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externalLinks/externalLink314.xml" ContentType="application/vnd.openxmlformats-officedocument.spreadsheetml.externalLink+xml"/>
  <Override PartName="/xl/externalLinks/externalLink315.xml" ContentType="application/vnd.openxmlformats-officedocument.spreadsheetml.externalLink+xml"/>
  <Override PartName="/xl/externalLinks/externalLink316.xml" ContentType="application/vnd.openxmlformats-officedocument.spreadsheetml.externalLink+xml"/>
  <Override PartName="/xl/externalLinks/externalLink317.xml" ContentType="application/vnd.openxmlformats-officedocument.spreadsheetml.externalLink+xml"/>
  <Override PartName="/xl/externalLinks/externalLink318.xml" ContentType="application/vnd.openxmlformats-officedocument.spreadsheetml.externalLink+xml"/>
  <Override PartName="/xl/externalLinks/externalLink319.xml" ContentType="application/vnd.openxmlformats-officedocument.spreadsheetml.externalLink+xml"/>
  <Override PartName="/xl/externalLinks/externalLink320.xml" ContentType="application/vnd.openxmlformats-officedocument.spreadsheetml.externalLink+xml"/>
  <Override PartName="/xl/externalLinks/externalLink321.xml" ContentType="application/vnd.openxmlformats-officedocument.spreadsheetml.externalLink+xml"/>
  <Override PartName="/xl/externalLinks/externalLink322.xml" ContentType="application/vnd.openxmlformats-officedocument.spreadsheetml.externalLink+xml"/>
  <Override PartName="/xl/externalLinks/externalLink323.xml" ContentType="application/vnd.openxmlformats-officedocument.spreadsheetml.externalLink+xml"/>
  <Override PartName="/xl/externalLinks/externalLink324.xml" ContentType="application/vnd.openxmlformats-officedocument.spreadsheetml.externalLink+xml"/>
  <Override PartName="/xl/externalLinks/externalLink325.xml" ContentType="application/vnd.openxmlformats-officedocument.spreadsheetml.externalLink+xml"/>
  <Override PartName="/xl/externalLinks/externalLink326.xml" ContentType="application/vnd.openxmlformats-officedocument.spreadsheetml.externalLink+xml"/>
  <Override PartName="/xl/externalLinks/externalLink327.xml" ContentType="application/vnd.openxmlformats-officedocument.spreadsheetml.externalLink+xml"/>
  <Override PartName="/xl/externalLinks/externalLink328.xml" ContentType="application/vnd.openxmlformats-officedocument.spreadsheetml.externalLink+xml"/>
  <Override PartName="/xl/externalLinks/externalLink329.xml" ContentType="application/vnd.openxmlformats-officedocument.spreadsheetml.externalLink+xml"/>
  <Override PartName="/xl/externalLinks/externalLink330.xml" ContentType="application/vnd.openxmlformats-officedocument.spreadsheetml.externalLink+xml"/>
  <Override PartName="/xl/externalLinks/externalLink331.xml" ContentType="application/vnd.openxmlformats-officedocument.spreadsheetml.externalLink+xml"/>
  <Override PartName="/xl/externalLinks/externalLink332.xml" ContentType="application/vnd.openxmlformats-officedocument.spreadsheetml.externalLink+xml"/>
  <Override PartName="/xl/externalLinks/externalLink333.xml" ContentType="application/vnd.openxmlformats-officedocument.spreadsheetml.externalLink+xml"/>
  <Override PartName="/xl/externalLinks/externalLink334.xml" ContentType="application/vnd.openxmlformats-officedocument.spreadsheetml.externalLink+xml"/>
  <Override PartName="/xl/externalLinks/externalLink335.xml" ContentType="application/vnd.openxmlformats-officedocument.spreadsheetml.externalLink+xml"/>
  <Override PartName="/xl/externalLinks/externalLink336.xml" ContentType="application/vnd.openxmlformats-officedocument.spreadsheetml.externalLink+xml"/>
  <Override PartName="/xl/externalLinks/externalLink337.xml" ContentType="application/vnd.openxmlformats-officedocument.spreadsheetml.externalLink+xml"/>
  <Override PartName="/xl/externalLinks/externalLink338.xml" ContentType="application/vnd.openxmlformats-officedocument.spreadsheetml.externalLink+xml"/>
  <Override PartName="/xl/externalLinks/externalLink339.xml" ContentType="application/vnd.openxmlformats-officedocument.spreadsheetml.externalLink+xml"/>
  <Override PartName="/xl/externalLinks/externalLink340.xml" ContentType="application/vnd.openxmlformats-officedocument.spreadsheetml.externalLink+xml"/>
  <Override PartName="/xl/externalLinks/externalLink341.xml" ContentType="application/vnd.openxmlformats-officedocument.spreadsheetml.externalLink+xml"/>
  <Override PartName="/xl/externalLinks/externalLink342.xml" ContentType="application/vnd.openxmlformats-officedocument.spreadsheetml.externalLink+xml"/>
  <Override PartName="/xl/externalLinks/externalLink343.xml" ContentType="application/vnd.openxmlformats-officedocument.spreadsheetml.externalLink+xml"/>
  <Override PartName="/xl/externalLinks/externalLink344.xml" ContentType="application/vnd.openxmlformats-officedocument.spreadsheetml.externalLink+xml"/>
  <Override PartName="/xl/externalLinks/externalLink345.xml" ContentType="application/vnd.openxmlformats-officedocument.spreadsheetml.externalLink+xml"/>
  <Override PartName="/xl/externalLinks/externalLink346.xml" ContentType="application/vnd.openxmlformats-officedocument.spreadsheetml.externalLink+xml"/>
  <Override PartName="/xl/externalLinks/externalLink347.xml" ContentType="application/vnd.openxmlformats-officedocument.spreadsheetml.externalLink+xml"/>
  <Override PartName="/xl/externalLinks/externalLink348.xml" ContentType="application/vnd.openxmlformats-officedocument.spreadsheetml.externalLink+xml"/>
  <Override PartName="/xl/externalLinks/externalLink349.xml" ContentType="application/vnd.openxmlformats-officedocument.spreadsheetml.externalLink+xml"/>
  <Override PartName="/xl/externalLinks/externalLink350.xml" ContentType="application/vnd.openxmlformats-officedocument.spreadsheetml.externalLink+xml"/>
  <Override PartName="/xl/externalLinks/externalLink351.xml" ContentType="application/vnd.openxmlformats-officedocument.spreadsheetml.externalLink+xml"/>
  <Override PartName="/xl/externalLinks/externalLink352.xml" ContentType="application/vnd.openxmlformats-officedocument.spreadsheetml.externalLink+xml"/>
  <Override PartName="/xl/externalLinks/externalLink353.xml" ContentType="application/vnd.openxmlformats-officedocument.spreadsheetml.externalLink+xml"/>
  <Override PartName="/xl/externalLinks/externalLink354.xml" ContentType="application/vnd.openxmlformats-officedocument.spreadsheetml.externalLink+xml"/>
  <Override PartName="/xl/externalLinks/externalLink355.xml" ContentType="application/vnd.openxmlformats-officedocument.spreadsheetml.externalLink+xml"/>
  <Override PartName="/xl/externalLinks/externalLink356.xml" ContentType="application/vnd.openxmlformats-officedocument.spreadsheetml.externalLink+xml"/>
  <Override PartName="/xl/externalLinks/externalLink357.xml" ContentType="application/vnd.openxmlformats-officedocument.spreadsheetml.externalLink+xml"/>
  <Override PartName="/xl/externalLinks/externalLink358.xml" ContentType="application/vnd.openxmlformats-officedocument.spreadsheetml.externalLink+xml"/>
  <Override PartName="/xl/externalLinks/externalLink359.xml" ContentType="application/vnd.openxmlformats-officedocument.spreadsheetml.externalLink+xml"/>
  <Override PartName="/xl/externalLinks/externalLink360.xml" ContentType="application/vnd.openxmlformats-officedocument.spreadsheetml.externalLink+xml"/>
  <Override PartName="/xl/externalLinks/externalLink361.xml" ContentType="application/vnd.openxmlformats-officedocument.spreadsheetml.externalLink+xml"/>
  <Override PartName="/xl/externalLinks/externalLink362.xml" ContentType="application/vnd.openxmlformats-officedocument.spreadsheetml.externalLink+xml"/>
  <Override PartName="/xl/externalLinks/externalLink363.xml" ContentType="application/vnd.openxmlformats-officedocument.spreadsheetml.externalLink+xml"/>
  <Override PartName="/xl/externalLinks/externalLink364.xml" ContentType="application/vnd.openxmlformats-officedocument.spreadsheetml.externalLink+xml"/>
  <Override PartName="/xl/externalLinks/externalLink365.xml" ContentType="application/vnd.openxmlformats-officedocument.spreadsheetml.externalLink+xml"/>
  <Override PartName="/xl/externalLinks/externalLink366.xml" ContentType="application/vnd.openxmlformats-officedocument.spreadsheetml.externalLink+xml"/>
  <Override PartName="/xl/externalLinks/externalLink367.xml" ContentType="application/vnd.openxmlformats-officedocument.spreadsheetml.externalLink+xml"/>
  <Override PartName="/xl/externalLinks/externalLink368.xml" ContentType="application/vnd.openxmlformats-officedocument.spreadsheetml.externalLink+xml"/>
  <Override PartName="/xl/externalLinks/externalLink369.xml" ContentType="application/vnd.openxmlformats-officedocument.spreadsheetml.externalLink+xml"/>
  <Override PartName="/xl/externalLinks/externalLink370.xml" ContentType="application/vnd.openxmlformats-officedocument.spreadsheetml.externalLink+xml"/>
  <Override PartName="/xl/externalLinks/externalLink371.xml" ContentType="application/vnd.openxmlformats-officedocument.spreadsheetml.externalLink+xml"/>
  <Override PartName="/xl/externalLinks/externalLink372.xml" ContentType="application/vnd.openxmlformats-officedocument.spreadsheetml.externalLink+xml"/>
  <Override PartName="/xl/externalLinks/externalLink373.xml" ContentType="application/vnd.openxmlformats-officedocument.spreadsheetml.externalLink+xml"/>
  <Override PartName="/xl/externalLinks/externalLink374.xml" ContentType="application/vnd.openxmlformats-officedocument.spreadsheetml.externalLink+xml"/>
  <Override PartName="/xl/externalLinks/externalLink375.xml" ContentType="application/vnd.openxmlformats-officedocument.spreadsheetml.externalLink+xml"/>
  <Override PartName="/xl/externalLinks/externalLink376.xml" ContentType="application/vnd.openxmlformats-officedocument.spreadsheetml.externalLink+xml"/>
  <Override PartName="/xl/externalLinks/externalLink377.xml" ContentType="application/vnd.openxmlformats-officedocument.spreadsheetml.externalLink+xml"/>
  <Override PartName="/xl/externalLinks/externalLink378.xml" ContentType="application/vnd.openxmlformats-officedocument.spreadsheetml.externalLink+xml"/>
  <Override PartName="/xl/externalLinks/externalLink379.xml" ContentType="application/vnd.openxmlformats-officedocument.spreadsheetml.externalLink+xml"/>
  <Override PartName="/xl/externalLinks/externalLink380.xml" ContentType="application/vnd.openxmlformats-officedocument.spreadsheetml.externalLink+xml"/>
  <Override PartName="/xl/externalLinks/externalLink381.xml" ContentType="application/vnd.openxmlformats-officedocument.spreadsheetml.externalLink+xml"/>
  <Override PartName="/xl/externalLinks/externalLink382.xml" ContentType="application/vnd.openxmlformats-officedocument.spreadsheetml.externalLink+xml"/>
  <Override PartName="/xl/externalLinks/externalLink383.xml" ContentType="application/vnd.openxmlformats-officedocument.spreadsheetml.externalLink+xml"/>
  <Override PartName="/xl/externalLinks/externalLink384.xml" ContentType="application/vnd.openxmlformats-officedocument.spreadsheetml.externalLink+xml"/>
  <Override PartName="/xl/externalLinks/externalLink385.xml" ContentType="application/vnd.openxmlformats-officedocument.spreadsheetml.externalLink+xml"/>
  <Override PartName="/xl/externalLinks/externalLink386.xml" ContentType="application/vnd.openxmlformats-officedocument.spreadsheetml.externalLink+xml"/>
  <Override PartName="/xl/externalLinks/externalLink387.xml" ContentType="application/vnd.openxmlformats-officedocument.spreadsheetml.externalLink+xml"/>
  <Override PartName="/xl/externalLinks/externalLink388.xml" ContentType="application/vnd.openxmlformats-officedocument.spreadsheetml.externalLink+xml"/>
  <Override PartName="/xl/externalLinks/externalLink389.xml" ContentType="application/vnd.openxmlformats-officedocument.spreadsheetml.externalLink+xml"/>
  <Override PartName="/xl/externalLinks/externalLink390.xml" ContentType="application/vnd.openxmlformats-officedocument.spreadsheetml.externalLink+xml"/>
  <Override PartName="/xl/externalLinks/externalLink391.xml" ContentType="application/vnd.openxmlformats-officedocument.spreadsheetml.externalLink+xml"/>
  <Override PartName="/xl/externalLinks/externalLink392.xml" ContentType="application/vnd.openxmlformats-officedocument.spreadsheetml.externalLink+xml"/>
  <Override PartName="/xl/externalLinks/externalLink393.xml" ContentType="application/vnd.openxmlformats-officedocument.spreadsheetml.externalLink+xml"/>
  <Override PartName="/xl/externalLinks/externalLink394.xml" ContentType="application/vnd.openxmlformats-officedocument.spreadsheetml.externalLink+xml"/>
  <Override PartName="/xl/externalLinks/externalLink395.xml" ContentType="application/vnd.openxmlformats-officedocument.spreadsheetml.externalLink+xml"/>
  <Override PartName="/xl/externalLinks/externalLink396.xml" ContentType="application/vnd.openxmlformats-officedocument.spreadsheetml.externalLink+xml"/>
  <Override PartName="/xl/externalLinks/externalLink397.xml" ContentType="application/vnd.openxmlformats-officedocument.spreadsheetml.externalLink+xml"/>
  <Override PartName="/xl/externalLinks/externalLink398.xml" ContentType="application/vnd.openxmlformats-officedocument.spreadsheetml.externalLink+xml"/>
  <Override PartName="/xl/externalLinks/externalLink399.xml" ContentType="application/vnd.openxmlformats-officedocument.spreadsheetml.externalLink+xml"/>
  <Override PartName="/xl/externalLinks/externalLink400.xml" ContentType="application/vnd.openxmlformats-officedocument.spreadsheetml.externalLink+xml"/>
  <Override PartName="/xl/externalLinks/externalLink401.xml" ContentType="application/vnd.openxmlformats-officedocument.spreadsheetml.externalLink+xml"/>
  <Override PartName="/xl/externalLinks/externalLink402.xml" ContentType="application/vnd.openxmlformats-officedocument.spreadsheetml.externalLink+xml"/>
  <Override PartName="/xl/externalLinks/externalLink403.xml" ContentType="application/vnd.openxmlformats-officedocument.spreadsheetml.externalLink+xml"/>
  <Override PartName="/xl/externalLinks/externalLink404.xml" ContentType="application/vnd.openxmlformats-officedocument.spreadsheetml.externalLink+xml"/>
  <Override PartName="/xl/externalLinks/externalLink405.xml" ContentType="application/vnd.openxmlformats-officedocument.spreadsheetml.externalLink+xml"/>
  <Override PartName="/xl/externalLinks/externalLink406.xml" ContentType="application/vnd.openxmlformats-officedocument.spreadsheetml.externalLink+xml"/>
  <Override PartName="/xl/externalLinks/externalLink407.xml" ContentType="application/vnd.openxmlformats-officedocument.spreadsheetml.externalLink+xml"/>
  <Override PartName="/xl/externalLinks/externalLink408.xml" ContentType="application/vnd.openxmlformats-officedocument.spreadsheetml.externalLink+xml"/>
  <Override PartName="/xl/externalLinks/externalLink409.xml" ContentType="application/vnd.openxmlformats-officedocument.spreadsheetml.externalLink+xml"/>
  <Override PartName="/xl/externalLinks/externalLink410.xml" ContentType="application/vnd.openxmlformats-officedocument.spreadsheetml.externalLink+xml"/>
  <Override PartName="/xl/externalLinks/externalLink411.xml" ContentType="application/vnd.openxmlformats-officedocument.spreadsheetml.externalLink+xml"/>
  <Override PartName="/xl/externalLinks/externalLink412.xml" ContentType="application/vnd.openxmlformats-officedocument.spreadsheetml.externalLink+xml"/>
  <Override PartName="/xl/externalLinks/externalLink413.xml" ContentType="application/vnd.openxmlformats-officedocument.spreadsheetml.externalLink+xml"/>
  <Override PartName="/xl/externalLinks/externalLink4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User\Downloads\"/>
    </mc:Choice>
  </mc:AlternateContent>
  <xr:revisionPtr revIDLastSave="0" documentId="8_{52EA62CC-BFD6-40BA-8EC5-A3C4E2C8706C}" xr6:coauthVersionLast="47" xr6:coauthVersionMax="47" xr10:uidLastSave="{00000000-0000-0000-0000-000000000000}"/>
  <bookViews>
    <workbookView xWindow="-110" yWindow="-110" windowWidth="19420" windowHeight="10300" tabRatio="747" firstSheet="1" activeTab="1" xr2:uid="{844D4BD5-28E3-4FCB-828B-E5A35C317FEC}"/>
  </bookViews>
  <sheets>
    <sheet name="0000000" sheetId="40" state="veryHidden" r:id="rId1"/>
    <sheet name="Thu" sheetId="87" r:id="rId2"/>
    <sheet name="Chi" sheetId="90" r:id="rId3"/>
    <sheet name="Dự phòng" sheetId="89" r:id="rId4"/>
    <sheet name="00000000" sheetId="31" state="veryHidden" r:id="rId5"/>
    <sheet name="10000000" sheetId="35" state="veryHidden" r:id="rId6"/>
    <sheet name="00000001" sheetId="45" state="very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 r:id="rId326"/>
    <externalReference r:id="rId327"/>
    <externalReference r:id="rId328"/>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 r:id="rId341"/>
    <externalReference r:id="rId342"/>
    <externalReference r:id="rId343"/>
    <externalReference r:id="rId344"/>
    <externalReference r:id="rId345"/>
    <externalReference r:id="rId346"/>
    <externalReference r:id="rId347"/>
    <externalReference r:id="rId348"/>
    <externalReference r:id="rId349"/>
    <externalReference r:id="rId350"/>
    <externalReference r:id="rId351"/>
    <externalReference r:id="rId352"/>
    <externalReference r:id="rId353"/>
    <externalReference r:id="rId354"/>
    <externalReference r:id="rId355"/>
    <externalReference r:id="rId356"/>
    <externalReference r:id="rId357"/>
    <externalReference r:id="rId358"/>
    <externalReference r:id="rId359"/>
    <externalReference r:id="rId360"/>
    <externalReference r:id="rId361"/>
    <externalReference r:id="rId362"/>
    <externalReference r:id="rId363"/>
    <externalReference r:id="rId364"/>
    <externalReference r:id="rId365"/>
    <externalReference r:id="rId366"/>
    <externalReference r:id="rId367"/>
    <externalReference r:id="rId368"/>
    <externalReference r:id="rId369"/>
    <externalReference r:id="rId370"/>
    <externalReference r:id="rId371"/>
    <externalReference r:id="rId372"/>
    <externalReference r:id="rId373"/>
    <externalReference r:id="rId374"/>
    <externalReference r:id="rId375"/>
    <externalReference r:id="rId376"/>
    <externalReference r:id="rId377"/>
    <externalReference r:id="rId378"/>
    <externalReference r:id="rId379"/>
    <externalReference r:id="rId380"/>
    <externalReference r:id="rId381"/>
    <externalReference r:id="rId382"/>
    <externalReference r:id="rId383"/>
    <externalReference r:id="rId384"/>
    <externalReference r:id="rId385"/>
    <externalReference r:id="rId386"/>
    <externalReference r:id="rId387"/>
    <externalReference r:id="rId388"/>
    <externalReference r:id="rId389"/>
    <externalReference r:id="rId390"/>
    <externalReference r:id="rId391"/>
    <externalReference r:id="rId392"/>
    <externalReference r:id="rId393"/>
    <externalReference r:id="rId394"/>
    <externalReference r:id="rId395"/>
    <externalReference r:id="rId396"/>
    <externalReference r:id="rId397"/>
    <externalReference r:id="rId398"/>
    <externalReference r:id="rId399"/>
    <externalReference r:id="rId400"/>
    <externalReference r:id="rId401"/>
    <externalReference r:id="rId402"/>
    <externalReference r:id="rId403"/>
    <externalReference r:id="rId404"/>
    <externalReference r:id="rId405"/>
    <externalReference r:id="rId406"/>
    <externalReference r:id="rId407"/>
    <externalReference r:id="rId408"/>
    <externalReference r:id="rId409"/>
    <externalReference r:id="rId410"/>
    <externalReference r:id="rId411"/>
    <externalReference r:id="rId412"/>
    <externalReference r:id="rId413"/>
    <externalReference r:id="rId414"/>
    <externalReference r:id="rId415"/>
    <externalReference r:id="rId416"/>
    <externalReference r:id="rId417"/>
    <externalReference r:id="rId418"/>
    <externalReference r:id="rId419"/>
    <externalReference r:id="rId420"/>
    <externalReference r:id="rId421"/>
  </externalReferences>
  <definedNames>
    <definedName name="_1_??">BlankMacro1</definedName>
    <definedName name="_2_??????1">BlankMacro1</definedName>
    <definedName name="_3_??????2">BlankMacro1</definedName>
    <definedName name="_4_??????3">BlankMacro1</definedName>
    <definedName name="_5_??????4">BlankMacro1</definedName>
    <definedName name="_6_??????5">BlankMacro1</definedName>
    <definedName name="_7_??????6">BlankMacro1</definedName>
    <definedName name="\0" localSheetId="6">'[11]PNT-QUOT-#3'!#REF!</definedName>
    <definedName name="\0">'[11]PNT-QUOT-#3'!#REF!</definedName>
    <definedName name="\a" localSheetId="3">#REF!</definedName>
    <definedName name="\a">'[71]FA-LISTING'!#REF!</definedName>
    <definedName name="\b">#REF!</definedName>
    <definedName name="\c">#REF!</definedName>
    <definedName name="\d" localSheetId="6">'[8]??-BLDG'!#REF!</definedName>
    <definedName name="\d">'[8]??-BLDG'!#REF!</definedName>
    <definedName name="\e" localSheetId="6">'[8]??-BLDG'!#REF!</definedName>
    <definedName name="\e">'[8]??-BLDG'!#REF!</definedName>
    <definedName name="\f" localSheetId="6">'[8]??-BLDG'!#REF!</definedName>
    <definedName name="\f">'[8]??-BLDG'!#REF!</definedName>
    <definedName name="\g" localSheetId="6">'[8]??-BLDG'!#REF!</definedName>
    <definedName name="\g">'[8]??-BLDG'!#REF!</definedName>
    <definedName name="\h" localSheetId="6">'[8]??-BLDG'!#REF!</definedName>
    <definedName name="\h">'[8]??-BLDG'!#REF!</definedName>
    <definedName name="\i" localSheetId="6">'[8]??-BLDG'!#REF!</definedName>
    <definedName name="\i">'[8]??-BLDG'!#REF!</definedName>
    <definedName name="\j" localSheetId="6">'[8]??-BLDG'!#REF!</definedName>
    <definedName name="\j">'[8]??-BLDG'!#REF!</definedName>
    <definedName name="\k" localSheetId="6">'[8]??-BLDG'!#REF!</definedName>
    <definedName name="\k">'[8]??-BLDG'!#REF!</definedName>
    <definedName name="\l" localSheetId="6">'[8]??-BLDG'!#REF!</definedName>
    <definedName name="\l">'[8]??-BLDG'!#REF!</definedName>
    <definedName name="\m" localSheetId="6">'[8]??-BLDG'!#REF!</definedName>
    <definedName name="\m">'[8]??-BLDG'!#REF!</definedName>
    <definedName name="\n" localSheetId="6">'[8]??-BLDG'!#REF!</definedName>
    <definedName name="\n">'[8]??-BLDG'!#REF!</definedName>
    <definedName name="\o" localSheetId="6">'[8]??-BLDG'!#REF!</definedName>
    <definedName name="\o">'[8]??-BLDG'!#REF!</definedName>
    <definedName name="\p" localSheetId="3">#REF!</definedName>
    <definedName name="\p">'[71]FA-LISTING'!#REF!</definedName>
    <definedName name="\s">#REF!</definedName>
    <definedName name="\T">#REF!</definedName>
    <definedName name="\u">#REF!</definedName>
    <definedName name="\z" localSheetId="6">'[11]COAT&amp;WRAP-QIOT-#3'!#REF!</definedName>
    <definedName name="\z">'[11]COAT&amp;WRAP-QIOT-#3'!#REF!</definedName>
    <definedName name="_">#N/A</definedName>
    <definedName name="_01_01_99">#REF!</definedName>
    <definedName name="_01_02_99">#REF!</definedName>
    <definedName name="_01_03_99">#REF!</definedName>
    <definedName name="_01_04_99">#REF!</definedName>
    <definedName name="_01_05_99">#REF!</definedName>
    <definedName name="_01_06_99">#REF!</definedName>
    <definedName name="_01_07_99">#REF!</definedName>
    <definedName name="_01_08_1999">#REF!</definedName>
    <definedName name="_01_11_2001">#N/A</definedName>
    <definedName name="_05.6022">#REF!</definedName>
    <definedName name="_05.60221">'[68]chi tiet dz 22 kv'!$B$327</definedName>
    <definedName name="_1" localSheetId="6">#N/A</definedName>
    <definedName name="_1">#N/A</definedName>
    <definedName name="_1000A01" localSheetId="6">#N/A</definedName>
    <definedName name="_1000A01">#N/A</definedName>
    <definedName name="_1CAP002">[82]MTP!#REF!</definedName>
    <definedName name="_2" localSheetId="6">#N/A</definedName>
    <definedName name="_2">#N/A</definedName>
    <definedName name="_23NA">#REF!</definedName>
    <definedName name="_23NB">#REF!</definedName>
    <definedName name="_23NC">#REF!</definedName>
    <definedName name="_2STREO7">[81]MTP!#REF!</definedName>
    <definedName name="_3">'[59]MAIN GATE HOUSE'!#REF!</definedName>
    <definedName name="_4">'[59]MAIN GATE HOUSE'!#REF!</definedName>
    <definedName name="_4GOIC01">[83]MTP!#REF!</definedName>
    <definedName name="_4OSLCTT">[83]MTP!#REF!</definedName>
    <definedName name="_6">'[59]MAIN GATE HOUSE'!#REF!</definedName>
    <definedName name="_6BNTTTH">[81]MTP1!#REF!</definedName>
    <definedName name="_6DCTTBO">[81]MTP1!#REF!</definedName>
    <definedName name="_6DD24TT">[81]MTP1!#REF!</definedName>
    <definedName name="_6FCOTBU">[81]MTP1!#REF!</definedName>
    <definedName name="_6LATUBU">[81]MTP1!#REF!</definedName>
    <definedName name="_6SDTT24">[81]MTP1!#REF!</definedName>
    <definedName name="_6TBUDTT">[81]MTP1!#REF!</definedName>
    <definedName name="_6TDDDTT">[81]MTP1!#REF!</definedName>
    <definedName name="_6TLTTTH">[81]MTP1!#REF!</definedName>
    <definedName name="_6TUBUTT">[81]MTP1!#REF!</definedName>
    <definedName name="_6UCLVIS">[81]MTP1!#REF!</definedName>
    <definedName name="_7">'[59]MAIN GATE HOUSE'!#REF!</definedName>
    <definedName name="_7DNCABC">[81]MTP1!#REF!</definedName>
    <definedName name="_7HDCTBU">[81]MTP1!#REF!</definedName>
    <definedName name="_7PKTUBU">[81]MTP1!#REF!</definedName>
    <definedName name="_7TBHT20">[81]MTP1!#REF!</definedName>
    <definedName name="_7TBHT30">[81]MTP1!#REF!</definedName>
    <definedName name="_7TDCABC">[81]MTP1!#REF!</definedName>
    <definedName name="_C_Lphi_4ab">#REF!</definedName>
    <definedName name="_CPhi_Bhiem">#REF!</definedName>
    <definedName name="_CPhi_BQLDA">#REF!</definedName>
    <definedName name="_CPhi_DBaoGT">#REF!</definedName>
    <definedName name="_CPhi_Kdinh">#REF!</definedName>
    <definedName name="_CPhi_Nthu_KThanh">#REF!</definedName>
    <definedName name="_CPhi_QToan">#REF!</definedName>
    <definedName name="_CPhiTKe_13">#REF!</definedName>
    <definedName name="_Fill" localSheetId="6" hidden="1">#REF!</definedName>
    <definedName name="_Fill" localSheetId="3" hidden="1">#REF!</definedName>
    <definedName name="_Fill" localSheetId="1" hidden="1">#REF!</definedName>
    <definedName name="_Fill" hidden="1">#REF!</definedName>
    <definedName name="_xlnm._FilterDatabase" localSheetId="3" hidden="1">'Dự phòng'!#REF!</definedName>
    <definedName name="_xlnm._FilterDatabase" hidden="1">#REF!</definedName>
    <definedName name="_Key1" localSheetId="6" hidden="1">#REF!</definedName>
    <definedName name="_Key1" hidden="1">#REF!</definedName>
    <definedName name="_Key2" localSheetId="6" hidden="1">#REF!</definedName>
    <definedName name="_Key2" hidden="1">#REF!</definedName>
    <definedName name="_Order1" hidden="1">255</definedName>
    <definedName name="_Order2" hidden="1">255</definedName>
    <definedName name="_Sort" localSheetId="6" hidden="1">#REF!</definedName>
    <definedName name="_Sort" hidden="1">#REF!</definedName>
    <definedName name="_v">[179]Sheet1!#REF!</definedName>
    <definedName name="_8_0DATA_DATA2_L">'[80]#REF'!#REF!</definedName>
    <definedName name="_9_0DATA_DATA2_L">'[80]#REF'!#REF!</definedName>
    <definedName name="_10_0DATA_DATA2_L">'[80]#REF'!#REF!</definedName>
    <definedName name="_11_0ten_" hidden="1">#REF!</definedName>
    <definedName name="_12_0xoa_" hidden="1">#REF!</definedName>
    <definedName name="A" localSheetId="6">'[11]PNT-QUOT-#3'!#REF!</definedName>
    <definedName name="a" localSheetId="3">'[176]§¬n gi¸ chÝnh'!$F$4:$F$1428</definedName>
    <definedName name="a" localSheetId="1">'[176]§¬n gi¸ chÝnh'!$F$4:$F$1428</definedName>
    <definedName name="A">'[11]PNT-QUOT-#3'!#REF!</definedName>
    <definedName name="â" hidden="1">{"'Sheet1'!$L$16"}</definedName>
    <definedName name="A.">#REF!</definedName>
    <definedName name="a.1">#REF!</definedName>
    <definedName name="a.10">#REF!</definedName>
    <definedName name="a.12">#REF!</definedName>
    <definedName name="a.13">#REF!</definedName>
    <definedName name="a.2">#REF!</definedName>
    <definedName name="a.3">#REF!</definedName>
    <definedName name="a.4">#REF!</definedName>
    <definedName name="a.5">#REF!</definedName>
    <definedName name="a.6">#REF!</definedName>
    <definedName name="a.7">#REF!</definedName>
    <definedName name="a.8">#REF!</definedName>
    <definedName name="a.9">#REF!</definedName>
    <definedName name="a_">#REF!</definedName>
    <definedName name="A01_" localSheetId="6">#N/A</definedName>
    <definedName name="A01_">#N/A</definedName>
    <definedName name="A01AC" localSheetId="6">#N/A</definedName>
    <definedName name="A01AC">#N/A</definedName>
    <definedName name="A01CAT" localSheetId="6">#N/A</definedName>
    <definedName name="A01CAT">#N/A</definedName>
    <definedName name="A01CODE" localSheetId="6">#N/A</definedName>
    <definedName name="A01CODE">#N/A</definedName>
    <definedName name="A01DATA" localSheetId="6">#N/A</definedName>
    <definedName name="A01DATA">#N/A</definedName>
    <definedName name="A01MI" localSheetId="6">#N/A</definedName>
    <definedName name="A01MI">#N/A</definedName>
    <definedName name="A01TO" localSheetId="6">#N/A</definedName>
    <definedName name="A01TO">#N/A</definedName>
    <definedName name="_a1" hidden="1">{"'Sheet1'!$L$16"}</definedName>
    <definedName name="a1.1">#REF!</definedName>
    <definedName name="A1.8">#REF!</definedName>
    <definedName name="A1.8N2">#REF!</definedName>
    <definedName name="A1.8N3">#REF!</definedName>
    <definedName name="a1_">'[180]Xuly Data'!#REF!</definedName>
    <definedName name="A120_" localSheetId="3">#REF!</definedName>
    <definedName name="A120_">#REF!</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16550">'[181]CT -THVLNC'!#REF!</definedName>
    <definedName name="a1a">#REF!</definedName>
    <definedName name="A1Xc7">#REF!</definedName>
    <definedName name="_a2" hidden="1">{"'Sheet1'!$L$16"}</definedName>
    <definedName name="a2_">'[180]Xuly Data'!#REF!</definedName>
    <definedName name="a277Print_Titles" localSheetId="3">#REF!</definedName>
    <definedName name="a277Print_Titles">#REF!</definedName>
    <definedName name="a2a">#REF!</definedName>
    <definedName name="a3_">'[180]Xuly Data'!#REF!</definedName>
    <definedName name="A35_" localSheetId="3">#REF!</definedName>
    <definedName name="A35_">#REF!</definedName>
    <definedName name="a3a">#REF!</definedName>
    <definedName name="a4_">'[180]Xuly Data'!#REF!</definedName>
    <definedName name="a4a">#REF!</definedName>
    <definedName name="a5_">'[180]Xuly Data'!#REF!</definedName>
    <definedName name="A50_" localSheetId="3">#REF!</definedName>
    <definedName name="A50_">#REF!</definedName>
    <definedName name="a6_">[182]Solieu!$C$84</definedName>
    <definedName name="_A65700" localSheetId="6">'[23]MTO REV.2(ARMOR)'!#REF!</definedName>
    <definedName name="_A65700">'[23]MTO REV.2(ARMOR)'!#REF!</definedName>
    <definedName name="_A65800" localSheetId="6">'[23]MTO REV.2(ARMOR)'!#REF!</definedName>
    <definedName name="_A65800">'[23]MTO REV.2(ARMOR)'!#REF!</definedName>
    <definedName name="_A66000" localSheetId="6">'[23]MTO REV.2(ARMOR)'!#REF!</definedName>
    <definedName name="_A66000">'[23]MTO REV.2(ARMOR)'!#REF!</definedName>
    <definedName name="_A67000" localSheetId="6">'[23]MTO REV.2(ARMOR)'!#REF!</definedName>
    <definedName name="_A67000">'[23]MTO REV.2(ARMOR)'!#REF!</definedName>
    <definedName name="_A68000" localSheetId="6">'[23]MTO REV.2(ARMOR)'!#REF!</definedName>
    <definedName name="_A68000">'[23]MTO REV.2(ARMOR)'!#REF!</definedName>
    <definedName name="A6N2">[183]A6!$A$3:$F$13</definedName>
    <definedName name="A6N3" localSheetId="3">[184]A6!$A$1:$G$22</definedName>
    <definedName name="A6N3">[101]A6!$A$3:$G$13</definedName>
    <definedName name="A6N4">[185]A6!#REF!</definedName>
    <definedName name="a7_">'[180]Xuly Data'!#REF!</definedName>
    <definedName name="A70_" localSheetId="3">#REF!</definedName>
    <definedName name="A70_">#REF!</definedName>
    <definedName name="_A70000" localSheetId="6">'[23]MTO REV.2(ARMOR)'!#REF!</definedName>
    <definedName name="_A70000">'[23]MTO REV.2(ARMOR)'!#REF!</definedName>
    <definedName name="_A75000" localSheetId="6">'[23]MTO REV.2(ARMOR)'!#REF!</definedName>
    <definedName name="_A75000">'[23]MTO REV.2(ARMOR)'!#REF!</definedName>
    <definedName name="_A85000" localSheetId="6">'[23]MTO REV.2(ARMOR)'!#REF!</definedName>
    <definedName name="_A85000">'[23]MTO REV.2(ARMOR)'!#REF!</definedName>
    <definedName name="A8N2">#REF!</definedName>
    <definedName name="A95_" localSheetId="3">#REF!</definedName>
    <definedName name="A95_">#REF!</definedName>
    <definedName name="AA">#REF!</definedName>
    <definedName name="AAA" localSheetId="6">'[17]MTL$-INTER'!#REF!</definedName>
    <definedName name="AAA">'[17]MTL$-INTER'!#REF!</definedName>
    <definedName name="Ab">#REF!</definedName>
    <definedName name="_abb91" localSheetId="3">[186]chitimc!#REF!</definedName>
    <definedName name="_abb91">[120]chitimc!#REF!</definedName>
    <definedName name="abc">#REF!</definedName>
    <definedName name="abo">[187]D.LIEU!$D$3</definedName>
    <definedName name="ac">[188]SLIEU!$E$10</definedName>
    <definedName name="AC120_" localSheetId="3">#REF!</definedName>
    <definedName name="AC120_">#REF!</definedName>
    <definedName name="AC35_" localSheetId="3">#REF!</definedName>
    <definedName name="AC35_">#REF!</definedName>
    <definedName name="AC50_" localSheetId="3">#REF!</definedName>
    <definedName name="AC50_">#REF!</definedName>
    <definedName name="AC70_" localSheetId="3">#REF!</definedName>
    <definedName name="AC70_">#REF!</definedName>
    <definedName name="AC95_" localSheetId="3">#REF!</definedName>
    <definedName name="AC95_">#REF!</definedName>
    <definedName name="aco">'[189]Tinh toan'!#REF!</definedName>
    <definedName name="ad" localSheetId="3">[190]Main!$F$229</definedName>
    <definedName name="AD">#N/A</definedName>
    <definedName name="Address">#REF!</definedName>
    <definedName name="ADEQ">#REF!</definedName>
    <definedName name="æ76" localSheetId="3">[191]chitiet!#REF!</definedName>
    <definedName name="æ76">[78]chitiet!#REF!</definedName>
    <definedName name="Ag">[192]PEDESB!$D$136</definedName>
    <definedName name="Ag_">#REF!</definedName>
    <definedName name="ag142X42" localSheetId="3">[186]chitimc!#REF!</definedName>
    <definedName name="ag142X42">[120]chitimc!#REF!</definedName>
    <definedName name="ag15F80" localSheetId="3">#REF!</definedName>
    <definedName name="ag15F80">#REF!</definedName>
    <definedName name="ag267N59" localSheetId="3">[186]chitimc!#REF!</definedName>
    <definedName name="ag267N59">[120]chitimc!#REF!</definedName>
    <definedName name="agd">[194]Girder!#REF!</definedName>
    <definedName name="agsd">[194]Girder!#REF!</definedName>
    <definedName name="aî">[195]DL!$B$3</definedName>
    <definedName name="All_Item" localSheetId="6">#REF!</definedName>
    <definedName name="All_Item">#REF!</definedName>
    <definedName name="Alpha">[196]BANGTRA!$C$122:$C$133</definedName>
    <definedName name="ALPIN" localSheetId="6">#N/A</definedName>
    <definedName name="ALPIN">#N/A</definedName>
    <definedName name="ALPJYOU" localSheetId="6">#N/A</definedName>
    <definedName name="ALPJYOU">#N/A</definedName>
    <definedName name="ALPTOI" localSheetId="6">#N/A</definedName>
    <definedName name="ALPTOI">#N/A</definedName>
    <definedName name="am">#REF!</definedName>
    <definedName name="amiang">[46]gvl!#REF!</definedName>
    <definedName name="amm">[197]D.LIEU!#REF!</definedName>
    <definedName name="AMP">'[59]MAIN GATE HOUSE'!#REF!</definedName>
    <definedName name="amu">[188]SLIEU!$E$11</definedName>
    <definedName name="an">[188]SLIEU!$B$13</definedName>
    <definedName name="anpha" localSheetId="3">#REF!</definedName>
    <definedName name="anpha">#REF!</definedName>
    <definedName name="anscount" hidden="1">13</definedName>
    <definedName name="Ao">[198]TT!#REF!</definedName>
    <definedName name="AoBok">#REF!</definedName>
    <definedName name="Âoïng_lãû_phê_chuyãøn_tiãön_ngán_haìng">[79]Sheet4!#REF!</definedName>
    <definedName name="ap">#REF!</definedName>
    <definedName name="Aps">[192]PEDESB!$D$543</definedName>
    <definedName name="Aq">#REF!</definedName>
    <definedName name="array">[199]Request!$A$1:$N$10000</definedName>
    <definedName name="array1">#REF!</definedName>
    <definedName name="as">[188]SLIEU!$E$6</definedName>
    <definedName name="As_">#REF!</definedName>
    <definedName name="AS2DocOpenMode" hidden="1">"AS2DocumentEdit"</definedName>
    <definedName name="Asi">[200]Sheet1!$F$9</definedName>
    <definedName name="at">[188]SLIEU!$E$9</definedName>
    <definedName name="_atn1" localSheetId="3">#REF!</definedName>
    <definedName name="_atn1">#REF!</definedName>
    <definedName name="_atn10" localSheetId="3">#REF!</definedName>
    <definedName name="_atn10">#REF!</definedName>
    <definedName name="_atn2" localSheetId="3">#REF!</definedName>
    <definedName name="_atn2">#REF!</definedName>
    <definedName name="_atn3" localSheetId="3">#REF!</definedName>
    <definedName name="_atn3">#REF!</definedName>
    <definedName name="_atn4" localSheetId="3">#REF!</definedName>
    <definedName name="_atn4">#REF!</definedName>
    <definedName name="_atn5" localSheetId="3">#REF!</definedName>
    <definedName name="_atn5">#REF!</definedName>
    <definedName name="_atn6" localSheetId="3">#REF!</definedName>
    <definedName name="_atn6">#REF!</definedName>
    <definedName name="_atn7" localSheetId="3">#REF!</definedName>
    <definedName name="_atn7">#REF!</definedName>
    <definedName name="_atn8" localSheetId="3">#REF!</definedName>
    <definedName name="_atn8">#REF!</definedName>
    <definedName name="_atn9" localSheetId="3">#REF!</definedName>
    <definedName name="_atn9">#REF!</definedName>
    <definedName name="aù0">'[146]bang tien luong'!#REF!</definedName>
    <definedName name="av">'[189]Tinh toan'!#REF!</definedName>
    <definedName name="B" localSheetId="6">'[11]PNT-QUOT-#3'!#REF!</definedName>
    <definedName name="B">'[11]PNT-QUOT-#3'!#REF!</definedName>
    <definedName name="b_1">[201]Input!#REF!</definedName>
    <definedName name="b_2">[201]Input!#REF!</definedName>
    <definedName name="b_240" localSheetId="3">'[202]THPDMoi  (2)'!#REF!</definedName>
    <definedName name="b_240">'[77]THPDMoi  (2)'!#REF!</definedName>
    <definedName name="b_280" localSheetId="3">'[202]THPDMoi  (2)'!#REF!</definedName>
    <definedName name="b_280">'[77]THPDMoi  (2)'!#REF!</definedName>
    <definedName name="b_3">[201]Input!#REF!</definedName>
    <definedName name="b_320" localSheetId="3">'[202]THPDMoi  (2)'!#REF!</definedName>
    <definedName name="b_320">'[77]THPDMoi  (2)'!#REF!</definedName>
    <definedName name="b_4">[201]Input!#REF!</definedName>
    <definedName name="b_5">[201]Input!#REF!</definedName>
    <definedName name="b_6">[201]Input!#REF!</definedName>
    <definedName name="B_Isc" localSheetId="3">#REF!</definedName>
    <definedName name="B_Isc">#REF!</definedName>
    <definedName name="B_ng_dÝnh">'[203]he so'!$B$24</definedName>
    <definedName name="b1_">'[180]Xuly Data'!#REF!</definedName>
    <definedName name="b11_">'[204]Tinh toan noi luc'!$J$35</definedName>
    <definedName name="b1b">#REF!</definedName>
    <definedName name="b2_">'[180]Xuly Data'!#REF!</definedName>
    <definedName name="b3_">'[180]Xuly Data'!#REF!</definedName>
    <definedName name="b4_">'[180]Xuly Data'!#REF!</definedName>
    <definedName name="b5_">'[180]Xuly Data'!#REF!</definedName>
    <definedName name="b6_">'[180]Xuly Data'!#REF!</definedName>
    <definedName name="b60x">#REF!</definedName>
    <definedName name="B6Apha">#REF!</definedName>
    <definedName name="B6beta">#REF!</definedName>
    <definedName name="B6d">#REF!</definedName>
    <definedName name="B6phi">#REF!</definedName>
    <definedName name="b7_">'[180]Xuly Data'!#REF!</definedName>
    <definedName name="B7Csau">#REF!</definedName>
    <definedName name="B7dset">#REF!</definedName>
    <definedName name="B7R">#REF!</definedName>
    <definedName name="b8.">'[205]So lieu chung'!#REF!</definedName>
    <definedName name="b80x">#REF!</definedName>
    <definedName name="b9.">'[205]So lieu chung'!#REF!</definedName>
    <definedName name="ba.">'[205]So lieu chung'!#REF!</definedName>
    <definedName name="Bac">'[54]Cuoc 89'!$A$109:$B$112</definedName>
    <definedName name="_bac1">'[206]5%'!#REF!</definedName>
    <definedName name="_bac2">'[206]5%'!#REF!</definedName>
    <definedName name="bachang">#REF!</definedName>
    <definedName name="Bai_ducdam_coc">#REF!</definedName>
    <definedName name="ban" localSheetId="3">#REF!</definedName>
    <definedName name="ban">#REF!</definedName>
    <definedName name="ban_dan">#REF!</definedName>
    <definedName name="Bang">'[105]Bang gia tong hop'!$A$1:$J$745</definedName>
    <definedName name="Bang_cly" localSheetId="3">#REF!</definedName>
    <definedName name="Bang_cly">#REF!</definedName>
    <definedName name="Bang_CVC" localSheetId="3">#REF!</definedName>
    <definedName name="Bang_CVC">#REF!</definedName>
    <definedName name="bang_gia" localSheetId="3">#REF!</definedName>
    <definedName name="bang_gia">#REF!</definedName>
    <definedName name="bang_gia1">#REF!</definedName>
    <definedName name="Bang_travl" localSheetId="3">#REF!</definedName>
    <definedName name="Bang_travl">#REF!</definedName>
    <definedName name="Bang1" localSheetId="3">#REF!</definedName>
    <definedName name="bang1">#REF!</definedName>
    <definedName name="bang2">#REF!</definedName>
    <definedName name="bang3">#REF!</definedName>
    <definedName name="bang4">#REF!</definedName>
    <definedName name="bang5">#REF!</definedName>
    <definedName name="bang6">#REF!</definedName>
    <definedName name="bangciti" localSheetId="3">'[202]dongia (2)'!#REF!</definedName>
    <definedName name="bangciti">'[77]dongia (2)'!#REF!</definedName>
    <definedName name="Bangfs">#REF!</definedName>
    <definedName name="BANGKL">#REF!</definedName>
    <definedName name="Bangtienluong">#REF!</definedName>
    <definedName name="bangtinh" localSheetId="3">#REF!</definedName>
    <definedName name="bangtinh">#REF!</definedName>
    <definedName name="BAOGIATHANG">[171]BAOGIATHANG!$B$3:$E$119</definedName>
    <definedName name="Baove">[135]luong06!#REF!</definedName>
    <definedName name="Bar">'[209]B-B'!$B$65:$J$66</definedName>
    <definedName name="BarData" localSheetId="3">#REF!</definedName>
    <definedName name="BarData">#REF!</definedName>
    <definedName name="Bay">#REF!</definedName>
    <definedName name="BB" localSheetId="6">#REF!</definedName>
    <definedName name="BB">#REF!</definedName>
    <definedName name="bb.">'[205]So lieu chung'!#REF!</definedName>
    <definedName name="bbbbb">[210]Sheet1!#REF!</definedName>
    <definedName name="bc">#REF!</definedName>
    <definedName name="bc_1">#REF!</definedName>
    <definedName name="bc_2">#REF!</definedName>
    <definedName name="bd" localSheetId="3">[29]gVL!$Q$15</definedName>
    <definedName name="bd">[29]gVL!$Q$15</definedName>
    <definedName name="bd_">[194]Girder!#REF!</definedName>
    <definedName name="bdc">[161]Sheet2!$C$15</definedName>
    <definedName name="bdf">[179]Sheet1!#REF!</definedName>
    <definedName name="bDF_">[179]Sheet1!#REF!</definedName>
    <definedName name="bdht15nc" localSheetId="3">[202]gtrinh!#REF!</definedName>
    <definedName name="bdht15nc">[77]gtrinh!#REF!</definedName>
    <definedName name="bdht15vl" localSheetId="3">[202]gtrinh!#REF!</definedName>
    <definedName name="bdht15vl">[77]gtrinh!#REF!</definedName>
    <definedName name="bdht25nc" localSheetId="3">[202]gtrinh!#REF!</definedName>
    <definedName name="bdht25nc">[77]gtrinh!#REF!</definedName>
    <definedName name="bdht25vl" localSheetId="3">[202]gtrinh!#REF!</definedName>
    <definedName name="bdht25vl">[77]gtrinh!#REF!</definedName>
    <definedName name="bdht325nc" localSheetId="3">[202]gtrinh!#REF!</definedName>
    <definedName name="bdht325nc">[77]gtrinh!#REF!</definedName>
    <definedName name="bdht325vl" localSheetId="3">[202]gtrinh!#REF!</definedName>
    <definedName name="bdht325vl">[77]gtrinh!#REF!</definedName>
    <definedName name="Be_duc_dam">#REF!</definedName>
    <definedName name="beff">[179]Sheet1!#REF!</definedName>
    <definedName name="begin">#REF!</definedName>
    <definedName name="bentonite">'[211]Detailed for Breakdown'!#REF!</definedName>
    <definedName name="beta">#REF!</definedName>
    <definedName name="betong">[212]Sheet1!#REF!</definedName>
    <definedName name="betong100">'[213]Gia vat tu'!$P$26</definedName>
    <definedName name="betong200">'[214]TT-35KV+TBA'!#REF!</definedName>
    <definedName name="BetongM150">'[215]chiet tinh'!$B$18:$D$23,'[215]chiet tinh'!$F$18:$F$23</definedName>
    <definedName name="BetongM200">'[215]chiet tinh'!$B$35:$D$39,'[215]chiet tinh'!$F$35:$F$39</definedName>
    <definedName name="BetongM50">'[215]chiet tinh'!$B$6:$D$8,'[215]chiet tinh'!$F$6:$F$8</definedName>
    <definedName name="BH">[216]btra!$D$49:$D$57</definedName>
    <definedName name="bhfh" hidden="1">{"'Sheet1'!$L$16"}</definedName>
    <definedName name="bia">#REF!</definedName>
    <definedName name="Bien" hidden="1">#REF!</definedName>
    <definedName name="Bien1" hidden="1">#REF!</definedName>
    <definedName name="BINHTHANH1">#REF!</definedName>
    <definedName name="BINHTHANH2">#REF!</definedName>
    <definedName name="Bitum">'[203]he so'!$B$19</definedName>
    <definedName name="bl" localSheetId="3">'[189]Tinh toan'!#REF!</definedName>
    <definedName name="bl">[161]Sheet2!$C$6</definedName>
    <definedName name="bl_">'[189]Tinh toan'!#REF!</definedName>
    <definedName name="blang">#REF!</definedName>
    <definedName name="blc">[218]DTHH!$H$32</definedName>
    <definedName name="BLDG">'[71]FA-LISTING'!#REF!</definedName>
    <definedName name="BLDGIMP">'[71]FA-LISTING'!#REF!</definedName>
    <definedName name="BLDGREV">'[71]FA-LISTING'!#REF!</definedName>
    <definedName name="blf">[179]Sheet1!#REF!</definedName>
    <definedName name="bLF_">[179]Sheet1!#REF!</definedName>
    <definedName name="BLOCK1">#REF!</definedName>
    <definedName name="BLOCK2">#REF!</definedName>
    <definedName name="BLOCK3">#REF!</definedName>
    <definedName name="blong" localSheetId="3">#REF!</definedName>
    <definedName name="blong">#REF!</definedName>
    <definedName name="blop">[219]sheet12!#REF!</definedName>
    <definedName name="bm">#REF!</definedName>
    <definedName name="bn">[188]SLIEU!$B$14</definedName>
    <definedName name="bo">[220]TTOAN!#REF!</definedName>
    <definedName name="_boi1" localSheetId="3">#REF!</definedName>
    <definedName name="_boi1">#REF!</definedName>
    <definedName name="_boi2" localSheetId="3">#REF!</definedName>
    <definedName name="_boi2">#REF!</definedName>
    <definedName name="_boi3">#REF!</definedName>
    <definedName name="_boi4">#REF!</definedName>
    <definedName name="bom">'[203]he so'!$B$11</definedName>
    <definedName name="bombt50">#REF!</definedName>
    <definedName name="bombt60">#REF!</definedName>
    <definedName name="bomnuoc20kw">#REF!</definedName>
    <definedName name="bomvua1.5">#REF!</definedName>
    <definedName name="Bon">#REF!</definedName>
    <definedName name="Book2">#REF!</definedName>
    <definedName name="BOQ" localSheetId="6">#REF!</definedName>
    <definedName name="BOQ">#REF!</definedName>
    <definedName name="Botanical2">#REF!</definedName>
    <definedName name="Botanical2.Jun">#REF!</definedName>
    <definedName name="botda" localSheetId="3">#REF!</definedName>
    <definedName name="botda">'[76]Gia vat tu'!$D$23</definedName>
    <definedName name="botmau">'[76]Gia vat tu'!$D$24</definedName>
    <definedName name="bS">[179]Sheet1!#REF!</definedName>
    <definedName name="bs_">[179]Sheet1!#REF!</definedName>
    <definedName name="bsf">[179]Sheet1!#REF!</definedName>
    <definedName name="bSF_">[179]Sheet1!#REF!</definedName>
    <definedName name="bson" localSheetId="3">[221]gvl!$G$24</definedName>
    <definedName name="bson">#REF!</definedName>
    <definedName name="BT" localSheetId="3">'[222]DK-TT'!$G$19</definedName>
    <definedName name="bt">#REF!</definedName>
    <definedName name="BT_125">#REF!</definedName>
    <definedName name="BT_CT_Mong_Mo_Tru_Cau">#REF!</definedName>
    <definedName name="BT200_50">#REF!</definedName>
    <definedName name="bt250.0">[72]May!$E$52</definedName>
    <definedName name="bt30_">[223]Gia!$E$126</definedName>
    <definedName name="btai" localSheetId="3">[65]gVL!$N$49</definedName>
    <definedName name="btai">[46]gvl!$Q$63</definedName>
    <definedName name="btchiuaxitm300" localSheetId="3">#REF!</definedName>
    <definedName name="btchiuaxitm300">#REF!</definedName>
    <definedName name="BTchiuaxm200" localSheetId="3">#REF!</definedName>
    <definedName name="BTchiuaxm200">#REF!</definedName>
    <definedName name="btcocM400" localSheetId="3">#REF!</definedName>
    <definedName name="btcocM400">#REF!</definedName>
    <definedName name="btct">[158]btct!$B$6:$K$162</definedName>
    <definedName name="btds">[97]DG!#REF!</definedName>
    <definedName name="btham" localSheetId="3">[224]gvl!$Q$46</definedName>
    <definedName name="btham">#REF!</definedName>
    <definedName name="BTKL">#REF!</definedName>
    <definedName name="btl" hidden="1">{"'Sheet1'!$L$16"}</definedName>
    <definedName name="BTlotm100" localSheetId="3">#REF!</definedName>
    <definedName name="BTlotm100">#REF!</definedName>
    <definedName name="_btm10">#REF!</definedName>
    <definedName name="_btm100">#REF!</definedName>
    <definedName name="_BTM150" localSheetId="3">'[225]Bang chiet tinh TBA'!#REF!</definedName>
    <definedName name="_BTM150">#REF!</definedName>
    <definedName name="_BTM200" localSheetId="3">'[225]Bang chiet tinh TBA'!#REF!</definedName>
    <definedName name="_BTM200">#REF!</definedName>
    <definedName name="_BTM250" localSheetId="3">#REF!</definedName>
    <definedName name="_BTM250">#REF!</definedName>
    <definedName name="_btM300" localSheetId="3">#REF!</definedName>
    <definedName name="_BTM300">#REF!</definedName>
    <definedName name="_BTM50">'[225]Bang chiet tinh TBA'!#REF!</definedName>
    <definedName name="BTN_CPDD_tuoi_nhua_lot">#REF!</definedName>
    <definedName name="btnhuamin">'[76]Gia vat tu'!$D$21</definedName>
    <definedName name="btnhuatho">'[76]Gia vat tu'!$D$22</definedName>
    <definedName name="bttc">[97]DG!#REF!</definedName>
    <definedName name="btthuongpham150" localSheetId="3">'[227]Gia vat tu'!$E$45</definedName>
    <definedName name="btthuongpham150">'[76]Gia vat tu'!$D$84</definedName>
    <definedName name="btthuongpham200">'[76]Gia vat tu'!$D$85</definedName>
    <definedName name="btthuongpham250">'[76]Gia vat tu'!$D$86</definedName>
    <definedName name="btthuongpham300">'[227]Gia vat tu'!$E$47</definedName>
    <definedName name="btthuongphamM30">'[76]Gia vat tu'!$D$87</definedName>
    <definedName name="Bu_long">[155]Sheet3!#REF!</definedName>
    <definedName name="bua1.2">#REF!</definedName>
    <definedName name="bua1.8">#REF!</definedName>
    <definedName name="buarung170">#REF!</definedName>
    <definedName name="bùc">{"Book1","Dt tonghop.xls"}</definedName>
    <definedName name="bucl">[228]Bunhienlieu!$C$49:$L$53</definedName>
    <definedName name="bulong">'[76]Gia vat tu'!$D$91</definedName>
    <definedName name="buoc" localSheetId="3">[229]TTDZ22!#REF!</definedName>
    <definedName name="buoc">#REF!</definedName>
    <definedName name="Bust">#N/A</definedName>
    <definedName name="bust1">[127]XL4Poppy!$C$31</definedName>
    <definedName name="BVCISUMMARY" localSheetId="6">#REF!</definedName>
    <definedName name="BVCISUMMARY">#REF!</definedName>
    <definedName name="bw">'[189]Tinh toan'!#REF!</definedName>
    <definedName name="bw_">[179]Sheet1!#REF!</definedName>
    <definedName name="bwf">[179]Sheet1!#REF!</definedName>
    <definedName name="bWF_">[179]Sheet1!#REF!</definedName>
    <definedName name="bWL">[179]Sheet1!#REF!</definedName>
    <definedName name="bwlf">[179]Sheet1!#REF!</definedName>
    <definedName name="bWLF_">[179]Sheet1!#REF!</definedName>
    <definedName name="C.1.1..Phat_tuyen" localSheetId="3">#REF!</definedName>
    <definedName name="C.1.1..Phat_tuyen">#REF!</definedName>
    <definedName name="C.1.10..VC_Thu_cong_CG" localSheetId="3">#REF!</definedName>
    <definedName name="C.1.10..VC_Thu_cong_CG">#REF!</definedName>
    <definedName name="C.1.2..Chat_cay_thu_cong" localSheetId="3">#REF!</definedName>
    <definedName name="C.1.2..Chat_cay_thu_cong">#REF!</definedName>
    <definedName name="C.1.3..Chat_cay_may" localSheetId="3">#REF!</definedName>
    <definedName name="C.1.3..Chat_cay_may">#REF!</definedName>
    <definedName name="C.1.4..Dao_goc_cay" localSheetId="3">#REF!</definedName>
    <definedName name="C.1.4..Dao_goc_cay">#REF!</definedName>
    <definedName name="C.1.5..Lam_duong_tam" localSheetId="3">#REF!</definedName>
    <definedName name="C.1.5..Lam_duong_tam">#REF!</definedName>
    <definedName name="C.1.6..Lam_cau_tam" localSheetId="3">#REF!</definedName>
    <definedName name="C.1.6..Lam_cau_tam">#REF!</definedName>
    <definedName name="C.1.7..Rai_da_chong_lun" localSheetId="3">#REF!</definedName>
    <definedName name="C.1.7..Rai_da_chong_lun">#REF!</definedName>
    <definedName name="C.1.8..Lam_kho_tam" localSheetId="3">#REF!</definedName>
    <definedName name="C.1.8..Lam_kho_tam">#REF!</definedName>
    <definedName name="C.1.8..San_mat_bang" localSheetId="3">#REF!</definedName>
    <definedName name="C.1.8..San_mat_bang">#REF!</definedName>
    <definedName name="C.2.1..VC_Thu_cong" localSheetId="3">#REF!</definedName>
    <definedName name="C.2.1..VC_Thu_cong">#REF!</definedName>
    <definedName name="C.2.2..VC_T_cong_CG" localSheetId="3">#REF!</definedName>
    <definedName name="C.2.2..VC_T_cong_CG">#REF!</definedName>
    <definedName name="C.2.3..Boc_do" localSheetId="3">#REF!</definedName>
    <definedName name="C.2.3..Boc_do">#REF!</definedName>
    <definedName name="C.3.1..Dao_dat_mong_cot" localSheetId="3">#REF!</definedName>
    <definedName name="C.3.1..Dao_dat_mong_cot">#REF!</definedName>
    <definedName name="C.3.2..Dao_dat_de_dap" localSheetId="3">#REF!</definedName>
    <definedName name="C.3.2..Dao_dat_de_dap">#REF!</definedName>
    <definedName name="C.3.3..Dap_dat_mong" localSheetId="3">#REF!</definedName>
    <definedName name="C.3.3..Dap_dat_mong">#REF!</definedName>
    <definedName name="C.3.4..Dao_dap_TDia" localSheetId="3">#REF!</definedName>
    <definedName name="C.3.4..Dao_dap_TDia">#REF!</definedName>
    <definedName name="C.3.5..Dap_bo_bao" localSheetId="3">#REF!</definedName>
    <definedName name="C.3.5..Dap_bo_bao">#REF!</definedName>
    <definedName name="C.3.6..Bom_tat_nuoc" localSheetId="3">#REF!</definedName>
    <definedName name="C.3.6..Bom_tat_nuoc">#REF!</definedName>
    <definedName name="C.3.7..Dao_bun" localSheetId="3">#REF!</definedName>
    <definedName name="C.3.7..Dao_bun">#REF!</definedName>
    <definedName name="C.3.8..Dap_cat_CT" localSheetId="3">#REF!</definedName>
    <definedName name="C.3.8..Dap_cat_CT">#REF!</definedName>
    <definedName name="C.3.9..Dao_pha_da" localSheetId="3">#REF!</definedName>
    <definedName name="C.3.9..Dao_pha_da">#REF!</definedName>
    <definedName name="C.4.1.Cot_thep" localSheetId="3">#REF!</definedName>
    <definedName name="C.4.1.Cot_thep">#REF!</definedName>
    <definedName name="C.4.2..Van_khuon" localSheetId="3">#REF!</definedName>
    <definedName name="C.4.2..Van_khuon">#REF!</definedName>
    <definedName name="C.4.3..Be_tong" localSheetId="3">#REF!</definedName>
    <definedName name="C.4.3..Be_tong">#REF!</definedName>
    <definedName name="C.4.4..Lap_BT_D.San" localSheetId="3">#REF!</definedName>
    <definedName name="C.4.4..Lap_BT_D.San">#REF!</definedName>
    <definedName name="C.4.5..Xay_da_hoc" localSheetId="3">#REF!</definedName>
    <definedName name="C.4.5..Xay_da_hoc">#REF!</definedName>
    <definedName name="C.4.6..Dong_coc" localSheetId="3">#REF!</definedName>
    <definedName name="C.4.6..Dong_coc">#REF!</definedName>
    <definedName name="C.4.7..Quet_Bi_tum" localSheetId="3">#REF!</definedName>
    <definedName name="C.4.7..Quet_Bi_tum">#REF!</definedName>
    <definedName name="C.5.1..Lap_cot_thep" localSheetId="3">#REF!</definedName>
    <definedName name="C.5.1..Lap_cot_thep">#REF!</definedName>
    <definedName name="C.5.2..Lap_cot_BT" localSheetId="3">#REF!</definedName>
    <definedName name="C.5.2..Lap_cot_BT">#REF!</definedName>
    <definedName name="C.5.3..Lap_dat_xa" localSheetId="3">#REF!</definedName>
    <definedName name="C.5.3..Lap_dat_xa">#REF!</definedName>
    <definedName name="C.5.4..Lap_tiep_dia" localSheetId="3">#REF!</definedName>
    <definedName name="C.5.4..Lap_tiep_dia">#REF!</definedName>
    <definedName name="C.5.5..Son_sat_thep" localSheetId="3">#REF!</definedName>
    <definedName name="C.5.5..Son_sat_thep">#REF!</definedName>
    <definedName name="C.6.1..Lap_su_dung" localSheetId="3">#REF!</definedName>
    <definedName name="C.6.1..Lap_su_dung">#REF!</definedName>
    <definedName name="C.6.2..Lap_su_CS" localSheetId="3">#REF!</definedName>
    <definedName name="C.6.2..Lap_su_CS">#REF!</definedName>
    <definedName name="C.6.3..Su_chuoi_do" localSheetId="3">#REF!</definedName>
    <definedName name="C.6.3..Su_chuoi_do">#REF!</definedName>
    <definedName name="C.6.4..Su_chuoi_neo" localSheetId="3">#REF!</definedName>
    <definedName name="C.6.4..Su_chuoi_neo">#REF!</definedName>
    <definedName name="C.6.5..Lap_phu_kien" localSheetId="3">#REF!</definedName>
    <definedName name="C.6.5..Lap_phu_kien">#REF!</definedName>
    <definedName name="C.6.6..Ep_noi_day" localSheetId="3">#REF!</definedName>
    <definedName name="C.6.6..Ep_noi_day">#REF!</definedName>
    <definedName name="C.6.7..KD_vuot_CN" localSheetId="3">#REF!</definedName>
    <definedName name="C.6.7..KD_vuot_CN">#REF!</definedName>
    <definedName name="C.6.8..Rai_cang_day" localSheetId="3">#REF!</definedName>
    <definedName name="C.6.8..Rai_cang_day">#REF!</definedName>
    <definedName name="C.6.9..Cap_quang" localSheetId="3">#REF!</definedName>
    <definedName name="C.6.9..Cap_quang">#REF!</definedName>
    <definedName name="c_" localSheetId="3">[230]Truot_nen!#REF!</definedName>
    <definedName name="C_">'[59]MAIN GATE HOUSE'!#REF!</definedName>
    <definedName name="c_1">[201]Input!#REF!</definedName>
    <definedName name="c_2">[201]Input!#REF!</definedName>
    <definedName name="c_n">#REF!</definedName>
    <definedName name="C2.7">#REF!</definedName>
    <definedName name="C3.0">#REF!</definedName>
    <definedName name="C3.5">#REF!</definedName>
    <definedName name="C3.7">#REF!</definedName>
    <definedName name="C4.0">#REF!</definedName>
    <definedName name="CABLE2" localSheetId="6">'[22]MTO REV.0'!$A$1:$Q$570</definedName>
    <definedName name="CABLE2">'[22]MTO REV.0'!$A$1:$Q$570</definedName>
    <definedName name="CaMay">#REF!</definedName>
    <definedName name="cancu2">'[99]Page 3'!$A$17</definedName>
    <definedName name="cap" localSheetId="6">#REF!</definedName>
    <definedName name="cap">#REF!</definedName>
    <definedName name="cap_DUL_va_TC">#REF!</definedName>
    <definedName name="cap0.7" localSheetId="6">#REF!</definedName>
    <definedName name="cap0.7">#REF!</definedName>
    <definedName name="_cap2005">[231]Sheet3!$A$2:$L$7</definedName>
    <definedName name="CAPDAT" localSheetId="3">[202]phuluc1!#REF!</definedName>
    <definedName name="CAPDAT">[77]phuluc1!#REF!</definedName>
    <definedName name="capdul">#REF!</definedName>
    <definedName name="CAPNHAP">#REF!</definedName>
    <definedName name="Case_Linkw_AT_211_Fdd">[108]DATA!#REF!</definedName>
    <definedName name="Case_Linkw_ATX">[108]DATA!#REF!</definedName>
    <definedName name="Case_Linkw_ATX_218_Fdd">[108]DATA!#REF!</definedName>
    <definedName name="casing">#REF!</definedName>
    <definedName name="cat" localSheetId="3">'[225]Bang chiet tinh TBA'!#REF!</definedName>
    <definedName name="Cat">#REF!</definedName>
    <definedName name="catcap">#REF!</definedName>
    <definedName name="Category_All" localSheetId="6">#REF!</definedName>
    <definedName name="Category_All">#REF!</definedName>
    <definedName name="CATIN" localSheetId="6">#N/A</definedName>
    <definedName name="CATIN">#N/A</definedName>
    <definedName name="CATJYOU" localSheetId="6">#N/A</definedName>
    <definedName name="CATJYOU">#N/A</definedName>
    <definedName name="catm">#REF!</definedName>
    <definedName name="catmin">#REF!</definedName>
    <definedName name="catn">#REF!</definedName>
    <definedName name="catnen">'[76]Gia vat tu'!$D$25</definedName>
    <definedName name="CATREC" localSheetId="6">#N/A</definedName>
    <definedName name="CATREC">#N/A</definedName>
    <definedName name="CATSYU" localSheetId="6">#N/A</definedName>
    <definedName name="CATSYU">#N/A</definedName>
    <definedName name="catuon" localSheetId="3">#REF!</definedName>
    <definedName name="catuon">[72]May!$E$73</definedName>
    <definedName name="catvang" localSheetId="3">[232]CPTNo!#REF!</definedName>
    <definedName name="catvang">[100]CPTNo!#REF!</definedName>
    <definedName name="CatVang_HamYen" localSheetId="3">[233]T.Tinh!#REF!</definedName>
    <definedName name="CatVang_HamYen">[114]T.Tinh!#REF!</definedName>
    <definedName name="cau" localSheetId="3">[234]NC!$B$5:$C$56</definedName>
    <definedName name="cau">[52]NC!$B$5:$C$56</definedName>
    <definedName name="_cau10">#REF!</definedName>
    <definedName name="_cau16">#REF!</definedName>
    <definedName name="_cau25">#REF!</definedName>
    <definedName name="_cau40">#REF!</definedName>
    <definedName name="_cau50">#REF!</definedName>
    <definedName name="Caunho">#REF!</definedName>
    <definedName name="caunoi30">#REF!</definedName>
    <definedName name="caychong">'[76]Gia vat tu'!$D$43</definedName>
    <definedName name="Cb">#REF!</definedName>
    <definedName name="cc">[65]gVL!$N$38</definedName>
    <definedName name="cc_">[194]Girder!#REF!</definedName>
    <definedName name="ccc" hidden="1">{"'Sheet1'!$L$16"}</definedName>
    <definedName name="CCNK">[140]QMCT!#REF!</definedName>
    <definedName name="CCS" localSheetId="3">#REF!</definedName>
    <definedName name="CCS">#REF!</definedName>
    <definedName name="cd">[65]gVL!$N$15</definedName>
    <definedName name="cdc">'[235]p1L-l=21m'!$A$1:$G$1*1000+1030-100</definedName>
    <definedName name="CDD" localSheetId="3">#REF!</definedName>
    <definedName name="CDD">#REF!</definedName>
    <definedName name="CDDB">'[180]Xuly Data'!#REF!</definedName>
    <definedName name="CDDD" localSheetId="3">'[202]THPDMoi  (2)'!#REF!</definedName>
    <definedName name="CDDD">'[77]THPDMoi  (2)'!#REF!</definedName>
    <definedName name="cddd1p" localSheetId="3">'[202]TONG HOP VL-NC'!$C$3</definedName>
    <definedName name="cddd1p">'[77]TONG HOP VL-NC'!$C$3</definedName>
    <definedName name="cddd3p" localSheetId="3">'[202]TONG HOP VL-NC'!$C$2</definedName>
    <definedName name="cddd3p">'[77]TONG HOP VL-NC'!$C$2</definedName>
    <definedName name="CDDR_Acer40X_IDE">[108]DATA!#REF!</definedName>
    <definedName name="CDDR_Acer48X_IDE">[108]DATA!#REF!</definedName>
    <definedName name="CDDR_Acer50X_IDE">[108]DATA!#REF!</definedName>
    <definedName name="CDDT">'[180]Xuly Data'!#REF!</definedName>
    <definedName name="CDMD">'[180]Xuly Data'!#REF!</definedName>
    <definedName name="cdn">#REF!</definedName>
    <definedName name="Cdnum" localSheetId="3">#REF!</definedName>
    <definedName name="Cdnum">#REF!</definedName>
    <definedName name="CDTRAMD1" localSheetId="3">'[236]m doc'!$I$7:$I$118</definedName>
    <definedName name="CDTRAMD1">'[106]m doc'!$I$7:$I$118</definedName>
    <definedName name="CELPNT">#REF!</definedName>
    <definedName name="CELPNT2">#REF!</definedName>
    <definedName name="Céng">#REF!</definedName>
    <definedName name="cfc" localSheetId="3">#REF!</definedName>
    <definedName name="cfc">'[156]He so'!$A$1</definedName>
    <definedName name="cfk" localSheetId="3">#REF!</definedName>
    <definedName name="cfk">#REF!</definedName>
    <definedName name="cgionc" localSheetId="3">'[202]lam-moi'!#REF!</definedName>
    <definedName name="cgionc">'[77]lam-moi'!#REF!</definedName>
    <definedName name="cgiovl" localSheetId="3">'[202]lam-moi'!#REF!</definedName>
    <definedName name="cgiovl">'[77]lam-moi'!#REF!</definedName>
    <definedName name="CH">[34]TN!#REF!</definedName>
    <definedName name="chay1" localSheetId="3">#REF!</definedName>
    <definedName name="chay1">#REF!</definedName>
    <definedName name="chay10" localSheetId="3">#REF!</definedName>
    <definedName name="chay10">#REF!</definedName>
    <definedName name="chay2" localSheetId="3">#REF!</definedName>
    <definedName name="chay2">#REF!</definedName>
    <definedName name="chay3" localSheetId="3">#REF!</definedName>
    <definedName name="chay3">#REF!</definedName>
    <definedName name="chay4" localSheetId="3">#REF!</definedName>
    <definedName name="chay4">#REF!</definedName>
    <definedName name="chay5" localSheetId="3">#REF!</definedName>
    <definedName name="chay5">#REF!</definedName>
    <definedName name="chay6" localSheetId="3">#REF!</definedName>
    <definedName name="chay6">#REF!</definedName>
    <definedName name="chay7" localSheetId="3">#REF!</definedName>
    <definedName name="chay7">#REF!</definedName>
    <definedName name="chay8" localSheetId="3">#REF!</definedName>
    <definedName name="chay8">#REF!</definedName>
    <definedName name="chay9" localSheetId="3">#REF!</definedName>
    <definedName name="chay9">#REF!</definedName>
    <definedName name="Chdate" hidden="1">#REF!</definedName>
    <definedName name="chhtnc" localSheetId="3">'[202]lam-moi'!#REF!</definedName>
    <definedName name="chhtnc">'[77]lam-moi'!#REF!</definedName>
    <definedName name="chhtvl" localSheetId="3">'[202]lam-moi'!#REF!</definedName>
    <definedName name="chhtvl">'[77]lam-moi'!#REF!</definedName>
    <definedName name="Chi_phi_OM">#REF!</definedName>
    <definedName name="chi_tiÕt_vËt_liÖu___nh_n_c_ng___m_y_thi_c_ng">#REF!</definedName>
    <definedName name="chiemhoa">[239]TTVanChuyen!#REF!</definedName>
    <definedName name="Chiet_khau">'[240]Co so'!$C$13</definedName>
    <definedName name="Chin">#REF!</definedName>
    <definedName name="ChiPhiKhac">#REF!</definedName>
    <definedName name="chk">#REF!</definedName>
    <definedName name="_chk1">#REF!</definedName>
    <definedName name="chl" hidden="1">{"'Sheet1'!$L$16"}</definedName>
    <definedName name="chnc" localSheetId="3">'[202]lam-moi'!#REF!</definedName>
    <definedName name="chnc">'[77]lam-moi'!#REF!</definedName>
    <definedName name="chon">#REF!</definedName>
    <definedName name="chon1">#REF!</definedName>
    <definedName name="chon2">#REF!</definedName>
    <definedName name="chon3">#REF!</definedName>
    <definedName name="CHSO4">#REF!</definedName>
    <definedName name="Chu">[34]ND!#REF!</definedName>
    <definedName name="Chu_dau_tu">'[240]Co so'!$C$6</definedName>
    <definedName name="chung">66</definedName>
    <definedName name="chuyen" hidden="1">{"'Sheet1'!$L$16"}</definedName>
    <definedName name="chvl" localSheetId="3">'[202]lam-moi'!#REF!</definedName>
    <definedName name="chvl">'[77]lam-moi'!#REF!</definedName>
    <definedName name="citidd" localSheetId="3">'[202]dongia (2)'!#REF!</definedName>
    <definedName name="citidd">'[77]dongia (2)'!#REF!</definedName>
    <definedName name="City">#REF!</definedName>
    <definedName name="CK" localSheetId="3">#REF!</definedName>
    <definedName name="CK">#REF!</definedName>
    <definedName name="Ckc">'[241]Kiem-Toan'!#REF!</definedName>
    <definedName name="ckka">#REF!</definedName>
    <definedName name="cknc" localSheetId="3">'[202]lam-moi'!#REF!</definedName>
    <definedName name="cknc">'[77]lam-moi'!#REF!</definedName>
    <definedName name="ckvl" localSheetId="3">'[202]lam-moi'!#REF!</definedName>
    <definedName name="ckvl">'[77]lam-moi'!#REF!</definedName>
    <definedName name="CL" localSheetId="6">#REF!</definedName>
    <definedName name="CL">#REF!</definedName>
    <definedName name="CLIENT">[242]LEGEND!$D$6</definedName>
    <definedName name="CLTMP">[140]QMCT!#REF!</definedName>
    <definedName name="CLVC">[139]CHITIET!$D$3</definedName>
    <definedName name="clvc1" localSheetId="3">[202]chitiet!$D$3</definedName>
    <definedName name="clvc1">[77]chitiet!$D$3</definedName>
    <definedName name="CLVC3">0.1</definedName>
    <definedName name="CLVCTB" localSheetId="3">#REF!</definedName>
    <definedName name="CLVCTB">#REF!</definedName>
    <definedName name="CLVL" localSheetId="3">#REF!</definedName>
    <definedName name="CLVL">#REF!</definedName>
    <definedName name="cn">#REF!</definedName>
    <definedName name="CN3p" localSheetId="3">'[202]TONGKE3p '!$X$295</definedName>
    <definedName name="CN3p">'[77]TONGKE3p '!$X$295</definedName>
    <definedName name="CNC">#REF!</definedName>
    <definedName name="CND">#REF!</definedName>
    <definedName name="cne">#REF!</definedName>
    <definedName name="CNG">#REF!</definedName>
    <definedName name="Cñi">'[203]he so'!$B$22</definedName>
    <definedName name="Co" localSheetId="3">#REF!</definedName>
    <definedName name="Co">#REF!</definedName>
    <definedName name="co.">#REF!</definedName>
    <definedName name="co..">#REF!</definedName>
    <definedName name="coar">[244]Payment!$AF$30</definedName>
    <definedName name="COAT" localSheetId="6">'[11]PNT-QUOT-#3'!#REF!</definedName>
    <definedName name="COAT">'[11]PNT-QUOT-#3'!#REF!</definedName>
    <definedName name="coc">[65]gVL!$N$25</definedName>
    <definedName name="Coc_BTCT">#REF!</definedName>
    <definedName name="coc20x20">[97]DG!#REF!</definedName>
    <definedName name="_coc250">#REF!</definedName>
    <definedName name="_coc300">#REF!</definedName>
    <definedName name="_coc350">#REF!</definedName>
    <definedName name="_coc400">'[76]Gia vat tu'!$D$31</definedName>
    <definedName name="cocvt">#REF!</definedName>
    <definedName name="Code" hidden="1">#REF!</definedName>
    <definedName name="coi">'[245]MTL$-INTER'!#REF!</definedName>
    <definedName name="Cöï_ly_vaän_chuyeãn" localSheetId="3">#REF!</definedName>
    <definedName name="Cöï_ly_vaän_chuyeãn">#REF!</definedName>
    <definedName name="CÖÏ_LY_VAÄN_CHUYEÅN" localSheetId="3">#REF!</definedName>
    <definedName name="CÖÏ_LY_VAÄN_CHUYEÅN">#REF!</definedName>
    <definedName name="cokhihoachat">[246]TTVanChuyen!$J$5</definedName>
    <definedName name="Comm">BlankMacro1</definedName>
    <definedName name="COMMON" localSheetId="6">#REF!</definedName>
    <definedName name="COMMON">#REF!</definedName>
    <definedName name="COMP">'[71]FA-LISTING'!#REF!</definedName>
    <definedName name="Company">#REF!</definedName>
    <definedName name="CON_EQP_COS" localSheetId="6">#REF!</definedName>
    <definedName name="CON_EQP_COS">#REF!</definedName>
    <definedName name="CON_EQP_COST" localSheetId="6">#REF!</definedName>
    <definedName name="CON_EQP_COST">#REF!</definedName>
    <definedName name="_CON1" localSheetId="6">#REF!</definedName>
    <definedName name="_CON1">#REF!</definedName>
    <definedName name="_CON2" localSheetId="6">#REF!</definedName>
    <definedName name="_CON2">#REF!</definedName>
    <definedName name="Concrete">'[247]DGchitiet '!#REF!</definedName>
    <definedName name="cong_bq">'[147]truc tiep'!#REF!</definedName>
    <definedName name="cong_bv">'[147]truc tiep'!#REF!</definedName>
    <definedName name="cong_ck">'[147]truc tiep'!#REF!</definedName>
    <definedName name="cong_d1">'[147]truc tiep'!#REF!</definedName>
    <definedName name="cong_d2">'[147]truc tiep'!#REF!</definedName>
    <definedName name="cong_d3">'[147]truc tiep'!#REF!</definedName>
    <definedName name="cong_dl">'[147]truc tiep'!#REF!</definedName>
    <definedName name="Cong_HM_DTCT" localSheetId="3">#REF!</definedName>
    <definedName name="Cong_HM_DTCT">#REF!</definedName>
    <definedName name="cong_kcs">'[147]truc tiep'!#REF!</definedName>
    <definedName name="Cong_M_DTCT" localSheetId="3">#REF!</definedName>
    <definedName name="Cong_M_DTCT">#REF!</definedName>
    <definedName name="cong_nb">'[147]truc tiep'!#REF!</definedName>
    <definedName name="Cong_NC_DTCT" localSheetId="3">#REF!</definedName>
    <definedName name="Cong_NC_DTCT">#REF!</definedName>
    <definedName name="cong_ngio">'[147]truc tiep'!#REF!</definedName>
    <definedName name="cong_nv">'[147]truc tiep'!#REF!</definedName>
    <definedName name="Cong_suat">'[248]Ket qua'!$L$4:$L$531</definedName>
    <definedName name="Cong_suat_dat">#REF!</definedName>
    <definedName name="cong_t3">'[147]truc tiep'!#REF!</definedName>
    <definedName name="cong_t4">'[147]truc tiep'!#REF!</definedName>
    <definedName name="cong_t5">'[147]truc tiep'!#REF!</definedName>
    <definedName name="cong_t6">'[147]truc tiep'!#REF!</definedName>
    <definedName name="cong_tc">'[147]truc tiep'!#REF!</definedName>
    <definedName name="cong_tm">'[147]truc tiep'!#REF!</definedName>
    <definedName name="Cong_VL_DTCT" localSheetId="3">#REF!</definedName>
    <definedName name="Cong_VL_DTCT">#REF!</definedName>
    <definedName name="cong_vs">'[147]truc tiep'!#REF!</definedName>
    <definedName name="cong_xh">'[147]truc tiep'!#REF!</definedName>
    <definedName name="cong1x15" localSheetId="3">[202]giathanh1!#REF!</definedName>
    <definedName name="cong1x15">[77]giathanh1!#REF!</definedName>
    <definedName name="congdau">[62]XLAP!#REF!</definedName>
    <definedName name="Congdoc">'[99]Page 3'!$D$28</definedName>
    <definedName name="CongVattu">#REF!</definedName>
    <definedName name="conrua">'[249]Vat tu'!$B$45</definedName>
    <definedName name="CONST_EQ" localSheetId="6">#REF!</definedName>
    <definedName name="CONST_EQ">#REF!</definedName>
    <definedName name="Continue">#N/A</definedName>
    <definedName name="continue1">#REF!</definedName>
    <definedName name="copy">[91]CANDOI!$B$15:$B$2514,[91]CANDOI!$D$15:$G$2514,[91]CANDOI!$N$15:$N$2514,[91]CANDOI!$P$15:$P$2514</definedName>
    <definedName name="copyl">[91]CANDOI!$B$15,[91]CANDOI!$B$15:$B$2514,[91]CANDOI!$D$15:$G$2514,[91]CANDOI!$N$15:$N$2514,[91]CANDOI!$P$15:$P$2514</definedName>
    <definedName name="cot">[48]gVL!$Q$64</definedName>
    <definedName name="Cot_thep" localSheetId="3">[250]Du_lieu!$C$19</definedName>
    <definedName name="Cot_thep">[126]Du_lieu!$C$19</definedName>
    <definedName name="cot7.5">#REF!</definedName>
    <definedName name="cot8.5">#REF!</definedName>
    <definedName name="cotpha">[252]TT_10KV!$H$323</definedName>
    <definedName name="Country">#REF!</definedName>
    <definedName name="COVER" localSheetId="6">#REF!</definedName>
    <definedName name="COVER">#REF!</definedName>
    <definedName name="CPC" localSheetId="3">#REF!</definedName>
    <definedName name="CPC">#REF!</definedName>
    <definedName name="CPCNT">[253]DLDT!$B$3</definedName>
    <definedName name="cpd" localSheetId="3">[29]gVL!$Q$20</definedName>
    <definedName name="cpd">[29]gVL!$Q$20</definedName>
    <definedName name="_cpd1">#REF!</definedName>
    <definedName name="_cpd2">#REF!</definedName>
    <definedName name="cpdd" localSheetId="3">[29]gVL!$Q$21</definedName>
    <definedName name="cpdd">[29]gVL!$Q$21</definedName>
    <definedName name="cpdd1">#REF!</definedName>
    <definedName name="cpdd2">[47]gVL!$P$19</definedName>
    <definedName name="CPDD22cm">'[99]Page 3'!$D$26</definedName>
    <definedName name="cpdd35cm">'[99]Page 3'!$D$27</definedName>
    <definedName name="CPK">#REF!</definedName>
    <definedName name="CPKDP">#REF!</definedName>
    <definedName name="CPKTW">#REF!</definedName>
    <definedName name="_cpl1">[254]Bu_vat_lieu!#REF!</definedName>
    <definedName name="_cpl2">[254]Bu_vat_lieu!#REF!</definedName>
    <definedName name="CPLT">[41]HeSoDonGia!#REF!</definedName>
    <definedName name="CPT">#REF!</definedName>
    <definedName name="cptkdp">#REF!</definedName>
    <definedName name="CPU_AMD_K6II_550">[108]DATA!#REF!</definedName>
    <definedName name="CPU_Intel_P4_1.7_256K_256RIMM">[108]DATA!#REF!</definedName>
    <definedName name="CPU_Intel_PIII500E_256Kdie_Copp">[108]DATA!#REF!</definedName>
    <definedName name="CPU_Intel_PIII550E_256Kdie_Copp">[108]DATA!#REF!</definedName>
    <definedName name="CPVC100" localSheetId="3">#REF!</definedName>
    <definedName name="CPVC100">#REF!</definedName>
    <definedName name="CPVC1KM" localSheetId="3">'[202]TH VL, NC, DDHT Thanhphuoc'!$J$19</definedName>
    <definedName name="CPVC1KM">'[77]TH VL, NC, DDHT Thanhphuoc'!$J$19</definedName>
    <definedName name="CPVCDN" localSheetId="3">'[202]#REF'!$K$33</definedName>
    <definedName name="CPVCDN">'[77]#REF'!$K$33</definedName>
    <definedName name="CPX">[179]Sheet1!#REF!</definedName>
    <definedName name="CPY">[179]Sheet1!#REF!</definedName>
    <definedName name="CRD" localSheetId="3">#REF!</definedName>
    <definedName name="CRD">#REF!</definedName>
    <definedName name="CRIT1">#REF!</definedName>
    <definedName name="CRIT10">#REF!</definedName>
    <definedName name="CRIT2">#REF!</definedName>
    <definedName name="CRIT3">#REF!</definedName>
    <definedName name="CRIT4">#REF!</definedName>
    <definedName name="CRIT5">#REF!</definedName>
    <definedName name="CRIT6">#REF!</definedName>
    <definedName name="CRIT7">#REF!</definedName>
    <definedName name="CRIT8">#REF!</definedName>
    <definedName name="CRIT9">#REF!</definedName>
    <definedName name="_xlnm.Criteria" localSheetId="6">[18]SILICATE!#REF!</definedName>
    <definedName name="_xlnm.Criteria">[18]SILICATE!#REF!</definedName>
    <definedName name="CRITINST" localSheetId="6">#REF!</definedName>
    <definedName name="CRITINST">#REF!</definedName>
    <definedName name="CRITPURC" localSheetId="6">#REF!</definedName>
    <definedName name="CRITPURC">#REF!</definedName>
    <definedName name="Cro_section">[192]PEDESB!#REF!</definedName>
    <definedName name="CRS" localSheetId="3">#REF!</definedName>
    <definedName name="CRS">#REF!</definedName>
    <definedName name="CS" localSheetId="3">#REF!</definedName>
    <definedName name="CS">#REF!</definedName>
    <definedName name="CS_10" localSheetId="6">#REF!</definedName>
    <definedName name="CS_10">#REF!</definedName>
    <definedName name="CS_100" localSheetId="6">#REF!</definedName>
    <definedName name="CS_100">#REF!</definedName>
    <definedName name="CS_10S" localSheetId="6">#REF!</definedName>
    <definedName name="CS_10S">#REF!</definedName>
    <definedName name="CS_120" localSheetId="6">#REF!</definedName>
    <definedName name="CS_120">#REF!</definedName>
    <definedName name="CS_140" localSheetId="6">#REF!</definedName>
    <definedName name="CS_140">#REF!</definedName>
    <definedName name="CS_160" localSheetId="6">#REF!</definedName>
    <definedName name="CS_160">#REF!</definedName>
    <definedName name="CS_20" localSheetId="6">#REF!</definedName>
    <definedName name="CS_20">#REF!</definedName>
    <definedName name="CS_30" localSheetId="6">#REF!</definedName>
    <definedName name="CS_30">#REF!</definedName>
    <definedName name="CS_40" localSheetId="6">#REF!</definedName>
    <definedName name="CS_40">#REF!</definedName>
    <definedName name="CS_40S" localSheetId="6">#REF!</definedName>
    <definedName name="CS_40S">#REF!</definedName>
    <definedName name="CS_5S" localSheetId="6">#REF!</definedName>
    <definedName name="CS_5S">#REF!</definedName>
    <definedName name="CS_60" localSheetId="6">#REF!</definedName>
    <definedName name="CS_60">#REF!</definedName>
    <definedName name="CS_80" localSheetId="6">#REF!</definedName>
    <definedName name="CS_80">#REF!</definedName>
    <definedName name="CS_80S" localSheetId="6">#REF!</definedName>
    <definedName name="CS_80S">#REF!</definedName>
    <definedName name="CS_STD" localSheetId="6">#REF!</definedName>
    <definedName name="CS_STD">#REF!</definedName>
    <definedName name="CS_XS" localSheetId="6">#REF!</definedName>
    <definedName name="CS_XS">#REF!</definedName>
    <definedName name="CS_XXS" localSheetId="6">#REF!</definedName>
    <definedName name="CS_XXS">#REF!</definedName>
    <definedName name="CSau">#REF!</definedName>
    <definedName name="csd3p" localSheetId="3">#REF!</definedName>
    <definedName name="csd3p">#REF!</definedName>
    <definedName name="csddg1p" localSheetId="3">#REF!</definedName>
    <definedName name="csddg1p">#REF!</definedName>
    <definedName name="csddt1p" localSheetId="3">#REF!</definedName>
    <definedName name="csddt1p">#REF!</definedName>
    <definedName name="csht3p" localSheetId="3">#REF!</definedName>
    <definedName name="csht3p">#REF!</definedName>
    <definedName name="CSX">[179]Sheet1!#REF!</definedName>
    <definedName name="CSY">[179]Sheet1!#REF!</definedName>
    <definedName name="CT" localSheetId="6">#REF!</definedName>
    <definedName name="CT">#REF!</definedName>
    <definedName name="CT_03">'[227]Gia vat tu'!$E$52</definedName>
    <definedName name="CT_50">#REF!</definedName>
    <definedName name="CT_KSTK">#REF!</definedName>
    <definedName name="CT_MCX">#REF!</definedName>
    <definedName name="_CT250" localSheetId="3">'[202]dongia (2)'!#REF!</definedName>
    <definedName name="_CT250">'[77]dongia (2)'!#REF!</definedName>
    <definedName name="ct3_">[255]Gia!#REF!</definedName>
    <definedName name="ct5_">[255]Gia!#REF!</definedName>
    <definedName name="Ctb">'[256]Lç khoan LK1'!#REF!</definedName>
    <definedName name="ctbb">#REF!</definedName>
    <definedName name="CTBT">[258]CT35!#REF!</definedName>
    <definedName name="CTBT1">[258]CT35!#REF!</definedName>
    <definedName name="CTBT2">[258]CT35!#REF!</definedName>
    <definedName name="CTCT1" hidden="1">{"'Sheet1'!$L$16"}</definedName>
    <definedName name="ctdg">[259]ctdg!#REF!</definedName>
    <definedName name="ctdn9697" localSheetId="6">#REF!</definedName>
    <definedName name="ctdn9697">#REF!</definedName>
    <definedName name="cti3x15" localSheetId="3">[202]giathanh1!#REF!</definedName>
    <definedName name="cti3x15">[77]giathanh1!#REF!</definedName>
    <definedName name="ctiep" localSheetId="3">#REF!</definedName>
    <definedName name="ctiep">#REF!</definedName>
    <definedName name="ctieu" hidden="1">{"'Sheet1'!$L$16"}</definedName>
    <definedName name="CTieu_H">#REF!</definedName>
    <definedName name="CTieuXB">#REF!</definedName>
    <definedName name="ctinh">[251]ctinh!$B$8:$F$186</definedName>
    <definedName name="ctmai">#REF!</definedName>
    <definedName name="cto" localSheetId="3">[260]THCT!#REF!</definedName>
    <definedName name="cto">[130]THCT!#REF!</definedName>
    <definedName name="ctong">#REF!</definedName>
    <definedName name="CTÖØ">#REF!</definedName>
    <definedName name="ctre">#REF!</definedName>
    <definedName name="CTT">[88]BKTH!#REF!</definedName>
    <definedName name="Cty_TNHH_HYDRO_AGRI">#REF!</definedName>
    <definedName name="CTY_VTKTNN_CAÀN_THÔ">#REF!</definedName>
    <definedName name="cu">#REF!</definedName>
    <definedName name="CU_LY" localSheetId="3">#REF!</definedName>
    <definedName name="CU_LY">#REF!</definedName>
    <definedName name="cu_ly_1">'[36]tra-vat-lieu'!$A$219:$A$319</definedName>
    <definedName name="CUCHI">#REF!</definedName>
    <definedName name="cui">[65]gVL!$N$39</definedName>
    <definedName name="culy">#REF!</definedName>
    <definedName name="CuLy_Q">#REF!</definedName>
    <definedName name="culy1" localSheetId="3">[202]DONGIA!#REF!</definedName>
    <definedName name="culy1">[77]DONGIA!#REF!</definedName>
    <definedName name="culy2" localSheetId="3">[202]DONGIA!#REF!</definedName>
    <definedName name="culy2">[77]DONGIA!#REF!</definedName>
    <definedName name="culy3" localSheetId="3">[202]DONGIA!#REF!</definedName>
    <definedName name="culy3">[77]DONGIA!#REF!</definedName>
    <definedName name="culy4" localSheetId="3">[202]DONGIA!#REF!</definedName>
    <definedName name="culy4">[77]DONGIA!#REF!</definedName>
    <definedName name="culy5" localSheetId="3">[202]DONGIA!#REF!</definedName>
    <definedName name="culy5">[77]DONGIA!#REF!</definedName>
    <definedName name="cuoc" localSheetId="3">[202]DONGIA!#REF!</definedName>
    <definedName name="cuoc">[77]DONGIA!#REF!</definedName>
    <definedName name="cuoc_vc" localSheetId="3">#REF!</definedName>
    <definedName name="cuoc_vc">#REF!</definedName>
    <definedName name="Cuoc_vc_1">'[36]tra-vat-lieu'!$B$219:$G$319</definedName>
    <definedName name="CuocVC">#REF!</definedName>
    <definedName name="CurDate" hidden="1">#REF!</definedName>
    <definedName name="CURRENCY" localSheetId="6">#REF!</definedName>
    <definedName name="CURRENCY">#REF!</definedName>
    <definedName name="current">#REF!</definedName>
    <definedName name="cutback">#REF!</definedName>
    <definedName name="cv" localSheetId="3">[28]gvl!$N$17</definedName>
    <definedName name="cv">[28]gvl!$N$17</definedName>
    <definedName name="cvc">#REF!</definedName>
    <definedName name="CVC_Q">#REF!</definedName>
    <definedName name="_CVC1">#REF!</definedName>
    <definedName name="CX" localSheetId="3">#REF!</definedName>
    <definedName name="cx">#REF!</definedName>
    <definedName name="cxhtnc" localSheetId="3">'[202]lam-moi'!#REF!</definedName>
    <definedName name="cxhtnc">'[77]lam-moi'!#REF!</definedName>
    <definedName name="cxhtvl" localSheetId="3">'[202]lam-moi'!#REF!</definedName>
    <definedName name="cxhtvl">'[77]lam-moi'!#REF!</definedName>
    <definedName name="cxnc" localSheetId="3">'[202]lam-moi'!#REF!</definedName>
    <definedName name="cxnc">'[77]lam-moi'!#REF!</definedName>
    <definedName name="cxvl" localSheetId="3">'[202]lam-moi'!#REF!</definedName>
    <definedName name="cxvl">'[77]lam-moi'!#REF!</definedName>
    <definedName name="cxxnc" localSheetId="3">'[202]lam-moi'!#REF!</definedName>
    <definedName name="cxxnc">'[77]lam-moi'!#REF!</definedName>
    <definedName name="cxxvl" localSheetId="3">'[202]lam-moi'!#REF!</definedName>
    <definedName name="cxxvl">'[77]lam-moi'!#REF!</definedName>
    <definedName name="d" localSheetId="3">#REF!</definedName>
    <definedName name="D">'[59]MAIN GATE HOUSE'!#REF!</definedName>
    <definedName name="d.d">[201]Input!#REF!</definedName>
    <definedName name="d.d1">[201]Input!#REF!</definedName>
    <definedName name="d.d2">[201]Input!#REF!</definedName>
    <definedName name="d_">#REF!</definedName>
    <definedName name="d_1">[201]Input!#REF!</definedName>
    <definedName name="d_1I">'[262]13.BANG CT'!#REF!</definedName>
    <definedName name="d_1II">'[262]13.BANG CT'!#REF!</definedName>
    <definedName name="d_1III">'[262]13.BANG CT'!#REF!</definedName>
    <definedName name="d_1IV">'[262]13.BANG CT'!#REF!</definedName>
    <definedName name="d_2">[201]Input!#REF!</definedName>
    <definedName name="d_2I">'[262]13.BANG CT'!#REF!</definedName>
    <definedName name="d_2II">'[262]13.BANG CT'!#REF!</definedName>
    <definedName name="d_2III">'[262]13.BANG CT'!#REF!</definedName>
    <definedName name="d_2IV">'[262]13.BANG CT'!#REF!</definedName>
    <definedName name="d_3">[201]Input!#REF!</definedName>
    <definedName name="d_3I">'[262]13.BANG CT'!#REF!</definedName>
    <definedName name="d_3II">'[262]13.BANG CT'!#REF!</definedName>
    <definedName name="d_3III">'[262]13.BANG CT'!#REF!</definedName>
    <definedName name="d_3IV">'[262]13.BANG CT'!#REF!</definedName>
    <definedName name="d_4">[201]Input!#REF!</definedName>
    <definedName name="d_4I">'[262]13.BANG CT'!#REF!</definedName>
    <definedName name="d_4II">'[262]13.BANG CT'!#REF!</definedName>
    <definedName name="d_4III">'[262]13.BANG CT'!#REF!</definedName>
    <definedName name="d_4IV">'[262]13.BANG CT'!#REF!</definedName>
    <definedName name="D_7101A_B" localSheetId="6">#REF!</definedName>
    <definedName name="D_7101A_B">#REF!</definedName>
    <definedName name="d_9bI">'[262]13.BANG CT'!#REF!</definedName>
    <definedName name="d_9bII">'[262]13.BANG CT'!#REF!</definedName>
    <definedName name="d_9bIII">'[262]13.BANG CT'!#REF!</definedName>
    <definedName name="d_9bIV">'[262]13.BANG CT'!#REF!</definedName>
    <definedName name="d_9I">'[262]13.BANG CT'!#REF!</definedName>
    <definedName name="d_9II">'[262]13.BANG CT'!#REF!</definedName>
    <definedName name="d_9III">'[262]13.BANG CT'!#REF!</definedName>
    <definedName name="d_9IV">'[262]13.BANG CT'!#REF!</definedName>
    <definedName name="D_Gia">'[122]Don gia'!$A$3:$F$240</definedName>
    <definedName name="D_L">#REF!</definedName>
    <definedName name="D_n">#REF!</definedName>
    <definedName name="D_y__ay">'[203]he so'!$B$18</definedName>
    <definedName name="d1_">#REF!</definedName>
    <definedName name="D1x49" localSheetId="3">[186]chitimc!#REF!</definedName>
    <definedName name="D1x49">[120]chitimc!#REF!</definedName>
    <definedName name="D1x49x49" localSheetId="3">[186]chitimc!#REF!</definedName>
    <definedName name="D1x49x49">[120]chitimc!#REF!</definedName>
    <definedName name="d1x6">[219]sheet12!#REF!</definedName>
    <definedName name="d2.7">[72]NC!$E$14</definedName>
    <definedName name="d2_">#REF!</definedName>
    <definedName name="d24nc" localSheetId="3">'[202]lam-moi'!#REF!</definedName>
    <definedName name="d24nc">'[77]lam-moi'!#REF!</definedName>
    <definedName name="d24vl" localSheetId="3">'[202]lam-moi'!#REF!</definedName>
    <definedName name="d24vl">'[77]lam-moi'!#REF!</definedName>
    <definedName name="d3.0">[72]NC!$F$14</definedName>
    <definedName name="d3.5">[72]NC!$H$14</definedName>
    <definedName name="d3_">#REF!</definedName>
    <definedName name="D4.0">'[95]A6,MAY'!$C$10</definedName>
    <definedName name="d4_">[263]Loading!#REF!</definedName>
    <definedName name="d4x6">'[264]Chiettinh dz0,4'!#REF!</definedName>
    <definedName name="d5_">[263]Loading!#REF!</definedName>
    <definedName name="da">#REF!</definedName>
    <definedName name="da.">'[205]So lieu chung'!#REF!</definedName>
    <definedName name="da_">[265]solieu!$D$4</definedName>
    <definedName name="da_hoc_xay">#REF!</definedName>
    <definedName name="da0.5x1">'[76]Gia vat tu'!$D$11</definedName>
    <definedName name="da05x1">[254]Bu_vat_lieu!#REF!</definedName>
    <definedName name="da1x1">#REF!</definedName>
    <definedName name="da1x2" localSheetId="3">[254]Bu_vat_lieu!#REF!</definedName>
    <definedName name="da1x2">[104]GiaVL!$F$8</definedName>
    <definedName name="da2x4" localSheetId="3">[254]Bu_vat_lieu!#REF!</definedName>
    <definedName name="da2x4">[104]GiaVL!$F$7</definedName>
    <definedName name="da300x300">'[76]Gia vat tu'!$D$17</definedName>
    <definedName name="da4x6" localSheetId="3">[254]Bu_vat_lieu!#REF!</definedName>
    <definedName name="da4x6">[104]GiaVL!$F$6</definedName>
    <definedName name="dadad">[266]XL4Poppy!$A$15</definedName>
    <definedName name="dadas">'[209]B-B'!#REF!</definedName>
    <definedName name="dah">#REF!</definedName>
    <definedName name="dahoc" localSheetId="3">[254]Bu_vat_lieu!#REF!</definedName>
    <definedName name="dahoc">'[76]Gia vat tu'!$D$16</definedName>
    <definedName name="Dalan">#REF!</definedName>
    <definedName name="DALANPASTE">#REF!</definedName>
    <definedName name="dam">78000</definedName>
    <definedName name="dam_24">#REF!</definedName>
    <definedName name="dam_cau_BTCT">#REF!</definedName>
    <definedName name="damban1kw">#REF!</definedName>
    <definedName name="damcoc60">#REF!</definedName>
    <definedName name="damcoc80">#REF!</definedName>
    <definedName name="damdui1.5">#REF!</definedName>
    <definedName name="DamNgang">#REF!</definedName>
    <definedName name="Dan_dung">#REF!</definedName>
    <definedName name="danep">'[76]Gia vat tu'!$D$53</definedName>
    <definedName name="danho">'[76]Gia vat tu'!$D$15</definedName>
    <definedName name="dao">#REF!</definedName>
    <definedName name="dao_dap_dat">#REF!</definedName>
    <definedName name="Dao_dat">'[90]DM 67'!$A$21:$F$24</definedName>
    <definedName name="Dao_dat_td">'[90]DM 67'!$A$33:$F$36</definedName>
    <definedName name="dao0.65">#REF!</definedName>
    <definedName name="_dao1">'[4]CT Thang Mo'!$B$189:$H$189</definedName>
    <definedName name="dao1.0">#REF!</definedName>
    <definedName name="_dao2">'[4]CT Thang Mo'!$B$161:$H$161</definedName>
    <definedName name="Daodat">'[99]Page 3'!$D$23</definedName>
    <definedName name="daolay">[267]Sheet2!$E$10</definedName>
    <definedName name="daotd">'[4]CT Thang Mo'!$B$323:$H$323</definedName>
    <definedName name="daøy" hidden="1">#REF!</definedName>
    <definedName name="dap">'[4]CT Thang Mo'!$B$39:$H$39</definedName>
    <definedName name="Dap_dat">'[90]DM 67'!$A$29:$F$32</definedName>
    <definedName name="_dap2">'[4]CT Thang Mo'!$B$162:$H$162</definedName>
    <definedName name="Dapcat">'[99]Page 3'!$D$24</definedName>
    <definedName name="daptd">'[4]CT Thang Mo'!$B$324:$H$324</definedName>
    <definedName name="dat" localSheetId="3">[265]solieu!$F$5</definedName>
    <definedName name="dat">'[137]Bang 2B'!#REF!</definedName>
    <definedName name="DAT5M">[268]SOLIEU!$F$7</definedName>
    <definedName name="data" localSheetId="3">#REF!</definedName>
    <definedName name="data">#REF!</definedName>
    <definedName name="DATA_DATA2_List">#REF!</definedName>
    <definedName name="data1" hidden="1">#REF!</definedName>
    <definedName name="Data11" localSheetId="3">#REF!</definedName>
    <definedName name="Data11">#REF!</definedName>
    <definedName name="data2" hidden="1">#REF!</definedName>
    <definedName name="data3" hidden="1">#REF!</definedName>
    <definedName name="Data41" localSheetId="3">#REF!</definedName>
    <definedName name="Data41">#REF!</definedName>
    <definedName name="_xlnm.Database">#REF!</definedName>
    <definedName name="DataFilter">[19]!DataFilter</definedName>
    <definedName name="datak">#REF!</definedName>
    <definedName name="datal">#REF!</definedName>
    <definedName name="DataSort">[19]!DataSort</definedName>
    <definedName name="DATDAO">#REF!</definedName>
    <definedName name="datden">'[76]Gia vat tu'!$D$17</definedName>
    <definedName name="Datdoi">'[99]Page 3'!$D$25</definedName>
    <definedName name="dathnho">[268]SOLIEU!$F$9</definedName>
    <definedName name="dathto">[268]SOLIEU!$F$8</definedName>
    <definedName name="DATT">[268]SOLIEU!$F$5</definedName>
    <definedName name="dauc">[161]Sheet2!$C$12</definedName>
    <definedName name="dauchi">'[203]he so'!$B$16</definedName>
    <definedName name="dauz">[161]Sheet2!$C$10</definedName>
    <definedName name="_day1" localSheetId="6">'[6]Chiet tinh dz22'!#REF!</definedName>
    <definedName name="_day1">'[6]Chiet tinh dz22'!#REF!</definedName>
    <definedName name="_day2">'[3]Chiet tinh dz35'!$H$3</definedName>
    <definedName name="daybuoc" localSheetId="3">'[213]Gia vat tu'!$D$29</definedName>
    <definedName name="daybuoc">'[76]Gia vat tu'!$D$33</definedName>
    <definedName name="Daythep">'[72]Vat lieu'!$D$18</definedName>
    <definedName name="db">[46]gvl!$Q$67</definedName>
    <definedName name="db.">'[205]So lieu chung'!#REF!</definedName>
    <definedName name="DBASE">#REF!</definedName>
    <definedName name="dbqd">#REF!</definedName>
    <definedName name="_dbu1" localSheetId="6">'[4]CT Thang Mo'!#REF!</definedName>
    <definedName name="_dbu1">'[4]CT Thang Mo'!#REF!</definedName>
    <definedName name="_dbu2">'[4]CT Thang Mo'!$B$93:$F$93</definedName>
    <definedName name="dc">#REF!</definedName>
    <definedName name="dc.">'[205]So lieu chung'!#REF!</definedName>
    <definedName name="DC_TD">'[90]DM 67'!$A$56:$F$59</definedName>
    <definedName name="dca.">'[205]So lieu chung'!#REF!</definedName>
    <definedName name="Dcap">[179]Sheet1!#REF!</definedName>
    <definedName name="dcb.">'[205]So lieu chung'!#REF!</definedName>
    <definedName name="dcc" localSheetId="3">[29]gVL!$Q$50</definedName>
    <definedName name="dcc">[29]gVL!$Q$50</definedName>
    <definedName name="dcc.">'[205]So lieu chung'!#REF!</definedName>
    <definedName name="dcct">#REF!</definedName>
    <definedName name="Dch">[179]Sheet1!#REF!</definedName>
    <definedName name="dche">#REF!</definedName>
    <definedName name="dcl" localSheetId="3">[29]gVL!$Q$40</definedName>
    <definedName name="dcl">[29]gVL!$Q$40</definedName>
    <definedName name="Dcol">[179]Sheet1!#REF!</definedName>
    <definedName name="DD" localSheetId="3">#REF!</definedName>
    <definedName name="DD">#REF!</definedName>
    <definedName name="dd0.5x1" localSheetId="3">[29]gVL!$Q$10</definedName>
    <definedName name="dd0.5x1">[29]gVL!$Q$10</definedName>
    <definedName name="dd1pnc" localSheetId="3">[202]chitiet!$G$404</definedName>
    <definedName name="dd1pnc">[77]chitiet!$G$404</definedName>
    <definedName name="dd1pvl" localSheetId="3">[202]chitiet!$G$383</definedName>
    <definedName name="dd1pvl">[77]chitiet!$G$383</definedName>
    <definedName name="dd1x2" localSheetId="3">[28]gvl!$N$9</definedName>
    <definedName name="dd1x2">[28]gvl!$N$9</definedName>
    <definedName name="dd2x4" localSheetId="3">[29]gVL!$Q$12</definedName>
    <definedName name="dd2x4">[29]gVL!$Q$12</definedName>
    <definedName name="dd3pctnc" localSheetId="3">'[202]lam-moi'!#REF!</definedName>
    <definedName name="dd3pctnc">'[77]lam-moi'!#REF!</definedName>
    <definedName name="dd3pctvl" localSheetId="3">'[202]lam-moi'!#REF!</definedName>
    <definedName name="dd3pctvl">'[77]lam-moi'!#REF!</definedName>
    <definedName name="dd3plmvl" localSheetId="3">'[202]lam-moi'!#REF!</definedName>
    <definedName name="dd3plmvl">'[77]lam-moi'!#REF!</definedName>
    <definedName name="dd3pnc" localSheetId="3">'[202]lam-moi'!#REF!</definedName>
    <definedName name="dd3pnc">'[77]lam-moi'!#REF!</definedName>
    <definedName name="dd3pvl" localSheetId="3">'[202]lam-moi'!#REF!</definedName>
    <definedName name="dd3pvl">'[77]lam-moi'!#REF!</definedName>
    <definedName name="dd4x6">[65]gVL!$N$10</definedName>
    <definedName name="DD5M">[268]SOLIEU!$D$7</definedName>
    <definedName name="ddamco">[269]solieu!$E$4</definedName>
    <definedName name="dday">[65]gVL!$N$48</definedName>
    <definedName name="DDBH">[88]BKTH!#REF!</definedName>
    <definedName name="ddd" hidden="1">{"'Sheet1'!$L$16"}</definedName>
    <definedName name="DDD_1">[270]Loading!#REF!</definedName>
    <definedName name="DDDS">[271]Pier!$B$284:$B$289</definedName>
    <definedName name="dden">#REF!</definedName>
    <definedName name="ddhnho">[268]SOLIEU!$D$9</definedName>
    <definedName name="ddhtnc" localSheetId="3">'[202]lam-moi'!#REF!</definedName>
    <definedName name="ddhtnc">'[77]lam-moi'!#REF!</definedName>
    <definedName name="ddhto">[268]SOLIEU!$D$8</definedName>
    <definedName name="ddhtvl" localSheetId="3">'[202]lam-moi'!#REF!</definedName>
    <definedName name="ddhtvl">'[77]lam-moi'!#REF!</definedName>
    <definedName name="ddia">[65]gVL!$N$41</definedName>
    <definedName name="ddien" localSheetId="3">[29]gVL!$Q$51</definedName>
    <definedName name="ddien">[29]gVL!$Q$51</definedName>
    <definedName name="DDM">[268]SOLIEU!$F$6</definedName>
    <definedName name="_ddn400" localSheetId="3">#REF!</definedName>
    <definedName name="_ddn400">#REF!</definedName>
    <definedName name="_ddn600" localSheetId="3">#REF!</definedName>
    <definedName name="_ddn600">#REF!</definedName>
    <definedName name="DDS">[271]Pier!$B$218:$B$223</definedName>
    <definedName name="ddt2nc" localSheetId="3">[202]gtrinh!#REF!</definedName>
    <definedName name="ddt2nc">[77]gtrinh!#REF!</definedName>
    <definedName name="ddt2vl" localSheetId="3">[202]gtrinh!#REF!</definedName>
    <definedName name="ddt2vl">[77]gtrinh!#REF!</definedName>
    <definedName name="ddtd3pnc" localSheetId="3">'[202]thao-go'!#REF!</definedName>
    <definedName name="ddtd3pnc">'[77]thao-go'!#REF!</definedName>
    <definedName name="ddtt1pnc" localSheetId="3">[202]gtrinh!#REF!</definedName>
    <definedName name="ddtt1pnc">[77]gtrinh!#REF!</definedName>
    <definedName name="ddtt1pvl" localSheetId="3">[202]gtrinh!#REF!</definedName>
    <definedName name="ddtt1pvl">[77]gtrinh!#REF!</definedName>
    <definedName name="ddtt3pnc" localSheetId="3">[202]gtrinh!#REF!</definedName>
    <definedName name="ddtt3pnc">[77]gtrinh!#REF!</definedName>
    <definedName name="ddtt3pvl" localSheetId="3">[202]gtrinh!#REF!</definedName>
    <definedName name="ddtt3pvl">[77]gtrinh!#REF!</definedName>
    <definedName name="de">#REF!</definedName>
    <definedName name="de_">[272]Checksection1!#REF!</definedName>
    <definedName name="deff">[179]Sheet1!#REF!</definedName>
    <definedName name="DEFINENAME">[273]Open!$A$15</definedName>
    <definedName name="del_tab" hidden="1">[274]Control!#REF!</definedName>
    <definedName name="delcode" hidden="1">[274]Control!#REF!</definedName>
    <definedName name="DEMI1">#N/A</definedName>
    <definedName name="DEMI2">#N/A</definedName>
    <definedName name="den_bu" localSheetId="3">#REF!</definedName>
    <definedName name="den_bu">#REF!</definedName>
    <definedName name="DenBu">#REF!</definedName>
    <definedName name="_deo1" localSheetId="3">#REF!</definedName>
    <definedName name="_deo1">#REF!</definedName>
    <definedName name="_deo10" localSheetId="3">#REF!</definedName>
    <definedName name="_deo10">#REF!</definedName>
    <definedName name="_deo2" localSheetId="3">#REF!</definedName>
    <definedName name="_deo2">#REF!</definedName>
    <definedName name="_deo3" localSheetId="3">#REF!</definedName>
    <definedName name="_deo3">#REF!</definedName>
    <definedName name="_deo4" localSheetId="3">#REF!</definedName>
    <definedName name="_deo4">#REF!</definedName>
    <definedName name="_deo5" localSheetId="3">#REF!</definedName>
    <definedName name="_deo5">#REF!</definedName>
    <definedName name="_deo6" localSheetId="3">#REF!</definedName>
    <definedName name="_deo6">#REF!</definedName>
    <definedName name="_deo7" localSheetId="3">#REF!</definedName>
    <definedName name="_deo7">#REF!</definedName>
    <definedName name="_deo8" localSheetId="3">#REF!</definedName>
    <definedName name="_deo8">#REF!</definedName>
    <definedName name="_deo9" localSheetId="3">#REF!</definedName>
    <definedName name="_deo9">#REF!</definedName>
    <definedName name="det" localSheetId="3">'[225]Bang chiet tinh TBA'!#REF!</definedName>
    <definedName name="det">'[128]Bang chiet tinh TBA'!#REF!</definedName>
    <definedName name="Det32x3" localSheetId="3">#REF!</definedName>
    <definedName name="Det32x3">#REF!</definedName>
    <definedName name="Det35x3" localSheetId="3">#REF!</definedName>
    <definedName name="Det35x3">#REF!</definedName>
    <definedName name="Det40x4" localSheetId="3">#REF!</definedName>
    <definedName name="Det40x4">#REF!</definedName>
    <definedName name="Det50x5" localSheetId="3">#REF!</definedName>
    <definedName name="Det50x5">#REF!</definedName>
    <definedName name="Det63x6" localSheetId="3">#REF!</definedName>
    <definedName name="Det63x6">#REF!</definedName>
    <definedName name="Det75x6" localSheetId="3">#REF!</definedName>
    <definedName name="Det75x6">#REF!</definedName>
    <definedName name="df" localSheetId="3">#REF!</definedName>
    <definedName name="df">#REF!</definedName>
    <definedName name="df_">'[189]Tinh toan'!#REF!</definedName>
    <definedName name="DF_e">[272]Checksection1!#REF!</definedName>
    <definedName name="DF_i">[272]Checksection1!#REF!</definedName>
    <definedName name="DF_ve">[272]Checksection1!#REF!</definedName>
    <definedName name="DF_vi">[272]Checksection1!#REF!</definedName>
    <definedName name="dfas">'[189]Tinh toan'!#REF!</definedName>
    <definedName name="dfcr">'[189]Tinh toan'!#REF!</definedName>
    <definedName name="dfcrs">'[189]Tinh toan'!#REF!</definedName>
    <definedName name="dfes">'[189]Tinh toan'!#REF!</definedName>
    <definedName name="dffr">'[189]Tinh toan'!#REF!</definedName>
    <definedName name="dfpf">'[189]Tinh toan'!#REF!</definedName>
    <definedName name="dfs">'[189]Tinh toan'!#REF!</definedName>
    <definedName name="dfsh">'[189]Tinh toan'!#REF!</definedName>
    <definedName name="DFv">'[189]Tinh toan'!#REF!</definedName>
    <definedName name="DG" localSheetId="6">#REF!</definedName>
    <definedName name="DG">#REF!</definedName>
    <definedName name="dg_5cau">#REF!</definedName>
    <definedName name="DG_M_C_X">#REF!</definedName>
    <definedName name="dgbdII">#REF!</definedName>
    <definedName name="dgc">#REF!</definedName>
    <definedName name="DGCANTHO">'[168]DG CANTHO'!$A$3:$F$212</definedName>
    <definedName name="dgct">[276]dghn!$A$4:$F$1528</definedName>
    <definedName name="DGCT_L.SON1">[277]DGCT!$A$8:$J$1532</definedName>
    <definedName name="DGCT_T.Quy_P.Thuy_Q">#REF!</definedName>
    <definedName name="DGCT_TRAUQUYPHUTHUY_HN">#REF!</definedName>
    <definedName name="DGCTI592" localSheetId="3">#REF!</definedName>
    <definedName name="DGCTI592">#REF!</definedName>
    <definedName name="dgd">#REF!</definedName>
    <definedName name="dgdz">[278]DM67!$G$6:$N$1066</definedName>
    <definedName name="dghp">#REF!</definedName>
    <definedName name="DGIA">#REF!</definedName>
    <definedName name="DGIA2">#REF!</definedName>
    <definedName name="DGM" localSheetId="3">[202]DONGIA!$A$453:$F$459</definedName>
    <definedName name="DGM">[77]DONGIA!$A$453:$F$459</definedName>
    <definedName name="DGNC" localSheetId="3">[280]A6!$A$3:$G$13</definedName>
    <definedName name="DGNC">[102]A6!$A$3:$G$13</definedName>
    <definedName name="dgqndn">#REF!</definedName>
    <definedName name="_dgt100" localSheetId="3">'[202]dongia (2)'!#REF!</definedName>
    <definedName name="_dgt100">'[77]dongia (2)'!#REF!</definedName>
    <definedName name="DGTH" localSheetId="3">#REF!</definedName>
    <definedName name="DGTH">[77]DONGIA!#REF!</definedName>
    <definedName name="DGTH1" localSheetId="3">[202]DONGIA!$A$414:$G$452</definedName>
    <definedName name="DGTH1">[77]DONGIA!$A$414:$G$452</definedName>
    <definedName name="dgth2" localSheetId="3">[202]DONGIA!$A$414:$G$439</definedName>
    <definedName name="dgth2">[77]DONGIA!$A$414:$G$439</definedName>
    <definedName name="dgthss3">#REF!</definedName>
    <definedName name="DGTR" localSheetId="3">[202]DONGIA!$A$472:$I$521</definedName>
    <definedName name="DGTR">[77]DONGIA!$A$472:$I$521</definedName>
    <definedName name="dgvl" localSheetId="3">#REF!</definedName>
    <definedName name="dgvl">#REF!</definedName>
    <definedName name="DGVL1" localSheetId="3">[202]DONGIA!$A$5:$F$235</definedName>
    <definedName name="DGVL1">[77]DONGIA!$A$5:$F$235</definedName>
    <definedName name="Dgvlcau">[281]ptvl!$B$6:$J$334</definedName>
    <definedName name="DGVT" localSheetId="3">'[202]DON GIA'!$C$5:$G$137</definedName>
    <definedName name="DGVT">'[77]DON GIA'!$C$5:$G$137</definedName>
    <definedName name="dgXDCB_dd">[174]DGXDCB_DD!$A$1:$H$8939</definedName>
    <definedName name="dgxhiencau">'[282]CPXD-cau'!$A$8:$A$826</definedName>
    <definedName name="dgxhienduong">'[282]CPXD-tuyen'!$A$8:$A$177</definedName>
    <definedName name="dh">[65]gVL!$N$11</definedName>
    <definedName name="dhom">#REF!</definedName>
    <definedName name="DICH11">'[283]EIRR&gt;1&lt;1'!#REF!</definedName>
    <definedName name="dich22">'[283]EIRR&gt; 2'!#REF!</definedName>
    <definedName name="dien" localSheetId="3" hidden="1">{"'Sheet1'!$L$16"}</definedName>
    <definedName name="dien">#REF!</definedName>
    <definedName name="Dien_Luong_nam">'[240]Co so'!$O$9</definedName>
    <definedName name="Dien_nang_so_cap">'[240]Co so'!$O$10</definedName>
    <definedName name="Dien_nang_thu_cap">'[240]Co so'!$O$11</definedName>
    <definedName name="DIMM_64MB_ECC_PC133">[108]DATA!#REF!</definedName>
    <definedName name="dinh" localSheetId="3">'[284]TT-TBA'!#REF!</definedName>
    <definedName name="dinh">'[76]Gia vat tu'!$D$19</definedName>
    <definedName name="dinh2">#REF!</definedName>
    <definedName name="dinhdia" localSheetId="3">[285]GiaVL!$F$58</definedName>
    <definedName name="dinhdia">[104]GiaVL!$F$58</definedName>
    <definedName name="Dinhmuc">#REF!</definedName>
    <definedName name="Discount" hidden="1">#REF!</definedName>
    <definedName name="display_area_2" hidden="1">#REF!</definedName>
    <definedName name="DL">[192]PEDESB!#REF!</definedName>
    <definedName name="DL15HT" localSheetId="3">'[202]TONGKE-HT'!#REF!</definedName>
    <definedName name="DL15HT">'[77]TONGKE-HT'!#REF!</definedName>
    <definedName name="DL16HT" localSheetId="3">'[202]TONGKE-HT'!#REF!</definedName>
    <definedName name="DL16HT">'[77]TONGKE-HT'!#REF!</definedName>
    <definedName name="DL19HT" localSheetId="3">'[202]TONGKE-HT'!#REF!</definedName>
    <definedName name="DL19HT">'[77]TONGKE-HT'!#REF!</definedName>
    <definedName name="DL20HT" localSheetId="3">'[202]TONGKE-HT'!#REF!</definedName>
    <definedName name="DL20HT">'[77]TONGKE-HT'!#REF!</definedName>
    <definedName name="DLC">#REF!</definedName>
    <definedName name="dls">'[189]Tinh toan'!#REF!</definedName>
    <definedName name="dm" localSheetId="3">[201]Input!#REF!</definedName>
    <definedName name="DM">#REF!</definedName>
    <definedName name="DM_MaTruong">[50]DanhMuc!#REF!</definedName>
    <definedName name="dm1.">[201]Input!#REF!</definedName>
    <definedName name="dm2.">[201]Input!#REF!</definedName>
    <definedName name="dm56bxd">#REF!</definedName>
    <definedName name="dmat">#REF!</definedName>
    <definedName name="dmdv">#REF!</definedName>
    <definedName name="DMHH">#REF!</definedName>
    <definedName name="dmoi" localSheetId="3">[221]gvl!$G$25</definedName>
    <definedName name="dmoi">#REF!</definedName>
    <definedName name="dmz" localSheetId="3">[29]gVL!$Q$45</definedName>
    <definedName name="dmz">[29]gVL!$Q$45</definedName>
    <definedName name="Dn">[198]TT!#REF!</definedName>
    <definedName name="dn_">[200]Sheet1!$P$4</definedName>
    <definedName name="dno" localSheetId="3">[29]gVL!$Q$49</definedName>
    <definedName name="dno">[29]gVL!$Q$49</definedName>
    <definedName name="DÑt45x4" localSheetId="3">#REF!</definedName>
    <definedName name="DÑt45x4">#REF!</definedName>
    <definedName name="Do">[198]TT!#REF!</definedName>
    <definedName name="DOANH_SO">[57]NHATKY!#REF!</definedName>
    <definedName name="DOANHSO_BAN">[57]NHATKY!#REF!</definedName>
    <definedName name="DOANHSO_MUA">[57]NHATKY!#REF!</definedName>
    <definedName name="dobt" localSheetId="6">#REF!</definedName>
    <definedName name="dobt">#REF!</definedName>
    <definedName name="Document_array">{"Thuxm2.xls","Sheet1"}</definedName>
    <definedName name="Documents_array">#REF!</definedName>
    <definedName name="_doi3">'[147]truc tiep'!#REF!</definedName>
    <definedName name="Dong_coc">#REF!</definedName>
    <definedName name="dongia" localSheetId="3">[202]DG!$A$4:$I$567</definedName>
    <definedName name="dongia">[77]DG!$A$4:$I$567</definedName>
    <definedName name="dongia1" localSheetId="3">[202]DG!$A$4:$H$606</definedName>
    <definedName name="dongia1">[77]DG!$A$4:$H$606</definedName>
    <definedName name="DonGia2">#REF!</definedName>
    <definedName name="DONGIATRAM">'[173]DON GIA TRAM (3)'!$C$4:$L$611</definedName>
    <definedName name="DONVI">OFFSET([144]DONVIBAN!$A$1,1,0,COUNTA([144]DONVIBAN!$A$1:$A$65536)-1,5)</definedName>
    <definedName name="DONVIDG">OFFSET([144]NGUON!$D$1:$D$65536,COUNTIF([144]NGUON!$D$1:$D$65536,"&lt;&gt;0")-1,0,1)</definedName>
    <definedName name="DoorWindow">'[247]DGchitiet '!#REF!</definedName>
    <definedName name="dp">'[189]Tinh toan'!#REF!</definedName>
    <definedName name="dps">'[189]Tinh toan'!#REF!</definedName>
    <definedName name="Dr">[200]Sheet1!$F$14</definedName>
    <definedName name="drg">[244]Payment!$AG$30</definedName>
    <definedName name="Dry">'[286]Work-Condition'!$B$11</definedName>
    <definedName name="dry.">'[286]Work-Condition'!$B$11</definedName>
    <definedName name="dry..">#REF!</definedName>
    <definedName name="ds">#REF!</definedName>
    <definedName name="ds1pnc" localSheetId="3">#REF!</definedName>
    <definedName name="ds1pnc">#REF!</definedName>
    <definedName name="ds1pvl" localSheetId="3">#REF!</definedName>
    <definedName name="ds1pvl">#REF!</definedName>
    <definedName name="ds3pnc" localSheetId="3">#REF!</definedName>
    <definedName name="ds3pnc">#REF!</definedName>
    <definedName name="ds3pvl" localSheetId="3">#REF!</definedName>
    <definedName name="ds3pvl">#REF!</definedName>
    <definedName name="dsct3pnc" localSheetId="3">'[202]#REF'!#REF!</definedName>
    <definedName name="dsct3pnc">'[77]#REF'!#REF!</definedName>
    <definedName name="dsct3pvl" localSheetId="3">'[202]#REF'!#REF!</definedName>
    <definedName name="dsct3pvl">'[77]#REF'!#REF!</definedName>
    <definedName name="DSD">[271]Pier!$C$272:$C$277</definedName>
    <definedName name="DSDS">[271]Pier!$C$284:$C$289</definedName>
    <definedName name="dsdsdsd">[287]TS!$E$29</definedName>
    <definedName name="DSet">#REF!</definedName>
    <definedName name="Dsoil">[179]Sheet1!#REF!</definedName>
    <definedName name="DSS">[271]Pier!$C$218:$C$223</definedName>
    <definedName name="DSUMDATA" localSheetId="6">#REF!</definedName>
    <definedName name="DSUMDATA">#REF!</definedName>
    <definedName name="Dsup">[179]Sheet1!#REF!</definedName>
    <definedName name="DT">[288]!TLTH1</definedName>
    <definedName name="DTBH">#REF!</definedName>
    <definedName name="DTKL">'[168]Dutoan KL'!$A$5:$F$580</definedName>
    <definedName name="DTPN_TKCO_NK">[149]NHATKYC!#REF!</definedName>
    <definedName name="DTPN_TKCO_SKC">[149]NHATKYC!#REF!</definedName>
    <definedName name="DTPN_TKCO_TGT">[149]NHATKYC!#REF!</definedName>
    <definedName name="DTPN_TKCO_TKC">[149]NHATKYC!#REF!</definedName>
    <definedName name="DTPN_TKNO_NK">[149]NHATKYC!#REF!</definedName>
    <definedName name="DTPN_TKNO_SKC">[149]NHATKYC!#REF!</definedName>
    <definedName name="DTPN_TKNO_TGT">[149]NHATKYC!#REF!</definedName>
    <definedName name="DTPN_TKNO_TKC">[149]NHATKYC!#REF!</definedName>
    <definedName name="dui1.5">[72]May!$E$58</definedName>
    <definedName name="_dui15">[289]Gia!$F$74</definedName>
    <definedName name="duoi">#REF!</definedName>
    <definedName name="duong" localSheetId="3">[234]NC!$B$5:$D$56</definedName>
    <definedName name="duong">[52]NC!$B$5:$D$56</definedName>
    <definedName name="Duong_dau_cau">#REF!</definedName>
    <definedName name="duong04" localSheetId="3">'[260]THDZ0,4'!#REF!</definedName>
    <definedName name="duong04">'[130]THDZ0,4'!#REF!</definedName>
    <definedName name="duong1" localSheetId="3">[202]DONGIA!#REF!</definedName>
    <definedName name="duong1">[77]DONGIA!#REF!</definedName>
    <definedName name="duong2" localSheetId="3">[202]DONGIA!#REF!</definedName>
    <definedName name="duong2">[77]DONGIA!#REF!</definedName>
    <definedName name="duong3" localSheetId="3">[202]DONGIA!#REF!</definedName>
    <definedName name="duong3">[77]DONGIA!#REF!</definedName>
    <definedName name="duong35" localSheetId="3">'[260]TH DZ35'!#REF!</definedName>
    <definedName name="duong35">'[130]TH DZ35'!#REF!</definedName>
    <definedName name="duong4" localSheetId="3">[202]DONGIA!#REF!</definedName>
    <definedName name="duong4">[77]DONGIA!#REF!</definedName>
    <definedName name="duong5" localSheetId="3">[202]DONGIA!#REF!</definedName>
    <definedName name="duong5">[77]DONGIA!#REF!</definedName>
    <definedName name="DUT">#REF!</definedName>
    <definedName name="dutoan">[290]XL4Poppy!$A$15</definedName>
    <definedName name="DutoanDongmo">#REF!</definedName>
    <definedName name="DV">[292]Ktmo!$N$4:$O$11</definedName>
    <definedName name="dva.">'[205]So lieu chung'!#REF!</definedName>
    <definedName name="dvb.">'[205]So lieu chung'!#REF!</definedName>
    <definedName name="dvc.">'[205]So lieu chung'!#REF!</definedName>
    <definedName name="dw">[179]Sheet1!#REF!</definedName>
    <definedName name="Dwall">[179]Sheet1!#REF!</definedName>
    <definedName name="DX">#REF!</definedName>
    <definedName name="DX5M">[268]SOLIEU!$E$7</definedName>
    <definedName name="dxhnho">[268]SOLIEU!$E$9</definedName>
    <definedName name="dxhto">[268]SOLIEU!$E$8</definedName>
    <definedName name="DXMT">[268]SOLIEU!$E$6</definedName>
    <definedName name="DY">#REF!</definedName>
    <definedName name="DZ">[293]KB!#REF!</definedName>
    <definedName name="dztramtt" localSheetId="3">[294]chitimc!#REF!</definedName>
    <definedName name="dztramtt">[159]chitimc!#REF!</definedName>
    <definedName name="e" localSheetId="3">[230]Truot_nen!#REF!</definedName>
    <definedName name="e">[66]Truot_nen!#REF!</definedName>
    <definedName name="ë" localSheetId="3">[191]chitiet!#REF!</definedName>
    <definedName name="ë">[78]chitiet!#REF!</definedName>
    <definedName name="e_">'[189]Tinh toan'!#REF!</definedName>
    <definedName name="e__">'[189]Tinh toan'!#REF!</definedName>
    <definedName name="E_p">#REF!</definedName>
    <definedName name="E_p_Echm">[134]Ref!#REF!</definedName>
    <definedName name="E1.000" localSheetId="3">[295]Sheet2!#REF!</definedName>
    <definedName name="E1.000">[51]Sheet2!#REF!</definedName>
    <definedName name="E1.010" localSheetId="3">[295]Sheet2!#REF!</definedName>
    <definedName name="E1.010">[51]Sheet2!#REF!</definedName>
    <definedName name="E1.020" localSheetId="3">[295]Sheet2!#REF!</definedName>
    <definedName name="E1.020">[51]Sheet2!#REF!</definedName>
    <definedName name="E1.200" localSheetId="3">[295]Sheet2!#REF!</definedName>
    <definedName name="E1.200">[51]Sheet2!#REF!</definedName>
    <definedName name="E1.210" localSheetId="3">[295]Sheet2!#REF!</definedName>
    <definedName name="E1.210">[51]Sheet2!#REF!</definedName>
    <definedName name="E1.220" localSheetId="3">[295]Sheet2!#REF!</definedName>
    <definedName name="E1.220">[51]Sheet2!#REF!</definedName>
    <definedName name="E1.300" localSheetId="3">[295]Sheet2!#REF!</definedName>
    <definedName name="E1.300">[51]Sheet2!#REF!</definedName>
    <definedName name="E1.310" localSheetId="3">[295]Sheet2!#REF!</definedName>
    <definedName name="E1.310">[51]Sheet2!#REF!</definedName>
    <definedName name="E1.320" localSheetId="3">[295]Sheet2!#REF!</definedName>
    <definedName name="E1.320">[51]Sheet2!#REF!</definedName>
    <definedName name="E1.400" localSheetId="3">[295]Sheet2!#REF!</definedName>
    <definedName name="E1.400">[51]Sheet2!#REF!</definedName>
    <definedName name="E1.410" localSheetId="3">[295]Sheet2!#REF!</definedName>
    <definedName name="E1.410">[51]Sheet2!#REF!</definedName>
    <definedName name="E1.420" localSheetId="3">[295]Sheet2!#REF!</definedName>
    <definedName name="E1.420">[51]Sheet2!#REF!</definedName>
    <definedName name="E1.500" localSheetId="3">[295]Sheet2!#REF!</definedName>
    <definedName name="E1.500">[51]Sheet2!#REF!</definedName>
    <definedName name="E1.510" localSheetId="3">[295]Sheet2!#REF!</definedName>
    <definedName name="E1.510">[51]Sheet2!#REF!</definedName>
    <definedName name="E1.520" localSheetId="3">[295]Sheet2!#REF!</definedName>
    <definedName name="E1.520">[51]Sheet2!#REF!</definedName>
    <definedName name="E1.600" localSheetId="3">[295]Sheet2!#REF!</definedName>
    <definedName name="E1.600">[51]Sheet2!#REF!</definedName>
    <definedName name="E1.611" localSheetId="3">[295]Sheet2!#REF!</definedName>
    <definedName name="E1.611">[51]Sheet2!#REF!</definedName>
    <definedName name="E1.631" localSheetId="3">[295]Sheet2!#REF!</definedName>
    <definedName name="E1.631">[51]Sheet2!#REF!</definedName>
    <definedName name="E1tt">[198]TT!#REF!</definedName>
    <definedName name="E2.000" localSheetId="3">[295]Sheet2!#REF!</definedName>
    <definedName name="E2.000">[51]Sheet2!#REF!</definedName>
    <definedName name="E2.000A" localSheetId="3">[295]Sheet2!#REF!</definedName>
    <definedName name="E2.000A">[51]Sheet2!#REF!</definedName>
    <definedName name="E2.010" localSheetId="3">[295]Sheet2!#REF!</definedName>
    <definedName name="E2.010">[51]Sheet2!#REF!</definedName>
    <definedName name="E2.010A" localSheetId="3">[295]Sheet2!#REF!</definedName>
    <definedName name="E2.010A">[51]Sheet2!#REF!</definedName>
    <definedName name="E2.020" localSheetId="3">[295]Sheet2!#REF!</definedName>
    <definedName name="E2.020">[51]Sheet2!#REF!</definedName>
    <definedName name="E2.020A" localSheetId="3">[295]Sheet2!#REF!</definedName>
    <definedName name="E2.020A">[51]Sheet2!#REF!</definedName>
    <definedName name="E2.100" localSheetId="3">[295]Sheet2!#REF!</definedName>
    <definedName name="E2.100">[51]Sheet2!#REF!</definedName>
    <definedName name="E2.100A" localSheetId="3">[295]Sheet2!#REF!</definedName>
    <definedName name="E2.100A">[51]Sheet2!#REF!</definedName>
    <definedName name="E2.110" localSheetId="3">[295]Sheet2!#REF!</definedName>
    <definedName name="E2.110">[51]Sheet2!#REF!</definedName>
    <definedName name="E2.110A" localSheetId="3">[295]Sheet2!#REF!</definedName>
    <definedName name="E2.110A">[51]Sheet2!#REF!</definedName>
    <definedName name="E2.120" localSheetId="3">[295]Sheet2!#REF!</definedName>
    <definedName name="E2.120">[51]Sheet2!#REF!</definedName>
    <definedName name="E2.120A" localSheetId="3">[295]Sheet2!#REF!</definedName>
    <definedName name="E2.120A">[51]Sheet2!#REF!</definedName>
    <definedName name="E2tt">[198]TT!#REF!</definedName>
    <definedName name="E3.000" localSheetId="3">[295]Sheet2!#REF!</definedName>
    <definedName name="E3.000">[51]Sheet2!#REF!</definedName>
    <definedName name="E3.010" localSheetId="3">[295]Sheet2!#REF!</definedName>
    <definedName name="E3.010">[51]Sheet2!#REF!</definedName>
    <definedName name="E3.020" localSheetId="3">[295]Sheet2!#REF!</definedName>
    <definedName name="E3.020">[51]Sheet2!#REF!</definedName>
    <definedName name="E3.031" localSheetId="3">[295]Sheet2!#REF!</definedName>
    <definedName name="E3.031">[51]Sheet2!#REF!</definedName>
    <definedName name="E3.032" localSheetId="3">[295]Sheet2!#REF!</definedName>
    <definedName name="E3.032">[51]Sheet2!#REF!</definedName>
    <definedName name="E3.033" localSheetId="3">[295]Sheet2!#REF!</definedName>
    <definedName name="E3.033">[51]Sheet2!#REF!</definedName>
    <definedName name="E4.001" localSheetId="3">[295]Sheet2!#REF!</definedName>
    <definedName name="E4.001">[51]Sheet2!#REF!</definedName>
    <definedName name="E4.011" localSheetId="3">[295]Sheet2!#REF!</definedName>
    <definedName name="E4.011">[51]Sheet2!#REF!</definedName>
    <definedName name="E4.021" localSheetId="3">[295]Sheet2!#REF!</definedName>
    <definedName name="E4.021">[51]Sheet2!#REF!</definedName>
    <definedName name="E4.101" localSheetId="3">[295]Sheet2!#REF!</definedName>
    <definedName name="E4.101">[51]Sheet2!#REF!</definedName>
    <definedName name="E4.111" localSheetId="3">[295]Sheet2!#REF!</definedName>
    <definedName name="E4.111">[51]Sheet2!#REF!</definedName>
    <definedName name="E4.121" localSheetId="3">[295]Sheet2!#REF!</definedName>
    <definedName name="E4.121">[51]Sheet2!#REF!</definedName>
    <definedName name="E5.010" localSheetId="3">[295]Sheet2!#REF!</definedName>
    <definedName name="E5.010">[51]Sheet2!#REF!</definedName>
    <definedName name="E5.020" localSheetId="3">[295]Sheet2!#REF!</definedName>
    <definedName name="E5.020">[51]Sheet2!#REF!</definedName>
    <definedName name="E5.030" localSheetId="3">[295]Sheet2!#REF!</definedName>
    <definedName name="E5.030">[51]Sheet2!#REF!</definedName>
    <definedName name="E6.001" localSheetId="3">[295]Sheet2!#REF!</definedName>
    <definedName name="E6.001">[51]Sheet2!#REF!</definedName>
    <definedName name="E6.002" localSheetId="3">[295]Sheet2!#REF!</definedName>
    <definedName name="E6.002">[51]Sheet2!#REF!</definedName>
    <definedName name="E6.011" localSheetId="3">[295]Sheet2!#REF!</definedName>
    <definedName name="E6.011">[51]Sheet2!#REF!</definedName>
    <definedName name="E6.012" localSheetId="3">[295]Sheet2!#REF!</definedName>
    <definedName name="E6.012">[51]Sheet2!#REF!</definedName>
    <definedName name="ë74" localSheetId="3">[191]chitiet!#REF!</definedName>
    <definedName name="ë74">[78]chitiet!#REF!</definedName>
    <definedName name="_E99999">#REF!</definedName>
    <definedName name="Ea">#REF!</definedName>
    <definedName name="Earthwork">'[247]DGchitiet '!#REF!</definedName>
    <definedName name="Eb">[271]Pier!$G$317</definedName>
    <definedName name="ec">[296]Abutment!#REF!</definedName>
    <definedName name="ec_">'[189]Tinh toan'!#REF!</definedName>
    <definedName name="ecb">[194]Girder!#REF!</definedName>
    <definedName name="Ecd">[198]TT!#REF!</definedName>
    <definedName name="_Ecd1">[198]TT!#REF!</definedName>
    <definedName name="_Ecd2">[198]TT!#REF!</definedName>
    <definedName name="ech">[194]Girder!#REF!</definedName>
    <definedName name="Echm">[134]Ref!#REF!</definedName>
    <definedName name="ecx">[194]Girder!#REF!</definedName>
    <definedName name="EDR">#REF!</definedName>
    <definedName name="ee">[194]Girder!#REF!</definedName>
    <definedName name="efs">'[189]Tinh toan'!#REF!</definedName>
    <definedName name="EIRR11">'[283]EIRR&gt;1&lt;1'!#REF!</definedName>
    <definedName name="EIRR22">'[283]EIRR&lt;2'!#REF!</definedName>
    <definedName name="EL2_">'[180]Xuly Data'!#REF!</definedName>
    <definedName name="EL3_">'[180]Xuly Data'!#REF!</definedName>
    <definedName name="EL4_">'[180]Xuly Data'!#REF!</definedName>
    <definedName name="EL5_">'[180]Xuly Data'!#REF!</definedName>
    <definedName name="EL6_">[182]Solieu!$I$84</definedName>
    <definedName name="ELa">[179]Sheet1!#REF!</definedName>
    <definedName name="ELb">[179]Sheet1!#REF!</definedName>
    <definedName name="ELc">[179]Sheet1!#REF!</definedName>
    <definedName name="elp">[296]Abutment!#REF!</definedName>
    <definedName name="ELsf">[179]Sheet1!#REF!</definedName>
    <definedName name="ELso">[179]Sheet1!#REF!</definedName>
    <definedName name="Email">#REF!</definedName>
    <definedName name="emb">#REF!</definedName>
    <definedName name="en">[297]Sheet3!#REF!</definedName>
    <definedName name="end">#REF!</definedName>
    <definedName name="End_1" localSheetId="6">#REF!</definedName>
    <definedName name="End_1">#REF!</definedName>
    <definedName name="End_10" localSheetId="6">#REF!</definedName>
    <definedName name="End_10">#REF!</definedName>
    <definedName name="End_11" localSheetId="6">#REF!</definedName>
    <definedName name="End_11">#REF!</definedName>
    <definedName name="End_12" localSheetId="6">#REF!</definedName>
    <definedName name="End_12">#REF!</definedName>
    <definedName name="End_13" localSheetId="6">#REF!</definedName>
    <definedName name="End_13">#REF!</definedName>
    <definedName name="End_2" localSheetId="6">#REF!</definedName>
    <definedName name="End_2">#REF!</definedName>
    <definedName name="End_3" localSheetId="6">#REF!</definedName>
    <definedName name="End_3">#REF!</definedName>
    <definedName name="End_4" localSheetId="6">#REF!</definedName>
    <definedName name="End_4">#REF!</definedName>
    <definedName name="End_5" localSheetId="6">#REF!</definedName>
    <definedName name="End_5">#REF!</definedName>
    <definedName name="End_6" localSheetId="6">#REF!</definedName>
    <definedName name="End_6">#REF!</definedName>
    <definedName name="End_7" localSheetId="6">#REF!</definedName>
    <definedName name="End_7">#REF!</definedName>
    <definedName name="End_8" localSheetId="6">#REF!</definedName>
    <definedName name="End_8">#REF!</definedName>
    <definedName name="End_9" localSheetId="6">#REF!</definedName>
    <definedName name="End_9">#REF!</definedName>
    <definedName name="EQI">#REF!</definedName>
    <definedName name="ert">[244]Payment!$AB$30</definedName>
    <definedName name="es">'[189]Tinh toan'!#REF!</definedName>
    <definedName name="est">[200]Sheet1!$E$25</definedName>
    <definedName name="eu">[200]Sheet1!$C$24</definedName>
    <definedName name="EVNB">#REF!</definedName>
    <definedName name="ex" localSheetId="3">[179]Sheet1!#REF!</definedName>
    <definedName name="ex">#REF!</definedName>
    <definedName name="EXC">#REF!</definedName>
    <definedName name="Excell_HCM">#REF!</definedName>
    <definedName name="EXCH">#REF!</definedName>
    <definedName name="EXPORT">#REF!</definedName>
    <definedName name="_xlnm.Extract" localSheetId="6">[18]SILICATE!#REF!</definedName>
    <definedName name="_xlnm.Extract">[18]SILICATE!#REF!</definedName>
    <definedName name="ey">[179]Sheet1!#REF!</definedName>
    <definedName name="f" localSheetId="3">[263]Loading!#REF!</definedName>
    <definedName name="f">#REF!</definedName>
    <definedName name="f_2">'[262]13.BANG CT'!#REF!</definedName>
    <definedName name="f_21">'[262]13.BANG CT'!#REF!</definedName>
    <definedName name="f_22">'[262]13.BANG CT'!#REF!</definedName>
    <definedName name="f_23">'[262]13.BANG CT'!#REF!</definedName>
    <definedName name="f_24">'[262]13.BANG CT'!#REF!</definedName>
    <definedName name="f_3">'[262]13.BANG CT'!#REF!</definedName>
    <definedName name="f_31">'[262]13.BANG CT'!#REF!</definedName>
    <definedName name="f_32">'[262]13.BANG CT'!#REF!</definedName>
    <definedName name="F_33">'[262]13.BANG CT'!#REF!</definedName>
    <definedName name="f_34">'[262]13.BANG CT'!#REF!</definedName>
    <definedName name="f_4">'[262]13.BANG CT'!#REF!</definedName>
    <definedName name="f_41">'[262]13.BANG CT'!#REF!</definedName>
    <definedName name="f_42">'[262]13.BANG CT'!#REF!</definedName>
    <definedName name="f_43">'[262]13.BANG CT'!#REF!</definedName>
    <definedName name="f_44">'[262]13.BANG CT'!#REF!</definedName>
    <definedName name="f_9a1">'[262]13.BANG CT'!#REF!</definedName>
    <definedName name="f_9a2">'[262]13.BANG CT'!#REF!</definedName>
    <definedName name="f_9a3">'[262]13.BANG CT'!#REF!</definedName>
    <definedName name="f_9a4">'[262]13.BANG CT'!#REF!</definedName>
    <definedName name="f_9b1">'[262]13.BANG CT'!#REF!</definedName>
    <definedName name="f_9b2">'[262]13.BANG CT'!#REF!</definedName>
    <definedName name="f_9b3">'[262]13.BANG CT'!#REF!</definedName>
    <definedName name="f_9b4">'[262]13.BANG CT'!#REF!</definedName>
    <definedName name="F0.000" localSheetId="3">[295]Sheet2!#REF!</definedName>
    <definedName name="F0.000">[51]Sheet2!#REF!</definedName>
    <definedName name="F0.010" localSheetId="3">[295]Sheet2!#REF!</definedName>
    <definedName name="F0.010">[51]Sheet2!#REF!</definedName>
    <definedName name="F0.020" localSheetId="3">[295]Sheet2!#REF!</definedName>
    <definedName name="F0.020">[51]Sheet2!#REF!</definedName>
    <definedName name="F0.100" localSheetId="3">[295]Sheet2!#REF!</definedName>
    <definedName name="F0.100">[51]Sheet2!#REF!</definedName>
    <definedName name="F0.110" localSheetId="3">[295]Sheet2!#REF!</definedName>
    <definedName name="F0.110">[51]Sheet2!#REF!</definedName>
    <definedName name="F0.120" localSheetId="3">[295]Sheet2!#REF!</definedName>
    <definedName name="F0.120">[51]Sheet2!#REF!</definedName>
    <definedName name="F0.200" localSheetId="3">[295]Sheet2!#REF!</definedName>
    <definedName name="F0.200">[51]Sheet2!#REF!</definedName>
    <definedName name="F0.210" localSheetId="3">[295]Sheet2!#REF!</definedName>
    <definedName name="F0.210">[51]Sheet2!#REF!</definedName>
    <definedName name="F0.220" localSheetId="3">[295]Sheet2!#REF!</definedName>
    <definedName name="F0.220">[51]Sheet2!#REF!</definedName>
    <definedName name="F0.300" localSheetId="3">[295]Sheet2!#REF!</definedName>
    <definedName name="F0.300">[51]Sheet2!#REF!</definedName>
    <definedName name="F0.310" localSheetId="3">[295]Sheet2!#REF!</definedName>
    <definedName name="F0.310">[51]Sheet2!#REF!</definedName>
    <definedName name="F0.320" localSheetId="3">[295]Sheet2!#REF!</definedName>
    <definedName name="F0.320">[51]Sheet2!#REF!</definedName>
    <definedName name="F1.000" localSheetId="3">[295]Sheet2!#REF!</definedName>
    <definedName name="F1.000">[51]Sheet2!#REF!</definedName>
    <definedName name="F1.010" localSheetId="3">[295]Sheet2!#REF!</definedName>
    <definedName name="F1.010">[51]Sheet2!#REF!</definedName>
    <definedName name="F1.020" localSheetId="3">[295]Sheet2!#REF!</definedName>
    <definedName name="F1.020">[51]Sheet2!#REF!</definedName>
    <definedName name="F1.100" localSheetId="3">[295]Sheet2!#REF!</definedName>
    <definedName name="F1.100">[51]Sheet2!#REF!</definedName>
    <definedName name="F1.110" localSheetId="3">[295]Sheet2!#REF!</definedName>
    <definedName name="F1.110">[51]Sheet2!#REF!</definedName>
    <definedName name="F1.120" localSheetId="3">[295]Sheet2!#REF!</definedName>
    <definedName name="F1.120">[51]Sheet2!#REF!</definedName>
    <definedName name="F1.130" localSheetId="3">[295]Sheet2!#REF!</definedName>
    <definedName name="F1.130">[51]Sheet2!#REF!</definedName>
    <definedName name="F1.140" localSheetId="3">[295]Sheet2!#REF!</definedName>
    <definedName name="F1.140">[51]Sheet2!#REF!</definedName>
    <definedName name="F1.150" localSheetId="3">[295]Sheet2!#REF!</definedName>
    <definedName name="F1.150">[51]Sheet2!#REF!</definedName>
    <definedName name="F2.001" localSheetId="3">[295]Sheet2!#REF!</definedName>
    <definedName name="F2.001">[51]Sheet2!#REF!</definedName>
    <definedName name="F2.011" localSheetId="3">[295]Sheet2!#REF!</definedName>
    <definedName name="F2.011">[51]Sheet2!#REF!</definedName>
    <definedName name="F2.021" localSheetId="3">[295]Sheet2!#REF!</definedName>
    <definedName name="F2.021">[51]Sheet2!#REF!</definedName>
    <definedName name="F2.031" localSheetId="3">[295]Sheet2!#REF!</definedName>
    <definedName name="F2.031">[51]Sheet2!#REF!</definedName>
    <definedName name="F2.041" localSheetId="3">[295]Sheet2!#REF!</definedName>
    <definedName name="F2.041">[51]Sheet2!#REF!</definedName>
    <definedName name="F2.051" localSheetId="3">[295]Sheet2!#REF!</definedName>
    <definedName name="F2.051">[51]Sheet2!#REF!</definedName>
    <definedName name="F2.052" localSheetId="3">[295]Sheet2!#REF!</definedName>
    <definedName name="F2.052">[51]Sheet2!#REF!</definedName>
    <definedName name="F2.061" localSheetId="3">[295]Sheet2!#REF!</definedName>
    <definedName name="F2.061">[51]Sheet2!#REF!</definedName>
    <definedName name="F2.071" localSheetId="3">[295]Sheet2!#REF!</definedName>
    <definedName name="F2.071">[51]Sheet2!#REF!</definedName>
    <definedName name="F2.101" localSheetId="3">[295]Sheet2!#REF!</definedName>
    <definedName name="F2.101">[51]Sheet2!#REF!</definedName>
    <definedName name="F2.111" localSheetId="3">[295]Sheet2!#REF!</definedName>
    <definedName name="F2.111">[51]Sheet2!#REF!</definedName>
    <definedName name="F2.121" localSheetId="3">[295]Sheet2!#REF!</definedName>
    <definedName name="F2.121">[51]Sheet2!#REF!</definedName>
    <definedName name="F2.131" localSheetId="3">[295]Sheet2!#REF!</definedName>
    <definedName name="F2.131">[51]Sheet2!#REF!</definedName>
    <definedName name="F2.141" localSheetId="3">[295]Sheet2!#REF!</definedName>
    <definedName name="F2.141">[51]Sheet2!#REF!</definedName>
    <definedName name="F2.200" localSheetId="3">[295]Sheet2!#REF!</definedName>
    <definedName name="F2.200">[51]Sheet2!#REF!</definedName>
    <definedName name="F2.210" localSheetId="3">[295]Sheet2!#REF!</definedName>
    <definedName name="F2.210">[51]Sheet2!#REF!</definedName>
    <definedName name="F2.220" localSheetId="3">[295]Sheet2!#REF!</definedName>
    <definedName name="F2.220">[51]Sheet2!#REF!</definedName>
    <definedName name="F2.230" localSheetId="3">[295]Sheet2!#REF!</definedName>
    <definedName name="F2.230">[51]Sheet2!#REF!</definedName>
    <definedName name="F2.240" localSheetId="3">[295]Sheet2!#REF!</definedName>
    <definedName name="F2.240">[51]Sheet2!#REF!</definedName>
    <definedName name="F2.250" localSheetId="3">[295]Sheet2!#REF!</definedName>
    <definedName name="F2.250">[51]Sheet2!#REF!</definedName>
    <definedName name="F2.300" localSheetId="3">[295]Sheet2!#REF!</definedName>
    <definedName name="F2.300">[51]Sheet2!#REF!</definedName>
    <definedName name="F2.310" localSheetId="3">[295]Sheet2!#REF!</definedName>
    <definedName name="F2.310">[51]Sheet2!#REF!</definedName>
    <definedName name="F2.320" localSheetId="3">[295]Sheet2!#REF!</definedName>
    <definedName name="F2.320">[51]Sheet2!#REF!</definedName>
    <definedName name="F3.000" localSheetId="3">[295]Sheet2!#REF!</definedName>
    <definedName name="F3.000">[51]Sheet2!#REF!</definedName>
    <definedName name="F3.010" localSheetId="3">[295]Sheet2!#REF!</definedName>
    <definedName name="F3.010">[51]Sheet2!#REF!</definedName>
    <definedName name="F3.020" localSheetId="3">[295]Sheet2!#REF!</definedName>
    <definedName name="F3.020">[51]Sheet2!#REF!</definedName>
    <definedName name="F3.030" localSheetId="3">[295]Sheet2!#REF!</definedName>
    <definedName name="F3.030">[51]Sheet2!#REF!</definedName>
    <definedName name="F3.100" localSheetId="3">[295]Sheet2!#REF!</definedName>
    <definedName name="F3.100">[51]Sheet2!#REF!</definedName>
    <definedName name="F3.110" localSheetId="3">[295]Sheet2!#REF!</definedName>
    <definedName name="F3.110">[51]Sheet2!#REF!</definedName>
    <definedName name="F3.120" localSheetId="3">[295]Sheet2!#REF!</definedName>
    <definedName name="F3.120">[51]Sheet2!#REF!</definedName>
    <definedName name="F3.130" localSheetId="3">[295]Sheet2!#REF!</definedName>
    <definedName name="F3.130">[51]Sheet2!#REF!</definedName>
    <definedName name="F4.000" localSheetId="3">[295]Sheet2!#REF!</definedName>
    <definedName name="F4.000">[51]Sheet2!#REF!</definedName>
    <definedName name="F4.010" localSheetId="3">[295]Sheet2!#REF!</definedName>
    <definedName name="F4.010">[51]Sheet2!#REF!</definedName>
    <definedName name="F4.020" localSheetId="3">[295]Sheet2!#REF!</definedName>
    <definedName name="F4.020">[51]Sheet2!#REF!</definedName>
    <definedName name="F4.030" localSheetId="3">[295]Sheet2!#REF!</definedName>
    <definedName name="F4.030">[51]Sheet2!#REF!</definedName>
    <definedName name="F4.100" localSheetId="3">[295]Sheet2!#REF!</definedName>
    <definedName name="F4.100">[51]Sheet2!#REF!</definedName>
    <definedName name="F4.120" localSheetId="3">[295]Sheet2!#REF!</definedName>
    <definedName name="F4.120">[51]Sheet2!#REF!</definedName>
    <definedName name="F4.140" localSheetId="3">[295]Sheet2!#REF!</definedName>
    <definedName name="F4.140">[51]Sheet2!#REF!</definedName>
    <definedName name="F4.160" localSheetId="3">[295]Sheet2!#REF!</definedName>
    <definedName name="F4.160">[51]Sheet2!#REF!</definedName>
    <definedName name="F4.200" localSheetId="3">[295]Sheet2!#REF!</definedName>
    <definedName name="F4.200">[51]Sheet2!#REF!</definedName>
    <definedName name="F4.220" localSheetId="3">[295]Sheet2!#REF!</definedName>
    <definedName name="F4.220">[51]Sheet2!#REF!</definedName>
    <definedName name="F4.240" localSheetId="3">[295]Sheet2!#REF!</definedName>
    <definedName name="F4.240">[51]Sheet2!#REF!</definedName>
    <definedName name="F4.260" localSheetId="3">[295]Sheet2!#REF!</definedName>
    <definedName name="F4.260">[51]Sheet2!#REF!</definedName>
    <definedName name="F4.300" localSheetId="3">[295]Sheet2!#REF!</definedName>
    <definedName name="F4.300">[51]Sheet2!#REF!</definedName>
    <definedName name="F4.320" localSheetId="3">[295]Sheet2!#REF!</definedName>
    <definedName name="F4.320">[51]Sheet2!#REF!</definedName>
    <definedName name="F4.340" localSheetId="3">[295]Sheet2!#REF!</definedName>
    <definedName name="F4.340">[51]Sheet2!#REF!</definedName>
    <definedName name="F4.400" localSheetId="3">[295]Sheet2!#REF!</definedName>
    <definedName name="F4.400">[51]Sheet2!#REF!</definedName>
    <definedName name="F4.420" localSheetId="3">[295]Sheet2!#REF!</definedName>
    <definedName name="F4.420">[51]Sheet2!#REF!</definedName>
    <definedName name="F4.440" localSheetId="3">[295]Sheet2!#REF!</definedName>
    <definedName name="F4.440">[51]Sheet2!#REF!</definedName>
    <definedName name="F4.500" localSheetId="3">[295]Sheet2!#REF!</definedName>
    <definedName name="F4.500">[51]Sheet2!#REF!</definedName>
    <definedName name="F4.530" localSheetId="3">[295]Sheet2!#REF!</definedName>
    <definedName name="F4.530">[51]Sheet2!#REF!</definedName>
    <definedName name="F4.550" localSheetId="3">[295]Sheet2!#REF!</definedName>
    <definedName name="F4.550">[51]Sheet2!#REF!</definedName>
    <definedName name="F4.570" localSheetId="3">[295]Sheet2!#REF!</definedName>
    <definedName name="F4.570">[51]Sheet2!#REF!</definedName>
    <definedName name="F4.600" localSheetId="3">[295]Sheet2!#REF!</definedName>
    <definedName name="F4.600">[51]Sheet2!#REF!</definedName>
    <definedName name="F4.610" localSheetId="3">[295]Sheet2!#REF!</definedName>
    <definedName name="F4.610">[51]Sheet2!#REF!</definedName>
    <definedName name="F4.620" localSheetId="3">[295]Sheet2!#REF!</definedName>
    <definedName name="F4.620">[51]Sheet2!#REF!</definedName>
    <definedName name="F4.700" localSheetId="3">[295]Sheet2!#REF!</definedName>
    <definedName name="F4.700">[51]Sheet2!#REF!</definedName>
    <definedName name="F4.730" localSheetId="3">[295]Sheet2!#REF!</definedName>
    <definedName name="F4.730">[51]Sheet2!#REF!</definedName>
    <definedName name="F4.740" localSheetId="3">[295]Sheet2!#REF!</definedName>
    <definedName name="F4.740">[51]Sheet2!#REF!</definedName>
    <definedName name="F4.800" localSheetId="3">[295]Sheet2!#REF!</definedName>
    <definedName name="F4.800">[51]Sheet2!#REF!</definedName>
    <definedName name="F4.830" localSheetId="3">[295]Sheet2!#REF!</definedName>
    <definedName name="F4.830">[51]Sheet2!#REF!</definedName>
    <definedName name="F4.840" localSheetId="3">[295]Sheet2!#REF!</definedName>
    <definedName name="F4.840">[51]Sheet2!#REF!</definedName>
    <definedName name="F5.01" localSheetId="3">[295]Sheet2!#REF!</definedName>
    <definedName name="F5.01">[51]Sheet2!#REF!</definedName>
    <definedName name="F5.02" localSheetId="3">[295]Sheet2!#REF!</definedName>
    <definedName name="F5.02">[51]Sheet2!#REF!</definedName>
    <definedName name="F5.03" localSheetId="3">[295]Sheet2!#REF!</definedName>
    <definedName name="F5.03">[51]Sheet2!#REF!</definedName>
    <definedName name="F5.04" localSheetId="3">[295]Sheet2!#REF!</definedName>
    <definedName name="F5.04">[51]Sheet2!#REF!</definedName>
    <definedName name="F5.05" localSheetId="3">[295]Sheet2!#REF!</definedName>
    <definedName name="F5.05">[51]Sheet2!#REF!</definedName>
    <definedName name="F5.11" localSheetId="3">[295]Sheet2!#REF!</definedName>
    <definedName name="F5.11">[51]Sheet2!#REF!</definedName>
    <definedName name="F5.12" localSheetId="3">[295]Sheet2!#REF!</definedName>
    <definedName name="F5.12">[51]Sheet2!#REF!</definedName>
    <definedName name="F5.13" localSheetId="3">[295]Sheet2!#REF!</definedName>
    <definedName name="F5.13">[51]Sheet2!#REF!</definedName>
    <definedName name="F5.14" localSheetId="3">[295]Sheet2!#REF!</definedName>
    <definedName name="F5.14">[51]Sheet2!#REF!</definedName>
    <definedName name="F5.15" localSheetId="3">[295]Sheet2!#REF!</definedName>
    <definedName name="F5.15">[51]Sheet2!#REF!</definedName>
    <definedName name="F6.001" localSheetId="3">[295]Sheet2!#REF!</definedName>
    <definedName name="F6.001">[51]Sheet2!#REF!</definedName>
    <definedName name="F6.002" localSheetId="3">[295]Sheet2!#REF!</definedName>
    <definedName name="F6.002">[51]Sheet2!#REF!</definedName>
    <definedName name="F6.003" localSheetId="3">[295]Sheet2!#REF!</definedName>
    <definedName name="F6.003">[51]Sheet2!#REF!</definedName>
    <definedName name="F6.004" localSheetId="3">[295]Sheet2!#REF!</definedName>
    <definedName name="F6.004">[51]Sheet2!#REF!</definedName>
    <definedName name="f82E46" localSheetId="3">#REF!</definedName>
    <definedName name="f82E46">#REF!</definedName>
    <definedName name="f92F56" localSheetId="3">#REF!</definedName>
    <definedName name="f92F56">[124]dtxl!#REF!</definedName>
    <definedName name="fa">#REF!</definedName>
    <definedName name="fac">#REF!</definedName>
    <definedName name="FACTOR" localSheetId="6">#REF!</definedName>
    <definedName name="FACTOR">#REF!</definedName>
    <definedName name="Fax" localSheetId="3">#REF!</definedName>
    <definedName name="Fax">#REF!</definedName>
    <definedName name="Fay">#REF!</definedName>
    <definedName name="fb" localSheetId="3">[209]Analysis!$I$45</definedName>
    <definedName name="FB">#REF!</definedName>
    <definedName name="Fbrs">#REF!</definedName>
    <definedName name="fbsdggdsf">{"DZ-TDTB2.XLS","Dcksat.xls"}</definedName>
    <definedName name="fc">#REF!</definedName>
    <definedName name="fc.">'[205]So lieu chung'!#REF!</definedName>
    <definedName name="fc_">#REF!</definedName>
    <definedName name="FC_TOTAL">'[298]BOQ-1'!#REF!</definedName>
    <definedName name="FC5_total">#REF!</definedName>
    <definedName name="FC6_total">#REF!</definedName>
    <definedName name="fcds">'[189]Tinh toan'!#REF!</definedName>
    <definedName name="fcir">'[189]Tinh toan'!#REF!</definedName>
    <definedName name="FCode" hidden="1">#REF!</definedName>
    <definedName name="fd">'[189]Tinh toan'!#REF!</definedName>
    <definedName name="Fdaymong">#REF!</definedName>
    <definedName name="fddd">[210]Sheet1!#REF!</definedName>
    <definedName name="FDR">#REF!</definedName>
    <definedName name="FF">'[71]FA-LISTING'!#REF!</definedName>
    <definedName name="ff_">'[189]Tinh toan'!#REF!</definedName>
    <definedName name="FFF">BlankMacro1</definedName>
    <definedName name="ffs">'[189]Tinh toan'!#REF!</definedName>
    <definedName name="Fg">#REF!</definedName>
    <definedName name="fi">[220]SLIEU!#REF!</definedName>
    <definedName name="FIL">#REF!</definedName>
    <definedName name="_FIL2">#REF!</definedName>
    <definedName name="FILE">#REF!</definedName>
    <definedName name="fine">[244]Payment!$AE$30</definedName>
    <definedName name="FinishWork">'[247]DGchitiet '!#REF!</definedName>
    <definedName name="FIT">BlankMacro1</definedName>
    <definedName name="Fitb">'[256]Lç khoan LK1'!#REF!</definedName>
    <definedName name="FITT2">BlankMacro1</definedName>
    <definedName name="FITTING2">BlankMacro1</definedName>
    <definedName name="fj">[179]Sheet1!#REF!</definedName>
    <definedName name="fl">'[189]Tinh toan'!#REF!</definedName>
    <definedName name="FlexZZ">#REF!</definedName>
    <definedName name="FLG">BlankMacro1</definedName>
    <definedName name="Flv">[196]BANGTRA!$B$122:$B$133</definedName>
    <definedName name="FO">#N/A</definedName>
    <definedName name="FORK">'[71]FA-LISTING'!#REF!</definedName>
    <definedName name="FP" localSheetId="6">'[11]COAT&amp;WRAP-QIOT-#3'!#REF!</definedName>
    <definedName name="FP">'[11]COAT&amp;WRAP-QIOT-#3'!#REF!</definedName>
    <definedName name="fp_">'[189]Tinh toan'!#REF!</definedName>
    <definedName name="fpa">[179]Sheet1!#REF!</definedName>
    <definedName name="fpc">'[189]Tinh toan'!#REF!</definedName>
    <definedName name="fpcs">'[189]Tinh toan'!#REF!</definedName>
    <definedName name="fpe">'[189]Tinh toan'!#REF!</definedName>
    <definedName name="fpe_">'[189]Tinh toan'!#REF!</definedName>
    <definedName name="fpet">'[189]Tinh toan'!#REF!</definedName>
    <definedName name="fpf">'[189]Tinh toan'!#REF!</definedName>
    <definedName name="fpj">[272]Checksection1!#REF!</definedName>
    <definedName name="fps">'[189]Tinh toan'!#REF!</definedName>
    <definedName name="fpu">'[189]Tinh toan'!#REF!</definedName>
    <definedName name="Fr">#REF!</definedName>
    <definedName name="FS">#REF!</definedName>
    <definedName name="fs_2">#REF!</definedName>
    <definedName name="fsb">'[189]Tinh toan'!#REF!</definedName>
    <definedName name="fsdfdsf" hidden="1">{"'Sheet1'!$L$16"}</definedName>
    <definedName name="fse">'[189]Tinh toan'!#REF!</definedName>
    <definedName name="fses">[179]Sheet1!#REF!</definedName>
    <definedName name="fso">'[189]Tinh toan'!#REF!</definedName>
    <definedName name="Fsrs">#REF!</definedName>
    <definedName name="fsu">'[189]Tinh toan'!#REF!</definedName>
    <definedName name="fsy">'[189]Tinh toan'!#REF!</definedName>
    <definedName name="fu">'[49]Tinh chung'!#REF!</definedName>
    <definedName name="fuji">#REF!</definedName>
    <definedName name="Full">[140]QMCT!#REF!</definedName>
    <definedName name="fv">'[189]Tinh toan'!#REF!</definedName>
    <definedName name="fy">#REF!</definedName>
    <definedName name="fy.">'[205]So lieu chung'!#REF!</definedName>
    <definedName name="fy_">#REF!</definedName>
    <definedName name="fys">'[189]Tinh toan'!#REF!</definedName>
    <definedName name="g">'[44]DG '!#REF!</definedName>
    <definedName name="g_">#REF!</definedName>
    <definedName name="g_1">#REF!</definedName>
    <definedName name="G_2">#REF!</definedName>
    <definedName name="g_3">#REF!</definedName>
    <definedName name="G_C">[300]Sum!$F$2</definedName>
    <definedName name="G_ME">#REF!</definedName>
    <definedName name="G_section">[192]PEDESB!#REF!</definedName>
    <definedName name="G0.000" localSheetId="3">[295]Sheet2!#REF!</definedName>
    <definedName name="G0.000">[51]Sheet2!#REF!</definedName>
    <definedName name="G0.010" localSheetId="3">[295]Sheet2!#REF!</definedName>
    <definedName name="G0.010">[51]Sheet2!#REF!</definedName>
    <definedName name="G0.020" localSheetId="3">[295]Sheet2!#REF!</definedName>
    <definedName name="G0.020">[51]Sheet2!#REF!</definedName>
    <definedName name="G0.100" localSheetId="3">[295]Sheet2!#REF!</definedName>
    <definedName name="G0.100">[51]Sheet2!#REF!</definedName>
    <definedName name="G0.110" localSheetId="3">[295]Sheet2!#REF!</definedName>
    <definedName name="G0.110">[51]Sheet2!#REF!</definedName>
    <definedName name="G0.120" localSheetId="3">[295]Sheet2!#REF!</definedName>
    <definedName name="G0.120">[51]Sheet2!#REF!</definedName>
    <definedName name="g1.">'[205]So lieu chung'!#REF!</definedName>
    <definedName name="G1.000" localSheetId="3">[295]Sheet2!#REF!</definedName>
    <definedName name="G1.000">[51]Sheet2!#REF!</definedName>
    <definedName name="G1.011" localSheetId="3">[295]Sheet2!#REF!</definedName>
    <definedName name="G1.011">[51]Sheet2!#REF!</definedName>
    <definedName name="G1.021" localSheetId="3">[295]Sheet2!#REF!</definedName>
    <definedName name="G1.021">[51]Sheet2!#REF!</definedName>
    <definedName name="G1.031" localSheetId="3">[295]Sheet2!#REF!</definedName>
    <definedName name="G1.031">[51]Sheet2!#REF!</definedName>
    <definedName name="G1.041" localSheetId="3">[295]Sheet2!#REF!</definedName>
    <definedName name="G1.041">[51]Sheet2!#REF!</definedName>
    <definedName name="G1.051" localSheetId="3">[295]Sheet2!#REF!</definedName>
    <definedName name="G1.051">[51]Sheet2!#REF!</definedName>
    <definedName name="g2.">'[205]So lieu chung'!#REF!</definedName>
    <definedName name="G2.000" localSheetId="3">[295]Sheet2!#REF!</definedName>
    <definedName name="G2.000">[51]Sheet2!#REF!</definedName>
    <definedName name="G2.010" localSheetId="3">[295]Sheet2!#REF!</definedName>
    <definedName name="G2.010">[51]Sheet2!#REF!</definedName>
    <definedName name="G2.020" localSheetId="3">[295]Sheet2!#REF!</definedName>
    <definedName name="G2.020">[51]Sheet2!#REF!</definedName>
    <definedName name="G2.030" localSheetId="3">[295]Sheet2!#REF!</definedName>
    <definedName name="G2.030">[51]Sheet2!#REF!</definedName>
    <definedName name="G3.000" localSheetId="3">[295]Sheet2!#REF!</definedName>
    <definedName name="G3.000">[51]Sheet2!#REF!</definedName>
    <definedName name="G3.011" localSheetId="3">[295]Sheet2!#REF!</definedName>
    <definedName name="G3.011">[51]Sheet2!#REF!</definedName>
    <definedName name="G3.021" localSheetId="3">[295]Sheet2!#REF!</definedName>
    <definedName name="G3.021">[51]Sheet2!#REF!</definedName>
    <definedName name="G3.031" localSheetId="3">[295]Sheet2!#REF!</definedName>
    <definedName name="G3.031">[51]Sheet2!#REF!</definedName>
    <definedName name="G3.041" localSheetId="3">[295]Sheet2!#REF!</definedName>
    <definedName name="G3.041">[51]Sheet2!#REF!</definedName>
    <definedName name="G3.100" localSheetId="3">[295]Sheet2!#REF!</definedName>
    <definedName name="G3.100">[51]Sheet2!#REF!</definedName>
    <definedName name="G3.111" localSheetId="3">[295]Sheet2!#REF!</definedName>
    <definedName name="G3.111">[51]Sheet2!#REF!</definedName>
    <definedName name="G3.121" localSheetId="3">[295]Sheet2!#REF!</definedName>
    <definedName name="G3.121">[51]Sheet2!#REF!</definedName>
    <definedName name="G3.131" localSheetId="3">[295]Sheet2!#REF!</definedName>
    <definedName name="G3.131">[51]Sheet2!#REF!</definedName>
    <definedName name="G3.141" localSheetId="3">[295]Sheet2!#REF!</definedName>
    <definedName name="G3.141">[51]Sheet2!#REF!</definedName>
    <definedName name="G3.201" localSheetId="3">[295]Sheet2!#REF!</definedName>
    <definedName name="G3.201">[51]Sheet2!#REF!</definedName>
    <definedName name="G3.211" localSheetId="3">[295]Sheet2!#REF!</definedName>
    <definedName name="G3.211">[51]Sheet2!#REF!</definedName>
    <definedName name="G3.221" localSheetId="3">[295]Sheet2!#REF!</definedName>
    <definedName name="G3.221">[51]Sheet2!#REF!</definedName>
    <definedName name="G3.231" localSheetId="3">[295]Sheet2!#REF!</definedName>
    <definedName name="G3.231">[51]Sheet2!#REF!</definedName>
    <definedName name="G3.241" localSheetId="3">[295]Sheet2!#REF!</definedName>
    <definedName name="G3.241">[51]Sheet2!#REF!</definedName>
    <definedName name="G3.301" localSheetId="3">[295]Sheet2!#REF!</definedName>
    <definedName name="G3.301">[51]Sheet2!#REF!</definedName>
    <definedName name="G3.311" localSheetId="3">[295]Sheet2!#REF!</definedName>
    <definedName name="G3.311">[51]Sheet2!#REF!</definedName>
    <definedName name="G3.321" localSheetId="3">[295]Sheet2!#REF!</definedName>
    <definedName name="G3.321">[51]Sheet2!#REF!</definedName>
    <definedName name="G3.331" localSheetId="3">[295]Sheet2!#REF!</definedName>
    <definedName name="G3.331">[51]Sheet2!#REF!</definedName>
    <definedName name="G3.341" localSheetId="3">[295]Sheet2!#REF!</definedName>
    <definedName name="G3.341">[51]Sheet2!#REF!</definedName>
    <definedName name="G4.000" localSheetId="3">[295]Sheet2!#REF!</definedName>
    <definedName name="G4.000">[51]Sheet2!#REF!</definedName>
    <definedName name="G4.010" localSheetId="3">[295]Sheet2!#REF!</definedName>
    <definedName name="G4.010">[51]Sheet2!#REF!</definedName>
    <definedName name="G4.020" localSheetId="3">[295]Sheet2!#REF!</definedName>
    <definedName name="G4.020">[51]Sheet2!#REF!</definedName>
    <definedName name="G4.030" localSheetId="3">[295]Sheet2!#REF!</definedName>
    <definedName name="G4.030">[51]Sheet2!#REF!</definedName>
    <definedName name="G4.040" localSheetId="3">[295]Sheet2!#REF!</definedName>
    <definedName name="G4.040">[51]Sheet2!#REF!</definedName>
    <definedName name="G4.101" localSheetId="3">[295]Sheet2!#REF!</definedName>
    <definedName name="G4.101">[51]Sheet2!#REF!</definedName>
    <definedName name="G4.111" localSheetId="3">[295]Sheet2!#REF!</definedName>
    <definedName name="G4.111">[51]Sheet2!#REF!</definedName>
    <definedName name="G4.121" localSheetId="3">[295]Sheet2!#REF!</definedName>
    <definedName name="G4.121">[51]Sheet2!#REF!</definedName>
    <definedName name="G4.131" localSheetId="3">[295]Sheet2!#REF!</definedName>
    <definedName name="G4.131">[51]Sheet2!#REF!</definedName>
    <definedName name="G4.141" localSheetId="3">[295]Sheet2!#REF!</definedName>
    <definedName name="G4.141">[51]Sheet2!#REF!</definedName>
    <definedName name="G4.151" localSheetId="3">[295]Sheet2!#REF!</definedName>
    <definedName name="G4.151">[51]Sheet2!#REF!</definedName>
    <definedName name="G4.161" localSheetId="3">[295]Sheet2!#REF!</definedName>
    <definedName name="G4.161">[51]Sheet2!#REF!</definedName>
    <definedName name="G4.171" localSheetId="3">[295]Sheet2!#REF!</definedName>
    <definedName name="G4.171">[51]Sheet2!#REF!</definedName>
    <definedName name="G4.200" localSheetId="3">[295]Sheet2!#REF!</definedName>
    <definedName name="G4.200">[51]Sheet2!#REF!</definedName>
    <definedName name="G4.210" localSheetId="3">[295]Sheet2!#REF!</definedName>
    <definedName name="G4.210">[51]Sheet2!#REF!</definedName>
    <definedName name="G4.220" localSheetId="3">[295]Sheet2!#REF!</definedName>
    <definedName name="G4.220">[51]Sheet2!#REF!</definedName>
    <definedName name="g40g40" localSheetId="3">[43]tuong!#REF!</definedName>
    <definedName name="g40g40">[43]tuong!#REF!</definedName>
    <definedName name="gach" localSheetId="3">#REF!</definedName>
    <definedName name="gach">[93]gVL!$Q$60</definedName>
    <definedName name="gach2lo">'[76]Gia vat tu'!$D$36</definedName>
    <definedName name="gach3x10">'[76]Gia vat tu'!$D$42</definedName>
    <definedName name="gachblock">'[227]Gia vat tu'!$E$55</definedName>
    <definedName name="gachchongtron">#REF!</definedName>
    <definedName name="gachdac">'[76]Gia vat tu'!$D$35</definedName>
    <definedName name="gachlanem">#REF!</definedName>
    <definedName name="gachllatnen30x30" localSheetId="3">'[301]Gia vat tu'!#REF!</definedName>
    <definedName name="gachllatnen30x30">'[76]Gia vat tu'!#REF!</definedName>
    <definedName name="gachllatnen40x40" localSheetId="3">'[301]Gia vat tu'!#REF!</definedName>
    <definedName name="gachllatnen40x40">'[76]Gia vat tu'!#REF!</definedName>
    <definedName name="gachllatnen50x50" localSheetId="3">'[302]Gia vat tu'!#REF!</definedName>
    <definedName name="gachllatnen50x50">'[76]Gia vat tu'!#REF!</definedName>
    <definedName name="gachop10x10">'[76]Gia vat tu'!$D$40</definedName>
    <definedName name="gachop20x15">'[76]Gia vat tu'!$D$41</definedName>
    <definedName name="gachvo">'[76]Gia vat tu'!$D$37</definedName>
    <definedName name="GAHT">#REF!</definedName>
    <definedName name="gama">[271]Pier!$G$319</definedName>
    <definedName name="gamatc">'[27]DO AM DT'!$AD$84</definedName>
    <definedName name="gas" localSheetId="3">#REF!</definedName>
    <definedName name="gas">#REF!</definedName>
    <definedName name="Gb">[271]Pier!$G$318</definedName>
    <definedName name="gc">[39]gvl!$N$28</definedName>
    <definedName name="GC_CT" localSheetId="3">[303]Gia_GC_Satthep!$C$7</definedName>
    <definedName name="GC_CT">[117]Gia_GC_Satthep!$C$7</definedName>
    <definedName name="GC_CT1" localSheetId="3">[304]Gia_GC_Satthep!$C$7</definedName>
    <definedName name="GC_CT1">[115]Gia_GC_Satthep!$C$7</definedName>
    <definedName name="GC_DN">#REF!</definedName>
    <definedName name="GC_HT">#REF!</definedName>
    <definedName name="GC_TD">#REF!</definedName>
    <definedName name="gchi" localSheetId="3">#REF!</definedName>
    <definedName name="gchi">#REF!</definedName>
    <definedName name="gcHT">[110]TT04!$J$37</definedName>
    <definedName name="GCM">'[305]GVL-NC-M'!$A$127:$E$232</definedName>
    <definedName name="GCP">[306]ctdz35!#REF!</definedName>
    <definedName name="gd">[65]gVL!$N$29</definedName>
    <definedName name="GDL">#REF!</definedName>
    <definedName name="ge">'[189]Tinh toan'!#REF!</definedName>
    <definedName name="geff">#REF!</definedName>
    <definedName name="geo">#REF!</definedName>
    <definedName name="GETVAR">[273]Function!$B$37</definedName>
    <definedName name="gf">[179]Sheet1!#REF!</definedName>
    <definedName name="gg">[194]Girder!#REF!</definedName>
    <definedName name="ggg" hidden="1">{"'Sheet1'!$L$16"}</definedName>
    <definedName name="GGGGGGGGGGGG">BlankMacro1</definedName>
    <definedName name="ghip">#REF!</definedName>
    <definedName name="gia" localSheetId="3">#REF!</definedName>
    <definedName name="gia">[109]Gia!$A$1:$H$387</definedName>
    <definedName name="Gia_ban_dien_sc">'[240]Co so'!$O$13</definedName>
    <definedName name="Gia_ban_dien_tc">'[240]Co so'!$O$14</definedName>
    <definedName name="GIA_LANGSON">'[307]VL-NC-M'!$B$9:$S$229</definedName>
    <definedName name="gia_tien" localSheetId="3">#REF!</definedName>
    <definedName name="gia_tien">#REF!</definedName>
    <definedName name="gia_tien_1">#REF!</definedName>
    <definedName name="gia_tien_2">#REF!</definedName>
    <definedName name="gia_tien_3">#REF!</definedName>
    <definedName name="gia_tien_BTN" localSheetId="3">#REF!</definedName>
    <definedName name="gia_tien_BTN">#REF!</definedName>
    <definedName name="gia_tri_1">#REF!</definedName>
    <definedName name="gia_tri_1_BTN">#REF!</definedName>
    <definedName name="gia_tri_1BTN">#REF!</definedName>
    <definedName name="gia_tri_2">#REF!</definedName>
    <definedName name="gia_tri_2_BTN">#REF!</definedName>
    <definedName name="gia_tri_2BTN">#REF!</definedName>
    <definedName name="gia_tri_3">#REF!</definedName>
    <definedName name="gia_tri_3_BTN">#REF!</definedName>
    <definedName name="gia_tri_3BTN">#REF!</definedName>
    <definedName name="GIA_XEPANGHIENG_Q">[308]GVL!$B$12:$S$239</definedName>
    <definedName name="giaca">'[141]dg-VTu'!$C$6:$F$55</definedName>
    <definedName name="giacong" localSheetId="3">'[225]Bang chiet tinh TBA'!#REF!</definedName>
    <definedName name="giacong">'[128]Bang chiet tinh TBA'!#REF!</definedName>
    <definedName name="Giacuoc">#REF!</definedName>
    <definedName name="GiaHaNoiT2_2002_Q">[309]GVL!$B$7:$S$235</definedName>
    <definedName name="GIAVL_TRALY">#REF!</definedName>
    <definedName name="giaVLxhien">[310]PTCT!$F$4:$F$1729</definedName>
    <definedName name="GIAVT">'[168]Dutoan KL'!$A$7:$F$581</definedName>
    <definedName name="gica_bq">'[147]truc tiep'!#REF!</definedName>
    <definedName name="gica_bv">'[147]truc tiep'!#REF!</definedName>
    <definedName name="gica_ck">'[147]truc tiep'!#REF!</definedName>
    <definedName name="gica_d1">'[147]truc tiep'!#REF!</definedName>
    <definedName name="gica_d2">'[147]truc tiep'!#REF!</definedName>
    <definedName name="gica_d3">'[147]truc tiep'!#REF!</definedName>
    <definedName name="gica_dl">'[147]truc tiep'!#REF!</definedName>
    <definedName name="gica_kcs">'[147]truc tiep'!#REF!</definedName>
    <definedName name="gica_nb">'[147]truc tiep'!#REF!</definedName>
    <definedName name="gica_ngio">'[147]truc tiep'!#REF!</definedName>
    <definedName name="gica_nv">'[147]truc tiep'!#REF!</definedName>
    <definedName name="gica_t3">'[147]truc tiep'!#REF!</definedName>
    <definedName name="gica_t4">'[147]truc tiep'!#REF!</definedName>
    <definedName name="gica_t5">'[147]truc tiep'!#REF!</definedName>
    <definedName name="gica_t6">'[147]truc tiep'!#REF!</definedName>
    <definedName name="gica_tc">'[147]truc tiep'!#REF!</definedName>
    <definedName name="gica_tm">'[147]truc tiep'!#REF!</definedName>
    <definedName name="gica_vs">'[147]truc tiep'!#REF!</definedName>
    <definedName name="gica_xh">'[147]truc tiep'!#REF!</definedName>
    <definedName name="_GID1" localSheetId="3">'[202]LKVL-CK-HT-GD1'!$A$4</definedName>
    <definedName name="_GID1">'[77]LKVL-CK-HT-GD1'!$A$4</definedName>
    <definedName name="gielau">'[249]Vat tu'!$B$46</definedName>
    <definedName name="gio_bq">'[147]truc tiep'!#REF!</definedName>
    <definedName name="gio_d1">'[147]truc tiep'!#REF!</definedName>
    <definedName name="gio_d2">'[147]truc tiep'!#REF!</definedName>
    <definedName name="gio_d3">'[147]truc tiep'!#REF!</definedName>
    <definedName name="gio_dl">'[147]truc tiep'!#REF!</definedName>
    <definedName name="gio_kcs">'[147]truc tiep'!#REF!</definedName>
    <definedName name="gio_ngio">'[147]truc tiep'!#REF!</definedName>
    <definedName name="gio_t3">'[147]truc tiep'!#REF!</definedName>
    <definedName name="gio_t4">'[147]truc tiep'!#REF!</definedName>
    <definedName name="gio_t5">'[147]truc tiep'!#REF!</definedName>
    <definedName name="gio_t6">'[147]truc tiep'!#REF!</definedName>
    <definedName name="gio_vs">'[147]truc tiep'!#REF!</definedName>
    <definedName name="gio_xh">'[147]truc tiep'!#REF!</definedName>
    <definedName name="Giocong" localSheetId="3">#REF!</definedName>
    <definedName name="Giocong">#REF!</definedName>
    <definedName name="gipa5">[219]sheet12!#REF!</definedName>
    <definedName name="giua.thang">'[167]cong ty xd cong trinh 506'!$A$8</definedName>
    <definedName name="gkGTGT">#REF!</definedName>
    <definedName name="GL">#REF!</definedName>
    <definedName name="gl3p" localSheetId="3">#REF!</definedName>
    <definedName name="gl3p">#REF!</definedName>
    <definedName name="Glazing">'[247]DGchitiet '!#REF!</definedName>
    <definedName name="glc">[271]Pier!$G$54</definedName>
    <definedName name="gld" localSheetId="3">#REF!</definedName>
    <definedName name="gld">#REF!</definedName>
    <definedName name="GLL">#REF!</definedName>
    <definedName name="Gnd">[271]Pier!$G$51</definedName>
    <definedName name="Go" localSheetId="3">[233]T.Tinh!#REF!</definedName>
    <definedName name="Go">[114]T.Tinh!#REF!</definedName>
    <definedName name="GoBack" localSheetId="6">[19]KLHT!GoBack</definedName>
    <definedName name="GoBack">[19]KLHT!GoBack</definedName>
    <definedName name="goc" localSheetId="3">'[225]Bang chiet tinh TBA'!#REF!</definedName>
    <definedName name="goc">[112]ctTBA!#REF!</definedName>
    <definedName name="Goc32x3" localSheetId="3">#REF!</definedName>
    <definedName name="Goc32x3">#REF!</definedName>
    <definedName name="Goc35x3" localSheetId="3">#REF!</definedName>
    <definedName name="Goc35x3">#REF!</definedName>
    <definedName name="Goc40x4" localSheetId="3">#REF!</definedName>
    <definedName name="Goc40x4">#REF!</definedName>
    <definedName name="Goc45x4" localSheetId="3">#REF!</definedName>
    <definedName name="Goc45x4">#REF!</definedName>
    <definedName name="Goc50x5" localSheetId="3">#REF!</definedName>
    <definedName name="Goc50x5">#REF!</definedName>
    <definedName name="Goc63x6" localSheetId="3">#REF!</definedName>
    <definedName name="Goc63x6">#REF!</definedName>
    <definedName name="Goc75x6" localSheetId="3">#REF!</definedName>
    <definedName name="Goc75x6">#REF!</definedName>
    <definedName name="goce">[287]TS!$E$16</definedName>
    <definedName name="gochong" localSheetId="3">[285]GiaVL!$F$22</definedName>
    <definedName name="gochong">[104]GiaVL!$F$22</definedName>
    <definedName name="godan">'[76]Gia vat tu'!$D$44</definedName>
    <definedName name="_Goi8" hidden="1">{"'Sheet1'!$L$16"}</definedName>
    <definedName name="_gon4" localSheetId="3">#REF!</definedName>
    <definedName name="_gon4">#REF!</definedName>
    <definedName name="govan">#REF!</definedName>
    <definedName name="GOVAP1">#REF!</definedName>
    <definedName name="GOVAP2">#REF!</definedName>
    <definedName name="gps">'[189]Tinh toan'!#REF!</definedName>
    <definedName name="GPT_GROUNDING_PT" localSheetId="6">'[16]NEW-PANEL'!#REF!</definedName>
    <definedName name="GPT_GROUNDING_PT">'[16]NEW-PANEL'!#REF!</definedName>
    <definedName name="grB">#REF!</definedName>
    <definedName name="grC">'[209]C-C'!$J$11</definedName>
    <definedName name="grD">'[209]D-D'!$J$11</definedName>
    <definedName name="GRFICM">#REF!</definedName>
    <definedName name="gs">#REF!</definedName>
    <definedName name="gse">#REF!</definedName>
    <definedName name="GT">[311]Name!$C$8</definedName>
    <definedName name="gtb">'[256]Lç khoan LK1'!#REF!</definedName>
    <definedName name="gtbtt">#REF!</definedName>
    <definedName name="gtc" localSheetId="3">#REF!</definedName>
    <definedName name="gtc">#REF!</definedName>
    <definedName name="GTGT_BAN">[57]NHATKY!#REF!</definedName>
    <definedName name="GTGT_MUA">[57]NHATKY!#REF!</definedName>
    <definedName name="GTRI">#REF!</definedName>
    <definedName name="GTXL" localSheetId="3">#REF!</definedName>
    <definedName name="GTXL">#REF!</definedName>
    <definedName name="gv" localSheetId="3">[29]gVL!$Q$28</definedName>
    <definedName name="gv">[29]gVL!$Q$28</definedName>
    <definedName name="gvl">[45]GVL!$A$6:$F$131</definedName>
    <definedName name="GVL_LDT">#REF!</definedName>
    <definedName name="gvt">[56]GVT!$B$7:$H$106</definedName>
    <definedName name="Gxl">#REF!</definedName>
    <definedName name="gxltt">#REF!</definedName>
    <definedName name="gxm" localSheetId="3">#REF!</definedName>
    <definedName name="gxm">#REF!</definedName>
    <definedName name="GXMAX">#REF!</definedName>
    <definedName name="GXMIN">#REF!</definedName>
    <definedName name="GYMAX">#REF!</definedName>
    <definedName name="GYMIN">#REF!</definedName>
    <definedName name="h" localSheetId="6">[2]DG!$A$1:$C$65536</definedName>
    <definedName name="h">[2]DG!$A$1:$C$65536</definedName>
    <definedName name="H.">[201]Input!#REF!</definedName>
    <definedName name="h.2">[212]Sheet1!#REF!</definedName>
    <definedName name="h_">#REF!</definedName>
    <definedName name="h__">#REF!</definedName>
    <definedName name="h_0">#REF!</definedName>
    <definedName name="H_1">#REF!</definedName>
    <definedName name="H_2">#REF!</definedName>
    <definedName name="H_3">#REF!</definedName>
    <definedName name="H_30">#REF!</definedName>
    <definedName name="h_d">#REF!</definedName>
    <definedName name="H0.001" localSheetId="3">[295]Sheet2!#REF!</definedName>
    <definedName name="H0.001">[51]Sheet2!#REF!</definedName>
    <definedName name="H0.011" localSheetId="3">[295]Sheet2!#REF!</definedName>
    <definedName name="H0.011">[51]Sheet2!#REF!</definedName>
    <definedName name="H0.021" localSheetId="3">[295]Sheet2!#REF!</definedName>
    <definedName name="H0.021">[51]Sheet2!#REF!</definedName>
    <definedName name="H0.031" localSheetId="3">[295]Sheet2!#REF!</definedName>
    <definedName name="H0.031">[51]Sheet2!#REF!</definedName>
    <definedName name="h1.">'[205]So lieu chung'!#REF!</definedName>
    <definedName name="h1_">'[180]Xuly Data'!#REF!</definedName>
    <definedName name="h18x">#REF!</definedName>
    <definedName name="h1h">#REF!</definedName>
    <definedName name="h2.">'[205]So lieu chung'!#REF!</definedName>
    <definedName name="h2_">'[180]Xuly Data'!#REF!</definedName>
    <definedName name="h2h">#REF!</definedName>
    <definedName name="h3.">'[205]So lieu chung'!#REF!</definedName>
    <definedName name="h3_">'[180]Xuly Data'!#REF!</definedName>
    <definedName name="h30x">#REF!</definedName>
    <definedName name="h3h">#REF!</definedName>
    <definedName name="h4.">'[205]So lieu chung'!#REF!</definedName>
    <definedName name="h4_">'[180]Xuly Data'!#REF!</definedName>
    <definedName name="h4h">#REF!</definedName>
    <definedName name="h5.">'[205]So lieu chung'!#REF!</definedName>
    <definedName name="h5_">'[180]Xuly Data'!#REF!</definedName>
    <definedName name="h5h">#REF!</definedName>
    <definedName name="h6.">'[205]So lieu chung'!#REF!</definedName>
    <definedName name="h6_">'[180]Xuly Data'!#REF!</definedName>
    <definedName name="h6h">#REF!</definedName>
    <definedName name="h7.5">[219]sheet12!#REF!</definedName>
    <definedName name="h7_">'[180]Xuly Data'!#REF!</definedName>
    <definedName name="h7h">#REF!</definedName>
    <definedName name="h8.5">[219]sheet12!#REF!</definedName>
    <definedName name="ha" localSheetId="3">#REF!</definedName>
    <definedName name="ha">#REF!</definedName>
    <definedName name="ha.">'[205]So lieu chung'!#REF!</definedName>
    <definedName name="Hamyen">[239]TTVanChuyen!#REF!</definedName>
    <definedName name="han">'[203]he so'!$B$10</definedName>
    <definedName name="_han23" localSheetId="3">#REF!</definedName>
    <definedName name="_han23">[72]May!$E$72</definedName>
    <definedName name="Hang_muc_khac">#REF!</definedName>
    <definedName name="Hanoi">[246]TTVanChuyen!$J$4</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b">'[256]Lç khoan LK1'!$E$17</definedName>
    <definedName name="hb.">'[205]So lieu chung'!#REF!</definedName>
    <definedName name="hba">[267]Sheet2!$G$9</definedName>
    <definedName name="HBC">#REF!</definedName>
    <definedName name="HBL">#REF!</definedName>
    <definedName name="hbo">[195]DL!$D$4</definedName>
    <definedName name="hbon">[267]Sheet2!$H$9</definedName>
    <definedName name="hc">[198]TT!#REF!</definedName>
    <definedName name="hc.">'[205]So lieu chung'!#REF!</definedName>
    <definedName name="hcg">[179]Sheet1!#REF!</definedName>
    <definedName name="HCM" localSheetId="3">#REF!</definedName>
    <definedName name="HCM">#REF!</definedName>
    <definedName name="HCNA" hidden="1">{"'Sheet1'!$L$16"}</definedName>
    <definedName name="HCPH">#REF!</definedName>
    <definedName name="HCS">#REF!</definedName>
    <definedName name="HCTĐ">BlankMacro1</definedName>
    <definedName name="HCU">#REF!</definedName>
    <definedName name="hd">[210]Sheet1!#REF!</definedName>
    <definedName name="HDC">#REF!</definedName>
    <definedName name="HDCCT">[140]QMCT!#REF!</definedName>
    <definedName name="HDCD">[140]QMCT!#REF!</definedName>
    <definedName name="Hdinh">#REF!</definedName>
    <definedName name="Hdt">[313]solieu!$G$95</definedName>
    <definedName name="HDU">#REF!</definedName>
    <definedName name="He">#REF!</definedName>
    <definedName name="Heä_soá_laép_xaø_H">1.7</definedName>
    <definedName name="heä_soá_sình_laày" localSheetId="3">#REF!</definedName>
    <definedName name="heä_soá_sình_laày">#REF!</definedName>
    <definedName name="Hello">#N/A</definedName>
    <definedName name="hello1">[127]XL4Poppy!$A$15</definedName>
    <definedName name="heso">'[138]DAM NEN HC'!$S$14:$T$64</definedName>
    <definedName name="Heso1">'[315]HE SO'!$F$15</definedName>
    <definedName name="Hg">#REF!</definedName>
    <definedName name="HH" localSheetId="3">#REF!</definedName>
    <definedName name="HH">#REF!</definedName>
    <definedName name="_hh1">[316]XL4Poppy!$C$9</definedName>
    <definedName name="HH15HT" localSheetId="3">'[202]TONGKE-HT'!#REF!</definedName>
    <definedName name="HH15HT">'[77]TONGKE-HT'!#REF!</definedName>
    <definedName name="HH16HT" localSheetId="3">'[202]TONGKE-HT'!#REF!</definedName>
    <definedName name="HH16HT">'[77]TONGKE-HT'!#REF!</definedName>
    <definedName name="HH19HT" localSheetId="3">'[202]TONGKE-HT'!#REF!</definedName>
    <definedName name="HH19HT">'[77]TONGKE-HT'!#REF!</definedName>
    <definedName name="_hh2">[316]XL4Poppy!$A$15</definedName>
    <definedName name="HH20HT" localSheetId="3">'[202]TONGKE-HT'!#REF!</definedName>
    <definedName name="HH20HT">'[77]TONGKE-HT'!#REF!</definedName>
    <definedName name="hhai">[267]Sheet2!$F$9</definedName>
    <definedName name="HHcat">'[225]Bang chiet tinh TBA'!#REF!</definedName>
    <definedName name="hhcv" localSheetId="3">[74]TTTram!#REF!</definedName>
    <definedName name="hhcv">[74]TTTram!#REF!</definedName>
    <definedName name="HHda">'[225]Bang chiet tinh TBA'!#REF!</definedName>
    <definedName name="hhda4x6" localSheetId="3">[74]TTTram!#REF!</definedName>
    <definedName name="hhda4x6">[74]TTTram!#REF!</definedName>
    <definedName name="hhhh">#REF!</definedName>
    <definedName name="hhhhhhhhhhhh">[210]Sheet1!#REF!</definedName>
    <definedName name="HHIC">#REF!</definedName>
    <definedName name="hhsc">[317]TT35!#REF!</definedName>
    <definedName name="HHT">#REF!</definedName>
    <definedName name="hhtd">[317]TT35!#REF!</definedName>
    <definedName name="HHxm" localSheetId="3">'[225]Bang chiet tinh TBA'!#REF!</definedName>
    <definedName name="hhxm">[74]TTTram!#REF!</definedName>
    <definedName name="hi">#REF!</definedName>
    <definedName name="HiddenRows" hidden="1">#REF!</definedName>
    <definedName name="hien" localSheetId="3">#REF!</definedName>
    <definedName name="hien">#REF!</definedName>
    <definedName name="hjggfjg">BlankMacro1</definedName>
    <definedName name="HKE">#REF!</definedName>
    <definedName name="HKL">#REF!</definedName>
    <definedName name="HKLHI">#REF!</definedName>
    <definedName name="HKLL">#REF!</definedName>
    <definedName name="HKLLLO">#REF!</definedName>
    <definedName name="_HKy2">[318]BK04!#REF!</definedName>
    <definedName name="hlc">[218]DTHH!$H$33</definedName>
    <definedName name="HLIC">#REF!</definedName>
    <definedName name="hlp.">'[205]So lieu chung'!#REF!</definedName>
    <definedName name="HLU">#REF!</definedName>
    <definedName name="HLW">[271]Pier!$K$21</definedName>
    <definedName name="hm">[195]DL!$B$4</definedName>
    <definedName name="HM_1">[319]PA2!$B$6:$B$142</definedName>
    <definedName name="HM_2">[319]PA3!$B$6:$B$560</definedName>
    <definedName name="Hmong">#REF!</definedName>
    <definedName name="hmot">[267]Sheet2!$E$9</definedName>
    <definedName name="hn" localSheetId="3">[198]TT!#REF!</definedName>
    <definedName name="hn">'[94]nhan cong'!#REF!</definedName>
    <definedName name="hnc">'[119]DG-Don vi'!#REF!</definedName>
    <definedName name="ho">#REF!</definedName>
    <definedName name="HOAN">[136]Sheet4!#REF!</definedName>
    <definedName name="hoc">55000</definedName>
    <definedName name="HOCMON">#REF!</definedName>
    <definedName name="HOME_MANP" localSheetId="6">#REF!</definedName>
    <definedName name="HOME_MANP">#REF!</definedName>
    <definedName name="HOMEOFFICE_COST" localSheetId="6">#REF!</definedName>
    <definedName name="HOMEOFFICE_COST">#REF!</definedName>
    <definedName name="Hoten" localSheetId="3">#REF!</definedName>
    <definedName name="hoten">#REF!</definedName>
    <definedName name="Hoü_vaì_tãn">#REF!</definedName>
    <definedName name="Hp">'[320]Thuyetminh Q'!#REF!</definedName>
    <definedName name="Hp.">'[320]Thuyetminh Q'!#REF!</definedName>
    <definedName name="Hpl">'[256]Lç khoan LK1'!$D$215</definedName>
    <definedName name="HR">#REF!</definedName>
    <definedName name="hr_">'[189]Tinh toan'!#REF!</definedName>
    <definedName name="HRC">#REF!</definedName>
    <definedName name="HS" localSheetId="3">#REF!</definedName>
    <definedName name="hs">[131]BD!#REF!</definedName>
    <definedName name="hsanfa">#REF!</definedName>
    <definedName name="hsb">'[189]Tinh toan'!#REF!</definedName>
    <definedName name="HSBHXH">#REF!</definedName>
    <definedName name="HSBHYT">#REF!</definedName>
    <definedName name="hsbn">'[189]Tinh toan'!#REF!</definedName>
    <definedName name="Hsc">#REF!</definedName>
    <definedName name="HSCT3">0.1</definedName>
    <definedName name="hsd">#REF!</definedName>
    <definedName name="hsdc">#REF!</definedName>
    <definedName name="hsdc1" localSheetId="3">#REF!</definedName>
    <definedName name="hsdc1">#REF!</definedName>
    <definedName name="hsdc4">[121]tonghop!#REF!</definedName>
    <definedName name="HSDD" localSheetId="3">[202]phuluc1!#REF!</definedName>
    <definedName name="HSDD">[77]phuluc1!#REF!</definedName>
    <definedName name="HSDN">2.5</definedName>
    <definedName name="hsdt">[321]bdkdt!#REF!</definedName>
    <definedName name="hSF">[179]Sheet1!#REF!</definedName>
    <definedName name="HSGG">#REF!</definedName>
    <definedName name="HSHH" localSheetId="3">#REF!</definedName>
    <definedName name="HSHH">#REF!</definedName>
    <definedName name="HSHHUT" localSheetId="3">#REF!</definedName>
    <definedName name="HSHHUT">#REF!</definedName>
    <definedName name="hsk" localSheetId="3">#REF!</definedName>
    <definedName name="hsk">#REF!</definedName>
    <definedName name="hskhac">'[119]DG-Don vi'!#REF!</definedName>
    <definedName name="HSKK">[139]CHITIET!$D$4</definedName>
    <definedName name="hskk1" localSheetId="3">[202]chitiet!$D$4</definedName>
    <definedName name="hskk1">[77]chitiet!$D$4</definedName>
    <definedName name="HSlanxe">[182]Solieu!$D$15</definedName>
    <definedName name="hsm" localSheetId="3">#REF!</definedName>
    <definedName name="HSM">'[76]Gia vat tu'!$D$9</definedName>
    <definedName name="_hsm2">1.1289</definedName>
    <definedName name="HSMTC">#REF!</definedName>
    <definedName name="HSNC" localSheetId="3">[250]Du_lieu!$C$6</definedName>
    <definedName name="HSNC">'[76]Gia vat tu'!$D$8</definedName>
    <definedName name="hsnc_cau2">1.626</definedName>
    <definedName name="hsnc_d">1.6356</definedName>
    <definedName name="hsnc_d2">1.6356</definedName>
    <definedName name="hso">[179]Sheet1!#REF!</definedName>
    <definedName name="HSSL" localSheetId="3">#REF!</definedName>
    <definedName name="HSSL">#REF!</definedName>
    <definedName name="hßm4">#REF!</definedName>
    <definedName name="hstb">#REF!</definedName>
    <definedName name="hstdtk">#REF!</definedName>
    <definedName name="hsthep">#REF!</definedName>
    <definedName name="hsUd">#REF!</definedName>
    <definedName name="HSVC1" localSheetId="3">#REF!</definedName>
    <definedName name="HSVC1">#REF!</definedName>
    <definedName name="HSVC2" localSheetId="3">#REF!</definedName>
    <definedName name="HSVC2">#REF!</definedName>
    <definedName name="HSVC3" localSheetId="3">#REF!</definedName>
    <definedName name="HSVC3">#REF!</definedName>
    <definedName name="HsVCVLTH">#REF!</definedName>
    <definedName name="hsvl">#REF!</definedName>
    <definedName name="ht25nc" localSheetId="3">'[202]lam-moi'!#REF!</definedName>
    <definedName name="ht25nc">'[77]lam-moi'!#REF!</definedName>
    <definedName name="ht25vl" localSheetId="3">'[202]lam-moi'!#REF!</definedName>
    <definedName name="ht25vl">'[77]lam-moi'!#REF!</definedName>
    <definedName name="ht325nc" localSheetId="3">'[202]lam-moi'!#REF!</definedName>
    <definedName name="ht325nc">'[77]lam-moi'!#REF!</definedName>
    <definedName name="ht325vl" localSheetId="3">'[202]lam-moi'!#REF!</definedName>
    <definedName name="ht325vl">'[77]lam-moi'!#REF!</definedName>
    <definedName name="ht37k" localSheetId="3">'[202]lam-moi'!#REF!</definedName>
    <definedName name="ht37k">'[77]lam-moi'!#REF!</definedName>
    <definedName name="ht37nc" localSheetId="3">'[202]lam-moi'!#REF!</definedName>
    <definedName name="ht37nc">'[77]lam-moi'!#REF!</definedName>
    <definedName name="ht50nc" localSheetId="3">'[202]lam-moi'!#REF!</definedName>
    <definedName name="ht50nc">'[77]lam-moi'!#REF!</definedName>
    <definedName name="ht50vl" localSheetId="3">'[202]lam-moi'!#REF!</definedName>
    <definedName name="ht50vl">'[77]lam-moi'!#REF!</definedName>
    <definedName name="Hthan">#REF!</definedName>
    <definedName name="htlm" hidden="1">{"'Sheet1'!$L$16"}</definedName>
    <definedName name="HTML_CodePage" hidden="1">950</definedName>
    <definedName name="HTML_Control" localSheetId="6" hidden="1">{"'Sheet1'!$L$16"}</definedName>
    <definedName name="HTML_Control" localSheetId="3" hidden="1">{"'Sheet1'!$L$16"}</definedName>
    <definedName name="HTML_Control" localSheetId="1"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 localSheetId="3">#REF!</definedName>
    <definedName name="HTNC">#REF!</definedName>
    <definedName name="HTS">#REF!</definedName>
    <definedName name="HTU">#REF!</definedName>
    <definedName name="HTVL" localSheetId="3">#REF!</definedName>
    <definedName name="HTVL">#REF!</definedName>
    <definedName name="HUE">[136]Sheet4!#REF!</definedName>
    <definedName name="huong">[322]XL4Poppy!$C$31</definedName>
    <definedName name="huy" localSheetId="3" hidden="1">{"'Sheet1'!$L$16"}</definedName>
    <definedName name="huy" hidden="1">{"'Sheet1'!$L$16"}</definedName>
    <definedName name="HUYHAN">#REF!</definedName>
    <definedName name="HV" localSheetId="3">#REF!</definedName>
    <definedName name="HV">#N/A</definedName>
    <definedName name="Hvb">[313]solieu!$G$54</definedName>
    <definedName name="HVBC">#REF!</definedName>
    <definedName name="HVC">#REF!</definedName>
    <definedName name="HVL">#REF!</definedName>
    <definedName name="HVP">#REF!</definedName>
    <definedName name="hw">[179]Sheet1!#REF!</definedName>
    <definedName name="Hy">'[256]Lç khoan LK1'!#REF!</definedName>
    <definedName name="I" localSheetId="3">#REF!</definedName>
    <definedName name="I">#REF!</definedName>
    <definedName name="i_">'[189]Tinh toan'!#REF!</definedName>
    <definedName name="I_A">#REF!</definedName>
    <definedName name="I_B">#REF!</definedName>
    <definedName name="I_c">#REF!</definedName>
    <definedName name="I_p">#REF!</definedName>
    <definedName name="I2É6" localSheetId="3">[186]chitimc!#REF!</definedName>
    <definedName name="I2É6">[120]chitimc!#REF!</definedName>
    <definedName name="Ic">'[189]Tinh toan'!#REF!</definedName>
    <definedName name="IDLAB_COST" localSheetId="6">#REF!</definedName>
    <definedName name="IDLAB_COST">#REF!</definedName>
    <definedName name="Ig">[192]PEDESB!#REF!</definedName>
    <definedName name="igd">[194]Girder!#REF!</definedName>
    <definedName name="igs">[194]Girder!#REF!</definedName>
    <definedName name="ii">'[323]cong dung'!#REF!</definedName>
    <definedName name="II_A">#REF!</definedName>
    <definedName name="II_B">#REF!</definedName>
    <definedName name="II_c">#REF!</definedName>
    <definedName name="III_a">#REF!</definedName>
    <definedName name="III_B">#REF!</definedName>
    <definedName name="III_c">#REF!</definedName>
    <definedName name="im">'[189]Tinh toan'!#REF!</definedName>
    <definedName name="im.">'[205]So lieu chung'!#REF!</definedName>
    <definedName name="IMPORT">#REF!</definedName>
    <definedName name="IND_LAB" localSheetId="6">#REF!</definedName>
    <definedName name="IND_LAB">#REF!</definedName>
    <definedName name="INDMANP" localSheetId="6">#REF!</definedName>
    <definedName name="INDMANP">#REF!</definedName>
    <definedName name="INF">[324]REGION!#REF!</definedName>
    <definedName name="INPUT">#REF!</definedName>
    <definedName name="INPUT1">#REF!</definedName>
    <definedName name="inputCosti">#REF!</definedName>
    <definedName name="inputLf">#REF!</definedName>
    <definedName name="inputWTP">#REF!</definedName>
    <definedName name="INT">#REF!</definedName>
    <definedName name="InteriorWork">'[247]DGchitiet '!#REF!</definedName>
    <definedName name="IO" localSheetId="6">'[11]COAT&amp;WRAP-QIOT-#3'!#REF!</definedName>
    <definedName name="IO">'[11]COAT&amp;WRAP-QIOT-#3'!#REF!</definedName>
    <definedName name="Ip">[325]Volume!#REF!</definedName>
    <definedName name="IPX">[179]Sheet1!#REF!</definedName>
    <definedName name="IPY">[179]Sheet1!#REF!</definedName>
    <definedName name="is">'[189]Tinh toan'!#REF!</definedName>
    <definedName name="iv">'[189]Tinh toan'!#REF!</definedName>
    <definedName name="IWTP">#REF!</definedName>
    <definedName name="IX">[179]Sheet1!#REF!</definedName>
    <definedName name="IY">[179]Sheet1!#REF!</definedName>
    <definedName name="j">#REF!</definedName>
    <definedName name="j356C8" localSheetId="3">#REF!</definedName>
    <definedName name="j356C8">#REF!</definedName>
    <definedName name="jhnjnn">#REF!</definedName>
    <definedName name="jidi1">[210]Sheet1!#REF!</definedName>
    <definedName name="jj">[194]Girder!#REF!</definedName>
    <definedName name="jo">[198]TT!#REF!</definedName>
    <definedName name="JPYVND1">#REF!</definedName>
    <definedName name="JPYVND2">'[327]Gtable(19)'!$C$5</definedName>
    <definedName name="K" localSheetId="6">#REF!</definedName>
    <definedName name="K">#REF!</definedName>
    <definedName name="k_">'[189]Tinh toan'!#REF!</definedName>
    <definedName name="K_1">[143]!K_1</definedName>
    <definedName name="K_2">[143]!K_2</definedName>
    <definedName name="K_L">#REF!</definedName>
    <definedName name="K0.001" localSheetId="3">[295]Sheet2!#REF!</definedName>
    <definedName name="K0.001">[51]Sheet2!#REF!</definedName>
    <definedName name="K0.011" localSheetId="3">[295]Sheet2!#REF!</definedName>
    <definedName name="K0.011">[51]Sheet2!#REF!</definedName>
    <definedName name="K0.101" localSheetId="3">[295]Sheet2!#REF!</definedName>
    <definedName name="K0.101">[51]Sheet2!#REF!</definedName>
    <definedName name="K0.111" localSheetId="3">[295]Sheet2!#REF!</definedName>
    <definedName name="K0.111">[51]Sheet2!#REF!</definedName>
    <definedName name="K0.201" localSheetId="3">[295]Sheet2!#REF!</definedName>
    <definedName name="K0.201">[51]Sheet2!#REF!</definedName>
    <definedName name="K0.211" localSheetId="3">[295]Sheet2!#REF!</definedName>
    <definedName name="K0.211">[51]Sheet2!#REF!</definedName>
    <definedName name="K0.301" localSheetId="3">[295]Sheet2!#REF!</definedName>
    <definedName name="K0.301">[51]Sheet2!#REF!</definedName>
    <definedName name="K0.311" localSheetId="3">[295]Sheet2!#REF!</definedName>
    <definedName name="K0.311">[51]Sheet2!#REF!</definedName>
    <definedName name="K0.400" localSheetId="3">[295]Sheet2!#REF!</definedName>
    <definedName name="K0.400">[51]Sheet2!#REF!</definedName>
    <definedName name="K0.410" localSheetId="3">[295]Sheet2!#REF!</definedName>
    <definedName name="K0.410">[51]Sheet2!#REF!</definedName>
    <definedName name="K0.501" localSheetId="3">[295]Sheet2!#REF!</definedName>
    <definedName name="K0.501">[51]Sheet2!#REF!</definedName>
    <definedName name="K0.511" localSheetId="3">[295]Sheet2!#REF!</definedName>
    <definedName name="K0.511">[51]Sheet2!#REF!</definedName>
    <definedName name="K0.61" localSheetId="3">[295]Sheet2!#REF!</definedName>
    <definedName name="K0.61">[51]Sheet2!#REF!</definedName>
    <definedName name="K0.71" localSheetId="3">[295]Sheet2!#REF!</definedName>
    <definedName name="K0.71">[51]Sheet2!#REF!</definedName>
    <definedName name="K1.001" localSheetId="3">[295]Sheet2!#REF!</definedName>
    <definedName name="K1.001">[51]Sheet2!#REF!</definedName>
    <definedName name="K1.021" localSheetId="3">[295]Sheet2!#REF!</definedName>
    <definedName name="K1.021">[51]Sheet2!#REF!</definedName>
    <definedName name="K1.041" localSheetId="3">[295]Sheet2!#REF!</definedName>
    <definedName name="K1.041">[51]Sheet2!#REF!</definedName>
    <definedName name="K1.121" localSheetId="3">[295]Sheet2!#REF!</definedName>
    <definedName name="K1.121">[51]Sheet2!#REF!</definedName>
    <definedName name="K1.201" localSheetId="3">[295]Sheet2!#REF!</definedName>
    <definedName name="K1.201">[51]Sheet2!#REF!</definedName>
    <definedName name="K1.211" localSheetId="3">[295]Sheet2!#REF!</definedName>
    <definedName name="K1.211">[51]Sheet2!#REF!</definedName>
    <definedName name="K1.221" localSheetId="3">[295]Sheet2!#REF!</definedName>
    <definedName name="K1.221">[51]Sheet2!#REF!</definedName>
    <definedName name="K1.301" localSheetId="3">[295]Sheet2!#REF!</definedName>
    <definedName name="K1.301">[51]Sheet2!#REF!</definedName>
    <definedName name="K1.321" localSheetId="3">[295]Sheet2!#REF!</definedName>
    <definedName name="K1.321">[51]Sheet2!#REF!</definedName>
    <definedName name="K1.331" localSheetId="3">[295]Sheet2!#REF!</definedName>
    <definedName name="K1.331">[51]Sheet2!#REF!</definedName>
    <definedName name="K1.341" localSheetId="3">[295]Sheet2!#REF!</definedName>
    <definedName name="K1.341">[51]Sheet2!#REF!</definedName>
    <definedName name="K1.401" localSheetId="3">[295]Sheet2!#REF!</definedName>
    <definedName name="K1.401">[51]Sheet2!#REF!</definedName>
    <definedName name="K1.411" localSheetId="3">[295]Sheet2!#REF!</definedName>
    <definedName name="K1.411">[51]Sheet2!#REF!</definedName>
    <definedName name="K1.421" localSheetId="3">[295]Sheet2!#REF!</definedName>
    <definedName name="K1.421">[51]Sheet2!#REF!</definedName>
    <definedName name="K1.431" localSheetId="3">[295]Sheet2!#REF!</definedName>
    <definedName name="K1.431">[51]Sheet2!#REF!</definedName>
    <definedName name="K1.441" localSheetId="3">[295]Sheet2!#REF!</definedName>
    <definedName name="K1.441">[51]Sheet2!#REF!</definedName>
    <definedName name="k14s">[328]chitimc!#REF!</definedName>
    <definedName name="K2.001" localSheetId="3">[295]Sheet2!#REF!</definedName>
    <definedName name="K2.001">[51]Sheet2!#REF!</definedName>
    <definedName name="K2.011" localSheetId="3">[295]Sheet2!#REF!</definedName>
    <definedName name="K2.011">[51]Sheet2!#REF!</definedName>
    <definedName name="K2.021" localSheetId="3">[295]Sheet2!#REF!</definedName>
    <definedName name="K2.021">[51]Sheet2!#REF!</definedName>
    <definedName name="K2.031" localSheetId="3">[295]Sheet2!#REF!</definedName>
    <definedName name="K2.031">[51]Sheet2!#REF!</definedName>
    <definedName name="K2.041" localSheetId="3">[295]Sheet2!#REF!</definedName>
    <definedName name="K2.041">[51]Sheet2!#REF!</definedName>
    <definedName name="K2.101" localSheetId="3">[295]Sheet2!#REF!</definedName>
    <definedName name="K2.101">[51]Sheet2!#REF!</definedName>
    <definedName name="K2.111" localSheetId="3">[295]Sheet2!#REF!</definedName>
    <definedName name="K2.111">[51]Sheet2!#REF!</definedName>
    <definedName name="K2.121" localSheetId="3">[295]Sheet2!#REF!</definedName>
    <definedName name="K2.121">[51]Sheet2!#REF!</definedName>
    <definedName name="K2.131" localSheetId="3">[295]Sheet2!#REF!</definedName>
    <definedName name="K2.131">[51]Sheet2!#REF!</definedName>
    <definedName name="K2.141" localSheetId="3">[295]Sheet2!#REF!</definedName>
    <definedName name="K2.141">[51]Sheet2!#REF!</definedName>
    <definedName name="K2.201" localSheetId="3">[295]Sheet2!#REF!</definedName>
    <definedName name="K2.201">[51]Sheet2!#REF!</definedName>
    <definedName name="K2.211" localSheetId="3">[295]Sheet2!#REF!</definedName>
    <definedName name="K2.211">[51]Sheet2!#REF!</definedName>
    <definedName name="K2.221" localSheetId="3">[295]Sheet2!#REF!</definedName>
    <definedName name="K2.221">[51]Sheet2!#REF!</definedName>
    <definedName name="K2.231" localSheetId="3">[295]Sheet2!#REF!</definedName>
    <definedName name="K2.231">[51]Sheet2!#REF!</definedName>
    <definedName name="K2.241" localSheetId="3">[295]Sheet2!#REF!</definedName>
    <definedName name="K2.241">[51]Sheet2!#REF!</definedName>
    <definedName name="K2.301" localSheetId="3">[295]Sheet2!#REF!</definedName>
    <definedName name="K2.301">[51]Sheet2!#REF!</definedName>
    <definedName name="K2.321" localSheetId="3">[295]Sheet2!#REF!</definedName>
    <definedName name="K2.321">[51]Sheet2!#REF!</definedName>
    <definedName name="K2.341" localSheetId="3">[295]Sheet2!#REF!</definedName>
    <definedName name="K2.341">[51]Sheet2!#REF!</definedName>
    <definedName name="K2.400" localSheetId="3">[295]Sheet2!#REF!</definedName>
    <definedName name="K2.400">[51]Sheet2!#REF!</definedName>
    <definedName name="K2.420" localSheetId="3">[295]Sheet2!#REF!</definedName>
    <definedName name="K2.420">[51]Sheet2!#REF!</definedName>
    <definedName name="K2.440" localSheetId="3">[295]Sheet2!#REF!</definedName>
    <definedName name="K2.440">[51]Sheet2!#REF!</definedName>
    <definedName name="K2.500" localSheetId="3">[295]Sheet2!#REF!</definedName>
    <definedName name="K2.500">[51]Sheet2!#REF!</definedName>
    <definedName name="K2.520" localSheetId="3">[295]Sheet2!#REF!</definedName>
    <definedName name="K2.520">[51]Sheet2!#REF!</definedName>
    <definedName name="K2.540" localSheetId="3">[295]Sheet2!#REF!</definedName>
    <definedName name="K2.540">[51]Sheet2!#REF!</definedName>
    <definedName name="k2b" localSheetId="3">'[202]THPDMoi  (2)'!#REF!</definedName>
    <definedName name="k2b">'[77]THPDMoi  (2)'!#REF!</definedName>
    <definedName name="K3.210" localSheetId="3">[295]Sheet2!#REF!</definedName>
    <definedName name="K3.210">[51]Sheet2!#REF!</definedName>
    <definedName name="K3.220" localSheetId="3">[295]Sheet2!#REF!</definedName>
    <definedName name="K3.220">[51]Sheet2!#REF!</definedName>
    <definedName name="K3.230" localSheetId="3">[295]Sheet2!#REF!</definedName>
    <definedName name="K3.230">[51]Sheet2!#REF!</definedName>
    <definedName name="K3.310" localSheetId="3">[295]Sheet2!#REF!</definedName>
    <definedName name="K3.310">[51]Sheet2!#REF!</definedName>
    <definedName name="K3.320" localSheetId="3">[295]Sheet2!#REF!</definedName>
    <definedName name="K3.320">[51]Sheet2!#REF!</definedName>
    <definedName name="K3.330" localSheetId="3">[295]Sheet2!#REF!</definedName>
    <definedName name="K3.330">[51]Sheet2!#REF!</definedName>
    <definedName name="K3.410" localSheetId="3">[295]Sheet2!#REF!</definedName>
    <definedName name="K3.410">[51]Sheet2!#REF!</definedName>
    <definedName name="K3.430" localSheetId="3">[295]Sheet2!#REF!</definedName>
    <definedName name="K3.430">[51]Sheet2!#REF!</definedName>
    <definedName name="K3.450" localSheetId="3">[295]Sheet2!#REF!</definedName>
    <definedName name="K3.450">[51]Sheet2!#REF!</definedName>
    <definedName name="K4.010" localSheetId="3">[295]Sheet2!#REF!</definedName>
    <definedName name="K4.010">[51]Sheet2!#REF!</definedName>
    <definedName name="K4.020" localSheetId="3">[295]Sheet2!#REF!</definedName>
    <definedName name="K4.020">[51]Sheet2!#REF!</definedName>
    <definedName name="K4.110" localSheetId="3">[295]Sheet2!#REF!</definedName>
    <definedName name="K4.110">[51]Sheet2!#REF!</definedName>
    <definedName name="K4.120" localSheetId="3">[295]Sheet2!#REF!</definedName>
    <definedName name="K4.120">[51]Sheet2!#REF!</definedName>
    <definedName name="K4.210" localSheetId="3">[295]Sheet2!#REF!</definedName>
    <definedName name="K4.210">[51]Sheet2!#REF!</definedName>
    <definedName name="K4.220" localSheetId="3">[295]Sheet2!#REF!</definedName>
    <definedName name="K4.220">[51]Sheet2!#REF!</definedName>
    <definedName name="K4.230" localSheetId="3">[295]Sheet2!#REF!</definedName>
    <definedName name="K4.230">[51]Sheet2!#REF!</definedName>
    <definedName name="K4.240" localSheetId="3">[295]Sheet2!#REF!</definedName>
    <definedName name="K4.240">[51]Sheet2!#REF!</definedName>
    <definedName name="Ka">'[311]Bid Price Schedule'!$J$6</definedName>
    <definedName name="KAE">#REF!</definedName>
    <definedName name="KAS">#REF!</definedName>
    <definedName name="Kc">'[311]Bid Price Schedule'!$N$6</definedName>
    <definedName name="kcong" localSheetId="3">#REF!</definedName>
    <definedName name="kcong">#REF!</definedName>
    <definedName name="Kd">'[311]Bid Price Schedule'!$P$6</definedName>
    <definedName name="kdien" localSheetId="3">#REF!</definedName>
    <definedName name="kdien">#REF!</definedName>
    <definedName name="_kdm17">[329]PTDG!#REF!</definedName>
    <definedName name="_kdm18">[329]PTDG!#REF!</definedName>
    <definedName name="_kdm19">[329]PTDG!#REF!</definedName>
    <definedName name="_kdm20">[329]PTDG!#REF!</definedName>
    <definedName name="_kdm21">[329]PTDG!#REF!</definedName>
    <definedName name="_kdm22">[329]PTDG!#REF!</definedName>
    <definedName name="_kdm23">[329]PTDG!#REF!</definedName>
    <definedName name="_kdm24">[329]PTDG!#REF!</definedName>
    <definedName name="_kdm25">[329]PTDG!#REF!</definedName>
    <definedName name="_kdm26">[329]PTDG!#REF!</definedName>
    <definedName name="_kdm27">[329]PTDG!#REF!</definedName>
    <definedName name="_kdm28">[329]PTDG!#REF!</definedName>
    <definedName name="_kdm29">[329]PTDG!#REF!</definedName>
    <definedName name="_KDM30">[329]PTDG!#REF!</definedName>
    <definedName name="_KDM31">[329]PTDG!#REF!</definedName>
    <definedName name="ke">[330]TVLIEU!$F$8:$G$15</definedName>
    <definedName name="Kf">[296]Abutment!$O$14</definedName>
    <definedName name="Kg_">[272]Checksection1!#REF!</definedName>
    <definedName name="kg_m2" hidden="1">#REF!</definedName>
    <definedName name="kh">#REF!</definedName>
    <definedName name="kh3.0">[331]Sheet1!#REF!</definedName>
    <definedName name="khac">2</definedName>
    <definedName name="khai">[60]Sheet7!#REF!</definedName>
    <definedName name="khanang">#REF!</definedName>
    <definedName name="Khäúi_læåüng">#REF!</definedName>
    <definedName name="KHldatcat">#REF!</definedName>
    <definedName name="khoan">'[203]he so'!$B$9</definedName>
    <definedName name="khoannhoi">#REF!</definedName>
    <definedName name="Khocau">'[180]Xuly Data'!#REF!</definedName>
    <definedName name="khong">#REF!</definedName>
    <definedName name="KhuyenmaiUPS">"AutoShape 264"</definedName>
    <definedName name="kich250">#REF!</definedName>
    <definedName name="kich500">#REF!</definedName>
    <definedName name="kiem">#REF!</definedName>
    <definedName name="Kiem_tra_trung_ten" localSheetId="3">#REF!</definedName>
    <definedName name="Kiem_tra_trung_ten">#REF!</definedName>
    <definedName name="kj">#REF!</definedName>
    <definedName name="kk">[333]dghn!$A$4:$F$1528</definedName>
    <definedName name="kl" localSheetId="3">'[311]Bid Price Schedule'!$E$1:$E$65536</definedName>
    <definedName name="KL">#REF!</definedName>
    <definedName name="KL_1">[319]PA2!$D$6:$D$142</definedName>
    <definedName name="KL_2">[319]PA3!$D$6:$D$560</definedName>
    <definedName name="KL_C">[300]Sum!$F$1</definedName>
    <definedName name="KL_cau">[334]ptvt!$G$2:$G$47</definedName>
    <definedName name="kl_ME">#REF!</definedName>
    <definedName name="_kl1">#REF!</definedName>
    <definedName name="klc">#REF!</definedName>
    <definedName name="klcau">'[335]ptvt-dg'!$H$14:$H$581</definedName>
    <definedName name="klctbb">#REF!</definedName>
    <definedName name="kld">'[335]ptvt-dg'!$H$585:$H$614</definedName>
    <definedName name="kldd1p" localSheetId="3">'[202]#REF'!#REF!</definedName>
    <definedName name="kldd1p">'[77]#REF'!#REF!</definedName>
    <definedName name="kldd3p" localSheetId="3">'[202]lam-moi'!#REF!</definedName>
    <definedName name="kldd3p">'[77]lam-moi'!#REF!</definedName>
    <definedName name="KLGT1">[318]BK04!#REF!</definedName>
    <definedName name="KLGT2">[318]BK04!#REF!</definedName>
    <definedName name="KLGT3">[318]BK04!#REF!</definedName>
    <definedName name="_KM188">#REF!</definedName>
    <definedName name="_km189">#REF!</definedName>
    <definedName name="_km190">#REF!</definedName>
    <definedName name="_km191">#REF!</definedName>
    <definedName name="_km192">#REF!</definedName>
    <definedName name="_km193">#REF!</definedName>
    <definedName name="_km194">#REF!</definedName>
    <definedName name="_km195">#REF!</definedName>
    <definedName name="_km196">#REF!</definedName>
    <definedName name="_km197">#REF!</definedName>
    <definedName name="_km198">#REF!</definedName>
    <definedName name="kmong" localSheetId="3">[202]giathanh1!#REF!</definedName>
    <definedName name="kmong">[77]giathanh1!#REF!</definedName>
    <definedName name="kn">[331]Sheet1!#REF!</definedName>
    <definedName name="kno" localSheetId="3">[29]gVL!$Q$48</definedName>
    <definedName name="kno">[29]gVL!$Q$48</definedName>
    <definedName name="ko">'[189]Tinh toan'!#REF!</definedName>
    <definedName name="kp">[336]!TLTH</definedName>
    <definedName name="Kp0">[198]TT!#REF!</definedName>
    <definedName name="_Kp1">[198]TT!#REF!</definedName>
    <definedName name="kp1ph" localSheetId="3">#REF!</definedName>
    <definedName name="kp1ph">#REF!</definedName>
    <definedName name="_Kp2">[198]TT!#REF!</definedName>
    <definedName name="kq">#REF!</definedName>
    <definedName name="KQ_Truong">#REF!</definedName>
    <definedName name="Ks">#REF!</definedName>
    <definedName name="KSDA" hidden="1">{"'Sheet1'!$L$16"}</definedName>
    <definedName name="kshv">[135]luong06!#REF!</definedName>
    <definedName name="KSTK">#REF!</definedName>
    <definedName name="Kt0">[198]TT!#REF!</definedName>
    <definedName name="_Kt1">[198]TT!#REF!</definedName>
    <definedName name="_Kt2">[198]TT!#REF!</definedName>
    <definedName name="ktc">#REF!</definedName>
    <definedName name="Kte">#REF!</definedName>
    <definedName name="KTHD">'[337]khung ten TD'!#REF!</definedName>
    <definedName name="KtraXau">'[273]Noisuy-LLL'!$C$1</definedName>
    <definedName name="KTTRAMD1" localSheetId="3">'[236]m doc'!$B$7:$B$118</definedName>
    <definedName name="KTTRAMD1">'[106]m doc'!$B$7:$B$118</definedName>
    <definedName name="ku">[200]Sheet1!$H$42</definedName>
    <definedName name="KVC" localSheetId="6">#REF!</definedName>
    <definedName name="KVC">#REF!</definedName>
    <definedName name="Ký_nép">#REF!</definedName>
    <definedName name="L" localSheetId="6">#REF!</definedName>
    <definedName name="L">#REF!</definedName>
    <definedName name="L_">[268]SOLIEU!$C$10</definedName>
    <definedName name="l_1">#REF!</definedName>
    <definedName name="l1d">#REF!</definedName>
    <definedName name="_L6">[332]XL4Poppy!$C$31</definedName>
    <definedName name="LA">[198]TT!#REF!</definedName>
    <definedName name="Lã_quang_thanh">#REF!</definedName>
    <definedName name="LABEL">#REF!</definedName>
    <definedName name="laj">[179]Sheet1!#REF!</definedName>
    <definedName name="LAMTUBE">#REF!</definedName>
    <definedName name="Lan" localSheetId="3">{"Thuxm2.xls","Sheet1"}</definedName>
    <definedName name="lan" hidden="1">{#N/A,#N/A,TRUE,"BT M200 da 10x20"}</definedName>
    <definedName name="_Lan1" hidden="1">{"'Sheet1'!$L$16"}</definedName>
    <definedName name="_LAN3" hidden="1">{"'Sheet1'!$L$16"}</definedName>
    <definedName name="LANDIMP">'[71]FA-LISTING'!#REF!</definedName>
    <definedName name="LANDREV">'[71]FA-LISTING'!#REF!</definedName>
    <definedName name="lanh_bq">'[147]truc tiep'!#REF!</definedName>
    <definedName name="lanh_bv">'[147]truc tiep'!#REF!</definedName>
    <definedName name="lanh_ck">'[147]truc tiep'!#REF!</definedName>
    <definedName name="lanh_d1">'[147]truc tiep'!#REF!</definedName>
    <definedName name="lanh_d2">'[147]truc tiep'!#REF!</definedName>
    <definedName name="lanh_d3">'[147]truc tiep'!#REF!</definedName>
    <definedName name="lanh_dl">'[147]truc tiep'!#REF!</definedName>
    <definedName name="lanh_kcs">'[147]truc tiep'!#REF!</definedName>
    <definedName name="lanh_nb">'[147]truc tiep'!#REF!</definedName>
    <definedName name="lanh_ngio">'[147]truc tiep'!#REF!</definedName>
    <definedName name="lanh_nv">'[147]truc tiep'!#REF!</definedName>
    <definedName name="lanh_t3">'[147]truc tiep'!#REF!</definedName>
    <definedName name="lanh_t4">'[147]truc tiep'!#REF!</definedName>
    <definedName name="lanh_t5">'[147]truc tiep'!#REF!</definedName>
    <definedName name="lanh_t6">'[147]truc tiep'!#REF!</definedName>
    <definedName name="lanh_tc">'[147]truc tiep'!#REF!</definedName>
    <definedName name="lanh_tm">'[147]truc tiep'!#REF!</definedName>
    <definedName name="lanh_vs">'[147]truc tiep'!#REF!</definedName>
    <definedName name="lanh_xh">'[147]truc tiep'!#REF!</definedName>
    <definedName name="lao_keo_dam_cau">#REF!</definedName>
    <definedName name="Lap_dat">'[90]DM 67'!$A$25:$F$28</definedName>
    <definedName name="Lap_dat_td">'[90]DM 67'!$A$37:$F$40</definedName>
    <definedName name="Lap_xa_neo">'[90]DM 67'!$A$74:$F$80</definedName>
    <definedName name="_lap1" localSheetId="6">#REF!</definedName>
    <definedName name="_lap1">#REF!</definedName>
    <definedName name="_lap2" localSheetId="6">#REF!</definedName>
    <definedName name="_lap2">#REF!</definedName>
    <definedName name="lapa">'[4]CT Thang Mo'!$B$350:$H$350</definedName>
    <definedName name="lapb">'[4]CT Thang Mo'!$B$370:$H$370</definedName>
    <definedName name="lapc">'[4]CT Thang Mo'!$B$390:$H$390</definedName>
    <definedName name="LapDungDam">#REF!</definedName>
    <definedName name="Lb">[313]solieu!$G$51</definedName>
    <definedName name="lb1.">'[205]So lieu chung'!#REF!</definedName>
    <definedName name="lb2.">'[205]So lieu chung'!#REF!</definedName>
    <definedName name="lbqd">#REF!</definedName>
    <definedName name="lc">'[311]Bid Price Schedule'!$N$7</definedName>
    <definedName name="LC_TOTAL">'[298]BOQ-1'!#REF!</definedName>
    <definedName name="LC5_total">#REF!</definedName>
    <definedName name="LC6_total">#REF!</definedName>
    <definedName name="lcb_bq">'[147]truc tiep'!#REF!</definedName>
    <definedName name="lcb_bv">'[147]truc tiep'!#REF!</definedName>
    <definedName name="lcb_ck">'[147]truc tiep'!#REF!</definedName>
    <definedName name="lcb_d1">'[147]truc tiep'!#REF!</definedName>
    <definedName name="lcb_d2">'[147]truc tiep'!#REF!</definedName>
    <definedName name="lcb_d3">'[147]truc tiep'!#REF!</definedName>
    <definedName name="lcb_dl">'[147]truc tiep'!#REF!</definedName>
    <definedName name="lcb_kcs">'[147]truc tiep'!#REF!</definedName>
    <definedName name="lcb_nb">'[147]truc tiep'!#REF!</definedName>
    <definedName name="lcb_ngio">'[147]truc tiep'!#REF!</definedName>
    <definedName name="lcb_nv">'[147]truc tiep'!#REF!</definedName>
    <definedName name="lcb_t3">'[147]truc tiep'!#REF!</definedName>
    <definedName name="lcb_t4">'[147]truc tiep'!#REF!</definedName>
    <definedName name="lcb_t5">'[147]truc tiep'!#REF!</definedName>
    <definedName name="lcb_t6">'[147]truc tiep'!#REF!</definedName>
    <definedName name="lcb_tc">'[147]truc tiep'!#REF!</definedName>
    <definedName name="lcb_tm">'[147]truc tiep'!#REF!</definedName>
    <definedName name="lcb_vs">'[147]truc tiep'!#REF!</definedName>
    <definedName name="lcb_xh">'[147]truc tiep'!#REF!</definedName>
    <definedName name="lcd">#REF!</definedName>
    <definedName name="lcn">#REF!</definedName>
    <definedName name="ld">[210]Sheet1!#REF!</definedName>
    <definedName name="Ldatcat">#REF!</definedName>
    <definedName name="Ldinh">#REF!</definedName>
    <definedName name="ldn">'[189]Tinh toan'!#REF!</definedName>
    <definedName name="le_bq">'[147]truc tiep'!#REF!</definedName>
    <definedName name="le_bv">'[147]truc tiep'!#REF!</definedName>
    <definedName name="le_ck">'[147]truc tiep'!#REF!</definedName>
    <definedName name="le_d1">'[147]truc tiep'!#REF!</definedName>
    <definedName name="le_d2">'[147]truc tiep'!#REF!</definedName>
    <definedName name="le_d3">'[147]truc tiep'!#REF!</definedName>
    <definedName name="le_dl">'[147]truc tiep'!#REF!</definedName>
    <definedName name="le_kcs">'[147]truc tiep'!#REF!</definedName>
    <definedName name="le_nb">'[147]truc tiep'!#REF!</definedName>
    <definedName name="le_ngio">'[147]truc tiep'!#REF!</definedName>
    <definedName name="le_nv">'[147]truc tiep'!#REF!</definedName>
    <definedName name="le_t3">'[147]truc tiep'!#REF!</definedName>
    <definedName name="le_t4">'[147]truc tiep'!#REF!</definedName>
    <definedName name="le_t5">'[147]truc tiep'!#REF!</definedName>
    <definedName name="le_t6">'[147]truc tiep'!#REF!</definedName>
    <definedName name="le_tc">'[147]truc tiep'!#REF!</definedName>
    <definedName name="le_tm">'[147]truc tiep'!#REF!</definedName>
    <definedName name="le_vs">'[147]truc tiep'!#REF!</definedName>
    <definedName name="le_xh">'[147]truc tiep'!#REF!</definedName>
    <definedName name="Lf">#REF!</definedName>
    <definedName name="LFX">[179]Sheet1!#REF!</definedName>
    <definedName name="LFY">[179]Sheet1!#REF!</definedName>
    <definedName name="LgL">#REF!</definedName>
    <definedName name="LH" localSheetId="3">[271]Pier!$E$230:$E$235</definedName>
    <definedName name="LH">[88]BKTH!#REF!</definedName>
    <definedName name="LHD">[271]Pier!$E$272:$E$277</definedName>
    <definedName name="LHDS">[271]Pier!$E$284:$E$289</definedName>
    <definedName name="LHS">[271]Pier!$E$218:$E$223</definedName>
    <definedName name="LI">[179]Sheet1!#REF!</definedName>
    <definedName name="limcount" hidden="1">13</definedName>
    <definedName name="list">#REF!</definedName>
    <definedName name="lj">[179]Sheet1!#REF!</definedName>
    <definedName name="lkjjjjjj">[210]Sheet1!#REF!</definedName>
    <definedName name="LL">[192]PEDESB!#REF!</definedName>
    <definedName name="llcmem">#REF!</definedName>
    <definedName name="llcmo">#REF!</definedName>
    <definedName name="LLD">[271]Pier!$D$272:$D$277</definedName>
    <definedName name="LLDS">[271]Pier!$D$284:$D$289</definedName>
    <definedName name="LLs">#REF!</definedName>
    <definedName name="Lmk" localSheetId="3">#REF!</definedName>
    <definedName name="Lmk">#REF!</definedName>
    <definedName name="Lmong">#REF!</definedName>
    <definedName name="Ln" localSheetId="3">[339]Ktd!$D$2</definedName>
    <definedName name="ln">#REF!</definedName>
    <definedName name="lnhip">#REF!</definedName>
    <definedName name="lnhuan">'[119]DG-Don vi'!#REF!</definedName>
    <definedName name="Lnsc" localSheetId="3">#REF!</definedName>
    <definedName name="Lnsc">#REF!</definedName>
    <definedName name="Lo" localSheetId="3">#REF!</definedName>
    <definedName name="Lo">#REF!</definedName>
    <definedName name="LO283K">#REF!</definedName>
    <definedName name="LO815K">#REF!</definedName>
    <definedName name="LOAD">[192]PEDESB!#REF!</definedName>
    <definedName name="loai">#REF!</definedName>
    <definedName name="LOAI_BM">[57]NHATKY!#REF!</definedName>
    <definedName name="LOAI_DUONG">#REF!</definedName>
    <definedName name="LOAI_MB">[57]NHATKY!#REF!</definedName>
    <definedName name="Loaiday">[340]LoaiDay!$B$3:$D$10</definedName>
    <definedName name="loaiduong">#REF!</definedName>
    <definedName name="LoaixeH">#REF!</definedName>
    <definedName name="LoaixeXB">#REF!</definedName>
    <definedName name="LOCATION">[242]LEGEND!$D$7</definedName>
    <definedName name="lón2">[341]Temp!$B$3</definedName>
    <definedName name="lón3">[341]Temp!$B$4</definedName>
    <definedName name="lón5">[341]Temp!$B$6</definedName>
    <definedName name="LOOP">#REF!</definedName>
    <definedName name="LOSS">[272]Checksection1!#REF!</definedName>
    <definedName name="Lp">#REF!</definedName>
    <definedName name="LRMC">#REF!</definedName>
    <definedName name="Ls">[342]Load!$G$29</definedName>
    <definedName name="lsb">'[189]Tinh toan'!#REF!</definedName>
    <definedName name="lsbn">'[189]Tinh toan'!#REF!</definedName>
    <definedName name="lset">'[189]Tinh toan'!#REF!</definedName>
    <definedName name="lsp">[296]Abutment!#REF!</definedName>
    <definedName name="lsr">[296]Abutment!#REF!</definedName>
    <definedName name="lss">[296]Abutment!#REF!</definedName>
    <definedName name="lst">[194]Girder!#REF!</definedName>
    <definedName name="Lt">[271]Pier!$G$55</definedName>
    <definedName name="lt1.">'[205]So lieu chung'!#REF!</definedName>
    <definedName name="lt2.">'[205]So lieu chung'!#REF!</definedName>
    <definedName name="Lthan">#REF!</definedName>
    <definedName name="ltre" localSheetId="3">#REF!</definedName>
    <definedName name="ltre">#REF!</definedName>
    <definedName name="Ltt">'[180]Xuly Data'!#REF!</definedName>
    <definedName name="lulop16">#REF!</definedName>
    <definedName name="luoithep">'[76]Gia vat tu'!$D$59</definedName>
    <definedName name="luoncap">#REF!</definedName>
    <definedName name="luong">#REF!</definedName>
    <definedName name="lurung16">#REF!</definedName>
    <definedName name="luthep10">#REF!</definedName>
    <definedName name="Luyen">[273]Function!$C$1</definedName>
    <definedName name="lv">'[286]Work-Condition'!$B$10</definedName>
    <definedName name="lv.">'[286]Work-Condition'!$B$10</definedName>
    <definedName name="lv..">#REF!</definedName>
    <definedName name="lVC" localSheetId="6">#REF!</definedName>
    <definedName name="lVC">#REF!</definedName>
    <definedName name="lvr">'[286]Work-Condition'!$C$10</definedName>
    <definedName name="lvr.">'[286]Work-Condition'!$C$10</definedName>
    <definedName name="lvr..">#REF!</definedName>
    <definedName name="lxenang">[343]NHAPSOLIEU!#REF!</definedName>
    <definedName name="Ly">[179]Sheet1!#REF!</definedName>
    <definedName name="m" localSheetId="3">#REF!</definedName>
    <definedName name="m">#REF!</definedName>
    <definedName name="m_">[194]Girder!#REF!</definedName>
    <definedName name="m_1">[201]Input!#REF!</definedName>
    <definedName name="m_2">[201]Input!#REF!</definedName>
    <definedName name="m_3">[201]Input!#REF!</definedName>
    <definedName name="m_4">[201]Input!#REF!</definedName>
    <definedName name="M0.4">#REF!</definedName>
    <definedName name="m1_">'[189]Tinh toan'!#REF!</definedName>
    <definedName name="m100_">[265]solieu!$E$5</definedName>
    <definedName name="m102bnnc" localSheetId="3">'[202]lam-moi'!#REF!</definedName>
    <definedName name="m102bnnc">'[77]lam-moi'!#REF!</definedName>
    <definedName name="m102bnvl" localSheetId="3">'[202]lam-moi'!#REF!</definedName>
    <definedName name="m102bnvl">'[77]lam-moi'!#REF!</definedName>
    <definedName name="m10aamtc" localSheetId="3">'[202]t-h HA THE'!#REF!</definedName>
    <definedName name="m10aamtc">'[77]t-h HA THE'!#REF!</definedName>
    <definedName name="m10aanc" localSheetId="3">'[202]lam-moi'!#REF!</definedName>
    <definedName name="m10aanc">'[77]lam-moi'!#REF!</definedName>
    <definedName name="m10aavl" localSheetId="3">'[202]lam-moi'!#REF!</definedName>
    <definedName name="m10aavl">'[77]lam-moi'!#REF!</definedName>
    <definedName name="m10anc" localSheetId="3">'[202]lam-moi'!#REF!</definedName>
    <definedName name="m10anc">'[77]lam-moi'!#REF!</definedName>
    <definedName name="m10avl" localSheetId="3">'[202]lam-moi'!#REF!</definedName>
    <definedName name="m10avl">'[77]lam-moi'!#REF!</definedName>
    <definedName name="m10banc" localSheetId="3">'[202]lam-moi'!#REF!</definedName>
    <definedName name="m10banc">'[77]lam-moi'!#REF!</definedName>
    <definedName name="m10bavl" localSheetId="3">'[202]lam-moi'!#REF!</definedName>
    <definedName name="m10bavl">'[77]lam-moi'!#REF!</definedName>
    <definedName name="m122bnnc" localSheetId="3">'[202]lam-moi'!#REF!</definedName>
    <definedName name="m122bnnc">'[77]lam-moi'!#REF!</definedName>
    <definedName name="m122bnvl" localSheetId="3">'[202]lam-moi'!#REF!</definedName>
    <definedName name="m122bnvl">'[77]lam-moi'!#REF!</definedName>
    <definedName name="m12aanc" localSheetId="3">'[202]lam-moi'!#REF!</definedName>
    <definedName name="m12aanc">'[77]lam-moi'!#REF!</definedName>
    <definedName name="m12aavl" localSheetId="3">'[202]lam-moi'!#REF!</definedName>
    <definedName name="m12aavl">'[77]lam-moi'!#REF!</definedName>
    <definedName name="m12anc" localSheetId="3">'[202]lam-moi'!#REF!</definedName>
    <definedName name="m12anc">'[77]lam-moi'!#REF!</definedName>
    <definedName name="m12avl" localSheetId="3">'[202]lam-moi'!#REF!</definedName>
    <definedName name="m12avl">'[77]lam-moi'!#REF!</definedName>
    <definedName name="M12ba3p" localSheetId="3">#REF!</definedName>
    <definedName name="M12ba3p">#REF!</definedName>
    <definedName name="m12banc" localSheetId="3">'[202]lam-moi'!#REF!</definedName>
    <definedName name="m12banc">'[77]lam-moi'!#REF!</definedName>
    <definedName name="m12bavl" localSheetId="3">'[202]lam-moi'!#REF!</definedName>
    <definedName name="m12bavl">'[77]lam-moi'!#REF!</definedName>
    <definedName name="M12bb1p" localSheetId="3">#REF!</definedName>
    <definedName name="M12bb1p">#REF!</definedName>
    <definedName name="m12bbnc" localSheetId="3">'[202]lam-moi'!#REF!</definedName>
    <definedName name="m12bbnc">'[77]lam-moi'!#REF!</definedName>
    <definedName name="m12bbvl" localSheetId="3">'[202]lam-moi'!#REF!</definedName>
    <definedName name="m12bbvl">'[77]lam-moi'!#REF!</definedName>
    <definedName name="M12bnnc" localSheetId="3">'[202]#REF'!#REF!</definedName>
    <definedName name="M12bnnc">'[77]#REF'!#REF!</definedName>
    <definedName name="M12bnvl" localSheetId="3">'[202]#REF'!#REF!</definedName>
    <definedName name="M12bnvl">'[77]#REF'!#REF!</definedName>
    <definedName name="M12cbnc" localSheetId="3">#REF!</definedName>
    <definedName name="M12cbnc">#REF!</definedName>
    <definedName name="M12cbvl" localSheetId="3">#REF!</definedName>
    <definedName name="M12cbvl">#REF!</definedName>
    <definedName name="m142bnnc" localSheetId="3">'[202]lam-moi'!#REF!</definedName>
    <definedName name="m142bnnc">'[77]lam-moi'!#REF!</definedName>
    <definedName name="m142bnvl" localSheetId="3">'[202]lam-moi'!#REF!</definedName>
    <definedName name="m142bnvl">'[77]lam-moi'!#REF!</definedName>
    <definedName name="M14bb1p" localSheetId="3">#REF!</definedName>
    <definedName name="M14bb1p">#REF!</definedName>
    <definedName name="m14bbnc" localSheetId="3">'[202]lam-moi'!#REF!</definedName>
    <definedName name="m14bbnc">'[77]lam-moi'!#REF!</definedName>
    <definedName name="M14bbvc" localSheetId="3">'[202]CHITIET VL-NC-TT -1p'!#REF!</definedName>
    <definedName name="M14bbvc">'[77]CHITIET VL-NC-TT -1p'!#REF!</definedName>
    <definedName name="m14bbvl" localSheetId="3">'[202]lam-moi'!#REF!</definedName>
    <definedName name="m14bbvl">'[77]lam-moi'!#REF!</definedName>
    <definedName name="m150_">[265]solieu!$C$4</definedName>
    <definedName name="M150M">[268]SOLIEU!$C$6</definedName>
    <definedName name="M150T">[268]SOLIEU!$C$5</definedName>
    <definedName name="M8a" localSheetId="3">'[202]THPDMoi  (2)'!#REF!</definedName>
    <definedName name="M8a">'[77]THPDMoi  (2)'!#REF!</definedName>
    <definedName name="M8aa" localSheetId="3">'[202]THPDMoi  (2)'!#REF!</definedName>
    <definedName name="M8aa">'[77]THPDMoi  (2)'!#REF!</definedName>
    <definedName name="m8aanc" localSheetId="3">#REF!</definedName>
    <definedName name="m8aanc">#REF!</definedName>
    <definedName name="m8aavl" localSheetId="3">#REF!</definedName>
    <definedName name="m8aavl">#REF!</definedName>
    <definedName name="m8amtc" localSheetId="3">'[202]t-h HA THE'!#REF!</definedName>
    <definedName name="m8amtc">'[77]t-h HA THE'!#REF!</definedName>
    <definedName name="m8anc" localSheetId="3">'[202]lam-moi'!#REF!</definedName>
    <definedName name="m8anc">'[77]lam-moi'!#REF!</definedName>
    <definedName name="m8avl" localSheetId="3">'[202]lam-moi'!#REF!</definedName>
    <definedName name="m8avl">'[77]lam-moi'!#REF!</definedName>
    <definedName name="ma" localSheetId="3">#REF!</definedName>
    <definedName name="MA">#N/A</definedName>
    <definedName name="MA_CT3">[58]BKCT!$I$532:$I$891</definedName>
    <definedName name="Ma3pnc" localSheetId="3">#REF!</definedName>
    <definedName name="Ma3pnc">#REF!</definedName>
    <definedName name="Ma3pvl" localSheetId="3">#REF!</definedName>
    <definedName name="Ma3pvl">#REF!</definedName>
    <definedName name="Maa3pnc" localSheetId="3">#REF!</definedName>
    <definedName name="Maa3pnc">#REF!</definedName>
    <definedName name="Maa3pvl" localSheetId="3">#REF!</definedName>
    <definedName name="Maa3pvl">#REF!</definedName>
    <definedName name="_MAC12" localSheetId="3">#REF!</definedName>
    <definedName name="_MAC12">#REF!</definedName>
    <definedName name="_MAC46" localSheetId="3">#REF!</definedName>
    <definedName name="_MAC46">#REF!</definedName>
    <definedName name="MACRO">#REF!</definedName>
    <definedName name="MADONVI">OFFSET([144]NGUON!$C$1:$C$65536,COUNTA([144]NGUON!$C$1:$C$65536)-1,0,1)</definedName>
    <definedName name="MADV_DANHMUC">[150]DANHMUC_DV!$B$4:$E$33</definedName>
    <definedName name="MAHANG">#REF!</definedName>
    <definedName name="mahang_d">[58]MCT!$A$6:$B$85</definedName>
    <definedName name="mahang_x">[58]TH_XNT3!#REF!</definedName>
    <definedName name="MAHH_DANHMUC">[150]DANHMUC_HH!$B$4:$E$33</definedName>
    <definedName name="Maïy">#REF!</definedName>
    <definedName name="MAJ_CON_EQP" localSheetId="6">#REF!</definedName>
    <definedName name="MAJ_CON_EQP">#REF!</definedName>
    <definedName name="MAKHM_KHM">[150]KHM!$B$4:$F$100</definedName>
    <definedName name="MaMay_Q">#REF!</definedName>
    <definedName name="MANL_DANHMUC">[150]DANHMUC_NVL!$B$4:$E$33</definedName>
    <definedName name="MANPL_DANHMUC">[150]DANHMUC_NPL!$B$4:$E$33</definedName>
    <definedName name="MANPP">#REF!</definedName>
    <definedName name="_13MAÕ_HAØNG">#REF!</definedName>
    <definedName name="_14MAÕ_SOÁ_THUEÁ">#REF!</definedName>
    <definedName name="MAÕCOÙ">#REF!</definedName>
    <definedName name="MAÕNÔÏ">#REF!</definedName>
    <definedName name="Masonry">'[247]DGchitiet '!#REF!</definedName>
    <definedName name="MAT" localSheetId="6">'[11]COAT&amp;WRAP-QIOT-#3'!#REF!</definedName>
    <definedName name="MAT">'[11]COAT&amp;WRAP-QIOT-#3'!#REF!</definedName>
    <definedName name="Mat_cau">#REF!</definedName>
    <definedName name="matit">[46]gvl!$Q$69</definedName>
    <definedName name="MATP_BCX_NL">[149]BCX_NL!#REF!</definedName>
    <definedName name="MATP_GT">#REF!</definedName>
    <definedName name="MAVL">'[168]PT VATTU'!$G$4:$G$451</definedName>
    <definedName name="MAVTTT">'[168]Dutoan KL'!$A$5:$A$580</definedName>
    <definedName name="may" localSheetId="3">#REF!</definedName>
    <definedName name="MAY">#REF!</definedName>
    <definedName name="mazut">'[203]he so'!$B$14</definedName>
    <definedName name="mb">#REF!</definedName>
    <definedName name="MB_Intel_Server_C440GX_Dual_Sl2_ATX">[108]DATA!#REF!</definedName>
    <definedName name="MB_Tomato_810B_Twin">[108]DATA!#REF!</definedName>
    <definedName name="Mba1p" localSheetId="3">#REF!</definedName>
    <definedName name="Mba1p">#REF!</definedName>
    <definedName name="Mba3p" localSheetId="3">#REF!</definedName>
    <definedName name="Mba3p">#REF!</definedName>
    <definedName name="Mbb3p" localSheetId="3">#REF!</definedName>
    <definedName name="Mbb3p">#REF!</definedName>
    <definedName name="Mbn1p" localSheetId="3">#REF!</definedName>
    <definedName name="Mbn1p">#REF!</definedName>
    <definedName name="mbnc" localSheetId="3">'[202]lam-moi'!#REF!</definedName>
    <definedName name="mbnc">'[77]lam-moi'!#REF!</definedName>
    <definedName name="mbvl" localSheetId="3">'[202]lam-moi'!#REF!</definedName>
    <definedName name="mbvl">'[77]lam-moi'!#REF!</definedName>
    <definedName name="mc" localSheetId="3">#REF!</definedName>
    <definedName name="mc">#REF!</definedName>
    <definedName name="Mcasea">'[189]Tinh toan'!#REF!</definedName>
    <definedName name="Mcr">'[189]Tinh toan'!#REF!</definedName>
    <definedName name="md">#REF!</definedName>
    <definedName name="MDC">'[189]Tinh toan'!#REF!</definedName>
    <definedName name="mdc_">'[189]Tinh toan'!#REF!</definedName>
    <definedName name="_mdc1">'[189]Tinh toan'!#REF!</definedName>
    <definedName name="_mdc2">'[189]Tinh toan'!#REF!</definedName>
    <definedName name="mdv">#REF!</definedName>
    <definedName name="mdv_h">#REF!</definedName>
    <definedName name="me" localSheetId="3">#REF!</definedName>
    <definedName name="me">#REF!</definedName>
    <definedName name="MENU1">#REF!</definedName>
    <definedName name="MENUVIEW">#REF!</definedName>
    <definedName name="MESSAGE">#REF!</definedName>
    <definedName name="MESSAGE1">#REF!</definedName>
    <definedName name="MESSAGE2">#REF!</definedName>
    <definedName name="MetalWork">'[247]DGchitiet '!#REF!</definedName>
    <definedName name="MF" localSheetId="6">'[11]COAT&amp;WRAP-QIOT-#3'!#REF!</definedName>
    <definedName name="MF">'[11]COAT&amp;WRAP-QIOT-#3'!#REF!</definedName>
    <definedName name="mfto1">'[189]Tinh toan'!#REF!</definedName>
    <definedName name="mfto2">'[189]Tinh toan'!#REF!</definedName>
    <definedName name="mg">[201]Input!#REF!</definedName>
    <definedName name="MG_A" localSheetId="6">#REF!</definedName>
    <definedName name="MG_A">#REF!</definedName>
    <definedName name="mg1.">[201]Input!#REF!</definedName>
    <definedName name="mg1h">'[189]Tinh toan'!#REF!</definedName>
    <definedName name="mg1l2">'[189]Tinh toan'!#REF!</definedName>
    <definedName name="mg1x">'[189]Tinh toan'!#REF!</definedName>
    <definedName name="mg2.">[201]Input!#REF!</definedName>
    <definedName name="mg2h">'[189]Tinh toan'!#REF!</definedName>
    <definedName name="mg2l2">'[189]Tinh toan'!#REF!</definedName>
    <definedName name="mg2x">'[189]Tinh toan'!#REF!</definedName>
    <definedName name="mg3l8">[194]Girder!#REF!</definedName>
    <definedName name="mgh">[344]dtxl!#REF!</definedName>
    <definedName name="_mgl4">[194]Girder!#REF!</definedName>
    <definedName name="_mgl8">[194]Girder!#REF!</definedName>
    <definedName name="mgn">'[189]Tinh toan'!#REF!</definedName>
    <definedName name="mh" localSheetId="3">'[189]Tinh toan'!#REF!</definedName>
    <definedName name="mh">#REF!</definedName>
    <definedName name="_mh2">'[189]Tinh toan'!#REF!</definedName>
    <definedName name="mhwsmh">'[189]Tinh toan'!#REF!</definedName>
    <definedName name="mi">#REF!</definedName>
    <definedName name="mis">[244]Payment!$AI$30</definedName>
    <definedName name="MiscellaneousWork">'[247]DGchitiet '!#REF!</definedName>
    <definedName name="_mix6">#REF!</definedName>
    <definedName name="ML">'[189]Tinh toan'!#REF!</definedName>
    <definedName name="ml_">'[189]Tinh toan'!#REF!</definedName>
    <definedName name="mmid">'[189]Tinh toan'!#REF!</definedName>
    <definedName name="mmm" localSheetId="3">[202]giathanh1!#REF!</definedName>
    <definedName name="mmm">[77]giathanh1!#REF!</definedName>
    <definedName name="mn">'[189]Tinh toan'!#REF!</definedName>
    <definedName name="MNPP">#REF!</definedName>
    <definedName name="MNTHTH">[182]Solieu!$E$27</definedName>
    <definedName name="MNTN">'[180]Xuly Data'!#REF!</definedName>
    <definedName name="MNTT">'[180]Xuly Data'!#REF!</definedName>
    <definedName name="mo" hidden="1">{"'Sheet1'!$L$16"}</definedName>
    <definedName name="moc">'[76]Gia vat tu'!$D$93</definedName>
    <definedName name="MODIFY">#REF!</definedName>
    <definedName name="Mods">[273]Function!$A$13</definedName>
    <definedName name="moi" hidden="1">{"'Sheet1'!$L$16"}</definedName>
    <definedName name="MoM0">[345]CHITIET!#REF!</definedName>
    <definedName name="MOMENT">[192]PEDESB!#REF!</definedName>
    <definedName name="mong">[244]Payment!$AC$30</definedName>
    <definedName name="mophanchi">'[203]he so'!$B$17</definedName>
    <definedName name="Morong" localSheetId="3">#REF!</definedName>
    <definedName name="Morong">#REF!</definedName>
    <definedName name="Morong4054_85" localSheetId="3">#REF!</definedName>
    <definedName name="Morong4054_85">#REF!</definedName>
    <definedName name="morong4054_98">#REF!</definedName>
    <definedName name="mp1x25" localSheetId="3">'[202]dongia (2)'!#REF!</definedName>
    <definedName name="mp1x25">'[77]dongia (2)'!#REF!</definedName>
    <definedName name="mpc">[161]Sheet2!$C$13</definedName>
    <definedName name="mR">#REF!</definedName>
    <definedName name="ms">'[346]btraR,f'!$B$25:$J$38</definedName>
    <definedName name="msnv_c">#REF!</definedName>
    <definedName name="msnv_h">#REF!</definedName>
    <definedName name="msnv_l">#REF!</definedName>
    <definedName name="msnv_t">#REF!</definedName>
    <definedName name="MST">#REF!</definedName>
    <definedName name="mt">[98]Sheet2!$D$2</definedName>
    <definedName name="_Mt1">[198]TT!#REF!</definedName>
    <definedName name="_Mt2">[198]TT!#REF!</definedName>
    <definedName name="MTC" localSheetId="3">[293]Sheet2!#REF!</definedName>
    <definedName name="mtc">[55]GVL!$B$78</definedName>
    <definedName name="MTC1P" localSheetId="3">'[202]TONG HOP VL-NC TT'!#REF!</definedName>
    <definedName name="MTC1P">'[77]TONG HOP VL-NC TT'!#REF!</definedName>
    <definedName name="_mtc3">#REF!</definedName>
    <definedName name="MTC3P" localSheetId="3">'[202]TONG HOP VL-NC TT'!#REF!</definedName>
    <definedName name="MTC3P">'[77]TONG HOP VL-NC TT'!#REF!</definedName>
    <definedName name="Mtccau">[281]ptm!$B$1:$J$65536</definedName>
    <definedName name="MTCHC" localSheetId="3">[202]TNHCHINH!$K$38</definedName>
    <definedName name="MTCHC">[77]TNHCHINH!$K$38</definedName>
    <definedName name="MTCLD">#REF!</definedName>
    <definedName name="MTCMB" localSheetId="3">'[202]#REF'!#REF!</definedName>
    <definedName name="MTCMB">'[77]#REF'!#REF!</definedName>
    <definedName name="MTCNT">[253]DLDT!$B$2</definedName>
    <definedName name="MTMAC12" localSheetId="3">#REF!</definedName>
    <definedName name="MTMAC12">#REF!</definedName>
    <definedName name="MTN">#REF!</definedName>
    <definedName name="mtr" localSheetId="3">'[202]TH XL'!#REF!</definedName>
    <definedName name="mtr">'[77]TH XL'!#REF!</definedName>
    <definedName name="mtram" localSheetId="3">#REF!</definedName>
    <definedName name="mtram">#REF!</definedName>
    <definedName name="Mtran">'[189]Tinh toan'!#REF!</definedName>
    <definedName name="mttn">[210]Sheet1!#REF!</definedName>
    <definedName name="Mu">#REF!</definedName>
    <definedName name="Mu_">#REF!</definedName>
    <definedName name="MUA">#REF!</definedName>
    <definedName name="muc_luong_t">#REF!</definedName>
    <definedName name="MUCLG">#REF!</definedName>
    <definedName name="MUCLGTT">#REF!</definedName>
    <definedName name="MV">'[71]FA-LISTING'!#REF!</definedName>
    <definedName name="MVC">[293]Sheet2!#REF!</definedName>
    <definedName name="_MVL486">[332]XL4Poppy!$B$1:$B$16</definedName>
    <definedName name="mw_">'[189]Tinh toan'!#REF!</definedName>
    <definedName name="mw1_">'[189]Tinh toan'!#REF!</definedName>
    <definedName name="_mw2">'[189]Tinh toan'!#REF!</definedName>
    <definedName name="mx">'[189]Tinh toan'!#REF!</definedName>
    <definedName name="myle">#REF!</definedName>
    <definedName name="n" localSheetId="3">'[27]DO AM DT'!$G$102</definedName>
    <definedName name="n">[42]ccong!#REF!</definedName>
    <definedName name="n.d1">[201]Input!#REF!</definedName>
    <definedName name="n.d2">[201]Input!#REF!</definedName>
    <definedName name="N.THAÙNG">#REF!</definedName>
    <definedName name="n_1">#REF!</definedName>
    <definedName name="n_2">#REF!</definedName>
    <definedName name="n_3">#REF!</definedName>
    <definedName name="n_vÞ">#REF!</definedName>
    <definedName name="n1_">#REF!</definedName>
    <definedName name="N11_">[270]Loading!#REF!</definedName>
    <definedName name="N1IN" localSheetId="3">'[202]TONGKE3p '!$U$295</definedName>
    <definedName name="N1IN">'[77]TONGKE3p '!$U$295</definedName>
    <definedName name="n1pig" localSheetId="3">#REF!</definedName>
    <definedName name="n1pig">#REF!</definedName>
    <definedName name="n1pignc" localSheetId="3">'[202]lam-moi'!#REF!</definedName>
    <definedName name="n1pignc">'[77]lam-moi'!#REF!</definedName>
    <definedName name="n1pigvl" localSheetId="3">'[202]lam-moi'!#REF!</definedName>
    <definedName name="n1pigvl">'[77]lam-moi'!#REF!</definedName>
    <definedName name="n1pind" localSheetId="3">#REF!</definedName>
    <definedName name="n1pind">#REF!</definedName>
    <definedName name="n1pindnc" localSheetId="3">'[202]lam-moi'!#REF!</definedName>
    <definedName name="n1pindnc">'[77]lam-moi'!#REF!</definedName>
    <definedName name="n1pindvl" localSheetId="3">'[202]lam-moi'!#REF!</definedName>
    <definedName name="n1pindvl">'[77]lam-moi'!#REF!</definedName>
    <definedName name="n1ping" localSheetId="3">#REF!</definedName>
    <definedName name="n1ping">#REF!</definedName>
    <definedName name="n1pingnc" localSheetId="3">'[202]lam-moi'!#REF!</definedName>
    <definedName name="n1pingnc">'[77]lam-moi'!#REF!</definedName>
    <definedName name="n1pingvl" localSheetId="3">'[202]lam-moi'!#REF!</definedName>
    <definedName name="n1pingvl">'[77]lam-moi'!#REF!</definedName>
    <definedName name="n1pint" localSheetId="3">#REF!</definedName>
    <definedName name="n1pint">#REF!</definedName>
    <definedName name="n1pintnc" localSheetId="3">'[202]lam-moi'!#REF!</definedName>
    <definedName name="n1pintnc">'[77]lam-moi'!#REF!</definedName>
    <definedName name="n1pintvl" localSheetId="3">'[202]lam-moi'!#REF!</definedName>
    <definedName name="n1pintvl">'[77]lam-moi'!#REF!</definedName>
    <definedName name="n2_">#REF!</definedName>
    <definedName name="n24nc" localSheetId="3">'[202]lam-moi'!#REF!</definedName>
    <definedName name="n24nc">'[77]lam-moi'!#REF!</definedName>
    <definedName name="n24vl" localSheetId="3">'[202]lam-moi'!#REF!</definedName>
    <definedName name="n24vl">'[77]lam-moi'!#REF!</definedName>
    <definedName name="n2mignc" localSheetId="3">'[202]lam-moi'!#REF!</definedName>
    <definedName name="n2mignc">'[77]lam-moi'!#REF!</definedName>
    <definedName name="n2migvl" localSheetId="3">'[202]lam-moi'!#REF!</definedName>
    <definedName name="n2migvl">'[77]lam-moi'!#REF!</definedName>
    <definedName name="n2min1nc" localSheetId="3">'[202]lam-moi'!#REF!</definedName>
    <definedName name="n2min1nc">'[77]lam-moi'!#REF!</definedName>
    <definedName name="n2min1vl" localSheetId="3">'[202]lam-moi'!#REF!</definedName>
    <definedName name="n2min1vl">'[77]lam-moi'!#REF!</definedName>
    <definedName name="n3_">#REF!</definedName>
    <definedName name="n4_">#REF!</definedName>
    <definedName name="Nam">#REF!</definedName>
    <definedName name="Nam_khoi_cong">'[240]Co so'!$C$21</definedName>
    <definedName name="Name">#REF!</definedName>
    <definedName name="name_gia" hidden="1">[274]Control!#REF!</definedName>
    <definedName name="Nan_khoi_cong">#REF!</definedName>
    <definedName name="nanghang">[76]PhÇnCK!#REF!</definedName>
    <definedName name="Nc" localSheetId="3">#REF!</definedName>
    <definedName name="nc">#REF!</definedName>
    <definedName name="nc_betong200">'[214]TT-35KV+TBA'!#REF!</definedName>
    <definedName name="nc_btm10">#REF!</definedName>
    <definedName name="nc_btm100">#REF!</definedName>
    <definedName name="nc_cotpha">[252]TT_10KV!$H$329</definedName>
    <definedName name="nc12m250">[169]Giathanh1m3BT!$H$22</definedName>
    <definedName name="_nc151">#REF!</definedName>
    <definedName name="nc1nc" localSheetId="3">'[202]lam-moi'!#REF!</definedName>
    <definedName name="nc1nc">'[77]lam-moi'!#REF!</definedName>
    <definedName name="nc1p" localSheetId="3">#REF!</definedName>
    <definedName name="nc1p">#REF!</definedName>
    <definedName name="nc1vl" localSheetId="3">'[202]lam-moi'!#REF!</definedName>
    <definedName name="nc1vl">'[77]lam-moi'!#REF!</definedName>
    <definedName name="nc2.1I">#REF!</definedName>
    <definedName name="nc2.1II">#REF!</definedName>
    <definedName name="nc2.1III">#REF!</definedName>
    <definedName name="nc2.1IV">#REF!</definedName>
    <definedName name="nc2.2I">#REF!</definedName>
    <definedName name="nc2.2II">#REF!</definedName>
    <definedName name="nc2.2III">#REF!</definedName>
    <definedName name="nc2.2IV">#REF!</definedName>
    <definedName name="nc2.3I">#REF!</definedName>
    <definedName name="nc2.3II">#REF!</definedName>
    <definedName name="nc2.3III">#REF!</definedName>
    <definedName name="nc2.3IV">#REF!</definedName>
    <definedName name="nc2.4I">#REF!</definedName>
    <definedName name="nc2.4II">#REF!</definedName>
    <definedName name="nc2.4III">#REF!</definedName>
    <definedName name="nc2.4IV">#REF!</definedName>
    <definedName name="nc2.5I">#REF!</definedName>
    <definedName name="nc2.5II">#REF!</definedName>
    <definedName name="nc2.5III">#REF!</definedName>
    <definedName name="nc2.5IV">#REF!</definedName>
    <definedName name="nc2.6I">#REF!</definedName>
    <definedName name="nc2.6II">#REF!</definedName>
    <definedName name="nc2.6III">#REF!</definedName>
    <definedName name="nc2.6IV">#REF!</definedName>
    <definedName name="nc2.7">[347]NC!$E$7</definedName>
    <definedName name="nc2.7I">#REF!</definedName>
    <definedName name="nc2.7II">#REF!</definedName>
    <definedName name="nc2.7III">#REF!</definedName>
    <definedName name="nc2.7IV">#REF!</definedName>
    <definedName name="nc2.8I">#REF!</definedName>
    <definedName name="nc2.8II">#REF!</definedName>
    <definedName name="nc2.8III">#REF!</definedName>
    <definedName name="nc2.8IV">#REF!</definedName>
    <definedName name="nc2.9I">#REF!</definedName>
    <definedName name="nc2.9II">#REF!</definedName>
    <definedName name="nc2.9III">#REF!</definedName>
    <definedName name="nc2.9IV">#REF!</definedName>
    <definedName name="_NC200">[348]TT35!#REF!</definedName>
    <definedName name="nc24nc" localSheetId="3">'[202]lam-moi'!#REF!</definedName>
    <definedName name="nc24nc">'[77]lam-moi'!#REF!</definedName>
    <definedName name="nc24vl" localSheetId="3">'[202]lam-moi'!#REF!</definedName>
    <definedName name="nc24vl">'[77]lam-moi'!#REF!</definedName>
    <definedName name="_nc27">'[70]DG '!#REF!</definedName>
    <definedName name="nc2I">#REF!</definedName>
    <definedName name="nc2II">#REF!</definedName>
    <definedName name="nc2III">#REF!</definedName>
    <definedName name="nc2IV">#REF!</definedName>
    <definedName name="_nc3">[347]NC!$E$8</definedName>
    <definedName name="nc3.1I">#REF!</definedName>
    <definedName name="nc3.1II">#REF!</definedName>
    <definedName name="nc3.1III">#REF!</definedName>
    <definedName name="nc3.1IV">#REF!</definedName>
    <definedName name="nc3.2I">#REF!</definedName>
    <definedName name="nc3.2II">#REF!</definedName>
    <definedName name="nc3.2III">#REF!</definedName>
    <definedName name="nc3.2IV">#REF!</definedName>
    <definedName name="nc3.3I">#REF!</definedName>
    <definedName name="nc3.3II">#REF!</definedName>
    <definedName name="nc3.3III">#REF!</definedName>
    <definedName name="nc3.3IV">#REF!</definedName>
    <definedName name="nc3.4I">#REF!</definedName>
    <definedName name="nc3.4II">#REF!</definedName>
    <definedName name="nc3.4III">#REF!</definedName>
    <definedName name="nc3.4IV">#REF!</definedName>
    <definedName name="nc3.5">[347]NC!$E$10</definedName>
    <definedName name="nc3.5I">#REF!</definedName>
    <definedName name="nc3.5II">#REF!</definedName>
    <definedName name="nc3.5III">#REF!</definedName>
    <definedName name="nc3.5IV">#REF!</definedName>
    <definedName name="nc3.6I">#REF!</definedName>
    <definedName name="nc3.6II">#REF!</definedName>
    <definedName name="nc3.6III">#REF!</definedName>
    <definedName name="nc3.6IV">#REF!</definedName>
    <definedName name="nc3.7">[347]NC!$E$11</definedName>
    <definedName name="nc3.7I">#REF!</definedName>
    <definedName name="nc3.7II">#REF!</definedName>
    <definedName name="nc3.7III">#REF!</definedName>
    <definedName name="nc3.7IV">#REF!</definedName>
    <definedName name="nc3.8I">#REF!</definedName>
    <definedName name="nc3.8II">#REF!</definedName>
    <definedName name="nc3.8III">#REF!</definedName>
    <definedName name="nc3.8IV">#REF!</definedName>
    <definedName name="nc3.9I">#REF!</definedName>
    <definedName name="nc3.9II">#REF!</definedName>
    <definedName name="nc3.9III">#REF!</definedName>
    <definedName name="nc3.9IV">#REF!</definedName>
    <definedName name="nc3_5">'[249]Vat tu'!$B$17</definedName>
    <definedName name="_nc35" localSheetId="3">'[203]he so'!$B$2</definedName>
    <definedName name="_nc35">[55]GVL!$B$86</definedName>
    <definedName name="_nc37">[53]GVL!$B$87</definedName>
    <definedName name="nc3I">#REF!</definedName>
    <definedName name="nc3II">#REF!</definedName>
    <definedName name="nc3III">#REF!</definedName>
    <definedName name="nc3IV">#REF!</definedName>
    <definedName name="nc3p" localSheetId="3">#REF!</definedName>
    <definedName name="nc3p">#REF!</definedName>
    <definedName name="_nc4">[349]NC!$E$12</definedName>
    <definedName name="nc4.1I">#REF!</definedName>
    <definedName name="nc4.1II">#REF!</definedName>
    <definedName name="nc4.1III">#REF!</definedName>
    <definedName name="nc4.1IV">#REF!</definedName>
    <definedName name="nc4.2I">#REF!</definedName>
    <definedName name="nc4.2II">#REF!</definedName>
    <definedName name="nc4.2III">#REF!</definedName>
    <definedName name="nc4.2IV">#REF!</definedName>
    <definedName name="nc4.3I">#REF!</definedName>
    <definedName name="nc4.3II">#REF!</definedName>
    <definedName name="nc4.3III">#REF!</definedName>
    <definedName name="nc4.3IV">#REF!</definedName>
    <definedName name="nc4.4I">#REF!</definedName>
    <definedName name="nc4.4II">#REF!</definedName>
    <definedName name="nc4.4III">#REF!</definedName>
    <definedName name="nc4.4IV">#REF!</definedName>
    <definedName name="nc4.5">[347]NC!$E$14</definedName>
    <definedName name="nc4.5I">#REF!</definedName>
    <definedName name="nc4.5II">#REF!</definedName>
    <definedName name="nc4.5III">#REF!</definedName>
    <definedName name="nc4.5IV">#REF!</definedName>
    <definedName name="nc4.6I">#REF!</definedName>
    <definedName name="nc4.6II">#REF!</definedName>
    <definedName name="nc4.6III">#REF!</definedName>
    <definedName name="nc4.6IV">#REF!</definedName>
    <definedName name="nc4.7I">#REF!</definedName>
    <definedName name="nc4.7II">#REF!</definedName>
    <definedName name="nc4.7III">#REF!</definedName>
    <definedName name="nc4.7IV">#REF!</definedName>
    <definedName name="nc4.8I">#REF!</definedName>
    <definedName name="nc4.8II">#REF!</definedName>
    <definedName name="nc4.8III">#REF!</definedName>
    <definedName name="nc4.8IV">#REF!</definedName>
    <definedName name="nc4.9I">#REF!</definedName>
    <definedName name="nc4.9II">#REF!</definedName>
    <definedName name="nc4.9III">#REF!</definedName>
    <definedName name="nc4.9IV">#REF!</definedName>
    <definedName name="_nc46">[169]Giathanh1m3BT!$H$12</definedName>
    <definedName name="nc4I">#REF!</definedName>
    <definedName name="nc4II">#REF!</definedName>
    <definedName name="nc4III">#REF!</definedName>
    <definedName name="nc4IV">#REF!</definedName>
    <definedName name="nc5I">#REF!</definedName>
    <definedName name="nc5II">#REF!</definedName>
    <definedName name="nc5III">#REF!</definedName>
    <definedName name="nc5IV">#REF!</definedName>
    <definedName name="_nc6">#REF!</definedName>
    <definedName name="_nc7">#REF!</definedName>
    <definedName name="NCBD">'[293]DZ 0.4'!#REF!</definedName>
    <definedName name="NCBD100" localSheetId="3">#REF!</definedName>
    <definedName name="NCBD100">#REF!</definedName>
    <definedName name="NCBD200" localSheetId="3">#REF!</definedName>
    <definedName name="NCBD200">#REF!</definedName>
    <definedName name="NCBD250" localSheetId="3">#REF!</definedName>
    <definedName name="NCBD250">#REF!</definedName>
    <definedName name="ncc">#REF!</definedName>
    <definedName name="ncc3.5">[347]NC!$F$10</definedName>
    <definedName name="ncc3.7">[347]NC!$F$11</definedName>
    <definedName name="NCcap0.7" localSheetId="6">#REF!</definedName>
    <definedName name="NCcap0.7">#REF!</definedName>
    <definedName name="NCcap1" localSheetId="6">#REF!</definedName>
    <definedName name="NCcap1">#REF!</definedName>
    <definedName name="nccc2" localSheetId="3">'[350]nhan cong'!#REF!</definedName>
    <definedName name="nccc2">'[94]nhan cong'!#REF!</definedName>
    <definedName name="nccs">#REF!</definedName>
    <definedName name="ncd">[351]HSDC!$C$6</definedName>
    <definedName name="ncdd" localSheetId="3">'[202]TH XL'!#REF!</definedName>
    <definedName name="ncdd">'[77]TH XL'!#REF!</definedName>
    <definedName name="NCDD2" localSheetId="3">'[202]TH XL'!#REF!</definedName>
    <definedName name="NCDD2">'[77]TH XL'!#REF!</definedName>
    <definedName name="NCGF">[324]REGION!#REF!</definedName>
    <definedName name="ncgff">#REF!</definedName>
    <definedName name="NCHC" localSheetId="3">[202]TNHCHINH!$J$38</definedName>
    <definedName name="NCHC">[77]TNHCHINH!$J$38</definedName>
    <definedName name="NCKday">#REF!</definedName>
    <definedName name="NCKT">#REF!</definedName>
    <definedName name="_NCL100" localSheetId="3">#REF!</definedName>
    <definedName name="_NCL100">#REF!</definedName>
    <definedName name="_NCL200" localSheetId="3">#REF!</definedName>
    <definedName name="_NCL200">#REF!</definedName>
    <definedName name="_NCL250" localSheetId="3">#REF!</definedName>
    <definedName name="_NCL250">#REF!</definedName>
    <definedName name="NCLD">#REF!</definedName>
    <definedName name="ncm100lv">[169]Giathanh1m3BT!$H$41</definedName>
    <definedName name="ncmt2">[306]ctdz35!#REF!</definedName>
    <definedName name="NCNCS">[253]DLDT!$B$14</definedName>
    <definedName name="Ncol">[179]Sheet1!#REF!</definedName>
    <definedName name="ncong">#REF!</definedName>
    <definedName name="NCPP">#REF!</definedName>
    <definedName name="NCT_BKTC">#REF!</definedName>
    <definedName name="nctn">#REF!</definedName>
    <definedName name="nctr" localSheetId="3">'[202]TH XL'!#REF!</definedName>
    <definedName name="nctr">'[77]TH XL'!#REF!</definedName>
    <definedName name="nctram" localSheetId="3">#REF!</definedName>
    <definedName name="nctram">#REF!</definedName>
    <definedName name="NCVC">[293]Sheet2!#REF!</definedName>
    <definedName name="NCVC_BD">'[293]DZ 0.4'!#REF!</definedName>
    <definedName name="NCVC100" localSheetId="3">#REF!</definedName>
    <definedName name="NCVC100">#REF!</definedName>
    <definedName name="NCVC200" localSheetId="3">#REF!</definedName>
    <definedName name="NCVC200">#REF!</definedName>
    <definedName name="NCVC250" localSheetId="3">#REF!</definedName>
    <definedName name="NCVC250">#REF!</definedName>
    <definedName name="NCVC3P" localSheetId="3">#REF!</definedName>
    <definedName name="NCVC3P">#REF!</definedName>
    <definedName name="nd" localSheetId="3">[29]gVL!$Q$30</definedName>
    <definedName name="nd">[29]gVL!$Q$30</definedName>
    <definedName name="nd_8">'[262]14.MMUS GIUA NHIP'!#REF!</definedName>
    <definedName name="nd_9">'[262]14.MMUS GIUA NHIP'!#REF!</definedName>
    <definedName name="ÑDBH">[88]BKTH!#REF!</definedName>
    <definedName name="Ne" hidden="1">{"'Sheet1'!$L$16"}</definedName>
    <definedName name="neff">[179]Sheet1!#REF!</definedName>
    <definedName name="nenkhi10m3">#REF!</definedName>
    <definedName name="nenkhi1200">#REF!</definedName>
    <definedName name="neo32mm">#REF!</definedName>
    <definedName name="neo4T">#REF!</definedName>
    <definedName name="NET" localSheetId="6">#REF!</definedName>
    <definedName name="NET">#REF!</definedName>
    <definedName name="NET_1">#REF!</definedName>
    <definedName name="NET_ANA" localSheetId="6">#REF!</definedName>
    <definedName name="NET_ANA">#REF!</definedName>
    <definedName name="NET_ANA_1">#REF!</definedName>
    <definedName name="NET_ANA_2">#REF!</definedName>
    <definedName name="_NET2">#REF!</definedName>
    <definedName name="new">[165]NewPOS!$A:$IV</definedName>
    <definedName name="NewPOS">#REF!</definedName>
    <definedName name="NEXT">#REF!</definedName>
    <definedName name="ng">[201]Input!#REF!</definedName>
    <definedName name="NG_THANG">#REF!</definedName>
    <definedName name="ng1.">[201]Input!#REF!</definedName>
    <definedName name="ng2.">[201]Input!#REF!</definedName>
    <definedName name="_nga3">[28]gvl!$N$17</definedName>
    <definedName name="NGANHANG">OFFSET([144]NGUON!$F$1:$F$65536,COUNTIF([144]NGUON!$F$1:$F$65536,"&lt;&gt;0")-1,0,1)</definedName>
    <definedName name="NGAØY">#REF!</definedName>
    <definedName name="ngau">#REF!</definedName>
    <definedName name="NGAY">OFFSET([144]NGUON!$B$1:$B$65536,COUNTA([144]NGUON!$B$1:$B$65536)-1,0,1)</definedName>
    <definedName name="ngay.lap">'[167]cong ty xd cong trinh 506'!$A$7</definedName>
    <definedName name="ngaycong_c">#REF!</definedName>
    <definedName name="nghi_bq">'[147]truc tiep'!#REF!</definedName>
    <definedName name="nghi_bv">'[147]truc tiep'!#REF!</definedName>
    <definedName name="nghi_ck">'[147]truc tiep'!#REF!</definedName>
    <definedName name="nghi_d1">'[147]truc tiep'!#REF!</definedName>
    <definedName name="nghi_d2">'[147]truc tiep'!#REF!</definedName>
    <definedName name="nghi_d3">'[147]truc tiep'!#REF!</definedName>
    <definedName name="nghi_dl">'[147]truc tiep'!#REF!</definedName>
    <definedName name="nghi_kcs">'[147]truc tiep'!#REF!</definedName>
    <definedName name="nghi_nb">'[147]truc tiep'!#REF!</definedName>
    <definedName name="nghi_ngio">'[147]truc tiep'!#REF!</definedName>
    <definedName name="nghi_nv">'[147]truc tiep'!#REF!</definedName>
    <definedName name="nghi_t3">'[147]truc tiep'!#REF!</definedName>
    <definedName name="nghi_t4">'[147]truc tiep'!#REF!</definedName>
    <definedName name="nghi_t5">'[147]truc tiep'!#REF!</definedName>
    <definedName name="nghi_t6">'[147]truc tiep'!#REF!</definedName>
    <definedName name="nghi_tc">'[147]truc tiep'!#REF!</definedName>
    <definedName name="nghi_tm">'[147]truc tiep'!#REF!</definedName>
    <definedName name="nghi_vs">'[147]truc tiep'!#REF!</definedName>
    <definedName name="nghi_xh">'[147]truc tiep'!#REF!</definedName>
    <definedName name="nght">#REF!</definedName>
    <definedName name="ngu" hidden="1">{"'Sheet1'!$L$16"}</definedName>
    <definedName name="NH" localSheetId="3">#REF!</definedName>
    <definedName name="NH">#REF!</definedName>
    <definedName name="_nh236">[135]luong06!#REF!</definedName>
    <definedName name="NHAÄP">#REF!</definedName>
    <definedName name="nhan">#REF!</definedName>
    <definedName name="Nhán_cäng">#REF!</definedName>
    <definedName name="Nhan_xet_cua_dai">"Picture 1"</definedName>
    <definedName name="Nhapsolieu">#REF!</definedName>
    <definedName name="nhaquanly">[62]XLAP!#REF!</definedName>
    <definedName name="nhfffd">{"DZ-TDTB2.XLS","Dcksat.xls"}</definedName>
    <definedName name="nhn" localSheetId="3">#REF!</definedName>
    <definedName name="nhn">#REF!</definedName>
    <definedName name="nhnnc" localSheetId="3">'[202]lam-moi'!#REF!</definedName>
    <definedName name="nhnnc">'[77]lam-moi'!#REF!</definedName>
    <definedName name="nhnvl" localSheetId="3">'[202]lam-moi'!#REF!</definedName>
    <definedName name="nhnvl">'[77]lam-moi'!#REF!</definedName>
    <definedName name="NHot" localSheetId="3">#REF!</definedName>
    <definedName name="NHot">#REF!</definedName>
    <definedName name="nhu">#REF!</definedName>
    <definedName name="nhua" localSheetId="3">#REF!</definedName>
    <definedName name="nhua">#REF!</definedName>
    <definedName name="nhuad">#REF!</definedName>
    <definedName name="Nhuadan">'[249]Vat tu'!$B$44</definedName>
    <definedName name="nhuaduong">[352]dg!$D$12</definedName>
    <definedName name="nig" localSheetId="3">#REF!</definedName>
    <definedName name="nig">#REF!</definedName>
    <definedName name="NIG13p" localSheetId="3">'[202]TONGKE3p '!$T$295</definedName>
    <definedName name="NIG13p">'[77]TONGKE3p '!$T$295</definedName>
    <definedName name="nig1p" localSheetId="3">#REF!</definedName>
    <definedName name="nig1p">#REF!</definedName>
    <definedName name="nig3p" localSheetId="3">#REF!</definedName>
    <definedName name="nig3p">#REF!</definedName>
    <definedName name="night">'[286]Work-Condition'!$E$28</definedName>
    <definedName name="night.">'[286]Work-Condition'!$E$28</definedName>
    <definedName name="nightnc" localSheetId="3">[202]gtrinh!#REF!</definedName>
    <definedName name="nightnc">[77]gtrinh!#REF!</definedName>
    <definedName name="nightvl" localSheetId="3">[202]gtrinh!#REF!</definedName>
    <definedName name="nightvl">[77]gtrinh!#REF!</definedName>
    <definedName name="nignc1p" localSheetId="3">#REF!</definedName>
    <definedName name="nignc1p">#REF!</definedName>
    <definedName name="nignc3p" localSheetId="3">'[202]CHITIET VL-NC'!$G$107</definedName>
    <definedName name="nignc3p">'[77]CHITIET VL-NC'!$G$107</definedName>
    <definedName name="nigvl1p" localSheetId="3">#REF!</definedName>
    <definedName name="nigvl1p">#REF!</definedName>
    <definedName name="nigvl3p" localSheetId="3">'[202]CHITIET VL-NC'!$G$99</definedName>
    <definedName name="nigvl3p">'[77]CHITIET VL-NC'!$G$99</definedName>
    <definedName name="nin" localSheetId="3">#REF!</definedName>
    <definedName name="nin">#REF!</definedName>
    <definedName name="nin14nc3p" localSheetId="3">#REF!</definedName>
    <definedName name="nin14nc3p">#REF!</definedName>
    <definedName name="nin14vl3p" localSheetId="3">#REF!</definedName>
    <definedName name="nin14vl3p">#REF!</definedName>
    <definedName name="_nin190" localSheetId="3">#REF!</definedName>
    <definedName name="_nin190">#REF!</definedName>
    <definedName name="nin1903p" localSheetId="3">#REF!</definedName>
    <definedName name="nin1903p">#REF!</definedName>
    <definedName name="nin190nc" localSheetId="3">'[202]lam-moi'!#REF!</definedName>
    <definedName name="nin190nc">'[77]lam-moi'!#REF!</definedName>
    <definedName name="nin190nc3p" localSheetId="3">#REF!</definedName>
    <definedName name="nin190nc3p">#REF!</definedName>
    <definedName name="nin190vl" localSheetId="3">'[202]lam-moi'!#REF!</definedName>
    <definedName name="nin190vl">'[77]lam-moi'!#REF!</definedName>
    <definedName name="nin190vl3p" localSheetId="3">#REF!</definedName>
    <definedName name="nin190vl3p">#REF!</definedName>
    <definedName name="nin1pnc" localSheetId="3">'[202]lam-moi'!#REF!</definedName>
    <definedName name="nin1pnc">'[77]lam-moi'!#REF!</definedName>
    <definedName name="nin1pvl" localSheetId="3">'[202]lam-moi'!#REF!</definedName>
    <definedName name="nin1pvl">'[77]lam-moi'!#REF!</definedName>
    <definedName name="nin2903p" localSheetId="3">#REF!</definedName>
    <definedName name="nin2903p">#REF!</definedName>
    <definedName name="nin290nc3p" localSheetId="3">#REF!</definedName>
    <definedName name="nin290nc3p">#REF!</definedName>
    <definedName name="nin290vl3p" localSheetId="3">#REF!</definedName>
    <definedName name="nin290vl3p">#REF!</definedName>
    <definedName name="nin3p" localSheetId="3">#REF!</definedName>
    <definedName name="nin3p">#REF!</definedName>
    <definedName name="nind" localSheetId="3">#REF!</definedName>
    <definedName name="nind">#REF!</definedName>
    <definedName name="nind1p" localSheetId="3">#REF!</definedName>
    <definedName name="nind1p">#REF!</definedName>
    <definedName name="nind3p" localSheetId="3">#REF!</definedName>
    <definedName name="nind3p">#REF!</definedName>
    <definedName name="nindnc" localSheetId="3">'[202]lam-moi'!#REF!</definedName>
    <definedName name="nindnc">'[77]lam-moi'!#REF!</definedName>
    <definedName name="nindnc1p" localSheetId="3">#REF!</definedName>
    <definedName name="nindnc1p">#REF!</definedName>
    <definedName name="nindnc3p" localSheetId="3">#REF!</definedName>
    <definedName name="nindnc3p">#REF!</definedName>
    <definedName name="nindvl" localSheetId="3">'[202]lam-moi'!#REF!</definedName>
    <definedName name="nindvl">'[77]lam-moi'!#REF!</definedName>
    <definedName name="nindvl1p" localSheetId="3">#REF!</definedName>
    <definedName name="nindvl1p">#REF!</definedName>
    <definedName name="nindvl3p" localSheetId="3">#REF!</definedName>
    <definedName name="nindvl3p">#REF!</definedName>
    <definedName name="ning1p" localSheetId="3">#REF!</definedName>
    <definedName name="ning1p">#REF!</definedName>
    <definedName name="ningnc1p" localSheetId="3">#REF!</definedName>
    <definedName name="ningnc1p">#REF!</definedName>
    <definedName name="ningvl1p" localSheetId="3">#REF!</definedName>
    <definedName name="ningvl1p">#REF!</definedName>
    <definedName name="NinhBinh_Nhoquan110">'[157]KHQT-00-01'!#REF!</definedName>
    <definedName name="ninnc" localSheetId="3">'[202]lam-moi'!#REF!</definedName>
    <definedName name="ninnc">'[77]lam-moi'!#REF!</definedName>
    <definedName name="ninnc3p" localSheetId="3">#REF!</definedName>
    <definedName name="ninnc3p">#REF!</definedName>
    <definedName name="nint1p" localSheetId="3">#REF!</definedName>
    <definedName name="nint1p">#REF!</definedName>
    <definedName name="nintnc1p" localSheetId="3">#REF!</definedName>
    <definedName name="nintnc1p">#REF!</definedName>
    <definedName name="nintvl1p" localSheetId="3">#REF!</definedName>
    <definedName name="nintvl1p">#REF!</definedName>
    <definedName name="ninvl" localSheetId="3">'[202]lam-moi'!#REF!</definedName>
    <definedName name="ninvl">'[77]lam-moi'!#REF!</definedName>
    <definedName name="ninvl3p" localSheetId="3">#REF!</definedName>
    <definedName name="ninvl3p">#REF!</definedName>
    <definedName name="nl" localSheetId="3">#REF!</definedName>
    <definedName name="nl">#REF!</definedName>
    <definedName name="NL12nc" localSheetId="3">'[202]#REF'!#REF!</definedName>
    <definedName name="NL12nc">'[77]#REF'!#REF!</definedName>
    <definedName name="NL12vl" localSheetId="3">'[202]#REF'!#REF!</definedName>
    <definedName name="NL12vl">'[77]#REF'!#REF!</definedName>
    <definedName name="nl1p" localSheetId="3">#REF!</definedName>
    <definedName name="nl1p">#REF!</definedName>
    <definedName name="nl3p" localSheetId="3">#REF!</definedName>
    <definedName name="nl3p">#REF!</definedName>
    <definedName name="nlht" localSheetId="3">'[202]THPDMoi  (2)'!#REF!</definedName>
    <definedName name="nlht">'[77]THPDMoi  (2)'!#REF!</definedName>
    <definedName name="nlmtc" localSheetId="3">'[202]t-h HA THE'!#REF!</definedName>
    <definedName name="nlmtc">'[77]t-h HA THE'!#REF!</definedName>
    <definedName name="nlnc" localSheetId="3">'[202]lam-moi'!#REF!</definedName>
    <definedName name="nlnc">'[77]lam-moi'!#REF!</definedName>
    <definedName name="nlnc3p" localSheetId="3">#REF!</definedName>
    <definedName name="nlnc3p">#REF!</definedName>
    <definedName name="nlnc3pha" localSheetId="3">#REF!</definedName>
    <definedName name="nlnc3pha">#REF!</definedName>
    <definedName name="NLTK1p" localSheetId="3">#REF!</definedName>
    <definedName name="NLTK1p">#REF!</definedName>
    <definedName name="nlvl" localSheetId="3">'[202]lam-moi'!#REF!</definedName>
    <definedName name="nlvl">'[77]lam-moi'!#REF!</definedName>
    <definedName name="nlvl1" localSheetId="3">[202]chitiet!$G$302</definedName>
    <definedName name="nlvl1">[77]chitiet!$G$302</definedName>
    <definedName name="nlvl3p" localSheetId="3">#REF!</definedName>
    <definedName name="nlvl3p">#REF!</definedName>
    <definedName name="Nms">#REF!</definedName>
    <definedName name="nn" localSheetId="3">#REF!</definedName>
    <definedName name="nn">#REF!</definedName>
    <definedName name="nn1p" localSheetId="3">#REF!</definedName>
    <definedName name="nn1p">#REF!</definedName>
    <definedName name="nn3p" localSheetId="3">#REF!</definedName>
    <definedName name="nn3p">#REF!</definedName>
    <definedName name="nnn" hidden="1">{"'Sheet1'!$L$16"}</definedName>
    <definedName name="nnnc" localSheetId="3">'[202]lam-moi'!#REF!</definedName>
    <definedName name="nnnc">'[77]lam-moi'!#REF!</definedName>
    <definedName name="nnnc3p" localSheetId="3">#REF!</definedName>
    <definedName name="nnnc3p">#REF!</definedName>
    <definedName name="nnvl" localSheetId="3">'[202]lam-moi'!#REF!</definedName>
    <definedName name="nnvl">'[77]lam-moi'!#REF!</definedName>
    <definedName name="nnvl3p" localSheetId="3">#REF!</definedName>
    <definedName name="nnvl3p">#REF!</definedName>
    <definedName name="No" localSheetId="3">#REF!</definedName>
    <definedName name="No">#REF!</definedName>
    <definedName name="NOÄI_DUNG">#REF!</definedName>
    <definedName name="NOIDUNG">OFFSET([144]NGUON!$H$1:$H$65536,COUNTA([144]NGUON!$H$1:$H$65536)-1,0,1)</definedName>
    <definedName name="nominal_shear">[192]PEDESB!#REF!</definedName>
    <definedName name="_15ÑÔN_GIAÙ">#REF!</definedName>
    <definedName name="none">#REF!</definedName>
    <definedName name="Np">[325]Volume!#REF!</definedName>
    <definedName name="NPP">#REF!</definedName>
    <definedName name="Nps">'[189]Tinh toan'!#REF!</definedName>
    <definedName name="_NPV11">'[283]Cp&gt;10-Ln&lt;10'!#REF!</definedName>
    <definedName name="_npv22">'[283]Ln&lt;20'!#REF!</definedName>
    <definedName name="Nq">#REF!</definedName>
    <definedName name="nr">'[189]Tinh toan'!#REF!</definedName>
    <definedName name="ns">'[189]Tinh toan'!#REF!</definedName>
    <definedName name="ns.">[353]Sheet2!$C$35</definedName>
    <definedName name="ns..">[354]Sheet2!$C$35</definedName>
    <definedName name="nsc">#REF!</definedName>
    <definedName name="nsk">#REF!</definedName>
    <definedName name="nsl">#REF!</definedName>
    <definedName name="_NSO2" hidden="1">{"'Sheet1'!$L$16"}</definedName>
    <definedName name="Ntcd">[210]Sheet1!#REF!</definedName>
    <definedName name="NToS">[142]!NToS</definedName>
    <definedName name="NU">#REF!</definedName>
    <definedName name="nuoc" localSheetId="3">[28]gvl!$N$38</definedName>
    <definedName name="nuoc">[28]gvl!$N$38</definedName>
    <definedName name="nv" localSheetId="3">[201]Input!#REF!</definedName>
    <definedName name="nv">#REF!</definedName>
    <definedName name="nx" localSheetId="3">'[202]THPDMoi  (2)'!#REF!</definedName>
    <definedName name="nx">'[77]THPDMoi  (2)'!#REF!</definedName>
    <definedName name="nxmtc" localSheetId="3">'[202]t-h HA THE'!#REF!</definedName>
    <definedName name="nxmtc">'[77]t-h HA THE'!#REF!</definedName>
    <definedName name="NXT">#REF!</definedName>
    <definedName name="o" localSheetId="3">#REF!</definedName>
    <definedName name="O">'[59]MAIN GATE HOUSE'!#REF!</definedName>
    <definedName name="O_M">#REF!</definedName>
    <definedName name="o_n_phÝ_1__thu_nhËp_th_ng">#REF!</definedName>
    <definedName name="Ö135">#REF!</definedName>
    <definedName name="oc">[98]Sheet2!$C$2</definedName>
    <definedName name="OD">#REF!</definedName>
    <definedName name="ODC">#REF!</definedName>
    <definedName name="ODS">#REF!</definedName>
    <definedName name="ODU">#REF!</definedName>
    <definedName name="OE">'[71]FA-LISTING'!#REF!</definedName>
    <definedName name="OM">#REF!</definedName>
    <definedName name="OMC">#REF!</definedName>
    <definedName name="OME">#REF!</definedName>
    <definedName name="OMW">#REF!</definedName>
    <definedName name="ong" localSheetId="3">[212]Sheet1!#REF!</definedName>
    <definedName name="ong">#REF!</definedName>
    <definedName name="ong_cong_duc_san">#REF!</definedName>
    <definedName name="Ong_cong_hinh_hop_do_tai_cho">#REF!</definedName>
    <definedName name="onhua150">[355]gVL!$N$61</definedName>
    <definedName name="OOM">#REF!</definedName>
    <definedName name="ophom">#REF!</definedName>
    <definedName name="ORD">#REF!</definedName>
    <definedName name="OrderTable" hidden="1">#REF!</definedName>
    <definedName name="ORF">#REF!</definedName>
    <definedName name="osc" localSheetId="3">'[202]THPDMoi  (2)'!#REF!</definedName>
    <definedName name="osc">'[77]THPDMoi  (2)'!#REF!</definedName>
    <definedName name="othep50">[355]gVL!$N$60</definedName>
    <definedName name="OTHER_PANEL" localSheetId="6">'[16]NEW-PANEL'!#REF!</definedName>
    <definedName name="OTHER_PANEL">'[16]NEW-PANEL'!#REF!</definedName>
    <definedName name="OtherWork">'[247]DGchitiet '!#REF!</definedName>
    <definedName name="oto">[76]PhÇnCK!#REF!</definedName>
    <definedName name="_oto10">[34]VL!#REF!</definedName>
    <definedName name="_oto12">#REF!</definedName>
    <definedName name="Óu75" localSheetId="3">[191]chitiet!#REF!</definedName>
    <definedName name="Óu75">[78]chitiet!#REF!</definedName>
    <definedName name="oxy" localSheetId="3">#REF!</definedName>
    <definedName name="oxy">#REF!</definedName>
    <definedName name="P" localSheetId="6">'[11]PNT-QUOT-#3'!#REF!</definedName>
    <definedName name="P">'[11]PNT-QUOT-#3'!#REF!</definedName>
    <definedName name="p.m">'[286]Work-Condition'!$D$28</definedName>
    <definedName name="p_">'[189]Tinh toan'!#REF!</definedName>
    <definedName name="P_M">'[71]FA-LISTING'!#REF!</definedName>
    <definedName name="p1.">'[205]So lieu chung'!#REF!</definedName>
    <definedName name="p1_">'[189]Tinh toan'!#REF!</definedName>
    <definedName name="p1tt">[198]TT!#REF!</definedName>
    <definedName name="p2.">'[205]So lieu chung'!#REF!</definedName>
    <definedName name="p2_">'[189]Tinh toan'!#REF!</definedName>
    <definedName name="p2tt">[198]TT!#REF!</definedName>
    <definedName name="p3_">'[189]Tinh toan'!#REF!</definedName>
    <definedName name="PA" localSheetId="3">#REF!</definedName>
    <definedName name="PA">#REF!</definedName>
    <definedName name="pa.">'[205]So lieu chung'!#REF!</definedName>
    <definedName name="_PA3" hidden="1">{"'Sheet1'!$L$16"}</definedName>
    <definedName name="pah">[198]TT!#REF!</definedName>
    <definedName name="Painting">'[247]DGchitiet '!#REF!</definedName>
    <definedName name="pao">[198]TT!#REF!</definedName>
    <definedName name="_pc30" localSheetId="3">[356]GiaVL!$F$14</definedName>
    <definedName name="_pc30">[103]GiaVL!$F$14</definedName>
    <definedName name="_pc40" localSheetId="3">[356]GiaVL!$F$13</definedName>
    <definedName name="_pc40">[103]GiaVL!$F$13</definedName>
    <definedName name="PChe" localSheetId="3">#REF!</definedName>
    <definedName name="PChe">#REF!</definedName>
    <definedName name="PCL">#REF!</definedName>
    <definedName name="Pd">#REF!</definedName>
    <definedName name="PEJM" localSheetId="6">'[11]COAT&amp;WRAP-QIOT-#3'!#REF!</definedName>
    <definedName name="PEJM">'[11]COAT&amp;WRAP-QIOT-#3'!#REF!</definedName>
    <definedName name="PF" localSheetId="6">'[11]PNT-QUOT-#3'!#REF!</definedName>
    <definedName name="PF">'[11]PNT-QUOT-#3'!#REF!</definedName>
    <definedName name="pgia" localSheetId="3">#REF!</definedName>
    <definedName name="pgia">#REF!</definedName>
    <definedName name="_Ph30">#REF!</definedName>
    <definedName name="PHC">#REF!</definedName>
    <definedName name="phi">#REF!</definedName>
    <definedName name="phi_inertial">#REF!</definedName>
    <definedName name="Phone">#REF!</definedName>
    <definedName name="phu_luc_vua" localSheetId="3">#REF!</definedName>
    <definedName name="phu_luc_vua">#REF!</definedName>
    <definedName name="phugia" localSheetId="3">[356]GiaVL!$F$28</definedName>
    <definedName name="phugia">[103]GiaVL!$F$28</definedName>
    <definedName name="PHUNHUAN">#REF!</definedName>
    <definedName name="pile">[179]Sheet1!#REF!</definedName>
    <definedName name="PileSize">#REF!</definedName>
    <definedName name="PileType">#REF!</definedName>
    <definedName name="PIP">BlankMacro1</definedName>
    <definedName name="PIPE2">BlankMacro1</definedName>
    <definedName name="PK" localSheetId="3">#REF!</definedName>
    <definedName name="PK">#REF!</definedName>
    <definedName name="PL" hidden="1">{"'Sheet1'!$L$16"}</definedName>
    <definedName name="PL_???___P.B.___REST_P.B._????" localSheetId="3">'[357]NEW-PANEL'!#REF!</definedName>
    <definedName name="PL_???___P.B.___REST_P.B._????">'[25]NEW-PANEL'!#REF!</definedName>
    <definedName name="PL_指示燈___P.B.___REST_P.B._壓扣開關" localSheetId="6">'[16]NEW-PANEL'!#REF!</definedName>
    <definedName name="PL_指示燈___P.B.___REST_P.B._壓扣開關">'[16]NEW-PANEL'!#REF!</definedName>
    <definedName name="Plaster">'[247]DGchitiet '!#REF!</definedName>
    <definedName name="PLm">'[204]Tai trong'!#REF!</definedName>
    <definedName name="PLOT">#REF!</definedName>
    <definedName name="PlucBcaoTD" hidden="1">{"'Sheet1'!$L$16"}</definedName>
    <definedName name="plv">'[189]Tinh toan'!#REF!</definedName>
    <definedName name="PM" localSheetId="6">[12]IBASE!$AH$16:$AV$110</definedName>
    <definedName name="PM">[12]IBASE!$AH$16:$AV$110</definedName>
    <definedName name="pm..">#REF!</definedName>
    <definedName name="PowerCord">[108]DATA!#REF!</definedName>
    <definedName name="PPP">BlankMacro1</definedName>
    <definedName name="PRC">#REF!</definedName>
    <definedName name="PRICE" localSheetId="6">#REF!</definedName>
    <definedName name="PRICE">#REF!</definedName>
    <definedName name="PRICE1" localSheetId="6">#REF!</definedName>
    <definedName name="PRICE1">#REF!</definedName>
    <definedName name="_xlnm.Print_Area" localSheetId="6">#REF!</definedName>
    <definedName name="_xlnm.Print_Area" localSheetId="2">Chi!$A$1:$M$31</definedName>
    <definedName name="_xlnm.Print_Area" localSheetId="3">'Dự phòng'!$A$1:$H$28</definedName>
    <definedName name="_xlnm.Print_Area" localSheetId="1">Thu!$A$1:$Q$55</definedName>
    <definedName name="_xlnm.Print_Area">#REF!</definedName>
    <definedName name="Print_Area_MI" localSheetId="6">[7]ESTI.!$A$1:$U$52</definedName>
    <definedName name="Print_Area_MI">[7]ESTI.!$A$1:$U$52</definedName>
    <definedName name="print_title">[358]khluong!#REF!</definedName>
    <definedName name="_xlnm.Print_Titles" localSheetId="6">#REF!</definedName>
    <definedName name="_xlnm.Print_Titles" localSheetId="3">'Dự phòng'!$6:$8</definedName>
    <definedName name="_xlnm.Print_Titles" localSheetId="1">Thu!$9:$11</definedName>
    <definedName name="_xlnm.Print_Titles">#REF!</definedName>
    <definedName name="Print_Titles_MI" localSheetId="6">#REF!</definedName>
    <definedName name="Print_Titles_MI">#REF!</definedName>
    <definedName name="PRINTA" localSheetId="6">#REF!</definedName>
    <definedName name="PRINTA">#REF!</definedName>
    <definedName name="PRINTB" localSheetId="6">#REF!</definedName>
    <definedName name="PRINTB">#REF!</definedName>
    <definedName name="PRINTC" localSheetId="6">#REF!</definedName>
    <definedName name="PRINTC">#REF!</definedName>
    <definedName name="priority">'[359]SPL4-TOTAL'!$C$7:$D$67</definedName>
    <definedName name="prjName">#REF!</definedName>
    <definedName name="prjNo">#REF!</definedName>
    <definedName name="Pro_Soil">#REF!</definedName>
    <definedName name="ProdForm" hidden="1">#REF!</definedName>
    <definedName name="Product" hidden="1">#REF!</definedName>
    <definedName name="PROJ">[242]LEGEND!$D$4</definedName>
    <definedName name="PROPOSAL" localSheetId="6">#REF!</definedName>
    <definedName name="PROPOSAL">#REF!</definedName>
    <definedName name="Protex">#REF!</definedName>
    <definedName name="Province">#REF!</definedName>
    <definedName name="pse">'[189]Tinh toan'!#REF!</definedName>
    <definedName name="pso">'[189]Tinh toan'!#REF!</definedName>
    <definedName name="PST">#REF!</definedName>
    <definedName name="pt" localSheetId="3">#REF!</definedName>
    <definedName name="pt">#REF!</definedName>
    <definedName name="PT_Duong" localSheetId="3">#REF!</definedName>
    <definedName name="PT_Duong">#REF!</definedName>
    <definedName name="_Pt1">[272]Checksection1!#REF!</definedName>
    <definedName name="_Pt2">[272]Checksection1!#REF!</definedName>
    <definedName name="ptbc">#REF!</definedName>
    <definedName name="ptdg" localSheetId="3">#REF!</definedName>
    <definedName name="ptdg">#REF!</definedName>
    <definedName name="PTDG_cau" localSheetId="3">#REF!</definedName>
    <definedName name="PTDG_cau">#REF!</definedName>
    <definedName name="ptdg_cong" localSheetId="3">#REF!</definedName>
    <definedName name="ptdg_cong">#REF!</definedName>
    <definedName name="PTDG_DCV">#REF!</definedName>
    <definedName name="ptdg_duong" localSheetId="3">#REF!</definedName>
    <definedName name="ptdg_duong">#REF!</definedName>
    <definedName name="ptdg_ke">#REF!</definedName>
    <definedName name="ptdg14d">#REF!</definedName>
    <definedName name="PTNC" localSheetId="3">'[202]DON GIA'!$G$227</definedName>
    <definedName name="PTNC">'[77]DON GIA'!$G$227</definedName>
    <definedName name="ptran">'[189]Tinh toan'!#REF!</definedName>
    <definedName name="PTST">[360]sat!$A$6:$K$38</definedName>
    <definedName name="_ptt2">[198]TT!#REF!</definedName>
    <definedName name="ptvt" localSheetId="3">'[361]ma-pt'!$A$6:$IV$228</definedName>
    <definedName name="ptvt">'[113]ma-pt'!$A$6:$IV$228</definedName>
    <definedName name="Pu">#REF!</definedName>
    <definedName name="pvd">#REF!</definedName>
    <definedName name="pw">#REF!</definedName>
    <definedName name="_PXB80">#REF!</definedName>
    <definedName name="_pz1">[198]TS!#REF!</definedName>
    <definedName name="_pz2">[198]TS!#REF!</definedName>
    <definedName name="q" localSheetId="3">#REF!</definedName>
    <definedName name="Q">[77]giathanh1!#REF!</definedName>
    <definedName name="Q_sudung">'[248]Ket qua'!$M$4:$M$531</definedName>
    <definedName name="qc">[362]Loading!#REF!</definedName>
    <definedName name="qd">#REF!</definedName>
    <definedName name="Qfd">'[248]Ket qua'!$G$4:$G$531</definedName>
    <definedName name="qg1g">'[189]Tinh toan'!#REF!</definedName>
    <definedName name="qg1h">'[189]Tinh toan'!#REF!</definedName>
    <definedName name="qg1x">'[189]Tinh toan'!#REF!</definedName>
    <definedName name="qg2g">'[189]Tinh toan'!#REF!</definedName>
    <definedName name="qg2h">'[189]Tinh toan'!#REF!</definedName>
    <definedName name="qg2x">'[189]Tinh toan'!#REF!</definedName>
    <definedName name="qgl">'[189]Tinh toan'!#REF!</definedName>
    <definedName name="qh">[65]gVL!$N$40</definedName>
    <definedName name="_qh2">'[189]Tinh toan'!#REF!</definedName>
    <definedName name="qhCu">'[203]he so'!$B$13</definedName>
    <definedName name="qq" localSheetId="3">'[363]H×nh th¸i'!#REF!</definedName>
    <definedName name="qq">BlankMacro1</definedName>
    <definedName name="qSF">[179]Sheet1!#REF!</definedName>
    <definedName name="Qsong">'[248]Ket qua'!$D$4:$D$531</definedName>
    <definedName name="qtdm">#REF!</definedName>
    <definedName name="qu">#REF!</definedName>
    <definedName name="QUAN1">#REF!</definedName>
    <definedName name="QUAN10">#REF!</definedName>
    <definedName name="QUAN11">#REF!</definedName>
    <definedName name="QUAN12">#REF!</definedName>
    <definedName name="QUAN2">#REF!</definedName>
    <definedName name="QUAN4">#REF!</definedName>
    <definedName name="QUAN7">#REF!</definedName>
    <definedName name="QUAN8B">#REF!</definedName>
    <definedName name="QUANGTIEN2">#REF!</definedName>
    <definedName name="Quantities">#REF!</definedName>
    <definedName name="quehan" localSheetId="3">'[213]Gia vat tu'!$D$45</definedName>
    <definedName name="quehan">'[72]Vat lieu'!$D$28</definedName>
    <definedName name="QUYLUONG">'[147]truc tiep'!#REF!</definedName>
    <definedName name="qW">[179]Sheet1!#REF!</definedName>
    <definedName name="qx">'[189]Tinh toan'!#REF!</definedName>
    <definedName name="Qxenang">[343]NHAPSOLIEU!#REF!</definedName>
    <definedName name="R_">'[59]MAIN GATE HOUSE'!#REF!</definedName>
    <definedName name="R_mong">#REF!</definedName>
    <definedName name="R0_1">'[262]4.HSPBngang'!#REF!</definedName>
    <definedName name="R0_2">'[262]4.HSPBngang'!#REF!</definedName>
    <definedName name="R00">'[262]4.HSPBngang'!#REF!</definedName>
    <definedName name="R00t">'[262]4.HSPBngang'!#REF!</definedName>
    <definedName name="ra.">'[205]So lieu chung'!#REF!</definedName>
    <definedName name="Ra_">#REF!</definedName>
    <definedName name="ra11p" localSheetId="3">#REF!</definedName>
    <definedName name="ra11p">#REF!</definedName>
    <definedName name="ra13p" localSheetId="3">#REF!</definedName>
    <definedName name="ra13p">#REF!</definedName>
    <definedName name="rack1" localSheetId="3">'[202]THPDMoi  (2)'!#REF!</definedName>
    <definedName name="rack1">'[77]THPDMoi  (2)'!#REF!</definedName>
    <definedName name="rack2" localSheetId="3">'[202]THPDMoi  (2)'!#REF!</definedName>
    <definedName name="rack2">'[77]THPDMoi  (2)'!#REF!</definedName>
    <definedName name="rack3" localSheetId="3">'[202]THPDMoi  (2)'!#REF!</definedName>
    <definedName name="rack3">'[77]THPDMoi  (2)'!#REF!</definedName>
    <definedName name="rack4" localSheetId="3">'[202]THPDMoi  (2)'!#REF!</definedName>
    <definedName name="rack4">'[77]THPDMoi  (2)'!#REF!</definedName>
    <definedName name="raiasphalt100">#REF!</definedName>
    <definedName name="raiasphalt65">#REF!</definedName>
    <definedName name="Rain">'[286]Work-Condition'!$C$11</definedName>
    <definedName name="rain.">'[286]Work-Condition'!$C$11</definedName>
    <definedName name="rain..">#REF!</definedName>
    <definedName name="rate">14000</definedName>
    <definedName name="raypb43">#REF!</definedName>
    <definedName name="rb.">'[205]So lieu chung'!#REF!</definedName>
    <definedName name="rbcoc">[364]DL!$G$31</definedName>
    <definedName name="rc.">'[205]So lieu chung'!#REF!</definedName>
    <definedName name="Rc_">#REF!</definedName>
    <definedName name="RCArea" hidden="1">#REF!</definedName>
    <definedName name="Rcc">#REF!</definedName>
    <definedName name="RCF">#REF!</definedName>
    <definedName name="RCKM">#REF!</definedName>
    <definedName name="rcz">[220]SLIEU!#REF!</definedName>
    <definedName name="_Rd1">[365]TinhToan!$F$86</definedName>
    <definedName name="RDEC">#REF!</definedName>
    <definedName name="RDEFF">#REF!</definedName>
    <definedName name="RDFC">#REF!</definedName>
    <definedName name="RDFU">#REF!</definedName>
    <definedName name="RDLIF">#REF!</definedName>
    <definedName name="RDOM">#REF!</definedName>
    <definedName name="RDPC">[324]OFFGRID!#REF!</definedName>
    <definedName name="rdpcf">#REF!</definedName>
    <definedName name="RDRC">#REF!</definedName>
    <definedName name="RDRF">#REF!</definedName>
    <definedName name="Rdtc">'[262]14.MMUS GIUA NHIP'!#REF!</definedName>
    <definedName name="_xlnm.Recorder">#REF!</definedName>
    <definedName name="RECOUT" localSheetId="6">#N/A</definedName>
    <definedName name="RECOUT">#N/A</definedName>
    <definedName name="REG">#REF!</definedName>
    <definedName name="Region">#REF!</definedName>
    <definedName name="retÎtettt">'[67]tra-vat-lieu'!$B$4:$E$190</definedName>
    <definedName name="RFP003A" localSheetId="6">#REF!</definedName>
    <definedName name="RFP003A">#REF!</definedName>
    <definedName name="RFP003B" localSheetId="6">#REF!</definedName>
    <definedName name="RFP003B">#REF!</definedName>
    <definedName name="RFP003C" localSheetId="6">#REF!</definedName>
    <definedName name="RFP003C">#REF!</definedName>
    <definedName name="RFP003D" localSheetId="6">#REF!</definedName>
    <definedName name="RFP003D">#REF!</definedName>
    <definedName name="RFP003E" localSheetId="6">#REF!</definedName>
    <definedName name="RFP003E">#REF!</definedName>
    <definedName name="RFP003F" localSheetId="6">#REF!</definedName>
    <definedName name="RFP003F">#REF!</definedName>
    <definedName name="RGLIF">#REF!</definedName>
    <definedName name="rh">'[189]Tinh toan'!#REF!</definedName>
    <definedName name="RHEC">#REF!</definedName>
    <definedName name="RHEFF">#REF!</definedName>
    <definedName name="_RHH1">#REF!</definedName>
    <definedName name="_RHH10">#REF!</definedName>
    <definedName name="RHHC">#REF!</definedName>
    <definedName name="RHLIF">#REF!</definedName>
    <definedName name="RHOM">#REF!</definedName>
    <definedName name="_RHP1">#REF!</definedName>
    <definedName name="_RHP10">#REF!</definedName>
    <definedName name="ri">'[262]6.Tinh tai'!#REF!</definedName>
    <definedName name="_RI1">#REF!</definedName>
    <definedName name="_RI10">#REF!</definedName>
    <definedName name="_RII1">#REF!</definedName>
    <definedName name="_RII10">#REF!</definedName>
    <definedName name="_RIP1">#REF!</definedName>
    <definedName name="_RIP10">#REF!</definedName>
    <definedName name="RIR">#REF!</definedName>
    <definedName name="River">#REF!</definedName>
    <definedName name="River_Code">#REF!</definedName>
    <definedName name="Rk">[271]Pier!$G$316</definedName>
    <definedName name="RL">[179]Sheet1!#REF!</definedName>
    <definedName name="RLF">#REF!</definedName>
    <definedName name="RLKM">#REF!</definedName>
    <definedName name="RLL">#REF!</definedName>
    <definedName name="RLOM">#REF!</definedName>
    <definedName name="Rn">[365]TinhToan!$F$73</definedName>
    <definedName name="rnp">[220]TTOAN!#REF!</definedName>
    <definedName name="Road_Code">#REF!</definedName>
    <definedName name="Road_Name">#REF!</definedName>
    <definedName name="RoadNo_373">#REF!</definedName>
    <definedName name="RoofingWork">'[247]DGchitiet '!#REF!</definedName>
    <definedName name="Round">[179]Sheet1!#REF!</definedName>
    <definedName name="RoundUps">[273]Function!$A$1</definedName>
    <definedName name="_rp95">#REF!</definedName>
    <definedName name="RPHEC">#REF!</definedName>
    <definedName name="RPHLIF">#REF!</definedName>
    <definedName name="RPHOM">#REF!</definedName>
    <definedName name="RPHPC">#REF!</definedName>
    <definedName name="rps">'[189]Tinh toan'!#REF!</definedName>
    <definedName name="RR" localSheetId="3">'[323]cong dung'!#REF!</definedName>
    <definedName name="RR">#REF!</definedName>
    <definedName name="rr_">'[323]cong dung'!#REF!</definedName>
    <definedName name="Rrpo">#REF!</definedName>
    <definedName name="RSBC">#REF!</definedName>
    <definedName name="RSBLIF">#REF!</definedName>
    <definedName name="RSIC">#REF!</definedName>
    <definedName name="RSIN">#REF!</definedName>
    <definedName name="RSLIF">#REF!</definedName>
    <definedName name="RSOM">#REF!</definedName>
    <definedName name="RSPI">#REF!</definedName>
    <definedName name="RSSC">#REF!</definedName>
    <definedName name="RT" localSheetId="6">'[11]COAT&amp;WRAP-QIOT-#3'!#REF!</definedName>
    <definedName name="RT">'[11]COAT&amp;WRAP-QIOT-#3'!#REF!</definedName>
    <definedName name="Rtd">'[262]2 NSl'!#REF!</definedName>
    <definedName name="Ru">[187]D.LIEU!$D$26</definedName>
    <definedName name="rung25">[72]May!$E$26</definedName>
    <definedName name="RWTPhi">#REF!</definedName>
    <definedName name="RWTPlo">#REF!</definedName>
    <definedName name="s" localSheetId="3" hidden="1">{"'Sheet1'!$L$16"}</definedName>
    <definedName name="s">#REF!</definedName>
    <definedName name="s.">#REF!</definedName>
    <definedName name="s_">'[189]Tinh toan'!#REF!</definedName>
    <definedName name="s_0">'[256]Lç khoan LK1'!#REF!</definedName>
    <definedName name="s_0cd">'[262]17.US CHU tho a_b'!#REF!</definedName>
    <definedName name="S_1">#REF!</definedName>
    <definedName name="S_2">#REF!</definedName>
    <definedName name="s_58">'[262]14.MMUS GIUA NHIP'!#REF!</definedName>
    <definedName name="s_58g">'[262]15.MMUS GOI'!#REF!</definedName>
    <definedName name="s_59">'[262]14.MMUS GIUA NHIP'!#REF!</definedName>
    <definedName name="s_59g">'[262]15.MMUS GOI'!#REF!</definedName>
    <definedName name="s_Icd">'[262]17.US CHU tho a_b'!#REF!</definedName>
    <definedName name="s1_">#REF!</definedName>
    <definedName name="s2_">#REF!</definedName>
    <definedName name="s3_">#REF!</definedName>
    <definedName name="s4_">#REF!</definedName>
    <definedName name="s75F29" localSheetId="3">[191]chitiet!#REF!</definedName>
    <definedName name="s75F29">[132]chitiet!#REF!</definedName>
    <definedName name="sa.">'[205]So lieu chung'!#REF!</definedName>
    <definedName name="salan200">#REF!</definedName>
    <definedName name="salan400">#REF!</definedName>
    <definedName name="San_truoc">[366]tienluong!#REF!</definedName>
    <definedName name="_san108">#REF!</definedName>
    <definedName name="_san110">[72]May!$E$16</definedName>
    <definedName name="sand">#REF!</definedName>
    <definedName name="sat" localSheetId="3">[74]TTTram!#REF!</definedName>
    <definedName name="sat">[74]TTTram!#REF!</definedName>
    <definedName name="_sat10" localSheetId="3">[367]Gia!#REF!</definedName>
    <definedName name="_sat10">'[128]Bang chiet tinh TBA'!#REF!</definedName>
    <definedName name="_sat12" localSheetId="3">'[225]Bang chiet tinh TBA'!#REF!</definedName>
    <definedName name="_sat12">'[128]Bang chiet tinh TBA'!#REF!</definedName>
    <definedName name="_sat14" localSheetId="3">[367]Gia!#REF!</definedName>
    <definedName name="_sat14">'[128]Bang chiet tinh TBA'!#REF!</definedName>
    <definedName name="_sat16" localSheetId="3">'[225]Bang chiet tinh TBA'!#REF!</definedName>
    <definedName name="_sat16">'[128]Bang chiet tinh TBA'!#REF!</definedName>
    <definedName name="_sat20" localSheetId="3">'[225]Bang chiet tinh TBA'!#REF!</definedName>
    <definedName name="_sat20">'[128]Bang chiet tinh TBA'!#REF!</definedName>
    <definedName name="_Sat27" localSheetId="3">[229]TTDZ22!#REF!</definedName>
    <definedName name="_Sat27">#REF!</definedName>
    <definedName name="_Sat6" localSheetId="3">[229]TTDZ22!#REF!</definedName>
    <definedName name="_Sat6">#REF!</definedName>
    <definedName name="_sat8" localSheetId="3">'[225]Bang chiet tinh TBA'!#REF!</definedName>
    <definedName name="_sat8">'[128]Bang chiet tinh TBA'!#REF!</definedName>
    <definedName name="satt">'[368]Ctinh 10kV'!#REF!</definedName>
    <definedName name="satu" localSheetId="3">'[225]Bang chiet tinh TBA'!#REF!</definedName>
    <definedName name="satu">[111]ctTBA!#REF!</definedName>
    <definedName name="sau">'[3]Chiet tinh dz35'!$H$4</definedName>
    <definedName name="SB" localSheetId="6">[12]IBASE!$AH$7:$AL$14</definedName>
    <definedName name="SB">[12]IBASE!$AH$7:$AL$14</definedName>
    <definedName name="sb_8">'[262]14.MMUS GIUA NHIP'!#REF!</definedName>
    <definedName name="sb_8g">'[262]15.MMUS GOI'!#REF!</definedName>
    <definedName name="sb_9">'[262]14.MMUS GIUA NHIP'!#REF!</definedName>
    <definedName name="sb_9g">'[262]15.MMUS GOI'!#REF!</definedName>
    <definedName name="sbd">[194]Girder!#REF!</definedName>
    <definedName name="sbet">'[189]Tinh toan'!#REF!</definedName>
    <definedName name="SBN">[152]NHAP!$E$2:$E$1169</definedName>
    <definedName name="sbsd">[194]Girder!#REF!</definedName>
    <definedName name="sc">'[256]Lç khoan LK1'!$K$8</definedName>
    <definedName name="_sc1" localSheetId="3">#REF!</definedName>
    <definedName name="_sc1">#REF!</definedName>
    <definedName name="_SC2" localSheetId="3">#REF!</definedName>
    <definedName name="_SC2">#REF!</definedName>
    <definedName name="_sc3" localSheetId="3">#REF!</definedName>
    <definedName name="_sc3">#REF!</definedName>
    <definedName name="scan">'[189]Tinh toan'!#REF!</definedName>
    <definedName name="scao98">#REF!</definedName>
    <definedName name="SCCR">#REF!</definedName>
    <definedName name="SCDT">#REF!</definedName>
    <definedName name="SCH" localSheetId="6">#REF!</definedName>
    <definedName name="SCH">#REF!</definedName>
    <definedName name="scl">[161]Sheet2!$C$16</definedName>
    <definedName name="scm" localSheetId="3">'[350]nhan cong'!#REF!</definedName>
    <definedName name="scm">'[94]nhan cong'!#REF!</definedName>
    <definedName name="scn">[369]SLIEU!$E$72</definedName>
    <definedName name="scr">[29]gVL!$Q$33</definedName>
    <definedName name="SCT_BKTC">#REF!</definedName>
    <definedName name="sd3p" localSheetId="3">'[202]lam-moi'!#REF!</definedName>
    <definedName name="sd3p">'[77]lam-moi'!#REF!</definedName>
    <definedName name="sda">#REF!</definedName>
    <definedName name="sdad">[370]Solieu!$D$9</definedName>
    <definedName name="sdd">[370]Solieu!$D$4</definedName>
    <definedName name="SDDL">[140]QMCT!#REF!</definedName>
    <definedName name="sdf">[371]XL4Poppy!$C$9</definedName>
    <definedName name="sdfs" localSheetId="3">'[350]nhan cong'!#REF!</definedName>
    <definedName name="sdfs">'[94]nhan cong'!#REF!</definedName>
    <definedName name="SDMONG" localSheetId="3">#REF!</definedName>
    <definedName name="SDMONG">#REF!</definedName>
    <definedName name="sdo">[39]gvl!$N$35</definedName>
    <definedName name="sdx">[370]Solieu!$D$6</definedName>
    <definedName name="SEDI">#REF!</definedName>
    <definedName name="sencount" hidden="1">13</definedName>
    <definedName name="Sensation">#REF!</definedName>
    <definedName name="SETVAR">[273]Function!$B$31</definedName>
    <definedName name="sfsd" hidden="1">{"'Sheet1'!$L$16"}</definedName>
    <definedName name="SFX">[179]Sheet1!#REF!</definedName>
    <definedName name="SFY">[179]Sheet1!#REF!</definedName>
    <definedName name="sg" localSheetId="3">[372]Input!#REF!</definedName>
    <definedName name="sg">[161]Sheet2!$C$11</definedName>
    <definedName name="sg1.">[372]Input!#REF!</definedName>
    <definedName name="sg2.">[372]Input!#REF!</definedName>
    <definedName name="sgl">#REF!</definedName>
    <definedName name="sgnc" localSheetId="3">[202]gtrinh!#REF!</definedName>
    <definedName name="sgnc">[77]gtrinh!#REF!</definedName>
    <definedName name="sgvl" localSheetId="3">[202]gtrinh!#REF!</definedName>
    <definedName name="sgvl">[77]gtrinh!#REF!</definedName>
    <definedName name="Sheet1" localSheetId="3">#REF!</definedName>
    <definedName name="Sheet1">#REF!</definedName>
    <definedName name="sho">#REF!</definedName>
    <definedName name="Shoes">#REF!</definedName>
    <definedName name="sht" localSheetId="3">'[202]THPDMoi  (2)'!#REF!</definedName>
    <definedName name="sht">'[77]THPDMoi  (2)'!#REF!</definedName>
    <definedName name="sht3p" localSheetId="3">'[202]lam-moi'!#REF!</definedName>
    <definedName name="sht3p">'[77]lam-moi'!#REF!</definedName>
    <definedName name="sieucao" localSheetId="3">#REF!</definedName>
    <definedName name="sieucao">#REF!</definedName>
    <definedName name="SIGN">#REF!</definedName>
    <definedName name="SIZE" localSheetId="6">#REF!</definedName>
    <definedName name="SIZE">#REF!</definedName>
    <definedName name="sj">[179]Sheet1!#REF!</definedName>
    <definedName name="skd" localSheetId="3">[29]gVL!$Q$37</definedName>
    <definedName name="skd">[29]gVL!$Q$37</definedName>
    <definedName name="SKUcoverage">#REF!</definedName>
    <definedName name="SL">#REF!</definedName>
    <definedName name="SL_CRD" localSheetId="3">#REF!</definedName>
    <definedName name="SL_CRD">#REF!</definedName>
    <definedName name="SL_CRS" localSheetId="3">#REF!</definedName>
    <definedName name="SL_CRS">#REF!</definedName>
    <definedName name="SL_CS" localSheetId="3">#REF!</definedName>
    <definedName name="SL_CS">#REF!</definedName>
    <definedName name="SL_DD" localSheetId="3">#REF!</definedName>
    <definedName name="SL_DD">#REF!</definedName>
    <definedName name="_sl2">#REF!</definedName>
    <definedName name="slk">#REF!</definedName>
    <definedName name="sll">#REF!</definedName>
    <definedName name="SLNTK">[88]nhap_xuat_ton!#REF!</definedName>
    <definedName name="SLTCK">[88]nhap_xuat_ton!#REF!</definedName>
    <definedName name="SLTDK">[88]nhap_xuat_ton!#REF!</definedName>
    <definedName name="SLXTK">[88]nhap_xuat_ton!#REF!</definedName>
    <definedName name="_sm100">[370]Solieu!$D$8</definedName>
    <definedName name="smax">#REF!</definedName>
    <definedName name="smax1">#REF!</definedName>
    <definedName name="smin">'[189]Tinh toan'!#REF!</definedName>
    <definedName name="sn">#REF!</definedName>
    <definedName name="_SN3" localSheetId="3">#REF!</definedName>
    <definedName name="_SN3">#REF!</definedName>
    <definedName name="SO">OFFSET([144]NGUON!$A$1:$A$65536,COUNTA([144]NGUON!$A$1:$A$65536)-1,0,1)</definedName>
    <definedName name="_16SOÁ_CTÖØ">#REF!</definedName>
    <definedName name="_17SOÁ_LÖÔÏNG">#REF!</definedName>
    <definedName name="soc3p" localSheetId="3">#REF!</definedName>
    <definedName name="soc3p">#REF!</definedName>
    <definedName name="sohieuthua">#REF!</definedName>
    <definedName name="soho">[219]sheet12!#REF!</definedName>
    <definedName name="Soi" localSheetId="3">#REF!</definedName>
    <definedName name="Soi">#REF!</definedName>
    <definedName name="Soi_HamYen" localSheetId="3">[233]T.Tinh!#REF!</definedName>
    <definedName name="Soi_HamYen">[114]T.Tinh!#REF!</definedName>
    <definedName name="soichon12">#REF!</definedName>
    <definedName name="soichon24">#REF!</definedName>
    <definedName name="soichon46">#REF!</definedName>
    <definedName name="soichon4x6">'[284]TT-TBA'!#REF!</definedName>
    <definedName name="soigai">'[203]he so'!$B$15</definedName>
    <definedName name="SoilType">#REF!</definedName>
    <definedName name="Solan">'[373]Xuly Data'!#REF!</definedName>
    <definedName name="solieu">#REF!</definedName>
    <definedName name="SOLUONG">'[168]PT VATTU'!$I$4:$I$451</definedName>
    <definedName name="son">#REF!</definedName>
    <definedName name="sonduong">[239]TTVanChuyen!#REF!</definedName>
    <definedName name="Sonth">'[72]Vat lieu'!$D$31</definedName>
    <definedName name="SORT" localSheetId="6">#REF!</definedName>
    <definedName name="SORT">#REF!</definedName>
    <definedName name="SORT_AREA" localSheetId="6">'[7]DI-ESTI'!$A$8:$R$489</definedName>
    <definedName name="SORT_AREA">'[7]DI-ESTI'!$A$8:$R$489</definedName>
    <definedName name="Sothutu">#REF!</definedName>
    <definedName name="SOTIEN">OFFSET([144]NGUON!$I$1:$I$65536,COUNTA([144]NGUON!$I$1:$I$65536)-1,0,1)</definedName>
    <definedName name="SOTIEN_BKTC">#REF!</definedName>
    <definedName name="SOTIEN_CO_NK">[57]NHATKY!$H$7:$H$1286</definedName>
    <definedName name="sotien_n3">[58]BKCT!$N$532:$N$891</definedName>
    <definedName name="SOTIEN_NK_TB">[151]NHATKYC!$H$7:$H$180</definedName>
    <definedName name="SOTIEN_NO_NK">[57]NHATKY!$G$7:$G$1286</definedName>
    <definedName name="SP" localSheetId="6">'[11]PNT-QUOT-#3'!#REF!</definedName>
    <definedName name="SP">'[11]PNT-QUOT-#3'!#REF!</definedName>
    <definedName name="sp_bq">'[147]truc tiep'!#REF!</definedName>
    <definedName name="sp_bv">'[147]truc tiep'!#REF!</definedName>
    <definedName name="sp_ck">'[147]truc tiep'!#REF!</definedName>
    <definedName name="sp_d1">'[147]truc tiep'!#REF!</definedName>
    <definedName name="sp_d2">'[147]truc tiep'!#REF!</definedName>
    <definedName name="sp_d3">'[147]truc tiep'!#REF!</definedName>
    <definedName name="sp_dl">'[147]truc tiep'!#REF!</definedName>
    <definedName name="sp_kcs">'[147]truc tiep'!#REF!</definedName>
    <definedName name="sp_nb">'[147]truc tiep'!#REF!</definedName>
    <definedName name="sp_ngio">'[147]truc tiep'!#REF!</definedName>
    <definedName name="sp_nv">'[147]truc tiep'!#REF!</definedName>
    <definedName name="sp_t3">'[147]truc tiep'!#REF!</definedName>
    <definedName name="sp_t4">'[147]truc tiep'!#REF!</definedName>
    <definedName name="sp_t5">'[147]truc tiep'!#REF!</definedName>
    <definedName name="sp_t6">'[147]truc tiep'!#REF!</definedName>
    <definedName name="sp_tc">'[147]truc tiep'!#REF!</definedName>
    <definedName name="sp_tm">'[147]truc tiep'!#REF!</definedName>
    <definedName name="sp_vs">'[147]truc tiep'!#REF!</definedName>
    <definedName name="sp_xh">'[147]truc tiep'!#REF!</definedName>
    <definedName name="SPAN">#REF!</definedName>
    <definedName name="SPAN_No">#REF!</definedName>
    <definedName name="Spanner_Auto_File">"C:\My Documents\tinh cdo.x2a"</definedName>
    <definedName name="SPEC" localSheetId="6">#REF!</definedName>
    <definedName name="SPEC">#REF!</definedName>
    <definedName name="SpecialPrice" hidden="1">#REF!</definedName>
    <definedName name="SPECSUMMARY" localSheetId="6">#REF!</definedName>
    <definedName name="SPECSUMMARY">#REF!</definedName>
    <definedName name="spk1p" localSheetId="3">'[202]#REF'!#REF!</definedName>
    <definedName name="spk1p">'[77]#REF'!#REF!</definedName>
    <definedName name="spk3p" localSheetId="3">'[202]lam-moi'!#REF!</definedName>
    <definedName name="spk3p">'[77]lam-moi'!#REF!</definedName>
    <definedName name="_SPL4">[374]SPL4!$C$7:$D$67</definedName>
    <definedName name="SQ">[179]Sheet1!#REF!</definedName>
    <definedName name="SS" localSheetId="3">[200]Sheet1!$Q$2</definedName>
    <definedName name="ss">BlankMacro1</definedName>
    <definedName name="ST">#REF!</definedName>
    <definedName name="st3p" localSheetId="3">'[202]lam-moi'!#REF!</definedName>
    <definedName name="st3p">'[77]lam-moi'!#REF!</definedName>
    <definedName name="START">#REF!</definedName>
    <definedName name="Start_1" localSheetId="6">#REF!</definedName>
    <definedName name="Start_1">#REF!</definedName>
    <definedName name="Start_10" localSheetId="6">#REF!</definedName>
    <definedName name="Start_10">#REF!</definedName>
    <definedName name="Start_11" localSheetId="6">#REF!</definedName>
    <definedName name="Start_11">#REF!</definedName>
    <definedName name="Start_12" localSheetId="6">#REF!</definedName>
    <definedName name="Start_12">#REF!</definedName>
    <definedName name="Start_13" localSheetId="6">#REF!</definedName>
    <definedName name="Start_13">#REF!</definedName>
    <definedName name="Start_2" localSheetId="6">#REF!</definedName>
    <definedName name="Start_2">#REF!</definedName>
    <definedName name="Start_3" localSheetId="6">#REF!</definedName>
    <definedName name="Start_3">#REF!</definedName>
    <definedName name="Start_4" localSheetId="6">#REF!</definedName>
    <definedName name="Start_4">#REF!</definedName>
    <definedName name="Start_5" localSheetId="6">#REF!</definedName>
    <definedName name="Start_5">#REF!</definedName>
    <definedName name="Start_6" localSheetId="6">#REF!</definedName>
    <definedName name="Start_6">#REF!</definedName>
    <definedName name="Start_7" localSheetId="6">#REF!</definedName>
    <definedName name="Start_7">#REF!</definedName>
    <definedName name="Start_8" localSheetId="6">#REF!</definedName>
    <definedName name="Start_8">#REF!</definedName>
    <definedName name="Start_9" localSheetId="6">#REF!</definedName>
    <definedName name="Start_9">#REF!</definedName>
    <definedName name="State">#REF!</definedName>
    <definedName name="Stc">'[189]Tinh toan'!#REF!</definedName>
    <definedName name="std" localSheetId="3">[194]Girder!#REF!</definedName>
    <definedName name="STD">#REF!</definedName>
    <definedName name="_STD0898">#REF!</definedName>
    <definedName name="STIEN">[152]NHAP!$G$2:$G$2169</definedName>
    <definedName name="str">[39]gvl!$N$34</definedName>
    <definedName name="STRES_MiD">[192]PEDESB!#REF!</definedName>
    <definedName name="stsd">[194]Girder!#REF!</definedName>
    <definedName name="Stt">#REF!</definedName>
    <definedName name="STT_PH">[57]NHATKY!#REF!</definedName>
    <definedName name="SU">#REF!</definedName>
    <definedName name="_su12">[155]Sheet3!#REF!</definedName>
    <definedName name="_Su70">[155]Sheet3!#REF!</definedName>
    <definedName name="_sua20">#REF!</definedName>
    <definedName name="sub">#REF!</definedName>
    <definedName name="SUL">#REF!</definedName>
    <definedName name="sum">#REF!,#REF!</definedName>
    <definedName name="SUMMARY" localSheetId="6">#REF!</definedName>
    <definedName name="SUMMARY">#REF!</definedName>
    <definedName name="sur">#REF!</definedName>
    <definedName name="sv">[372]Input!#REF!</definedName>
    <definedName name="svn">[372]Input!#REF!</definedName>
    <definedName name="SX_Lapthao_khungV_Sdao">#REF!</definedName>
    <definedName name="T" localSheetId="3">#REF!</definedName>
    <definedName name="T">#REF!</definedName>
    <definedName name="t.">#REF!</definedName>
    <definedName name="t..">#REF!</definedName>
    <definedName name="T.3" hidden="1">{"'Sheet1'!$L$16"}</definedName>
    <definedName name="T.nhËp">#REF!</definedName>
    <definedName name="t_1">[372]Input!#REF!</definedName>
    <definedName name="t101p" localSheetId="3">#REF!</definedName>
    <definedName name="t101p">#REF!</definedName>
    <definedName name="t103p" localSheetId="3">#REF!</definedName>
    <definedName name="t103p">#REF!</definedName>
    <definedName name="t105mnc" localSheetId="3">'[202]thao-go'!#REF!</definedName>
    <definedName name="t105mnc">'[77]thao-go'!#REF!</definedName>
    <definedName name="t10m" localSheetId="3">'[202]lam-moi'!#REF!</definedName>
    <definedName name="t10m">'[77]lam-moi'!#REF!</definedName>
    <definedName name="t10nc" localSheetId="3">'[202]lam-moi'!#REF!</definedName>
    <definedName name="t10nc">'[77]lam-moi'!#REF!</definedName>
    <definedName name="t10nc1p" localSheetId="3">#REF!</definedName>
    <definedName name="t10nc1p">#REF!</definedName>
    <definedName name="t10ncm" localSheetId="3">'[202]lam-moi'!#REF!</definedName>
    <definedName name="t10ncm">'[77]lam-moi'!#REF!</definedName>
    <definedName name="t10vl" localSheetId="3">'[202]lam-moi'!#REF!</definedName>
    <definedName name="t10vl">'[77]lam-moi'!#REF!</definedName>
    <definedName name="t10vl1p" localSheetId="3">#REF!</definedName>
    <definedName name="t10vl1p">#REF!</definedName>
    <definedName name="t121p" localSheetId="3">#REF!</definedName>
    <definedName name="t121p">#REF!</definedName>
    <definedName name="t123p" localSheetId="3">#REF!</definedName>
    <definedName name="t123p">#REF!</definedName>
    <definedName name="t12m" localSheetId="3">'[202]lam-moi'!#REF!</definedName>
    <definedName name="t12m">'[77]lam-moi'!#REF!</definedName>
    <definedName name="t12mnc" localSheetId="3">'[202]thao-go'!#REF!</definedName>
    <definedName name="t12mnc">'[77]thao-go'!#REF!</definedName>
    <definedName name="t12nc" localSheetId="3">'[202]lam-moi'!#REF!</definedName>
    <definedName name="t12nc">'[77]lam-moi'!#REF!</definedName>
    <definedName name="t12nc3p" localSheetId="3">'[202]CHITIET VL-NC'!$G$38</definedName>
    <definedName name="t12nc3p">'[77]CHITIET VL-NC'!$G$38</definedName>
    <definedName name="t12ncm" localSheetId="3">'[202]lam-moi'!#REF!</definedName>
    <definedName name="t12ncm">'[77]lam-moi'!#REF!</definedName>
    <definedName name="t12vl" localSheetId="3">'[202]lam-moi'!#REF!</definedName>
    <definedName name="t12vl">'[77]lam-moi'!#REF!</definedName>
    <definedName name="t12vl3p" localSheetId="3">'[202]CHITIET VL-NC'!$G$34</definedName>
    <definedName name="t12vl3p">'[77]CHITIET VL-NC'!$G$34</definedName>
    <definedName name="t141p" localSheetId="3">#REF!</definedName>
    <definedName name="t141p">#REF!</definedName>
    <definedName name="t143p" localSheetId="3">#REF!</definedName>
    <definedName name="t143p">#REF!</definedName>
    <definedName name="t14m" localSheetId="3">'[202]lam-moi'!#REF!</definedName>
    <definedName name="t14m">'[77]lam-moi'!#REF!</definedName>
    <definedName name="t14mnc" localSheetId="3">'[202]thao-go'!#REF!</definedName>
    <definedName name="t14mnc">'[77]thao-go'!#REF!</definedName>
    <definedName name="t14nc" localSheetId="3">'[202]lam-moi'!#REF!</definedName>
    <definedName name="t14nc">'[77]lam-moi'!#REF!</definedName>
    <definedName name="t14nc3p" localSheetId="3">#REF!</definedName>
    <definedName name="t14nc3p">#REF!</definedName>
    <definedName name="t14ncm" localSheetId="3">'[202]lam-moi'!#REF!</definedName>
    <definedName name="t14ncm">'[77]lam-moi'!#REF!</definedName>
    <definedName name="T14vc" localSheetId="3">'[202]CHITIET VL-NC-TT -1p'!#REF!</definedName>
    <definedName name="T14vc">'[77]CHITIET VL-NC-TT -1p'!#REF!</definedName>
    <definedName name="t14vl" localSheetId="3">'[202]lam-moi'!#REF!</definedName>
    <definedName name="t14vl">'[77]lam-moi'!#REF!</definedName>
    <definedName name="t14vl3p" localSheetId="3">#REF!</definedName>
    <definedName name="t14vl3p">#REF!</definedName>
    <definedName name="T203P" localSheetId="3">[202]VC!#REF!</definedName>
    <definedName name="T203P">[77]VC!#REF!</definedName>
    <definedName name="t20m" localSheetId="3">'[202]lam-moi'!#REF!</definedName>
    <definedName name="t20m">'[77]lam-moi'!#REF!</definedName>
    <definedName name="t20ncm" localSheetId="3">'[202]lam-moi'!#REF!</definedName>
    <definedName name="t20ncm">'[77]lam-moi'!#REF!</definedName>
    <definedName name="T44QUAN3">#REF!</definedName>
    <definedName name="T45GOVAP1">#REF!</definedName>
    <definedName name="T45HCUCHI">#REF!</definedName>
    <definedName name="T45HHOCMON">#REF!</definedName>
    <definedName name="T45QBINHCHANH">#REF!</definedName>
    <definedName name="T45QBINHTAN">#REF!</definedName>
    <definedName name="T45QBINHTHANH1">#REF!</definedName>
    <definedName name="T45QBINHTHANH2">#REF!</definedName>
    <definedName name="T45QGOVAP1">#REF!</definedName>
    <definedName name="T45QGOVAP2">#REF!</definedName>
    <definedName name="T45QPHUNHUAN">#REF!</definedName>
    <definedName name="T45QTANBINH2">#REF!</definedName>
    <definedName name="T45QTANHBINH1">#REF!</definedName>
    <definedName name="T45QTANPHU">#REF!</definedName>
    <definedName name="T45QTHUDUC1">#REF!</definedName>
    <definedName name="T45QTHUDUC2">#REF!</definedName>
    <definedName name="T45QUAN1">#REF!</definedName>
    <definedName name="T45QUAN10">#REF!</definedName>
    <definedName name="T45QUAN11">#REF!</definedName>
    <definedName name="T45QUAN12">#REF!</definedName>
    <definedName name="T45QUAN2">#REF!</definedName>
    <definedName name="T45QUAN3">#REF!</definedName>
    <definedName name="T45QUAN4">#REF!</definedName>
    <definedName name="T45QUAN6A">#REF!</definedName>
    <definedName name="T45QUAN6B">#REF!</definedName>
    <definedName name="T45QUAN7">#REF!</definedName>
    <definedName name="T45QUAN8B">#REF!</definedName>
    <definedName name="T45QUAN9">#REF!</definedName>
    <definedName name="t7m" localSheetId="3">'[202]THPDMoi  (2)'!#REF!</definedName>
    <definedName name="t7m">'[77]THPDMoi  (2)'!#REF!</definedName>
    <definedName name="t7nc" localSheetId="3">'[202]lam-moi'!#REF!</definedName>
    <definedName name="t7nc">'[77]lam-moi'!#REF!</definedName>
    <definedName name="t7vl" localSheetId="3">'[202]lam-moi'!#REF!</definedName>
    <definedName name="t7vl">'[77]lam-moi'!#REF!</definedName>
    <definedName name="t84mnc" localSheetId="3">'[202]thao-go'!#REF!</definedName>
    <definedName name="t84mnc">'[77]thao-go'!#REF!</definedName>
    <definedName name="t8m" localSheetId="3">'[202]THPDMoi  (2)'!#REF!</definedName>
    <definedName name="t8m">'[77]THPDMoi  (2)'!#REF!</definedName>
    <definedName name="t8nc" localSheetId="3">'[202]lam-moi'!#REF!</definedName>
    <definedName name="t8nc">'[77]lam-moi'!#REF!</definedName>
    <definedName name="t8vl" localSheetId="3">'[202]lam-moi'!#REF!</definedName>
    <definedName name="t8vl">'[77]lam-moi'!#REF!</definedName>
    <definedName name="ta">#REF!</definedName>
    <definedName name="_ta1">#REF!</definedName>
    <definedName name="_ta2">#REF!</definedName>
    <definedName name="_ta3">#REF!</definedName>
    <definedName name="_ta4">#REF!</definedName>
    <definedName name="_ta5">#REF!</definedName>
    <definedName name="_ta6">#REF!</definedName>
    <definedName name="Tach_NghinTy">[273]Function!$A$23</definedName>
    <definedName name="tadao" localSheetId="3">#REF!</definedName>
    <definedName name="tadao">#REF!</definedName>
    <definedName name="Tai_trong">#REF!</definedName>
    <definedName name="Taikhoan">'[35]Tai khoan'!$A$3:$C$93</definedName>
    <definedName name="Tam">#REF!</definedName>
    <definedName name="tamdan">#REF!</definedName>
    <definedName name="TAMTINH">#REF!</definedName>
    <definedName name="Tan_suat">'[248]bieu do duy tri'!$C$2:$C$481</definedName>
    <definedName name="TANBINH1">#REF!</definedName>
    <definedName name="TANBINH2">#REF!</definedName>
    <definedName name="TanMy">[376]QLO27!$A$66:$A$103</definedName>
    <definedName name="TANPHU">#REF!</definedName>
    <definedName name="taukeo150">#REF!</definedName>
    <definedName name="taun">#REF!</definedName>
    <definedName name="TaxTV">10%</definedName>
    <definedName name="TaxXL">5%</definedName>
    <definedName name="tb">'[27]DO AM DT'!$B$100</definedName>
    <definedName name="_tb1">#REF!</definedName>
    <definedName name="_tb2">#REF!</definedName>
    <definedName name="_tb3">#REF!</definedName>
    <definedName name="_tb4">#REF!</definedName>
    <definedName name="TBA" localSheetId="3">#REF!</definedName>
    <definedName name="TBA">#REF!</definedName>
    <definedName name="tbdd1p" localSheetId="3">'[202]lam-moi'!#REF!</definedName>
    <definedName name="tbdd1p">'[77]lam-moi'!#REF!</definedName>
    <definedName name="tbdd3p" localSheetId="3">'[202]lam-moi'!#REF!</definedName>
    <definedName name="tbdd3p">'[77]lam-moi'!#REF!</definedName>
    <definedName name="tbddsdl" localSheetId="3">'[202]lam-moi'!#REF!</definedName>
    <definedName name="tbddsdl">'[77]lam-moi'!#REF!</definedName>
    <definedName name="TBI" localSheetId="3">'[202]TH XL'!#REF!</definedName>
    <definedName name="TBI">'[77]TH XL'!#REF!</definedName>
    <definedName name="tbl_ProdInfo" hidden="1">#REF!</definedName>
    <definedName name="tbtr" localSheetId="3">'[202]TH XL'!#REF!</definedName>
    <definedName name="tbtr">'[77]TH XL'!#REF!</definedName>
    <definedName name="tbtram" localSheetId="3">#REF!</definedName>
    <definedName name="tbtram">#REF!</definedName>
    <definedName name="TC" localSheetId="3">#REF!</definedName>
    <definedName name="TC">#REF!</definedName>
    <definedName name="tc_1">#REF!</definedName>
    <definedName name="tc_2">#REF!</definedName>
    <definedName name="TC_NHANH1" localSheetId="3">#REF!</definedName>
    <definedName name="TC_NHANH1">#REF!</definedName>
    <definedName name="_tc1">#REF!</definedName>
    <definedName name="TC44HCUCHI">#REF!</definedName>
    <definedName name="TC44HHOCMON">#REF!</definedName>
    <definedName name="TC44QBINHCHANH">#REF!</definedName>
    <definedName name="TC44QBINHTAN">#REF!</definedName>
    <definedName name="TC44QBINHTHANH1">#REF!</definedName>
    <definedName name="TC44QBINHTHANH2">#REF!</definedName>
    <definedName name="TC44QGOVAP1">#REF!</definedName>
    <definedName name="TC44QGOVAP2">#REF!</definedName>
    <definedName name="TC44QPHUNHUAN">#REF!</definedName>
    <definedName name="TC44QTANBINH1">#REF!</definedName>
    <definedName name="TC44QTANBINH2">#REF!</definedName>
    <definedName name="TC44QTANPHU">#REF!</definedName>
    <definedName name="TC44QTHUDUC1">#REF!</definedName>
    <definedName name="TC44QTHUDUC2">#REF!</definedName>
    <definedName name="TC44QUAN1">#REF!</definedName>
    <definedName name="TC44QUAN10">#REF!</definedName>
    <definedName name="TC44QUAN11">#REF!</definedName>
    <definedName name="TC44QUAN12">#REF!</definedName>
    <definedName name="TC44QUAN2">#REF!</definedName>
    <definedName name="TC44QUAN32">#REF!</definedName>
    <definedName name="TC44QUAN4">#REF!</definedName>
    <definedName name="TC44QUAN5">#REF!</definedName>
    <definedName name="TC44QUAN6A">#REF!</definedName>
    <definedName name="TC44QUAN6B">#REF!</definedName>
    <definedName name="TC44QUAN7">#REF!</definedName>
    <definedName name="TC44QUAN8A">#REF!</definedName>
    <definedName name="TC44QUAN8B">#REF!</definedName>
    <definedName name="Tchuan" localSheetId="3">#REF!</definedName>
    <definedName name="Tchuan">#REF!</definedName>
    <definedName name="_tct3" localSheetId="3">[29]gVL!$Q$23</definedName>
    <definedName name="_tct3">[29]gVL!$Q$23</definedName>
    <definedName name="_tct5">[65]gVL!$N$19</definedName>
    <definedName name="tcxxnc" localSheetId="3">'[202]thao-go'!#REF!</definedName>
    <definedName name="tcxxnc">'[77]thao-go'!#REF!</definedName>
    <definedName name="td" localSheetId="3">'[202]THPDMoi  (2)'!#REF!</definedName>
    <definedName name="td">'[77]THPDMoi  (2)'!#REF!</definedName>
    <definedName name="td10vl" localSheetId="3">'[202]#REF'!#REF!</definedName>
    <definedName name="td10vl">'[77]#REF'!#REF!</definedName>
    <definedName name="td12nc" localSheetId="3">'[202]#REF'!#REF!</definedName>
    <definedName name="td12nc">'[77]#REF'!#REF!</definedName>
    <definedName name="td1cnc" localSheetId="3">'[202]lam-moi'!#REF!</definedName>
    <definedName name="td1cnc">'[77]lam-moi'!#REF!</definedName>
    <definedName name="td1cvl" localSheetId="3">'[202]lam-moi'!#REF!</definedName>
    <definedName name="td1cvl">'[77]lam-moi'!#REF!</definedName>
    <definedName name="td1p" localSheetId="3">#REF!</definedName>
    <definedName name="td1p">#REF!</definedName>
    <definedName name="TD1pnc" localSheetId="3">'[202]CHITIET VL-NC-TT -1p'!#REF!</definedName>
    <definedName name="TD1pnc">'[77]CHITIET VL-NC-TT -1p'!#REF!</definedName>
    <definedName name="TD1pvl" localSheetId="3">'[202]CHITIET VL-NC-TT -1p'!#REF!</definedName>
    <definedName name="TD1pvl">'[77]CHITIET VL-NC-TT -1p'!#REF!</definedName>
    <definedName name="td3p" localSheetId="3">#REF!</definedName>
    <definedName name="td3p">#REF!</definedName>
    <definedName name="tdc84nc" localSheetId="3">'[202]thao-go'!#REF!</definedName>
    <definedName name="tdc84nc">'[77]thao-go'!#REF!</definedName>
    <definedName name="tdcnc" localSheetId="3">'[202]thao-go'!#REF!</definedName>
    <definedName name="tdcnc">'[77]thao-go'!#REF!</definedName>
    <definedName name="tdgnc" localSheetId="3">'[202]lam-moi'!#REF!</definedName>
    <definedName name="tdgnc">'[77]lam-moi'!#REF!</definedName>
    <definedName name="tdgvl" localSheetId="3">'[202]lam-moi'!#REF!</definedName>
    <definedName name="tdgvl">'[77]lam-moi'!#REF!</definedName>
    <definedName name="tdhtnc" localSheetId="3">'[202]lam-moi'!#REF!</definedName>
    <definedName name="tdhtnc">'[77]lam-moi'!#REF!</definedName>
    <definedName name="tdhtvl" localSheetId="3">'[202]lam-moi'!#REF!</definedName>
    <definedName name="tdhtvl">'[77]lam-moi'!#REF!</definedName>
    <definedName name="tdia">#REF!</definedName>
    <definedName name="tdnc" localSheetId="3">[202]gtrinh!#REF!</definedName>
    <definedName name="tdnc">[77]gtrinh!#REF!</definedName>
    <definedName name="tdnc1p" localSheetId="3">#REF!</definedName>
    <definedName name="tdnc1p">#REF!</definedName>
    <definedName name="tdnc3p" localSheetId="3">'[202]CHITIET VL-NC'!$G$28</definedName>
    <definedName name="tdnc3p">'[77]CHITIET VL-NC'!$G$28</definedName>
    <definedName name="tdo" localSheetId="3">#REF!</definedName>
    <definedName name="tdo">#REF!</definedName>
    <definedName name="tdt">#REF!</definedName>
    <definedName name="tdt1pnc" localSheetId="3">[202]gtrinh!#REF!</definedName>
    <definedName name="tdt1pnc">[77]gtrinh!#REF!</definedName>
    <definedName name="tdt1pvl" localSheetId="3">[202]gtrinh!#REF!</definedName>
    <definedName name="tdt1pvl">[77]gtrinh!#REF!</definedName>
    <definedName name="tdt2cnc" localSheetId="3">'[202]lam-moi'!#REF!</definedName>
    <definedName name="tdt2cnc">'[77]lam-moi'!#REF!</definedName>
    <definedName name="tdt2cvl" localSheetId="3">[202]chitiet!#REF!</definedName>
    <definedName name="tdt2cvl">[77]chitiet!#REF!</definedName>
    <definedName name="tdtr2cnc" localSheetId="3">#REF!</definedName>
    <definedName name="tdtr2cnc">#REF!</definedName>
    <definedName name="tdtr2cvl" localSheetId="3">#REF!</definedName>
    <definedName name="tdtr2cvl">#REF!</definedName>
    <definedName name="tdtrnc" localSheetId="3">[202]gtrinh!#REF!</definedName>
    <definedName name="tdtrnc">[77]gtrinh!#REF!</definedName>
    <definedName name="tdtrvl" localSheetId="3">[202]gtrinh!#REF!</definedName>
    <definedName name="tdtrvl">[77]gtrinh!#REF!</definedName>
    <definedName name="tdvl" localSheetId="3">[202]gtrinh!#REF!</definedName>
    <definedName name="tdvl">[77]gtrinh!#REF!</definedName>
    <definedName name="tdvl1p" localSheetId="3">#REF!</definedName>
    <definedName name="tdvl1p">#REF!</definedName>
    <definedName name="tdvl3p" localSheetId="3">'[202]CHITIET VL-NC'!$G$23</definedName>
    <definedName name="tdvl3p">'[77]CHITIET VL-NC'!$G$23</definedName>
    <definedName name="te">#REF!</definedName>
    <definedName name="_te1">#REF!</definedName>
    <definedName name="_te2">#REF!</definedName>
    <definedName name="_18TEÂN_HAØNG">#REF!</definedName>
    <definedName name="_19TEÂN_KHAÙCH_HAØ">#REF!</definedName>
    <definedName name="tecnuoc5">#REF!</definedName>
    <definedName name="temp">#REF!</definedName>
    <definedName name="Temp_Br">#REF!</definedName>
    <definedName name="TEMPBR">#REF!</definedName>
    <definedName name="TemporaryWork">'[247]DGchitiet '!#REF!</definedName>
    <definedName name="TEN">'[320]SOLIEU CHUNG'!#REF!</definedName>
    <definedName name="Ten_du_an">'[240]Co so'!$C$5</definedName>
    <definedName name="ten_tab" hidden="1">[274]Control!#REF!</definedName>
    <definedName name="ten_tra_1">#REF!</definedName>
    <definedName name="ten_tra_1_BTN">#REF!</definedName>
    <definedName name="ten_tra_1BTN">#REF!</definedName>
    <definedName name="ten_tra_2">#REF!</definedName>
    <definedName name="ten_tra_2_BTN">#REF!</definedName>
    <definedName name="ten_tra_2BTN">#REF!</definedName>
    <definedName name="ten_tra_3">#REF!</definedName>
    <definedName name="ten_tra_3_BTN">#REF!</definedName>
    <definedName name="ten_tra_3BTN">#REF!</definedName>
    <definedName name="Tengoi">#REF!</definedName>
    <definedName name="tenvung">#REF!</definedName>
    <definedName name="test">#REF!</definedName>
    <definedName name="Test5">#N/A</definedName>
    <definedName name="text">#REF!,#REF!,#REF!,#REF!,#REF!</definedName>
    <definedName name="tfdd">[210]Sheet1!#REF!</definedName>
    <definedName name="TG" localSheetId="3">[311]Name!$C$4</definedName>
    <definedName name="TG">#REF!</definedName>
    <definedName name="_tg427" localSheetId="3">#REF!</definedName>
    <definedName name="_tg427">#REF!</definedName>
    <definedName name="th">[65]gVL!$N$20</definedName>
    <definedName name="_TH1">#REF!</definedName>
    <definedName name="_th100" localSheetId="3">'[202]dongia (2)'!#REF!</definedName>
    <definedName name="_th100">'[77]dongia (2)'!#REF!</definedName>
    <definedName name="_TH160" localSheetId="3">'[202]dongia (2)'!#REF!</definedName>
    <definedName name="_TH160">'[77]dongia (2)'!#REF!</definedName>
    <definedName name="_TH2">#REF!</definedName>
    <definedName name="_TH20" localSheetId="3">#REF!</definedName>
    <definedName name="_TH20">#REF!</definedName>
    <definedName name="_TH3">#REF!</definedName>
    <definedName name="th3x15" localSheetId="3">[202]giathanh1!#REF!</definedName>
    <definedName name="th3x15">[77]giathanh1!#REF!</definedName>
    <definedName name="tha" hidden="1">{"'Sheet1'!$L$16"}</definedName>
    <definedName name="Thang" localSheetId="3" hidden="1">{"'Sheet1'!$L$16"}</definedName>
    <definedName name="thang">'[167]cong ty xd cong trinh 506'!$A$9</definedName>
    <definedName name="Thang1" hidden="1">{"'Sheet1'!$L$16"}</definedName>
    <definedName name="thanh">#REF!</definedName>
    <definedName name="Thanh_LC_tayvin">#REF!</definedName>
    <definedName name="thanhdul">#REF!</definedName>
    <definedName name="thanhtien">#REF!</definedName>
    <definedName name="ThanhXuan110" localSheetId="3">'[377]KH-Q1,Q2,01'!#REF!</definedName>
    <definedName name="ThanhXuan110">'[125]KH-Q1,Q2,01'!#REF!</definedName>
    <definedName name="ThaoCauCu">#REF!</definedName>
    <definedName name="_20THAØNH_TIEÀN">#REF!</definedName>
    <definedName name="THchon">#REF!</definedName>
    <definedName name="THDS">#REF!</definedName>
    <definedName name="thdt">#REF!</definedName>
    <definedName name="THDT_CT_XOM_NOI">'[378]Du Toan'!#REF!</definedName>
    <definedName name="THDT_HT_DAO_THUONG">#REF!</definedName>
    <definedName name="THDT_HT_XOM_NOI">#REF!</definedName>
    <definedName name="THDT_NPP_XOM_NOI">#REF!</definedName>
    <definedName name="THDT_TBA_XOM_NOI">#REF!</definedName>
    <definedName name="thepbuoc" localSheetId="3">[285]GiaVL!$F$20</definedName>
    <definedName name="thepbuoc">[104]GiaVL!$F$20</definedName>
    <definedName name="ThepCT3">'[72]Vat lieu'!$D$16</definedName>
    <definedName name="thepCT5">'[72]Vat lieu'!$D$17</definedName>
    <definedName name="ThepDet32x3" localSheetId="3">[233]T.Tinh!#REF!</definedName>
    <definedName name="ThepDet32x3">[114]T.Tinh!#REF!</definedName>
    <definedName name="ThepDet35x3" localSheetId="3">[233]T.Tinh!#REF!</definedName>
    <definedName name="ThepDet35x3">[114]T.Tinh!#REF!</definedName>
    <definedName name="ThepDet40x4" localSheetId="3">[233]T.Tinh!#REF!</definedName>
    <definedName name="ThepDet40x4">[114]T.Tinh!#REF!</definedName>
    <definedName name="ThepDet45x4" localSheetId="3">[233]T.Tinh!#REF!</definedName>
    <definedName name="ThepDet45x4">[114]T.Tinh!#REF!</definedName>
    <definedName name="ThepDet50x5" localSheetId="3">[233]T.Tinh!#REF!</definedName>
    <definedName name="ThepDet50x5">[114]T.Tinh!#REF!</definedName>
    <definedName name="ThepDet63x6" localSheetId="3">[233]T.Tinh!#REF!</definedName>
    <definedName name="ThepDet63x6">[114]T.Tinh!#REF!</definedName>
    <definedName name="ThepDet75x6" localSheetId="3">[233]T.Tinh!#REF!</definedName>
    <definedName name="ThepDet75x6">[114]T.Tinh!#REF!</definedName>
    <definedName name="thepDet75x7" localSheetId="3">'[379]4'!$K$23</definedName>
    <definedName name="thepDet75x7">'[116]4'!$K$23</definedName>
    <definedName name="thepgoc25_60">#REF!</definedName>
    <definedName name="ThepGoc32x32x3" localSheetId="3">[233]T.Tinh!#REF!</definedName>
    <definedName name="ThepGoc32x32x3">[114]T.Tinh!#REF!</definedName>
    <definedName name="ThepGoc35x35x3" localSheetId="3">[233]T.Tinh!#REF!</definedName>
    <definedName name="ThepGoc35x35x3">[114]T.Tinh!#REF!</definedName>
    <definedName name="ThepGoc40x40x4" localSheetId="3">[233]T.Tinh!#REF!</definedName>
    <definedName name="ThepGoc40x40x4">[114]T.Tinh!#REF!</definedName>
    <definedName name="ThepGoc45x45x4" localSheetId="3">[233]T.Tinh!#REF!</definedName>
    <definedName name="ThepGoc45x45x4">[114]T.Tinh!#REF!</definedName>
    <definedName name="ThepGoc50x50x5" localSheetId="3">[233]T.Tinh!#REF!</definedName>
    <definedName name="ThepGoc50x50x5">[114]T.Tinh!#REF!</definedName>
    <definedName name="thepgoc63_75">#REF!</definedName>
    <definedName name="ThepGoc63x63x6" localSheetId="3">[233]T.Tinh!#REF!</definedName>
    <definedName name="ThepGoc63x63x6">[114]T.Tinh!#REF!</definedName>
    <definedName name="ThepGoc75x6" localSheetId="3">'[379]4'!$K$16</definedName>
    <definedName name="ThepGoc75x6">'[116]4'!$K$16</definedName>
    <definedName name="ThepGoc75x75x6" localSheetId="3">[233]T.Tinh!#REF!</definedName>
    <definedName name="ThepGoc75x75x6">[114]T.Tinh!#REF!</definedName>
    <definedName name="thepgoc80_100">#REF!</definedName>
    <definedName name="thephinh" localSheetId="3">[285]GiaVL!$F$18</definedName>
    <definedName name="thephinh">[104]GiaVL!$F$18</definedName>
    <definedName name="thepnho">'[76]Gia vat tu'!$D$78</definedName>
    <definedName name="theptam" localSheetId="3">[285]GiaVL!$F$19</definedName>
    <definedName name="theptam">[104]GiaVL!$F$19</definedName>
    <definedName name="theptb" localSheetId="3">'[213]Gia vat tu'!$D$49</definedName>
    <definedName name="theptb">'[76]Gia vat tu'!$D$77</definedName>
    <definedName name="thepto">#REF!</definedName>
    <definedName name="theptron">#REF!</definedName>
    <definedName name="theptron12">#REF!</definedName>
    <definedName name="theptron14_22">#REF!</definedName>
    <definedName name="theptron6_8">#REF!</definedName>
    <definedName name="ThepTronD10D18" localSheetId="3">[233]T.Tinh!#REF!</definedName>
    <definedName name="ThepTronD10D18">[114]T.Tinh!#REF!</definedName>
    <definedName name="ThepTronD6D8" localSheetId="3">[233]T.Tinh!#REF!</definedName>
    <definedName name="ThepTronD6D8">[114]T.Tinh!#REF!</definedName>
    <definedName name="thepU" localSheetId="3">[380]TTDZ22!#REF!</definedName>
    <definedName name="thepU">[129]TTDZ22!#REF!</definedName>
    <definedName name="thepxa">[381]diachi!$C$20</definedName>
    <definedName name="thgian_bq">'[147]truc tiep'!#REF!</definedName>
    <definedName name="thgian_bv">'[147]truc tiep'!#REF!</definedName>
    <definedName name="thgian_ck">'[147]truc tiep'!#REF!</definedName>
    <definedName name="thgian_d1">'[147]truc tiep'!#REF!</definedName>
    <definedName name="thgian_d2">'[147]truc tiep'!#REF!</definedName>
    <definedName name="thgian_d3">'[147]truc tiep'!#REF!</definedName>
    <definedName name="thgian_dl">'[147]truc tiep'!#REF!</definedName>
    <definedName name="thgian_kcs">'[147]truc tiep'!#REF!</definedName>
    <definedName name="thgian_nb">'[147]truc tiep'!#REF!</definedName>
    <definedName name="thgian_ngio">'[147]truc tiep'!#REF!</definedName>
    <definedName name="thgian_nv">'[147]truc tiep'!#REF!</definedName>
    <definedName name="thgian_t3">'[147]truc tiep'!#REF!</definedName>
    <definedName name="thgian_t4">'[147]truc tiep'!#REF!</definedName>
    <definedName name="thgian_t5">'[147]truc tiep'!#REF!</definedName>
    <definedName name="thgian_t6">'[147]truc tiep'!#REF!</definedName>
    <definedName name="thgian_tc">'[147]truc tiep'!#REF!</definedName>
    <definedName name="thgian_tm">'[147]truc tiep'!#REF!</definedName>
    <definedName name="thgian_vs">'[147]truc tiep'!#REF!</definedName>
    <definedName name="thgian_xh">'[147]truc tiep'!#REF!</definedName>
    <definedName name="thgio_bq">'[147]truc tiep'!#REF!</definedName>
    <definedName name="thgio_bv">'[147]truc tiep'!#REF!</definedName>
    <definedName name="thgio_ck">'[147]truc tiep'!#REF!</definedName>
    <definedName name="thgio_d1">'[147]truc tiep'!#REF!</definedName>
    <definedName name="thgio_d2">'[147]truc tiep'!#REF!</definedName>
    <definedName name="thgio_d3">'[147]truc tiep'!#REF!</definedName>
    <definedName name="thgio_dl">'[147]truc tiep'!#REF!</definedName>
    <definedName name="thgio_kcs">'[147]truc tiep'!#REF!</definedName>
    <definedName name="thgio_nb">'[147]truc tiep'!#REF!</definedName>
    <definedName name="thgio_ngio">'[147]truc tiep'!#REF!</definedName>
    <definedName name="thgio_nv">'[147]truc tiep'!#REF!</definedName>
    <definedName name="thgio_t3">'[147]truc tiep'!#REF!</definedName>
    <definedName name="thgio_t4">'[147]truc tiep'!#REF!</definedName>
    <definedName name="thgio_t5">'[147]truc tiep'!#REF!</definedName>
    <definedName name="thgio_t6">'[147]truc tiep'!#REF!</definedName>
    <definedName name="thgio_tc">'[147]truc tiep'!#REF!</definedName>
    <definedName name="thgio_tm">'[147]truc tiep'!#REF!</definedName>
    <definedName name="thgio_vs">'[147]truc tiep'!#REF!</definedName>
    <definedName name="thgio_xh">'[147]truc tiep'!#REF!</definedName>
    <definedName name="THGO1pnc" localSheetId="3">#REF!</definedName>
    <definedName name="THGO1pnc">#REF!</definedName>
    <definedName name="thht" localSheetId="3">#REF!</definedName>
    <definedName name="thht">#REF!</definedName>
    <definedName name="THI" localSheetId="6">#REF!</definedName>
    <definedName name="THI">#REF!</definedName>
    <definedName name="thinh">[39]gvl!$N$23</definedName>
    <definedName name="THK" localSheetId="6">'[11]COAT&amp;WRAP-QIOT-#3'!#REF!</definedName>
    <definedName name="THK">'[11]COAT&amp;WRAP-QIOT-#3'!#REF!</definedName>
    <definedName name="THKP160" localSheetId="3">'[202]dongia (2)'!#REF!</definedName>
    <definedName name="THKP160">'[77]dongia (2)'!#REF!</definedName>
    <definedName name="thkp3" localSheetId="3">#REF!</definedName>
    <definedName name="thkp3">#REF!</definedName>
    <definedName name="thongso">#REF!</definedName>
    <definedName name="Thop">#REF!</definedName>
    <definedName name="THop2">[382]TDT!$D$88</definedName>
    <definedName name="THToanBo">#REF!</definedName>
    <definedName name="THtoanbo2">#REF!</definedName>
    <definedName name="thtr15" localSheetId="3">[202]giathanh1!#REF!</definedName>
    <definedName name="thtr15">[77]giathanh1!#REF!</definedName>
    <definedName name="thtt" localSheetId="3">#REF!</definedName>
    <definedName name="thtt">#REF!</definedName>
    <definedName name="thtu">'[383]KK bo sung'!#REF!</definedName>
    <definedName name="Thu">{"'Sheet1'!$L$16"}</definedName>
    <definedName name="thucthanh">'[30]Thuc thanh'!$E$29</definedName>
    <definedName name="THUDUC1">#REF!</definedName>
    <definedName name="THUDUC2">#REF!</definedName>
    <definedName name="thue" localSheetId="3">6</definedName>
    <definedName name="thue">#REF!</definedName>
    <definedName name="THUE_GTGT">[57]NHATKY!#REF!</definedName>
    <definedName name="thuevat">'[119]DG-Don vi'!#REF!</definedName>
    <definedName name="thuong_t">#REF!</definedName>
    <definedName name="THUONG1">#REF!</definedName>
    <definedName name="THUONG2">#REF!</definedName>
    <definedName name="THUONG3">#REF!</definedName>
    <definedName name="THUONG4">#REF!</definedName>
    <definedName name="thuy" hidden="1">{"'Sheet1'!$L$16"}</definedName>
    <definedName name="THUYETMINH">[384]ptvt!$A$6:$X$128</definedName>
    <definedName name="TI">#REF!</definedName>
    <definedName name="Tien" localSheetId="3">#REF!</definedName>
    <definedName name="Tien">#REF!</definedName>
    <definedName name="TIENLUONG">#REF!</definedName>
    <definedName name="Tiep_dia">[155]Sheet3!#REF!</definedName>
    <definedName name="Tiepdia" localSheetId="3">[202]Tiepdia!$A:$IV</definedName>
    <definedName name="Tiepdia">[77]Tiepdia!$A:$IV</definedName>
    <definedName name="TileStone">'[247]DGchitiet '!#REF!</definedName>
    <definedName name="Tim_cong">[385]DTCT!$A$1:$A$161</definedName>
    <definedName name="tim_lan_xuat_hien" localSheetId="3">#REF!</definedName>
    <definedName name="Tim_lan_xuat_hien">#REF!</definedName>
    <definedName name="Tim_lan_xuat_hien_cong">#REF!</definedName>
    <definedName name="Tim_lan_xuat_hien_duong">'[387]ptdg-duong'!$C$9:$C$186</definedName>
    <definedName name="tim_tam">'[386]ptdg-duong'!$C$1:$C$857</definedName>
    <definedName name="tim_xuat_hien" localSheetId="3">#REF!</definedName>
    <definedName name="tim_xuat_hien">#REF!</definedName>
    <definedName name="TINHTP">OFFSET([144]NGUON!$G$1:$G$65536,COUNTIF([144]NGUON!$G$1:$G$65536,"&lt;&gt;0")-1,0,1)</definedName>
    <definedName name="TITAN">#REF!</definedName>
    <definedName name="TK" localSheetId="3">#REF!</definedName>
    <definedName name="TK">#REF!</definedName>
    <definedName name="_TK1">[160]Tongke!$B$7:$U$128</definedName>
    <definedName name="TKCO_NK">[57]NHATKY!$F$7:$F$1286</definedName>
    <definedName name="TKCO_NK_TB">[151]NHATKYC!$G$7:$G$180</definedName>
    <definedName name="TKCOÙ">#REF!</definedName>
    <definedName name="TkCto">[388]Tong_ke!$Q$5:$R$133</definedName>
    <definedName name="TKNO_NK">[57]NHATKY!$E$7:$E$1286</definedName>
    <definedName name="TKNO_NK_TB">[151]NHATKYC!$E$7:$E$180</definedName>
    <definedName name="TKNÔÏ">#REF!</definedName>
    <definedName name="TKP">#REF!</definedName>
    <definedName name="TL">[34]ND!#REF!</definedName>
    <definedName name="_TL1" localSheetId="3">#REF!</definedName>
    <definedName name="_TL1">#REF!</definedName>
    <definedName name="_TL2" localSheetId="3">#REF!</definedName>
    <definedName name="_TL2">#REF!</definedName>
    <definedName name="_TL3" localSheetId="3">#REF!</definedName>
    <definedName name="_TL3">#REF!</definedName>
    <definedName name="_TLA120" localSheetId="3">#REF!</definedName>
    <definedName name="_TLA120">#REF!</definedName>
    <definedName name="_TLA35" localSheetId="3">#REF!</definedName>
    <definedName name="_TLA35">#REF!</definedName>
    <definedName name="_TLA50" localSheetId="3">#REF!</definedName>
    <definedName name="_TLA50">#REF!</definedName>
    <definedName name="_TLA70" localSheetId="3">#REF!</definedName>
    <definedName name="_TLA70">#REF!</definedName>
    <definedName name="_TLA95" localSheetId="3">#REF!</definedName>
    <definedName name="_TLA95">#REF!</definedName>
    <definedName name="TLAC120" localSheetId="3">#REF!</definedName>
    <definedName name="TLAC120">#REF!</definedName>
    <definedName name="TLAC35" localSheetId="3">#REF!</definedName>
    <definedName name="TLAC35">#REF!</definedName>
    <definedName name="TLAC50" localSheetId="3">#REF!</definedName>
    <definedName name="TLAC50">#REF!</definedName>
    <definedName name="TLAC70" localSheetId="3">#REF!</definedName>
    <definedName name="TLAC70">#REF!</definedName>
    <definedName name="TLAC95" localSheetId="3">#REF!</definedName>
    <definedName name="TLAC95">#REF!</definedName>
    <definedName name="TLDa">[155]Sheet3!#REF!</definedName>
    <definedName name="TLdat">[155]Sheet3!#REF!</definedName>
    <definedName name="TLDM">[155]Sheet3!#REF!</definedName>
    <definedName name="Tle" localSheetId="3">#REF!</definedName>
    <definedName name="Tle">#REF!</definedName>
    <definedName name="TLTH">[389]!TLTH</definedName>
    <definedName name="TLTH1">[390]!TLTH1</definedName>
    <definedName name="tluong">#REF!</definedName>
    <definedName name="TM">#REF!</definedName>
    <definedName name="TMDT1">#REF!</definedName>
    <definedName name="TMDT2">#REF!</definedName>
    <definedName name="TMDTmoi">#REF!</definedName>
    <definedName name="TMProtection">'[247]DGchitiet '!#REF!</definedName>
    <definedName name="TN" localSheetId="3">#REF!</definedName>
    <definedName name="TN">#REF!</definedName>
    <definedName name="TN_b_qu_n">#REF!</definedName>
    <definedName name="tn1pinnc" localSheetId="3">'[202]thao-go'!#REF!</definedName>
    <definedName name="tn1pinnc">'[77]thao-go'!#REF!</definedName>
    <definedName name="tn2mhnnc" localSheetId="3">'[202]thao-go'!#REF!</definedName>
    <definedName name="tn2mhnnc">'[77]thao-go'!#REF!</definedName>
    <definedName name="TNCM" localSheetId="3">'[202]CHITIET VL-NC-TT-3p'!#REF!</definedName>
    <definedName name="TNCM">'[77]CHITIET VL-NC-TT-3p'!#REF!</definedName>
    <definedName name="tnh_bq">'[147]truc tiep'!#REF!</definedName>
    <definedName name="tnh_bv">'[147]truc tiep'!#REF!</definedName>
    <definedName name="tnh_ck">'[147]truc tiep'!#REF!</definedName>
    <definedName name="tnh_d1">'[147]truc tiep'!#REF!</definedName>
    <definedName name="tnh_d2">'[147]truc tiep'!#REF!</definedName>
    <definedName name="tnh_d3">'[147]truc tiep'!#REF!</definedName>
    <definedName name="tnh_dl">'[147]truc tiep'!#REF!</definedName>
    <definedName name="tnh_kcs">'[147]truc tiep'!#REF!</definedName>
    <definedName name="tnh_nb">'[147]truc tiep'!#REF!</definedName>
    <definedName name="tnh_ngio">'[147]truc tiep'!#REF!</definedName>
    <definedName name="tnh_nv">'[147]truc tiep'!#REF!</definedName>
    <definedName name="tnh_t3">'[147]truc tiep'!#REF!</definedName>
    <definedName name="tnh_t4">'[147]truc tiep'!#REF!</definedName>
    <definedName name="tnh_t5">'[147]truc tiep'!#REF!</definedName>
    <definedName name="tnh_t6">'[147]truc tiep'!#REF!</definedName>
    <definedName name="tnh_tc">'[147]truc tiep'!#REF!</definedName>
    <definedName name="tnh_tm">'[147]truc tiep'!#REF!</definedName>
    <definedName name="tnh_vs">'[147]truc tiep'!#REF!</definedName>
    <definedName name="tnh_xh">'[147]truc tiep'!#REF!</definedName>
    <definedName name="tnhnnc" localSheetId="3">'[202]thao-go'!#REF!</definedName>
    <definedName name="tnhnnc">'[77]thao-go'!#REF!</definedName>
    <definedName name="tnignc" localSheetId="3">'[202]thao-go'!#REF!</definedName>
    <definedName name="tnignc">'[77]thao-go'!#REF!</definedName>
    <definedName name="tnin190nc" localSheetId="3">'[202]thao-go'!#REF!</definedName>
    <definedName name="tnin190nc">'[77]thao-go'!#REF!</definedName>
    <definedName name="tnlnc" localSheetId="3">'[202]thao-go'!#REF!</definedName>
    <definedName name="tnlnc">'[77]thao-go'!#REF!</definedName>
    <definedName name="tnnnc" localSheetId="3">'[202]thao-go'!#REF!</definedName>
    <definedName name="tnnnc">'[77]thao-go'!#REF!</definedName>
    <definedName name="TNNT">[253]DLDT!$B$4</definedName>
    <definedName name="tno" localSheetId="3">[29]gVL!$Q$47</definedName>
    <definedName name="tno">[29]gVL!$Q$47</definedName>
    <definedName name="TNTK">[88]nhap_xuat_ton!#REF!</definedName>
    <definedName name="to">[194]Girder!#REF!</definedName>
    <definedName name="toi5t">#REF!</definedName>
    <definedName name="ton">'[27]DO AM DT'!$AC$84</definedName>
    <definedName name="TON_CUOI_KY">[88]nhap_xuat_ton!#REF!</definedName>
    <definedName name="Tong_nhom">#REF!</definedName>
    <definedName name="tongdt">[391]BO!#REF!</definedName>
    <definedName name="Tonmai">#REF!</definedName>
    <definedName name="TOP">#REF!</definedName>
    <definedName name="TOTAL" localSheetId="3">#REF!</definedName>
    <definedName name="total">#REF!</definedName>
    <definedName name="totald">#REF!</definedName>
    <definedName name="totb">'[27]DO AM DT'!#REF!</definedName>
    <definedName name="totb1">'[27]DO AM DT'!#REF!</definedName>
    <definedName name="totb2">'[27]DO AM DT'!#REF!</definedName>
    <definedName name="totb3">'[27]DO AM DT'!#REF!</definedName>
    <definedName name="totb4">'[27]DO AM DT'!#REF!</definedName>
    <definedName name="totb5">'[27]DO AM DT'!#REF!</definedName>
    <definedName name="totb6">'[27]DO AM DT'!#REF!</definedName>
    <definedName name="TPL">#REF!</definedName>
    <definedName name="TPLRP" localSheetId="6">#REF!</definedName>
    <definedName name="TPLRP">#REF!</definedName>
    <definedName name="tr_">#REF!</definedName>
    <definedName name="TR15HT" localSheetId="3">'[202]TONGKE-HT'!#REF!</definedName>
    <definedName name="TR15HT">'[77]TONGKE-HT'!#REF!</definedName>
    <definedName name="TR16HT" localSheetId="3">'[202]TONGKE-HT'!#REF!</definedName>
    <definedName name="TR16HT">'[77]TONGKE-HT'!#REF!</definedName>
    <definedName name="TR19HT" localSheetId="3">'[202]TONGKE-HT'!#REF!</definedName>
    <definedName name="TR19HT">'[77]TONGKE-HT'!#REF!</definedName>
    <definedName name="tr1x15" localSheetId="3">[202]giathanh1!#REF!</definedName>
    <definedName name="tr1x15">[77]giathanh1!#REF!</definedName>
    <definedName name="TR20HT" localSheetId="3">'[202]TONGKE-HT'!#REF!</definedName>
    <definedName name="TR20HT">'[77]TONGKE-HT'!#REF!</definedName>
    <definedName name="_TR250" localSheetId="3">'[202]dongia (2)'!#REF!</definedName>
    <definedName name="_TR250">'[77]dongia (2)'!#REF!</definedName>
    <definedName name="_tr375" localSheetId="3">[202]giathanh1!#REF!</definedName>
    <definedName name="_tr375">[77]giathanh1!#REF!</definedName>
    <definedName name="tr3x100" localSheetId="3">'[202]dongia (2)'!#REF!</definedName>
    <definedName name="tr3x100">'[77]dongia (2)'!#REF!</definedName>
    <definedName name="Tra_BTN">#REF!</definedName>
    <definedName name="Tra_Cot" localSheetId="3">#REF!</definedName>
    <definedName name="Tra_Cot">#REF!</definedName>
    <definedName name="Tra_dgia_KS">'[392]Gia KS'!$A$4:$H$58</definedName>
    <definedName name="Tra_DM_su_dung" localSheetId="3">#REF!</definedName>
    <definedName name="Tra_DM_su_dung">#REF!</definedName>
    <definedName name="Tra_DM_su_dung_cau">'[393]dtct cau'!$A$8:$A$369</definedName>
    <definedName name="tra_don_gia">[394]Tra!$C$12:$I$83</definedName>
    <definedName name="Tra_don_gia_KS" localSheetId="3">#REF!</definedName>
    <definedName name="Tra_don_gia_KS">#REF!</definedName>
    <definedName name="Tra_DTCT" localSheetId="3">#REF!</definedName>
    <definedName name="Tra_DTCT">#REF!</definedName>
    <definedName name="Tra_gia_KS">'[395]Gia KS'!$A$4:$H$56</definedName>
    <definedName name="Tra_gia_VLKS">'[396]VL,NC'!$A$4:$D$488</definedName>
    <definedName name="Tra_gtxl_cong">#REF!</definedName>
    <definedName name="Tra_GTXLST">[31]DTCT!$C$10:$J$438</definedName>
    <definedName name="Tra_phan_tram">[33]Tra_bang!#REF!</definedName>
    <definedName name="Tra_ten_cong" localSheetId="3">#REF!</definedName>
    <definedName name="Tra_ten_cong">#REF!</definedName>
    <definedName name="Tra_tim_hang_mucPT_trung" localSheetId="3">#REF!</definedName>
    <definedName name="Tra_tim_hang_mucPT_trung">#REF!</definedName>
    <definedName name="Tra_TL" localSheetId="3">#REF!</definedName>
    <definedName name="Tra_TL">#REF!</definedName>
    <definedName name="Tra_TT">#REF!</definedName>
    <definedName name="Tra_ty_le">#REF!</definedName>
    <definedName name="Tra_ty_le2" localSheetId="3">#REF!</definedName>
    <definedName name="Tra_ty_le2">#REF!</definedName>
    <definedName name="Tra_ty_le3" localSheetId="3">#REF!</definedName>
    <definedName name="Tra_ty_le3">#REF!</definedName>
    <definedName name="Tra_ty_le4" localSheetId="3">#REF!</definedName>
    <definedName name="Tra_ty_le4">#REF!</definedName>
    <definedName name="Tra_ty_le5" localSheetId="3">#REF!</definedName>
    <definedName name="Tra_ty_le5">#REF!</definedName>
    <definedName name="TRA_VAT_LIEU" localSheetId="3">#REF!</definedName>
    <definedName name="TRA_VAT_LIEU">#REF!</definedName>
    <definedName name="Tra_vat_lieu_duyet">'[397]tra-vat-lieu (duyet)'!$A$4:$D$184</definedName>
    <definedName name="tra_vat_lieu1">'[38]tra-vat-lieu'!$G$4:$J$193</definedName>
    <definedName name="TRA_VL" localSheetId="3">#REF!</definedName>
    <definedName name="TRA_VL">#REF!</definedName>
    <definedName name="tra_VL_1">'[36]tra-vat-lieu'!$A$201:$H$215</definedName>
    <definedName name="Tra_xl_BTN">#REF!</definedName>
    <definedName name="tra_xlbtn">#REF!</definedName>
    <definedName name="_tra01">#REF!</definedName>
    <definedName name="_tra02">#REF!</definedName>
    <definedName name="_tra03">#REF!</definedName>
    <definedName name="_tra04">#REF!</definedName>
    <definedName name="_tra05">#REF!</definedName>
    <definedName name="_tra06">#REF!</definedName>
    <definedName name="_tra07">#REF!</definedName>
    <definedName name="_tra08">#REF!</definedName>
    <definedName name="_tra09">#REF!</definedName>
    <definedName name="_tra10">#REF!</definedName>
    <definedName name="trab">#REF!</definedName>
    <definedName name="trabtn">#REF!</definedName>
    <definedName name="TraDAH_H">#REF!</definedName>
    <definedName name="TRADE2" localSheetId="6">#REF!</definedName>
    <definedName name="TRADE2">#REF!</definedName>
    <definedName name="tragiacuoc">#REF!</definedName>
    <definedName name="TRAM" localSheetId="3">#REF!</definedName>
    <definedName name="tram">[130]THTram!#REF!</definedName>
    <definedName name="tram100" localSheetId="3">'[202]dongia (2)'!#REF!</definedName>
    <definedName name="tram100">'[77]dongia (2)'!#REF!</definedName>
    <definedName name="tram1x25" localSheetId="3">'[202]dongia (2)'!#REF!</definedName>
    <definedName name="tram1x25">'[77]dongia (2)'!#REF!</definedName>
    <definedName name="trambt60">#REF!</definedName>
    <definedName name="TRANSFORMER" localSheetId="6">'[16]NEW-PANEL'!#REF!</definedName>
    <definedName name="TRANSFORMER">'[16]NEW-PANEL'!#REF!</definedName>
    <definedName name="TraQ">[196]BANGTRA!$E$122:$G$128</definedName>
    <definedName name="TraTH">'[37]dtct cong'!$A$9:$A$649</definedName>
    <definedName name="Trave">'[273]Noisuy-LLL'!$D$1</definedName>
    <definedName name="TRAvH">#REF!</definedName>
    <definedName name="TRAVL" localSheetId="3">#REF!</definedName>
    <definedName name="TRAVL">#REF!</definedName>
    <definedName name="_21TRÒ_GIAÙ">#REF!</definedName>
    <definedName name="_22TRÒ_GIAÙ__VAT">#REF!</definedName>
    <definedName name="tronbt250">#REF!</definedName>
    <definedName name="TronD10D18" localSheetId="3">'[379]4'!$K$14</definedName>
    <definedName name="TronD10D18">'[116]4'!$K$14</definedName>
    <definedName name="TronD6D8" localSheetId="3">'[379]4'!$K$13</definedName>
    <definedName name="TronD6D8">'[116]4'!$K$13</definedName>
    <definedName name="tronvua250">#REF!</definedName>
    <definedName name="trt">#REF!</definedName>
    <definedName name="tru_can">#REF!</definedName>
    <definedName name="tru10mtc" localSheetId="3">'[202]t-h HA THE'!#REF!</definedName>
    <definedName name="tru10mtc">'[77]t-h HA THE'!#REF!</definedName>
    <definedName name="tru8mtc" localSheetId="3">'[202]t-h HA THE'!#REF!</definedName>
    <definedName name="tru8mtc">'[77]t-h HA THE'!#REF!</definedName>
    <definedName name="TS">[292]Ktmo!$P$3:$Z$11</definedName>
    <definedName name="tsI">#REF!</definedName>
    <definedName name="TT" localSheetId="3">#REF!</definedName>
    <definedName name="TT">#REF!</definedName>
    <definedName name="TT_1P" localSheetId="3">#REF!</definedName>
    <definedName name="TT_1P">#REF!</definedName>
    <definedName name="TT_3p" localSheetId="3">#REF!</definedName>
    <definedName name="TT_3p">#REF!</definedName>
    <definedName name="tt1pnc" localSheetId="3">'[202]lam-moi'!#REF!</definedName>
    <definedName name="tt1pnc">'[77]lam-moi'!#REF!</definedName>
    <definedName name="tt1pvl" localSheetId="3">'[202]lam-moi'!#REF!</definedName>
    <definedName name="tt1pvl">'[77]lam-moi'!#REF!</definedName>
    <definedName name="_tt3" hidden="1">{"'Sheet1'!$L$16"}</definedName>
    <definedName name="tt3pnc" localSheetId="3">'[202]lam-moi'!#REF!</definedName>
    <definedName name="tt3pnc">'[77]lam-moi'!#REF!</definedName>
    <definedName name="tt3pvl" localSheetId="3">'[202]lam-moi'!#REF!</definedName>
    <definedName name="tt3pvl">'[77]lam-moi'!#REF!</definedName>
    <definedName name="ttam">[65]gVL!$N$21</definedName>
    <definedName name="ttao" localSheetId="3">#REF!</definedName>
    <definedName name="ttao">#REF!</definedName>
    <definedName name="ttbt" localSheetId="6">#REF!</definedName>
    <definedName name="ttbt">#REF!</definedName>
    <definedName name="TTCK">[88]nhap_xuat_ton!#REF!</definedName>
    <definedName name="TTDD" localSheetId="3">[202]TDTKP!$E$44+[202]TDTKP!$F$44+[202]TDTKP!$G$44</definedName>
    <definedName name="TTDD">[77]TDTKP!$E$44+[77]TDTKP!$F$44+[77]TDTKP!$G$44</definedName>
    <definedName name="TTDD3P" localSheetId="3">[202]TDTKP1!#REF!</definedName>
    <definedName name="TTDD3P">[77]TDTKP1!#REF!</definedName>
    <definedName name="TTDDCT3p" localSheetId="3">[202]TDTKP1!#REF!</definedName>
    <definedName name="TTDDCT3p">[77]TDTKP1!#REF!</definedName>
    <definedName name="TTDK">[88]nhap_xuat_ton!#REF!</definedName>
    <definedName name="tthi" localSheetId="3">#REF!</definedName>
    <definedName name="tthi">#REF!</definedName>
    <definedName name="ttinh">#REF!</definedName>
    <definedName name="TTK3p" localSheetId="3">'[202]TONGKE3p '!$C$295</definedName>
    <definedName name="TTK3p">'[77]TONGKE3p '!$C$295</definedName>
    <definedName name="TTLo62">[399]XL4Poppy!$A$15</definedName>
    <definedName name="ttronmk" localSheetId="3">#REF!</definedName>
    <definedName name="ttronmk">#REF!</definedName>
    <definedName name="ttt">'[4]CT Thang Mo'!$B$309:$M$309</definedName>
    <definedName name="tttb">'[4]CT Thang Mo'!$B$431:$I$431</definedName>
    <definedName name="tttt">#REF!</definedName>
    <definedName name="TTVAn5">#REF!</definedName>
    <definedName name="Tu_dung_ton_that">#REF!</definedName>
    <definedName name="TUAN45">#REF!</definedName>
    <definedName name="TUAN46">#REF!</definedName>
    <definedName name="TUAN48">#REF!</definedName>
    <definedName name="TUAN49">#REF!</definedName>
    <definedName name="TUAN50">#REF!</definedName>
    <definedName name="TUAN51">#REF!</definedName>
    <definedName name="TUAN52">#REF!</definedName>
    <definedName name="TuanGiao">'[157]KHQT-00-01'!#REF!</definedName>
    <definedName name="Tuong_chan">#REF!</definedName>
    <definedName name="TuVan">#REF!</definedName>
    <definedName name="tuyennhanh" hidden="1">{"'Sheet1'!$L$16"}</definedName>
    <definedName name="tuyequang">[246]TTVanChuyen!$J$6</definedName>
    <definedName name="TV">#REF!</definedName>
    <definedName name="tv75nc" localSheetId="3">#REF!</definedName>
    <definedName name="tv75nc">#REF!</definedName>
    <definedName name="tv75vl" localSheetId="3">#REF!</definedName>
    <definedName name="tv75vl">#REF!</definedName>
    <definedName name="twdd">[210]Sheet1!#REF!</definedName>
    <definedName name="Twister">#REF!</definedName>
    <definedName name="TX">[179]Sheet1!#REF!</definedName>
    <definedName name="tx1pignc" localSheetId="3">'[202]thao-go'!#REF!</definedName>
    <definedName name="tx1pignc">'[77]thao-go'!#REF!</definedName>
    <definedName name="tx1pindnc" localSheetId="3">'[202]thao-go'!#REF!</definedName>
    <definedName name="tx1pindnc">'[77]thao-go'!#REF!</definedName>
    <definedName name="tx1pingnc" localSheetId="3">'[202]thao-go'!#REF!</definedName>
    <definedName name="tx1pingnc">'[77]thao-go'!#REF!</definedName>
    <definedName name="tx1pintnc" localSheetId="3">'[202]thao-go'!#REF!</definedName>
    <definedName name="tx1pintnc">'[77]thao-go'!#REF!</definedName>
    <definedName name="tx1pitnc" localSheetId="3">'[202]thao-go'!#REF!</definedName>
    <definedName name="tx1pitnc">'[77]thao-go'!#REF!</definedName>
    <definedName name="tx2mhnnc" localSheetId="3">'[202]thao-go'!#REF!</definedName>
    <definedName name="tx2mhnnc">'[77]thao-go'!#REF!</definedName>
    <definedName name="tx2mitnc" localSheetId="3">'[202]thao-go'!#REF!</definedName>
    <definedName name="tx2mitnc">'[77]thao-go'!#REF!</definedName>
    <definedName name="TXB11QBINHCHANH">#REF!</definedName>
    <definedName name="TXB11QBINHTAN">#REF!</definedName>
    <definedName name="TXB11QBINHTHANH1">#REF!</definedName>
    <definedName name="TXB11QBINHTHANH2">#REF!</definedName>
    <definedName name="TXB11QCUCHI">#REF!</definedName>
    <definedName name="TXB11QGOVAP1">#REF!</definedName>
    <definedName name="TXB11QGOVAP2">#REF!</definedName>
    <definedName name="TXB11QHOCMON">#REF!</definedName>
    <definedName name="TXB11QPHUNHUAN">#REF!</definedName>
    <definedName name="TXB11QTANBINH1">#REF!</definedName>
    <definedName name="TXB11QTANBINH2">#REF!</definedName>
    <definedName name="TXB11QTANPHU">#REF!</definedName>
    <definedName name="TXB11QTHUDUC1">#REF!</definedName>
    <definedName name="TXB11QTHUDUC2">#REF!</definedName>
    <definedName name="TXB11QUAN1">#REF!</definedName>
    <definedName name="TXB11QUAN10">#REF!</definedName>
    <definedName name="TXB11QUAN11">#REF!</definedName>
    <definedName name="TXB11QUAN12">#REF!</definedName>
    <definedName name="TXB11QUAN2">#REF!</definedName>
    <definedName name="TXB11QUAN4">#REF!</definedName>
    <definedName name="TXB11QUAN6B">#REF!</definedName>
    <definedName name="TXB11QUAN7">#REF!</definedName>
    <definedName name="TXB11QUAN8A">#REF!</definedName>
    <definedName name="TXB11QUAN8B">#REF!</definedName>
    <definedName name="TXB44QUAN5">#REF!</definedName>
    <definedName name="TXB44QUAN6A">#REF!</definedName>
    <definedName name="txhnnc" localSheetId="3">'[202]thao-go'!#REF!</definedName>
    <definedName name="txhnnc">'[77]thao-go'!#REF!</definedName>
    <definedName name="txig1nc" localSheetId="3">'[202]thao-go'!#REF!</definedName>
    <definedName name="txig1nc">'[77]thao-go'!#REF!</definedName>
    <definedName name="txin190nc" localSheetId="3">'[202]thao-go'!#REF!</definedName>
    <definedName name="txin190nc">'[77]thao-go'!#REF!</definedName>
    <definedName name="txinnc" localSheetId="3">'[202]thao-go'!#REF!</definedName>
    <definedName name="txinnc">'[77]thao-go'!#REF!</definedName>
    <definedName name="txit1nc" localSheetId="3">'[202]thao-go'!#REF!</definedName>
    <definedName name="txit1nc">'[77]thao-go'!#REF!</definedName>
    <definedName name="TXTK">[88]nhap_xuat_ton!#REF!</definedName>
    <definedName name="TY">[179]Sheet1!#REF!</definedName>
    <definedName name="Ty_gia">'[240]Co so'!$C$14</definedName>
    <definedName name="ty_le" localSheetId="3">#REF!</definedName>
    <definedName name="ty_le">#REF!</definedName>
    <definedName name="Ty_Le_1">#REF!</definedName>
    <definedName name="ty_le_2">#REF!</definedName>
    <definedName name="ty_le_3">#REF!</definedName>
    <definedName name="ty_le_BTN" localSheetId="3">#REF!</definedName>
    <definedName name="ty_le_BTN">#REF!</definedName>
    <definedName name="Ty_le1" localSheetId="3">#REF!</definedName>
    <definedName name="Ty_le1">#REF!</definedName>
    <definedName name="Type_1">#REF!</definedName>
    <definedName name="Type_2">#REF!</definedName>
    <definedName name="TYT">BlankMacro1</definedName>
    <definedName name="_tz593" localSheetId="3">#REF!</definedName>
    <definedName name="_tz593">#REF!</definedName>
    <definedName name="u">'[400]Coc 32 m(Cho mo)'!#REF!</definedName>
    <definedName name="U_tien">#REF!</definedName>
    <definedName name="Udm">'[401]TTDZ 679'!#REF!</definedName>
    <definedName name="ui">'[315]HE SO'!$F$15</definedName>
    <definedName name="_ui108">#REF!</definedName>
    <definedName name="_ui110">[72]May!$E$13</definedName>
    <definedName name="_ui180">#REF!</definedName>
    <definedName name="uniiittt">BlankMacro1</definedName>
    <definedName name="unitt">BlankMacro1</definedName>
    <definedName name="UNL">#REF!</definedName>
    <definedName name="UP">#REF!,#REF!,#REF!,#REF!,#REF!,#REF!,#REF!,#REF!,#REF!,#REF!,#REF!</definedName>
    <definedName name="upnoc">#REF!</definedName>
    <definedName name="usd" localSheetId="3">#REF!</definedName>
    <definedName name="USD">'[76]Gia vat tu'!$D$7</definedName>
    <definedName name="ut" localSheetId="3">#REF!</definedName>
    <definedName name="ut">BlankMacro1</definedName>
    <definedName name="UT_1">#REF!</definedName>
    <definedName name="UT1_373">#REF!</definedName>
    <definedName name="_UT2">#REF!</definedName>
    <definedName name="uw">#REF!</definedName>
    <definedName name="v" localSheetId="3">[403]VL_NC_XM!$B$2:$D$268</definedName>
    <definedName name="v">'[116]4'!$K$24</definedName>
    <definedName name="V.">'[320]Thuyetminh Q'!#REF!</definedName>
    <definedName name="V.1">#REF!</definedName>
    <definedName name="V.10">#REF!</definedName>
    <definedName name="V.11">#REF!</definedName>
    <definedName name="V.12">#REF!</definedName>
    <definedName name="V.13">#REF!</definedName>
    <definedName name="V.14">#REF!</definedName>
    <definedName name="V.15">#REF!</definedName>
    <definedName name="V.16">#REF!</definedName>
    <definedName name="V.17">#REF!</definedName>
    <definedName name="V.18">#REF!</definedName>
    <definedName name="V.2">#REF!</definedName>
    <definedName name="V.3">#REF!</definedName>
    <definedName name="V.4">#REF!</definedName>
    <definedName name="V.5">#REF!</definedName>
    <definedName name="V.6">#REF!</definedName>
    <definedName name="V.7">#REF!</definedName>
    <definedName name="V.8">#REF!</definedName>
    <definedName name="V.9">#REF!</definedName>
    <definedName name="V_1">[372]Input!#REF!</definedName>
    <definedName name="V_2">[372]Input!#REF!</definedName>
    <definedName name="V_3">[372]Input!#REF!</definedName>
    <definedName name="V_4">[372]Input!#REF!</definedName>
    <definedName name="V_a_b__t_ng_M200____1x2">#N/A</definedName>
    <definedName name="V_i_ni_l_ng">'[203]he so'!$B$23</definedName>
    <definedName name="v100v">'[347]vua(c)'!$G$8</definedName>
    <definedName name="v75d">'[347]vua(c)'!$G$23</definedName>
    <definedName name="VA">[34]ND!#REF!</definedName>
    <definedName name="_va1">'[244]Agg-Require-Asphalt'!$H$49</definedName>
    <definedName name="VAÄT_LIEÄU">"nhandongia"</definedName>
    <definedName name="VaDate" hidden="1">#REF!</definedName>
    <definedName name="Value0" localSheetId="3">#REF!</definedName>
    <definedName name="Value0">#REF!</definedName>
    <definedName name="Value1" localSheetId="3">#REF!</definedName>
    <definedName name="Value1">#REF!</definedName>
    <definedName name="Value10" localSheetId="3">#REF!</definedName>
    <definedName name="Value10">#REF!</definedName>
    <definedName name="Value11" localSheetId="3">#REF!</definedName>
    <definedName name="Value11">#REF!</definedName>
    <definedName name="Value12" localSheetId="3">#REF!</definedName>
    <definedName name="Value12">#REF!</definedName>
    <definedName name="Value13" localSheetId="3">#REF!</definedName>
    <definedName name="Value13">#REF!</definedName>
    <definedName name="Value14" localSheetId="3">#REF!</definedName>
    <definedName name="Value14">#REF!</definedName>
    <definedName name="Value15" localSheetId="3">#REF!</definedName>
    <definedName name="Value15">#REF!</definedName>
    <definedName name="Value16" localSheetId="3">#REF!</definedName>
    <definedName name="Value16">#REF!</definedName>
    <definedName name="Value17" localSheetId="3">#REF!</definedName>
    <definedName name="Value17">#REF!</definedName>
    <definedName name="Value18" localSheetId="3">#REF!</definedName>
    <definedName name="Value18">#REF!</definedName>
    <definedName name="Value19" localSheetId="3">#REF!</definedName>
    <definedName name="Value19">#REF!</definedName>
    <definedName name="Value2" localSheetId="3">#REF!</definedName>
    <definedName name="Value2">#REF!</definedName>
    <definedName name="Value20" localSheetId="3">#REF!</definedName>
    <definedName name="Value20">#REF!</definedName>
    <definedName name="Value21" localSheetId="3">#REF!</definedName>
    <definedName name="Value21">#REF!</definedName>
    <definedName name="Value22" localSheetId="3">#REF!</definedName>
    <definedName name="Value22">#REF!</definedName>
    <definedName name="Value23" localSheetId="3">#REF!</definedName>
    <definedName name="Value23">#REF!</definedName>
    <definedName name="Value24" localSheetId="3">#REF!</definedName>
    <definedName name="Value24">#REF!</definedName>
    <definedName name="Value25" localSheetId="3">#REF!</definedName>
    <definedName name="Value25">#REF!</definedName>
    <definedName name="Value26" localSheetId="3">#REF!</definedName>
    <definedName name="Value26">#REF!</definedName>
    <definedName name="Value27" localSheetId="3">#REF!</definedName>
    <definedName name="Value27">#REF!</definedName>
    <definedName name="Value28" localSheetId="3">#REF!</definedName>
    <definedName name="Value28">#REF!</definedName>
    <definedName name="Value29" localSheetId="3">#REF!</definedName>
    <definedName name="Value29">#REF!</definedName>
    <definedName name="Value3" localSheetId="3">#REF!</definedName>
    <definedName name="Value3">#REF!</definedName>
    <definedName name="Value30" localSheetId="3">#REF!</definedName>
    <definedName name="Value30">#REF!</definedName>
    <definedName name="Value31" localSheetId="3">#REF!</definedName>
    <definedName name="Value31">#REF!</definedName>
    <definedName name="Value32" localSheetId="3">#REF!</definedName>
    <definedName name="Value32">#REF!</definedName>
    <definedName name="Value33" localSheetId="3">#REF!</definedName>
    <definedName name="Value33">#REF!</definedName>
    <definedName name="Value34" localSheetId="3">#REF!</definedName>
    <definedName name="Value34">#REF!</definedName>
    <definedName name="Value35" localSheetId="3">#REF!</definedName>
    <definedName name="Value35">#REF!</definedName>
    <definedName name="Value36" localSheetId="3">#REF!</definedName>
    <definedName name="Value36">#REF!</definedName>
    <definedName name="Value37" localSheetId="3">#REF!</definedName>
    <definedName name="Value37">#REF!</definedName>
    <definedName name="Value38" localSheetId="3">#REF!</definedName>
    <definedName name="Value38">#REF!</definedName>
    <definedName name="Value39" localSheetId="3">#REF!</definedName>
    <definedName name="Value39">#REF!</definedName>
    <definedName name="Value4" localSheetId="3">#REF!</definedName>
    <definedName name="Value4">#REF!</definedName>
    <definedName name="Value40" localSheetId="3">#REF!</definedName>
    <definedName name="Value40">#REF!</definedName>
    <definedName name="Value41" localSheetId="3">#REF!</definedName>
    <definedName name="Value41">#REF!</definedName>
    <definedName name="Value42" localSheetId="3">#REF!</definedName>
    <definedName name="Value42">#REF!</definedName>
    <definedName name="Value43" localSheetId="3">#REF!</definedName>
    <definedName name="Value43">#REF!</definedName>
    <definedName name="Value44" localSheetId="3">#REF!</definedName>
    <definedName name="Value44">#REF!</definedName>
    <definedName name="Value45" localSheetId="3">#REF!</definedName>
    <definedName name="Value45">#REF!</definedName>
    <definedName name="Value46" localSheetId="3">#REF!</definedName>
    <definedName name="Value46">#REF!</definedName>
    <definedName name="Value47" localSheetId="3">#REF!</definedName>
    <definedName name="Value47">#REF!</definedName>
    <definedName name="Value48" localSheetId="3">#REF!</definedName>
    <definedName name="Value48">#REF!</definedName>
    <definedName name="Value49" localSheetId="3">#REF!</definedName>
    <definedName name="Value49">#REF!</definedName>
    <definedName name="Value5" localSheetId="3">#REF!</definedName>
    <definedName name="Value5">#REF!</definedName>
    <definedName name="Value50" localSheetId="3">#REF!</definedName>
    <definedName name="Value50">#REF!</definedName>
    <definedName name="Value51" localSheetId="3">#REF!</definedName>
    <definedName name="Value51">#REF!</definedName>
    <definedName name="Value52" localSheetId="3">#REF!</definedName>
    <definedName name="Value52">#REF!</definedName>
    <definedName name="Value53" localSheetId="3">#REF!</definedName>
    <definedName name="Value53">#REF!</definedName>
    <definedName name="Value54" localSheetId="3">#REF!</definedName>
    <definedName name="Value54">#REF!</definedName>
    <definedName name="Value55" localSheetId="3">#REF!</definedName>
    <definedName name="Value55">#REF!</definedName>
    <definedName name="Value6" localSheetId="3">#REF!</definedName>
    <definedName name="Value6">#REF!</definedName>
    <definedName name="Value7" localSheetId="3">#REF!</definedName>
    <definedName name="Value7">#REF!</definedName>
    <definedName name="Value8" localSheetId="3">#REF!</definedName>
    <definedName name="Value8">#REF!</definedName>
    <definedName name="Value9" localSheetId="3">#REF!</definedName>
    <definedName name="Value9">#REF!</definedName>
    <definedName name="VAN">[258]CT35!#REF!</definedName>
    <definedName name="_VAN1">[258]CT35!#REF!</definedName>
    <definedName name="vanchuyen">#REF!</definedName>
    <definedName name="vanchuyencoc">'[227]Gia vat tu'!$E$53</definedName>
    <definedName name="VanChuyenDam">#REF!</definedName>
    <definedName name="VANCHUYENTHUCONG">'[171]vanchuyen TC'!$B$5:$I$30</definedName>
    <definedName name="vankhuon" localSheetId="3">'[213]Gia vat tu'!$D$38</definedName>
    <definedName name="vankhuon">'[76]Gia vat tu'!$D$54</definedName>
    <definedName name="VarDate" hidden="1">#REF!</definedName>
    <definedName name="VARIINST" localSheetId="6">#REF!</definedName>
    <definedName name="VARIINST">#REF!</definedName>
    <definedName name="VARIPURC" localSheetId="6">#REF!</definedName>
    <definedName name="VARIPURC">#REF!</definedName>
    <definedName name="vat" localSheetId="3">5</definedName>
    <definedName name="VAT">#REF!</definedName>
    <definedName name="vat_lieu_KVIII">#REF!</definedName>
    <definedName name="Vattu">#REF!</definedName>
    <definedName name="Váût_liãûu">#REF!</definedName>
    <definedName name="_vbt100">'[347]vua(c)'!$G$59</definedName>
    <definedName name="_vbt150">'[347]vua(c)'!$G$47</definedName>
    <definedName name="_vbt200">'[347]vua(c)'!$G$29</definedName>
    <definedName name="vbtchongnuocm300" localSheetId="3">#REF!</definedName>
    <definedName name="vbtchongnuocm300">#REF!</definedName>
    <definedName name="vbtm150" localSheetId="3">#REF!</definedName>
    <definedName name="vbtm150">#REF!</definedName>
    <definedName name="vbtm300" localSheetId="3">#REF!</definedName>
    <definedName name="vbtm300">#REF!</definedName>
    <definedName name="vbtm400" localSheetId="3">#REF!</definedName>
    <definedName name="vbtm400">#REF!</definedName>
    <definedName name="Vc">'[404]Tinh toan'!#REF!</definedName>
    <definedName name="_vc1">'[4]CT Thang Mo'!$B$34:$H$34</definedName>
    <definedName name="_vc2">'[4]CT Thang Mo'!$B$35:$H$35</definedName>
    <definedName name="_vc3">'[4]CT Thang Mo'!$B$36:$H$36</definedName>
    <definedName name="vc3.">'[4]CT  PL'!$B$125:$H$125</definedName>
    <definedName name="vca">'[4]CT  PL'!$B$25:$H$25</definedName>
    <definedName name="vcc">#REF!</definedName>
    <definedName name="vccot" localSheetId="6">#REF!</definedName>
    <definedName name="vccot">#REF!</definedName>
    <definedName name="vccot.">'[4]CT  PL'!$B$8:$H$8</definedName>
    <definedName name="vcd">#REF!</definedName>
    <definedName name="vcdbt">'[4]CT Thang Mo'!$B$220:$I$220</definedName>
    <definedName name="vcdc">#REF!</definedName>
    <definedName name="vcdc." localSheetId="6">'[5]Chi tiet'!#REF!</definedName>
    <definedName name="vcdc.">'[5]Chi tiet'!#REF!</definedName>
    <definedName name="vcdd">'[4]CT Thang Mo'!$B$182:$H$182</definedName>
    <definedName name="VCDD3p" localSheetId="3">'[202]KPVC-BD '!#REF!</definedName>
    <definedName name="VCDD3p">'[77]KPVC-BD '!#REF!</definedName>
    <definedName name="vcdt">'[4]CT Thang Mo'!$B$406:$I$406</definedName>
    <definedName name="vcdtb">'[4]CT Thang Mo'!$B$432:$I$432</definedName>
    <definedName name="VCHT" localSheetId="3">#REF!</definedName>
    <definedName name="VCHT">#REF!</definedName>
    <definedName name="Vci">'[404]Tinh toan'!#REF!</definedName>
    <definedName name="vcn">#REF!</definedName>
    <definedName name="vct">#REF!</definedName>
    <definedName name="vctb" localSheetId="6">#REF!</definedName>
    <definedName name="vctb">#REF!</definedName>
    <definedName name="vctt">'[4]CT  PL'!$B$288:$H$288</definedName>
    <definedName name="VCVBT1" localSheetId="3">'[202]VCV-BE-TONG'!$G$11</definedName>
    <definedName name="VCVBT1">'[77]VCV-BE-TONG'!$G$11</definedName>
    <definedName name="VCVBT2" localSheetId="3">'[202]VCV-BE-TONG'!$G$17</definedName>
    <definedName name="VCVBT2">'[77]VCV-BE-TONG'!$G$17</definedName>
    <definedName name="Vcw">'[404]Tinh toan'!#REF!</definedName>
    <definedName name="vcxa">[110]TT04!$J$20</definedName>
    <definedName name="vcxi">#REF!</definedName>
    <definedName name="vd" localSheetId="3">#REF!</definedName>
    <definedName name="vd">#REF!</definedName>
    <definedName name="vd3p" localSheetId="3">#REF!</definedName>
    <definedName name="vd3p">#REF!</definedName>
    <definedName name="VDCLY">[140]QMCT!#REF!</definedName>
    <definedName name="vdkt" localSheetId="3">[29]gVL!$Q$55</definedName>
    <definedName name="vdkt">[29]gVL!$Q$55</definedName>
    <definedName name="Vf">#REF!</definedName>
    <definedName name="Vi">'[404]Tinh toan'!#REF!</definedName>
    <definedName name="Vietri">[239]TTVanChuyen!#REF!</definedName>
    <definedName name="VIEW">#REF!</definedName>
    <definedName name="vkcauthang" localSheetId="3">#REF!</definedName>
    <definedName name="vkcauthang">#REF!</definedName>
    <definedName name="vkds">[97]DG!#REF!</definedName>
    <definedName name="vksan" localSheetId="3">#REF!</definedName>
    <definedName name="vksan">#REF!</definedName>
    <definedName name="vktc">[97]DG!#REF!</definedName>
    <definedName name="VL" localSheetId="3">[405]Gia!$A$9:$S$53</definedName>
    <definedName name="vl">#REF!</definedName>
    <definedName name="VL_cau">[334]ptvt!$C$2:$C$49</definedName>
    <definedName name="_vl1">#REF!</definedName>
    <definedName name="_VL100" localSheetId="3">#REF!</definedName>
    <definedName name="_VL100">#REF!</definedName>
    <definedName name="vl1p" localSheetId="3">#REF!</definedName>
    <definedName name="vl1p">#REF!</definedName>
    <definedName name="_VL200" localSheetId="3">#REF!</definedName>
    <definedName name="_VL200">#REF!</definedName>
    <definedName name="_VL250" localSheetId="3">#REF!</definedName>
    <definedName name="_VL250">#REF!</definedName>
    <definedName name="vl3p" localSheetId="3">#REF!</definedName>
    <definedName name="vl3p">#REF!</definedName>
    <definedName name="VLBETONG">'[170]Gia thanh'!#REF!</definedName>
    <definedName name="VLBS">#N/A</definedName>
    <definedName name="vlc">#REF!</definedName>
    <definedName name="Vlcap0.7" localSheetId="6">#REF!</definedName>
    <definedName name="Vlcap0.7">#REF!</definedName>
    <definedName name="VLcap1" localSheetId="6">#REF!</definedName>
    <definedName name="VLcap1">#REF!</definedName>
    <definedName name="vlcau">'[335]ptvt-dg'!$D$14:$D$581</definedName>
    <definedName name="vlct" hidden="1">{"'Sheet1'!$L$16"}</definedName>
    <definedName name="vlctbb">#REF!</definedName>
    <definedName name="vld">[351]HSDC!$B$6</definedName>
    <definedName name="vldd" localSheetId="3">'[202]TH XL'!#REF!</definedName>
    <definedName name="vldd">'[77]TH XL'!#REF!</definedName>
    <definedName name="vldn400" localSheetId="3">#REF!</definedName>
    <definedName name="vldn400">#REF!</definedName>
    <definedName name="vldn600" localSheetId="3">#REF!</definedName>
    <definedName name="vldn600">#REF!</definedName>
    <definedName name="VLHC" localSheetId="3">[202]TNHCHINH!$I$38</definedName>
    <definedName name="VLHC">[77]TNHCHINH!$I$38</definedName>
    <definedName name="VLIEU">#REF!</definedName>
    <definedName name="VLKday">#REF!</definedName>
    <definedName name="VLM">#REF!</definedName>
    <definedName name="VLP" hidden="1">{"'Sheet1'!$L$16"}</definedName>
    <definedName name="_VLP2" hidden="1">{"'Sheet1'!$L$16"}</definedName>
    <definedName name="vltco">[92]DGduong!#REF!</definedName>
    <definedName name="vltr" localSheetId="3">'[202]TH XL'!#REF!</definedName>
    <definedName name="vltr">'[77]TH XL'!#REF!</definedName>
    <definedName name="vltram" localSheetId="3">#REF!</definedName>
    <definedName name="vltram">#REF!</definedName>
    <definedName name="vm">[372]Input!#REF!</definedName>
    <definedName name="vm1.">[372]Input!#REF!</definedName>
    <definedName name="vm2.">[372]Input!#REF!</definedName>
    <definedName name="vn1.">[372]Input!#REF!</definedName>
    <definedName name="vn2.">[372]Input!#REF!</definedName>
    <definedName name="VND">#REF!</definedName>
    <definedName name="vnl">[161]Sheet2!$C$14</definedName>
    <definedName name="voi">'[61]Gia vat tu'!#REF!</definedName>
    <definedName name="Von_dau_tu_thuan">'[240]Co so'!$C$10</definedName>
    <definedName name="Vp">'[404]Tinh toan'!#REF!</definedName>
    <definedName name="Vr">'[209]B-B'!$F$59</definedName>
    <definedName name="vr3p" localSheetId="3">#REF!</definedName>
    <definedName name="vr3p">#REF!</definedName>
    <definedName name="Vs">'[404]Tinh toan'!#REF!</definedName>
    <definedName name="VT">#REF!</definedName>
    <definedName name="vt1pbs" localSheetId="3">'[202]lam-moi'!#REF!</definedName>
    <definedName name="vt1pbs">'[77]lam-moi'!#REF!</definedName>
    <definedName name="vtbs" localSheetId="3">'[202]lam-moi'!#REF!</definedName>
    <definedName name="vtbs">'[77]lam-moi'!#REF!</definedName>
    <definedName name="VTPS_T" hidden="1">[274]THVATTU!#REF!</definedName>
    <definedName name="vtu">#REF!</definedName>
    <definedName name="Vu">#REF!</definedName>
    <definedName name="Vu_">#REF!</definedName>
    <definedName name="Vua">#REF!</definedName>
    <definedName name="vua_75" localSheetId="3">[118]dongia!#REF!</definedName>
    <definedName name="vua_75">[118]dongia!#REF!</definedName>
    <definedName name="VuaBT200">[72]vua!$G$11</definedName>
    <definedName name="vung" localSheetId="3">#REF!</definedName>
    <definedName name="vung">#REF!</definedName>
    <definedName name="vungdcd">#REF!</definedName>
    <definedName name="vungdcl">#REF!</definedName>
    <definedName name="vungnhapk">#REF!</definedName>
    <definedName name="vungnhapl">#REF!</definedName>
    <definedName name="VungTL">#REF!</definedName>
    <definedName name="vungxuatk">#REF!</definedName>
    <definedName name="vungxuatl">#REF!</definedName>
    <definedName name="VX">[407]Girder!#REF!</definedName>
    <definedName name="vxuan">#REF!</definedName>
    <definedName name="W" localSheetId="3">#REF!</definedName>
    <definedName name="W">#REF!</definedName>
    <definedName name="watertruck">#REF!</definedName>
    <definedName name="Wc">[192]PEDESB!#REF!</definedName>
    <definedName name="Wdaymong">#REF!</definedName>
    <definedName name="Wgct">[271]Pier!$G$53</definedName>
    <definedName name="Wgkt">[271]Pier!$G$52</definedName>
    <definedName name="WIRE1">5</definedName>
    <definedName name="wl">#REF!</definedName>
    <definedName name="WLX">[179]Sheet1!#REF!</definedName>
    <definedName name="WLY">[179]Sheet1!#REF!</definedName>
    <definedName name="WOT">[179]Sheet1!#REF!</definedName>
    <definedName name="WPX">[179]Sheet1!#REF!</definedName>
    <definedName name="WPY">[179]Sheet1!#REF!</definedName>
    <definedName name="wrn.aaa" hidden="1">{#N/A,#N/A,FALSE,"Sheet1";#N/A,#N/A,FALSE,"Sheet1";#N/A,#N/A,FALSE,"Sheet1"}</definedName>
    <definedName name="wrn.aaa." hidden="1">{#N/A,#N/A,FALSE,"Sheet1";#N/A,#N/A,FALSE,"Sheet1";#N/A,#N/A,FALSE,"Sheet1"}</definedName>
    <definedName name="wrn.Bang._.ke._.nhan._.hang." hidden="1">{#N/A,#N/A,FALSE,"Ke khai NH"}</definedName>
    <definedName name="wrn.Che._.do._.duoc._.huong." hidden="1">{#N/A,#N/A,FALSE,"BN (2)"}</definedName>
    <definedName name="wrn.chi._.tiÆt." localSheetId="3" hidden="1">{#N/A,#N/A,FALSE,"Chi tiÆt"}</definedName>
    <definedName name="wrn.chi._.tiÆt." hidden="1">{#N/A,#N/A,FALSE,"Chi tiÆt"}</definedName>
    <definedName name="wrn.cong." hidden="1">{#N/A,#N/A,FALSE,"Sheet1"}</definedName>
    <definedName name="wrn.Giáy._.bao._.no." hidden="1">{#N/A,#N/A,FALSE,"BN"}</definedName>
    <definedName name="wrn.Report." hidden="1">{"Offgrid",#N/A,FALSE,"OFFGRID";"Region",#N/A,FALSE,"REGION";"Offgrid -2",#N/A,FALSE,"OFFGRID";"WTP",#N/A,FALSE,"WTP";"WTP -2",#N/A,FALSE,"WTP";"Project",#N/A,FALSE,"PROJECT";"Summary -2",#N/A,FALSE,"SUMMARY"}</definedName>
    <definedName name="wrn.vd." hidden="1">{#N/A,#N/A,TRUE,"BT M200 da 10x20"}</definedName>
    <definedName name="wrnf.report" hidden="1">{"Offgrid",#N/A,FALSE,"OFFGRID";"Region",#N/A,FALSE,"REGION";"Offgrid -2",#N/A,FALSE,"OFFGRID";"WTP",#N/A,FALSE,"WTP";"WTP -2",#N/A,FALSE,"WTP";"Project",#N/A,FALSE,"PROJECT";"Summary -2",#N/A,FALSE,"SUMMARY"}</definedName>
    <definedName name="Ws">#REF!</definedName>
    <definedName name="WSD">[271]Pier!$F$272:$F$277</definedName>
    <definedName name="WSDS">[271]Pier!$F$284:$F$289</definedName>
    <definedName name="Wss">#REF!</definedName>
    <definedName name="Wst">#REF!</definedName>
    <definedName name="wt" localSheetId="3">#REF!</definedName>
    <definedName name="WT">#N/A</definedName>
    <definedName name="WW">#N/A</definedName>
    <definedName name="WX">[179]Sheet1!#REF!</definedName>
    <definedName name="WY">[179]Sheet1!#REF!</definedName>
    <definedName name="X" localSheetId="3">#REF!</definedName>
    <definedName name="X">#REF!</definedName>
    <definedName name="x_1">'[262]13.BANG CT'!#REF!</definedName>
    <definedName name="x_2">'[262]13.BANG CT'!#REF!</definedName>
    <definedName name="x_3">'[262]13.BANG CT'!#REF!</definedName>
    <definedName name="x_4">'[262]13.BANG CT'!#REF!</definedName>
    <definedName name="x_8I">'[262]15.MMUS GOI'!#REF!</definedName>
    <definedName name="x_8IV">'[262]14.MMUS GIUA NHIP'!#REF!</definedName>
    <definedName name="x_9I">'[262]15.MMUS GOI'!#REF!</definedName>
    <definedName name="x_9IV">'[262]14.MMUS GIUA NHIP'!#REF!</definedName>
    <definedName name="x_list">[408]Section!$B$12:$B$42</definedName>
    <definedName name="X_ng">'[203]he so'!$B$20</definedName>
    <definedName name="x1_">[325]Volume!#REF!</definedName>
    <definedName name="x17dnc" localSheetId="3">[202]chitiet!#REF!</definedName>
    <definedName name="x17dnc">[77]chitiet!#REF!</definedName>
    <definedName name="x17dvl" localSheetId="3">[202]chitiet!#REF!</definedName>
    <definedName name="x17dvl">[77]chitiet!#REF!</definedName>
    <definedName name="x17knc" localSheetId="3">[202]chitiet!#REF!</definedName>
    <definedName name="x17knc">[77]chitiet!#REF!</definedName>
    <definedName name="x17kvl" localSheetId="3">[202]chitiet!#REF!</definedName>
    <definedName name="x17kvl">[77]chitiet!#REF!</definedName>
    <definedName name="X1pFCOnc" localSheetId="3">'[202]CHITIET VL-NC-TT -1p'!#REF!</definedName>
    <definedName name="X1pFCOnc">'[77]CHITIET VL-NC-TT -1p'!#REF!</definedName>
    <definedName name="X1pFCOvc" localSheetId="3">'[202]CHITIET VL-NC-TT -1p'!#REF!</definedName>
    <definedName name="X1pFCOvc">'[77]CHITIET VL-NC-TT -1p'!#REF!</definedName>
    <definedName name="X1pFCOvl" localSheetId="3">'[202]CHITIET VL-NC-TT -1p'!#REF!</definedName>
    <definedName name="X1pFCOvl">'[77]CHITIET VL-NC-TT -1p'!#REF!</definedName>
    <definedName name="x1pignc" localSheetId="3">'[202]lam-moi'!#REF!</definedName>
    <definedName name="x1pignc">'[77]lam-moi'!#REF!</definedName>
    <definedName name="X1pIGvc" localSheetId="3">'[202]CHITIET VL-NC-TT -1p'!#REF!</definedName>
    <definedName name="X1pIGvc">'[77]CHITIET VL-NC-TT -1p'!#REF!</definedName>
    <definedName name="x1pigvl" localSheetId="3">'[202]lam-moi'!#REF!</definedName>
    <definedName name="x1pigvl">'[77]lam-moi'!#REF!</definedName>
    <definedName name="x1pind" localSheetId="3">#REF!</definedName>
    <definedName name="x1pind">#REF!</definedName>
    <definedName name="x1pindnc" localSheetId="3">'[202]lam-moi'!#REF!</definedName>
    <definedName name="x1pindnc">'[77]lam-moi'!#REF!</definedName>
    <definedName name="x1pindvl" localSheetId="3">'[202]lam-moi'!#REF!</definedName>
    <definedName name="x1pindvl">'[77]lam-moi'!#REF!</definedName>
    <definedName name="x1ping" localSheetId="3">#REF!</definedName>
    <definedName name="x1ping">#REF!</definedName>
    <definedName name="x1pingnc" localSheetId="3">'[202]lam-moi'!#REF!</definedName>
    <definedName name="x1pingnc">'[77]lam-moi'!#REF!</definedName>
    <definedName name="x1pingvl" localSheetId="3">'[202]lam-moi'!#REF!</definedName>
    <definedName name="x1pingvl">'[77]lam-moi'!#REF!</definedName>
    <definedName name="x1pint" localSheetId="3">#REF!</definedName>
    <definedName name="x1pint">#REF!</definedName>
    <definedName name="x1pintnc" localSheetId="3">'[202]lam-moi'!#REF!</definedName>
    <definedName name="x1pintnc">'[77]lam-moi'!#REF!</definedName>
    <definedName name="X1pINTvc" localSheetId="3">'[202]CHITIET VL-NC-TT -1p'!#REF!</definedName>
    <definedName name="X1pINTvc">'[77]CHITIET VL-NC-TT -1p'!#REF!</definedName>
    <definedName name="x1pintvl" localSheetId="3">'[202]lam-moi'!#REF!</definedName>
    <definedName name="x1pintvl">'[77]lam-moi'!#REF!</definedName>
    <definedName name="x1pitnc" localSheetId="3">'[202]lam-moi'!#REF!</definedName>
    <definedName name="x1pitnc">'[77]lam-moi'!#REF!</definedName>
    <definedName name="X1pITvc" localSheetId="3">'[202]CHITIET VL-NC-TT -1p'!#REF!</definedName>
    <definedName name="X1pITvc">'[77]CHITIET VL-NC-TT -1p'!#REF!</definedName>
    <definedName name="x1pitvl" localSheetId="3">'[202]lam-moi'!#REF!</definedName>
    <definedName name="x1pitvl">'[77]lam-moi'!#REF!</definedName>
    <definedName name="x2_">[325]Volume!#REF!</definedName>
    <definedName name="x20knc" localSheetId="3">[202]chitiet!#REF!</definedName>
    <definedName name="x20knc">[77]chitiet!#REF!</definedName>
    <definedName name="x20kvl" localSheetId="3">[202]chitiet!#REF!</definedName>
    <definedName name="x20kvl">[77]chitiet!#REF!</definedName>
    <definedName name="x22knc" localSheetId="3">[202]chitiet!#REF!</definedName>
    <definedName name="x22knc">[77]chitiet!#REF!</definedName>
    <definedName name="x22kvl" localSheetId="3">[202]chitiet!#REF!</definedName>
    <definedName name="x22kvl">[77]chitiet!#REF!</definedName>
    <definedName name="x2mig1nc" localSheetId="3">'[202]lam-moi'!#REF!</definedName>
    <definedName name="x2mig1nc">'[77]lam-moi'!#REF!</definedName>
    <definedName name="x2mig1vl" localSheetId="3">'[202]lam-moi'!#REF!</definedName>
    <definedName name="x2mig1vl">'[77]lam-moi'!#REF!</definedName>
    <definedName name="x2min1nc" localSheetId="3">'[202]lam-moi'!#REF!</definedName>
    <definedName name="x2min1nc">'[77]lam-moi'!#REF!</definedName>
    <definedName name="x2min1vl" localSheetId="3">'[202]lam-moi'!#REF!</definedName>
    <definedName name="x2min1vl">'[77]lam-moi'!#REF!</definedName>
    <definedName name="x2mit1vl" localSheetId="3">'[202]lam-moi'!#REF!</definedName>
    <definedName name="x2mit1vl">'[77]lam-moi'!#REF!</definedName>
    <definedName name="x2mitnc" localSheetId="3">'[202]lam-moi'!#REF!</definedName>
    <definedName name="x2mitnc">'[77]lam-moi'!#REF!</definedName>
    <definedName name="x4.1.1">'[409]4.1.1'!$G$46</definedName>
    <definedName name="x4.3.21">'[409]4.3.2'!$E$45</definedName>
    <definedName name="x4.3.22">'[409]4.3.2'!$F$45</definedName>
    <definedName name="XA" localSheetId="3">#REF!</definedName>
    <definedName name="xa">[74]TTTram!#REF!</definedName>
    <definedName name="xat">'[404]Tinh toan'!#REF!</definedName>
    <definedName name="xaydung">[410]XL4Poppy!$B$1:$B$16</definedName>
    <definedName name="XB_80">#REF!</definedName>
    <definedName name="_xb80">#REF!</definedName>
    <definedName name="xbt">'[404]Tinh toan'!#REF!</definedName>
    <definedName name="XCCT">0.5</definedName>
    <definedName name="xcp">[408]Section!$K$47:$K$51</definedName>
    <definedName name="xct">'[404]Tinh toan'!#REF!</definedName>
    <definedName name="xd0.6">#REF!</definedName>
    <definedName name="xd1.3">#REF!</definedName>
    <definedName name="xd1.5">#REF!</definedName>
    <definedName name="xdra">[219]sheet12!#REF!</definedName>
    <definedName name="xdsnc" localSheetId="3">[202]gtrinh!#REF!</definedName>
    <definedName name="xdsnc">[77]gtrinh!#REF!</definedName>
    <definedName name="xdsvl" localSheetId="3">[202]gtrinh!#REF!</definedName>
    <definedName name="xdsvl">[77]gtrinh!#REF!</definedName>
    <definedName name="xelaodam">#REF!</definedName>
    <definedName name="xephang_t">#REF!</definedName>
    <definedName name="xethung10t">#REF!</definedName>
    <definedName name="xetreo">#REF!</definedName>
    <definedName name="xfco" localSheetId="3">#REF!</definedName>
    <definedName name="xfco">#REF!</definedName>
    <definedName name="xfco3p" localSheetId="3">#REF!</definedName>
    <definedName name="xfco3p">#REF!</definedName>
    <definedName name="xfconc" localSheetId="3">'[202]lam-moi'!#REF!</definedName>
    <definedName name="xfconc">'[77]lam-moi'!#REF!</definedName>
    <definedName name="xfconc3p" localSheetId="3">'[202]CHITIET VL-NC'!$G$94</definedName>
    <definedName name="xfconc3p">'[77]CHITIET VL-NC'!$G$94</definedName>
    <definedName name="xfcotnc" localSheetId="3">#REF!</definedName>
    <definedName name="xfcotnc">#REF!</definedName>
    <definedName name="xfcotvl" localSheetId="3">#REF!</definedName>
    <definedName name="xfcotvl">#REF!</definedName>
    <definedName name="xfcovl" localSheetId="3">'[202]lam-moi'!#REF!</definedName>
    <definedName name="xfcovl">'[77]lam-moi'!#REF!</definedName>
    <definedName name="xfcovl3p" localSheetId="3">'[202]CHITIET VL-NC'!$G$90</definedName>
    <definedName name="xfcovl3p">'[77]CHITIET VL-NC'!$G$90</definedName>
    <definedName name="xfnc" localSheetId="3">'[202]lam-moi'!#REF!</definedName>
    <definedName name="xfnc">'[77]lam-moi'!#REF!</definedName>
    <definedName name="xfvl" localSheetId="3">'[202]lam-moi'!#REF!</definedName>
    <definedName name="xfvl">'[77]lam-moi'!#REF!</definedName>
    <definedName name="xg">[188]SLIEU!$E$4</definedName>
    <definedName name="xgc100">#REF!</definedName>
    <definedName name="xgc150">#REF!</definedName>
    <definedName name="xgc200">#REF!</definedName>
    <definedName name="xh" localSheetId="3">#REF!</definedName>
    <definedName name="xh">#REF!</definedName>
    <definedName name="xh_bq">'[86]truc tiep'!#REF!</definedName>
    <definedName name="xh_bv">'[86]truc tiep'!#REF!</definedName>
    <definedName name="xh_ck">'[86]truc tiep'!#REF!</definedName>
    <definedName name="xh_d1">'[86]truc tiep'!#REF!</definedName>
    <definedName name="xh_d2">'[86]truc tiep'!#REF!</definedName>
    <definedName name="xh_d3">'[86]truc tiep'!#REF!</definedName>
    <definedName name="xh_dl">'[86]truc tiep'!#REF!</definedName>
    <definedName name="xh_kcs">'[86]truc tiep'!#REF!</definedName>
    <definedName name="xh_nb">'[86]truc tiep'!#REF!</definedName>
    <definedName name="xh_ngio">'[86]truc tiep'!#REF!</definedName>
    <definedName name="xh_nv">'[86]truc tiep'!#REF!</definedName>
    <definedName name="xh_t3">'[86]truc tiep'!#REF!</definedName>
    <definedName name="xh_t4">'[86]truc tiep'!#REF!</definedName>
    <definedName name="xh_t5">'[86]truc tiep'!#REF!</definedName>
    <definedName name="xh_t6">'[86]truc tiep'!#REF!</definedName>
    <definedName name="xh_tc">'[86]truc tiep'!#REF!</definedName>
    <definedName name="xh_tm">'[86]truc tiep'!#REF!</definedName>
    <definedName name="xh_vs">'[86]truc tiep'!#REF!</definedName>
    <definedName name="xh_xh">'[86]truc tiep'!#REF!</definedName>
    <definedName name="xhn" localSheetId="3">#REF!</definedName>
    <definedName name="xhn">#REF!</definedName>
    <definedName name="xhnnc" localSheetId="3">'[202]lam-moi'!#REF!</definedName>
    <definedName name="xhnnc">'[77]lam-moi'!#REF!</definedName>
    <definedName name="xhnvl" localSheetId="3">'[202]lam-moi'!#REF!</definedName>
    <definedName name="xhnvl">'[77]lam-moi'!#REF!</definedName>
    <definedName name="xi">#REF!</definedName>
    <definedName name="Xi_m_ng_PC30">'[70]DG '!#REF!</definedName>
    <definedName name="xig" localSheetId="3">#REF!</definedName>
    <definedName name="xig">#REF!</definedName>
    <definedName name="xig1" localSheetId="3">#REF!</definedName>
    <definedName name="xig1">#REF!</definedName>
    <definedName name="xig1nc" localSheetId="3">'[202]lam-moi'!#REF!</definedName>
    <definedName name="xig1nc">'[77]lam-moi'!#REF!</definedName>
    <definedName name="xig1p" localSheetId="3">#REF!</definedName>
    <definedName name="xig1p">#REF!</definedName>
    <definedName name="xig1pnc" localSheetId="3">'[202]lam-moi'!#REF!</definedName>
    <definedName name="xig1pnc">'[77]lam-moi'!#REF!</definedName>
    <definedName name="xig1pvl" localSheetId="3">'[202]lam-moi'!#REF!</definedName>
    <definedName name="xig1pvl">'[77]lam-moi'!#REF!</definedName>
    <definedName name="xig1vl" localSheetId="3">'[202]lam-moi'!#REF!</definedName>
    <definedName name="xig1vl">'[77]lam-moi'!#REF!</definedName>
    <definedName name="xig2nc" localSheetId="3">'[202]lam-moi'!#REF!</definedName>
    <definedName name="xig2nc">'[77]lam-moi'!#REF!</definedName>
    <definedName name="xig2vl" localSheetId="3">'[202]lam-moi'!#REF!</definedName>
    <definedName name="xig2vl">'[77]lam-moi'!#REF!</definedName>
    <definedName name="xig3p" localSheetId="3">#REF!</definedName>
    <definedName name="xig3p">#REF!</definedName>
    <definedName name="xiggnc" localSheetId="3">'[202]CHITIET VL-NC'!$G$57</definedName>
    <definedName name="xiggnc">'[77]CHITIET VL-NC'!$G$57</definedName>
    <definedName name="xiggvl" localSheetId="3">'[202]CHITIET VL-NC'!$G$53</definedName>
    <definedName name="xiggvl">'[77]CHITIET VL-NC'!$G$53</definedName>
    <definedName name="xignc" localSheetId="3">'[202]lam-moi'!#REF!</definedName>
    <definedName name="xignc">'[77]lam-moi'!#REF!</definedName>
    <definedName name="xignc3p" localSheetId="3">#REF!</definedName>
    <definedName name="xignc3p">#REF!</definedName>
    <definedName name="xigvl" localSheetId="3">'[202]lam-moi'!#REF!</definedName>
    <definedName name="xigvl">'[77]lam-moi'!#REF!</definedName>
    <definedName name="xigvl3p" localSheetId="3">#REF!</definedName>
    <definedName name="xigvl3p">#REF!</definedName>
    <definedName name="Xim_ng_PC40">'[203]he so'!$B$21</definedName>
    <definedName name="ximang" localSheetId="3">#REF!</definedName>
    <definedName name="ximang">'[89]Chiet tinh'!$G$10</definedName>
    <definedName name="XiMangPCB30" localSheetId="3">[233]T.Tinh!#REF!</definedName>
    <definedName name="XiMangPCB30">[75]T.Tinh!#REF!</definedName>
    <definedName name="xin" localSheetId="3">#REF!</definedName>
    <definedName name="xin">#REF!</definedName>
    <definedName name="xin190" localSheetId="3">#REF!</definedName>
    <definedName name="xin190">#REF!</definedName>
    <definedName name="xin1903p" localSheetId="3">#REF!</definedName>
    <definedName name="xin1903p">#REF!</definedName>
    <definedName name="xin190nc" localSheetId="3">'[202]lam-moi'!#REF!</definedName>
    <definedName name="xin190nc">'[77]lam-moi'!#REF!</definedName>
    <definedName name="xin190nc3p" localSheetId="3">'[202]CHITIET VL-NC'!$G$76</definedName>
    <definedName name="xin190nc3p">'[77]CHITIET VL-NC'!$G$76</definedName>
    <definedName name="xin190vl" localSheetId="3">'[202]lam-moi'!#REF!</definedName>
    <definedName name="xin190vl">'[77]lam-moi'!#REF!</definedName>
    <definedName name="xin190vl3p" localSheetId="3">'[202]CHITIET VL-NC'!$G$72</definedName>
    <definedName name="xin190vl3p">'[77]CHITIET VL-NC'!$G$72</definedName>
    <definedName name="xin2903p" localSheetId="3">#REF!</definedName>
    <definedName name="xin2903p">#REF!</definedName>
    <definedName name="xin290nc3p" localSheetId="3">#REF!</definedName>
    <definedName name="xin290nc3p">#REF!</definedName>
    <definedName name="xin290vl3p" localSheetId="3">#REF!</definedName>
    <definedName name="xin290vl3p">#REF!</definedName>
    <definedName name="xin3p" localSheetId="3">#REF!</definedName>
    <definedName name="xin3p">#REF!</definedName>
    <definedName name="xin901nc" localSheetId="3">'[202]lam-moi'!#REF!</definedName>
    <definedName name="xin901nc">'[77]lam-moi'!#REF!</definedName>
    <definedName name="xin901vl" localSheetId="3">'[202]lam-moi'!#REF!</definedName>
    <definedName name="xin901vl">'[77]lam-moi'!#REF!</definedName>
    <definedName name="xind" localSheetId="3">#REF!</definedName>
    <definedName name="xind">#REF!</definedName>
    <definedName name="xind1p" localSheetId="3">#REF!</definedName>
    <definedName name="xind1p">#REF!</definedName>
    <definedName name="xind1pnc" localSheetId="3">'[202]lam-moi'!#REF!</definedName>
    <definedName name="xind1pnc">'[77]lam-moi'!#REF!</definedName>
    <definedName name="xind1pvl" localSheetId="3">'[202]lam-moi'!#REF!</definedName>
    <definedName name="xind1pvl">'[77]lam-moi'!#REF!</definedName>
    <definedName name="xind3p" localSheetId="3">#REF!</definedName>
    <definedName name="xind3p">#REF!</definedName>
    <definedName name="xindnc" localSheetId="3">'[202]lam-moi'!#REF!</definedName>
    <definedName name="xindnc">'[77]lam-moi'!#REF!</definedName>
    <definedName name="xindnc1p" localSheetId="3">#REF!</definedName>
    <definedName name="xindnc1p">#REF!</definedName>
    <definedName name="xindnc3p" localSheetId="3">'[202]CHITIET VL-NC'!$G$85</definedName>
    <definedName name="xindnc3p">'[77]CHITIET VL-NC'!$G$85</definedName>
    <definedName name="xindvl" localSheetId="3">'[202]lam-moi'!#REF!</definedName>
    <definedName name="xindvl">'[77]lam-moi'!#REF!</definedName>
    <definedName name="xindvl1p" localSheetId="3">#REF!</definedName>
    <definedName name="xindvl1p">#REF!</definedName>
    <definedName name="xindvl3p" localSheetId="3">'[202]CHITIET VL-NC'!$G$80</definedName>
    <definedName name="xindvl3p">'[77]CHITIET VL-NC'!$G$80</definedName>
    <definedName name="xing1p" localSheetId="3">#REF!</definedName>
    <definedName name="xing1p">#REF!</definedName>
    <definedName name="xing1pnc" localSheetId="3">'[202]lam-moi'!#REF!</definedName>
    <definedName name="xing1pnc">'[77]lam-moi'!#REF!</definedName>
    <definedName name="xing1pvl" localSheetId="3">'[202]lam-moi'!#REF!</definedName>
    <definedName name="xing1pvl">'[77]lam-moi'!#REF!</definedName>
    <definedName name="xingnc1p" localSheetId="3">#REF!</definedName>
    <definedName name="xingnc1p">#REF!</definedName>
    <definedName name="xingvl1p" localSheetId="3">#REF!</definedName>
    <definedName name="xingvl1p">#REF!</definedName>
    <definedName name="xinnc" localSheetId="3">'[202]lam-moi'!#REF!</definedName>
    <definedName name="xinnc">'[77]lam-moi'!#REF!</definedName>
    <definedName name="xinnc3p" localSheetId="3">#REF!</definedName>
    <definedName name="xinnc3p">#REF!</definedName>
    <definedName name="xint1p" localSheetId="3">#REF!</definedName>
    <definedName name="xint1p">#REF!</definedName>
    <definedName name="xinvl" localSheetId="3">'[202]lam-moi'!#REF!</definedName>
    <definedName name="xinvl">'[77]lam-moi'!#REF!</definedName>
    <definedName name="xinvl3p" localSheetId="3">#REF!</definedName>
    <definedName name="xinvl3p">#REF!</definedName>
    <definedName name="xit" localSheetId="3">#REF!</definedName>
    <definedName name="xit">#REF!</definedName>
    <definedName name="xit1" localSheetId="3">#REF!</definedName>
    <definedName name="xit1">#REF!</definedName>
    <definedName name="xit1nc" localSheetId="3">'[202]lam-moi'!#REF!</definedName>
    <definedName name="xit1nc">'[77]lam-moi'!#REF!</definedName>
    <definedName name="xit1p" localSheetId="3">#REF!</definedName>
    <definedName name="xit1p">#REF!</definedName>
    <definedName name="xit1pnc" localSheetId="3">'[202]lam-moi'!#REF!</definedName>
    <definedName name="xit1pnc">'[77]lam-moi'!#REF!</definedName>
    <definedName name="xit1pvl" localSheetId="3">'[202]lam-moi'!#REF!</definedName>
    <definedName name="xit1pvl">'[77]lam-moi'!#REF!</definedName>
    <definedName name="xit1vl" localSheetId="3">'[202]lam-moi'!#REF!</definedName>
    <definedName name="xit1vl">'[77]lam-moi'!#REF!</definedName>
    <definedName name="xit2nc" localSheetId="3">'[202]lam-moi'!#REF!</definedName>
    <definedName name="xit2nc">'[77]lam-moi'!#REF!</definedName>
    <definedName name="xit2nc3p" localSheetId="3">#REF!</definedName>
    <definedName name="xit2nc3p">#REF!</definedName>
    <definedName name="xit2vl" localSheetId="3">'[202]lam-moi'!#REF!</definedName>
    <definedName name="xit2vl">'[77]lam-moi'!#REF!</definedName>
    <definedName name="xit2vl3p" localSheetId="3">#REF!</definedName>
    <definedName name="xit2vl3p">#REF!</definedName>
    <definedName name="xit3p" localSheetId="3">#REF!</definedName>
    <definedName name="xit3p">#REF!</definedName>
    <definedName name="xitnc" localSheetId="3">'[202]lam-moi'!#REF!</definedName>
    <definedName name="xitnc">'[77]lam-moi'!#REF!</definedName>
    <definedName name="xitnc3p" localSheetId="3">#REF!</definedName>
    <definedName name="xitnc3p">#REF!</definedName>
    <definedName name="xittnc" localSheetId="3">'[202]CHITIET VL-NC'!$G$48</definedName>
    <definedName name="xittnc">'[77]CHITIET VL-NC'!$G$48</definedName>
    <definedName name="xittvl" localSheetId="3">'[202]CHITIET VL-NC'!$G$44</definedName>
    <definedName name="xittvl">'[77]CHITIET VL-NC'!$G$44</definedName>
    <definedName name="xitvl" localSheetId="3">'[202]lam-moi'!#REF!</definedName>
    <definedName name="xitvl">'[77]lam-moi'!#REF!</definedName>
    <definedName name="xitvl3p" localSheetId="3">#REF!</definedName>
    <definedName name="xitvl3p">#REF!</definedName>
    <definedName name="xk0.6">#REF!</definedName>
    <definedName name="xk1.3">#REF!</definedName>
    <definedName name="xk1.5">#REF!</definedName>
    <definedName name="xl" localSheetId="3">#REF!</definedName>
    <definedName name="xl">#REF!</definedName>
    <definedName name="xlc" localSheetId="3">#REF!</definedName>
    <definedName name="xlc">#REF!</definedName>
    <definedName name="xld1.4">#REF!</definedName>
    <definedName name="xlk" localSheetId="3">#REF!</definedName>
    <definedName name="xlk">#REF!</definedName>
    <definedName name="xlk1.4">#REF!</definedName>
    <definedName name="XLP">#REF!</definedName>
    <definedName name="xm" localSheetId="3">[28]gvl!$N$16</definedName>
    <definedName name="xm">[28]gvl!$N$16</definedName>
    <definedName name="_xm30" localSheetId="3">#REF!</definedName>
    <definedName name="_XM30">'[70]DG '!#REF!</definedName>
    <definedName name="_xm40">#REF!</definedName>
    <definedName name="XMAX">#REF!</definedName>
    <definedName name="XMcatden50">'[76]Gia vat tu'!$J$17</definedName>
    <definedName name="XMcatden75">'[76]Gia vat tu'!$J$22</definedName>
    <definedName name="xmcatvang100">'[76]Gia vat tu'!$J$26</definedName>
    <definedName name="XMcatvang50">'[76]Gia vat tu'!$J$12</definedName>
    <definedName name="XMcatvang75">'[76]Gia vat tu'!$J$5</definedName>
    <definedName name="xmcax" localSheetId="3">#REF!</definedName>
    <definedName name="xmcax">#REF!</definedName>
    <definedName name="XMIN">#REF!</definedName>
    <definedName name="xmp40" localSheetId="3">#REF!</definedName>
    <definedName name="xmp40">#REF!</definedName>
    <definedName name="xmtrang">'[76]Gia vat tu'!$D$90</definedName>
    <definedName name="xn" localSheetId="3">#REF!</definedName>
    <definedName name="xn">#REF!</definedName>
    <definedName name="xo">[411]So!#REF!</definedName>
    <definedName name="xoa_tab" hidden="1">[274]Control!#REF!</definedName>
    <definedName name="XOANHAP">'[69]Nhap VT oto'!$D$2237:$E$2835,'[69]Nhap VT oto'!$G$2237:$O$2835</definedName>
    <definedName name="xoanhapk">#REF!,#REF!</definedName>
    <definedName name="xoanhapl">#REF!,#REF!</definedName>
    <definedName name="xoaxuatk">#REF!</definedName>
    <definedName name="xoaxuatl">#REF!</definedName>
    <definedName name="xr1nc" localSheetId="3">'[202]lam-moi'!#REF!</definedName>
    <definedName name="xr1nc">'[77]lam-moi'!#REF!</definedName>
    <definedName name="xr1vl" localSheetId="3">'[202]lam-moi'!#REF!</definedName>
    <definedName name="xr1vl">'[77]lam-moi'!#REF!</definedName>
    <definedName name="XTN">[72]May!$E$67</definedName>
    <definedName name="xtr3pnc" localSheetId="3">[202]gtrinh!#REF!</definedName>
    <definedName name="xtr3pnc">[77]gtrinh!#REF!</definedName>
    <definedName name="xtr3pvl" localSheetId="3">[202]gtrinh!#REF!</definedName>
    <definedName name="xtr3pvl">[77]gtrinh!#REF!</definedName>
    <definedName name="XUAÁT">#REF!</definedName>
    <definedName name="xuat_hien" localSheetId="3">[412]DTCT!$D$7:$D$227</definedName>
    <definedName name="xuat_hien">[64]DTCT!$A$6:$A$58</definedName>
    <definedName name="Xuat_hien1">[32]DTCT!$A$7:$A$238</definedName>
    <definedName name="xuclat1">#REF!</definedName>
    <definedName name="xvxcvxc" hidden="1">{"'Sheet1'!$L$16"}</definedName>
    <definedName name="_xx1">'[409]3.1.1'!$E$166</definedName>
    <definedName name="_xx12">'[409]3.1.1'!$F$166</definedName>
    <definedName name="_xx2">'[409]3.1.1'!$F$166</definedName>
    <definedName name="_xx3">#REF!</definedName>
    <definedName name="_xx4">#REF!</definedName>
    <definedName name="_xx5">#REF!</definedName>
    <definedName name="_xx6">#REF!</definedName>
    <definedName name="_xx7">#REF!</definedName>
    <definedName name="XXX1">'[409]2.3.3'!#REF!</definedName>
    <definedName name="xy2.5.1">'[409]2.5.1'!$E$164</definedName>
    <definedName name="xy5.3.1">'[409]5.3.1'!$E$72</definedName>
    <definedName name="xz2.5.1">'[409]2.5.1'!$F$164</definedName>
    <definedName name="xz5.3.1">'[409]5.3.1'!$F$72</definedName>
    <definedName name="y" localSheetId="3">#REF!</definedName>
    <definedName name="Y">BlankMacro1</definedName>
    <definedName name="y_1I">'[262]13.BANG CT'!#REF!</definedName>
    <definedName name="y_1II">'[262]13.BANG CT'!#REF!</definedName>
    <definedName name="y_1III">'[262]13.BANG CT'!#REF!</definedName>
    <definedName name="y_1IV">'[262]13.BANG CT'!#REF!</definedName>
    <definedName name="y_2I">'[262]13.BANG CT'!#REF!</definedName>
    <definedName name="y_2II">'[262]13.BANG CT'!#REF!</definedName>
    <definedName name="y_2III">'[262]13.BANG CT'!#REF!</definedName>
    <definedName name="y_2IV">'[262]13.BANG CT'!#REF!</definedName>
    <definedName name="y_3I">'[262]13.BANG CT'!#REF!</definedName>
    <definedName name="y_3II">'[262]13.BANG CT'!#REF!</definedName>
    <definedName name="y_3III">'[262]13.BANG CT'!#REF!</definedName>
    <definedName name="y_3IV">'[262]13.BANG CT'!#REF!</definedName>
    <definedName name="y_4I">'[262]13.BANG CT'!#REF!</definedName>
    <definedName name="y_4II">'[262]13.BANG CT'!#REF!</definedName>
    <definedName name="y_4III">'[262]13.BANG CT'!#REF!</definedName>
    <definedName name="y_4IV">'[262]13.BANG CT'!#REF!</definedName>
    <definedName name="y_9bI">'[262]13.BANG CT'!#REF!</definedName>
    <definedName name="y_9bII">'[262]13.BANG CT'!#REF!</definedName>
    <definedName name="y_9bIII">'[262]13.BANG CT'!#REF!</definedName>
    <definedName name="y_9bIV">'[262]13.BANG CT'!#REF!</definedName>
    <definedName name="y_9I">'[262]13.BANG CT'!#REF!</definedName>
    <definedName name="y_9II">'[262]13.BANG CT'!#REF!</definedName>
    <definedName name="y_9III">'[262]13.BANG CT'!#REF!</definedName>
    <definedName name="y_9IV">'[262]13.BANG CT'!#REF!</definedName>
    <definedName name="y_list">[408]Section!$C$12:$C$42</definedName>
    <definedName name="y1tt">[198]TT!#REF!</definedName>
    <definedName name="y2tt">[198]TT!#REF!</definedName>
    <definedName name="ybc">[194]Girder!#REF!</definedName>
    <definedName name="ycp">[408]Section!$L$47:$L$51</definedName>
    <definedName name="Yellow2000">#REF!</definedName>
    <definedName name="yi">[179]Sheet1!#REF!</definedName>
    <definedName name="YMAX">#REF!</definedName>
    <definedName name="ymc1">[198]TT!#REF!</definedName>
    <definedName name="YMIN">#REF!</definedName>
    <definedName name="YR0">#REF!</definedName>
    <definedName name="YRP">#REF!</definedName>
    <definedName name="yt">[194]Girder!#REF!</definedName>
    <definedName name="yt_bq">'[86]truc tiep'!#REF!</definedName>
    <definedName name="yt_bv">'[86]truc tiep'!#REF!</definedName>
    <definedName name="yt_ck">'[86]truc tiep'!#REF!</definedName>
    <definedName name="yt_d1">'[86]truc tiep'!#REF!</definedName>
    <definedName name="yt_d2">'[86]truc tiep'!#REF!</definedName>
    <definedName name="yt_d3">'[86]truc tiep'!#REF!</definedName>
    <definedName name="yt_dl">'[86]truc tiep'!#REF!</definedName>
    <definedName name="yt_kcs">'[86]truc tiep'!#REF!</definedName>
    <definedName name="yt_nb">'[86]truc tiep'!#REF!</definedName>
    <definedName name="yt_ngio">'[86]truc tiep'!#REF!</definedName>
    <definedName name="yt_nv">'[86]truc tiep'!#REF!</definedName>
    <definedName name="yt_t3">'[86]truc tiep'!#REF!</definedName>
    <definedName name="yt_t4">'[86]truc tiep'!#REF!</definedName>
    <definedName name="yt_t5">'[86]truc tiep'!#REF!</definedName>
    <definedName name="yt_t6">'[86]truc tiep'!#REF!</definedName>
    <definedName name="yt_tc">'[86]truc tiep'!#REF!</definedName>
    <definedName name="yt_tm">'[86]truc tiep'!#REF!</definedName>
    <definedName name="yt_vs">'[86]truc tiep'!#REF!</definedName>
    <definedName name="yt_xh">'[86]truc tiep'!#REF!</definedName>
    <definedName name="ytc">[194]Girder!#REF!</definedName>
    <definedName name="ytd">[194]Girder!#REF!</definedName>
    <definedName name="yy">#REF!</definedName>
    <definedName name="_yy1">'[409]3.1.4'!$E$114</definedName>
    <definedName name="_yy2">'[409]3.1.4'!$F$114</definedName>
    <definedName name="z" localSheetId="3">#REF!</definedName>
    <definedName name="Z">#REF!</definedName>
    <definedName name="Z_">'[404]Tinh toan'!#REF!</definedName>
    <definedName name="Z_B6D82DE0_6701_11DA_9820_00304F1E4471_.wvu.Cols" hidden="1">#REF!</definedName>
    <definedName name="Z_dh">#REF!</definedName>
    <definedName name="z112.4.3">'[409]2.4.3'!$F$64</definedName>
    <definedName name="Zip">#REF!</definedName>
    <definedName name="zl">#REF!</definedName>
    <definedName name="_zp1">[198]TS!#REF!</definedName>
    <definedName name="_zp2">[198]TS!#REF!</definedName>
    <definedName name="Ztl">'[248]Ket qua'!$J$4:$J$531</definedName>
    <definedName name="Zw">#REF!</definedName>
    <definedName name="_zx1">'[409]2.5.1'!$A$11</definedName>
    <definedName name="ZYX" localSheetId="3">#REF!</definedName>
    <definedName name="ZYX">#REF!</definedName>
    <definedName name="zz">'[414]Tam nhin'!#REF!</definedName>
    <definedName name="ZZZ" localSheetId="3">#REF!</definedName>
    <definedName name="ZZZ">#REF!</definedName>
    <definedName name="주택사업본부">#REF!</definedName>
    <definedName name="철구사업본부">#REF!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90" l="1"/>
  <c r="M12" i="90"/>
  <c r="M13" i="90"/>
  <c r="M14" i="90"/>
  <c r="M15" i="90"/>
  <c r="M16" i="90"/>
  <c r="M19" i="90"/>
  <c r="M20" i="90"/>
  <c r="M23" i="90"/>
  <c r="M24" i="90"/>
  <c r="M25" i="90"/>
  <c r="M26" i="90"/>
  <c r="M27" i="90"/>
  <c r="M28" i="90"/>
  <c r="M29" i="90"/>
  <c r="L11" i="90"/>
  <c r="L12" i="90"/>
  <c r="L13" i="90"/>
  <c r="L14" i="90"/>
  <c r="L23" i="90"/>
  <c r="L24" i="90"/>
  <c r="L26" i="90"/>
  <c r="L27" i="90"/>
  <c r="L28" i="90"/>
  <c r="L29" i="90"/>
  <c r="J25" i="90"/>
  <c r="J19" i="90"/>
  <c r="J16" i="90"/>
  <c r="L16" i="90"/>
  <c r="I25" i="90"/>
  <c r="N52" i="87"/>
  <c r="H12" i="87"/>
  <c r="I12" i="87"/>
  <c r="J12" i="87"/>
  <c r="K12" i="87"/>
  <c r="L12" i="87"/>
  <c r="M12" i="87"/>
  <c r="H13" i="87"/>
  <c r="I13" i="87"/>
  <c r="J13" i="87"/>
  <c r="K13" i="87"/>
  <c r="L13" i="87"/>
  <c r="M13" i="87"/>
  <c r="N13" i="87"/>
  <c r="G13" i="87"/>
  <c r="G12" i="87"/>
  <c r="H10" i="90"/>
  <c r="J20" i="90"/>
  <c r="L20" i="90"/>
  <c r="G25" i="90"/>
  <c r="G19" i="90"/>
  <c r="P52" i="87"/>
  <c r="I16" i="90"/>
  <c r="H19" i="90"/>
  <c r="H15" i="90"/>
  <c r="F28" i="90"/>
  <c r="K28" i="90"/>
  <c r="C31" i="90"/>
  <c r="C14" i="90"/>
  <c r="C16" i="90"/>
  <c r="C17" i="90"/>
  <c r="C18" i="90"/>
  <c r="C19" i="90"/>
  <c r="C20" i="90"/>
  <c r="C21" i="90"/>
  <c r="C22" i="90"/>
  <c r="C23" i="90"/>
  <c r="C24" i="90"/>
  <c r="C25" i="90"/>
  <c r="C26" i="90"/>
  <c r="C27" i="90"/>
  <c r="C29" i="90"/>
  <c r="C30" i="90"/>
  <c r="C13" i="90"/>
  <c r="C11" i="90"/>
  <c r="F13" i="89"/>
  <c r="F11" i="89"/>
  <c r="F12" i="89"/>
  <c r="F20" i="89"/>
  <c r="F19" i="89"/>
  <c r="F18" i="89"/>
  <c r="F15" i="89"/>
  <c r="F14" i="89"/>
  <c r="J11" i="89"/>
  <c r="G50" i="87"/>
  <c r="K29" i="87"/>
  <c r="K28" i="87"/>
  <c r="L20" i="87"/>
  <c r="K35" i="87"/>
  <c r="K38" i="87"/>
  <c r="K41" i="87"/>
  <c r="K36" i="87"/>
  <c r="K42" i="87"/>
  <c r="AB12" i="87"/>
  <c r="AA12" i="87"/>
  <c r="AC11" i="87"/>
  <c r="AC10" i="87"/>
  <c r="AC12" i="87"/>
  <c r="AC13" i="87"/>
  <c r="P41" i="87"/>
  <c r="P42" i="87"/>
  <c r="O35" i="87"/>
  <c r="K32" i="87"/>
  <c r="T32" i="87"/>
  <c r="Z22" i="87"/>
  <c r="K30" i="87"/>
  <c r="P30" i="87"/>
  <c r="N31" i="87"/>
  <c r="P31" i="87"/>
  <c r="Y10" i="87"/>
  <c r="Y11" i="87"/>
  <c r="R48" i="87"/>
  <c r="R49" i="87"/>
  <c r="R53" i="87"/>
  <c r="S7" i="90"/>
  <c r="H50" i="87"/>
  <c r="F31" i="90"/>
  <c r="K29" i="90"/>
  <c r="O29" i="90"/>
  <c r="J11" i="90"/>
  <c r="N53" i="87"/>
  <c r="Q53" i="87"/>
  <c r="H11" i="90"/>
  <c r="F20" i="90"/>
  <c r="K20" i="90"/>
  <c r="G11" i="90"/>
  <c r="F11" i="90"/>
  <c r="O12" i="90"/>
  <c r="O14" i="90"/>
  <c r="E15" i="90"/>
  <c r="E10" i="90"/>
  <c r="D15" i="90"/>
  <c r="C15" i="90"/>
  <c r="U43" i="87"/>
  <c r="U44" i="87"/>
  <c r="U45" i="87"/>
  <c r="S12" i="87"/>
  <c r="C35" i="87"/>
  <c r="C36" i="87"/>
  <c r="O36" i="87"/>
  <c r="C37" i="87"/>
  <c r="C38" i="87"/>
  <c r="O38" i="87"/>
  <c r="C39" i="87"/>
  <c r="O39" i="87"/>
  <c r="C40" i="87"/>
  <c r="O40" i="87"/>
  <c r="C41" i="87"/>
  <c r="O41" i="87"/>
  <c r="C42" i="87"/>
  <c r="C43" i="87"/>
  <c r="O43" i="87"/>
  <c r="C44" i="87"/>
  <c r="C45" i="87"/>
  <c r="C46" i="87"/>
  <c r="C30" i="87"/>
  <c r="C31" i="87"/>
  <c r="C32" i="87"/>
  <c r="O32" i="87"/>
  <c r="C33" i="87"/>
  <c r="O33" i="87"/>
  <c r="C34" i="87"/>
  <c r="O34" i="87"/>
  <c r="C29" i="87"/>
  <c r="C22" i="87"/>
  <c r="O22" i="87"/>
  <c r="C23" i="87"/>
  <c r="C24" i="87"/>
  <c r="C25" i="87"/>
  <c r="O25" i="87"/>
  <c r="C26" i="87"/>
  <c r="C27" i="87"/>
  <c r="O27" i="87"/>
  <c r="C21" i="87"/>
  <c r="C20" i="87"/>
  <c r="O20" i="87"/>
  <c r="C16" i="87"/>
  <c r="C17" i="87"/>
  <c r="C18" i="87"/>
  <c r="O18" i="87"/>
  <c r="C19" i="87"/>
  <c r="O19" i="87"/>
  <c r="C15" i="87"/>
  <c r="C52" i="87"/>
  <c r="C53" i="87"/>
  <c r="O53" i="87"/>
  <c r="C54" i="87"/>
  <c r="C51" i="87"/>
  <c r="C50" i="87"/>
  <c r="F50" i="87"/>
  <c r="D50" i="87"/>
  <c r="E50" i="87"/>
  <c r="F28" i="87"/>
  <c r="F20" i="87"/>
  <c r="F14" i="87"/>
  <c r="E28" i="87"/>
  <c r="E20" i="87"/>
  <c r="E14" i="87"/>
  <c r="E13" i="87"/>
  <c r="E12" i="87"/>
  <c r="D28" i="87"/>
  <c r="D20" i="87"/>
  <c r="D14" i="87"/>
  <c r="D13" i="87"/>
  <c r="D12" i="87"/>
  <c r="O46" i="87"/>
  <c r="W15" i="87"/>
  <c r="J34" i="87"/>
  <c r="W34" i="87"/>
  <c r="W36" i="87"/>
  <c r="T36" i="87"/>
  <c r="U36" i="87"/>
  <c r="V36" i="87"/>
  <c r="T37" i="87"/>
  <c r="T39" i="87"/>
  <c r="U39" i="87"/>
  <c r="V39" i="87"/>
  <c r="T40" i="87"/>
  <c r="U40" i="87"/>
  <c r="V40" i="87"/>
  <c r="W41" i="87"/>
  <c r="T41" i="87"/>
  <c r="U41" i="87"/>
  <c r="V41" i="87"/>
  <c r="J43" i="87"/>
  <c r="W43" i="87"/>
  <c r="J44" i="87"/>
  <c r="W44" i="87"/>
  <c r="T46" i="87"/>
  <c r="U46" i="87"/>
  <c r="V46" i="87"/>
  <c r="T30" i="87"/>
  <c r="T31" i="87"/>
  <c r="J33" i="87"/>
  <c r="W33" i="87"/>
  <c r="Q23" i="87"/>
  <c r="J24" i="87"/>
  <c r="J25" i="87"/>
  <c r="W25" i="87"/>
  <c r="J26" i="87"/>
  <c r="W26" i="87"/>
  <c r="T21" i="87"/>
  <c r="T16" i="87"/>
  <c r="J17" i="87"/>
  <c r="J18" i="87"/>
  <c r="W18" i="87"/>
  <c r="J19" i="87"/>
  <c r="T15" i="87"/>
  <c r="M28" i="87"/>
  <c r="M20" i="87"/>
  <c r="M14" i="87"/>
  <c r="L35" i="87"/>
  <c r="W35" i="87"/>
  <c r="T35" i="87"/>
  <c r="A4" i="90"/>
  <c r="A4" i="89"/>
  <c r="N54" i="87"/>
  <c r="R54" i="87"/>
  <c r="F27" i="90"/>
  <c r="K27" i="90"/>
  <c r="F26" i="90"/>
  <c r="F23" i="90"/>
  <c r="K23" i="90"/>
  <c r="F22" i="90"/>
  <c r="K22" i="90"/>
  <c r="F18" i="90"/>
  <c r="K18" i="90"/>
  <c r="F17" i="90"/>
  <c r="K17" i="90"/>
  <c r="F14" i="90"/>
  <c r="F13" i="90"/>
  <c r="R31" i="87"/>
  <c r="U31" i="87"/>
  <c r="V31" i="87"/>
  <c r="G36" i="87"/>
  <c r="P36" i="87"/>
  <c r="H56" i="87"/>
  <c r="H57" i="87"/>
  <c r="R40" i="87"/>
  <c r="G43" i="87"/>
  <c r="P43" i="87"/>
  <c r="G44" i="87"/>
  <c r="P44" i="87"/>
  <c r="R35" i="87"/>
  <c r="P35" i="87"/>
  <c r="G34" i="87"/>
  <c r="G23" i="87"/>
  <c r="P23" i="87"/>
  <c r="G24" i="87"/>
  <c r="P24" i="87"/>
  <c r="G25" i="87"/>
  <c r="G26" i="87"/>
  <c r="P26" i="87"/>
  <c r="G27" i="87"/>
  <c r="P27" i="87"/>
  <c r="G17" i="87"/>
  <c r="G18" i="87"/>
  <c r="G19" i="87"/>
  <c r="I14" i="87"/>
  <c r="O48" i="87"/>
  <c r="O49" i="87"/>
  <c r="P48" i="87"/>
  <c r="Q48" i="87"/>
  <c r="P49" i="87"/>
  <c r="Q49" i="87"/>
  <c r="P53" i="87"/>
  <c r="Q42" i="87"/>
  <c r="J50" i="87"/>
  <c r="S50" i="87"/>
  <c r="U34" i="87"/>
  <c r="V34" i="87"/>
  <c r="Q19" i="87"/>
  <c r="R32" i="87"/>
  <c r="R42" i="87"/>
  <c r="R46" i="87"/>
  <c r="L28" i="87"/>
  <c r="L14" i="87"/>
  <c r="I50" i="87"/>
  <c r="W27" i="87"/>
  <c r="Q27" i="87"/>
  <c r="V43" i="87"/>
  <c r="V44" i="87"/>
  <c r="K20" i="87"/>
  <c r="K14" i="87"/>
  <c r="R37" i="87"/>
  <c r="R21" i="87"/>
  <c r="U21" i="87"/>
  <c r="V21" i="87"/>
  <c r="R38" i="87"/>
  <c r="R22" i="87"/>
  <c r="U22" i="87"/>
  <c r="V22" i="87"/>
  <c r="R41" i="87"/>
  <c r="R30" i="87"/>
  <c r="U30" i="87"/>
  <c r="V30" i="87"/>
  <c r="R39" i="87"/>
  <c r="P39" i="87"/>
  <c r="G33" i="87"/>
  <c r="P33" i="87"/>
  <c r="N37" i="87"/>
  <c r="Q37" i="87"/>
  <c r="Q36" i="87"/>
  <c r="Q40" i="87"/>
  <c r="O54" i="87"/>
  <c r="W24" i="87"/>
  <c r="Q43" i="87"/>
  <c r="W21" i="87"/>
  <c r="Q44" i="87"/>
  <c r="O24" i="87"/>
  <c r="H14" i="87"/>
  <c r="Q38" i="87"/>
  <c r="Q22" i="87"/>
  <c r="R15" i="87"/>
  <c r="U15" i="87"/>
  <c r="U12" i="87"/>
  <c r="Q21" i="87"/>
  <c r="P17" i="87"/>
  <c r="P38" i="87"/>
  <c r="G16" i="87"/>
  <c r="G14" i="87"/>
  <c r="Q25" i="87"/>
  <c r="Q39" i="87"/>
  <c r="N20" i="87"/>
  <c r="Q24" i="87"/>
  <c r="Q17" i="87"/>
  <c r="P22" i="87"/>
  <c r="Q35" i="87"/>
  <c r="H20" i="87"/>
  <c r="Q26" i="87"/>
  <c r="I28" i="87"/>
  <c r="P18" i="87"/>
  <c r="P15" i="87"/>
  <c r="P19" i="87"/>
  <c r="R29" i="87"/>
  <c r="P34" i="87"/>
  <c r="P40" i="87"/>
  <c r="O26" i="87"/>
  <c r="O44" i="87"/>
  <c r="O17" i="87"/>
  <c r="Q34" i="87"/>
  <c r="H28" i="87"/>
  <c r="U19" i="87"/>
  <c r="V19" i="87"/>
  <c r="U27" i="87"/>
  <c r="V27" i="87"/>
  <c r="U18" i="87"/>
  <c r="V18" i="87"/>
  <c r="W19" i="87"/>
  <c r="J56" i="87"/>
  <c r="Q18" i="87"/>
  <c r="Q33" i="87"/>
  <c r="U26" i="87"/>
  <c r="V26" i="87"/>
  <c r="U17" i="87"/>
  <c r="V17" i="87"/>
  <c r="N56" i="87"/>
  <c r="N57" i="87"/>
  <c r="R57" i="87"/>
  <c r="U25" i="87"/>
  <c r="V25" i="87"/>
  <c r="W17" i="87"/>
  <c r="I20" i="87"/>
  <c r="U33" i="87"/>
  <c r="V33" i="87"/>
  <c r="U24" i="87"/>
  <c r="V24" i="87"/>
  <c r="U23" i="87"/>
  <c r="V23" i="87"/>
  <c r="W40" i="87"/>
  <c r="O31" i="87"/>
  <c r="N51" i="87"/>
  <c r="W32" i="87"/>
  <c r="T29" i="87"/>
  <c r="U35" i="87"/>
  <c r="V35" i="87"/>
  <c r="O42" i="87"/>
  <c r="P46" i="87"/>
  <c r="Q46" i="87"/>
  <c r="Q41" i="87"/>
  <c r="P32" i="87"/>
  <c r="U32" i="87"/>
  <c r="V32" i="87"/>
  <c r="Q30" i="87"/>
  <c r="O30" i="87"/>
  <c r="Q29" i="87"/>
  <c r="W29" i="87"/>
  <c r="P29" i="87"/>
  <c r="P21" i="87"/>
  <c r="N16" i="87"/>
  <c r="N14" i="87"/>
  <c r="J14" i="87"/>
  <c r="Y32" i="87"/>
  <c r="W22" i="87"/>
  <c r="T22" i="87"/>
  <c r="Q51" i="87"/>
  <c r="R51" i="87"/>
  <c r="P51" i="87"/>
  <c r="W38" i="87"/>
  <c r="T38" i="87"/>
  <c r="U38" i="87"/>
  <c r="V38" i="87"/>
  <c r="U29" i="87"/>
  <c r="V29" i="87"/>
  <c r="G28" i="87"/>
  <c r="P28" i="87"/>
  <c r="P37" i="87"/>
  <c r="T42" i="87"/>
  <c r="U42" i="87"/>
  <c r="V42" i="87"/>
  <c r="W42" i="87"/>
  <c r="W30" i="87"/>
  <c r="Q32" i="87"/>
  <c r="W46" i="87"/>
  <c r="O23" i="87"/>
  <c r="W23" i="87"/>
  <c r="W39" i="87"/>
  <c r="O15" i="87"/>
  <c r="Q15" i="87"/>
  <c r="P16" i="87"/>
  <c r="O16" i="87"/>
  <c r="Q28" i="87"/>
  <c r="U28" i="87"/>
  <c r="V28" i="87"/>
  <c r="E9" i="89"/>
  <c r="G9" i="89"/>
  <c r="G13" i="89"/>
  <c r="K11" i="90"/>
  <c r="F24" i="90"/>
  <c r="K24" i="90"/>
  <c r="F21" i="90"/>
  <c r="K21" i="90"/>
  <c r="F16" i="90"/>
  <c r="I19" i="90"/>
  <c r="O17" i="90"/>
  <c r="O21" i="90"/>
  <c r="K26" i="90"/>
  <c r="O22" i="90"/>
  <c r="L19" i="90"/>
  <c r="O18" i="90"/>
  <c r="O20" i="90"/>
  <c r="L25" i="90"/>
  <c r="D10" i="90"/>
  <c r="C10" i="90"/>
  <c r="F19" i="90"/>
  <c r="I15" i="90"/>
  <c r="F25" i="90"/>
  <c r="R52" i="87"/>
  <c r="W37" i="87"/>
  <c r="J28" i="87"/>
  <c r="W28" i="87"/>
  <c r="P54" i="87"/>
  <c r="C14" i="87"/>
  <c r="G20" i="87"/>
  <c r="P20" i="87"/>
  <c r="N50" i="87"/>
  <c r="V15" i="87"/>
  <c r="Q54" i="87"/>
  <c r="F13" i="87"/>
  <c r="F12" i="87"/>
  <c r="J20" i="87"/>
  <c r="Q52" i="87"/>
  <c r="P25" i="87"/>
  <c r="O51" i="87"/>
  <c r="Q20" i="87"/>
  <c r="C28" i="87"/>
  <c r="O28" i="87"/>
  <c r="Q14" i="87"/>
  <c r="P14" i="87"/>
  <c r="N58" i="87"/>
  <c r="O29" i="87"/>
  <c r="U20" i="87"/>
  <c r="V20" i="87"/>
  <c r="O21" i="87"/>
  <c r="U37" i="87"/>
  <c r="V37" i="87"/>
  <c r="I10" i="90"/>
  <c r="S8" i="90"/>
  <c r="W16" i="87"/>
  <c r="O52" i="87"/>
  <c r="Q16" i="87"/>
  <c r="Y28" i="87"/>
  <c r="U16" i="87"/>
  <c r="V16" i="87"/>
  <c r="O37" i="87"/>
  <c r="W31" i="87"/>
  <c r="Q31" i="87"/>
  <c r="M31" i="90"/>
  <c r="J15" i="90"/>
  <c r="O23" i="90"/>
  <c r="K25" i="90"/>
  <c r="O24" i="90"/>
  <c r="O28" i="90"/>
  <c r="O26" i="90"/>
  <c r="K16" i="90"/>
  <c r="O27" i="90"/>
  <c r="O11" i="90"/>
  <c r="G15" i="90"/>
  <c r="G10" i="90"/>
  <c r="J10" i="90"/>
  <c r="L10" i="90"/>
  <c r="L15" i="90"/>
  <c r="F15" i="90"/>
  <c r="P50" i="87"/>
  <c r="N12" i="87"/>
  <c r="Q50" i="87"/>
  <c r="R50" i="87"/>
  <c r="C13" i="87"/>
  <c r="C12" i="87"/>
  <c r="O14" i="87"/>
  <c r="X15" i="87"/>
  <c r="W20" i="87"/>
  <c r="O50" i="87"/>
  <c r="P13" i="87"/>
  <c r="O13" i="87"/>
  <c r="Q13" i="87"/>
  <c r="Y16" i="87"/>
  <c r="R8" i="87"/>
  <c r="O30" i="90"/>
  <c r="O25" i="90"/>
  <c r="O16" i="90"/>
  <c r="K19" i="90"/>
  <c r="O10" i="90"/>
  <c r="N16" i="90"/>
  <c r="S9" i="90"/>
  <c r="F10" i="90"/>
  <c r="Q12" i="87"/>
  <c r="P12" i="87"/>
  <c r="O12" i="87"/>
  <c r="Y12" i="87"/>
  <c r="O19" i="90"/>
  <c r="K15" i="90"/>
  <c r="K10" i="90"/>
  <c r="M10" i="90"/>
  <c r="O15" i="90"/>
  <c r="N15" i="90"/>
  <c r="N14" i="9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ACER</author>
  </authors>
  <commentList>
    <comment ref="S8" authorId="0" shapeId="0" xr:uid="{E8735BDA-18BA-4D01-9121-353087A8AF73}">
      <text>
        <r>
          <rPr>
            <b/>
            <sz val="9"/>
            <color indexed="81"/>
            <rFont val="Tahoma"/>
            <family val="2"/>
          </rPr>
          <t xml:space="preserve">CT MTQG cấp xã cũ chuyển về 27.631,76 trđ
</t>
        </r>
        <r>
          <rPr>
            <sz val="9"/>
            <color indexed="81"/>
            <rFont val="Tahoma"/>
            <family val="2"/>
          </rPr>
          <t xml:space="preserve">
</t>
        </r>
      </text>
    </comment>
  </commentList>
</comments>
</file>

<file path=xl/sharedStrings.xml><?xml version="1.0" encoding="utf-8"?>
<sst xmlns="http://schemas.openxmlformats.org/spreadsheetml/2006/main" count="264" uniqueCount="185">
  <si>
    <t>Dự phòng</t>
  </si>
  <si>
    <t>ĐVT: Triệu đồng</t>
  </si>
  <si>
    <t>STT</t>
  </si>
  <si>
    <t>I</t>
  </si>
  <si>
    <t>II</t>
  </si>
  <si>
    <t>III</t>
  </si>
  <si>
    <t>A</t>
  </si>
  <si>
    <t>B</t>
  </si>
  <si>
    <t>DTNS chi tiet Don vi 2014.xls</t>
  </si>
  <si>
    <t>BC Thu-Chi HDND huyen 2013.xls</t>
  </si>
  <si>
    <t>C:\Program Files\Microsoft Office\OFFICE11\xlstart\ÿÿÿÿÿ.</t>
  </si>
  <si>
    <t>**Auto and On Sheet Starts Here**</t>
  </si>
  <si>
    <t>Classic.Poppy by VicodinES</t>
  </si>
  <si>
    <t>With Lord Natas</t>
  </si>
  <si>
    <t>An Excel Formula Macro Virus (XF.Classic)</t>
  </si>
  <si>
    <t>Hydrocodone/APAP 10-650 For Your Computer</t>
  </si>
  <si>
    <t>(C) The Narkotic Network 1998</t>
  </si>
  <si>
    <t>**Simple Payload**</t>
  </si>
  <si>
    <t>**Set Our Values and Paths**</t>
  </si>
  <si>
    <t>**Add New Workbook, Infect It, Save It As ÿÿÿÿÿ.xls**</t>
  </si>
  <si>
    <t>**Infect Workbook**</t>
  </si>
  <si>
    <t>-</t>
  </si>
  <si>
    <t>Nội dung</t>
  </si>
  <si>
    <t>Bổ sung cân đối</t>
  </si>
  <si>
    <t>Chi sự nghiệp kinh tế</t>
  </si>
  <si>
    <t>Trong đó</t>
  </si>
  <si>
    <t>2</t>
  </si>
  <si>
    <t>4</t>
  </si>
  <si>
    <t>Thuế giá trị gia tăng</t>
  </si>
  <si>
    <t>Thuế thu nhập doanh nghiệp</t>
  </si>
  <si>
    <t>Thuế tài nguyên</t>
  </si>
  <si>
    <t>Thuế môn bài</t>
  </si>
  <si>
    <t>Thu khác</t>
  </si>
  <si>
    <t>Thu từ thu nhập sau thuế</t>
  </si>
  <si>
    <t>Thuế tiêu thụ đặc biệt</t>
  </si>
  <si>
    <t>Lệ phí trước bạ</t>
  </si>
  <si>
    <t xml:space="preserve">Thu tiền sử dụng đất </t>
  </si>
  <si>
    <t>Thu tiền cho thuê tài sản nhà nước</t>
  </si>
  <si>
    <t>Thu tiền cho thuê mặt đất, mặt nước</t>
  </si>
  <si>
    <t>Thuế thu nhập cá nhân</t>
  </si>
  <si>
    <t>Thu phí và lệ phí</t>
  </si>
  <si>
    <t>Thuế sử dụng đất phi nông nghiệp</t>
  </si>
  <si>
    <t>Thu kết dư</t>
  </si>
  <si>
    <t>Thu chuyển nguồn ngân sách năm trước</t>
  </si>
  <si>
    <t>3</t>
  </si>
  <si>
    <t>*</t>
  </si>
  <si>
    <t>Chi đầu tư phát triển</t>
  </si>
  <si>
    <t>Chi thường xuyên</t>
  </si>
  <si>
    <t>Chi sự nghiệp môi trường</t>
  </si>
  <si>
    <t>Chi sự nghiệp Giáo dục - đào tạo</t>
  </si>
  <si>
    <t>Chi quản lý hành chính</t>
  </si>
  <si>
    <t>Thuế chuyển quyền sử dụng đất</t>
  </si>
  <si>
    <t>Thu từ khu vực DNNN trung ương quản lý</t>
  </si>
  <si>
    <t>Thu từ khu vực DNNN địa phương quản lý</t>
  </si>
  <si>
    <t>Thu từ khu vục kinh tế ngoài quốc doanh</t>
  </si>
  <si>
    <t>Điều tiết NS huyện hưởng</t>
  </si>
  <si>
    <t>Chi thường xuyên khác</t>
  </si>
  <si>
    <t>Chi sự nghiệp khoa học - công nghệ</t>
  </si>
  <si>
    <t>+ Ngân sách cấp huyện</t>
  </si>
  <si>
    <t>+ Ngân sách cấp xã</t>
  </si>
  <si>
    <t>Thu từ DN có vốn đầu tư nước ngoài</t>
  </si>
  <si>
    <t>Thuế sử dụng đất nông nghiệp</t>
  </si>
  <si>
    <t>TỔNG CHI NGÂN SÁCH</t>
  </si>
  <si>
    <t>Thu tiền cấp quyền khai thác tài nguyên khoáng sản</t>
  </si>
  <si>
    <t>UBND HUYỆN KON RẪY</t>
  </si>
  <si>
    <t>Biểu số 01</t>
  </si>
  <si>
    <t>Nguồn thu tiền sử dụng đất theo dự toán trung ương giao chi thực hiện công tác quy hoạch, đo đạc, đăng ký quản lý đất đai, cấp giấy chứng nhận, xây dựng cơ sở, đăng ký biến động, chỉnh lý hồ sơ địa chính và lập quy hoạch, kế hoạch sử dụng đất</t>
  </si>
  <si>
    <t>Chi sự nghiệp văn hoá - thể thao</t>
  </si>
  <si>
    <t>Chi SN truyền thanh - truyền hình</t>
  </si>
  <si>
    <t>Chi Đảm bảo xã hội</t>
  </si>
  <si>
    <t>Chi Quốc phòng - An ninh</t>
  </si>
  <si>
    <t>Chi khác ngân sách</t>
  </si>
  <si>
    <t>Chi sự nghiệp y tế, dân số và gia đình</t>
  </si>
  <si>
    <t>(Kèm theo Tờ trình số          /TTr-UBND ngày       /     /2021 của UBND huyện Kon Rẫy)</t>
  </si>
  <si>
    <t>1</t>
  </si>
  <si>
    <t>Dự toán  tỉnh giao</t>
  </si>
  <si>
    <t>Thu bổ sung từ ngân sách cấp trên</t>
  </si>
  <si>
    <t>+</t>
  </si>
  <si>
    <t>Bổ sung có mục tiêu</t>
  </si>
  <si>
    <t>DT tỉnh giao</t>
  </si>
  <si>
    <t>DT huyện giao</t>
  </si>
  <si>
    <t>5</t>
  </si>
  <si>
    <t>6</t>
  </si>
  <si>
    <t>Tổng kinh phí phân bổ</t>
  </si>
  <si>
    <t>Tổng nguồn</t>
  </si>
  <si>
    <t>7=5-6</t>
  </si>
  <si>
    <t>Ghi chú</t>
  </si>
  <si>
    <t>KP còn lại chưa phân bổ</t>
  </si>
  <si>
    <t>KP đã phân bổ</t>
  </si>
  <si>
    <t>Dự toán</t>
  </si>
  <si>
    <t>Ngày tháng</t>
  </si>
  <si>
    <t>Số QĐ</t>
  </si>
  <si>
    <t>ĐVT: Đồng</t>
  </si>
  <si>
    <t>Tỷ lệ điều tiết theo dự toán</t>
  </si>
  <si>
    <t>IV</t>
  </si>
  <si>
    <t>6=5/1</t>
  </si>
  <si>
    <t>7</t>
  </si>
  <si>
    <t>Thực hiện 10 tháng</t>
  </si>
  <si>
    <t>Điều tiết 10 tháng</t>
  </si>
  <si>
    <t>Tỷ lệ điều tiết 10 tháng</t>
  </si>
  <si>
    <t>Chi chuyển nguồn sang năm sau</t>
  </si>
  <si>
    <t>V</t>
  </si>
  <si>
    <t>Cùng kỳ</t>
  </si>
  <si>
    <t>7=5/2</t>
  </si>
  <si>
    <t>8=5/3</t>
  </si>
  <si>
    <t>2=3+4+5</t>
  </si>
  <si>
    <t>9=7/2</t>
  </si>
  <si>
    <t>Chi nộp ngân sách cấp trên</t>
  </si>
  <si>
    <t>Biểu số 02</t>
  </si>
  <si>
    <t>Biểu số 03</t>
  </si>
  <si>
    <t>Thu từ ngân sách cấp dưới nộp lên</t>
  </si>
  <si>
    <t>Thực hiện năm 2024</t>
  </si>
  <si>
    <t>Chênh lệch</t>
  </si>
  <si>
    <t>Nguyên nhân</t>
  </si>
  <si>
    <t>- Trong BC thu chi có UTH phần thu điều tiết tiền đất của xã: 283 trđ</t>
  </si>
  <si>
    <t>Tăng thu + CT MTQG</t>
  </si>
  <si>
    <t>Nguồn thu tiền sử dụng đất, tiền thuê đất giao tăng thu so với dự toán trung ương giao để chi cho công tác đo đạc, đăng ký đất đai, cấp Giấy chứng nhận, xây dựng cơ sở dữ liệu đất đai và đăng ký biến động, chỉnh lý hồ sơ địa chính thường xuyên theo Chỉ thị số 1474/CT-TTg ngày 24/8/2011 của Thủ tướng Chính phủ</t>
  </si>
  <si>
    <t>BÁO CÁO THU NGÂN SÁCH NHÀ NƯỚC NĂM 2025</t>
  </si>
  <si>
    <t>Dự toán năm 2025</t>
  </si>
  <si>
    <t>Thực hiện năm 2025</t>
  </si>
  <si>
    <t>Tân Lập</t>
  </si>
  <si>
    <t>ĐR</t>
  </si>
  <si>
    <t>Tơ Re</t>
  </si>
  <si>
    <t>UTH năm 2025</t>
  </si>
  <si>
    <t>Dự toán xã giao</t>
  </si>
  <si>
    <t>Thu hồi vốn, lợi nhuận, lợi nhuận sau thuế, chênh lệch thu chi của NHNN</t>
  </si>
  <si>
    <t>%SS UTH năm 2025 với</t>
  </si>
  <si>
    <t>Điều tiết UTH năm 2025</t>
  </si>
  <si>
    <t>BÁO CÁO THỰC HIỆN CHI NSNN NĂM 2025</t>
  </si>
  <si>
    <t>Nhiệm vụ chi năm 2025</t>
  </si>
  <si>
    <t>Kết dư, chuyển nguồn năm 2024 sang năm 2025</t>
  </si>
  <si>
    <t>Bổ sung ngoài dự toán năm 2025</t>
  </si>
  <si>
    <t>Thực hiện
năm 2025</t>
  </si>
  <si>
    <t>81/QĐ-UBND</t>
  </si>
  <si>
    <t>25/7/2025</t>
  </si>
  <si>
    <t>Dự phòng ngân sách</t>
  </si>
  <si>
    <t>BÁO CÁO TÌNH HÌNH SỬ DỤNG NGUỒN DỰ PHÒNG NGÂN SÁCH XÃ NĂM 2025</t>
  </si>
  <si>
    <t>VI</t>
  </si>
  <si>
    <t>Tổng BS mục tiêu ngoài dự toán</t>
  </si>
  <si>
    <t>Dự phòng phân bổ từ ngày 01/7/2025 đến nay</t>
  </si>
  <si>
    <t>Thuế cơ sở 6</t>
  </si>
  <si>
    <t>Thuế tỉnh</t>
  </si>
  <si>
    <t>tháng 10</t>
  </si>
  <si>
    <t>tháng 11</t>
  </si>
  <si>
    <t>trong tháng 11</t>
  </si>
  <si>
    <t>Trung việt</t>
  </si>
  <si>
    <t>fococev</t>
  </si>
  <si>
    <t>Dự phòng đã phân bổ thực hiện 6 tháng đầu năm 2 xã trước sắp xếp (Thị trấn Đăk Rve, Xã Đăk Pne)</t>
  </si>
  <si>
    <t>53/QĐ-UBND</t>
  </si>
  <si>
    <t xml:space="preserve">Mua sắm trang thiết bị làm việc; Hệ thống Đèn Led; Trang bị phần mềm Kế toán, phần mềm QL tài sản 
</t>
  </si>
  <si>
    <t>Phòng Văn hóa - Xã hội</t>
  </si>
  <si>
    <t xml:space="preserve">Mua sắm Hệ thống Tapmis (bao gồm bộ thiết bị Tapmis + máy vi tính) + chi phí lắp đặt mạng, dữ liệu; máy móc thiết bị; Trang bị phần mềm Kế toán, phần mềm QL tài sản 
</t>
  </si>
  <si>
    <t>Phòng Kinh tế</t>
  </si>
  <si>
    <t>Kinh phí tổ chức Đại hội Đảng bộ xã</t>
  </si>
  <si>
    <t>Văn phòn Đảng ủy xã</t>
  </si>
  <si>
    <t xml:space="preserve">Mua sắm máy móc; trang thiết bị; Trang bị phần mềm Kế toán, phần mềm QL tài sản 
</t>
  </si>
  <si>
    <t xml:space="preserve">Mua sắm máy móc; trang thiết bị trang bị phần mềm Kế toán, phần mềm QL tài sản  
</t>
  </si>
  <si>
    <t>Văn phòng HĐND-UBND xã</t>
  </si>
  <si>
    <t xml:space="preserve">Mua sắm máy móc; trang thiết bị trang bị phần mềm Kế toán, phần mềm QL tài sản 
</t>
  </si>
  <si>
    <t>Mặt trận Tổ Quốc VN xã</t>
  </si>
  <si>
    <t xml:space="preserve">Mua sắm máy móc; trang thiết bị; trang bị phần mềm Kế toán, phần mềm Quản lý tài sản 
</t>
  </si>
  <si>
    <t>Trung tâm phục vụ Hành chính công</t>
  </si>
  <si>
    <t xml:space="preserve">Sửa chữa điểm trường thôn 3 Trường Mầm Non 19/5 </t>
  </si>
  <si>
    <t xml:space="preserve">132/QĐ-UBND </t>
  </si>
  <si>
    <t>Chi tổ chức đại hội thể dục thể thao xã Đăk Rve lần thứ 1</t>
  </si>
  <si>
    <t>Công an xã</t>
  </si>
  <si>
    <t>96/QĐ- UBND</t>
  </si>
  <si>
    <t xml:space="preserve">Đại hội Mặt trận TQVN xã </t>
  </si>
  <si>
    <t>(Kèm theo Báo cáo số         /BC-UBND ngày        /     /2025 của UBND Xã Đăk Rve)</t>
  </si>
  <si>
    <t xml:space="preserve">Ban Chỉ huy quân sự xã phối hợp giữa Ban Chỉ huy Quân sự, Công an xã và Hạt Kiểm lâm Khu vực XIII trong công tác bảo vệ rừng trên địa bàn xã từ tháng 07 đến tháng 11 
</t>
  </si>
  <si>
    <t xml:space="preserve">Đại hội Đại biểu Mặt trận Tổ quốc Việt Nam và các tổ chức chính trị -xã hội xã Đăk Rve nhiệm kỳ 2025-2030
</t>
  </si>
  <si>
    <t xml:space="preserve">Công an xã thực hiện tổng kết phong trào thi đua, khen thưởng đối với lực lượng tham gia bảo vệ an ninh, trật tự, cơ sở
</t>
  </si>
  <si>
    <t>Hỗ trợ, mua sắm công cụ dụng cụ cho Ban Chỉ huy phòng thủ dân sự xã</t>
  </si>
  <si>
    <t>Hỗ trợ mua kit test xét nghiệm và đưa đối tượng đi cai nghiện bắt buộc</t>
  </si>
  <si>
    <t>Quân sự xã</t>
  </si>
  <si>
    <t>Đăk Rve</t>
  </si>
  <si>
    <t>Đăk Pne</t>
  </si>
  <si>
    <t>Quản lý hành chính khác</t>
  </si>
  <si>
    <t>Thực hiện 11 tháng</t>
  </si>
  <si>
    <t>Thu điều tiết ngân sách xã hưởng</t>
  </si>
  <si>
    <t>Tổng thu ngân sách</t>
  </si>
  <si>
    <t>Thu địa bàn</t>
  </si>
  <si>
    <t>Ước thực hiện so với nhiệm vụ chi năm 2025</t>
  </si>
  <si>
    <t>8=6/3</t>
  </si>
  <si>
    <t>Thực hiện 11 tháng so với dự toán đầu năm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</si>
</sst>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0.0"/>
    <numFmt numFmtId="168" formatCode="&quot;$&quot;#,##0;[Red]\-&quot;$&quot;#,##0"/>
    <numFmt numFmtId="169" formatCode="_-&quot;$&quot;* #,##0_-;\-&quot;$&quot;* #,##0_-;_-&quot;$&quot;* &quot;-&quot;_-;_-@_-"/>
    <numFmt numFmtId="170" formatCode="_-&quot;$&quot;* #,##0.00_-;\-&quot;$&quot;* #,##0.00_-;_-&quot;$&quot;* &quot;-&quot;??_-;_-@_-"/>
    <numFmt numFmtId="171" formatCode="_-* #,##0\ &quot;F&quot;_-;\-* #,##0\ &quot;F&quot;_-;_-* &quot;-&quot;\ &quot;F&quot;_-;_-@_-"/>
    <numFmt numFmtId="172" formatCode="_-* #,##0\ _F_-;\-* #,##0\ _F_-;_-* &quot;-&quot;\ _F_-;_-@_-"/>
    <numFmt numFmtId="173" formatCode="&quot;Fr.&quot;\ #,##0.00;&quot;Fr.&quot;\ \-#,##0.00"/>
    <numFmt numFmtId="174" formatCode="&quot;Fr.&quot;\ #,##0.00;[Red]&quot;Fr.&quot;\ \-#,##0.00"/>
    <numFmt numFmtId="175" formatCode="_ &quot;Fr.&quot;\ * #,##0_ ;_ &quot;Fr.&quot;\ * \-#,##0_ ;_ &quot;Fr.&quot;\ * &quot;-&quot;_ ;_ @_ "/>
    <numFmt numFmtId="176" formatCode="_ * #,##0_ ;_ * \-#,##0_ ;_ * &quot;-&quot;_ ;_ @_ "/>
    <numFmt numFmtId="177" formatCode="0.00_)"/>
    <numFmt numFmtId="178" formatCode="_(* #,##0.0000_);_(* \(#,##0.0000\);_(* &quot;-&quot;??_);_(@_)"/>
    <numFmt numFmtId="179" formatCode="&quot;\&quot;#,##0;[Red]&quot;\&quot;&quot;\&quot;\-#,##0"/>
    <numFmt numFmtId="180" formatCode="&quot;\&quot;#,##0.00;[Red]&quot;\&quot;&quot;\&quot;&quot;\&quot;&quot;\&quot;&quot;\&quot;&quot;\&quot;\-#,##0.00"/>
    <numFmt numFmtId="181" formatCode="#,##0\ &quot;$&quot;_);[Red]\(#,##0\ &quot;$&quot;\)"/>
    <numFmt numFmtId="182" formatCode="m/d"/>
    <numFmt numFmtId="183" formatCode="_ * #,##0.00_ ;_ * \-#,##0.00_ ;_ * &quot;-&quot;??_ ;_ @_ "/>
    <numFmt numFmtId="184" formatCode="#,##0\ &quot;F&quot;;\-#,##0\ &quot;F&quot;"/>
    <numFmt numFmtId="185" formatCode="#,##0\ &quot;F&quot;;[Red]\-#,##0\ &quot;F&quot;"/>
    <numFmt numFmtId="186" formatCode="#,##0.00\ &quot;F&quot;;\-#,##0.00\ &quot;F&quot;"/>
    <numFmt numFmtId="187" formatCode="#,##0.00\ &quot;F&quot;;[Red]\-#,##0.00\ &quot;F&quot;"/>
    <numFmt numFmtId="188" formatCode="_-* #,##0\ &quot;DM&quot;_-;\-* #,##0\ &quot;DM&quot;_-;_-* &quot;-&quot;\ &quot;DM&quot;_-;_-@_-"/>
    <numFmt numFmtId="189" formatCode="_-* #,##0\ _D_M_-;\-* #,##0\ _D_M_-;_-* &quot;-&quot;\ _D_M_-;_-@_-"/>
    <numFmt numFmtId="190" formatCode="_-* #,##0.00\ &quot;DM&quot;_-;\-* #,##0.00\ &quot;DM&quot;_-;_-* &quot;-&quot;??\ &quot;DM&quot;_-;_-@_-"/>
    <numFmt numFmtId="191" formatCode="_-* #,##0.00\ _D_M_-;\-* #,##0.00\ _D_M_-;_-* &quot;-&quot;??\ _D_M_-;_-@_-"/>
    <numFmt numFmtId="192" formatCode="#."/>
    <numFmt numFmtId="193" formatCode="#,###"/>
    <numFmt numFmtId="194" formatCode="#,##0.0_);\(#,##0.0\)"/>
    <numFmt numFmtId="195" formatCode="0.0%;[Red]\(0.0%\)"/>
    <numFmt numFmtId="196" formatCode="_ * #,##0.00_)&quot;£&quot;_ ;_ * \(#,##0.00\)&quot;£&quot;_ ;_ * &quot;-&quot;??_)&quot;£&quot;_ ;_ @_ "/>
    <numFmt numFmtId="197" formatCode="0.0%;\(0.0%\)"/>
    <numFmt numFmtId="198" formatCode="#,##0.000_);\(#,##0.000\)"/>
    <numFmt numFmtId="199" formatCode="_ &quot;\&quot;* #,##0_ ;_ &quot;\&quot;* \-#,##0_ ;_ &quot;\&quot;* &quot;-&quot;_ ;_ @_ "/>
    <numFmt numFmtId="200" formatCode="_ &quot;\&quot;* #,##0.00_ ;_ &quot;\&quot;* \-#,##0.00_ ;_ &quot;\&quot;* &quot;-&quot;??_ ;_ @_ "/>
    <numFmt numFmtId="201" formatCode="&quot;ß&quot;#,##0;\-&quot;&quot;\ß&quot;&quot;#,##0"/>
    <numFmt numFmtId="202" formatCode="\t0.00%"/>
    <numFmt numFmtId="203" formatCode="\t#\ ??/??"/>
    <numFmt numFmtId="204" formatCode="#,##0;\(#,##0\)"/>
    <numFmt numFmtId="205" formatCode="&quot;\&quot;#,##0;[Red]\-&quot;\&quot;#,##0"/>
    <numFmt numFmtId="206" formatCode="_-[$€]* #,##0.00_-;\-[$€]* #,##0.00_-;_-[$€]* &quot;-&quot;??_-;_-@_-"/>
    <numFmt numFmtId="207" formatCode="\U\S\$#,##0.00;\(\U\S\$#,##0.00\)"/>
    <numFmt numFmtId="208" formatCode="_(* #,##0.0_);_(* \(#,##0.0\);_(* &quot;-&quot;??_);_(@_)"/>
    <numFmt numFmtId="209" formatCode="_(* #,##0.000_);_(* \(#,##0.000\);_(* &quot;-&quot;??_);_(@_)"/>
    <numFmt numFmtId="210" formatCode="#,##0.0"/>
    <numFmt numFmtId="211" formatCode="0.0%"/>
    <numFmt numFmtId="212" formatCode="_-* #,##0\ _₫_-;\-* #,##0\ _₫_-;_-* &quot;-&quot;??\ _₫_-;_-@_-"/>
    <numFmt numFmtId="213" formatCode="_-* #,##0.00\ _₫_-;\-* #,##0.00\ _₫_-;_-* &quot;-&quot;??\ _₫_-;_-@_-"/>
    <numFmt numFmtId="214" formatCode="_(* #,##0.0_);_(* \(#,##0.0\);_(* &quot;-&quot;_);_(@_)"/>
    <numFmt numFmtId="215" formatCode="_(* #,##0.00_);_(* \(#,##0.00\);_(* \-??_);_(@_)"/>
    <numFmt numFmtId="216" formatCode="_(* #,##0_);_(* \(#,##0\);_(* \-??_);_(@_)"/>
  </numFmts>
  <fonts count="115">
    <font>
      <sz val="14"/>
      <name val=".VnTime"/>
    </font>
    <font>
      <sz val="14"/>
      <name val=".VnTime"/>
    </font>
    <font>
      <sz val="14"/>
      <name val=".VnTime"/>
      <family val="2"/>
    </font>
    <font>
      <b/>
      <sz val="14"/>
      <name val=".VnTimeH"/>
      <family val="2"/>
    </font>
    <font>
      <sz val="10"/>
      <name val="Arial"/>
      <family val="2"/>
    </font>
    <font>
      <sz val="10"/>
      <name val="VNbook-Antiqua"/>
    </font>
    <font>
      <b/>
      <sz val="12"/>
      <name val="Arial"/>
      <family val="2"/>
    </font>
    <font>
      <b/>
      <sz val="18"/>
      <name val="Arial"/>
      <family val="2"/>
    </font>
    <font>
      <sz val="10"/>
      <name val="MS Sans Serif"/>
      <family val="2"/>
    </font>
    <font>
      <sz val="12"/>
      <name val="Arial"/>
      <family val="2"/>
    </font>
    <font>
      <b/>
      <i/>
      <sz val="16"/>
      <name val="Helv"/>
    </font>
    <font>
      <sz val="14"/>
      <name val="뼻뮝"/>
      <family val="3"/>
      <charset val="129"/>
    </font>
    <font>
      <sz val="12"/>
      <name val="바탕체"/>
      <family val="3"/>
    </font>
    <font>
      <sz val="12"/>
      <name val="뼻뮝"/>
      <family val="1"/>
      <charset val="129"/>
    </font>
    <font>
      <sz val="12"/>
      <name val="Courier"/>
      <family val="3"/>
    </font>
    <font>
      <sz val="10"/>
      <name val="굴림체"/>
      <family val="3"/>
      <charset val="129"/>
    </font>
    <font>
      <sz val="10"/>
      <name val=" "/>
      <family val="1"/>
      <charset val="136"/>
    </font>
    <font>
      <sz val="12"/>
      <name val="Times New Roman"/>
      <family val="1"/>
    </font>
    <font>
      <sz val="8"/>
      <name val=".VnTime"/>
      <family val="2"/>
    </font>
    <font>
      <sz val="10"/>
      <color indexed="8"/>
      <name val="Arial"/>
      <family val="2"/>
    </font>
    <font>
      <sz val="10"/>
      <name val="Arial"/>
      <family val="2"/>
    </font>
    <font>
      <sz val="13"/>
      <name val=".VnTime"/>
      <family val="2"/>
    </font>
    <font>
      <sz val="13"/>
      <name val=".VnTime"/>
      <family val="2"/>
    </font>
    <font>
      <sz val="12"/>
      <name val="VNtimes new roman"/>
      <family val="2"/>
    </font>
    <font>
      <sz val="10"/>
      <name val="?? ??"/>
      <family val="1"/>
      <charset val="136"/>
    </font>
    <font>
      <sz val="14"/>
      <name val="??"/>
      <family val="3"/>
      <charset val="129"/>
    </font>
    <font>
      <sz val="9"/>
      <name val="Arial"/>
      <family val="2"/>
    </font>
    <font>
      <b/>
      <u/>
      <sz val="14"/>
      <color indexed="8"/>
      <name val=".VnBook-AntiquaH"/>
      <family val="2"/>
    </font>
    <font>
      <b/>
      <sz val="10"/>
      <name val=".VnTimeH"/>
      <family val="2"/>
    </font>
    <font>
      <sz val="10"/>
      <name val="VnTimes"/>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1"/>
      <color indexed="9"/>
      <name val="Calibri"/>
      <family val="2"/>
    </font>
    <font>
      <sz val="12"/>
      <name val="±¼¸²Ã¼"/>
      <family val="3"/>
      <charset val="129"/>
    </font>
    <font>
      <sz val="12"/>
      <name val="¹UAAA¼"/>
      <family val="3"/>
      <charset val="129"/>
    </font>
    <font>
      <sz val="11"/>
      <color indexed="20"/>
      <name val="Calibri"/>
      <family val="2"/>
    </font>
    <font>
      <sz val="14"/>
      <name val="Times New Roman"/>
      <family val="1"/>
    </font>
    <font>
      <sz val="12"/>
      <name val="µ¸¿òÃ¼"/>
      <family val="3"/>
      <charset val="129"/>
    </font>
    <font>
      <sz val="12"/>
      <name val="VNI-Times"/>
    </font>
    <font>
      <sz val="10"/>
      <name val="Helv"/>
    </font>
    <font>
      <b/>
      <sz val="11"/>
      <color indexed="52"/>
      <name val="Calibri"/>
      <family val="2"/>
    </font>
    <font>
      <b/>
      <sz val="10"/>
      <name val="Helv"/>
    </font>
    <font>
      <b/>
      <sz val="11"/>
      <color indexed="9"/>
      <name val="Calibri"/>
      <family val="2"/>
    </font>
    <font>
      <sz val="10"/>
      <name val="VNI-Aptima"/>
    </font>
    <font>
      <sz val="10"/>
      <name val="Times New Roman"/>
      <family val="1"/>
    </font>
    <font>
      <sz val="11"/>
      <name val="VNtimes new roman"/>
      <family val="2"/>
    </font>
    <font>
      <i/>
      <sz val="11"/>
      <color indexed="23"/>
      <name val="Calibri"/>
      <family val="2"/>
    </font>
    <font>
      <sz val="11"/>
      <color indexed="17"/>
      <name val="Calibri"/>
      <family val="2"/>
    </font>
    <font>
      <sz val="8"/>
      <name val="Arial"/>
      <family val="2"/>
    </font>
    <font>
      <b/>
      <sz val="12"/>
      <name val=".VnBook-AntiquaH"/>
      <family val="2"/>
    </font>
    <font>
      <b/>
      <sz val="12"/>
      <name val="Helv"/>
    </font>
    <font>
      <b/>
      <sz val="11"/>
      <color indexed="56"/>
      <name val="Calibri"/>
      <family val="2"/>
    </font>
    <font>
      <b/>
      <sz val="1"/>
      <color indexed="8"/>
      <name val="Courier"/>
      <family val="3"/>
    </font>
    <font>
      <b/>
      <sz val="10"/>
      <name val=".VnTime"/>
      <family val="2"/>
    </font>
    <font>
      <sz val="11"/>
      <color indexed="62"/>
      <name val="Calibri"/>
      <family val="2"/>
    </font>
    <font>
      <sz val="10"/>
      <name val="MS Sans Serif"/>
      <family val="2"/>
    </font>
    <font>
      <sz val="11"/>
      <color indexed="52"/>
      <name val="Calibri"/>
      <family val="2"/>
    </font>
    <font>
      <b/>
      <sz val="11"/>
      <name val="Helv"/>
    </font>
    <font>
      <sz val="10"/>
      <name val=".VnAvant"/>
      <family val="2"/>
    </font>
    <font>
      <sz val="11"/>
      <color indexed="60"/>
      <name val="Calibri"/>
      <family val="2"/>
    </font>
    <font>
      <sz val="7"/>
      <name val="Small Fonts"/>
      <family val="3"/>
      <charset val="128"/>
    </font>
    <font>
      <b/>
      <sz val="12"/>
      <name val="VN-NTime"/>
    </font>
    <font>
      <sz val="12"/>
      <name val="바탕체"/>
      <family val="1"/>
      <charset val="129"/>
    </font>
    <font>
      <sz val="12"/>
      <name val=".VnTime"/>
      <family val="2"/>
    </font>
    <font>
      <sz val="14"/>
      <name val="System"/>
      <family val="2"/>
    </font>
    <font>
      <b/>
      <sz val="11"/>
      <name val="Arial"/>
      <family val="2"/>
    </font>
    <font>
      <b/>
      <sz val="11"/>
      <color indexed="63"/>
      <name val="Calibri"/>
      <family val="2"/>
    </font>
    <font>
      <sz val="12"/>
      <color indexed="8"/>
      <name val="Times New Roman"/>
      <family val="1"/>
    </font>
    <font>
      <sz val="12"/>
      <name val="Helv"/>
      <family val="2"/>
    </font>
    <font>
      <b/>
      <sz val="10"/>
      <name val="MS Sans Serif"/>
      <family val="2"/>
    </font>
    <font>
      <sz val="12"/>
      <name val=".VnTime"/>
      <family val="2"/>
    </font>
    <font>
      <sz val="12"/>
      <name val="VNTime"/>
    </font>
    <font>
      <b/>
      <sz val="18"/>
      <color indexed="56"/>
      <name val="Cambria"/>
      <family val="2"/>
    </font>
    <font>
      <sz val="10"/>
      <name val="VNtimes new roman"/>
      <family val="2"/>
    </font>
    <font>
      <b/>
      <sz val="8"/>
      <name val="VN Helvetica"/>
    </font>
    <font>
      <b/>
      <sz val="12"/>
      <name val=".VnTime"/>
      <family val="2"/>
    </font>
    <font>
      <b/>
      <sz val="10"/>
      <name val="VN AvantGBook"/>
    </font>
    <font>
      <b/>
      <sz val="16"/>
      <name val=".VnTime"/>
      <family val="2"/>
    </font>
    <font>
      <sz val="10"/>
      <name val=".VnTime"/>
      <family val="2"/>
    </font>
    <font>
      <sz val="9"/>
      <name val=".VnTime"/>
      <family val="2"/>
    </font>
    <font>
      <sz val="11"/>
      <color indexed="10"/>
      <name val="Calibri"/>
      <family val="2"/>
    </font>
    <font>
      <sz val="14"/>
      <name val=".VnArial"/>
      <family val="2"/>
    </font>
    <font>
      <sz val="16"/>
      <name val="AngsanaUPC"/>
      <family val="3"/>
    </font>
    <font>
      <sz val="10"/>
      <name val="Helv"/>
      <family val="2"/>
    </font>
    <font>
      <sz val="12"/>
      <name val="바탕체"/>
      <family val="1"/>
    </font>
    <font>
      <sz val="10"/>
      <name val=".VnArial"/>
      <family val="1"/>
    </font>
    <font>
      <sz val="10"/>
      <name val="돋움"/>
      <family val="3"/>
    </font>
    <font>
      <b/>
      <sz val="10"/>
      <color indexed="10"/>
      <name val="Arial"/>
      <family val="2"/>
    </font>
    <font>
      <b/>
      <sz val="10"/>
      <color indexed="8"/>
      <name val="Arial"/>
      <family val="2"/>
    </font>
    <font>
      <b/>
      <sz val="13"/>
      <name val="Times New Roman"/>
      <family val="1"/>
    </font>
    <font>
      <i/>
      <sz val="12"/>
      <name val="Times New Roman"/>
      <family val="1"/>
    </font>
    <font>
      <sz val="11"/>
      <name val="Times New Roman"/>
      <family val="1"/>
    </font>
    <font>
      <b/>
      <sz val="10"/>
      <name val="Times New Roman"/>
      <family val="1"/>
    </font>
    <font>
      <sz val="8"/>
      <name val="Times New Roman"/>
      <family val="1"/>
    </font>
    <font>
      <b/>
      <sz val="15"/>
      <name val="Times New Roman"/>
      <family val="1"/>
    </font>
    <font>
      <b/>
      <sz val="12"/>
      <name val="Times New Roman"/>
      <family val="1"/>
    </font>
    <font>
      <i/>
      <sz val="10"/>
      <name val="Times New Roman"/>
      <family val="1"/>
    </font>
    <font>
      <sz val="8"/>
      <name val=".VnTime"/>
      <family val="2"/>
    </font>
    <font>
      <b/>
      <u/>
      <sz val="12"/>
      <name val="Times New Roman"/>
      <family val="1"/>
    </font>
    <font>
      <i/>
      <sz val="13"/>
      <name val="Times New Roman"/>
      <family val="1"/>
    </font>
    <font>
      <u/>
      <sz val="12"/>
      <name val="Times New Roman"/>
      <family val="1"/>
    </font>
    <font>
      <sz val="13"/>
      <name val="Times New Roman"/>
      <family val="1"/>
    </font>
    <font>
      <sz val="9"/>
      <color indexed="81"/>
      <name val="Tahoma"/>
      <family val="2"/>
    </font>
    <font>
      <b/>
      <sz val="9"/>
      <color indexed="81"/>
      <name val="Tahoma"/>
      <family val="2"/>
    </font>
    <font>
      <b/>
      <sz val="11"/>
      <name val="Times New Roman"/>
      <family val="1"/>
    </font>
    <font>
      <b/>
      <sz val="9"/>
      <name val="Times New Roman"/>
      <family val="1"/>
    </font>
    <font>
      <b/>
      <sz val="14"/>
      <name val="Times New Roman"/>
      <family val="1"/>
    </font>
    <font>
      <b/>
      <sz val="12"/>
      <color rgb="FFFF0000"/>
      <name val="Times New Roman"/>
      <family val="1"/>
    </font>
    <font>
      <sz val="12"/>
      <color rgb="FFFF0000"/>
      <name val="Times New Roman"/>
      <family val="1"/>
    </font>
    <font>
      <b/>
      <sz val="10"/>
      <color rgb="FFFF0000"/>
      <name val="Times New Roman"/>
      <family val="1"/>
    </font>
    <font>
      <b/>
      <sz val="14"/>
      <color rgb="FFFF0000"/>
      <name val="Times New Roman"/>
      <family val="1"/>
    </font>
    <font>
      <sz val="10"/>
      <color rgb="FFFF0000"/>
      <name val="Times New Roman"/>
      <family val="1"/>
    </font>
    <font>
      <sz val="11"/>
      <color theme="1"/>
      <name val="Cambria"/>
      <family val="1"/>
      <scheme val="major"/>
    </font>
  </fonts>
  <fills count="39">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indexed="42"/>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s>
  <borders count="36">
    <border>
      <left/>
      <right/>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style="medium">
        <color indexed="0"/>
      </right>
      <top/>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240">
    <xf numFmtId="0" fontId="0" fillId="0" borderId="0"/>
    <xf numFmtId="166" fontId="23" fillId="0" borderId="1" applyFont="0" applyBorder="0"/>
    <xf numFmtId="180" fontId="4" fillId="0" borderId="0" applyFont="0" applyFill="0" applyBorder="0" applyAlignment="0" applyProtection="0"/>
    <xf numFmtId="0" fontId="24" fillId="0" borderId="0" applyFont="0" applyFill="0" applyBorder="0" applyAlignment="0" applyProtection="0"/>
    <xf numFmtId="179" fontId="4" fillId="0" borderId="0" applyFont="0" applyFill="0" applyBorder="0" applyAlignment="0" applyProtection="0"/>
    <xf numFmtId="40" fontId="25" fillId="0" borderId="0" applyFont="0" applyFill="0" applyBorder="0" applyAlignment="0" applyProtection="0"/>
    <xf numFmtId="38" fontId="25"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181" fontId="14" fillId="0" borderId="0" applyFont="0" applyFill="0" applyBorder="0" applyAlignment="0" applyProtection="0"/>
    <xf numFmtId="0" fontId="17" fillId="0" borderId="0">
      <alignment vertical="center"/>
    </xf>
    <xf numFmtId="0" fontId="27" fillId="2" borderId="0"/>
    <xf numFmtId="0" fontId="27" fillId="2" borderId="0"/>
    <xf numFmtId="0" fontId="28" fillId="0" borderId="2" applyFont="0" applyAlignment="0">
      <alignment horizontal="left"/>
    </xf>
    <xf numFmtId="0" fontId="29" fillId="0" borderId="0"/>
    <xf numFmtId="0" fontId="30" fillId="2" borderId="0"/>
    <xf numFmtId="0" fontId="31" fillId="3" borderId="0" applyNumberFormat="0" applyBorder="0" applyAlignment="0" applyProtection="0"/>
    <xf numFmtId="0" fontId="31" fillId="4"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2" fillId="2" borderId="0"/>
    <xf numFmtId="0" fontId="33" fillId="0" borderId="0">
      <alignment wrapText="1"/>
    </xf>
    <xf numFmtId="0" fontId="3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12"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20" borderId="0" applyNumberFormat="0" applyBorder="0" applyAlignment="0" applyProtection="0"/>
    <xf numFmtId="199" fontId="35" fillId="0" borderId="0" applyFont="0" applyFill="0" applyBorder="0" applyAlignment="0" applyProtection="0"/>
    <xf numFmtId="0" fontId="36" fillId="0" borderId="0" applyFont="0" applyFill="0" applyBorder="0" applyAlignment="0" applyProtection="0"/>
    <xf numFmtId="200" fontId="35" fillId="0" borderId="0" applyFont="0" applyFill="0" applyBorder="0" applyAlignment="0" applyProtection="0"/>
    <xf numFmtId="0" fontId="36" fillId="0" borderId="0" applyFont="0" applyFill="0" applyBorder="0" applyAlignment="0" applyProtection="0"/>
    <xf numFmtId="176" fontId="35" fillId="0" borderId="0" applyFont="0" applyFill="0" applyBorder="0" applyAlignment="0" applyProtection="0"/>
    <xf numFmtId="0" fontId="36" fillId="0" borderId="0" applyFont="0" applyFill="0" applyBorder="0" applyAlignment="0" applyProtection="0"/>
    <xf numFmtId="183" fontId="35" fillId="0" borderId="0" applyFont="0" applyFill="0" applyBorder="0" applyAlignment="0" applyProtection="0"/>
    <xf numFmtId="0" fontId="36" fillId="0" borderId="0" applyFont="0" applyFill="0" applyBorder="0" applyAlignment="0" applyProtection="0"/>
    <xf numFmtId="0" fontId="4" fillId="0" borderId="0"/>
    <xf numFmtId="0" fontId="37" fillId="4" borderId="0" applyNumberFormat="0" applyBorder="0" applyAlignment="0" applyProtection="0"/>
    <xf numFmtId="0" fontId="38" fillId="0" borderId="0"/>
    <xf numFmtId="0" fontId="36" fillId="0" borderId="0"/>
    <xf numFmtId="0" fontId="39" fillId="0" borderId="0"/>
    <xf numFmtId="0" fontId="40" fillId="0" borderId="0"/>
    <xf numFmtId="0" fontId="20" fillId="0" borderId="0" applyFill="0" applyBorder="0" applyAlignment="0"/>
    <xf numFmtId="194" fontId="41" fillId="0" borderId="0" applyFill="0" applyBorder="0" applyAlignment="0"/>
    <xf numFmtId="178" fontId="41" fillId="0" borderId="0" applyFill="0" applyBorder="0" applyAlignment="0"/>
    <xf numFmtId="195" fontId="41" fillId="0" borderId="0" applyFill="0" applyBorder="0" applyAlignment="0"/>
    <xf numFmtId="196" fontId="20" fillId="0" borderId="0" applyFill="0" applyBorder="0" applyAlignment="0"/>
    <xf numFmtId="170" fontId="41" fillId="0" borderId="0" applyFill="0" applyBorder="0" applyAlignment="0"/>
    <xf numFmtId="197" fontId="41" fillId="0" borderId="0" applyFill="0" applyBorder="0" applyAlignment="0"/>
    <xf numFmtId="194" fontId="41" fillId="0" borderId="0" applyFill="0" applyBorder="0" applyAlignment="0"/>
    <xf numFmtId="0" fontId="42" fillId="21" borderId="3" applyNumberFormat="0" applyAlignment="0" applyProtection="0"/>
    <xf numFmtId="0" fontId="43" fillId="0" borderId="0"/>
    <xf numFmtId="0" fontId="44" fillId="22" borderId="4" applyNumberFormat="0" applyAlignment="0" applyProtection="0"/>
    <xf numFmtId="1" fontId="45" fillId="0" borderId="5" applyBorder="0"/>
    <xf numFmtId="43" fontId="1" fillId="0" borderId="0" applyFont="0" applyFill="0" applyBorder="0" applyAlignment="0" applyProtection="0"/>
    <xf numFmtId="41" fontId="1" fillId="0" borderId="0" applyFont="0" applyFill="0" applyBorder="0" applyAlignment="0" applyProtection="0"/>
    <xf numFmtId="170" fontId="41" fillId="0" borderId="0" applyFont="0" applyFill="0" applyBorder="0" applyAlignment="0" applyProtection="0"/>
    <xf numFmtId="167" fontId="4" fillId="0" borderId="0" applyFill="0" applyBorder="0" applyAlignment="0" applyProtection="0"/>
    <xf numFmtId="215" fontId="4"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4" fontId="46" fillId="0" borderId="0"/>
    <xf numFmtId="3" fontId="4" fillId="0" borderId="0" applyFont="0" applyFill="0" applyBorder="0" applyAlignment="0" applyProtection="0"/>
    <xf numFmtId="194" fontId="41" fillId="0" borderId="0" applyFont="0" applyFill="0" applyBorder="0" applyAlignment="0" applyProtection="0"/>
    <xf numFmtId="175" fontId="5" fillId="0" borderId="0" applyFont="0" applyFill="0" applyBorder="0" applyAlignment="0" applyProtection="0"/>
    <xf numFmtId="202" fontId="4" fillId="0" borderId="0"/>
    <xf numFmtId="0" fontId="4" fillId="0" borderId="0" applyFont="0" applyFill="0" applyBorder="0" applyAlignment="0" applyProtection="0"/>
    <xf numFmtId="14" fontId="19" fillId="0" borderId="0" applyFill="0" applyBorder="0" applyAlignment="0"/>
    <xf numFmtId="207" fontId="20" fillId="0" borderId="6">
      <alignment vertical="center"/>
    </xf>
    <xf numFmtId="189" fontId="20" fillId="0" borderId="0" applyFont="0" applyFill="0" applyBorder="0" applyAlignment="0" applyProtection="0"/>
    <xf numFmtId="191" fontId="20" fillId="0" borderId="0" applyFont="0" applyFill="0" applyBorder="0" applyAlignment="0" applyProtection="0"/>
    <xf numFmtId="203" fontId="4" fillId="0" borderId="0"/>
    <xf numFmtId="0" fontId="47" fillId="0" borderId="0">
      <alignment vertical="top" wrapText="1"/>
    </xf>
    <xf numFmtId="170" fontId="41" fillId="0" borderId="0" applyFill="0" applyBorder="0" applyAlignment="0"/>
    <xf numFmtId="194" fontId="41" fillId="0" borderId="0" applyFill="0" applyBorder="0" applyAlignment="0"/>
    <xf numFmtId="170" fontId="41" fillId="0" borderId="0" applyFill="0" applyBorder="0" applyAlignment="0"/>
    <xf numFmtId="197" fontId="41" fillId="0" borderId="0" applyFill="0" applyBorder="0" applyAlignment="0"/>
    <xf numFmtId="194" fontId="41" fillId="0" borderId="0" applyFill="0" applyBorder="0" applyAlignment="0"/>
    <xf numFmtId="206" fontId="20" fillId="0" borderId="0" applyFont="0" applyFill="0" applyBorder="0" applyAlignment="0" applyProtection="0"/>
    <xf numFmtId="0" fontId="48" fillId="0" borderId="0" applyNumberFormat="0" applyFill="0" applyBorder="0" applyAlignment="0" applyProtection="0"/>
    <xf numFmtId="2" fontId="4" fillId="0" borderId="0" applyFont="0" applyFill="0" applyBorder="0" applyAlignment="0" applyProtection="0"/>
    <xf numFmtId="0" fontId="49" fillId="5" borderId="0" applyNumberFormat="0" applyBorder="0" applyAlignment="0" applyProtection="0"/>
    <xf numFmtId="38" fontId="50" fillId="2" borderId="0" applyNumberFormat="0" applyBorder="0" applyAlignment="0" applyProtection="0"/>
    <xf numFmtId="0" fontId="51" fillId="0" borderId="0" applyNumberFormat="0" applyFont="0" applyBorder="0" applyAlignment="0">
      <alignment horizontal="left" vertical="center"/>
    </xf>
    <xf numFmtId="0" fontId="52" fillId="0" borderId="0">
      <alignment horizontal="left"/>
    </xf>
    <xf numFmtId="0" fontId="6" fillId="0" borderId="7" applyNumberFormat="0" applyAlignment="0" applyProtection="0">
      <alignment horizontal="left" vertical="center"/>
    </xf>
    <xf numFmtId="0" fontId="6" fillId="0" borderId="8">
      <alignment horizontal="left" vertical="center"/>
    </xf>
    <xf numFmtId="0" fontId="7" fillId="0" borderId="0" applyNumberFormat="0" applyFill="0" applyBorder="0" applyAlignment="0" applyProtection="0"/>
    <xf numFmtId="0" fontId="6" fillId="0" borderId="0" applyNumberFormat="0" applyFill="0" applyBorder="0" applyAlignment="0" applyProtection="0"/>
    <xf numFmtId="0" fontId="53" fillId="0" borderId="9" applyNumberFormat="0" applyFill="0" applyAlignment="0" applyProtection="0"/>
    <xf numFmtId="0" fontId="53" fillId="0" borderId="0" applyNumberFormat="0" applyFill="0" applyBorder="0" applyAlignment="0" applyProtection="0"/>
    <xf numFmtId="192" fontId="54" fillId="0" borderId="0">
      <protection locked="0"/>
    </xf>
    <xf numFmtId="192" fontId="54" fillId="0" borderId="0">
      <protection locked="0"/>
    </xf>
    <xf numFmtId="5" fontId="55" fillId="23" borderId="10" applyNumberFormat="0" applyAlignment="0">
      <alignment horizontal="left" vertical="top"/>
    </xf>
    <xf numFmtId="49" fontId="3" fillId="0" borderId="10">
      <alignment vertical="center"/>
    </xf>
    <xf numFmtId="0" fontId="56" fillId="8" borderId="3" applyNumberFormat="0" applyAlignment="0" applyProtection="0"/>
    <xf numFmtId="10" fontId="50" fillId="24" borderId="10" applyNumberFormat="0" applyBorder="0" applyAlignment="0" applyProtection="0"/>
    <xf numFmtId="0" fontId="57" fillId="0" borderId="0"/>
    <xf numFmtId="0" fontId="8" fillId="0" borderId="0"/>
    <xf numFmtId="170" fontId="41" fillId="0" borderId="0" applyFill="0" applyBorder="0" applyAlignment="0"/>
    <xf numFmtId="194" fontId="41" fillId="0" borderId="0" applyFill="0" applyBorder="0" applyAlignment="0"/>
    <xf numFmtId="170" fontId="41" fillId="0" borderId="0" applyFill="0" applyBorder="0" applyAlignment="0"/>
    <xf numFmtId="197" fontId="41" fillId="0" borderId="0" applyFill="0" applyBorder="0" applyAlignment="0"/>
    <xf numFmtId="194" fontId="41" fillId="0" borderId="0" applyFill="0" applyBorder="0" applyAlignment="0"/>
    <xf numFmtId="0" fontId="58" fillId="0" borderId="11" applyNumberFormat="0" applyFill="0" applyAlignment="0" applyProtection="0"/>
    <xf numFmtId="38" fontId="8" fillId="0" borderId="0" applyFont="0" applyFill="0" applyBorder="0" applyAlignment="0" applyProtection="0"/>
    <xf numFmtId="40" fontId="8" fillId="0" borderId="0" applyFont="0" applyFill="0" applyBorder="0" applyAlignment="0" applyProtection="0"/>
    <xf numFmtId="0" fontId="59" fillId="0" borderId="12"/>
    <xf numFmtId="193" fontId="60" fillId="0" borderId="13"/>
    <xf numFmtId="172" fontId="5" fillId="0" borderId="0" applyFont="0" applyFill="0" applyBorder="0" applyAlignment="0" applyProtection="0"/>
    <xf numFmtId="176" fontId="5" fillId="0" borderId="0" applyFont="0" applyFill="0" applyBorder="0" applyAlignment="0" applyProtection="0"/>
    <xf numFmtId="182" fontId="4" fillId="0" borderId="0" applyFont="0" applyFill="0" applyBorder="0" applyAlignment="0" applyProtection="0"/>
    <xf numFmtId="201" fontId="4" fillId="0" borderId="0" applyFont="0" applyFill="0" applyBorder="0" applyAlignment="0" applyProtection="0"/>
    <xf numFmtId="0" fontId="9" fillId="0" borderId="0" applyNumberFormat="0" applyFont="0" applyFill="0" applyAlignment="0"/>
    <xf numFmtId="0" fontId="61" fillId="25" borderId="0" applyNumberFormat="0" applyBorder="0" applyAlignment="0" applyProtection="0"/>
    <xf numFmtId="0" fontId="46" fillId="0" borderId="0"/>
    <xf numFmtId="37" fontId="62" fillId="0" borderId="0"/>
    <xf numFmtId="0" fontId="63" fillId="0" borderId="10" applyNumberFormat="0" applyFont="0" applyFill="0" applyBorder="0" applyAlignment="0">
      <alignment horizontal="center"/>
    </xf>
    <xf numFmtId="177" fontId="10" fillId="0" borderId="0"/>
    <xf numFmtId="0" fontId="64" fillId="0" borderId="0"/>
    <xf numFmtId="0" fontId="2" fillId="0" borderId="0"/>
    <xf numFmtId="0" fontId="4" fillId="0" borderId="0"/>
    <xf numFmtId="0" fontId="4" fillId="0" borderId="0"/>
    <xf numFmtId="0" fontId="4" fillId="0" borderId="0"/>
    <xf numFmtId="0" fontId="65" fillId="0" borderId="0"/>
    <xf numFmtId="0" fontId="20" fillId="26" borderId="14" applyNumberFormat="0" applyFont="0" applyAlignment="0" applyProtection="0"/>
    <xf numFmtId="3" fontId="66" fillId="0" borderId="0" applyFont="0" applyFill="0" applyBorder="0" applyAlignment="0" applyProtection="0"/>
    <xf numFmtId="0" fontId="67" fillId="0" borderId="0" applyNumberFormat="0" applyFill="0" applyBorder="0" applyAlignment="0" applyProtection="0"/>
    <xf numFmtId="0" fontId="4" fillId="0" borderId="0" applyFont="0" applyFill="0" applyBorder="0" applyAlignment="0" applyProtection="0"/>
    <xf numFmtId="0" fontId="46" fillId="0" borderId="0"/>
    <xf numFmtId="0" fontId="68" fillId="21" borderId="15" applyNumberFormat="0" applyAlignment="0" applyProtection="0"/>
    <xf numFmtId="0" fontId="69" fillId="27" borderId="0"/>
    <xf numFmtId="9" fontId="1" fillId="0" borderId="0" applyFont="0" applyFill="0" applyBorder="0" applyAlignment="0" applyProtection="0"/>
    <xf numFmtId="196" fontId="20" fillId="0" borderId="0" applyFont="0" applyFill="0" applyBorder="0" applyAlignment="0" applyProtection="0"/>
    <xf numFmtId="198" fontId="20" fillId="0" borderId="0" applyFont="0" applyFill="0" applyBorder="0" applyAlignment="0" applyProtection="0"/>
    <xf numFmtId="10"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0" fontId="41" fillId="0" borderId="0" applyFill="0" applyBorder="0" applyAlignment="0"/>
    <xf numFmtId="194" fontId="41" fillId="0" borderId="0" applyFill="0" applyBorder="0" applyAlignment="0"/>
    <xf numFmtId="170" fontId="41" fillId="0" borderId="0" applyFill="0" applyBorder="0" applyAlignment="0"/>
    <xf numFmtId="197" fontId="41" fillId="0" borderId="0" applyFill="0" applyBorder="0" applyAlignment="0"/>
    <xf numFmtId="194" fontId="41" fillId="0" borderId="0" applyFill="0" applyBorder="0" applyAlignment="0"/>
    <xf numFmtId="0" fontId="70" fillId="0" borderId="0"/>
    <xf numFmtId="0" fontId="57" fillId="0" borderId="0" applyNumberFormat="0" applyFont="0" applyFill="0" applyBorder="0" applyAlignment="0" applyProtection="0">
      <alignment horizontal="left"/>
    </xf>
    <xf numFmtId="0" fontId="71" fillId="0" borderId="12">
      <alignment horizontal="center"/>
    </xf>
    <xf numFmtId="0" fontId="59" fillId="0" borderId="0"/>
    <xf numFmtId="187" fontId="22" fillId="0" borderId="16">
      <alignment horizontal="right" vertical="center"/>
    </xf>
    <xf numFmtId="187" fontId="21" fillId="0" borderId="16">
      <alignment horizontal="right" vertical="center"/>
    </xf>
    <xf numFmtId="187" fontId="22" fillId="0" borderId="16">
      <alignment horizontal="right" vertical="center"/>
    </xf>
    <xf numFmtId="187" fontId="21" fillId="0" borderId="16">
      <alignment horizontal="right" vertical="center"/>
    </xf>
    <xf numFmtId="187" fontId="21" fillId="0" borderId="16">
      <alignment horizontal="right" vertical="center"/>
    </xf>
    <xf numFmtId="187" fontId="21" fillId="0" borderId="16">
      <alignment horizontal="right" vertical="center"/>
    </xf>
    <xf numFmtId="187" fontId="21" fillId="0" borderId="16">
      <alignment horizontal="right" vertical="center"/>
    </xf>
    <xf numFmtId="187" fontId="21" fillId="0" borderId="16">
      <alignment horizontal="right" vertical="center"/>
    </xf>
    <xf numFmtId="187" fontId="21" fillId="0" borderId="16">
      <alignment horizontal="right" vertical="center"/>
    </xf>
    <xf numFmtId="187" fontId="21" fillId="0" borderId="16">
      <alignment horizontal="right" vertical="center"/>
    </xf>
    <xf numFmtId="187" fontId="21" fillId="0" borderId="16">
      <alignment horizontal="right" vertical="center"/>
    </xf>
    <xf numFmtId="205" fontId="72" fillId="0" borderId="16">
      <alignment horizontal="right" vertical="center"/>
    </xf>
    <xf numFmtId="205" fontId="65" fillId="0" borderId="16">
      <alignment horizontal="right" vertical="center"/>
    </xf>
    <xf numFmtId="205" fontId="65" fillId="0" borderId="16">
      <alignment horizontal="right" vertical="center"/>
    </xf>
    <xf numFmtId="205" fontId="65" fillId="0" borderId="16">
      <alignment horizontal="right" vertical="center"/>
    </xf>
    <xf numFmtId="205" fontId="65" fillId="0" borderId="16">
      <alignment horizontal="right" vertical="center"/>
    </xf>
    <xf numFmtId="49" fontId="19" fillId="0" borderId="0" applyFill="0" applyBorder="0" applyAlignment="0"/>
    <xf numFmtId="184" fontId="20" fillId="0" borderId="0" applyFill="0" applyBorder="0" applyAlignment="0"/>
    <xf numFmtId="185" fontId="20" fillId="0" borderId="0" applyFill="0" applyBorder="0" applyAlignment="0"/>
    <xf numFmtId="171" fontId="22" fillId="0" borderId="16">
      <alignment horizontal="center"/>
    </xf>
    <xf numFmtId="0" fontId="73" fillId="0" borderId="17"/>
    <xf numFmtId="0" fontId="67" fillId="0" borderId="0" applyNumberFormat="0" applyFill="0" applyBorder="0" applyAlignment="0" applyProtection="0"/>
    <xf numFmtId="0" fontId="74" fillId="0" borderId="0" applyNumberFormat="0" applyFill="0" applyBorder="0" applyAlignment="0" applyProtection="0"/>
    <xf numFmtId="0" fontId="4" fillId="0" borderId="18" applyNumberFormat="0" applyFont="0" applyFill="0" applyAlignment="0" applyProtection="0"/>
    <xf numFmtId="185" fontId="22" fillId="0" borderId="0"/>
    <xf numFmtId="186" fontId="22" fillId="0" borderId="10"/>
    <xf numFmtId="0" fontId="75" fillId="0" borderId="0"/>
    <xf numFmtId="0" fontId="75" fillId="0" borderId="0"/>
    <xf numFmtId="5" fontId="76" fillId="28" borderId="19">
      <alignment vertical="top"/>
    </xf>
    <xf numFmtId="0" fontId="77" fillId="29" borderId="10">
      <alignment horizontal="left" vertical="center"/>
    </xf>
    <xf numFmtId="6" fontId="78" fillId="30" borderId="19"/>
    <xf numFmtId="5" fontId="55" fillId="0" borderId="19">
      <alignment horizontal="left" vertical="top"/>
    </xf>
    <xf numFmtId="0" fontId="79" fillId="31" borderId="0">
      <alignment horizontal="left" vertical="center"/>
    </xf>
    <xf numFmtId="5" fontId="80" fillId="0" borderId="20">
      <alignment horizontal="left" vertical="top"/>
    </xf>
    <xf numFmtId="0" fontId="81" fillId="0" borderId="20">
      <alignment horizontal="left" vertical="center"/>
    </xf>
    <xf numFmtId="188" fontId="20" fillId="0" borderId="0" applyFont="0" applyFill="0" applyBorder="0" applyAlignment="0" applyProtection="0"/>
    <xf numFmtId="190" fontId="20" fillId="0" borderId="0" applyFon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42" fontId="84" fillId="0" borderId="0" applyFont="0" applyFill="0" applyBorder="0" applyAlignment="0" applyProtection="0"/>
    <xf numFmtId="44" fontId="84" fillId="0" borderId="0" applyFont="0" applyFill="0" applyBorder="0" applyAlignment="0" applyProtection="0"/>
    <xf numFmtId="0" fontId="84" fillId="0" borderId="0"/>
    <xf numFmtId="0" fontId="16" fillId="0" borderId="0" applyFont="0" applyFill="0" applyBorder="0" applyAlignment="0" applyProtection="0"/>
    <xf numFmtId="0" fontId="16" fillId="0" borderId="0" applyFont="0" applyFill="0" applyBorder="0" applyAlignment="0" applyProtection="0"/>
    <xf numFmtId="0" fontId="17" fillId="0" borderId="0">
      <alignment vertical="center"/>
    </xf>
    <xf numFmtId="40" fontId="11" fillId="0" borderId="0" applyFont="0" applyFill="0" applyBorder="0" applyAlignment="0" applyProtection="0"/>
    <xf numFmtId="38"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9" fontId="12" fillId="0" borderId="0" applyFont="0" applyFill="0" applyBorder="0" applyAlignment="0" applyProtection="0"/>
    <xf numFmtId="0" fontId="1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6" fillId="0" borderId="0" applyFont="0" applyFill="0" applyBorder="0" applyAlignment="0" applyProtection="0"/>
    <xf numFmtId="0" fontId="86" fillId="0" borderId="0" applyFont="0" applyFill="0" applyBorder="0" applyAlignment="0" applyProtection="0"/>
    <xf numFmtId="174" fontId="5" fillId="0" borderId="0" applyFont="0" applyFill="0" applyBorder="0" applyAlignment="0" applyProtection="0"/>
    <xf numFmtId="173" fontId="5" fillId="0" borderId="0" applyFont="0" applyFill="0" applyBorder="0" applyAlignment="0" applyProtection="0"/>
    <xf numFmtId="0" fontId="15" fillId="0" borderId="0"/>
    <xf numFmtId="0" fontId="4" fillId="0" borderId="0"/>
    <xf numFmtId="0" fontId="9" fillId="0" borderId="0"/>
    <xf numFmtId="164" fontId="26" fillId="0" borderId="0" applyFont="0" applyFill="0" applyBorder="0" applyAlignment="0" applyProtection="0"/>
    <xf numFmtId="165" fontId="26" fillId="0" borderId="0" applyFont="0" applyFill="0" applyBorder="0" applyAlignment="0" applyProtection="0"/>
    <xf numFmtId="183" fontId="87" fillId="0" borderId="0" applyFont="0" applyFill="0" applyBorder="0" applyAlignment="0" applyProtection="0"/>
    <xf numFmtId="176" fontId="87" fillId="0" borderId="0" applyFont="0" applyFill="0" applyBorder="0" applyAlignment="0" applyProtection="0"/>
    <xf numFmtId="0" fontId="87" fillId="0" borderId="0"/>
    <xf numFmtId="169" fontId="26" fillId="0" borderId="0" applyFont="0" applyFill="0" applyBorder="0" applyAlignment="0" applyProtection="0"/>
    <xf numFmtId="168" fontId="14" fillId="0" borderId="0" applyFont="0" applyFill="0" applyBorder="0" applyAlignment="0" applyProtection="0"/>
    <xf numFmtId="170" fontId="26" fillId="0" borderId="0" applyFont="0" applyFill="0" applyBorder="0" applyAlignment="0" applyProtection="0"/>
    <xf numFmtId="44" fontId="87" fillId="0" borderId="0" applyFont="0" applyFill="0" applyBorder="0" applyAlignment="0" applyProtection="0"/>
    <xf numFmtId="42" fontId="87" fillId="0" borderId="0" applyFont="0" applyFill="0" applyBorder="0" applyAlignment="0" applyProtection="0"/>
  </cellStyleXfs>
  <cellXfs count="355">
    <xf numFmtId="0" fontId="0" fillId="0" borderId="0" xfId="0"/>
    <xf numFmtId="0" fontId="4" fillId="0" borderId="0" xfId="228"/>
    <xf numFmtId="0" fontId="0" fillId="0" borderId="0" xfId="0" applyProtection="1">
      <protection hidden="1"/>
    </xf>
    <xf numFmtId="0" fontId="0" fillId="0" borderId="0" xfId="0" applyProtection="1">
      <protection locked="0"/>
    </xf>
    <xf numFmtId="0" fontId="0" fillId="0" borderId="0" xfId="0" applyProtection="1">
      <protection locked="0" hidden="1"/>
    </xf>
    <xf numFmtId="0" fontId="88" fillId="32" borderId="0" xfId="228" applyFont="1" applyFill="1"/>
    <xf numFmtId="0" fontId="4" fillId="32" borderId="0" xfId="228" applyFill="1"/>
    <xf numFmtId="0" fontId="4" fillId="33" borderId="21" xfId="228" applyFill="1" applyBorder="1"/>
    <xf numFmtId="0" fontId="89" fillId="34" borderId="22" xfId="228" applyFont="1" applyFill="1" applyBorder="1" applyAlignment="1">
      <alignment horizontal="center"/>
    </xf>
    <xf numFmtId="0" fontId="90" fillId="35" borderId="23" xfId="228" applyFont="1" applyFill="1" applyBorder="1" applyAlignment="1">
      <alignment horizontal="center"/>
    </xf>
    <xf numFmtId="0" fontId="89" fillId="34" borderId="23" xfId="228" applyFont="1" applyFill="1" applyBorder="1" applyAlignment="1">
      <alignment horizontal="center"/>
    </xf>
    <xf numFmtId="0" fontId="89" fillId="34" borderId="24" xfId="228" applyFont="1" applyFill="1" applyBorder="1" applyAlignment="1">
      <alignment horizontal="center"/>
    </xf>
    <xf numFmtId="0" fontId="4" fillId="33" borderId="19" xfId="228" applyFill="1" applyBorder="1"/>
    <xf numFmtId="0" fontId="4" fillId="33" borderId="25" xfId="228" applyFill="1" applyBorder="1"/>
    <xf numFmtId="0" fontId="46" fillId="0" borderId="0" xfId="137" applyFont="1" applyFill="1" applyAlignment="1">
      <alignment vertical="center"/>
    </xf>
    <xf numFmtId="0" fontId="94" fillId="0" borderId="0" xfId="137" applyFont="1" applyFill="1" applyAlignment="1">
      <alignment vertical="center"/>
    </xf>
    <xf numFmtId="0" fontId="94" fillId="0" borderId="0" xfId="137" applyFont="1" applyFill="1" applyBorder="1" applyAlignment="1">
      <alignment vertical="center"/>
    </xf>
    <xf numFmtId="0" fontId="46" fillId="0" borderId="0" xfId="137" applyFont="1" applyFill="1" applyBorder="1" applyAlignment="1">
      <alignment vertical="center"/>
    </xf>
    <xf numFmtId="0" fontId="46" fillId="0" borderId="0" xfId="137" applyFont="1" applyFill="1" applyAlignment="1">
      <alignment horizontal="center" vertical="center"/>
    </xf>
    <xf numFmtId="0" fontId="93" fillId="0" borderId="0" xfId="138" applyFont="1" applyFill="1" applyAlignment="1">
      <alignment horizontal="center" vertical="center"/>
    </xf>
    <xf numFmtId="0" fontId="46" fillId="0" borderId="0" xfId="138" applyFont="1" applyFill="1" applyAlignment="1">
      <alignment vertical="center"/>
    </xf>
    <xf numFmtId="0" fontId="17" fillId="0" borderId="0" xfId="138" applyFont="1" applyFill="1" applyAlignment="1">
      <alignment vertical="center"/>
    </xf>
    <xf numFmtId="166" fontId="46" fillId="0" borderId="0" xfId="76" applyNumberFormat="1" applyFont="1" applyFill="1" applyBorder="1" applyAlignment="1">
      <alignment horizontal="center" vertical="center"/>
    </xf>
    <xf numFmtId="166" fontId="91" fillId="0" borderId="0" xfId="76" applyNumberFormat="1" applyFont="1" applyFill="1" applyAlignment="1">
      <alignment horizontal="left" vertical="center"/>
    </xf>
    <xf numFmtId="210" fontId="97" fillId="0" borderId="0" xfId="137" applyNumberFormat="1" applyFont="1" applyFill="1" applyBorder="1" applyAlignment="1">
      <alignment horizontal="center" vertical="center"/>
    </xf>
    <xf numFmtId="166" fontId="98" fillId="0" borderId="26" xfId="76" applyNumberFormat="1" applyFont="1" applyFill="1" applyBorder="1" applyAlignment="1">
      <alignment vertical="center"/>
    </xf>
    <xf numFmtId="166" fontId="98" fillId="0" borderId="26" xfId="76" applyNumberFormat="1" applyFont="1" applyFill="1" applyBorder="1" applyAlignment="1">
      <alignment horizontal="right" vertical="center"/>
    </xf>
    <xf numFmtId="0" fontId="94" fillId="0" borderId="10" xfId="137" applyFont="1" applyFill="1" applyBorder="1" applyAlignment="1">
      <alignment horizontal="center" vertical="center" wrapText="1"/>
    </xf>
    <xf numFmtId="210" fontId="95" fillId="0" borderId="10" xfId="139" applyNumberFormat="1" applyFont="1" applyFill="1" applyBorder="1" applyAlignment="1">
      <alignment horizontal="center" vertical="center" wrapText="1"/>
    </xf>
    <xf numFmtId="0" fontId="95" fillId="0" borderId="0" xfId="137" applyFont="1" applyFill="1" applyBorder="1" applyAlignment="1">
      <alignment vertical="center"/>
    </xf>
    <xf numFmtId="0" fontId="95" fillId="0" borderId="0" xfId="137" applyFont="1" applyFill="1" applyAlignment="1">
      <alignment vertical="center"/>
    </xf>
    <xf numFmtId="0" fontId="98" fillId="0" borderId="0" xfId="137" applyFont="1" applyFill="1" applyBorder="1" applyAlignment="1">
      <alignment vertical="center"/>
    </xf>
    <xf numFmtId="0" fontId="98" fillId="0" borderId="0" xfId="137" applyFont="1" applyFill="1" applyAlignment="1">
      <alignment vertical="center"/>
    </xf>
    <xf numFmtId="0" fontId="94" fillId="0" borderId="0" xfId="138" applyFont="1" applyFill="1" applyAlignment="1">
      <alignment vertical="center"/>
    </xf>
    <xf numFmtId="0" fontId="17" fillId="0" borderId="0" xfId="138" applyFont="1" applyFill="1" applyAlignment="1">
      <alignment vertical="center" wrapText="1"/>
    </xf>
    <xf numFmtId="211" fontId="94" fillId="0" borderId="10" xfId="137" applyNumberFormat="1" applyFont="1" applyFill="1" applyBorder="1" applyAlignment="1">
      <alignment horizontal="center" vertical="center" wrapText="1"/>
    </xf>
    <xf numFmtId="211" fontId="95" fillId="0" borderId="10" xfId="137" applyNumberFormat="1" applyFont="1" applyFill="1" applyBorder="1" applyAlignment="1">
      <alignment horizontal="center" vertical="center" wrapText="1"/>
    </xf>
    <xf numFmtId="211" fontId="94" fillId="0" borderId="10" xfId="148" applyNumberFormat="1" applyFont="1" applyFill="1" applyBorder="1" applyAlignment="1">
      <alignment horizontal="center" vertical="center"/>
    </xf>
    <xf numFmtId="211" fontId="94" fillId="0" borderId="27" xfId="148" applyNumberFormat="1" applyFont="1" applyFill="1" applyBorder="1" applyAlignment="1">
      <alignment horizontal="center" vertical="center"/>
    </xf>
    <xf numFmtId="0" fontId="94" fillId="0" borderId="10" xfId="137" applyFont="1" applyFill="1" applyBorder="1" applyAlignment="1">
      <alignment horizontal="justify" vertical="center" wrapText="1"/>
    </xf>
    <xf numFmtId="0" fontId="17" fillId="0" borderId="0" xfId="137" applyFont="1" applyFill="1" applyAlignment="1">
      <alignment horizontal="right" vertical="center"/>
    </xf>
    <xf numFmtId="166" fontId="17" fillId="0" borderId="0" xfId="68" applyNumberFormat="1" applyFont="1" applyFill="1" applyAlignment="1">
      <alignment vertical="center"/>
    </xf>
    <xf numFmtId="0" fontId="17" fillId="0" borderId="0" xfId="137" applyFont="1" applyFill="1" applyAlignment="1">
      <alignment horizontal="center" vertical="center"/>
    </xf>
    <xf numFmtId="166" fontId="46" fillId="0" borderId="0" xfId="73" applyNumberFormat="1" applyFont="1" applyFill="1" applyAlignment="1">
      <alignment vertical="center"/>
    </xf>
    <xf numFmtId="49" fontId="46" fillId="0" borderId="0" xfId="137" applyNumberFormat="1" applyFont="1" applyFill="1" applyAlignment="1">
      <alignment horizontal="center" vertical="center"/>
    </xf>
    <xf numFmtId="0" fontId="17" fillId="0" borderId="0" xfId="137" applyFont="1" applyFill="1" applyAlignment="1">
      <alignment vertical="center"/>
    </xf>
    <xf numFmtId="166" fontId="17" fillId="0" borderId="0" xfId="73" applyNumberFormat="1" applyFont="1" applyFill="1" applyAlignment="1">
      <alignment vertical="center"/>
    </xf>
    <xf numFmtId="49" fontId="17" fillId="0" borderId="0" xfId="137" applyNumberFormat="1" applyFont="1" applyFill="1" applyAlignment="1">
      <alignment horizontal="center" vertical="center"/>
    </xf>
    <xf numFmtId="0" fontId="17" fillId="0" borderId="10" xfId="137" quotePrefix="1" applyFont="1" applyFill="1" applyBorder="1" applyAlignment="1">
      <alignment horizontal="center" vertical="center" wrapText="1"/>
    </xf>
    <xf numFmtId="0" fontId="97" fillId="0" borderId="0" xfId="137" applyFont="1" applyFill="1" applyAlignment="1">
      <alignment vertical="center"/>
    </xf>
    <xf numFmtId="0" fontId="97" fillId="0" borderId="0" xfId="137" applyFont="1" applyFill="1" applyAlignment="1">
      <alignment horizontal="center" vertical="center"/>
    </xf>
    <xf numFmtId="0" fontId="96" fillId="0" borderId="0" xfId="137" applyFont="1" applyFill="1" applyAlignment="1">
      <alignment horizontal="center" vertical="center"/>
    </xf>
    <xf numFmtId="0" fontId="94" fillId="0" borderId="27" xfId="137" applyFont="1" applyFill="1" applyBorder="1" applyAlignment="1">
      <alignment horizontal="center" vertical="center" wrapText="1"/>
    </xf>
    <xf numFmtId="0" fontId="94" fillId="0" borderId="27" xfId="137" applyFont="1" applyFill="1" applyBorder="1" applyAlignment="1">
      <alignment horizontal="justify" vertical="center" wrapText="1"/>
    </xf>
    <xf numFmtId="210" fontId="94" fillId="0" borderId="28" xfId="139" applyNumberFormat="1" applyFont="1" applyFill="1" applyBorder="1" applyAlignment="1">
      <alignment horizontal="justify" vertical="center" wrapText="1"/>
    </xf>
    <xf numFmtId="211" fontId="94" fillId="0" borderId="28" xfId="148" applyNumberFormat="1" applyFont="1" applyFill="1" applyBorder="1" applyAlignment="1">
      <alignment horizontal="center" vertical="center"/>
    </xf>
    <xf numFmtId="3" fontId="46" fillId="0" borderId="28" xfId="139" quotePrefix="1" applyNumberFormat="1" applyFont="1" applyFill="1" applyBorder="1" applyAlignment="1">
      <alignment horizontal="center" vertical="center" wrapText="1"/>
    </xf>
    <xf numFmtId="210" fontId="46" fillId="0" borderId="28" xfId="139" applyNumberFormat="1" applyFont="1" applyFill="1" applyBorder="1" applyAlignment="1">
      <alignment horizontal="justify" vertical="center" wrapText="1"/>
    </xf>
    <xf numFmtId="211" fontId="46" fillId="0" borderId="28" xfId="148" applyNumberFormat="1" applyFont="1" applyFill="1" applyBorder="1" applyAlignment="1">
      <alignment horizontal="center" vertical="center"/>
    </xf>
    <xf numFmtId="3" fontId="94" fillId="0" borderId="28" xfId="139" quotePrefix="1" applyNumberFormat="1" applyFont="1" applyFill="1" applyBorder="1" applyAlignment="1">
      <alignment horizontal="center" vertical="center" wrapText="1"/>
    </xf>
    <xf numFmtId="0" fontId="98" fillId="0" borderId="28" xfId="137" applyFont="1" applyFill="1" applyBorder="1" applyAlignment="1">
      <alignment horizontal="center" vertical="center"/>
    </xf>
    <xf numFmtId="166" fontId="98" fillId="0" borderId="28" xfId="137" quotePrefix="1" applyNumberFormat="1" applyFont="1" applyFill="1" applyBorder="1" applyAlignment="1">
      <alignment horizontal="justify" vertical="center" wrapText="1"/>
    </xf>
    <xf numFmtId="0" fontId="98" fillId="0" borderId="28" xfId="137" quotePrefix="1" applyFont="1" applyFill="1" applyBorder="1" applyAlignment="1">
      <alignment horizontal="center" vertical="center"/>
    </xf>
    <xf numFmtId="166" fontId="98" fillId="0" borderId="28" xfId="137" applyNumberFormat="1" applyFont="1" applyFill="1" applyBorder="1" applyAlignment="1">
      <alignment vertical="center"/>
    </xf>
    <xf numFmtId="166" fontId="98" fillId="0" borderId="28" xfId="137" applyNumberFormat="1" applyFont="1" applyFill="1" applyBorder="1" applyAlignment="1">
      <alignment horizontal="justify" vertical="center" wrapText="1"/>
    </xf>
    <xf numFmtId="0" fontId="94" fillId="0" borderId="28" xfId="137" applyFont="1" applyFill="1" applyBorder="1" applyAlignment="1">
      <alignment horizontal="center" vertical="center"/>
    </xf>
    <xf numFmtId="0" fontId="94" fillId="0" borderId="29" xfId="137" applyFont="1" applyFill="1" applyBorder="1" applyAlignment="1">
      <alignment horizontal="center" vertical="center"/>
    </xf>
    <xf numFmtId="166" fontId="94" fillId="0" borderId="28" xfId="137" applyNumberFormat="1" applyFont="1" applyFill="1" applyBorder="1" applyAlignment="1">
      <alignment horizontal="justify" vertical="center" wrapText="1"/>
    </xf>
    <xf numFmtId="166" fontId="94" fillId="0" borderId="29" xfId="137" applyNumberFormat="1" applyFont="1" applyFill="1" applyBorder="1" applyAlignment="1">
      <alignment horizontal="justify" vertical="center" wrapText="1"/>
    </xf>
    <xf numFmtId="211" fontId="46" fillId="0" borderId="29" xfId="148" applyNumberFormat="1" applyFont="1" applyFill="1" applyBorder="1" applyAlignment="1">
      <alignment horizontal="center" vertical="center"/>
    </xf>
    <xf numFmtId="211" fontId="98" fillId="0" borderId="28" xfId="148" applyNumberFormat="1" applyFont="1" applyFill="1" applyBorder="1" applyAlignment="1">
      <alignment horizontal="center" vertical="center"/>
    </xf>
    <xf numFmtId="211" fontId="94" fillId="0" borderId="30" xfId="148" applyNumberFormat="1" applyFont="1" applyFill="1" applyBorder="1" applyAlignment="1">
      <alignment horizontal="center" vertical="center"/>
    </xf>
    <xf numFmtId="211" fontId="95" fillId="0" borderId="10" xfId="137" quotePrefix="1" applyNumberFormat="1" applyFont="1" applyFill="1" applyBorder="1" applyAlignment="1">
      <alignment horizontal="center" vertical="center" wrapText="1"/>
    </xf>
    <xf numFmtId="3" fontId="94" fillId="0" borderId="29" xfId="139" quotePrefix="1" applyNumberFormat="1" applyFont="1" applyFill="1" applyBorder="1" applyAlignment="1">
      <alignment horizontal="center" vertical="center" wrapText="1"/>
    </xf>
    <xf numFmtId="210" fontId="94" fillId="0" borderId="29" xfId="139" applyNumberFormat="1" applyFont="1" applyFill="1" applyBorder="1" applyAlignment="1">
      <alignment horizontal="justify" vertical="center" wrapText="1"/>
    </xf>
    <xf numFmtId="0" fontId="95" fillId="0" borderId="0" xfId="138" applyFont="1" applyFill="1" applyAlignment="1">
      <alignment horizontal="center" vertical="center"/>
    </xf>
    <xf numFmtId="166" fontId="46" fillId="0" borderId="0" xfId="68" applyNumberFormat="1" applyFont="1" applyFill="1" applyAlignment="1">
      <alignment vertical="center"/>
    </xf>
    <xf numFmtId="166" fontId="17" fillId="0" borderId="0" xfId="68" applyNumberFormat="1" applyFont="1" applyFill="1" applyAlignment="1">
      <alignment horizontal="right" vertical="center"/>
    </xf>
    <xf numFmtId="210" fontId="95" fillId="0" borderId="10" xfId="139" quotePrefix="1" applyNumberFormat="1" applyFont="1" applyFill="1" applyBorder="1" applyAlignment="1">
      <alignment horizontal="center" vertical="center" wrapText="1"/>
    </xf>
    <xf numFmtId="166" fontId="94" fillId="0" borderId="28" xfId="68" applyNumberFormat="1" applyFont="1" applyFill="1" applyBorder="1" applyAlignment="1">
      <alignment vertical="center"/>
    </xf>
    <xf numFmtId="166" fontId="46" fillId="0" borderId="28" xfId="68" applyNumberFormat="1" applyFont="1" applyFill="1" applyBorder="1" applyAlignment="1">
      <alignment vertical="center"/>
    </xf>
    <xf numFmtId="166" fontId="98" fillId="0" borderId="28" xfId="68" applyNumberFormat="1" applyFont="1" applyFill="1" applyBorder="1" applyAlignment="1">
      <alignment vertical="center"/>
    </xf>
    <xf numFmtId="166" fontId="46" fillId="0" borderId="0" xfId="68" applyNumberFormat="1" applyFont="1" applyFill="1" applyBorder="1" applyAlignment="1">
      <alignment vertical="center"/>
    </xf>
    <xf numFmtId="166" fontId="94" fillId="0" borderId="0" xfId="68" applyNumberFormat="1" applyFont="1" applyFill="1" applyBorder="1" applyAlignment="1">
      <alignment horizontal="center" vertical="center" wrapText="1"/>
    </xf>
    <xf numFmtId="166" fontId="95" fillId="0" borderId="0" xfId="68" applyNumberFormat="1" applyFont="1" applyFill="1" applyBorder="1" applyAlignment="1">
      <alignment vertical="center"/>
    </xf>
    <xf numFmtId="166" fontId="94" fillId="0" borderId="0" xfId="68" applyNumberFormat="1" applyFont="1" applyFill="1" applyBorder="1" applyAlignment="1">
      <alignment vertical="center"/>
    </xf>
    <xf numFmtId="166" fontId="98" fillId="0" borderId="0" xfId="68" applyNumberFormat="1" applyFont="1" applyFill="1" applyBorder="1" applyAlignment="1">
      <alignment vertical="center"/>
    </xf>
    <xf numFmtId="166" fontId="94" fillId="0" borderId="19" xfId="68" applyNumberFormat="1" applyFont="1" applyFill="1" applyBorder="1" applyAlignment="1">
      <alignment horizontal="center" vertical="center" wrapText="1"/>
    </xf>
    <xf numFmtId="211" fontId="94" fillId="0" borderId="31" xfId="148" applyNumberFormat="1" applyFont="1" applyFill="1" applyBorder="1" applyAlignment="1">
      <alignment horizontal="center" vertical="center"/>
    </xf>
    <xf numFmtId="212" fontId="94" fillId="0" borderId="32" xfId="68" applyNumberFormat="1" applyFont="1" applyFill="1" applyBorder="1" applyAlignment="1">
      <alignment horizontal="center" vertical="center" wrapText="1"/>
    </xf>
    <xf numFmtId="211" fontId="94" fillId="0" borderId="29" xfId="148" applyNumberFormat="1" applyFont="1" applyFill="1" applyBorder="1" applyAlignment="1">
      <alignment horizontal="center" vertical="center"/>
    </xf>
    <xf numFmtId="166" fontId="17" fillId="0" borderId="0" xfId="68" applyNumberFormat="1" applyFont="1" applyFill="1" applyAlignment="1">
      <alignment horizontal="center" vertical="center"/>
    </xf>
    <xf numFmtId="166" fontId="46" fillId="0" borderId="0" xfId="68" applyNumberFormat="1" applyFont="1" applyFill="1" applyAlignment="1">
      <alignment horizontal="left" vertical="center"/>
    </xf>
    <xf numFmtId="166" fontId="46" fillId="0" borderId="0" xfId="68" applyNumberFormat="1" applyFont="1" applyFill="1" applyAlignment="1">
      <alignment horizontal="center" vertical="center"/>
    </xf>
    <xf numFmtId="209" fontId="94" fillId="0" borderId="0" xfId="74" applyNumberFormat="1" applyFont="1" applyFill="1" applyAlignment="1">
      <alignment vertical="center"/>
    </xf>
    <xf numFmtId="9" fontId="17" fillId="0" borderId="0" xfId="148" applyFont="1" applyFill="1" applyAlignment="1">
      <alignment vertical="center"/>
    </xf>
    <xf numFmtId="9" fontId="17" fillId="0" borderId="0" xfId="148" applyFont="1" applyFill="1" applyBorder="1" applyAlignment="1">
      <alignment vertical="center"/>
    </xf>
    <xf numFmtId="0" fontId="97" fillId="0" borderId="10" xfId="0" applyFont="1" applyFill="1" applyBorder="1" applyAlignment="1">
      <alignment horizontal="center" vertical="center" wrapText="1"/>
    </xf>
    <xf numFmtId="3" fontId="97" fillId="0" borderId="10" xfId="0" applyNumberFormat="1" applyFont="1" applyFill="1" applyBorder="1" applyAlignment="1">
      <alignment horizontal="right" vertical="center" wrapText="1"/>
    </xf>
    <xf numFmtId="166" fontId="97" fillId="0" borderId="10" xfId="68" applyNumberFormat="1" applyFont="1" applyFill="1" applyBorder="1" applyAlignment="1">
      <alignment horizontal="center" vertical="center" wrapText="1"/>
    </xf>
    <xf numFmtId="3" fontId="97" fillId="0" borderId="10" xfId="0" applyNumberFormat="1" applyFont="1" applyFill="1" applyBorder="1" applyAlignment="1">
      <alignment horizontal="center" vertical="center" wrapText="1"/>
    </xf>
    <xf numFmtId="0" fontId="109" fillId="0" borderId="0" xfId="0" applyFont="1" applyFill="1" applyAlignment="1">
      <alignment vertical="center"/>
    </xf>
    <xf numFmtId="0" fontId="17" fillId="0" borderId="10" xfId="0" applyFont="1" applyFill="1" applyBorder="1" applyAlignment="1">
      <alignment horizontal="center" vertical="center"/>
    </xf>
    <xf numFmtId="0" fontId="17" fillId="0" borderId="10" xfId="0" applyFont="1" applyFill="1" applyBorder="1" applyAlignment="1">
      <alignment horizontal="center" vertical="center" wrapText="1"/>
    </xf>
    <xf numFmtId="14" fontId="17" fillId="0" borderId="10" xfId="0" quotePrefix="1" applyNumberFormat="1" applyFont="1" applyFill="1" applyBorder="1" applyAlignment="1">
      <alignment horizontal="center" vertical="center" wrapText="1"/>
    </xf>
    <xf numFmtId="0" fontId="17" fillId="0" borderId="10" xfId="0" applyFont="1" applyFill="1" applyBorder="1" applyAlignment="1">
      <alignment vertical="center"/>
    </xf>
    <xf numFmtId="3" fontId="17" fillId="0" borderId="10" xfId="0" applyNumberFormat="1" applyFont="1" applyFill="1" applyBorder="1" applyAlignment="1">
      <alignment horizontal="right" vertical="center" wrapText="1"/>
    </xf>
    <xf numFmtId="166" fontId="17" fillId="0" borderId="10" xfId="68" applyNumberFormat="1" applyFont="1" applyFill="1" applyBorder="1" applyAlignment="1">
      <alignment vertical="center"/>
    </xf>
    <xf numFmtId="3" fontId="17" fillId="0" borderId="10" xfId="0" applyNumberFormat="1" applyFont="1" applyFill="1" applyBorder="1" applyAlignment="1">
      <alignment vertical="center"/>
    </xf>
    <xf numFmtId="0" fontId="97" fillId="0" borderId="5" xfId="0" applyFont="1" applyFill="1" applyBorder="1" applyAlignment="1">
      <alignment horizontal="center" vertical="center"/>
    </xf>
    <xf numFmtId="3" fontId="100" fillId="0" borderId="5" xfId="0" applyNumberFormat="1" applyFont="1" applyFill="1" applyBorder="1" applyAlignment="1">
      <alignment vertical="center"/>
    </xf>
    <xf numFmtId="166" fontId="97" fillId="0" borderId="10" xfId="68" applyNumberFormat="1" applyFont="1" applyFill="1" applyBorder="1" applyAlignment="1">
      <alignment vertical="center"/>
    </xf>
    <xf numFmtId="3" fontId="97" fillId="0" borderId="5" xfId="0" applyNumberFormat="1"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10" xfId="0" applyFont="1" applyFill="1" applyBorder="1" applyAlignment="1">
      <alignment horizontal="justify" vertical="center" wrapText="1"/>
    </xf>
    <xf numFmtId="166" fontId="17" fillId="0" borderId="10" xfId="68" applyNumberFormat="1" applyFont="1" applyFill="1" applyBorder="1" applyAlignment="1">
      <alignment vertical="center" wrapText="1"/>
    </xf>
    <xf numFmtId="3" fontId="17" fillId="0" borderId="10" xfId="0" applyNumberFormat="1" applyFont="1" applyFill="1" applyBorder="1" applyAlignment="1">
      <alignment vertical="center" wrapText="1"/>
    </xf>
    <xf numFmtId="3" fontId="110" fillId="0" borderId="0" xfId="0" applyNumberFormat="1" applyFont="1" applyFill="1" applyAlignment="1">
      <alignment vertical="center"/>
    </xf>
    <xf numFmtId="166" fontId="110" fillId="0" borderId="0" xfId="0" applyNumberFormat="1" applyFont="1" applyFill="1" applyAlignment="1">
      <alignment vertical="center"/>
    </xf>
    <xf numFmtId="0" fontId="110" fillId="0" borderId="0" xfId="0" applyFont="1" applyFill="1" applyAlignment="1">
      <alignment vertical="center"/>
    </xf>
    <xf numFmtId="166" fontId="46" fillId="0" borderId="0" xfId="137" applyNumberFormat="1" applyFont="1" applyFill="1" applyBorder="1" applyAlignment="1">
      <alignment vertical="center"/>
    </xf>
    <xf numFmtId="43" fontId="94" fillId="0" borderId="0" xfId="138" applyNumberFormat="1" applyFont="1" applyFill="1" applyAlignment="1">
      <alignment vertical="center"/>
    </xf>
    <xf numFmtId="166" fontId="93" fillId="0" borderId="0" xfId="68" applyNumberFormat="1" applyFont="1" applyFill="1" applyAlignment="1">
      <alignment horizontal="center" vertical="center"/>
    </xf>
    <xf numFmtId="166" fontId="94" fillId="0" borderId="0" xfId="68" applyNumberFormat="1" applyFont="1" applyFill="1" applyAlignment="1">
      <alignment vertical="center"/>
    </xf>
    <xf numFmtId="166" fontId="46" fillId="0" borderId="0" xfId="138" applyNumberFormat="1" applyFont="1" applyFill="1" applyAlignment="1">
      <alignment vertical="center"/>
    </xf>
    <xf numFmtId="166" fontId="93" fillId="0" borderId="0" xfId="68" applyNumberFormat="1" applyFont="1" applyFill="1" applyAlignment="1">
      <alignment horizontal="center" vertical="center" wrapText="1"/>
    </xf>
    <xf numFmtId="166" fontId="46" fillId="0" borderId="0" xfId="138" quotePrefix="1" applyNumberFormat="1" applyFont="1" applyFill="1" applyAlignment="1">
      <alignment vertical="center"/>
    </xf>
    <xf numFmtId="10" fontId="46" fillId="0" borderId="0" xfId="148" applyNumberFormat="1" applyFont="1" applyFill="1" applyAlignment="1">
      <alignment vertical="center"/>
    </xf>
    <xf numFmtId="9" fontId="46" fillId="0" borderId="0" xfId="148" applyFont="1" applyFill="1" applyAlignment="1">
      <alignment vertical="center"/>
    </xf>
    <xf numFmtId="9" fontId="95" fillId="0" borderId="0" xfId="148" applyFont="1" applyFill="1" applyBorder="1" applyAlignment="1">
      <alignment vertical="center"/>
    </xf>
    <xf numFmtId="166" fontId="94" fillId="0" borderId="10" xfId="68" applyNumberFormat="1" applyFont="1" applyFill="1" applyBorder="1" applyAlignment="1">
      <alignment vertical="center"/>
    </xf>
    <xf numFmtId="166" fontId="94" fillId="0" borderId="0" xfId="76" applyNumberFormat="1" applyFont="1" applyFill="1" applyBorder="1" applyAlignment="1">
      <alignment vertical="center"/>
    </xf>
    <xf numFmtId="166" fontId="94" fillId="0" borderId="27" xfId="68" applyNumberFormat="1" applyFont="1" applyFill="1" applyBorder="1" applyAlignment="1">
      <alignment vertical="center"/>
    </xf>
    <xf numFmtId="166" fontId="94" fillId="0" borderId="0" xfId="148" applyNumberFormat="1" applyFont="1" applyFill="1" applyBorder="1" applyAlignment="1">
      <alignment vertical="center"/>
    </xf>
    <xf numFmtId="9" fontId="46" fillId="0" borderId="0" xfId="148" applyFont="1" applyFill="1" applyBorder="1" applyAlignment="1">
      <alignment vertical="center"/>
    </xf>
    <xf numFmtId="166" fontId="46" fillId="0" borderId="0" xfId="148" applyNumberFormat="1" applyFont="1" applyFill="1" applyBorder="1" applyAlignment="1">
      <alignment vertical="center"/>
    </xf>
    <xf numFmtId="3" fontId="94" fillId="0" borderId="31" xfId="139" quotePrefix="1" applyNumberFormat="1" applyFont="1" applyFill="1" applyBorder="1" applyAlignment="1">
      <alignment horizontal="center" vertical="center" wrapText="1"/>
    </xf>
    <xf numFmtId="210" fontId="94" fillId="0" borderId="31" xfId="139" applyNumberFormat="1" applyFont="1" applyFill="1" applyBorder="1" applyAlignment="1">
      <alignment horizontal="justify" vertical="center" wrapText="1"/>
    </xf>
    <xf numFmtId="211" fontId="46" fillId="0" borderId="31" xfId="148" applyNumberFormat="1" applyFont="1" applyFill="1" applyBorder="1" applyAlignment="1">
      <alignment horizontal="center" vertical="center"/>
    </xf>
    <xf numFmtId="166" fontId="94" fillId="0" borderId="10" xfId="68" applyNumberFormat="1" applyFont="1" applyFill="1" applyBorder="1" applyAlignment="1">
      <alignment horizontal="center" vertical="center" wrapText="1"/>
    </xf>
    <xf numFmtId="0" fontId="97" fillId="0" borderId="10" xfId="0" applyFont="1" applyBorder="1" applyAlignment="1">
      <alignment horizontal="center" vertical="center"/>
    </xf>
    <xf numFmtId="0" fontId="97" fillId="0" borderId="10" xfId="0" applyFont="1" applyBorder="1" applyAlignment="1">
      <alignment horizontal="justify" vertical="center" wrapText="1"/>
    </xf>
    <xf numFmtId="166" fontId="97" fillId="0" borderId="33" xfId="68" applyNumberFormat="1" applyFont="1" applyFill="1" applyBorder="1" applyAlignment="1">
      <alignment horizontal="center" vertical="center" wrapText="1"/>
    </xf>
    <xf numFmtId="3" fontId="97" fillId="0" borderId="10" xfId="0" applyNumberFormat="1" applyFont="1" applyBorder="1" applyAlignment="1">
      <alignment horizontal="center" vertical="center" wrapText="1"/>
    </xf>
    <xf numFmtId="3" fontId="97" fillId="0" borderId="0" xfId="0" applyNumberFormat="1" applyFont="1" applyBorder="1" applyAlignment="1">
      <alignment horizontal="center" vertical="center" wrapText="1"/>
    </xf>
    <xf numFmtId="3" fontId="97" fillId="0" borderId="0" xfId="0" applyNumberFormat="1" applyFont="1" applyAlignment="1">
      <alignment vertical="center"/>
    </xf>
    <xf numFmtId="166" fontId="97" fillId="0" borderId="0" xfId="0" applyNumberFormat="1" applyFont="1" applyAlignment="1">
      <alignment vertical="center"/>
    </xf>
    <xf numFmtId="0" fontId="97" fillId="0" borderId="0" xfId="0" applyFont="1" applyAlignment="1">
      <alignment vertical="center"/>
    </xf>
    <xf numFmtId="166" fontId="46" fillId="36" borderId="0" xfId="68" applyNumberFormat="1" applyFont="1" applyFill="1" applyAlignment="1">
      <alignment vertical="center"/>
    </xf>
    <xf numFmtId="166" fontId="46" fillId="0" borderId="0" xfId="76" applyNumberFormat="1" applyFont="1" applyFill="1" applyAlignment="1">
      <alignment vertical="center"/>
    </xf>
    <xf numFmtId="211" fontId="46" fillId="0" borderId="0" xfId="148" applyNumberFormat="1" applyFont="1" applyFill="1" applyAlignment="1">
      <alignment vertical="center"/>
    </xf>
    <xf numFmtId="0" fontId="94" fillId="0" borderId="19" xfId="137" applyFont="1" applyFill="1" applyBorder="1" applyAlignment="1">
      <alignment horizontal="center" vertical="center" wrapText="1"/>
    </xf>
    <xf numFmtId="166" fontId="95" fillId="0" borderId="10" xfId="68" quotePrefix="1" applyNumberFormat="1" applyFont="1" applyFill="1" applyBorder="1" applyAlignment="1">
      <alignment horizontal="center" vertical="center" wrapText="1"/>
    </xf>
    <xf numFmtId="210" fontId="95" fillId="36" borderId="10" xfId="139" quotePrefix="1" applyNumberFormat="1" applyFont="1" applyFill="1" applyBorder="1" applyAlignment="1">
      <alignment horizontal="center" vertical="center" wrapText="1"/>
    </xf>
    <xf numFmtId="166" fontId="94" fillId="0" borderId="10" xfId="76" applyNumberFormat="1" applyFont="1" applyFill="1" applyBorder="1" applyAlignment="1">
      <alignment vertical="center"/>
    </xf>
    <xf numFmtId="166" fontId="94" fillId="0" borderId="27" xfId="76" applyNumberFormat="1" applyFont="1" applyFill="1" applyBorder="1" applyAlignment="1">
      <alignment vertical="center"/>
    </xf>
    <xf numFmtId="166" fontId="94" fillId="0" borderId="28" xfId="76" applyNumberFormat="1" applyFont="1" applyFill="1" applyBorder="1" applyAlignment="1">
      <alignment vertical="center"/>
    </xf>
    <xf numFmtId="166" fontId="46" fillId="0" borderId="28" xfId="68" applyNumberFormat="1" applyFont="1" applyFill="1" applyBorder="1" applyAlignment="1">
      <alignment horizontal="justify" vertical="center" wrapText="1"/>
    </xf>
    <xf numFmtId="166" fontId="46" fillId="0" borderId="28" xfId="76" applyNumberFormat="1" applyFont="1" applyFill="1" applyBorder="1" applyAlignment="1">
      <alignment vertical="center"/>
    </xf>
    <xf numFmtId="166" fontId="94" fillId="0" borderId="28" xfId="68" applyNumberFormat="1" applyFont="1" applyFill="1" applyBorder="1" applyAlignment="1">
      <alignment horizontal="justify" vertical="center" wrapText="1"/>
    </xf>
    <xf numFmtId="43" fontId="94" fillId="0" borderId="28" xfId="74" applyFont="1" applyFill="1" applyBorder="1" applyAlignment="1">
      <alignment vertical="center"/>
    </xf>
    <xf numFmtId="166" fontId="94" fillId="36" borderId="28" xfId="68" applyNumberFormat="1" applyFont="1" applyFill="1" applyBorder="1" applyAlignment="1">
      <alignment vertical="center"/>
    </xf>
    <xf numFmtId="166" fontId="94" fillId="0" borderId="31" xfId="68" applyNumberFormat="1" applyFont="1" applyFill="1" applyBorder="1" applyAlignment="1">
      <alignment horizontal="justify" vertical="center" wrapText="1"/>
    </xf>
    <xf numFmtId="166" fontId="94" fillId="36" borderId="20" xfId="68" applyNumberFormat="1" applyFont="1" applyFill="1" applyBorder="1" applyAlignment="1">
      <alignment vertical="center"/>
    </xf>
    <xf numFmtId="166" fontId="94" fillId="0" borderId="29" xfId="68" applyNumberFormat="1" applyFont="1" applyFill="1" applyBorder="1" applyAlignment="1">
      <alignment horizontal="justify" vertical="center" wrapText="1"/>
    </xf>
    <xf numFmtId="43" fontId="94" fillId="36" borderId="2" xfId="74" applyFont="1" applyFill="1" applyBorder="1" applyAlignment="1">
      <alignment vertical="center"/>
    </xf>
    <xf numFmtId="166" fontId="98" fillId="0" borderId="28" xfId="68" quotePrefix="1" applyNumberFormat="1" applyFont="1" applyFill="1" applyBorder="1" applyAlignment="1">
      <alignment horizontal="justify" vertical="center" wrapText="1"/>
    </xf>
    <xf numFmtId="166" fontId="98" fillId="36" borderId="28" xfId="68" applyNumberFormat="1" applyFont="1" applyFill="1" applyBorder="1" applyAlignment="1">
      <alignment vertical="center"/>
    </xf>
    <xf numFmtId="166" fontId="98" fillId="0" borderId="28" xfId="68" applyNumberFormat="1" applyFont="1" applyFill="1" applyBorder="1" applyAlignment="1">
      <alignment horizontal="justify" vertical="center" wrapText="1"/>
    </xf>
    <xf numFmtId="166" fontId="94" fillId="0" borderId="29" xfId="76" applyNumberFormat="1" applyFont="1" applyFill="1" applyBorder="1" applyAlignment="1">
      <alignment vertical="center"/>
    </xf>
    <xf numFmtId="166" fontId="94" fillId="36" borderId="29" xfId="68" applyNumberFormat="1" applyFont="1" applyFill="1" applyBorder="1" applyAlignment="1">
      <alignment vertical="center"/>
    </xf>
    <xf numFmtId="166" fontId="46" fillId="36" borderId="0" xfId="68" applyNumberFormat="1" applyFont="1" applyFill="1" applyBorder="1" applyAlignment="1">
      <alignment vertical="center"/>
    </xf>
    <xf numFmtId="213" fontId="46" fillId="0" borderId="0" xfId="137" applyNumberFormat="1" applyFont="1" applyFill="1" applyBorder="1" applyAlignment="1">
      <alignment vertical="center"/>
    </xf>
    <xf numFmtId="0" fontId="91" fillId="0" borderId="0" xfId="138" applyFont="1" applyFill="1" applyAlignment="1">
      <alignment vertical="center"/>
    </xf>
    <xf numFmtId="166" fontId="17" fillId="0" borderId="0" xfId="68" applyNumberFormat="1" applyFont="1" applyFill="1" applyAlignment="1">
      <alignment vertical="center" wrapText="1"/>
    </xf>
    <xf numFmtId="166" fontId="17" fillId="0" borderId="0" xfId="68" applyNumberFormat="1" applyFont="1" applyFill="1" applyBorder="1" applyAlignment="1">
      <alignment horizontal="center" vertical="center"/>
    </xf>
    <xf numFmtId="0" fontId="97" fillId="0" borderId="0" xfId="138" applyFont="1" applyFill="1" applyAlignment="1">
      <alignment vertical="center"/>
    </xf>
    <xf numFmtId="9" fontId="17" fillId="0" borderId="0" xfId="148" applyFont="1" applyFill="1" applyBorder="1" applyAlignment="1">
      <alignment horizontal="center" vertical="center"/>
    </xf>
    <xf numFmtId="0" fontId="92" fillId="0" borderId="0" xfId="138" applyFont="1" applyFill="1" applyAlignment="1">
      <alignment horizontal="center" vertical="center"/>
    </xf>
    <xf numFmtId="166" fontId="92" fillId="0" borderId="0" xfId="68" applyNumberFormat="1" applyFont="1" applyFill="1" applyAlignment="1">
      <alignment horizontal="center" vertical="center"/>
    </xf>
    <xf numFmtId="9" fontId="92" fillId="0" borderId="0" xfId="148" applyFont="1" applyFill="1" applyAlignment="1">
      <alignment horizontal="center" vertical="center"/>
    </xf>
    <xf numFmtId="166" fontId="92" fillId="0" borderId="0" xfId="68" applyNumberFormat="1" applyFont="1" applyFill="1" applyBorder="1" applyAlignment="1">
      <alignment horizontal="right"/>
    </xf>
    <xf numFmtId="9" fontId="92" fillId="0" borderId="0" xfId="148" applyFont="1" applyFill="1" applyBorder="1" applyAlignment="1">
      <alignment horizontal="right"/>
    </xf>
    <xf numFmtId="9" fontId="93" fillId="0" borderId="0" xfId="148" applyFont="1" applyFill="1" applyBorder="1" applyAlignment="1">
      <alignment horizontal="right" vertical="center"/>
    </xf>
    <xf numFmtId="166" fontId="106" fillId="0" borderId="10" xfId="68" applyNumberFormat="1" applyFont="1" applyFill="1" applyBorder="1" applyAlignment="1">
      <alignment horizontal="center" vertical="center" wrapText="1"/>
    </xf>
    <xf numFmtId="9" fontId="106" fillId="0" borderId="10" xfId="148" applyFont="1" applyFill="1" applyBorder="1" applyAlignment="1">
      <alignment horizontal="center" vertical="center" wrapText="1"/>
    </xf>
    <xf numFmtId="0" fontId="93" fillId="0" borderId="0" xfId="138" applyFont="1" applyFill="1" applyAlignment="1">
      <alignment horizontal="left" vertical="center"/>
    </xf>
    <xf numFmtId="41" fontId="93" fillId="0" borderId="0" xfId="69" applyNumberFormat="1" applyFont="1" applyFill="1" applyAlignment="1">
      <alignment horizontal="center" vertical="center"/>
    </xf>
    <xf numFmtId="166" fontId="107" fillId="0" borderId="10" xfId="68" applyNumberFormat="1" applyFont="1" applyFill="1" applyBorder="1" applyAlignment="1">
      <alignment horizontal="center" vertical="center" wrapText="1"/>
    </xf>
    <xf numFmtId="0" fontId="95" fillId="0" borderId="10" xfId="138" quotePrefix="1" applyFont="1" applyFill="1" applyBorder="1" applyAlignment="1">
      <alignment horizontal="center" vertical="center" wrapText="1"/>
    </xf>
    <xf numFmtId="9" fontId="95" fillId="0" borderId="10" xfId="148" quotePrefix="1" applyFont="1" applyFill="1" applyBorder="1" applyAlignment="1">
      <alignment horizontal="center" vertical="center" wrapText="1"/>
    </xf>
    <xf numFmtId="9" fontId="95" fillId="0" borderId="10" xfId="148" quotePrefix="1" applyFont="1" applyFill="1" applyBorder="1" applyAlignment="1">
      <alignment horizontal="center" vertical="center"/>
    </xf>
    <xf numFmtId="0" fontId="94" fillId="0" borderId="10" xfId="138" applyFont="1" applyFill="1" applyBorder="1" applyAlignment="1">
      <alignment horizontal="center" vertical="center"/>
    </xf>
    <xf numFmtId="0" fontId="94" fillId="0" borderId="10" xfId="138" applyNumberFormat="1" applyFont="1" applyFill="1" applyBorder="1" applyAlignment="1">
      <alignment horizontal="justify" vertical="center" wrapText="1"/>
    </xf>
    <xf numFmtId="166" fontId="94" fillId="0" borderId="10" xfId="68" applyNumberFormat="1" applyFont="1" applyFill="1" applyBorder="1" applyAlignment="1">
      <alignment horizontal="right" vertical="center" wrapText="1"/>
    </xf>
    <xf numFmtId="211" fontId="94" fillId="0" borderId="10" xfId="148" applyNumberFormat="1" applyFont="1" applyFill="1" applyBorder="1" applyAlignment="1">
      <alignment horizontal="center" vertical="center" wrapText="1"/>
    </xf>
    <xf numFmtId="0" fontId="46" fillId="0" borderId="10" xfId="138" quotePrefix="1" applyFont="1" applyFill="1" applyBorder="1" applyAlignment="1">
      <alignment horizontal="center" vertical="center"/>
    </xf>
    <xf numFmtId="0" fontId="46" fillId="0" borderId="10" xfId="138" applyNumberFormat="1" applyFont="1" applyFill="1" applyBorder="1" applyAlignment="1">
      <alignment horizontal="justify" vertical="center" wrapText="1"/>
    </xf>
    <xf numFmtId="166" fontId="46" fillId="0" borderId="10" xfId="68" applyNumberFormat="1" applyFont="1" applyFill="1" applyBorder="1" applyAlignment="1">
      <alignment horizontal="right" vertical="center" wrapText="1"/>
    </xf>
    <xf numFmtId="2" fontId="46" fillId="0" borderId="10" xfId="138" applyNumberFormat="1" applyFont="1" applyFill="1" applyBorder="1" applyAlignment="1">
      <alignment horizontal="justify" vertical="center" wrapText="1"/>
    </xf>
    <xf numFmtId="0" fontId="46" fillId="0" borderId="10" xfId="138" applyFont="1" applyFill="1" applyBorder="1" applyAlignment="1">
      <alignment horizontal="center" vertical="center"/>
    </xf>
    <xf numFmtId="166" fontId="94" fillId="0" borderId="10" xfId="68" applyNumberFormat="1" applyFont="1" applyFill="1" applyBorder="1" applyAlignment="1">
      <alignment horizontal="right" vertical="center"/>
    </xf>
    <xf numFmtId="211" fontId="94" fillId="0" borderId="10" xfId="68" applyNumberFormat="1" applyFont="1" applyFill="1" applyBorder="1" applyAlignment="1">
      <alignment horizontal="center" vertical="center"/>
    </xf>
    <xf numFmtId="211" fontId="17" fillId="0" borderId="0" xfId="148" applyNumberFormat="1" applyFont="1" applyFill="1" applyAlignment="1">
      <alignment vertical="center"/>
    </xf>
    <xf numFmtId="41" fontId="97" fillId="0" borderId="0" xfId="69" applyFont="1" applyFill="1" applyBorder="1" applyAlignment="1">
      <alignment vertical="center"/>
    </xf>
    <xf numFmtId="41" fontId="94" fillId="0" borderId="0" xfId="137" applyNumberFormat="1" applyFont="1" applyFill="1" applyBorder="1" applyAlignment="1">
      <alignment vertical="center"/>
    </xf>
    <xf numFmtId="166" fontId="94" fillId="0" borderId="0" xfId="137" applyNumberFormat="1" applyFont="1" applyFill="1" applyBorder="1" applyAlignment="1">
      <alignment vertical="center"/>
    </xf>
    <xf numFmtId="166" fontId="46" fillId="0" borderId="0" xfId="148" applyNumberFormat="1" applyFont="1" applyFill="1" applyAlignment="1">
      <alignment vertical="center"/>
    </xf>
    <xf numFmtId="0" fontId="108" fillId="0" borderId="0" xfId="137" applyFont="1" applyFill="1" applyAlignment="1">
      <alignment vertical="center"/>
    </xf>
    <xf numFmtId="0" fontId="108" fillId="0" borderId="0" xfId="137" applyFont="1" applyFill="1" applyBorder="1" applyAlignment="1">
      <alignment vertical="center"/>
    </xf>
    <xf numFmtId="41" fontId="108" fillId="0" borderId="0" xfId="69" applyFont="1" applyFill="1" applyBorder="1" applyAlignment="1">
      <alignment vertical="center"/>
    </xf>
    <xf numFmtId="41" fontId="108" fillId="0" borderId="0" xfId="137" applyNumberFormat="1" applyFont="1" applyFill="1" applyBorder="1" applyAlignment="1">
      <alignment vertical="center"/>
    </xf>
    <xf numFmtId="3" fontId="111" fillId="0" borderId="28" xfId="139" applyNumberFormat="1" applyFont="1" applyFill="1" applyBorder="1" applyAlignment="1">
      <alignment horizontal="center" vertical="center" wrapText="1"/>
    </xf>
    <xf numFmtId="210" fontId="111" fillId="0" borderId="28" xfId="139" applyNumberFormat="1" applyFont="1" applyFill="1" applyBorder="1" applyAlignment="1">
      <alignment horizontal="justify" vertical="center" wrapText="1"/>
    </xf>
    <xf numFmtId="166" fontId="111" fillId="0" borderId="28" xfId="68" applyNumberFormat="1" applyFont="1" applyFill="1" applyBorder="1" applyAlignment="1">
      <alignment vertical="center"/>
    </xf>
    <xf numFmtId="166" fontId="111" fillId="0" borderId="28" xfId="76" applyNumberFormat="1" applyFont="1" applyFill="1" applyBorder="1" applyAlignment="1">
      <alignment vertical="center"/>
    </xf>
    <xf numFmtId="211" fontId="111" fillId="0" borderId="28" xfId="148" applyNumberFormat="1" applyFont="1" applyFill="1" applyBorder="1" applyAlignment="1">
      <alignment horizontal="center" vertical="center"/>
    </xf>
    <xf numFmtId="9" fontId="111" fillId="0" borderId="0" xfId="148" applyFont="1" applyFill="1" applyBorder="1" applyAlignment="1">
      <alignment vertical="center"/>
    </xf>
    <xf numFmtId="166" fontId="111" fillId="0" borderId="0" xfId="68" applyNumberFormat="1" applyFont="1" applyFill="1" applyBorder="1" applyAlignment="1">
      <alignment vertical="center"/>
    </xf>
    <xf numFmtId="0" fontId="111" fillId="0" borderId="0" xfId="137" applyFont="1" applyFill="1" applyBorder="1" applyAlignment="1">
      <alignment vertical="center"/>
    </xf>
    <xf numFmtId="0" fontId="112" fillId="0" borderId="0" xfId="137" applyFont="1" applyFill="1" applyBorder="1" applyAlignment="1">
      <alignment vertical="center"/>
    </xf>
    <xf numFmtId="0" fontId="111" fillId="0" borderId="0" xfId="137" applyFont="1" applyFill="1" applyAlignment="1">
      <alignment vertical="center"/>
    </xf>
    <xf numFmtId="3" fontId="113" fillId="0" borderId="28" xfId="139" quotePrefix="1" applyNumberFormat="1" applyFont="1" applyFill="1" applyBorder="1" applyAlignment="1">
      <alignment horizontal="center" vertical="center" wrapText="1"/>
    </xf>
    <xf numFmtId="210" fontId="113" fillId="0" borderId="28" xfId="139" applyNumberFormat="1" applyFont="1" applyFill="1" applyBorder="1" applyAlignment="1">
      <alignment horizontal="justify" vertical="center" wrapText="1"/>
    </xf>
    <xf numFmtId="166" fontId="113" fillId="0" borderId="28" xfId="68" applyNumberFormat="1" applyFont="1" applyFill="1" applyBorder="1" applyAlignment="1">
      <alignment horizontal="justify" vertical="center" wrapText="1"/>
    </xf>
    <xf numFmtId="166" fontId="113" fillId="0" borderId="28" xfId="76" applyNumberFormat="1" applyFont="1" applyFill="1" applyBorder="1" applyAlignment="1">
      <alignment vertical="center"/>
    </xf>
    <xf numFmtId="166" fontId="113" fillId="0" borderId="28" xfId="74" applyNumberFormat="1" applyFont="1" applyFill="1" applyBorder="1" applyAlignment="1">
      <alignment vertical="center"/>
    </xf>
    <xf numFmtId="166" fontId="113" fillId="0" borderId="28" xfId="68" applyNumberFormat="1" applyFont="1" applyFill="1" applyBorder="1" applyAlignment="1">
      <alignment vertical="center"/>
    </xf>
    <xf numFmtId="211" fontId="113" fillId="0" borderId="28" xfId="148" applyNumberFormat="1" applyFont="1" applyFill="1" applyBorder="1" applyAlignment="1">
      <alignment horizontal="center" vertical="center"/>
    </xf>
    <xf numFmtId="9" fontId="113" fillId="0" borderId="0" xfId="148" applyFont="1" applyFill="1" applyBorder="1" applyAlignment="1">
      <alignment vertical="center"/>
    </xf>
    <xf numFmtId="166" fontId="113" fillId="0" borderId="0" xfId="68" applyNumberFormat="1" applyFont="1" applyFill="1" applyBorder="1" applyAlignment="1">
      <alignment vertical="center"/>
    </xf>
    <xf numFmtId="166" fontId="113" fillId="0" borderId="0" xfId="137" applyNumberFormat="1" applyFont="1" applyFill="1" applyBorder="1" applyAlignment="1">
      <alignment vertical="center"/>
    </xf>
    <xf numFmtId="0" fontId="113" fillId="0" borderId="0" xfId="137" applyFont="1" applyFill="1" applyBorder="1" applyAlignment="1">
      <alignment vertical="center"/>
    </xf>
    <xf numFmtId="0" fontId="113" fillId="0" borderId="0" xfId="137" applyFont="1" applyFill="1" applyAlignment="1">
      <alignment vertical="center"/>
    </xf>
    <xf numFmtId="208" fontId="113" fillId="0" borderId="0" xfId="68" applyNumberFormat="1" applyFont="1" applyFill="1" applyBorder="1" applyAlignment="1">
      <alignment vertical="center"/>
    </xf>
    <xf numFmtId="43" fontId="113" fillId="0" borderId="28" xfId="74" applyFont="1" applyFill="1" applyBorder="1" applyAlignment="1">
      <alignment vertical="center"/>
    </xf>
    <xf numFmtId="41" fontId="113" fillId="0" borderId="0" xfId="69" applyFont="1" applyFill="1" applyBorder="1" applyAlignment="1">
      <alignment vertical="center"/>
    </xf>
    <xf numFmtId="3" fontId="111" fillId="0" borderId="28" xfId="139" quotePrefix="1" applyNumberFormat="1" applyFont="1" applyFill="1" applyBorder="1" applyAlignment="1">
      <alignment horizontal="center" vertical="center" wrapText="1"/>
    </xf>
    <xf numFmtId="166" fontId="111" fillId="0" borderId="0" xfId="137" applyNumberFormat="1" applyFont="1" applyFill="1" applyBorder="1" applyAlignment="1">
      <alignment vertical="center"/>
    </xf>
    <xf numFmtId="9" fontId="113" fillId="0" borderId="0" xfId="148" applyNumberFormat="1" applyFont="1" applyFill="1" applyBorder="1" applyAlignment="1">
      <alignment vertical="center"/>
    </xf>
    <xf numFmtId="43" fontId="113" fillId="37" borderId="28" xfId="74" applyFont="1" applyFill="1" applyBorder="1" applyAlignment="1">
      <alignment vertical="center"/>
    </xf>
    <xf numFmtId="166" fontId="111" fillId="0" borderId="28" xfId="68" applyNumberFormat="1" applyFont="1" applyFill="1" applyBorder="1" applyAlignment="1">
      <alignment horizontal="justify" vertical="center" wrapText="1"/>
    </xf>
    <xf numFmtId="43" fontId="111" fillId="0" borderId="28" xfId="74" applyFont="1" applyFill="1" applyBorder="1" applyAlignment="1">
      <alignment vertical="center"/>
    </xf>
    <xf numFmtId="166" fontId="108" fillId="0" borderId="0" xfId="137" applyNumberFormat="1" applyFont="1" applyFill="1" applyBorder="1" applyAlignment="1">
      <alignment vertical="center"/>
    </xf>
    <xf numFmtId="211" fontId="17" fillId="0" borderId="0" xfId="148" applyNumberFormat="1" applyFont="1" applyFill="1" applyBorder="1" applyAlignment="1">
      <alignment horizontal="center" vertical="center"/>
    </xf>
    <xf numFmtId="216" fontId="46" fillId="0" borderId="2" xfId="72" applyNumberFormat="1" applyFont="1" applyFill="1" applyBorder="1" applyAlignment="1">
      <alignment horizontal="center" vertical="center" wrapText="1"/>
    </xf>
    <xf numFmtId="216" fontId="94" fillId="0" borderId="2" xfId="72" applyNumberFormat="1" applyFont="1" applyFill="1" applyBorder="1" applyAlignment="1">
      <alignment horizontal="center" vertical="center" wrapText="1"/>
    </xf>
    <xf numFmtId="216" fontId="94" fillId="0" borderId="2" xfId="72" applyNumberFormat="1" applyFont="1" applyFill="1" applyBorder="1" applyAlignment="1">
      <alignment vertical="center" wrapText="1"/>
    </xf>
    <xf numFmtId="166" fontId="94" fillId="38" borderId="2" xfId="68" applyNumberFormat="1" applyFont="1" applyFill="1" applyBorder="1"/>
    <xf numFmtId="3" fontId="0" fillId="0" borderId="0" xfId="0" applyNumberFormat="1"/>
    <xf numFmtId="0" fontId="114" fillId="0" borderId="10" xfId="0" applyFont="1" applyBorder="1" applyAlignment="1">
      <alignment horizontal="left" vertical="center" wrapText="1"/>
    </xf>
    <xf numFmtId="0" fontId="114" fillId="0" borderId="10" xfId="0" applyFont="1" applyBorder="1" applyAlignment="1">
      <alignment horizontal="center" vertical="center"/>
    </xf>
    <xf numFmtId="0" fontId="114" fillId="0" borderId="10" xfId="0" applyFont="1" applyBorder="1" applyAlignment="1">
      <alignment horizontal="left" vertical="center"/>
    </xf>
    <xf numFmtId="0" fontId="46" fillId="0" borderId="0" xfId="137" applyFont="1" applyFill="1" applyAlignment="1">
      <alignment horizontal="right" vertical="center"/>
    </xf>
    <xf numFmtId="0" fontId="96" fillId="0" borderId="0" xfId="137" applyFont="1" applyFill="1" applyAlignment="1">
      <alignment horizontal="right" vertical="center"/>
    </xf>
    <xf numFmtId="0" fontId="17" fillId="0" borderId="10" xfId="137" quotePrefix="1" applyFont="1" applyFill="1" applyBorder="1" applyAlignment="1">
      <alignment horizontal="right" vertical="center" wrapText="1"/>
    </xf>
    <xf numFmtId="3" fontId="100" fillId="0" borderId="5" xfId="0" applyNumberFormat="1" applyFont="1" applyFill="1" applyBorder="1" applyAlignment="1">
      <alignment horizontal="right" vertical="center"/>
    </xf>
    <xf numFmtId="166" fontId="97" fillId="0" borderId="10" xfId="68" applyNumberFormat="1" applyFont="1" applyFill="1" applyBorder="1" applyAlignment="1">
      <alignment horizontal="right" vertical="center" wrapText="1"/>
    </xf>
    <xf numFmtId="3" fontId="114" fillId="0" borderId="10" xfId="0" applyNumberFormat="1" applyFont="1" applyBorder="1" applyAlignment="1">
      <alignment horizontal="right" vertical="center"/>
    </xf>
    <xf numFmtId="3" fontId="114" fillId="38" borderId="10" xfId="0" applyNumberFormat="1" applyFont="1" applyFill="1" applyBorder="1" applyAlignment="1">
      <alignment horizontal="right" vertical="center"/>
    </xf>
    <xf numFmtId="3" fontId="17" fillId="0" borderId="10" xfId="0" applyNumberFormat="1" applyFont="1" applyFill="1" applyBorder="1" applyAlignment="1">
      <alignment horizontal="right" vertical="center"/>
    </xf>
    <xf numFmtId="3" fontId="102" fillId="0" borderId="10" xfId="0" applyNumberFormat="1" applyFont="1" applyFill="1" applyBorder="1" applyAlignment="1">
      <alignment horizontal="right" vertical="center"/>
    </xf>
    <xf numFmtId="0" fontId="38" fillId="0" borderId="0" xfId="0" applyFont="1" applyAlignment="1">
      <alignment wrapText="1"/>
    </xf>
    <xf numFmtId="0" fontId="103" fillId="0" borderId="0" xfId="137" applyFont="1" applyFill="1" applyAlignment="1">
      <alignment horizontal="center" vertical="center"/>
    </xf>
    <xf numFmtId="3" fontId="17" fillId="0" borderId="10" xfId="0" applyNumberFormat="1" applyFont="1" applyFill="1" applyBorder="1" applyAlignment="1">
      <alignment horizontal="center" vertical="center"/>
    </xf>
    <xf numFmtId="0" fontId="110" fillId="0" borderId="10" xfId="0" applyFont="1" applyFill="1" applyBorder="1" applyAlignment="1">
      <alignment horizontal="center" vertical="center"/>
    </xf>
    <xf numFmtId="0" fontId="38" fillId="0" borderId="10" xfId="0" applyFont="1" applyBorder="1" applyAlignment="1">
      <alignment wrapText="1"/>
    </xf>
    <xf numFmtId="166" fontId="46" fillId="38" borderId="0" xfId="68" applyNumberFormat="1" applyFont="1" applyFill="1" applyAlignment="1">
      <alignment vertical="center"/>
    </xf>
    <xf numFmtId="166" fontId="17" fillId="38" borderId="0" xfId="68" applyNumberFormat="1" applyFont="1" applyFill="1" applyAlignment="1">
      <alignment horizontal="right" vertical="center"/>
    </xf>
    <xf numFmtId="211" fontId="46" fillId="38" borderId="0" xfId="148" applyNumberFormat="1" applyFont="1" applyFill="1" applyAlignment="1">
      <alignment vertical="center"/>
    </xf>
    <xf numFmtId="166" fontId="94" fillId="38" borderId="10" xfId="68" applyNumberFormat="1" applyFont="1" applyFill="1" applyBorder="1" applyAlignment="1">
      <alignment horizontal="center" vertical="center" wrapText="1"/>
    </xf>
    <xf numFmtId="166" fontId="94" fillId="38" borderId="19" xfId="68" applyNumberFormat="1" applyFont="1" applyFill="1" applyBorder="1" applyAlignment="1">
      <alignment horizontal="center" vertical="center" wrapText="1"/>
    </xf>
    <xf numFmtId="210" fontId="95" fillId="38" borderId="10" xfId="139" quotePrefix="1" applyNumberFormat="1" applyFont="1" applyFill="1" applyBorder="1" applyAlignment="1">
      <alignment horizontal="center" vertical="center" wrapText="1"/>
    </xf>
    <xf numFmtId="166" fontId="111" fillId="38" borderId="28" xfId="68" applyNumberFormat="1" applyFont="1" applyFill="1" applyBorder="1" applyAlignment="1">
      <alignment vertical="center"/>
    </xf>
    <xf numFmtId="166" fontId="113" fillId="38" borderId="28" xfId="68" applyNumberFormat="1" applyFont="1" applyFill="1" applyBorder="1" applyAlignment="1">
      <alignment vertical="center"/>
    </xf>
    <xf numFmtId="166" fontId="46" fillId="38" borderId="28" xfId="68" applyNumberFormat="1" applyFont="1" applyFill="1" applyBorder="1" applyAlignment="1">
      <alignment vertical="center"/>
    </xf>
    <xf numFmtId="41" fontId="46" fillId="38" borderId="28" xfId="69" applyFont="1" applyFill="1" applyBorder="1" applyAlignment="1">
      <alignment vertical="center"/>
    </xf>
    <xf numFmtId="214" fontId="111" fillId="38" borderId="28" xfId="69" applyNumberFormat="1" applyFont="1" applyFill="1" applyBorder="1" applyAlignment="1">
      <alignment vertical="center"/>
    </xf>
    <xf numFmtId="214" fontId="113" fillId="38" borderId="28" xfId="69" applyNumberFormat="1" applyFont="1" applyFill="1" applyBorder="1" applyAlignment="1">
      <alignment vertical="center"/>
    </xf>
    <xf numFmtId="41" fontId="113" fillId="38" borderId="28" xfId="69" applyFont="1" applyFill="1" applyBorder="1" applyAlignment="1">
      <alignment vertical="center"/>
    </xf>
    <xf numFmtId="166" fontId="94" fillId="38" borderId="28" xfId="68" applyNumberFormat="1" applyFont="1" applyFill="1" applyBorder="1" applyAlignment="1">
      <alignment vertical="center"/>
    </xf>
    <xf numFmtId="166" fontId="94" fillId="38" borderId="31" xfId="68" applyNumberFormat="1" applyFont="1" applyFill="1" applyBorder="1" applyAlignment="1">
      <alignment vertical="center"/>
    </xf>
    <xf numFmtId="166" fontId="94" fillId="38" borderId="29" xfId="68" applyNumberFormat="1" applyFont="1" applyFill="1" applyBorder="1" applyAlignment="1">
      <alignment vertical="center"/>
    </xf>
    <xf numFmtId="166" fontId="98" fillId="38" borderId="28" xfId="68" applyNumberFormat="1" applyFont="1" applyFill="1" applyBorder="1" applyAlignment="1">
      <alignment vertical="center"/>
    </xf>
    <xf numFmtId="41" fontId="98" fillId="38" borderId="28" xfId="69" applyFont="1" applyFill="1" applyBorder="1" applyAlignment="1">
      <alignment vertical="center"/>
    </xf>
    <xf numFmtId="41" fontId="94" fillId="38" borderId="28" xfId="69" applyFont="1" applyFill="1" applyBorder="1" applyAlignment="1">
      <alignment vertical="center"/>
    </xf>
    <xf numFmtId="166" fontId="46" fillId="38" borderId="0" xfId="137" applyNumberFormat="1" applyFont="1" applyFill="1" applyBorder="1" applyAlignment="1">
      <alignment vertical="center"/>
    </xf>
    <xf numFmtId="166" fontId="46" fillId="38" borderId="0" xfId="68" applyNumberFormat="1" applyFont="1" applyFill="1" applyBorder="1" applyAlignment="1">
      <alignment vertical="center"/>
    </xf>
    <xf numFmtId="211" fontId="46" fillId="38" borderId="0" xfId="148" applyNumberFormat="1" applyFont="1" applyFill="1" applyBorder="1" applyAlignment="1">
      <alignment vertical="center"/>
    </xf>
    <xf numFmtId="3" fontId="94" fillId="0" borderId="5" xfId="139" quotePrefix="1" applyNumberFormat="1" applyFont="1" applyFill="1" applyBorder="1" applyAlignment="1">
      <alignment horizontal="center" vertical="center" wrapText="1"/>
    </xf>
    <xf numFmtId="210" fontId="94" fillId="0" borderId="5" xfId="139" applyNumberFormat="1" applyFont="1" applyFill="1" applyBorder="1" applyAlignment="1">
      <alignment horizontal="justify" vertical="center" wrapText="1"/>
    </xf>
    <xf numFmtId="166" fontId="94" fillId="0" borderId="20" xfId="68" applyNumberFormat="1" applyFont="1" applyFill="1" applyBorder="1" applyAlignment="1">
      <alignment horizontal="justify" vertical="center" wrapText="1"/>
    </xf>
    <xf numFmtId="166" fontId="94" fillId="0" borderId="5" xfId="68" applyNumberFormat="1" applyFont="1" applyFill="1" applyBorder="1" applyAlignment="1">
      <alignment horizontal="justify" vertical="center" wrapText="1"/>
    </xf>
    <xf numFmtId="216" fontId="94" fillId="0" borderId="20" xfId="72" applyNumberFormat="1" applyFont="1" applyFill="1" applyBorder="1" applyAlignment="1">
      <alignment horizontal="center" vertical="center" wrapText="1"/>
    </xf>
    <xf numFmtId="43" fontId="94" fillId="36" borderId="20" xfId="74" applyFont="1" applyFill="1" applyBorder="1" applyAlignment="1">
      <alignment vertical="center"/>
    </xf>
    <xf numFmtId="166" fontId="94" fillId="38" borderId="20" xfId="68" applyNumberFormat="1" applyFont="1" applyFill="1" applyBorder="1" applyAlignment="1">
      <alignment vertical="center"/>
    </xf>
    <xf numFmtId="166" fontId="94" fillId="38" borderId="5" xfId="68" applyNumberFormat="1" applyFont="1" applyFill="1" applyBorder="1" applyAlignment="1">
      <alignment vertical="center"/>
    </xf>
    <xf numFmtId="211" fontId="94" fillId="0" borderId="20" xfId="148" applyNumberFormat="1" applyFont="1" applyFill="1" applyBorder="1" applyAlignment="1">
      <alignment horizontal="center" vertical="center"/>
    </xf>
    <xf numFmtId="166" fontId="94" fillId="0" borderId="28" xfId="137" quotePrefix="1" applyNumberFormat="1" applyFont="1" applyFill="1" applyBorder="1" applyAlignment="1">
      <alignment horizontal="justify" vertical="center" wrapText="1"/>
    </xf>
    <xf numFmtId="166" fontId="94" fillId="36" borderId="28" xfId="137" quotePrefix="1" applyNumberFormat="1" applyFont="1" applyFill="1" applyBorder="1" applyAlignment="1">
      <alignment horizontal="justify" vertical="center" wrapText="1"/>
    </xf>
    <xf numFmtId="166" fontId="94" fillId="0" borderId="0" xfId="68" applyNumberFormat="1" applyFont="1" applyFill="1" applyBorder="1" applyAlignment="1">
      <alignment horizontal="center" vertical="center" wrapText="1"/>
    </xf>
    <xf numFmtId="210" fontId="92" fillId="0" borderId="0" xfId="137" applyNumberFormat="1" applyFont="1" applyFill="1" applyAlignment="1">
      <alignment horizontal="center" vertical="center"/>
    </xf>
    <xf numFmtId="9" fontId="94" fillId="0" borderId="0" xfId="148" applyFont="1" applyFill="1" applyBorder="1" applyAlignment="1">
      <alignment horizontal="center" vertical="center" wrapText="1"/>
    </xf>
    <xf numFmtId="210" fontId="94" fillId="0" borderId="10" xfId="139" applyNumberFormat="1" applyFont="1" applyFill="1" applyBorder="1" applyAlignment="1">
      <alignment horizontal="center" vertical="center" wrapText="1"/>
    </xf>
    <xf numFmtId="166" fontId="94" fillId="36" borderId="19" xfId="68" applyNumberFormat="1" applyFont="1" applyFill="1" applyBorder="1" applyAlignment="1">
      <alignment horizontal="center" vertical="center" wrapText="1"/>
    </xf>
    <xf numFmtId="166" fontId="94" fillId="36" borderId="5" xfId="68" applyNumberFormat="1" applyFont="1" applyFill="1" applyBorder="1" applyAlignment="1">
      <alignment horizontal="center" vertical="center" wrapText="1"/>
    </xf>
    <xf numFmtId="166" fontId="94" fillId="38" borderId="16" xfId="68" applyNumberFormat="1" applyFont="1" applyFill="1" applyBorder="1" applyAlignment="1">
      <alignment horizontal="center" vertical="center" wrapText="1"/>
    </xf>
    <xf numFmtId="166" fontId="94" fillId="38" borderId="8" xfId="68" applyNumberFormat="1" applyFont="1" applyFill="1" applyBorder="1" applyAlignment="1">
      <alignment horizontal="center" vertical="center" wrapText="1"/>
    </xf>
    <xf numFmtId="166" fontId="94" fillId="38" borderId="33" xfId="68" applyNumberFormat="1" applyFont="1" applyFill="1" applyBorder="1" applyAlignment="1">
      <alignment horizontal="center" vertical="center" wrapText="1"/>
    </xf>
    <xf numFmtId="211" fontId="94" fillId="0" borderId="16" xfId="137" applyNumberFormat="1" applyFont="1" applyFill="1" applyBorder="1" applyAlignment="1">
      <alignment horizontal="center" vertical="center" wrapText="1"/>
    </xf>
    <xf numFmtId="211" fontId="94" fillId="0" borderId="8" xfId="137" applyNumberFormat="1" applyFont="1" applyFill="1" applyBorder="1" applyAlignment="1">
      <alignment horizontal="center" vertical="center" wrapText="1"/>
    </xf>
    <xf numFmtId="211" fontId="94" fillId="0" borderId="33" xfId="137" applyNumberFormat="1" applyFont="1" applyFill="1" applyBorder="1" applyAlignment="1">
      <alignment horizontal="center" vertical="center" wrapText="1"/>
    </xf>
    <xf numFmtId="210" fontId="94" fillId="0" borderId="16" xfId="139" applyNumberFormat="1" applyFont="1" applyFill="1" applyBorder="1" applyAlignment="1">
      <alignment horizontal="center" vertical="center" wrapText="1"/>
    </xf>
    <xf numFmtId="210" fontId="94" fillId="0" borderId="33" xfId="139" applyNumberFormat="1" applyFont="1" applyFill="1" applyBorder="1" applyAlignment="1">
      <alignment horizontal="center" vertical="center" wrapText="1"/>
    </xf>
    <xf numFmtId="0" fontId="17" fillId="0" borderId="0" xfId="137" applyFont="1" applyFill="1" applyAlignment="1">
      <alignment horizontal="right" vertical="center"/>
    </xf>
    <xf numFmtId="166" fontId="46" fillId="0" borderId="0" xfId="76" applyNumberFormat="1" applyFont="1" applyFill="1" applyBorder="1" applyAlignment="1">
      <alignment horizontal="center" vertical="center"/>
    </xf>
    <xf numFmtId="210" fontId="96" fillId="0" borderId="0" xfId="137" applyNumberFormat="1" applyFont="1" applyFill="1" applyAlignment="1">
      <alignment horizontal="center" vertical="center"/>
    </xf>
    <xf numFmtId="166" fontId="94" fillId="0" borderId="19" xfId="68" applyNumberFormat="1" applyFont="1" applyFill="1" applyBorder="1" applyAlignment="1">
      <alignment horizontal="center" vertical="center" wrapText="1"/>
    </xf>
    <xf numFmtId="166" fontId="94" fillId="0" borderId="5" xfId="68" applyNumberFormat="1" applyFont="1" applyFill="1" applyBorder="1" applyAlignment="1">
      <alignment horizontal="center" vertical="center" wrapText="1"/>
    </xf>
    <xf numFmtId="166" fontId="94" fillId="0" borderId="32" xfId="68" applyNumberFormat="1" applyFont="1" applyFill="1" applyBorder="1" applyAlignment="1">
      <alignment horizontal="center" vertical="center" wrapText="1"/>
    </xf>
    <xf numFmtId="166" fontId="94" fillId="0" borderId="34" xfId="68" applyNumberFormat="1" applyFont="1" applyFill="1" applyBorder="1" applyAlignment="1">
      <alignment horizontal="center" vertical="center" wrapText="1"/>
    </xf>
    <xf numFmtId="166" fontId="94" fillId="0" borderId="35" xfId="68" applyNumberFormat="1" applyFont="1" applyFill="1" applyBorder="1" applyAlignment="1">
      <alignment horizontal="center" vertical="center" wrapText="1"/>
    </xf>
    <xf numFmtId="3" fontId="106" fillId="0" borderId="10" xfId="138" applyNumberFormat="1" applyFont="1" applyFill="1" applyBorder="1" applyAlignment="1">
      <alignment horizontal="center" vertical="center" wrapText="1"/>
    </xf>
    <xf numFmtId="166" fontId="106" fillId="0" borderId="10" xfId="68" applyNumberFormat="1" applyFont="1" applyFill="1" applyBorder="1" applyAlignment="1">
      <alignment horizontal="center" vertical="center" wrapText="1"/>
    </xf>
    <xf numFmtId="166" fontId="106" fillId="0" borderId="10" xfId="75" applyNumberFormat="1" applyFont="1" applyFill="1" applyBorder="1" applyAlignment="1">
      <alignment horizontal="center" vertical="center" wrapText="1"/>
    </xf>
    <xf numFmtId="9" fontId="106" fillId="0" borderId="10" xfId="148" applyFont="1" applyFill="1" applyBorder="1" applyAlignment="1">
      <alignment horizontal="center" vertical="center" wrapText="1"/>
    </xf>
    <xf numFmtId="3" fontId="106" fillId="0" borderId="16" xfId="138" applyNumberFormat="1" applyFont="1" applyFill="1" applyBorder="1" applyAlignment="1">
      <alignment horizontal="center" vertical="center" wrapText="1"/>
    </xf>
    <xf numFmtId="3" fontId="106" fillId="0" borderId="8" xfId="138" applyNumberFormat="1" applyFont="1" applyFill="1" applyBorder="1" applyAlignment="1">
      <alignment horizontal="center" vertical="center" wrapText="1"/>
    </xf>
    <xf numFmtId="166" fontId="106" fillId="0" borderId="16" xfId="68" applyNumberFormat="1" applyFont="1" applyFill="1" applyBorder="1" applyAlignment="1">
      <alignment horizontal="center" vertical="center" wrapText="1"/>
    </xf>
    <xf numFmtId="166" fontId="106" fillId="0" borderId="33" xfId="68" applyNumberFormat="1" applyFont="1" applyFill="1" applyBorder="1" applyAlignment="1">
      <alignment horizontal="center" vertical="center" wrapText="1"/>
    </xf>
    <xf numFmtId="9" fontId="17" fillId="0" borderId="0" xfId="148" applyFont="1" applyFill="1" applyBorder="1" applyAlignment="1">
      <alignment horizontal="right" vertical="center"/>
    </xf>
    <xf numFmtId="166" fontId="17" fillId="0" borderId="0" xfId="75" applyNumberFormat="1" applyFont="1" applyFill="1" applyBorder="1" applyAlignment="1">
      <alignment horizontal="center" vertical="center"/>
    </xf>
    <xf numFmtId="0" fontId="96" fillId="0" borderId="0" xfId="138" applyNumberFormat="1" applyFont="1" applyFill="1" applyAlignment="1">
      <alignment horizontal="center" vertical="center"/>
    </xf>
    <xf numFmtId="0" fontId="96" fillId="0" borderId="0" xfId="138" applyFont="1" applyFill="1" applyAlignment="1">
      <alignment horizontal="center" vertical="center"/>
    </xf>
    <xf numFmtId="0" fontId="92" fillId="0" borderId="0" xfId="138" applyFont="1" applyFill="1" applyAlignment="1">
      <alignment horizontal="center" vertical="center"/>
    </xf>
    <xf numFmtId="0" fontId="106" fillId="0" borderId="19" xfId="138" applyFont="1" applyFill="1" applyBorder="1" applyAlignment="1">
      <alignment horizontal="center" vertical="center" wrapText="1"/>
    </xf>
    <xf numFmtId="0" fontId="106" fillId="0" borderId="5" xfId="138" applyFont="1" applyFill="1" applyBorder="1" applyAlignment="1">
      <alignment horizontal="center" vertical="center" wrapText="1"/>
    </xf>
    <xf numFmtId="3" fontId="106" fillId="0" borderId="19" xfId="138" applyNumberFormat="1" applyFont="1" applyFill="1" applyBorder="1" applyAlignment="1">
      <alignment horizontal="center" vertical="center" wrapText="1"/>
    </xf>
    <xf numFmtId="0" fontId="97" fillId="0" borderId="16" xfId="0" applyFont="1" applyFill="1" applyBorder="1" applyAlignment="1">
      <alignment horizontal="center" vertical="center"/>
    </xf>
    <xf numFmtId="0" fontId="97" fillId="0" borderId="8" xfId="0" applyFont="1" applyFill="1" applyBorder="1" applyAlignment="1">
      <alignment horizontal="center" vertical="center"/>
    </xf>
    <xf numFmtId="0" fontId="97" fillId="0" borderId="33" xfId="0" applyFont="1" applyFill="1" applyBorder="1" applyAlignment="1">
      <alignment horizontal="center" vertical="center"/>
    </xf>
    <xf numFmtId="0" fontId="97" fillId="0" borderId="19" xfId="137" applyFont="1" applyFill="1" applyBorder="1" applyAlignment="1">
      <alignment horizontal="right" vertical="center" wrapText="1"/>
    </xf>
    <xf numFmtId="0" fontId="97" fillId="0" borderId="5" xfId="137" applyFont="1" applyFill="1" applyBorder="1" applyAlignment="1">
      <alignment horizontal="right" vertical="center" wrapText="1"/>
    </xf>
    <xf numFmtId="0" fontId="101" fillId="0" borderId="0" xfId="137" applyFont="1" applyFill="1" applyAlignment="1">
      <alignment horizontal="center" vertical="center" wrapText="1"/>
    </xf>
    <xf numFmtId="166" fontId="97" fillId="0" borderId="19" xfId="73" applyNumberFormat="1" applyFont="1" applyFill="1" applyBorder="1" applyAlignment="1">
      <alignment horizontal="center" vertical="center" wrapText="1"/>
    </xf>
    <xf numFmtId="166" fontId="97" fillId="0" borderId="5" xfId="73" applyNumberFormat="1" applyFont="1" applyFill="1" applyBorder="1" applyAlignment="1">
      <alignment horizontal="center" vertical="center" wrapText="1"/>
    </xf>
    <xf numFmtId="0" fontId="97" fillId="0" borderId="19" xfId="137" applyFont="1" applyFill="1" applyBorder="1" applyAlignment="1">
      <alignment horizontal="center" vertical="center" wrapText="1"/>
    </xf>
    <xf numFmtId="0" fontId="97" fillId="0" borderId="5" xfId="137" applyFont="1" applyFill="1" applyBorder="1" applyAlignment="1">
      <alignment horizontal="center" vertical="center" wrapText="1"/>
    </xf>
    <xf numFmtId="0" fontId="96" fillId="0" borderId="0" xfId="137" applyFont="1" applyFill="1" applyAlignment="1">
      <alignment horizontal="center" vertical="center" wrapText="1"/>
    </xf>
    <xf numFmtId="0" fontId="96" fillId="0" borderId="0" xfId="137" applyFont="1" applyFill="1" applyAlignment="1">
      <alignment horizontal="center" vertical="center"/>
    </xf>
    <xf numFmtId="0" fontId="97" fillId="0" borderId="10" xfId="137" applyFont="1" applyFill="1" applyBorder="1" applyAlignment="1">
      <alignment horizontal="center" vertical="center" wrapText="1"/>
    </xf>
    <xf numFmtId="49" fontId="97" fillId="0" borderId="10" xfId="137" applyNumberFormat="1" applyFont="1" applyFill="1" applyBorder="1" applyAlignment="1">
      <alignment horizontal="center" vertical="center" wrapText="1"/>
    </xf>
    <xf numFmtId="0" fontId="97" fillId="0" borderId="16" xfId="0" applyFont="1" applyFill="1" applyBorder="1" applyAlignment="1">
      <alignment horizontal="center" vertical="center" wrapText="1"/>
    </xf>
    <xf numFmtId="0" fontId="97" fillId="0" borderId="8" xfId="0" applyFont="1" applyFill="1" applyBorder="1" applyAlignment="1">
      <alignment horizontal="center" vertical="center" wrapText="1"/>
    </xf>
    <xf numFmtId="0" fontId="97" fillId="0" borderId="33" xfId="0" applyFont="1" applyFill="1" applyBorder="1" applyAlignment="1">
      <alignment horizontal="center" vertical="center" wrapText="1"/>
    </xf>
  </cellXfs>
  <cellStyles count="240">
    <cellStyle name="." xfId="1" xr:uid="{D3DCD2DD-FD93-4E12-BE7A-4073FDC03A04}"/>
    <cellStyle name="??" xfId="2" xr:uid="{29CFECB3-D197-4816-86A3-2B07312B4A15}"/>
    <cellStyle name="?? [0.00]_ Att. 1- Cover" xfId="3" xr:uid="{ABEA823C-75E7-4E9F-8A85-DF480B3417CD}"/>
    <cellStyle name="?? [0]" xfId="4" xr:uid="{32766639-A8D3-419A-A26B-B3E34A60E8BB}"/>
    <cellStyle name="???? [0.00]_PRODUCT DETAIL Q1" xfId="5" xr:uid="{6DF60261-4F86-4657-A006-1830EAFEC748}"/>
    <cellStyle name="????_PRODUCT DETAIL Q1" xfId="6" xr:uid="{86C940CF-B585-4209-B393-A14ADA231734}"/>
    <cellStyle name="???[0]_00Q3902REV.1" xfId="7" xr:uid="{650B73CE-509D-4F20-8C20-A475CE302E22}"/>
    <cellStyle name="???_00Q3902REV.1" xfId="8" xr:uid="{A1C874FF-A030-40EF-A107-921652ED0A88}"/>
    <cellStyle name="??[0]_BRE" xfId="9" xr:uid="{E10D3D50-1E80-452B-91F1-71A3B73CC258}"/>
    <cellStyle name="??_ Att. 1- Cover" xfId="10" xr:uid="{BEF589ED-9BF4-42DC-8297-02D73BCF0651}"/>
    <cellStyle name="1" xfId="11" xr:uid="{0F9AF6A2-6CBB-41F3-93A4-41B5501B2413}"/>
    <cellStyle name="1_Book1" xfId="12" xr:uid="{7DF67AE8-88FB-4DD9-991F-10490AEC9A44}"/>
    <cellStyle name="1_Don gia Du thau ( XL19)" xfId="13" xr:uid="{1779C09A-0E1A-4990-91D5-56E3B9F5BC7F}"/>
    <cellStyle name="15" xfId="14" xr:uid="{FD0C37FF-F0E3-42E1-9C41-9B4CF45C3A48}"/>
    <cellStyle name="2" xfId="15" xr:uid="{FB880D5C-00BD-4212-AC49-B4E6B8203766}"/>
    <cellStyle name="20% - Accent1" xfId="16" builtinId="30" customBuiltin="1"/>
    <cellStyle name="20% - Accent2" xfId="17" builtinId="34" customBuiltin="1"/>
    <cellStyle name="20% - Accent3" xfId="18" builtinId="38" customBuiltin="1"/>
    <cellStyle name="20% - Accent4" xfId="19" builtinId="42" customBuiltin="1"/>
    <cellStyle name="20% - Accent5" xfId="20" builtinId="46" customBuiltin="1"/>
    <cellStyle name="20% - Accent6" xfId="21" builtinId="50" customBuiltin="1"/>
    <cellStyle name="3" xfId="22" xr:uid="{B5DA90AF-498F-4E18-A003-36EDBDB11A42}"/>
    <cellStyle name="4" xfId="23" xr:uid="{B9E81398-DC16-4A35-8772-465DF60CEB9C}"/>
    <cellStyle name="40% - Accent1" xfId="24" builtinId="31" customBuiltin="1"/>
    <cellStyle name="40% - Accent2" xfId="25" builtinId="35" customBuiltin="1"/>
    <cellStyle name="40% - Accent3" xfId="26" builtinId="39" customBuiltin="1"/>
    <cellStyle name="40% - Accent4" xfId="27" builtinId="43" customBuiltin="1"/>
    <cellStyle name="40% - Accent5" xfId="28" builtinId="47" customBuiltin="1"/>
    <cellStyle name="40% - Accent6" xfId="29" builtinId="51" customBuiltin="1"/>
    <cellStyle name="60% - Accent1" xfId="30" builtinId="32" customBuiltin="1"/>
    <cellStyle name="60% - Accent2" xfId="31" builtinId="36" customBuiltin="1"/>
    <cellStyle name="60% - Accent3" xfId="32" builtinId="40" customBuiltin="1"/>
    <cellStyle name="60% - Accent4" xfId="33" builtinId="44" customBuiltin="1"/>
    <cellStyle name="60% - Accent5" xfId="34" builtinId="48" customBuiltin="1"/>
    <cellStyle name="60% - Accent6" xfId="35" builtinId="52" customBuiltin="1"/>
    <cellStyle name="Accent1" xfId="36" builtinId="29" customBuiltin="1"/>
    <cellStyle name="Accent2" xfId="37" builtinId="33" customBuiltin="1"/>
    <cellStyle name="Accent3" xfId="38" builtinId="37" customBuiltin="1"/>
    <cellStyle name="Accent4" xfId="39" builtinId="41" customBuiltin="1"/>
    <cellStyle name="Accent5" xfId="40" builtinId="45" customBuiltin="1"/>
    <cellStyle name="Accent6" xfId="41" builtinId="49" customBuiltin="1"/>
    <cellStyle name="ÅëÈ­ [0]_¿ì¹°Åë" xfId="42" xr:uid="{C7C0F5A0-DF97-4226-9397-5072081B9752}"/>
    <cellStyle name="AeE­ [0]_INQUIRY ¿µ¾÷AßAø " xfId="43" xr:uid="{CC2C24AD-F2C6-4CFE-A9A9-776EB460E5AA}"/>
    <cellStyle name="ÅëÈ­_¿ì¹°Åë" xfId="44" xr:uid="{2FAFE69A-A6E3-4C81-8248-8BEF81BF29A9}"/>
    <cellStyle name="AeE­_INQUIRY ¿µ¾÷AßAø " xfId="45" xr:uid="{695ABB65-2802-48AC-906C-16851C2F99A4}"/>
    <cellStyle name="ÄÞ¸¶ [0]_¿ì¹°Åë" xfId="46" xr:uid="{14CC7627-9E02-482F-8065-66DB216D69A4}"/>
    <cellStyle name="AÞ¸¶ [0]_INQUIRY ¿?¾÷AßAø " xfId="47" xr:uid="{7B899D12-7813-48B0-969A-81F57B216639}"/>
    <cellStyle name="ÄÞ¸¶_¿ì¹°Åë" xfId="48" xr:uid="{96E42FCC-B388-4B55-9880-4CE5C54D735E}"/>
    <cellStyle name="AÞ¸¶_INQUIRY ¿?¾÷AßAø " xfId="49" xr:uid="{8C5E11CC-D0FC-4B0A-8FFF-CDBA66D60856}"/>
    <cellStyle name="AutoFormat-Optionen" xfId="50" xr:uid="{33358A0D-ACBB-4846-9354-3548806BA9AC}"/>
    <cellStyle name="Bad" xfId="51" builtinId="27" customBuiltin="1"/>
    <cellStyle name="Bình Thường_chat luong cuoi ky I" xfId="52" xr:uid="{674481A5-47D5-4198-8E50-E6FB3D50EFC2}"/>
    <cellStyle name="C?AØ_¿?¾÷CoE² " xfId="53" xr:uid="{F159CCC7-F8D4-4653-9F40-FBE44C786B26}"/>
    <cellStyle name="Ç¥ÁØ_´çÃÊ±¸ÀÔ»ý»ê" xfId="54" xr:uid="{1D11A8DB-FC63-4182-B9A3-188E1F37830C}"/>
    <cellStyle name="C￥AØ_¿μ¾÷CoE² " xfId="55" xr:uid="{EEE93141-5B5F-4337-A537-F2770406EE7F}"/>
    <cellStyle name="Calc Currency (0)" xfId="56" xr:uid="{A3C03CC6-A085-41BD-97C1-D274401CF3CE}"/>
    <cellStyle name="Calc Currency (2)" xfId="57" xr:uid="{32599544-D3D5-4D3D-ABE3-89FCF6F883F7}"/>
    <cellStyle name="Calc Percent (0)" xfId="58" xr:uid="{2095B8DF-B6BA-4530-9516-61792A23B3B5}"/>
    <cellStyle name="Calc Percent (1)" xfId="59" xr:uid="{A89F6E31-BCAA-4F28-9986-A2573408EC12}"/>
    <cellStyle name="Calc Percent (2)" xfId="60" xr:uid="{B3D35FEE-3D99-41AF-A0DA-CFE3723AF43B}"/>
    <cellStyle name="Calc Units (0)" xfId="61" xr:uid="{D73BA8D3-0E39-459C-8D1F-A62AF82DACDC}"/>
    <cellStyle name="Calc Units (1)" xfId="62" xr:uid="{728C3D20-EADB-493F-A8C7-42F86040B21B}"/>
    <cellStyle name="Calc Units (2)" xfId="63" xr:uid="{754AB45A-7180-42D0-867B-1CF250F26436}"/>
    <cellStyle name="Calculation" xfId="64" builtinId="22" customBuiltin="1"/>
    <cellStyle name="category" xfId="65" xr:uid="{AA3A8293-BB53-44C8-A029-EF9B33C9E617}"/>
    <cellStyle name="Check Cell" xfId="66" builtinId="23" customBuiltin="1"/>
    <cellStyle name="CHUONG" xfId="67" xr:uid="{05DE6AFC-588B-4171-BA97-8797BA9D0CCB}"/>
    <cellStyle name="Comma" xfId="68" builtinId="3"/>
    <cellStyle name="Comma [0]" xfId="69" builtinId="6"/>
    <cellStyle name="Comma [00]" xfId="70" xr:uid="{368D56E1-CA71-4987-8D8A-C4638E63A79B}"/>
    <cellStyle name="Comma 10 2" xfId="71" xr:uid="{729540FB-1BB5-4B1C-B71F-F19758E30154}"/>
    <cellStyle name="Comma 10 2 2" xfId="72" xr:uid="{F49E2DFA-6A55-4CE3-9AB5-28C1B51B611E}"/>
    <cellStyle name="Comma 10 3" xfId="73" xr:uid="{61C0FB7E-4C5B-4DB8-ADDA-CFF64B9C2880}"/>
    <cellStyle name="Comma 2" xfId="74" xr:uid="{991D003E-5A15-4976-B769-1AE61A2A4B15}"/>
    <cellStyle name="Comma 2 2" xfId="75" xr:uid="{C8434D2E-11A1-4490-A042-E9E8623FCA7B}"/>
    <cellStyle name="Comma 3" xfId="76" xr:uid="{1D3F63CB-0118-40D9-95DA-AD11C1A7A2D2}"/>
    <cellStyle name="comma zerodec" xfId="77" xr:uid="{7CF83F77-C10E-4419-9494-B1FD6C460EF6}"/>
    <cellStyle name="Comma0" xfId="78" xr:uid="{D90436C7-B9F8-4CCE-BB0F-2B453F3E9FC3}"/>
    <cellStyle name="Currency [00]" xfId="79" xr:uid="{79497F54-BA39-4132-9D4E-A5E885EFADB1}"/>
    <cellStyle name="Currency0" xfId="80" xr:uid="{94D83E74-2FE1-4113-81DB-00A8284D3A1A}"/>
    <cellStyle name="Currency1" xfId="81" xr:uid="{12C88366-8B35-4936-9D37-CDE960A05FE9}"/>
    <cellStyle name="Date" xfId="82" xr:uid="{ECB7FB00-B5CB-467C-BD8D-F8F52EC591FA}"/>
    <cellStyle name="Date Short" xfId="83" xr:uid="{01139F6F-6E04-4C57-9BD3-F275F17D93BF}"/>
    <cellStyle name="DELTA" xfId="84" xr:uid="{A02E1361-5BEB-4F3F-AD87-842576A48465}"/>
    <cellStyle name="Dezimal [0]_68574_Materialbedarfsliste" xfId="85" xr:uid="{DD92BD0C-D521-4247-8307-EEA21F916679}"/>
    <cellStyle name="Dezimal_68574_Materialbedarfsliste" xfId="86" xr:uid="{3703E75F-9D4B-4716-9DFB-F143D9F96137}"/>
    <cellStyle name="Dollar (zero dec)" xfId="87" xr:uid="{D76B0721-CB97-4ECC-8710-A35566240166}"/>
    <cellStyle name="DuToanBXD" xfId="88" xr:uid="{1A8BE382-54C2-469B-A4CB-47FCD78ADCC6}"/>
    <cellStyle name="Enter Currency (0)" xfId="89" xr:uid="{E7E73E36-A7E4-4372-9742-E46DEB3FAEC5}"/>
    <cellStyle name="Enter Currency (2)" xfId="90" xr:uid="{1184F5EF-02B2-480C-AA29-EE40760646FC}"/>
    <cellStyle name="Enter Units (0)" xfId="91" xr:uid="{045255D1-9F26-4EB2-9154-8914027EA600}"/>
    <cellStyle name="Enter Units (1)" xfId="92" xr:uid="{F4958CBE-2304-45C8-BB52-2397AA167443}"/>
    <cellStyle name="Enter Units (2)" xfId="93" xr:uid="{92E4A424-E00C-4890-8202-B9ED06785CFC}"/>
    <cellStyle name="Euro" xfId="94" xr:uid="{FD894B47-C65E-4E23-BC60-E254C3CC6463}"/>
    <cellStyle name="Explanatory Text" xfId="95" builtinId="53" customBuiltin="1"/>
    <cellStyle name="Fixed" xfId="96" xr:uid="{7F96BACC-183C-4283-8579-92AF47C70D99}"/>
    <cellStyle name="Good" xfId="97" builtinId="26" customBuiltin="1"/>
    <cellStyle name="Grey" xfId="98" xr:uid="{A26CA38E-77BE-4E68-8DD5-4D8EF0365E50}"/>
    <cellStyle name="ha" xfId="99" xr:uid="{B2D8F9C0-F5C2-405A-BB61-50DA8B1B4436}"/>
    <cellStyle name="HEADER" xfId="100" xr:uid="{301087DC-4FC5-4207-8B75-ACD961B13540}"/>
    <cellStyle name="Header1" xfId="101" xr:uid="{E94E60D4-0B4E-4F87-8CBC-B81CC4C38822}"/>
    <cellStyle name="Header2" xfId="102" xr:uid="{645724A4-DFF5-4DC0-BA1D-861CE560EDF2}"/>
    <cellStyle name="Heading 1" xfId="103" builtinId="16" customBuiltin="1"/>
    <cellStyle name="Heading 2" xfId="104" builtinId="17" customBuiltin="1"/>
    <cellStyle name="Heading 3" xfId="105" builtinId="18" customBuiltin="1"/>
    <cellStyle name="Heading 4" xfId="106" builtinId="19" customBuiltin="1"/>
    <cellStyle name="Heading1" xfId="107" xr:uid="{5A5867E8-64DC-4DE6-A5F5-034A504B5083}"/>
    <cellStyle name="Heading2" xfId="108" xr:uid="{548328DD-0483-4379-B161-68744862AA1D}"/>
    <cellStyle name="headoption" xfId="109" xr:uid="{B8F5BBF2-172E-478D-9594-0DEEE12D794F}"/>
    <cellStyle name="Hoa-Scholl" xfId="110" xr:uid="{D72CADA1-43C2-4CFC-B7FA-E53990CB0667}"/>
    <cellStyle name="Input" xfId="111" builtinId="20" customBuiltin="1"/>
    <cellStyle name="Input [yellow]" xfId="112" xr:uid="{7C62C35C-FB6A-493A-AD17-17B5422FCAC7}"/>
    <cellStyle name="Ledger 17 x 11 in" xfId="113" xr:uid="{3A9E7F67-BBBB-4A6B-8AF1-5125489F08CA}"/>
    <cellStyle name="Line" xfId="114" xr:uid="{1CB5034A-2716-463E-8CF8-09CF3FE62BC1}"/>
    <cellStyle name="Link Currency (0)" xfId="115" xr:uid="{A2F0490B-F601-4AB8-AB9F-E229CD7CE4B2}"/>
    <cellStyle name="Link Currency (2)" xfId="116" xr:uid="{602441E3-CA39-4AB9-95AC-C94638AD5C12}"/>
    <cellStyle name="Link Units (0)" xfId="117" xr:uid="{56E48A18-D705-492B-908B-E10DD517DB3F}"/>
    <cellStyle name="Link Units (1)" xfId="118" xr:uid="{84736D9C-FCCE-4096-9B13-DAC8844C61F9}"/>
    <cellStyle name="Link Units (2)" xfId="119" xr:uid="{C0603089-0808-4B84-B178-B1626F3735BA}"/>
    <cellStyle name="Linked Cell" xfId="120" builtinId="24" customBuiltin="1"/>
    <cellStyle name="Millares [0]_Well Timing" xfId="121" xr:uid="{93A0D726-4669-4763-AD94-D2AD713B8A60}"/>
    <cellStyle name="Millares_Well Timing" xfId="122" xr:uid="{80BE44CB-D042-4F57-ADCF-34F490A854DA}"/>
    <cellStyle name="Model" xfId="123" xr:uid="{F7C5A5D5-71A2-4AD4-9845-F1111F46BCFD}"/>
    <cellStyle name="moi" xfId="124" xr:uid="{DA0332A7-3006-4CD7-8A57-25C3C7DDD1FD}"/>
    <cellStyle name="Moneda [0]_Well Timing" xfId="125" xr:uid="{2DE3B719-0C03-4797-8705-B16402653DE9}"/>
    <cellStyle name="Moneda_Well Timing" xfId="126" xr:uid="{EE094CE8-6EC4-4FA9-9947-BEF659F75A2F}"/>
    <cellStyle name="Monétaire [0]_TARIFFS DB" xfId="127" xr:uid="{C91EB6ED-71A4-494E-AD80-7D22DD35EBB9}"/>
    <cellStyle name="Monétaire_TARIFFS DB" xfId="128" xr:uid="{73408B48-10C6-4666-9935-C0BE4ABF8D14}"/>
    <cellStyle name="n" xfId="129" xr:uid="{7AAF6728-B60D-4A2A-84A4-BB11DEE4E7E9}"/>
    <cellStyle name="Neutral" xfId="130" builtinId="28" customBuiltin="1"/>
    <cellStyle name="New Times Roman" xfId="131" xr:uid="{535A0DC2-DB4A-4110-B3B8-288DCFA7995D}"/>
    <cellStyle name="no dec" xfId="132" xr:uid="{54BCD060-3148-4D54-9966-DB68302BBF24}"/>
    <cellStyle name="ÑONVÒ" xfId="133" xr:uid="{623BF124-3AA9-46D9-B490-B45C316151F4}"/>
    <cellStyle name="Normal" xfId="0" builtinId="0"/>
    <cellStyle name="Normal - Style1" xfId="134" xr:uid="{38DD3F1C-B0B6-4571-B4AC-F8FC68148B2A}"/>
    <cellStyle name="Normal - 유형1" xfId="135" xr:uid="{AEB74012-8FC8-4C8F-99B2-D0F1EF25D5E8}"/>
    <cellStyle name="Normal 2" xfId="136" xr:uid="{397EA7A2-5F2B-4DAF-925C-F0C6F80B95E9}"/>
    <cellStyle name="Normal 3" xfId="137" xr:uid="{262B1085-4382-4418-9380-69D6B579C220}"/>
    <cellStyle name="Normal_BC thu - chi tháng 6" xfId="138" xr:uid="{0D9A347B-44D6-42B4-A7B3-CB0815F473CC}"/>
    <cellStyle name="Normal_Ket qua thao luan DT NSH 2002" xfId="139" xr:uid="{506B2304-8F61-4ADE-B487-A85DB705E726}"/>
    <cellStyle name="Normal1" xfId="140" xr:uid="{81A45189-AD48-4CA8-B841-21F81BF67E04}"/>
    <cellStyle name="Note" xfId="141" builtinId="10" customBuiltin="1"/>
    <cellStyle name="Œ…‹æØ‚è [0.00]_ÆÂ¹²" xfId="142" xr:uid="{6F889F02-FA28-43A6-AB61-CD501699F5CA}"/>
    <cellStyle name="oft Excel]_x000d__x000a_Comment=open=/f ‚ðw’è‚·‚é‚ÆAƒ†[ƒU[’è‹`ŠÖ”‚ðŠÖ”“\‚è•t‚¯‚Ìˆê——‚É“o˜^‚·‚é‚±‚Æ‚ª‚Å‚«‚Ü‚·B_x000d__x000a_Maximized" xfId="143" xr:uid="{22612DCF-F535-46C5-B44E-F04C71E3C180}"/>
    <cellStyle name="omma [0]_Mktg Prog" xfId="144" xr:uid="{83E00143-D030-4BD3-A757-8A580961D622}"/>
    <cellStyle name="ormal_Sheet1_1" xfId="145" xr:uid="{F31D21BC-ED3D-443A-B7C7-5F8C1A82125D}"/>
    <cellStyle name="Output" xfId="146" builtinId="21" customBuiltin="1"/>
    <cellStyle name="paint" xfId="147" xr:uid="{C9BAE4D9-5128-4106-9B00-188B6367C1E2}"/>
    <cellStyle name="Percent" xfId="148" builtinId="5"/>
    <cellStyle name="Percent [0]" xfId="149" xr:uid="{58E204BF-C9B8-4576-8CFB-09E6A90F794C}"/>
    <cellStyle name="Percent [00]" xfId="150" xr:uid="{FF13A624-3A67-4F65-8591-C622D120DE7C}"/>
    <cellStyle name="Percent [2]" xfId="151" xr:uid="{2B7B829B-2CF4-43B6-8904-C3D13D4AFF83}"/>
    <cellStyle name="Percent 2" xfId="152" xr:uid="{1F0E27D4-9601-4A9A-B60A-9C876E23475E}"/>
    <cellStyle name="Percent 2 2" xfId="153" xr:uid="{83D47EC6-32FF-499D-9D12-AFD78EF6A7DE}"/>
    <cellStyle name="Percent 3" xfId="154" xr:uid="{EFA1BB70-94A6-409B-A411-23A93E0EAF08}"/>
    <cellStyle name="PrePop Currency (0)" xfId="155" xr:uid="{761746C7-0EF9-4B4A-80A4-1BAD6315DE1B}"/>
    <cellStyle name="PrePop Currency (2)" xfId="156" xr:uid="{0D5235EC-1440-4741-ABC1-21758717FB68}"/>
    <cellStyle name="PrePop Units (0)" xfId="157" xr:uid="{7FA0C7A9-059B-4305-8243-5C6DB014F920}"/>
    <cellStyle name="PrePop Units (1)" xfId="158" xr:uid="{74159225-5F8D-4B91-9B5E-747A1E440E97}"/>
    <cellStyle name="PrePop Units (2)" xfId="159" xr:uid="{135860E2-31E4-40C7-8776-AAEC73248AF0}"/>
    <cellStyle name="pricing" xfId="160" xr:uid="{F9E4FCB4-8588-4F86-89B7-C4D121DEF959}"/>
    <cellStyle name="PSChar" xfId="161" xr:uid="{B5215F26-24D9-4E3D-8AC8-0CF6A3533D8D}"/>
    <cellStyle name="PSHeading" xfId="162" xr:uid="{EF129A23-6B56-4542-B7CF-C5D4DB3C2232}"/>
    <cellStyle name="subhead" xfId="163" xr:uid="{1D218135-D7DA-4DC4-8055-2C72CEAD9BA5}"/>
    <cellStyle name="T" xfId="164" xr:uid="{51E11044-29B3-4A60-BB79-901C5FB5F542}"/>
    <cellStyle name="T_Bc_tuan_1_CKy_6_KONTUM" xfId="165" xr:uid="{8FF8A490-B8F6-482E-86A3-1FF23242C81E}"/>
    <cellStyle name="T_Book1" xfId="166" xr:uid="{CABC0CF2-11B5-4B5C-972A-22F292A4C650}"/>
    <cellStyle name="T_Book1_chi tiet Don vi 2016" xfId="167" xr:uid="{E993172A-E5CF-4B73-AB59-539C64D3ED58}"/>
    <cellStyle name="T_Book1_DTNS chi tiet Don vi 2016 Tâm" xfId="168" xr:uid="{487D2036-431D-4CCA-90DA-405DF30E4914}"/>
    <cellStyle name="T_Book1_DTNS Don vi 2016 (tâm)" xfId="169" xr:uid="{A518A123-6C1E-4897-B6F6-E201D01D4BBB}"/>
    <cellStyle name="T_Book1_Dự toán 2017 chính thức" xfId="170" xr:uid="{1F576D44-0D31-450A-B6FE-8C4CF12B071C}"/>
    <cellStyle name="T_chi tiet Don vi 2016" xfId="171" xr:uid="{6F4D16E7-ED72-43B0-96B0-7C9AA3CFACFA}"/>
    <cellStyle name="T_DTNS chi tiet Don vi 2016 Tâm" xfId="172" xr:uid="{BC3F3BF1-B711-4925-B05C-B3F55BF62655}"/>
    <cellStyle name="T_DTNS Don vi 2016 (tâm)" xfId="173" xr:uid="{29A57C3D-4AFA-4F74-9988-8648B5D4E501}"/>
    <cellStyle name="T_Dự toán 2017 chính thức" xfId="174" xr:uid="{9D2CB7F8-589E-441D-AA47-214078C6F099}"/>
    <cellStyle name="T_Tay Bac 1" xfId="175" xr:uid="{2923BE11-28BF-4D51-9302-4BDE3DBC812D}"/>
    <cellStyle name="T_Tay Bac 1_chi tiet Don vi 2016" xfId="176" xr:uid="{0838A9B9-E330-4C6B-85F2-643EFC876DB0}"/>
    <cellStyle name="T_Tay Bac 1_DTNS chi tiet Don vi 2016 Tâm" xfId="177" xr:uid="{730C97E6-E05A-4AC8-83D0-EBFEE316EDB9}"/>
    <cellStyle name="T_Tay Bac 1_DTNS Don vi 2016 (tâm)" xfId="178" xr:uid="{52608991-4BA8-449B-AD69-42DB68AAA6D9}"/>
    <cellStyle name="T_Tay Bac 1_Dự toán 2017 chính thức" xfId="179" xr:uid="{80B52391-3E16-4471-9DE1-78FFC922F7E6}"/>
    <cellStyle name="Text Indent A" xfId="180" xr:uid="{08401E2B-4C6C-4DD9-B105-2082E5C1CABB}"/>
    <cellStyle name="Text Indent B" xfId="181" xr:uid="{0DCEA9C7-99A9-4813-9034-C34F5A9FE3E2}"/>
    <cellStyle name="Text Indent C" xfId="182" xr:uid="{26623459-A5AC-418B-B572-62CDC9E2B696}"/>
    <cellStyle name="th" xfId="183" xr:uid="{2C8D85BD-178E-4442-A561-328B647B98B7}"/>
    <cellStyle name="þ_x001d_ð¤_x000c_¯þ_x0014__x000d_¨þU_x0001_À_x0004_ _x0015__x000f__x0001__x0001_" xfId="184" xr:uid="{C4338C36-EC03-4E98-9CD4-2C5B9AD4D4BF}"/>
    <cellStyle name="þ_x001d_ðK_x000c_Fý_x001b__x000d_9ýU_x0001_Ð_x0008_¦)_x0007__x0001__x0001_" xfId="185" xr:uid="{BBECCAC4-36E0-402A-83EF-F7EF30079024}"/>
    <cellStyle name="Title" xfId="186" builtinId="15" customBuiltin="1"/>
    <cellStyle name="Total" xfId="187" builtinId="25" customBuiltin="1"/>
    <cellStyle name="viet" xfId="188" xr:uid="{D3685FCB-5F3E-4DE4-80A2-F9BA7CC61498}"/>
    <cellStyle name="viet2" xfId="189" xr:uid="{69AF9F5D-3E09-4D34-A22B-3EA45E4BBF1A}"/>
    <cellStyle name="VN new romanNormal" xfId="190" xr:uid="{ED30D55F-B977-41D3-95FF-AE7806E0FE8E}"/>
    <cellStyle name="VN time new roman" xfId="191" xr:uid="{2A4F86A4-0CEB-4B70-AF06-96F5490F1D54}"/>
    <cellStyle name="vnbo" xfId="192" xr:uid="{DB5325E5-09D9-4A08-AF40-6BF8F0E44ADA}"/>
    <cellStyle name="vnhead1" xfId="193" xr:uid="{23108BB0-EB19-480F-AD02-84A74E4EB2D8}"/>
    <cellStyle name="vnhead2" xfId="194" xr:uid="{FE3176C9-036D-4146-9A96-7615911E5BFD}"/>
    <cellStyle name="vnhead3" xfId="195" xr:uid="{EFD0C54A-2049-4CE2-BA51-77E5FB69C009}"/>
    <cellStyle name="vnhead4" xfId="196" xr:uid="{DE285FC3-9B55-4B0B-978C-BDF4D06ED1ED}"/>
    <cellStyle name="vntxt1" xfId="197" xr:uid="{03CEFA20-0145-4E35-831D-3F5851B9D798}"/>
    <cellStyle name="vntxt2" xfId="198" xr:uid="{28B67589-C6A7-421B-9BFD-605880198B05}"/>
    <cellStyle name="Währung [0]_68574_Materialbedarfsliste" xfId="199" xr:uid="{8DD52ABD-0EA8-48A2-953C-3146A0532140}"/>
    <cellStyle name="Währung_68574_Materialbedarfsliste" xfId="200" xr:uid="{0D107FE6-3154-484B-84AC-EBC5085A1F36}"/>
    <cellStyle name="Warning Text" xfId="201" builtinId="11" customBuiltin="1"/>
    <cellStyle name="xuan" xfId="202" xr:uid="{72B61F09-18A2-4E06-A9BF-72D37F87350C}"/>
    <cellStyle name="เครื่องหมายสกุลเงิน [0]_FTC_OFFER" xfId="203" xr:uid="{47F93240-56B5-4F6F-A194-F083FEF3997D}"/>
    <cellStyle name="เครื่องหมายสกุลเงิน_FTC_OFFER" xfId="204" xr:uid="{A2F32DB9-C739-4895-A457-FF5A18899387}"/>
    <cellStyle name="ปกติ_FTC_OFFER" xfId="205" xr:uid="{6E3CF197-3E0F-43DE-B591-FA6CF2C0FA14}"/>
    <cellStyle name=" [0.00]_ Att. 1- Cover" xfId="206" xr:uid="{4231B87C-9770-497A-8F06-07992B192FB7}"/>
    <cellStyle name="_ Att. 1- Cover" xfId="207" xr:uid="{9C3A9067-D676-4117-8AE4-FD0154BDE88F}"/>
    <cellStyle name="?_ Att. 1- Cover" xfId="208" xr:uid="{B5EE5018-1630-4C21-86DE-191D8EA1B3E0}"/>
    <cellStyle name="똿뗦먛귟 [0.00]_PRODUCT DETAIL Q1" xfId="209" xr:uid="{C7289B0B-BBBD-45C2-BB27-38A50B580EB3}"/>
    <cellStyle name="똿뗦먛귟_PRODUCT DETAIL Q1" xfId="210" xr:uid="{5CB378F9-9FE7-49CE-ABAA-60466EAD2447}"/>
    <cellStyle name="믅됞 [0.00]_PRODUCT DETAIL Q1" xfId="211" xr:uid="{368CD994-D14D-403D-9737-F3AEDD33E73A}"/>
    <cellStyle name="믅됞_PRODUCT DETAIL Q1" xfId="212" xr:uid="{D12602DC-BA06-40B3-BAD4-5CCC4EC629E9}"/>
    <cellStyle name="백분율_95" xfId="213" xr:uid="{F206C96D-3991-46F4-82D5-7F9F6A933DF6}"/>
    <cellStyle name="뷭?_BOOKSHIP" xfId="214" xr:uid="{D5768D44-045E-43C6-BC50-28401CC90A92}"/>
    <cellStyle name="콤마 [ - 유형1" xfId="215" xr:uid="{C4758E23-8FBF-45E1-B31A-1335EA0F05C2}"/>
    <cellStyle name="콤마 [ - 유형2" xfId="216" xr:uid="{AEA728D8-9A30-46DA-ADED-BE1865A5749F}"/>
    <cellStyle name="콤마 [ - 유형3" xfId="217" xr:uid="{FF9D4947-EE0F-4020-8B5B-CF7753588303}"/>
    <cellStyle name="콤마 [ - 유형4" xfId="218" xr:uid="{62DBA921-B0EF-4D38-BFD4-792709A86EF6}"/>
    <cellStyle name="콤마 [ - 유형5" xfId="219" xr:uid="{20A82D79-00A4-4091-834B-1F2FF6931E04}"/>
    <cellStyle name="콤마 [ - 유형6" xfId="220" xr:uid="{0FCDA0CC-3046-42DA-8A53-C9AF4A69DA60}"/>
    <cellStyle name="콤마 [ - 유형7" xfId="221" xr:uid="{EFF48508-98D1-462B-A34A-FA34CE1B338F}"/>
    <cellStyle name="콤마 [ - 유형8" xfId="222" xr:uid="{CDF3A8F8-A8FD-4F42-AC58-78E08F2BD84F}"/>
    <cellStyle name="콤마 [0]_ 비목별 월별기술 " xfId="223" xr:uid="{FAD6D7B2-6B9E-42B2-BA2E-2D0F4A0F8683}"/>
    <cellStyle name="콤마_ 비목별 월별기술 " xfId="224" xr:uid="{5E9F3B30-295D-4646-8BA8-ACCA4D37E3A2}"/>
    <cellStyle name="통화 [0]_1202" xfId="225" xr:uid="{5911B03E-5BB4-4FAE-8490-709239A766D9}"/>
    <cellStyle name="통화_1202" xfId="226" xr:uid="{3E759E6D-AEEF-44C6-9824-1B1AB9C646E8}"/>
    <cellStyle name="표준_(정보부문)월별인원계획" xfId="227" xr:uid="{90774D8B-F0DE-4263-A0E1-9A3F3C975D36}"/>
    <cellStyle name="표준_kc-elec system check list" xfId="228" xr:uid="{2118FDDD-6D9A-48A3-AAE9-6A7D2701287E}"/>
    <cellStyle name="一般_00Q3902REV.1" xfId="229" xr:uid="{A19CEDA8-C146-43DE-9D28-7AC59A6562C5}"/>
    <cellStyle name="千分位[0]_00Q3902REV.1" xfId="230" xr:uid="{FE4D647B-5FBF-4E8D-8BA7-4428071553BB}"/>
    <cellStyle name="千分位_00Q3902REV.1" xfId="231" xr:uid="{C9C8B022-0A33-4C38-B0F3-6AE300FFDB7A}"/>
    <cellStyle name="桁区切り [0.00]_List-dwg瑩畳䵜楡" xfId="232" xr:uid="{6F7E1E02-39A5-4195-BE7D-18923A6BA6F6}"/>
    <cellStyle name="桁区切り_List-dwgist-" xfId="233" xr:uid="{083999AE-3DB3-4BE2-9F7C-448539D9E4F0}"/>
    <cellStyle name="標準_List-dwgis" xfId="234" xr:uid="{DFB45331-EEC6-457F-94F4-B31A17C2578D}"/>
    <cellStyle name="貨幣 [0]_00Q3902REV.1" xfId="235" xr:uid="{81440ACD-77C5-40B4-B2E3-F0E9F7014665}"/>
    <cellStyle name="貨幣[0]_BRE" xfId="236" xr:uid="{3306134A-A0BF-40B8-947F-72C772A25CA7}"/>
    <cellStyle name="貨幣_00Q3902REV.1" xfId="237" xr:uid="{55836E24-5E52-4C34-9967-EAD5896F1D38}"/>
    <cellStyle name="通貨 [0.00]_List-dwgwg" xfId="238" xr:uid="{51455347-8C1C-4E24-B802-A1AC5BCB401B}"/>
    <cellStyle name="通貨_List-dwgis" xfId="239" xr:uid="{7B3F076A-5421-40BC-A82B-46CE35CA1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0.xml"/><Relationship Id="rId299" Type="http://schemas.openxmlformats.org/officeDocument/2006/relationships/externalLink" Target="externalLinks/externalLink292.xml"/><Relationship Id="rId21" Type="http://schemas.openxmlformats.org/officeDocument/2006/relationships/externalLink" Target="externalLinks/externalLink14.xml"/><Relationship Id="rId63" Type="http://schemas.openxmlformats.org/officeDocument/2006/relationships/externalLink" Target="externalLinks/externalLink56.xml"/><Relationship Id="rId159" Type="http://schemas.openxmlformats.org/officeDocument/2006/relationships/externalLink" Target="externalLinks/externalLink152.xml"/><Relationship Id="rId324" Type="http://schemas.openxmlformats.org/officeDocument/2006/relationships/externalLink" Target="externalLinks/externalLink317.xml"/><Relationship Id="rId366" Type="http://schemas.openxmlformats.org/officeDocument/2006/relationships/externalLink" Target="externalLinks/externalLink359.xml"/><Relationship Id="rId170" Type="http://schemas.openxmlformats.org/officeDocument/2006/relationships/externalLink" Target="externalLinks/externalLink163.xml"/><Relationship Id="rId226" Type="http://schemas.openxmlformats.org/officeDocument/2006/relationships/externalLink" Target="externalLinks/externalLink219.xml"/><Relationship Id="rId268" Type="http://schemas.openxmlformats.org/officeDocument/2006/relationships/externalLink" Target="externalLinks/externalLink261.xml"/><Relationship Id="rId32" Type="http://schemas.openxmlformats.org/officeDocument/2006/relationships/externalLink" Target="externalLinks/externalLink25.xml"/><Relationship Id="rId74" Type="http://schemas.openxmlformats.org/officeDocument/2006/relationships/externalLink" Target="externalLinks/externalLink67.xml"/><Relationship Id="rId128" Type="http://schemas.openxmlformats.org/officeDocument/2006/relationships/externalLink" Target="externalLinks/externalLink121.xml"/><Relationship Id="rId335" Type="http://schemas.openxmlformats.org/officeDocument/2006/relationships/externalLink" Target="externalLinks/externalLink328.xml"/><Relationship Id="rId377" Type="http://schemas.openxmlformats.org/officeDocument/2006/relationships/externalLink" Target="externalLinks/externalLink370.xml"/><Relationship Id="rId5" Type="http://schemas.openxmlformats.org/officeDocument/2006/relationships/worksheet" Target="worksheets/sheet5.xml"/><Relationship Id="rId181" Type="http://schemas.openxmlformats.org/officeDocument/2006/relationships/externalLink" Target="externalLinks/externalLink174.xml"/><Relationship Id="rId237" Type="http://schemas.openxmlformats.org/officeDocument/2006/relationships/externalLink" Target="externalLinks/externalLink230.xml"/><Relationship Id="rId402" Type="http://schemas.openxmlformats.org/officeDocument/2006/relationships/externalLink" Target="externalLinks/externalLink395.xml"/><Relationship Id="rId279" Type="http://schemas.openxmlformats.org/officeDocument/2006/relationships/externalLink" Target="externalLinks/externalLink272.xml"/><Relationship Id="rId43" Type="http://schemas.openxmlformats.org/officeDocument/2006/relationships/externalLink" Target="externalLinks/externalLink36.xml"/><Relationship Id="rId139" Type="http://schemas.openxmlformats.org/officeDocument/2006/relationships/externalLink" Target="externalLinks/externalLink132.xml"/><Relationship Id="rId290" Type="http://schemas.openxmlformats.org/officeDocument/2006/relationships/externalLink" Target="externalLinks/externalLink283.xml"/><Relationship Id="rId304" Type="http://schemas.openxmlformats.org/officeDocument/2006/relationships/externalLink" Target="externalLinks/externalLink297.xml"/><Relationship Id="rId346" Type="http://schemas.openxmlformats.org/officeDocument/2006/relationships/externalLink" Target="externalLinks/externalLink339.xml"/><Relationship Id="rId388" Type="http://schemas.openxmlformats.org/officeDocument/2006/relationships/externalLink" Target="externalLinks/externalLink381.xml"/><Relationship Id="rId85" Type="http://schemas.openxmlformats.org/officeDocument/2006/relationships/externalLink" Target="externalLinks/externalLink78.xml"/><Relationship Id="rId150" Type="http://schemas.openxmlformats.org/officeDocument/2006/relationships/externalLink" Target="externalLinks/externalLink143.xml"/><Relationship Id="rId192" Type="http://schemas.openxmlformats.org/officeDocument/2006/relationships/externalLink" Target="externalLinks/externalLink185.xml"/><Relationship Id="rId206" Type="http://schemas.openxmlformats.org/officeDocument/2006/relationships/externalLink" Target="externalLinks/externalLink199.xml"/><Relationship Id="rId413" Type="http://schemas.openxmlformats.org/officeDocument/2006/relationships/externalLink" Target="externalLinks/externalLink406.xml"/><Relationship Id="rId248" Type="http://schemas.openxmlformats.org/officeDocument/2006/relationships/externalLink" Target="externalLinks/externalLink241.xml"/><Relationship Id="rId12" Type="http://schemas.openxmlformats.org/officeDocument/2006/relationships/externalLink" Target="externalLinks/externalLink5.xml"/><Relationship Id="rId108" Type="http://schemas.openxmlformats.org/officeDocument/2006/relationships/externalLink" Target="externalLinks/externalLink101.xml"/><Relationship Id="rId315" Type="http://schemas.openxmlformats.org/officeDocument/2006/relationships/externalLink" Target="externalLinks/externalLink308.xml"/><Relationship Id="rId357" Type="http://schemas.openxmlformats.org/officeDocument/2006/relationships/externalLink" Target="externalLinks/externalLink350.xml"/><Relationship Id="rId54" Type="http://schemas.openxmlformats.org/officeDocument/2006/relationships/externalLink" Target="externalLinks/externalLink47.xml"/><Relationship Id="rId96" Type="http://schemas.openxmlformats.org/officeDocument/2006/relationships/externalLink" Target="externalLinks/externalLink89.xml"/><Relationship Id="rId161" Type="http://schemas.openxmlformats.org/officeDocument/2006/relationships/externalLink" Target="externalLinks/externalLink154.xml"/><Relationship Id="rId217" Type="http://schemas.openxmlformats.org/officeDocument/2006/relationships/externalLink" Target="externalLinks/externalLink210.xml"/><Relationship Id="rId399" Type="http://schemas.openxmlformats.org/officeDocument/2006/relationships/externalLink" Target="externalLinks/externalLink392.xml"/><Relationship Id="rId259" Type="http://schemas.openxmlformats.org/officeDocument/2006/relationships/externalLink" Target="externalLinks/externalLink252.xml"/><Relationship Id="rId424" Type="http://schemas.openxmlformats.org/officeDocument/2006/relationships/sharedStrings" Target="sharedStrings.xml"/><Relationship Id="rId23" Type="http://schemas.openxmlformats.org/officeDocument/2006/relationships/externalLink" Target="externalLinks/externalLink16.xml"/><Relationship Id="rId119" Type="http://schemas.openxmlformats.org/officeDocument/2006/relationships/externalLink" Target="externalLinks/externalLink112.xml"/><Relationship Id="rId270" Type="http://schemas.openxmlformats.org/officeDocument/2006/relationships/externalLink" Target="externalLinks/externalLink263.xml"/><Relationship Id="rId326" Type="http://schemas.openxmlformats.org/officeDocument/2006/relationships/externalLink" Target="externalLinks/externalLink319.xml"/><Relationship Id="rId65" Type="http://schemas.openxmlformats.org/officeDocument/2006/relationships/externalLink" Target="externalLinks/externalLink58.xml"/><Relationship Id="rId130" Type="http://schemas.openxmlformats.org/officeDocument/2006/relationships/externalLink" Target="externalLinks/externalLink123.xml"/><Relationship Id="rId368" Type="http://schemas.openxmlformats.org/officeDocument/2006/relationships/externalLink" Target="externalLinks/externalLink361.xml"/><Relationship Id="rId172" Type="http://schemas.openxmlformats.org/officeDocument/2006/relationships/externalLink" Target="externalLinks/externalLink165.xml"/><Relationship Id="rId228" Type="http://schemas.openxmlformats.org/officeDocument/2006/relationships/externalLink" Target="externalLinks/externalLink221.xml"/><Relationship Id="rId281" Type="http://schemas.openxmlformats.org/officeDocument/2006/relationships/externalLink" Target="externalLinks/externalLink274.xml"/><Relationship Id="rId337" Type="http://schemas.openxmlformats.org/officeDocument/2006/relationships/externalLink" Target="externalLinks/externalLink330.xml"/><Relationship Id="rId34" Type="http://schemas.openxmlformats.org/officeDocument/2006/relationships/externalLink" Target="externalLinks/externalLink27.xml"/><Relationship Id="rId76" Type="http://schemas.openxmlformats.org/officeDocument/2006/relationships/externalLink" Target="externalLinks/externalLink69.xml"/><Relationship Id="rId141" Type="http://schemas.openxmlformats.org/officeDocument/2006/relationships/externalLink" Target="externalLinks/externalLink134.xml"/><Relationship Id="rId379" Type="http://schemas.openxmlformats.org/officeDocument/2006/relationships/externalLink" Target="externalLinks/externalLink372.xml"/><Relationship Id="rId7" Type="http://schemas.openxmlformats.org/officeDocument/2006/relationships/worksheet" Target="worksheets/sheet7.xml"/><Relationship Id="rId183" Type="http://schemas.openxmlformats.org/officeDocument/2006/relationships/externalLink" Target="externalLinks/externalLink176.xml"/><Relationship Id="rId239" Type="http://schemas.openxmlformats.org/officeDocument/2006/relationships/externalLink" Target="externalLinks/externalLink232.xml"/><Relationship Id="rId390" Type="http://schemas.openxmlformats.org/officeDocument/2006/relationships/externalLink" Target="externalLinks/externalLink383.xml"/><Relationship Id="rId404" Type="http://schemas.openxmlformats.org/officeDocument/2006/relationships/externalLink" Target="externalLinks/externalLink397.xml"/><Relationship Id="rId250" Type="http://schemas.openxmlformats.org/officeDocument/2006/relationships/externalLink" Target="externalLinks/externalLink243.xml"/><Relationship Id="rId292" Type="http://schemas.openxmlformats.org/officeDocument/2006/relationships/externalLink" Target="externalLinks/externalLink285.xml"/><Relationship Id="rId306" Type="http://schemas.openxmlformats.org/officeDocument/2006/relationships/externalLink" Target="externalLinks/externalLink299.xml"/><Relationship Id="rId45" Type="http://schemas.openxmlformats.org/officeDocument/2006/relationships/externalLink" Target="externalLinks/externalLink38.xml"/><Relationship Id="rId87" Type="http://schemas.openxmlformats.org/officeDocument/2006/relationships/externalLink" Target="externalLinks/externalLink80.xml"/><Relationship Id="rId110" Type="http://schemas.openxmlformats.org/officeDocument/2006/relationships/externalLink" Target="externalLinks/externalLink103.xml"/><Relationship Id="rId348" Type="http://schemas.openxmlformats.org/officeDocument/2006/relationships/externalLink" Target="externalLinks/externalLink341.xml"/><Relationship Id="rId152" Type="http://schemas.openxmlformats.org/officeDocument/2006/relationships/externalLink" Target="externalLinks/externalLink145.xml"/><Relationship Id="rId194" Type="http://schemas.openxmlformats.org/officeDocument/2006/relationships/externalLink" Target="externalLinks/externalLink187.xml"/><Relationship Id="rId208" Type="http://schemas.openxmlformats.org/officeDocument/2006/relationships/externalLink" Target="externalLinks/externalLink201.xml"/><Relationship Id="rId415" Type="http://schemas.openxmlformats.org/officeDocument/2006/relationships/externalLink" Target="externalLinks/externalLink408.xml"/><Relationship Id="rId261" Type="http://schemas.openxmlformats.org/officeDocument/2006/relationships/externalLink" Target="externalLinks/externalLink254.xml"/><Relationship Id="rId14" Type="http://schemas.openxmlformats.org/officeDocument/2006/relationships/externalLink" Target="externalLinks/externalLink7.xml"/><Relationship Id="rId56" Type="http://schemas.openxmlformats.org/officeDocument/2006/relationships/externalLink" Target="externalLinks/externalLink49.xml"/><Relationship Id="rId317" Type="http://schemas.openxmlformats.org/officeDocument/2006/relationships/externalLink" Target="externalLinks/externalLink310.xml"/><Relationship Id="rId359" Type="http://schemas.openxmlformats.org/officeDocument/2006/relationships/externalLink" Target="externalLinks/externalLink352.xml"/><Relationship Id="rId98" Type="http://schemas.openxmlformats.org/officeDocument/2006/relationships/externalLink" Target="externalLinks/externalLink91.xml"/><Relationship Id="rId121" Type="http://schemas.openxmlformats.org/officeDocument/2006/relationships/externalLink" Target="externalLinks/externalLink114.xml"/><Relationship Id="rId163" Type="http://schemas.openxmlformats.org/officeDocument/2006/relationships/externalLink" Target="externalLinks/externalLink156.xml"/><Relationship Id="rId219" Type="http://schemas.openxmlformats.org/officeDocument/2006/relationships/externalLink" Target="externalLinks/externalLink212.xml"/><Relationship Id="rId370" Type="http://schemas.openxmlformats.org/officeDocument/2006/relationships/externalLink" Target="externalLinks/externalLink363.xml"/><Relationship Id="rId230" Type="http://schemas.openxmlformats.org/officeDocument/2006/relationships/externalLink" Target="externalLinks/externalLink223.xml"/><Relationship Id="rId25" Type="http://schemas.openxmlformats.org/officeDocument/2006/relationships/externalLink" Target="externalLinks/externalLink18.xml"/><Relationship Id="rId67" Type="http://schemas.openxmlformats.org/officeDocument/2006/relationships/externalLink" Target="externalLinks/externalLink60.xml"/><Relationship Id="rId272" Type="http://schemas.openxmlformats.org/officeDocument/2006/relationships/externalLink" Target="externalLinks/externalLink265.xml"/><Relationship Id="rId328" Type="http://schemas.openxmlformats.org/officeDocument/2006/relationships/externalLink" Target="externalLinks/externalLink321.xml"/><Relationship Id="rId132" Type="http://schemas.openxmlformats.org/officeDocument/2006/relationships/externalLink" Target="externalLinks/externalLink125.xml"/><Relationship Id="rId174" Type="http://schemas.openxmlformats.org/officeDocument/2006/relationships/externalLink" Target="externalLinks/externalLink167.xml"/><Relationship Id="rId381" Type="http://schemas.openxmlformats.org/officeDocument/2006/relationships/externalLink" Target="externalLinks/externalLink374.xml"/><Relationship Id="rId241" Type="http://schemas.openxmlformats.org/officeDocument/2006/relationships/externalLink" Target="externalLinks/externalLink234.xml"/><Relationship Id="rId36" Type="http://schemas.openxmlformats.org/officeDocument/2006/relationships/externalLink" Target="externalLinks/externalLink29.xml"/><Relationship Id="rId283" Type="http://schemas.openxmlformats.org/officeDocument/2006/relationships/externalLink" Target="externalLinks/externalLink276.xml"/><Relationship Id="rId339" Type="http://schemas.openxmlformats.org/officeDocument/2006/relationships/externalLink" Target="externalLinks/externalLink332.xml"/><Relationship Id="rId78" Type="http://schemas.openxmlformats.org/officeDocument/2006/relationships/externalLink" Target="externalLinks/externalLink71.xml"/><Relationship Id="rId101" Type="http://schemas.openxmlformats.org/officeDocument/2006/relationships/externalLink" Target="externalLinks/externalLink94.xml"/><Relationship Id="rId143" Type="http://schemas.openxmlformats.org/officeDocument/2006/relationships/externalLink" Target="externalLinks/externalLink136.xml"/><Relationship Id="rId185" Type="http://schemas.openxmlformats.org/officeDocument/2006/relationships/externalLink" Target="externalLinks/externalLink178.xml"/><Relationship Id="rId350" Type="http://schemas.openxmlformats.org/officeDocument/2006/relationships/externalLink" Target="externalLinks/externalLink343.xml"/><Relationship Id="rId406" Type="http://schemas.openxmlformats.org/officeDocument/2006/relationships/externalLink" Target="externalLinks/externalLink399.xml"/><Relationship Id="rId9" Type="http://schemas.openxmlformats.org/officeDocument/2006/relationships/externalLink" Target="externalLinks/externalLink2.xml"/><Relationship Id="rId210" Type="http://schemas.openxmlformats.org/officeDocument/2006/relationships/externalLink" Target="externalLinks/externalLink203.xml"/><Relationship Id="rId392" Type="http://schemas.openxmlformats.org/officeDocument/2006/relationships/externalLink" Target="externalLinks/externalLink385.xml"/><Relationship Id="rId252" Type="http://schemas.openxmlformats.org/officeDocument/2006/relationships/externalLink" Target="externalLinks/externalLink245.xml"/><Relationship Id="rId294" Type="http://schemas.openxmlformats.org/officeDocument/2006/relationships/externalLink" Target="externalLinks/externalLink287.xml"/><Relationship Id="rId308" Type="http://schemas.openxmlformats.org/officeDocument/2006/relationships/externalLink" Target="externalLinks/externalLink301.xml"/><Relationship Id="rId47" Type="http://schemas.openxmlformats.org/officeDocument/2006/relationships/externalLink" Target="externalLinks/externalLink40.xml"/><Relationship Id="rId89" Type="http://schemas.openxmlformats.org/officeDocument/2006/relationships/externalLink" Target="externalLinks/externalLink82.xml"/><Relationship Id="rId112" Type="http://schemas.openxmlformats.org/officeDocument/2006/relationships/externalLink" Target="externalLinks/externalLink105.xml"/><Relationship Id="rId154" Type="http://schemas.openxmlformats.org/officeDocument/2006/relationships/externalLink" Target="externalLinks/externalLink147.xml"/><Relationship Id="rId361" Type="http://schemas.openxmlformats.org/officeDocument/2006/relationships/externalLink" Target="externalLinks/externalLink354.xml"/><Relationship Id="rId196" Type="http://schemas.openxmlformats.org/officeDocument/2006/relationships/externalLink" Target="externalLinks/externalLink189.xml"/><Relationship Id="rId417" Type="http://schemas.openxmlformats.org/officeDocument/2006/relationships/externalLink" Target="externalLinks/externalLink410.xml"/><Relationship Id="rId16" Type="http://schemas.openxmlformats.org/officeDocument/2006/relationships/externalLink" Target="externalLinks/externalLink9.xml"/><Relationship Id="rId221" Type="http://schemas.openxmlformats.org/officeDocument/2006/relationships/externalLink" Target="externalLinks/externalLink214.xml"/><Relationship Id="rId263" Type="http://schemas.openxmlformats.org/officeDocument/2006/relationships/externalLink" Target="externalLinks/externalLink256.xml"/><Relationship Id="rId319" Type="http://schemas.openxmlformats.org/officeDocument/2006/relationships/externalLink" Target="externalLinks/externalLink312.xml"/><Relationship Id="rId58" Type="http://schemas.openxmlformats.org/officeDocument/2006/relationships/externalLink" Target="externalLinks/externalLink51.xml"/><Relationship Id="rId123" Type="http://schemas.openxmlformats.org/officeDocument/2006/relationships/externalLink" Target="externalLinks/externalLink116.xml"/><Relationship Id="rId330" Type="http://schemas.openxmlformats.org/officeDocument/2006/relationships/externalLink" Target="externalLinks/externalLink323.xml"/><Relationship Id="rId165" Type="http://schemas.openxmlformats.org/officeDocument/2006/relationships/externalLink" Target="externalLinks/externalLink158.xml"/><Relationship Id="rId372" Type="http://schemas.openxmlformats.org/officeDocument/2006/relationships/externalLink" Target="externalLinks/externalLink365.xml"/><Relationship Id="rId232" Type="http://schemas.openxmlformats.org/officeDocument/2006/relationships/externalLink" Target="externalLinks/externalLink225.xml"/><Relationship Id="rId274" Type="http://schemas.openxmlformats.org/officeDocument/2006/relationships/externalLink" Target="externalLinks/externalLink267.xml"/><Relationship Id="rId27" Type="http://schemas.openxmlformats.org/officeDocument/2006/relationships/externalLink" Target="externalLinks/externalLink20.xml"/><Relationship Id="rId69" Type="http://schemas.openxmlformats.org/officeDocument/2006/relationships/externalLink" Target="externalLinks/externalLink62.xml"/><Relationship Id="rId134" Type="http://schemas.openxmlformats.org/officeDocument/2006/relationships/externalLink" Target="externalLinks/externalLink127.xml"/><Relationship Id="rId80" Type="http://schemas.openxmlformats.org/officeDocument/2006/relationships/externalLink" Target="externalLinks/externalLink73.xml"/><Relationship Id="rId176" Type="http://schemas.openxmlformats.org/officeDocument/2006/relationships/externalLink" Target="externalLinks/externalLink169.xml"/><Relationship Id="rId341" Type="http://schemas.openxmlformats.org/officeDocument/2006/relationships/externalLink" Target="externalLinks/externalLink334.xml"/><Relationship Id="rId383" Type="http://schemas.openxmlformats.org/officeDocument/2006/relationships/externalLink" Target="externalLinks/externalLink376.xml"/><Relationship Id="rId201" Type="http://schemas.openxmlformats.org/officeDocument/2006/relationships/externalLink" Target="externalLinks/externalLink194.xml"/><Relationship Id="rId243" Type="http://schemas.openxmlformats.org/officeDocument/2006/relationships/externalLink" Target="externalLinks/externalLink236.xml"/><Relationship Id="rId285" Type="http://schemas.openxmlformats.org/officeDocument/2006/relationships/externalLink" Target="externalLinks/externalLink278.xml"/><Relationship Id="rId38" Type="http://schemas.openxmlformats.org/officeDocument/2006/relationships/externalLink" Target="externalLinks/externalLink31.xml"/><Relationship Id="rId103" Type="http://schemas.openxmlformats.org/officeDocument/2006/relationships/externalLink" Target="externalLinks/externalLink96.xml"/><Relationship Id="rId310" Type="http://schemas.openxmlformats.org/officeDocument/2006/relationships/externalLink" Target="externalLinks/externalLink303.xml"/><Relationship Id="rId70" Type="http://schemas.openxmlformats.org/officeDocument/2006/relationships/externalLink" Target="externalLinks/externalLink63.xml"/><Relationship Id="rId91" Type="http://schemas.openxmlformats.org/officeDocument/2006/relationships/externalLink" Target="externalLinks/externalLink84.xml"/><Relationship Id="rId145" Type="http://schemas.openxmlformats.org/officeDocument/2006/relationships/externalLink" Target="externalLinks/externalLink138.xml"/><Relationship Id="rId166" Type="http://schemas.openxmlformats.org/officeDocument/2006/relationships/externalLink" Target="externalLinks/externalLink159.xml"/><Relationship Id="rId187" Type="http://schemas.openxmlformats.org/officeDocument/2006/relationships/externalLink" Target="externalLinks/externalLink180.xml"/><Relationship Id="rId331" Type="http://schemas.openxmlformats.org/officeDocument/2006/relationships/externalLink" Target="externalLinks/externalLink324.xml"/><Relationship Id="rId352" Type="http://schemas.openxmlformats.org/officeDocument/2006/relationships/externalLink" Target="externalLinks/externalLink345.xml"/><Relationship Id="rId373" Type="http://schemas.openxmlformats.org/officeDocument/2006/relationships/externalLink" Target="externalLinks/externalLink366.xml"/><Relationship Id="rId394" Type="http://schemas.openxmlformats.org/officeDocument/2006/relationships/externalLink" Target="externalLinks/externalLink387.xml"/><Relationship Id="rId408" Type="http://schemas.openxmlformats.org/officeDocument/2006/relationships/externalLink" Target="externalLinks/externalLink401.xml"/><Relationship Id="rId1" Type="http://schemas.openxmlformats.org/officeDocument/2006/relationships/worksheet" Target="worksheets/sheet1.xml"/><Relationship Id="rId212" Type="http://schemas.openxmlformats.org/officeDocument/2006/relationships/externalLink" Target="externalLinks/externalLink205.xml"/><Relationship Id="rId233" Type="http://schemas.openxmlformats.org/officeDocument/2006/relationships/externalLink" Target="externalLinks/externalLink226.xml"/><Relationship Id="rId254" Type="http://schemas.openxmlformats.org/officeDocument/2006/relationships/externalLink" Target="externalLinks/externalLink247.xml"/><Relationship Id="rId28" Type="http://schemas.openxmlformats.org/officeDocument/2006/relationships/externalLink" Target="externalLinks/externalLink21.xml"/><Relationship Id="rId49" Type="http://schemas.openxmlformats.org/officeDocument/2006/relationships/externalLink" Target="externalLinks/externalLink42.xml"/><Relationship Id="rId114" Type="http://schemas.openxmlformats.org/officeDocument/2006/relationships/externalLink" Target="externalLinks/externalLink107.xml"/><Relationship Id="rId275" Type="http://schemas.openxmlformats.org/officeDocument/2006/relationships/externalLink" Target="externalLinks/externalLink268.xml"/><Relationship Id="rId296" Type="http://schemas.openxmlformats.org/officeDocument/2006/relationships/externalLink" Target="externalLinks/externalLink289.xml"/><Relationship Id="rId300" Type="http://schemas.openxmlformats.org/officeDocument/2006/relationships/externalLink" Target="externalLinks/externalLink293.xml"/><Relationship Id="rId60" Type="http://schemas.openxmlformats.org/officeDocument/2006/relationships/externalLink" Target="externalLinks/externalLink53.xml"/><Relationship Id="rId81" Type="http://schemas.openxmlformats.org/officeDocument/2006/relationships/externalLink" Target="externalLinks/externalLink74.xml"/><Relationship Id="rId135" Type="http://schemas.openxmlformats.org/officeDocument/2006/relationships/externalLink" Target="externalLinks/externalLink128.xml"/><Relationship Id="rId156" Type="http://schemas.openxmlformats.org/officeDocument/2006/relationships/externalLink" Target="externalLinks/externalLink149.xml"/><Relationship Id="rId177" Type="http://schemas.openxmlformats.org/officeDocument/2006/relationships/externalLink" Target="externalLinks/externalLink170.xml"/><Relationship Id="rId198" Type="http://schemas.openxmlformats.org/officeDocument/2006/relationships/externalLink" Target="externalLinks/externalLink191.xml"/><Relationship Id="rId321" Type="http://schemas.openxmlformats.org/officeDocument/2006/relationships/externalLink" Target="externalLinks/externalLink314.xml"/><Relationship Id="rId342" Type="http://schemas.openxmlformats.org/officeDocument/2006/relationships/externalLink" Target="externalLinks/externalLink335.xml"/><Relationship Id="rId363" Type="http://schemas.openxmlformats.org/officeDocument/2006/relationships/externalLink" Target="externalLinks/externalLink356.xml"/><Relationship Id="rId384" Type="http://schemas.openxmlformats.org/officeDocument/2006/relationships/externalLink" Target="externalLinks/externalLink377.xml"/><Relationship Id="rId419" Type="http://schemas.openxmlformats.org/officeDocument/2006/relationships/externalLink" Target="externalLinks/externalLink412.xml"/><Relationship Id="rId202" Type="http://schemas.openxmlformats.org/officeDocument/2006/relationships/externalLink" Target="externalLinks/externalLink195.xml"/><Relationship Id="rId223" Type="http://schemas.openxmlformats.org/officeDocument/2006/relationships/externalLink" Target="externalLinks/externalLink216.xml"/><Relationship Id="rId244" Type="http://schemas.openxmlformats.org/officeDocument/2006/relationships/externalLink" Target="externalLinks/externalLink237.xml"/><Relationship Id="rId18" Type="http://schemas.openxmlformats.org/officeDocument/2006/relationships/externalLink" Target="externalLinks/externalLink11.xml"/><Relationship Id="rId39" Type="http://schemas.openxmlformats.org/officeDocument/2006/relationships/externalLink" Target="externalLinks/externalLink32.xml"/><Relationship Id="rId265" Type="http://schemas.openxmlformats.org/officeDocument/2006/relationships/externalLink" Target="externalLinks/externalLink258.xml"/><Relationship Id="rId286" Type="http://schemas.openxmlformats.org/officeDocument/2006/relationships/externalLink" Target="externalLinks/externalLink279.xml"/><Relationship Id="rId50" Type="http://schemas.openxmlformats.org/officeDocument/2006/relationships/externalLink" Target="externalLinks/externalLink43.xml"/><Relationship Id="rId104" Type="http://schemas.openxmlformats.org/officeDocument/2006/relationships/externalLink" Target="externalLinks/externalLink97.xml"/><Relationship Id="rId125" Type="http://schemas.openxmlformats.org/officeDocument/2006/relationships/externalLink" Target="externalLinks/externalLink118.xml"/><Relationship Id="rId146" Type="http://schemas.openxmlformats.org/officeDocument/2006/relationships/externalLink" Target="externalLinks/externalLink139.xml"/><Relationship Id="rId167" Type="http://schemas.openxmlformats.org/officeDocument/2006/relationships/externalLink" Target="externalLinks/externalLink160.xml"/><Relationship Id="rId188" Type="http://schemas.openxmlformats.org/officeDocument/2006/relationships/externalLink" Target="externalLinks/externalLink181.xml"/><Relationship Id="rId311" Type="http://schemas.openxmlformats.org/officeDocument/2006/relationships/externalLink" Target="externalLinks/externalLink304.xml"/><Relationship Id="rId332" Type="http://schemas.openxmlformats.org/officeDocument/2006/relationships/externalLink" Target="externalLinks/externalLink325.xml"/><Relationship Id="rId353" Type="http://schemas.openxmlformats.org/officeDocument/2006/relationships/externalLink" Target="externalLinks/externalLink346.xml"/><Relationship Id="rId374" Type="http://schemas.openxmlformats.org/officeDocument/2006/relationships/externalLink" Target="externalLinks/externalLink367.xml"/><Relationship Id="rId395" Type="http://schemas.openxmlformats.org/officeDocument/2006/relationships/externalLink" Target="externalLinks/externalLink388.xml"/><Relationship Id="rId409" Type="http://schemas.openxmlformats.org/officeDocument/2006/relationships/externalLink" Target="externalLinks/externalLink402.xml"/><Relationship Id="rId71" Type="http://schemas.openxmlformats.org/officeDocument/2006/relationships/externalLink" Target="externalLinks/externalLink64.xml"/><Relationship Id="rId92" Type="http://schemas.openxmlformats.org/officeDocument/2006/relationships/externalLink" Target="externalLinks/externalLink85.xml"/><Relationship Id="rId213" Type="http://schemas.openxmlformats.org/officeDocument/2006/relationships/externalLink" Target="externalLinks/externalLink206.xml"/><Relationship Id="rId234" Type="http://schemas.openxmlformats.org/officeDocument/2006/relationships/externalLink" Target="externalLinks/externalLink227.xml"/><Relationship Id="rId420" Type="http://schemas.openxmlformats.org/officeDocument/2006/relationships/externalLink" Target="externalLinks/externalLink413.xml"/><Relationship Id="rId2" Type="http://schemas.openxmlformats.org/officeDocument/2006/relationships/worksheet" Target="worksheets/sheet2.xml"/><Relationship Id="rId29" Type="http://schemas.openxmlformats.org/officeDocument/2006/relationships/externalLink" Target="externalLinks/externalLink22.xml"/><Relationship Id="rId255" Type="http://schemas.openxmlformats.org/officeDocument/2006/relationships/externalLink" Target="externalLinks/externalLink248.xml"/><Relationship Id="rId276" Type="http://schemas.openxmlformats.org/officeDocument/2006/relationships/externalLink" Target="externalLinks/externalLink269.xml"/><Relationship Id="rId297" Type="http://schemas.openxmlformats.org/officeDocument/2006/relationships/externalLink" Target="externalLinks/externalLink290.xml"/><Relationship Id="rId40" Type="http://schemas.openxmlformats.org/officeDocument/2006/relationships/externalLink" Target="externalLinks/externalLink33.xml"/><Relationship Id="rId115" Type="http://schemas.openxmlformats.org/officeDocument/2006/relationships/externalLink" Target="externalLinks/externalLink108.xml"/><Relationship Id="rId136" Type="http://schemas.openxmlformats.org/officeDocument/2006/relationships/externalLink" Target="externalLinks/externalLink129.xml"/><Relationship Id="rId157" Type="http://schemas.openxmlformats.org/officeDocument/2006/relationships/externalLink" Target="externalLinks/externalLink150.xml"/><Relationship Id="rId178" Type="http://schemas.openxmlformats.org/officeDocument/2006/relationships/externalLink" Target="externalLinks/externalLink171.xml"/><Relationship Id="rId301" Type="http://schemas.openxmlformats.org/officeDocument/2006/relationships/externalLink" Target="externalLinks/externalLink294.xml"/><Relationship Id="rId322" Type="http://schemas.openxmlformats.org/officeDocument/2006/relationships/externalLink" Target="externalLinks/externalLink315.xml"/><Relationship Id="rId343" Type="http://schemas.openxmlformats.org/officeDocument/2006/relationships/externalLink" Target="externalLinks/externalLink336.xml"/><Relationship Id="rId364" Type="http://schemas.openxmlformats.org/officeDocument/2006/relationships/externalLink" Target="externalLinks/externalLink357.xml"/><Relationship Id="rId61" Type="http://schemas.openxmlformats.org/officeDocument/2006/relationships/externalLink" Target="externalLinks/externalLink54.xml"/><Relationship Id="rId82" Type="http://schemas.openxmlformats.org/officeDocument/2006/relationships/externalLink" Target="externalLinks/externalLink75.xml"/><Relationship Id="rId199" Type="http://schemas.openxmlformats.org/officeDocument/2006/relationships/externalLink" Target="externalLinks/externalLink192.xml"/><Relationship Id="rId203" Type="http://schemas.openxmlformats.org/officeDocument/2006/relationships/externalLink" Target="externalLinks/externalLink196.xml"/><Relationship Id="rId385" Type="http://schemas.openxmlformats.org/officeDocument/2006/relationships/externalLink" Target="externalLinks/externalLink378.xml"/><Relationship Id="rId19" Type="http://schemas.openxmlformats.org/officeDocument/2006/relationships/externalLink" Target="externalLinks/externalLink12.xml"/><Relationship Id="rId224" Type="http://schemas.openxmlformats.org/officeDocument/2006/relationships/externalLink" Target="externalLinks/externalLink217.xml"/><Relationship Id="rId245" Type="http://schemas.openxmlformats.org/officeDocument/2006/relationships/externalLink" Target="externalLinks/externalLink238.xml"/><Relationship Id="rId266" Type="http://schemas.openxmlformats.org/officeDocument/2006/relationships/externalLink" Target="externalLinks/externalLink259.xml"/><Relationship Id="rId287" Type="http://schemas.openxmlformats.org/officeDocument/2006/relationships/externalLink" Target="externalLinks/externalLink280.xml"/><Relationship Id="rId410" Type="http://schemas.openxmlformats.org/officeDocument/2006/relationships/externalLink" Target="externalLinks/externalLink403.xml"/><Relationship Id="rId30" Type="http://schemas.openxmlformats.org/officeDocument/2006/relationships/externalLink" Target="externalLinks/externalLink23.xml"/><Relationship Id="rId105" Type="http://schemas.openxmlformats.org/officeDocument/2006/relationships/externalLink" Target="externalLinks/externalLink98.xml"/><Relationship Id="rId126" Type="http://schemas.openxmlformats.org/officeDocument/2006/relationships/externalLink" Target="externalLinks/externalLink119.xml"/><Relationship Id="rId147" Type="http://schemas.openxmlformats.org/officeDocument/2006/relationships/externalLink" Target="externalLinks/externalLink140.xml"/><Relationship Id="rId168" Type="http://schemas.openxmlformats.org/officeDocument/2006/relationships/externalLink" Target="externalLinks/externalLink161.xml"/><Relationship Id="rId312" Type="http://schemas.openxmlformats.org/officeDocument/2006/relationships/externalLink" Target="externalLinks/externalLink305.xml"/><Relationship Id="rId333" Type="http://schemas.openxmlformats.org/officeDocument/2006/relationships/externalLink" Target="externalLinks/externalLink326.xml"/><Relationship Id="rId354" Type="http://schemas.openxmlformats.org/officeDocument/2006/relationships/externalLink" Target="externalLinks/externalLink347.xml"/><Relationship Id="rId51" Type="http://schemas.openxmlformats.org/officeDocument/2006/relationships/externalLink" Target="externalLinks/externalLink44.xml"/><Relationship Id="rId72" Type="http://schemas.openxmlformats.org/officeDocument/2006/relationships/externalLink" Target="externalLinks/externalLink65.xml"/><Relationship Id="rId93" Type="http://schemas.openxmlformats.org/officeDocument/2006/relationships/externalLink" Target="externalLinks/externalLink86.xml"/><Relationship Id="rId189" Type="http://schemas.openxmlformats.org/officeDocument/2006/relationships/externalLink" Target="externalLinks/externalLink182.xml"/><Relationship Id="rId375" Type="http://schemas.openxmlformats.org/officeDocument/2006/relationships/externalLink" Target="externalLinks/externalLink368.xml"/><Relationship Id="rId396" Type="http://schemas.openxmlformats.org/officeDocument/2006/relationships/externalLink" Target="externalLinks/externalLink389.xml"/><Relationship Id="rId3" Type="http://schemas.openxmlformats.org/officeDocument/2006/relationships/worksheet" Target="worksheets/sheet3.xml"/><Relationship Id="rId214" Type="http://schemas.openxmlformats.org/officeDocument/2006/relationships/externalLink" Target="externalLinks/externalLink207.xml"/><Relationship Id="rId235" Type="http://schemas.openxmlformats.org/officeDocument/2006/relationships/externalLink" Target="externalLinks/externalLink228.xml"/><Relationship Id="rId256" Type="http://schemas.openxmlformats.org/officeDocument/2006/relationships/externalLink" Target="externalLinks/externalLink249.xml"/><Relationship Id="rId277" Type="http://schemas.openxmlformats.org/officeDocument/2006/relationships/externalLink" Target="externalLinks/externalLink270.xml"/><Relationship Id="rId298" Type="http://schemas.openxmlformats.org/officeDocument/2006/relationships/externalLink" Target="externalLinks/externalLink291.xml"/><Relationship Id="rId400" Type="http://schemas.openxmlformats.org/officeDocument/2006/relationships/externalLink" Target="externalLinks/externalLink393.xml"/><Relationship Id="rId421" Type="http://schemas.openxmlformats.org/officeDocument/2006/relationships/externalLink" Target="externalLinks/externalLink414.xml"/><Relationship Id="rId116" Type="http://schemas.openxmlformats.org/officeDocument/2006/relationships/externalLink" Target="externalLinks/externalLink109.xml"/><Relationship Id="rId137" Type="http://schemas.openxmlformats.org/officeDocument/2006/relationships/externalLink" Target="externalLinks/externalLink130.xml"/><Relationship Id="rId158" Type="http://schemas.openxmlformats.org/officeDocument/2006/relationships/externalLink" Target="externalLinks/externalLink151.xml"/><Relationship Id="rId302" Type="http://schemas.openxmlformats.org/officeDocument/2006/relationships/externalLink" Target="externalLinks/externalLink295.xml"/><Relationship Id="rId323" Type="http://schemas.openxmlformats.org/officeDocument/2006/relationships/externalLink" Target="externalLinks/externalLink316.xml"/><Relationship Id="rId344" Type="http://schemas.openxmlformats.org/officeDocument/2006/relationships/externalLink" Target="externalLinks/externalLink337.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62" Type="http://schemas.openxmlformats.org/officeDocument/2006/relationships/externalLink" Target="externalLinks/externalLink55.xml"/><Relationship Id="rId83" Type="http://schemas.openxmlformats.org/officeDocument/2006/relationships/externalLink" Target="externalLinks/externalLink76.xml"/><Relationship Id="rId179" Type="http://schemas.openxmlformats.org/officeDocument/2006/relationships/externalLink" Target="externalLinks/externalLink172.xml"/><Relationship Id="rId365" Type="http://schemas.openxmlformats.org/officeDocument/2006/relationships/externalLink" Target="externalLinks/externalLink358.xml"/><Relationship Id="rId386" Type="http://schemas.openxmlformats.org/officeDocument/2006/relationships/externalLink" Target="externalLinks/externalLink379.xml"/><Relationship Id="rId190" Type="http://schemas.openxmlformats.org/officeDocument/2006/relationships/externalLink" Target="externalLinks/externalLink183.xml"/><Relationship Id="rId204" Type="http://schemas.openxmlformats.org/officeDocument/2006/relationships/externalLink" Target="externalLinks/externalLink197.xml"/><Relationship Id="rId225" Type="http://schemas.openxmlformats.org/officeDocument/2006/relationships/externalLink" Target="externalLinks/externalLink218.xml"/><Relationship Id="rId246" Type="http://schemas.openxmlformats.org/officeDocument/2006/relationships/externalLink" Target="externalLinks/externalLink239.xml"/><Relationship Id="rId267" Type="http://schemas.openxmlformats.org/officeDocument/2006/relationships/externalLink" Target="externalLinks/externalLink260.xml"/><Relationship Id="rId288" Type="http://schemas.openxmlformats.org/officeDocument/2006/relationships/externalLink" Target="externalLinks/externalLink281.xml"/><Relationship Id="rId411" Type="http://schemas.openxmlformats.org/officeDocument/2006/relationships/externalLink" Target="externalLinks/externalLink404.xml"/><Relationship Id="rId106" Type="http://schemas.openxmlformats.org/officeDocument/2006/relationships/externalLink" Target="externalLinks/externalLink99.xml"/><Relationship Id="rId127" Type="http://schemas.openxmlformats.org/officeDocument/2006/relationships/externalLink" Target="externalLinks/externalLink120.xml"/><Relationship Id="rId313" Type="http://schemas.openxmlformats.org/officeDocument/2006/relationships/externalLink" Target="externalLinks/externalLink306.xml"/><Relationship Id="rId10" Type="http://schemas.openxmlformats.org/officeDocument/2006/relationships/externalLink" Target="externalLinks/externalLink3.xml"/><Relationship Id="rId31" Type="http://schemas.openxmlformats.org/officeDocument/2006/relationships/externalLink" Target="externalLinks/externalLink24.xml"/><Relationship Id="rId52" Type="http://schemas.openxmlformats.org/officeDocument/2006/relationships/externalLink" Target="externalLinks/externalLink45.xml"/><Relationship Id="rId73" Type="http://schemas.openxmlformats.org/officeDocument/2006/relationships/externalLink" Target="externalLinks/externalLink66.xml"/><Relationship Id="rId94" Type="http://schemas.openxmlformats.org/officeDocument/2006/relationships/externalLink" Target="externalLinks/externalLink87.xml"/><Relationship Id="rId148" Type="http://schemas.openxmlformats.org/officeDocument/2006/relationships/externalLink" Target="externalLinks/externalLink141.xml"/><Relationship Id="rId169" Type="http://schemas.openxmlformats.org/officeDocument/2006/relationships/externalLink" Target="externalLinks/externalLink162.xml"/><Relationship Id="rId334" Type="http://schemas.openxmlformats.org/officeDocument/2006/relationships/externalLink" Target="externalLinks/externalLink327.xml"/><Relationship Id="rId355" Type="http://schemas.openxmlformats.org/officeDocument/2006/relationships/externalLink" Target="externalLinks/externalLink348.xml"/><Relationship Id="rId376" Type="http://schemas.openxmlformats.org/officeDocument/2006/relationships/externalLink" Target="externalLinks/externalLink369.xml"/><Relationship Id="rId397" Type="http://schemas.openxmlformats.org/officeDocument/2006/relationships/externalLink" Target="externalLinks/externalLink390.xml"/><Relationship Id="rId4" Type="http://schemas.openxmlformats.org/officeDocument/2006/relationships/worksheet" Target="worksheets/sheet4.xml"/><Relationship Id="rId180" Type="http://schemas.openxmlformats.org/officeDocument/2006/relationships/externalLink" Target="externalLinks/externalLink173.xml"/><Relationship Id="rId215" Type="http://schemas.openxmlformats.org/officeDocument/2006/relationships/externalLink" Target="externalLinks/externalLink208.xml"/><Relationship Id="rId236" Type="http://schemas.openxmlformats.org/officeDocument/2006/relationships/externalLink" Target="externalLinks/externalLink229.xml"/><Relationship Id="rId257" Type="http://schemas.openxmlformats.org/officeDocument/2006/relationships/externalLink" Target="externalLinks/externalLink250.xml"/><Relationship Id="rId278" Type="http://schemas.openxmlformats.org/officeDocument/2006/relationships/externalLink" Target="externalLinks/externalLink271.xml"/><Relationship Id="rId401" Type="http://schemas.openxmlformats.org/officeDocument/2006/relationships/externalLink" Target="externalLinks/externalLink394.xml"/><Relationship Id="rId422" Type="http://schemas.openxmlformats.org/officeDocument/2006/relationships/theme" Target="theme/theme1.xml"/><Relationship Id="rId303" Type="http://schemas.openxmlformats.org/officeDocument/2006/relationships/externalLink" Target="externalLinks/externalLink296.xml"/><Relationship Id="rId42" Type="http://schemas.openxmlformats.org/officeDocument/2006/relationships/externalLink" Target="externalLinks/externalLink35.xml"/><Relationship Id="rId84" Type="http://schemas.openxmlformats.org/officeDocument/2006/relationships/externalLink" Target="externalLinks/externalLink77.xml"/><Relationship Id="rId138" Type="http://schemas.openxmlformats.org/officeDocument/2006/relationships/externalLink" Target="externalLinks/externalLink131.xml"/><Relationship Id="rId345" Type="http://schemas.openxmlformats.org/officeDocument/2006/relationships/externalLink" Target="externalLinks/externalLink338.xml"/><Relationship Id="rId387" Type="http://schemas.openxmlformats.org/officeDocument/2006/relationships/externalLink" Target="externalLinks/externalLink380.xml"/><Relationship Id="rId191" Type="http://schemas.openxmlformats.org/officeDocument/2006/relationships/externalLink" Target="externalLinks/externalLink184.xml"/><Relationship Id="rId205" Type="http://schemas.openxmlformats.org/officeDocument/2006/relationships/externalLink" Target="externalLinks/externalLink198.xml"/><Relationship Id="rId247" Type="http://schemas.openxmlformats.org/officeDocument/2006/relationships/externalLink" Target="externalLinks/externalLink240.xml"/><Relationship Id="rId412" Type="http://schemas.openxmlformats.org/officeDocument/2006/relationships/externalLink" Target="externalLinks/externalLink405.xml"/><Relationship Id="rId107" Type="http://schemas.openxmlformats.org/officeDocument/2006/relationships/externalLink" Target="externalLinks/externalLink100.xml"/><Relationship Id="rId289" Type="http://schemas.openxmlformats.org/officeDocument/2006/relationships/externalLink" Target="externalLinks/externalLink282.xml"/><Relationship Id="rId11" Type="http://schemas.openxmlformats.org/officeDocument/2006/relationships/externalLink" Target="externalLinks/externalLink4.xml"/><Relationship Id="rId53" Type="http://schemas.openxmlformats.org/officeDocument/2006/relationships/externalLink" Target="externalLinks/externalLink46.xml"/><Relationship Id="rId149" Type="http://schemas.openxmlformats.org/officeDocument/2006/relationships/externalLink" Target="externalLinks/externalLink142.xml"/><Relationship Id="rId314" Type="http://schemas.openxmlformats.org/officeDocument/2006/relationships/externalLink" Target="externalLinks/externalLink307.xml"/><Relationship Id="rId356" Type="http://schemas.openxmlformats.org/officeDocument/2006/relationships/externalLink" Target="externalLinks/externalLink349.xml"/><Relationship Id="rId398" Type="http://schemas.openxmlformats.org/officeDocument/2006/relationships/externalLink" Target="externalLinks/externalLink391.xml"/><Relationship Id="rId95" Type="http://schemas.openxmlformats.org/officeDocument/2006/relationships/externalLink" Target="externalLinks/externalLink88.xml"/><Relationship Id="rId160" Type="http://schemas.openxmlformats.org/officeDocument/2006/relationships/externalLink" Target="externalLinks/externalLink153.xml"/><Relationship Id="rId216" Type="http://schemas.openxmlformats.org/officeDocument/2006/relationships/externalLink" Target="externalLinks/externalLink209.xml"/><Relationship Id="rId423" Type="http://schemas.openxmlformats.org/officeDocument/2006/relationships/styles" Target="styles.xml"/><Relationship Id="rId258" Type="http://schemas.openxmlformats.org/officeDocument/2006/relationships/externalLink" Target="externalLinks/externalLink251.xml"/><Relationship Id="rId22" Type="http://schemas.openxmlformats.org/officeDocument/2006/relationships/externalLink" Target="externalLinks/externalLink15.xml"/><Relationship Id="rId64" Type="http://schemas.openxmlformats.org/officeDocument/2006/relationships/externalLink" Target="externalLinks/externalLink57.xml"/><Relationship Id="rId118" Type="http://schemas.openxmlformats.org/officeDocument/2006/relationships/externalLink" Target="externalLinks/externalLink111.xml"/><Relationship Id="rId325" Type="http://schemas.openxmlformats.org/officeDocument/2006/relationships/externalLink" Target="externalLinks/externalLink318.xml"/><Relationship Id="rId367" Type="http://schemas.openxmlformats.org/officeDocument/2006/relationships/externalLink" Target="externalLinks/externalLink360.xml"/><Relationship Id="rId171" Type="http://schemas.openxmlformats.org/officeDocument/2006/relationships/externalLink" Target="externalLinks/externalLink164.xml"/><Relationship Id="rId227" Type="http://schemas.openxmlformats.org/officeDocument/2006/relationships/externalLink" Target="externalLinks/externalLink220.xml"/><Relationship Id="rId269" Type="http://schemas.openxmlformats.org/officeDocument/2006/relationships/externalLink" Target="externalLinks/externalLink262.xml"/><Relationship Id="rId33" Type="http://schemas.openxmlformats.org/officeDocument/2006/relationships/externalLink" Target="externalLinks/externalLink26.xml"/><Relationship Id="rId129" Type="http://schemas.openxmlformats.org/officeDocument/2006/relationships/externalLink" Target="externalLinks/externalLink122.xml"/><Relationship Id="rId280" Type="http://schemas.openxmlformats.org/officeDocument/2006/relationships/externalLink" Target="externalLinks/externalLink273.xml"/><Relationship Id="rId336" Type="http://schemas.openxmlformats.org/officeDocument/2006/relationships/externalLink" Target="externalLinks/externalLink329.xml"/><Relationship Id="rId75" Type="http://schemas.openxmlformats.org/officeDocument/2006/relationships/externalLink" Target="externalLinks/externalLink68.xml"/><Relationship Id="rId140" Type="http://schemas.openxmlformats.org/officeDocument/2006/relationships/externalLink" Target="externalLinks/externalLink133.xml"/><Relationship Id="rId182" Type="http://schemas.openxmlformats.org/officeDocument/2006/relationships/externalLink" Target="externalLinks/externalLink175.xml"/><Relationship Id="rId378" Type="http://schemas.openxmlformats.org/officeDocument/2006/relationships/externalLink" Target="externalLinks/externalLink371.xml"/><Relationship Id="rId403" Type="http://schemas.openxmlformats.org/officeDocument/2006/relationships/externalLink" Target="externalLinks/externalLink396.xml"/><Relationship Id="rId6" Type="http://schemas.openxmlformats.org/officeDocument/2006/relationships/worksheet" Target="worksheets/sheet6.xml"/><Relationship Id="rId238" Type="http://schemas.openxmlformats.org/officeDocument/2006/relationships/externalLink" Target="externalLinks/externalLink231.xml"/><Relationship Id="rId291" Type="http://schemas.openxmlformats.org/officeDocument/2006/relationships/externalLink" Target="externalLinks/externalLink284.xml"/><Relationship Id="rId305" Type="http://schemas.openxmlformats.org/officeDocument/2006/relationships/externalLink" Target="externalLinks/externalLink298.xml"/><Relationship Id="rId347" Type="http://schemas.openxmlformats.org/officeDocument/2006/relationships/externalLink" Target="externalLinks/externalLink340.xml"/><Relationship Id="rId44" Type="http://schemas.openxmlformats.org/officeDocument/2006/relationships/externalLink" Target="externalLinks/externalLink37.xml"/><Relationship Id="rId86" Type="http://schemas.openxmlformats.org/officeDocument/2006/relationships/externalLink" Target="externalLinks/externalLink79.xml"/><Relationship Id="rId151" Type="http://schemas.openxmlformats.org/officeDocument/2006/relationships/externalLink" Target="externalLinks/externalLink144.xml"/><Relationship Id="rId389" Type="http://schemas.openxmlformats.org/officeDocument/2006/relationships/externalLink" Target="externalLinks/externalLink382.xml"/><Relationship Id="rId193" Type="http://schemas.openxmlformats.org/officeDocument/2006/relationships/externalLink" Target="externalLinks/externalLink186.xml"/><Relationship Id="rId207" Type="http://schemas.openxmlformats.org/officeDocument/2006/relationships/externalLink" Target="externalLinks/externalLink200.xml"/><Relationship Id="rId249" Type="http://schemas.openxmlformats.org/officeDocument/2006/relationships/externalLink" Target="externalLinks/externalLink242.xml"/><Relationship Id="rId414" Type="http://schemas.openxmlformats.org/officeDocument/2006/relationships/externalLink" Target="externalLinks/externalLink407.xml"/><Relationship Id="rId13" Type="http://schemas.openxmlformats.org/officeDocument/2006/relationships/externalLink" Target="externalLinks/externalLink6.xml"/><Relationship Id="rId109" Type="http://schemas.openxmlformats.org/officeDocument/2006/relationships/externalLink" Target="externalLinks/externalLink102.xml"/><Relationship Id="rId260" Type="http://schemas.openxmlformats.org/officeDocument/2006/relationships/externalLink" Target="externalLinks/externalLink253.xml"/><Relationship Id="rId316" Type="http://schemas.openxmlformats.org/officeDocument/2006/relationships/externalLink" Target="externalLinks/externalLink309.xml"/><Relationship Id="rId55" Type="http://schemas.openxmlformats.org/officeDocument/2006/relationships/externalLink" Target="externalLinks/externalLink48.xml"/><Relationship Id="rId97" Type="http://schemas.openxmlformats.org/officeDocument/2006/relationships/externalLink" Target="externalLinks/externalLink90.xml"/><Relationship Id="rId120" Type="http://schemas.openxmlformats.org/officeDocument/2006/relationships/externalLink" Target="externalLinks/externalLink113.xml"/><Relationship Id="rId358" Type="http://schemas.openxmlformats.org/officeDocument/2006/relationships/externalLink" Target="externalLinks/externalLink351.xml"/><Relationship Id="rId162" Type="http://schemas.openxmlformats.org/officeDocument/2006/relationships/externalLink" Target="externalLinks/externalLink155.xml"/><Relationship Id="rId218" Type="http://schemas.openxmlformats.org/officeDocument/2006/relationships/externalLink" Target="externalLinks/externalLink211.xml"/><Relationship Id="rId425" Type="http://schemas.openxmlformats.org/officeDocument/2006/relationships/calcChain" Target="calcChain.xml"/><Relationship Id="rId271" Type="http://schemas.openxmlformats.org/officeDocument/2006/relationships/externalLink" Target="externalLinks/externalLink264.xml"/><Relationship Id="rId24" Type="http://schemas.openxmlformats.org/officeDocument/2006/relationships/externalLink" Target="externalLinks/externalLink17.xml"/><Relationship Id="rId66" Type="http://schemas.openxmlformats.org/officeDocument/2006/relationships/externalLink" Target="externalLinks/externalLink59.xml"/><Relationship Id="rId131" Type="http://schemas.openxmlformats.org/officeDocument/2006/relationships/externalLink" Target="externalLinks/externalLink124.xml"/><Relationship Id="rId327" Type="http://schemas.openxmlformats.org/officeDocument/2006/relationships/externalLink" Target="externalLinks/externalLink320.xml"/><Relationship Id="rId369" Type="http://schemas.openxmlformats.org/officeDocument/2006/relationships/externalLink" Target="externalLinks/externalLink362.xml"/><Relationship Id="rId173" Type="http://schemas.openxmlformats.org/officeDocument/2006/relationships/externalLink" Target="externalLinks/externalLink166.xml"/><Relationship Id="rId229" Type="http://schemas.openxmlformats.org/officeDocument/2006/relationships/externalLink" Target="externalLinks/externalLink222.xml"/><Relationship Id="rId380" Type="http://schemas.openxmlformats.org/officeDocument/2006/relationships/externalLink" Target="externalLinks/externalLink373.xml"/><Relationship Id="rId240" Type="http://schemas.openxmlformats.org/officeDocument/2006/relationships/externalLink" Target="externalLinks/externalLink233.xml"/><Relationship Id="rId35" Type="http://schemas.openxmlformats.org/officeDocument/2006/relationships/externalLink" Target="externalLinks/externalLink28.xml"/><Relationship Id="rId77" Type="http://schemas.openxmlformats.org/officeDocument/2006/relationships/externalLink" Target="externalLinks/externalLink70.xml"/><Relationship Id="rId100" Type="http://schemas.openxmlformats.org/officeDocument/2006/relationships/externalLink" Target="externalLinks/externalLink93.xml"/><Relationship Id="rId282" Type="http://schemas.openxmlformats.org/officeDocument/2006/relationships/externalLink" Target="externalLinks/externalLink275.xml"/><Relationship Id="rId338" Type="http://schemas.openxmlformats.org/officeDocument/2006/relationships/externalLink" Target="externalLinks/externalLink331.xml"/><Relationship Id="rId8" Type="http://schemas.openxmlformats.org/officeDocument/2006/relationships/externalLink" Target="externalLinks/externalLink1.xml"/><Relationship Id="rId142" Type="http://schemas.openxmlformats.org/officeDocument/2006/relationships/externalLink" Target="externalLinks/externalLink135.xml"/><Relationship Id="rId184" Type="http://schemas.openxmlformats.org/officeDocument/2006/relationships/externalLink" Target="externalLinks/externalLink177.xml"/><Relationship Id="rId391" Type="http://schemas.openxmlformats.org/officeDocument/2006/relationships/externalLink" Target="externalLinks/externalLink384.xml"/><Relationship Id="rId405" Type="http://schemas.openxmlformats.org/officeDocument/2006/relationships/externalLink" Target="externalLinks/externalLink398.xml"/><Relationship Id="rId251" Type="http://schemas.openxmlformats.org/officeDocument/2006/relationships/externalLink" Target="externalLinks/externalLink244.xml"/><Relationship Id="rId46" Type="http://schemas.openxmlformats.org/officeDocument/2006/relationships/externalLink" Target="externalLinks/externalLink39.xml"/><Relationship Id="rId293" Type="http://schemas.openxmlformats.org/officeDocument/2006/relationships/externalLink" Target="externalLinks/externalLink286.xml"/><Relationship Id="rId307" Type="http://schemas.openxmlformats.org/officeDocument/2006/relationships/externalLink" Target="externalLinks/externalLink300.xml"/><Relationship Id="rId349" Type="http://schemas.openxmlformats.org/officeDocument/2006/relationships/externalLink" Target="externalLinks/externalLink342.xml"/><Relationship Id="rId88" Type="http://schemas.openxmlformats.org/officeDocument/2006/relationships/externalLink" Target="externalLinks/externalLink81.xml"/><Relationship Id="rId111" Type="http://schemas.openxmlformats.org/officeDocument/2006/relationships/externalLink" Target="externalLinks/externalLink104.xml"/><Relationship Id="rId153" Type="http://schemas.openxmlformats.org/officeDocument/2006/relationships/externalLink" Target="externalLinks/externalLink146.xml"/><Relationship Id="rId195" Type="http://schemas.openxmlformats.org/officeDocument/2006/relationships/externalLink" Target="externalLinks/externalLink188.xml"/><Relationship Id="rId209" Type="http://schemas.openxmlformats.org/officeDocument/2006/relationships/externalLink" Target="externalLinks/externalLink202.xml"/><Relationship Id="rId360" Type="http://schemas.openxmlformats.org/officeDocument/2006/relationships/externalLink" Target="externalLinks/externalLink353.xml"/><Relationship Id="rId416" Type="http://schemas.openxmlformats.org/officeDocument/2006/relationships/externalLink" Target="externalLinks/externalLink409.xml"/><Relationship Id="rId220" Type="http://schemas.openxmlformats.org/officeDocument/2006/relationships/externalLink" Target="externalLinks/externalLink213.xml"/><Relationship Id="rId15" Type="http://schemas.openxmlformats.org/officeDocument/2006/relationships/externalLink" Target="externalLinks/externalLink8.xml"/><Relationship Id="rId57" Type="http://schemas.openxmlformats.org/officeDocument/2006/relationships/externalLink" Target="externalLinks/externalLink50.xml"/><Relationship Id="rId262" Type="http://schemas.openxmlformats.org/officeDocument/2006/relationships/externalLink" Target="externalLinks/externalLink255.xml"/><Relationship Id="rId318" Type="http://schemas.openxmlformats.org/officeDocument/2006/relationships/externalLink" Target="externalLinks/externalLink311.xml"/><Relationship Id="rId99" Type="http://schemas.openxmlformats.org/officeDocument/2006/relationships/externalLink" Target="externalLinks/externalLink92.xml"/><Relationship Id="rId122" Type="http://schemas.openxmlformats.org/officeDocument/2006/relationships/externalLink" Target="externalLinks/externalLink115.xml"/><Relationship Id="rId164" Type="http://schemas.openxmlformats.org/officeDocument/2006/relationships/externalLink" Target="externalLinks/externalLink157.xml"/><Relationship Id="rId371" Type="http://schemas.openxmlformats.org/officeDocument/2006/relationships/externalLink" Target="externalLinks/externalLink364.xml"/><Relationship Id="rId26" Type="http://schemas.openxmlformats.org/officeDocument/2006/relationships/externalLink" Target="externalLinks/externalLink19.xml"/><Relationship Id="rId231" Type="http://schemas.openxmlformats.org/officeDocument/2006/relationships/externalLink" Target="externalLinks/externalLink224.xml"/><Relationship Id="rId273" Type="http://schemas.openxmlformats.org/officeDocument/2006/relationships/externalLink" Target="externalLinks/externalLink266.xml"/><Relationship Id="rId329" Type="http://schemas.openxmlformats.org/officeDocument/2006/relationships/externalLink" Target="externalLinks/externalLink322.xml"/><Relationship Id="rId68" Type="http://schemas.openxmlformats.org/officeDocument/2006/relationships/externalLink" Target="externalLinks/externalLink61.xml"/><Relationship Id="rId133" Type="http://schemas.openxmlformats.org/officeDocument/2006/relationships/externalLink" Target="externalLinks/externalLink126.xml"/><Relationship Id="rId175" Type="http://schemas.openxmlformats.org/officeDocument/2006/relationships/externalLink" Target="externalLinks/externalLink168.xml"/><Relationship Id="rId340" Type="http://schemas.openxmlformats.org/officeDocument/2006/relationships/externalLink" Target="externalLinks/externalLink333.xml"/><Relationship Id="rId200" Type="http://schemas.openxmlformats.org/officeDocument/2006/relationships/externalLink" Target="externalLinks/externalLink193.xml"/><Relationship Id="rId382" Type="http://schemas.openxmlformats.org/officeDocument/2006/relationships/externalLink" Target="externalLinks/externalLink375.xml"/><Relationship Id="rId242" Type="http://schemas.openxmlformats.org/officeDocument/2006/relationships/externalLink" Target="externalLinks/externalLink235.xml"/><Relationship Id="rId284" Type="http://schemas.openxmlformats.org/officeDocument/2006/relationships/externalLink" Target="externalLinks/externalLink277.xml"/><Relationship Id="rId37" Type="http://schemas.openxmlformats.org/officeDocument/2006/relationships/externalLink" Target="externalLinks/externalLink30.xml"/><Relationship Id="rId79" Type="http://schemas.openxmlformats.org/officeDocument/2006/relationships/externalLink" Target="externalLinks/externalLink72.xml"/><Relationship Id="rId102" Type="http://schemas.openxmlformats.org/officeDocument/2006/relationships/externalLink" Target="externalLinks/externalLink95.xml"/><Relationship Id="rId144" Type="http://schemas.openxmlformats.org/officeDocument/2006/relationships/externalLink" Target="externalLinks/externalLink137.xml"/><Relationship Id="rId90" Type="http://schemas.openxmlformats.org/officeDocument/2006/relationships/externalLink" Target="externalLinks/externalLink83.xml"/><Relationship Id="rId186" Type="http://schemas.openxmlformats.org/officeDocument/2006/relationships/externalLink" Target="externalLinks/externalLink179.xml"/><Relationship Id="rId351" Type="http://schemas.openxmlformats.org/officeDocument/2006/relationships/externalLink" Target="externalLinks/externalLink344.xml"/><Relationship Id="rId393" Type="http://schemas.openxmlformats.org/officeDocument/2006/relationships/externalLink" Target="externalLinks/externalLink386.xml"/><Relationship Id="rId407" Type="http://schemas.openxmlformats.org/officeDocument/2006/relationships/externalLink" Target="externalLinks/externalLink400.xml"/><Relationship Id="rId211" Type="http://schemas.openxmlformats.org/officeDocument/2006/relationships/externalLink" Target="externalLinks/externalLink204.xml"/><Relationship Id="rId253" Type="http://schemas.openxmlformats.org/officeDocument/2006/relationships/externalLink" Target="externalLinks/externalLink246.xml"/><Relationship Id="rId295" Type="http://schemas.openxmlformats.org/officeDocument/2006/relationships/externalLink" Target="externalLinks/externalLink288.xml"/><Relationship Id="rId309" Type="http://schemas.openxmlformats.org/officeDocument/2006/relationships/externalLink" Target="externalLinks/externalLink302.xml"/><Relationship Id="rId48" Type="http://schemas.openxmlformats.org/officeDocument/2006/relationships/externalLink" Target="externalLinks/externalLink41.xml"/><Relationship Id="rId113" Type="http://schemas.openxmlformats.org/officeDocument/2006/relationships/externalLink" Target="externalLinks/externalLink106.xml"/><Relationship Id="rId320" Type="http://schemas.openxmlformats.org/officeDocument/2006/relationships/externalLink" Target="externalLinks/externalLink313.xml"/><Relationship Id="rId155" Type="http://schemas.openxmlformats.org/officeDocument/2006/relationships/externalLink" Target="externalLinks/externalLink148.xml"/><Relationship Id="rId197" Type="http://schemas.openxmlformats.org/officeDocument/2006/relationships/externalLink" Target="externalLinks/externalLink190.xml"/><Relationship Id="rId362" Type="http://schemas.openxmlformats.org/officeDocument/2006/relationships/externalLink" Target="externalLinks/externalLink355.xml"/><Relationship Id="rId418" Type="http://schemas.openxmlformats.org/officeDocument/2006/relationships/externalLink" Target="externalLinks/externalLink411.xml"/><Relationship Id="rId222" Type="http://schemas.openxmlformats.org/officeDocument/2006/relationships/externalLink" Target="externalLinks/externalLink215.xml"/><Relationship Id="rId264" Type="http://schemas.openxmlformats.org/officeDocument/2006/relationships/externalLink" Target="externalLinks/externalLink257.xml"/><Relationship Id="rId17" Type="http://schemas.openxmlformats.org/officeDocument/2006/relationships/externalLink" Target="externalLinks/externalLink10.xml"/><Relationship Id="rId59" Type="http://schemas.openxmlformats.org/officeDocument/2006/relationships/externalLink" Target="externalLinks/externalLink52.xml"/><Relationship Id="rId124" Type="http://schemas.openxmlformats.org/officeDocument/2006/relationships/externalLink" Target="externalLinks/externalLink11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20QN/Nhan%20vien/an/Du%20toan%20Ba%20Dong-Ba%20Vinh/Den%20bu%20BaVinh-Bado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iacong2\c\98v\V0194\V0194-IDM.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A:\Toan\PMU5\TDT%20GIAI%20DOAN%20I\C&#171;%20chuy&#170;n\T&#230;ng%201\C&#199;u%20&#167;&#203;p%20M&#173;ng%20-%20ch&#243;%20lo&#184;t.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A:\Toan\PMU5\TDT%20GIAI%20DOAN%20I\HAO\DTSC\CAU-CHET.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Toan\PMU5\TDT%20GIAI%20DOAN%20I\Cau-chet.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A:\Toan\PMU5\TDT%20GIAI%20DOAN%20I\KHECOSC.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A:\Toan\PMU5\TDT%20GIAI%20DOAN%20I\LVTRIN~1.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ThuyKD\Giaduthau(thuy).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Vong\d\My%20Documents\Hoang\Cong%20trinh%20thi%20cong\Goi%206%20Cang%20Tien%20Sa\Thiet%20ke%20thi%20cong\dang%20tk\kLUONG%20MAN%20THAI.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A:\WINDOWS\TEMP\DUTOAN\HUONG\BVTC\BVTC%20(GTNT)\thu&#253;on.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Lich\bao%20gia\Nam%202002\Bao%20gia\Bao%20gia\BAOGIA\Kd_Bgc\10-2K1_bgc_ndducV11.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TANHOP/DU%20PHONG%20(HOP)/DU%20TOAN/QToan%208%20TBA%20Dong%20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dungquat\goi3\Form%20nop%20thau\PNT-P3.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Kehoach2\c\thao\Namdinh\Yen%20Dinh%20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Kehoach2\c\thao\Nghean\Thai%20Hoa%20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Kehoach2\c\thao\Nghean\benthuy.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M6\c\MY-WORK\Khobac%20Thanhhoa\NXLam\Nxl-2000\Chu%20Hoang\Hanoi%20Group\My%20Documents\Phan%20Huy\DGIAGOC\1999\HANOI.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Documents%20and%20Settings/cnhn/Local%20Settings/Temporary%20Internet%20Files/Content.IE5/RB55PX9I/SaoLuu/O%20C/Accouthp/CTMT/HLC/tha/Tai%20Chinh-%20QT-Halang.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Documents%20and%20Settings/cnhn/Local%20Settings/Temporary%20Internet%20Files/Content.IE5/RB55PX9I/SaoLuu/O%20C/Accouthp/CTMT/HLC/GocSau(moi).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Documents%20and%20Settings/cnhn/Local%20Settings/Temporary%20Internet%20Files/Content.IE5/RB55PX9I/SaoLuu/O%20C/Accouthp/CTMT/HLC/My%20Documents/DToan35KV/TramCatT.Yen-B.Xa.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Documents%20and%20Settings/cnhn/Local%20Settings/Temporary%20Internet%20Files/Content.IE5/RB55PX9I/SaoLuu/O%20C/Accouthp/CTMT/HLC/My%20Documents/Km4_TQ_HN%20(moi).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lan\VSP-th.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MR.PHUONG\C\USERS\HUONG\DToand_y%20PL-SS%20XNCGioi.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RVER\PROJECT\WINDOWS\TEMP\IBASE2.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May01\backup%20(d)\DAU.THAU\Dau.Thau.2002\DT500\CAPITAL\220nb-th\CAPITAL\220DTXL\PLQN99.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May01\backup%20(d)\USERS\Giang%20Ha%20Dong\Thanh%20Toan%20Voi%20A\Tram%20Dong%20Xuan\Thanh%20toan%20dot%203.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Ms.yen\c\H-YEN\LUU%20XA\DUYET\DZ110K~1.XLS" TargetMode="External"/></Relationships>
</file>

<file path=xl/externalLinks/_rels/externalLink123.xml.rels><?xml version="1.0" encoding="UTF-8" standalone="yes"?>
<Relationships xmlns="http://schemas.openxmlformats.org/package/2006/relationships"><Relationship Id="rId1" Type="http://schemas.microsoft.com/office/2006/relationships/xlExternalLinkPath/xlStartup" Target="&#255;&#255;&#255;&#255;&#255;."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May01\backup%20(d)\DAU.THAU\Dau.Thau.2002\CAPITAL\110TKKT\dongxuan.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suong_kh\D\Business\KrongBuk-Eakar&amp;TBA\B-CAOQ~1.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A:\TM.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Documents%20and%20Settings/tvqminh/My%20Documents/Khu%201-2%20phuong%20l&#170;%20l&#238;i%20(Giai%20&#174;o&#185;n%20II).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User02\D\Tu&#202;n%20quy&#213;t%20to&#184;n%20c&#184;c%20c&#171;ng%20tr&#215;nh%20XDCB\TG%20Vinh.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Dung%20Quat\Goi%202\TH55.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Documents%20and%20Settings/tvqminh/My%20Documents/Giang/Ctao%20luoi%20khu%20Chau%20Giang%20B.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User01\Trung%20%20(D)\Dai%20Luu\luongpx\TTL02\07.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Documents%20and%20Settings/giang/My%20Documents/Lam/Du%20toan/DT/Luu/500KV/DN-TBINH.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Documents%20and%20Settings/giang/My%20Documents/Lam/Du%20toan/DT/Luu/500KV/DUNG/dnht2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Documents%20and%20Settings/tvqminh/My%20Documents/bach/2003/CONGTR~1/XiMang/KIEMTOAN/KTMDCU~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BCAO_VNM/CLB_Vinamilk/LUONG%20VP%20CONGTY%20thang%2006%20nam%202002.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BCAO_VNM/CLB_Vinamilk/HUE/KTOAN/H.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AY03\02C\My%20Documents\THI%20NGHIEM\CT-Den%20bu\thi%20xa\TONG-HOP.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May_07\c\GtntPmu18\DNTC_Nghean.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B:\DATA\THAU\LONGAN\THUY\THAU\CTRINH\G-PB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Dung%20Quat\Nhom%20GC\New%20Folder\My%20Documents\3533\98Q\3533\Q\98Q2943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Mung\daitu\TVT\PTHO\Duyet.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Mung\daitu\DT-DLUC\TAN-PHU\K-99HDuc.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Mung\daitu\KHANH\KYTHUAT\NAM99\OLTC\CANHAN\MUNG\THOP95.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ESD/P3(Qg-Bao)/Kiemtra.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Documents%20and%20Settings/tvqminh/My%20Documents/DOCUME~1/VTDKHO~1.VIN/LOCALS~1/Temp/Rar$DI00.375/HOAITHUONG/BAO%20CAO%20XNT%20CK%2010/LE_HUONG/UNC_GIAY%20NHAN%20NO.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Documents%20and%20Settings/tvqminh/My%20Documents/DOCUME~1/VTDKHO~1.VIN/LOCALS~1/Temp/Rar$DI00.375/ANH/BCDT-05/BANRA/BCDT-05/LE/03-05(KHAITHUE).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Documents%20and%20Settings/tvqminh/My%20Documents/DOCUME~1/VTDKHO~1.VIN/LOCALS~1/Temp/Rar$DI00.375/KT%20NOI%20BO/MSOFFICE/EXCEL/DT107TD.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Documents%20and%20Settings/tvqminh/My%20Documents/DOCUME~1/VTDKHO~1.VIN/LOCALS~1/Temp/Rar$DI00.375/My%20Documents/BANG%20LUONG2%20-%20THANH.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Documents%20and%20Settings/tnathu/Local%20Settings/Temporary%20Internet%20Files/OLK1/Documents%20and%20Settings/NHANNT/Local%20Settings/Temp/CHUYEN/01%20HA%20TRINH%20Q5%20T49.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Documents%20and%20Settings/tnathu/Local%20Settings/Temporary%20Internet%20Files/OLK1/Documents%20and%20Settings/NHANNT/Local%20Settings/Temp/HOANG/NKC_MAU.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Dung%20Quat\Nhom%20GC\New%20Folder\My%20Documents\3533\98Q\3533\Q\Book2.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Documents%20and%20Settings/tnathu/Local%20Settings/Temporary%20Internet%20Files/OLK1/Documents%20and%20Settings/NHANNT/Local%20Settings/Temp/HOANG/MINHQUANG/KETOAN_2002/NKC.01.2002.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Documents%20and%20Settings/tnathu/Local%20Settings/Temporary%20Internet%20Files/OLK1/Documents%20and%20Settings/NHANNT/Local%20Settings/Temp/HOANG/CUONG_THINH/NKC.10.2001.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Documents%20and%20Settings/tnathu/Local%20Settings/Temporary%20Internet%20Files/OLK1/Documents%20and%20Settings/NHANNT/Local%20Settings/Temp/VANCAO-NL/BCNL-2005/Km/dsmoi/HL-K1/k1-Hl.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May01\c\XUANHAU\XNK-%20KD\VU-HAI-QUAN\VU-LT\FOODTECLT.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Taivu-2\c\BC.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Huyen\d\Luu_Tru\Ltb_ktkh\DZ220KV_Dau_Noi_sau_tram_500kV_Ha_Tinh\Gia_thau_Gui_A.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Ktda1\c-ktda1\My%20Documents\Viet%20Hung\Thanh%20quyet%20toan\Dien%20ngoai%20nha%20HB.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May2\c\THANH\Bao_cao\TheodoiQT\Qtoan2002.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Kttt04\dulieu%20(c)\My%20Documents\@%20LCD\500KV\Gia%20chuan%20500KV%20Ha%20Tinh%20-%20Thuong%20Tin\KlgMong-Cot.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HOAN\D\MHOAN\500DQ-DN\fan2\CAPITAL\220DTXL\PLQN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Dung%20Quat\Nhom%20GC\New%20Folder\My%20Documents\3533\96Q\96q2588\PANEL.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Huan\c\CAM2\MAU\TKKT\Tongke.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KTTT03\pccc1\don%20gia%20ld-PCCC.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Huan\c\KHUYEN\110\TKKTTC\TAN\Naduong-Tienyen\3Tpho\2002\3TP-HP.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Nguyen%20V%20Xuan/Thongke/solieu/kon%20ray/Documents%20and%20Settings/Colgate%20Pamolive/Local%20Settings/Temp/gel-exp.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SNVETHC1\SYS\KHANH\Year2000\MEDIA\CSS_Classic.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Nguyen%20V%20Xuan/Thongke/solieu/kon%20ray/Documents%20and%20Settings/Colgate%20Pamolive/Local%20Settings/Temp/TEMP/COSTBUD.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Nguyen%20V%20Xuan/Thongke/solieu/kon%20ray/HIEN/SPM/Tar-Act/Target.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NHAPXUAT/WINDOWS/Desktop/BAONO2.02/T8/KT.XLS" TargetMode="External"/></Relationships>
</file>

<file path=xl/externalLinks/_rels/externalLink168.xml.rels><?xml version="1.0" encoding="UTF-8" standalone="yes"?>
<Relationships xmlns="http://schemas.openxmlformats.org/package/2006/relationships"><Relationship Id="rId1" Type="http://schemas.microsoft.com/office/2006/relationships/xlExternalLinkPath/xlPathMissing" Target="Vi%20Thanh-Can%20Tho.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Nguyen%20V%20Xuan/Trang/TRANG_1/LUU/CAITAOdala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NT/DAUTHAU/Dungquat/GOI3/DUNGQUAT-6.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P7_2\thoai\THOAI\Daotao\Hien-truong-dao-tao-dd.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P2_1\c\Chau\CHAU1\DMUC99\DDAY\TKKT\Dd22\Dkh-dl\quangphu.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SNVETHC1\SYS\MINH2000\EMPLOYEE\QUAT0200\Incen0420.xls" TargetMode="External"/></Relationships>
</file>

<file path=xl/externalLinks/_rels/externalLink173.xml.rels><?xml version="1.0" encoding="UTF-8" standalone="yes"?>
<Relationships xmlns="http://schemas.openxmlformats.org/package/2006/relationships"><Relationship Id="rId1" Type="http://schemas.microsoft.com/office/2006/relationships/xlExternalLinkPath/xlPathMissing" Target="DALATddd.XLS" TargetMode="External"/></Relationships>
</file>

<file path=xl/externalLinks/_rels/externalLink174.xml.rels><?xml version="1.0" encoding="UTF-8" standalone="yes"?>
<Relationships xmlns="http://schemas.openxmlformats.org/package/2006/relationships"><Relationship Id="rId1" Type="http://schemas.microsoft.com/office/2006/relationships/xlExternalLinkPath/xlPathMissing" Target="mau_nongthon.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Documents%20and%20Settings/Office/My%20Documents/Downloads/DT%202017%20(chinh%20thuc)/D&#7921;%20to&#225;n/Du%20toan%20thu-chi%202017.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WINNT/Profiles/Administrator/Desktop/S&#230;%20theo%20d&#226;i%20V&#232;n%20XDCB/anhvan/tam/nah%2095-97/My%20Documents/DT%20XECEL/A3.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VAN/KON%20TUM%202020/Kon%20Tum/N&#259;m%202020/TH%20nguon%20KP%202020%20cac%20x&#227;%20phuong.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VAN/2022/Theo%20d&#245;i%20ngu&#7891;n/Chi%20kh&#225;c%20-%20D&#7921;%20ph&#242;ng%202022.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May1\g\SonCN\Calcul\Pile%20of%20A1(SBNo.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MGT-DRT\MGT-IMPR\MGT-SC@\DA0463\QTN-INSN\WILLICH\INSUL.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May1\Disk%20C\phong\traly\tru4\BTINHT4S.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My%20Documents\Trung\trung\TRUNG2\KHE-TRE\M3%20be%20tong.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MAY11\C\KTCNC\QHANHM2\TRALY\BANTINH\TRU\TRUT2T7.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A:\kieu2006\WB3\TV%20So\Copy%20tu%20USB%20ngay%2030-11-05\Nguyen%20Huy%20oanh\Moi%20thau%20Tan%20Ky\DUTOAN\DT2001\ThanhHoa\QL-45\Diem-den\km99-km100+156.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Tam_du_toan\c\DU%20TOAN\DT2001\QL%2014-B\TDT-62-73\KM62-km73.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A:\Duong%20Vanh%20dai%20Yen%20Binh\d&#249;%20to&#184;n%20&#174;&#173;&#234;ng%20ven%20h&#229;\My%20Documents\Tru_T3_2.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B:\Lam\Du%20toan\DT\Luu\500KV\CAPITAL\110TKKT\CAPITAL\220nb-th\CAPITAL\220DTXL\PLQN99.XLS"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Son\c\A.NguyenSon\cau\A3\BTMONONG.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P2-6\c\BP\Bp\HOANG1\CAUDAKXA\modakxa.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Nhutnv\d\Hop%20thanh\hopthanh\Tinhtoan\dam%20i%20hopthanh.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1/VIETNAMBuilding%2017%20R&amp;D/KU2%20Fevr./Nippon.KU2%20Evol."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B:\Lam\Du%20toan\DT\Luu\500KV\DN-TBINH.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1/VIETNAMBuilding%2017%20R&amp;D/TUAN/BRIDGE/BINH/18M/18T_H25.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B:\Lam\Du%20toan\DT\Luu\500KV\DUNG\dnht220.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Duc\F\TKTC-Cau\Calculation\BAN18M1.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Son\c\A.NguyenSon\Cau\Namhv-tl\Thuongnamo\Dakmot\KYTHUAT\Mo13-3-3.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Haivt\c\NEWTHUYVAN.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Son\c\A.NguyenSon\cau\QL25\94+107\tru94.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Chanhduong\d\ANHDUONG\cau%20JBIC\TKKT%205-2004\CAU%20VHIEN1\BANTINH\BT.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A:\Duong%20Vanh%20dai%20Yen%20Binh\d&#249;%20to&#184;n%20&#174;&#173;&#234;ng%20ven%20h&#229;\KEHOACH\REQUEST\FROM22-4\Reques-B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huong%20con\rao%20gang\dau%20thau\T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iacong2\c\2689\Q\&#22283;&#20839;\99Q3284INA&#24314;&#36896;\96\Q2573(2ND)\&#21488;&#22609;&#20013;&#27833;RFCC&#27604;&#36611;&#34920;.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A:\Mai%20Quang%20Luc\MPMU\Mai%20Quang%20Luc\Excel\TDC\cot.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A:\kieu2006\WB3\TV%20So\Copy%20tu%20USB%20ngay%2030-11-05\Nguyen%20Huy%20oanh\Moi%20thau%20Tan%20Ky\A1_Traly1.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A:\Thanh\Du%20an%20Giao%20thong\Bien%20phong\Duong%20A%20Vao%20Don%20BP%20623%20quang%20Tri\Congviec\Tam.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N.cuong\cuong\2000\CONDENSA\instrument.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Tkd2_11\d\THUVIEN\272-01\Mo\Mo272-01.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Pntung_tk2\TKKT-TTLH\Ngoai\BT-KCG.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A:\Thanh\Du%20an%20Giao%20thong\Bien%20phong\Duong%20A%20Vao%20Don%20BP%20623%20quang%20Tri\HUONG\KKTHUE02.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Luu%20o%20D%20old/Dutoan/HaTinh/Nghen/TKKTTC/Dutoan%20Nghen.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Pc11\d\PHUONG%20TRINH\DU%20TOAN\TRAVINH\Cau_Kenh%20Xang\DT_BCNCKT.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May_2\c\Cuong-497\Abutmen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Dung%20Quat\Nhom%20GC\New%20Folder\My%20Documents\3533\98Q\98Q3016.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Duc\F\Tang%20465\Be%20cang%20dam\Hai%20Bridge-calculation%20sheet.xls" TargetMode="External"/></Relationships>
</file>

<file path=xl/externalLinks/_rels/externalLink211.xml.rels><?xml version="1.0" encoding="UTF-8" standalone="yes"?>
<Relationships xmlns="http://schemas.openxmlformats.org/package/2006/relationships"><Relationship Id="rId1" Type="http://schemas.microsoft.com/office/2006/relationships/xlExternalLinkPath/xlPathMissing" Target="Bid%20price%20of%20NH%20No.9%20(R2).xls" TargetMode="External"/></Relationships>
</file>

<file path=xl/externalLinks/_rels/externalLink212.xml.rels><?xml version="1.0" encoding="UTF-8" standalone="yes"?>
<Relationships xmlns="http://schemas.openxmlformats.org/package/2006/relationships"><Relationship Id="rId1" Type="http://schemas.microsoft.com/office/2006/relationships/xlExternalLinkPath/xlPathMissing" Target="Worksheet%20in%20Pier-body-P5"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T.phuong\c\Tphuong\HSthau\HSthau01\Mien%20Bac\Caongan\HSbaogia\Sec_tq.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Ph&#173;&#172;ng%20Th&#182;o\Tuy&#170;n%20Quang\TQ%20s&#246;a%20v&#210;\My%20Documents\TUYEN\QT-%20Tinh\T&#181;i%20Ch&#221;nh%20-%20Xu&#169;n%20L&#203;p\T&#181;iCh&#221;nh%20-%20Y&#170;n%20L&#169;m\TaiChinh%20-%20Yen%20lam.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User1\c\Qu&#182;n%20l&#253;%20h&#229;%20s&#172;\D&#249;%20to&#184;n%20c&#184;c%20c&#171;ng%20tr&#215;nh\D&#249;%20to&#184;n%20Ng&#185;n%20son.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Dunglx\ketp\dungs\n\vinh\BANGTINH\vn\MONGCOC-vinh.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Presario\c\My%20Documents\tantt\NHA%20CNVH%20KRONG%20BUK.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Dunglx\ketp\My%20Documents\CauBan24m\My%20Documents\Dam33m.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User1\c\Qu&#182;n%20l&#253;%20h&#229;%20s&#172;\D&#249;%20to&#184;n%20c&#184;c%20c&#171;ng%20tr&#215;nh\DZNHAD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Dung%20Quat\Nhom%20GC\New%20Folder\My%20Documents\3533\99Q\99Q3657\99Q3299(REV.0).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An\c\My%20Documents\canhan\TIEN%20NAM\LVTN\TRUsontinh.xls" TargetMode="External"/></Relationships>
</file>

<file path=xl/externalLinks/_rels/externalLink221.xml.rels><?xml version="1.0" encoding="UTF-8" standalone="yes"?>
<Relationships xmlns="http://schemas.openxmlformats.org/package/2006/relationships"><Relationship Id="rId1" Type="http://schemas.microsoft.com/office/2006/relationships/xlExternalLinkPath/xlPathMissing" Target="QH-QB-NA.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May_1\c\Folder\KHOI97\DAM\RC-TGIRD.EXF"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A:\Thanh\Du%20an%20Giao%20thong\Bien%20phong\Tung%20Vai%20Ha%20Giang\DUONG\279\Hoa\DUONG\ql70\Bang%20TL%20(moi)1.xls" TargetMode="External"/></Relationships>
</file>

<file path=xl/externalLinks/_rels/externalLink224.xml.rels><?xml version="1.0" encoding="UTF-8" standalone="yes"?>
<Relationships xmlns="http://schemas.openxmlformats.org/package/2006/relationships"><Relationship Id="rId1" Type="http://schemas.microsoft.com/office/2006/relationships/xlExternalLinkPath/xlPathMissing" Target="tkkt-ddcau-2.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A:\A.Tung\Du%20toan\Ph&#243;%20S&#172;n%20-%20T&#169;n%20K&#250;%20(giai%20&#174;o&#185;n%20I).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T.phuong\tphuong\Tphuong\HSthietke\Dttk00\CTybia\QT.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T_phuong\my%20documents\My%20Documents\HS99\Cai%20Lan%20Port\Cai%20Lan%20Port%20Expansion%20Project_Package%20I%20(1,3%20&amp;4).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Hungnd\qtri\Luu%20C\DUTOAN\Lao\Sekamen3\D4\Bn=7m\TuyenD4-7m-2.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Kehoach1\c\Hoanganh\TG%20Vin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Z:\Dung%20Quat\Nhom%20GC\New%20Folder\My%20Documents\3533\99Q\99Q3657\99Q3299(REV.1).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May1\diac1\TenRieng\Huong\dungquat\05-08\KCAD2.xls"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Client_dh3\c\QUY\QUYETTOA\QTQUY2.02.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Kh4\d\Xom%20sung\C&#171;%20chuy&#170;n\T&#230;ng%201\C&#199;u%20&#167;&#203;p%20M&#173;ng%20-%20ch&#243;%20lo&#184;t.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Ph&#173;&#172;ng%20Th&#182;o\Tuy&#170;n%20Quang\TQ%20s&#246;a%20v&#210;\tha\Tai%20Chinh-%20QT-Halang.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A:\kieu2006\WB3\TV%20So\Copy%20tu%20USB%20ngay%2030-11-05\Nguyen%20Huy%20oanh\Moi%20thau%20Tan%20Ky\&#167;%20HO%20CHI%20MINH\My%20Documents\C&#171;%20chuy&#170;n\C&#199;u%205%20Th&#168;ng%20Long\C&#199;u%20Ch&#238;%20G&#231;.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Nhutnv\d\CongTrinh\dunglx\klcocknmoi.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An\c\My%20Documents\Hoang\Cong%20trinh%20thi%20cong\Goi%206%20Cang%20Tien%20Sa\Thiet%20ke%20thi%20cong\dang%20tk\kLUONG%20MAN%20THAI.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HungC\Baogia\Nam2003\PC4-Vantri\Quoat_20-02%20(Rev.2)\Sent(22-02)\CP-4%20BQ-3%20Power%20Supply%20.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MAY29\d\Program%20Files\Microsoft%20Office\Office10\xlstart\&#255;&#255;&#255;&#255;&#255;"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Ph&#173;&#172;ng%20Th&#182;o\Tuy&#170;n%20Quang\TQ%20s&#246;a%20v&#210;\My%20Documents\TUYEN\QT-%20Tinh\T&#181;i%20Ch&#221;nh%20-%20Xu&#169;n%20L&#203;p\T&#181;iCh&#221;nh%20-%20Y&#170;n%20L&#169;m\DU%20TOAN_YenLam_TongHo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Program%20Files/WINDOWS/DESKTOP/Dung%20Quat/Goi%202/TH55.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MAY29\d\Du%20lieu%20khong%20xoa\DUONG\Duan\Chuan\bang%20tinh\Phan%20tich%20kinh%20te.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Dunglx\ketp\My%20Documents\CauBan24m\DUL4-5.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Gui%20Dung/Dutoan+TM/SE6380/TOP1/MISS_&#168;&#207;&#161;&#192;/ORIGINAL/&#168;&#207;&#161;&#192;_01.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Ddai\c\WINDOWS\Profiles\ddai\My%20Documents\appendix.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Dangdai\b\NGUYEN%20ANH%20VAN\DETAIL-CONS-SCHEDULE-1\Crushing-Equip-Plant-1.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A:\Thanh%20Toan\DOCUMENT\DAUTHAU\Dungquat\GOI3\DUNGQUAT-6.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Ph&#173;&#172;ng%20Th&#182;o\Tuy&#170;n%20Quang\Minh%20Quang\s&#246;a%20QTMQ.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N.cuong\at-anh\PARKER\My%20Documents\HS00\BAOGIA\Mien%20nam\Namconson_SK\09-str~1.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MAY29\d\Du%20lieu%20khong%20xoa\Tai%20lieu\Duan\yen%20ha%20-%20phu%20man\Phu%20Mau\Phu%20mau%20TKKT\T&#221;nh%20to&#184;n%20&#174;i&#214;n%20n&#168;ng%20ph&#173;&#172;ng%20&#184;n%20ch&#228;n\Phu%20mau%203\Bieu%20do.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HOANG\D\LT\DONGIA\DGnuoc.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THANHXAHIEU/WINDOWS/DESKTOP/Dung%20Quat/Nhom%20GC/New%20Folder/My%20Documents/3533/96Q/96q2588/PANEL.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Thcl-06\Phong%20THCL\WINDOWS\Desktop\Luu_Tru\Ltb_ktkh\DZ220KV_Dau_Noi_sau_tram_500kV_Ha_Tinh\Gia_thau.xls"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file:///\\User1\c\My%20Documents\Qu&#182;n%20l&#253;%20h&#229;%20s&#172;\Quy&#213;t%20to&#184;n%20c&#184;c%20c&#171;ng%20tr&#215;nh\Thai%20nguy&#170;n\Quy&#213;t%20to&#184;n\Quyet%20toan%20TBA%20Dong%20Mo.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Ph&#173;&#172;ng%20Th&#182;o\Tuy&#170;n%20Quang\TQ%20s&#246;a%20v&#210;\My%20Documents\Hiep\ChongQuaTai\Km4\Km4_TQ_HN%20(new).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Tqt_01\c\hien\trinh%20xuyen\ChiDinhThau110ThoXuan.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A:\kieu2006\WB3\TV%20So\Copy%20tu%20USB%20ngay%2030-11-05\Nguyen%20Huy%20oanh\Moi%20thau%20Tan%20Ky\Thanh%20toan%20482+475%20cuoi%20cung.xls" TargetMode="External"/></Relationships>
</file>

<file path=xl/externalLinks/_rels/externalLink255.xml.rels><?xml version="1.0" encoding="UTF-8" standalone="yes"?>
<Relationships xmlns="http://schemas.openxmlformats.org/package/2006/relationships"><Relationship Id="rId1" Type="http://schemas.microsoft.com/office/2006/relationships/xlExternalLinkPath/xlPathMissing" Target="Gia32.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SERVER_TKD\Hong%20Hai\HAI\DANGLAM\C-SCHANH\tinh%20lun.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Pc11\d\PH-TRINH\Dutoan\BINHPHUOC\CauBan.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LESO\HsdtCsan\DTHAU\DT2\LAOCAI\MDT67-CS.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Suong_kh\dung_chung\My%20Documents\tantt\tantt\tantt\BSQ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THANHXAHIEU/Documents%20and%20Settings/Administrator/My%20Documents/Thi%20nghiem/TN%20Tra%20cot_tramy.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A:\A.Tung\Du%20toan\Giang\Ctao%20luoi%20khu%20Chau%20Giang%20B.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Server\PDT\cong%20van%20xin%20BG.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Project/Ban%20tinh/HB/thac-coc-duyet-mcgiua.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May22\d\DUCLAP\GJND\TINHMOA2.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My%20Documents\L&#185;ng%20S&#172;n\Lang%20Gai%20-%20Lang%20S&#172;n.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Phi\WORK%20(D)\CTrinh%202006\Duong\taynghean\goi2\bangbieu\Ranhco_Ranh%20dinhs_goi2a4.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Gui%20Dung/Dutoan+TM/1A-1/Thuy/236%20IPC.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SON%20DT/CONG%20VIEC%202006/KCN%20-%20HUNG%20DONG/Documents%20and%20Settings/Luu%20Khanh/dinh/Mr%20THIEN/Doan%203/TinhLunS3_VN.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file:///\\Phi\WORK%20(D)\CTrinh%202006\Duong\chau%20thon-TX\Docnuoc.xls"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file:///\\Qtn\CONGTRINH2006\ChauThonTanXuan\Bangbieu\RanhcoRanh%20dinh.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Minhdao\f\TXD\CT%20CAU\FL2\Design\Calculation\Abu\bauvan.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Pntung_tk2\TKKT-TTLH\DATA\My%20Project\LongAn\TL832-833\TKKT\Bantinh\T2.xl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May03\c\Son\DARANG\Culvert\Check%204+188.XLS"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file:///A:\TCT\NS-LLL.xla"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Thap%20KTDT%2039B/Cang%20sai%20gon/Thanh%20toan/QTCT%20Sua%20chua%20bai%20RTG.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Suong_kh\dung_chung\My%20Documents\NHA%20CNVH%20KRONG%20BUK.xls"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file:///\\Thuhien\nghe-an\MSOFFICE\EXCEL\PROGRAM\H4.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May08\d\L%20S\BacNga_LS%201.xls" TargetMode="External"/></Relationships>
</file>

<file path=xl/externalLinks/_rels/externalLink278.xml.rels><?xml version="1.0" encoding="UTF-8" standalone="yes"?>
<Relationships xmlns="http://schemas.openxmlformats.org/package/2006/relationships"><Relationship Id="rId1" Type="http://schemas.microsoft.com/office/2006/relationships/xlExternalLinkPath/xlPathMissing" Target="DONGIA.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My%20Documents/DU%20TOAN/Du%20toan%20tuyen%20Luan%20Thanh%20-%20nga%20ba%20Bu%20Don%20(dang%20lam)/TDT%20cau%20v&#173;uot%20Le%20Loi.xls"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file:///\\Kh4\d\Xom%20sung\Cau-chet.XLS"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file:///\\Pc03\d\CANHAN\TAN-ANH\Cau-basau\Dtcaubasau.xls"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file:///\\Thuong\e\Cac%20cong%20trinh%20nam%202006\Chau%20Thon%20-%20Tan%20Xuan\Chau%20Thon%20-%20Tan%20Xuan%20(KCS%208-12-06).xls"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file:///\\Thinh\d\TTCP-LI.XLS"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My%20Documents\Minh%20-%20XDCB%202002\DANG%20DUYET\QT-MinhQuang%20C.Hoa\QT-MinhQuang%20CHoa.xls"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file:///\\Kh4\d\Xom%20sung\LVTRIN~1.XLS"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file:///\\Dangdai\b\DANH-DAI\Revised%20Construction%20schedule\Revised%20construction%20schedule.xls" TargetMode="External"/></Relationships>
</file>

<file path=xl/externalLinks/_rels/externalLink287.xml.rels><?xml version="1.0" encoding="UTF-8" standalone="yes"?>
<Relationships xmlns="http://schemas.openxmlformats.org/package/2006/relationships"><Relationship Id="rId1" Type="http://schemas.microsoft.com/office/2006/relationships/xlExternalLinkPath/xlPathMissing" Target="T.xls"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file:///\\Thuhien\c\MSOFFICE\EXCEL\PROGRAM\PERSONAL.XLS"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file:///A:\Thanh\Du%20an%20Giao%20thong\Bien%20phong\Tung%20Vai%20Ha%20Giang\DUONG\279\Hoa\DUONG\Seagame\Don%20gia\Bang%20TL%20(moi)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ay5\d\THUYF\QL21\dtTKKT-98-106.xls"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file:///\\Bqldald_srv01\cbxd\Nguyen%20Hang\Thu%20Hang\CAC%20PHATSINH\My%20Documents\LUONG%20SON%20GT\DT%20Cualo.xls" TargetMode="External"/></Relationships>
</file>

<file path=xl/externalLinks/_rels/externalLink291.xml.rels><?xml version="1.0" encoding="UTF-8" standalone="yes"?>
<Relationships xmlns="http://schemas.openxmlformats.org/package/2006/relationships"><Relationship Id="rId1" Type="http://schemas.microsoft.com/office/2006/relationships/xlExternalLinkPath/xlPathMissing" Target="DUTOAN1"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file:///A:\Thanh\Du%20an%20Giao%20thong\Bien%20phong\Duong%20A%20Vao%20Don%20BP%20623%20quang%20Tri\TRUNGSON\CAU\THMINH\DANONG\sua\TinhmoHT.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file:///\\Client_dh4\c\huong\tuan\Cao%20Bang\Thau%20-%20Na%20Lac.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file:///\\Hien\hien%201\MHOAN\500DQ-DN\fan2\CAPITAL\220DTXL\PLQN99.XLS"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file:///A:\kieu2006\WB3\TV%20So\Copy%20tu%20USB%20ngay%2030-11-05\Nguyen%20Huy%20oanh\Moi%20thau%20Tan%20Ky\&#167;%20HO%20CHI%20MINH\Dinh%20muc\DMUC.XLS"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Project/Ban%20tinh/HB/Abutment-Anle-Piles.xls" TargetMode="External"/></Relationships>
</file>

<file path=xl/externalLinks/_rels/externalLink297.xml.rels><?xml version="1.0" encoding="UTF-8" standalone="yes"?>
<Relationships xmlns="http://schemas.openxmlformats.org/package/2006/relationships"><Relationship Id="rId1" Type="http://schemas.microsoft.com/office/2006/relationships/xlExternalLinkPath/xlPathMissing" Target="Worksheet%20in%20bd1-500"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file:///A:\HUONG\Thau%20BTL2%20SUMITOMO\BOQ.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uyetnga\bb%20ban%20giao\LVTD\MSOffice\EXCEL\LUC\HY35.xls"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file:///\\N.cuong\at-anh\PARKER\My%20Documents\HS00\DTTK\parker\Dieuchinh\Quote1.xls"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file:///\\VUONG\BAOCAO\CUONG\2001\Kurabe\DTTK_5-5.xls"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file:///\\T_phuong\my%20documents\My%20Documents\DONGIA\99_DG\DGIAXDCB.XLS"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Ph&#173;&#172;ng%20Th&#182;o\Tuy&#170;n%20Quang\TQ%20s&#246;a%20v&#210;\My%20Documents\Km4_TQ_HN%20(moi).xls"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Ph&#173;&#172;ng%20Th&#182;o\Tuy&#170;n%20Quang\TQ%20s&#246;a%20v&#210;\GocSau(moi).xls" TargetMode="External"/></Relationships>
</file>

<file path=xl/externalLinks/_rels/externalLink305.xml.rels><?xml version="1.0" encoding="UTF-8" standalone="yes"?>
<Relationships xmlns="http://schemas.openxmlformats.org/package/2006/relationships"><Relationship Id="rId1" Type="http://schemas.openxmlformats.org/officeDocument/2006/relationships/externalLinkPath" Target="file:///A:\D&#173;%20to&#184;n\M&#167;%20Anh%20S&#172;n1.xls"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Ph&#173;&#172;ng%20Th&#182;o\Tuy&#170;n%20Quang\TQ%20s&#246;a%20v&#210;\Nga\Tuyen%20Quang\Nha%20may%20che\Quyet%20toan%20NM.xls"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file:///\\May08\d\L%20S\BanTang_LS.xls" TargetMode="External"/></Relationships>
</file>

<file path=xl/externalLinks/_rels/externalLink308.xml.rels><?xml version="1.0" encoding="UTF-8" standalone="yes"?>
<Relationships xmlns="http://schemas.openxmlformats.org/package/2006/relationships"><Relationship Id="rId1" Type="http://schemas.openxmlformats.org/officeDocument/2006/relationships/externalLinkPath" Target="file:///\\4\c\KEHOACH\Cong%20trinh\Duong%20HCM\XePangHieng\DTSBHI.TK8.XLS"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file:///\\May3\c\KE%20HOACH\Cong%20trinh\PHUTHUY&amp;TRAUQUY\Chau%20Quy%20CT525\DT%20CT%20525.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Thanhvinh\dutoan\QLo15A\BC11cau-QL15A-3.xls" TargetMode="External"/></Relationships>
</file>

<file path=xl/externalLinks/_rels/externalLink310.xml.rels><?xml version="1.0" encoding="UTF-8" standalone="yes"?>
<Relationships xmlns="http://schemas.openxmlformats.org/package/2006/relationships"><Relationship Id="rId1" Type="http://schemas.openxmlformats.org/officeDocument/2006/relationships/externalLinkPath" Target="file:///\\10.0.0.151\du%20toan\QL%2048\Copy%20of%20Goi%201-may06(31-8).xls" TargetMode="External"/></Relationships>
</file>

<file path=xl/externalLinks/_rels/externalLink311.xml.rels><?xml version="1.0" encoding="UTF-8" standalone="yes"?>
<Relationships xmlns="http://schemas.openxmlformats.org/package/2006/relationships"><Relationship Id="rId1" Type="http://schemas.microsoft.com/office/2006/relationships/xlExternalLinkPath/xlPathMissing" Target="Phanchia1.xls" TargetMode="External"/></Relationships>
</file>

<file path=xl/externalLinks/_rels/externalLink312.xml.rels><?xml version="1.0" encoding="UTF-8" standalone="yes"?>
<Relationships xmlns="http://schemas.openxmlformats.org/package/2006/relationships"><Relationship Id="rId1" Type="http://schemas.openxmlformats.org/officeDocument/2006/relationships/externalLinkPath" Target="file:///\\An\c\WINDOWS\TEMP\DUTOAN\HUONG\BVTC\BVTC%20(GTNT)\thu&#253;on.xls"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file:///\\Tk2\c\THIETKE1\CAUNHINH\MoBTCT_U.xls" TargetMode="External"/></Relationships>
</file>

<file path=xl/externalLinks/_rels/externalLink314.xml.rels><?xml version="1.0" encoding="UTF-8" standalone="yes"?>
<Relationships xmlns="http://schemas.openxmlformats.org/package/2006/relationships"><Relationship Id="rId1" Type="http://schemas.microsoft.com/office/2006/relationships/xlExternalLinkPath/xlStartup" Target="S&#230;%20s&#184;ch%20n&#168;m%202004/S&#230;%20s&#184;ch%20ch&#248;ng%20t&#245;%20th&#184;ng%204%20n&#168;m%202004/S&#230;%20s&#184;ch%20th&#184;ng%204%20%20n&#168;m%202004.xls" TargetMode="External"/></Relationships>
</file>

<file path=xl/externalLinks/_rels/externalLink315.xml.rels><?xml version="1.0" encoding="UTF-8" standalone="yes"?>
<Relationships xmlns="http://schemas.openxmlformats.org/package/2006/relationships"><Relationship Id="rId1" Type="http://schemas.microsoft.com/office/2006/relationships/xlExternalLinkPath/xlPathMissing" Target="Ben%20luc%20-%20%20TA(ha-hanh)-Thai%20sosanh.xls" TargetMode="External"/></Relationships>
</file>

<file path=xl/externalLinks/_rels/externalLink316.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BCNCKT\B_Can\Ba_be.xls" TargetMode="External"/></Relationships>
</file>

<file path=xl/externalLinks/_rels/externalLink317.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My%20Documents\QUAN%20LY%20HO%20SO\Quyet%20toan%20Thai%20nguyen\Hoa\Van%20Giang%201.xls" TargetMode="External"/></Relationships>
</file>

<file path=xl/externalLinks/_rels/externalLink318.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quyet%20toan%20Vison-lamthao.xls" TargetMode="External"/></Relationships>
</file>

<file path=xl/externalLinks/_rels/externalLink319.xml.rels><?xml version="1.0" encoding="UTF-8" standalone="yes"?>
<Relationships xmlns="http://schemas.openxmlformats.org/package/2006/relationships"><Relationship Id="rId1" Type="http://schemas.openxmlformats.org/officeDocument/2006/relationships/externalLinkPath" Target="file:///\\Pc03\d\tke-ct\BI-TRIEU\BCNCKT\DUTOAN\DENBU2PA.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ungnd\dutoan-v\DUTOAN\Qnam\CauGiapBa\TKKT-Giapba.xls" TargetMode="External"/></Relationships>
</file>

<file path=xl/externalLinks/_rels/externalLink320.xml.rels><?xml version="1.0" encoding="UTF-8" standalone="yes"?>
<Relationships xmlns="http://schemas.openxmlformats.org/package/2006/relationships"><Relationship Id="rId1" Type="http://schemas.openxmlformats.org/officeDocument/2006/relationships/externalLinkPath" Target="file:///\\Nam\d\TRANNAM\cao%20toc\P.Tk2\01.Thuyvan_New\TVCong.XLS" TargetMode="External"/></Relationships>
</file>

<file path=xl/externalLinks/_rels/externalLink321.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Tphuong\BCNCKT\Bcnckt02\PVECC\BInhgas02\2-6-02\9-6-02(2).xls" TargetMode="External"/></Relationships>
</file>

<file path=xl/externalLinks/_rels/externalLink322.xml.rels><?xml version="1.0" encoding="UTF-8" standalone="yes"?>
<Relationships xmlns="http://schemas.openxmlformats.org/package/2006/relationships"><Relationship Id="rId1" Type="http://schemas.openxmlformats.org/officeDocument/2006/relationships/externalLinkPath" Target="file:///\\Bqldald_srv01\cbxd\Nguyen%20Hang\Thu%20Hang\CAC%20PHATSINH\NEW\DT-MOI\NGHEAN\CUALO\ptkt110cualo.xls" TargetMode="External"/></Relationships>
</file>

<file path=xl/externalLinks/_rels/externalLink323.xml.rels><?xml version="1.0" encoding="UTF-8" standalone="yes"?>
<Relationships xmlns="http://schemas.openxmlformats.org/package/2006/relationships"><Relationship Id="rId1" Type="http://schemas.openxmlformats.org/officeDocument/2006/relationships/externalLinkPath" Target="file:///\\Tkd2_11\d\A-KHOI\L-HL\cdo-cau1.xls" TargetMode="External"/></Relationships>
</file>

<file path=xl/externalLinks/_rels/externalLink324.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BCNCKT\WB_2\KTE-MAU.XLS" TargetMode="External"/></Relationships>
</file>

<file path=xl/externalLinks/_rels/externalLink325.xml.rels><?xml version="1.0" encoding="UTF-8" standalone="yes"?>
<Relationships xmlns="http://schemas.openxmlformats.org/package/2006/relationships"><Relationship Id="rId1" Type="http://schemas.openxmlformats.org/officeDocument/2006/relationships/externalLinkPath" Target="file:///\\May9_tk2\TDC1%20(D)\LUU%20DU%20LIEU\TINH%20LO%20191\PROVINCAL%20NO.%20191\DAI%20DONG%20BRIDGE\ABUTMENT\KHOI%20LUONG%20KHE%20VAN.xls" TargetMode="External"/></Relationships>
</file>

<file path=xl/externalLinks/_rels/externalLink326.xml.rels><?xml version="1.0" encoding="UTF-8" standalone="yes"?>
<Relationships xmlns="http://schemas.openxmlformats.org/package/2006/relationships"><Relationship Id="rId1" Type="http://schemas.openxmlformats.org/officeDocument/2006/relationships/externalLinkPath" Target="file:///\\May9\c\CANHAN\Dung\Du%20toan\KT-docgang.xls" TargetMode="External"/></Relationships>
</file>

<file path=xl/externalLinks/_rels/externalLink327.xml.rels><?xml version="1.0" encoding="UTF-8" standalone="yes"?>
<Relationships xmlns="http://schemas.openxmlformats.org/package/2006/relationships"><Relationship Id="rId1" Type="http://schemas.microsoft.com/office/2006/relationships/xlExternalLinkPath/xlPathMissing" Target="PAY44%20to%20Pay%2045-Thai.XLS" TargetMode="External"/></Relationships>
</file>

<file path=xl/externalLinks/_rels/externalLink329.xml.rels><?xml version="1.0" encoding="UTF-8" standalone="yes"?>
<Relationships xmlns="http://schemas.openxmlformats.org/package/2006/relationships"><Relationship Id="rId1" Type="http://schemas.openxmlformats.org/officeDocument/2006/relationships/externalLinkPath" Target="file:///A:\Thanh\Du%20an%20Giao%20thong\Quan%20khu%207\Tan%20Nghia%20-%20Lac%20Ha\Du%20toan%20tham%20dinh\Nen%20doan%20K30-Kc.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hanhvinh\dutoan\Luu%20o%20D%20old\Dutoan\Binh%20Phuoc\BCNCKT13_S3.xls" TargetMode="External"/></Relationships>
</file>

<file path=xl/externalLinks/_rels/externalLink330.xml.rels><?xml version="1.0" encoding="UTF-8" standalone="yes"?>
<Relationships xmlns="http://schemas.openxmlformats.org/package/2006/relationships"><Relationship Id="rId1" Type="http://schemas.openxmlformats.org/officeDocument/2006/relationships/externalLinkPath" Target="file:///\\Vinhptt\dutoan\QBINH\QL12A\Giaidoan2\Bcnckt-gd2\thamkhao\12A-4.xls" TargetMode="External"/></Relationships>
</file>

<file path=xl/externalLinks/_rels/externalLink331.xml.rels><?xml version="1.0" encoding="UTF-8" standalone="yes"?>
<Relationships xmlns="http://schemas.openxmlformats.org/package/2006/relationships"><Relationship Id="rId1" Type="http://schemas.openxmlformats.org/officeDocument/2006/relationships/externalLinkPath" Target="/DUONG/Chuong2-QA-PASB1/Chuong2-QA-PASB1.xls" TargetMode="External"/></Relationships>
</file>

<file path=xl/externalLinks/_rels/externalLink332.xml.rels><?xml version="1.0" encoding="UTF-8" standalone="yes"?>
<Relationships xmlns="http://schemas.openxmlformats.org/package/2006/relationships"><Relationship Id="rId1" Type="http://schemas.openxmlformats.org/officeDocument/2006/relationships/externalLinkPath" Target="/469/DTC.xls" TargetMode="External"/></Relationships>
</file>

<file path=xl/externalLinks/_rels/externalLink333.xml.rels><?xml version="1.0" encoding="UTF-8" standalone="yes"?>
<Relationships xmlns="http://schemas.openxmlformats.org/package/2006/relationships"><Relationship Id="rId1" Type="http://schemas.openxmlformats.org/officeDocument/2006/relationships/externalLinkPath" Target="file:///\\Thuhien\c\MSOFFICE\EXCEL\PROGRAM\H4.XLS" TargetMode="External"/></Relationships>
</file>

<file path=xl/externalLinks/_rels/externalLink334.xml.rels><?xml version="1.0" encoding="UTF-8" standalone="yes"?>
<Relationships xmlns="http://schemas.openxmlformats.org/package/2006/relationships"><Relationship Id="rId1" Type="http://schemas.openxmlformats.org/officeDocument/2006/relationships/externalLinkPath" Target="file:///\\Pc07\d\dutoan\DTOAN-XL\KENHXANG\kxang-thamdinh.xls" TargetMode="External"/></Relationships>
</file>

<file path=xl/externalLinks/_rels/externalLink335.xml.rels><?xml version="1.0" encoding="UTF-8" standalone="yes"?>
<Relationships xmlns="http://schemas.openxmlformats.org/package/2006/relationships"><Relationship Id="rId1" Type="http://schemas.openxmlformats.org/officeDocument/2006/relationships/externalLinkPath" Target="file:///\\Pc08\d\trinh\vidu.XLS" TargetMode="External"/></Relationships>
</file>

<file path=xl/externalLinks/_rels/externalLink336.xml.rels><?xml version="1.0" encoding="UTF-8" standalone="yes"?>
<Relationships xmlns="http://schemas.openxmlformats.org/package/2006/relationships"><Relationship Id="rId1" Type="http://schemas.openxmlformats.org/officeDocument/2006/relationships/externalLinkPath" Target="file:///\\Thuhien\c\MSOFFICE\EXCEL\PROGRAM\CHAY-TL.XLS" TargetMode="External"/></Relationships>
</file>

<file path=xl/externalLinks/_rels/externalLink337.xml.rels><?xml version="1.0" encoding="UTF-8" standalone="yes"?>
<Relationships xmlns="http://schemas.openxmlformats.org/package/2006/relationships"><Relationship Id="rId1" Type="http://schemas.openxmlformats.org/officeDocument/2006/relationships/externalLinkPath" Target="file:///\\Presario\c\My%20Documents\HSMAU\KHUTEN.XLS" TargetMode="External"/></Relationships>
</file>

<file path=xl/externalLinks/_rels/externalLink338.xml.rels><?xml version="1.0" encoding="UTF-8" standalone="yes"?>
<Relationships xmlns="http://schemas.openxmlformats.org/package/2006/relationships"><Relationship Id="rId1" Type="http://schemas.openxmlformats.org/officeDocument/2006/relationships/externalLinkPath" Target="file:///\\May5\disk%20c\CPU-KH\Nen%20yeu\BOOK1.XLS" TargetMode="External"/></Relationships>
</file>

<file path=xl/externalLinks/_rels/externalLink339.xml.rels><?xml version="1.0" encoding="UTF-8" standalone="yes"?>
<Relationships xmlns="http://schemas.openxmlformats.org/package/2006/relationships"><Relationship Id="rId1" Type="http://schemas.openxmlformats.org/officeDocument/2006/relationships/externalLinkPath" Target="file:///\\Tk1\c\1.Quanganh\1.Cau\BANGTINH\THUY%20VAN\Ktd.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Thanhvinh\dutoan\May1\KIEN\QL32\DT32.xls" TargetMode="External"/></Relationships>
</file>

<file path=xl/externalLinks/_rels/externalLink340.xml.rels><?xml version="1.0" encoding="UTF-8" standalone="yes"?>
<Relationships xmlns="http://schemas.openxmlformats.org/package/2006/relationships"><Relationship Id="rId1" Type="http://schemas.openxmlformats.org/officeDocument/2006/relationships/externalLinkPath" Target="/datn/ton%20that%20duong%20day.xls" TargetMode="External"/></Relationships>
</file>

<file path=xl/externalLinks/_rels/externalLink341.xml.rels><?xml version="1.0" encoding="UTF-8" standalone="yes"?>
<Relationships xmlns="http://schemas.openxmlformats.org/package/2006/relationships"><Relationship Id="rId1" Type="http://schemas.openxmlformats.org/officeDocument/2006/relationships/externalLinkPath" Target="file:///\\Thinh\d\Tung\Dang-lam\Qtrung-Caicui\TKKT\Khoiluong_TKKT(new).xls" TargetMode="External"/></Relationships>
</file>

<file path=xl/externalLinks/_rels/externalLink342.xml.rels><?xml version="1.0" encoding="UTF-8" standalone="yes"?>
<Relationships xmlns="http://schemas.openxmlformats.org/package/2006/relationships"><Relationship Id="rId1" Type="http://schemas.openxmlformats.org/officeDocument/2006/relationships/externalLinkPath" Target="file:///\\Dungl\automaticaca\DUNG\DAM(UD)1.xls" TargetMode="External"/></Relationships>
</file>

<file path=xl/externalLinks/_rels/externalLink343.xml.rels><?xml version="1.0" encoding="UTF-8" standalone="yes"?>
<Relationships xmlns="http://schemas.openxmlformats.org/package/2006/relationships"><Relationship Id="rId1" Type="http://schemas.openxmlformats.org/officeDocument/2006/relationships/externalLinkPath" Target="file:///\\May9_tk2\TDC1%20(D)\TINH-TOAN\TINH%20DAM2.xls" TargetMode="External"/></Relationships>
</file>

<file path=xl/externalLinks/_rels/externalLink344.xml.rels><?xml version="1.0" encoding="UTF-8" standalone="yes"?>
<Relationships xmlns="http://schemas.openxmlformats.org/package/2006/relationships"><Relationship Id="rId1" Type="http://schemas.openxmlformats.org/officeDocument/2006/relationships/externalLinkPath" Target="file:///\\Bqldald_srv01\cbxd\Nguyen%20Hang\Thu%20Hang\CAC%20PHATSINH\My%20Documents\LUONG%20SON%20GT\CAPITAL\110TKKT\dongxuan.xls" TargetMode="External"/></Relationships>
</file>

<file path=xl/externalLinks/_rels/externalLink345.xml.rels><?xml version="1.0" encoding="UTF-8" standalone="yes"?>
<Relationships xmlns="http://schemas.openxmlformats.org/package/2006/relationships"><Relationship Id="rId1" Type="http://schemas.openxmlformats.org/officeDocument/2006/relationships/externalLinkPath" Target="/Gui%20Dung/Dutoan+TM/My%20Documents/C&#182;ng%20Nghi%20S&#172;n/Gi&#184;%20DT%20g&#227;i%202%20&#174;&#183;%20s&#246;a%20l&#231;i/Phong%20KCCT/THUHUONG/suutam/For%20huong1/excel/yenlenhNH.xls" TargetMode="External"/></Relationships>
</file>

<file path=xl/externalLinks/_rels/externalLink346.xml.rels><?xml version="1.0" encoding="UTF-8" standalone="yes"?>
<Relationships xmlns="http://schemas.openxmlformats.org/package/2006/relationships"><Relationship Id="rId1" Type="http://schemas.openxmlformats.org/officeDocument/2006/relationships/externalLinkPath" Target="file:///\\Dunglx\ketp\Congtrinh\hopthanh\CAP%20FROTTEMENT.XLS" TargetMode="External"/></Relationships>
</file>

<file path=xl/externalLinks/_rels/externalLink347.xml.rels><?xml version="1.0" encoding="UTF-8" standalone="yes"?>
<Relationships xmlns="http://schemas.openxmlformats.org/package/2006/relationships"><Relationship Id="rId1" Type="http://schemas.openxmlformats.org/officeDocument/2006/relationships/externalLinkPath" Target="/DUONG%20VEN%20SLAM/Phutho/My%20Project/SONLA/Dutoan_xuat/Dutoan_xuat/dtkttc-hopkt-s.xls" TargetMode="External"/></Relationships>
</file>

<file path=xl/externalLinks/_rels/externalLink348.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WINDOWS\TEMP\QT%20Doi%20coc%20moi.xls" TargetMode="External"/></Relationships>
</file>

<file path=xl/externalLinks/_rels/externalLink349.xml.rels><?xml version="1.0" encoding="UTF-8" standalone="yes"?>
<Relationships xmlns="http://schemas.openxmlformats.org/package/2006/relationships"><Relationship Id="rId1" Type="http://schemas.openxmlformats.org/officeDocument/2006/relationships/externalLinkPath" Target="/DATA/My%20Project/CAU%20_%20DUONG/DUONG/Denva-Hatay/Denva-Hatay/Dutoan_xuat/DTLS%20duonglam-HTay.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hanhvinh\dutoan\unzipped\SOKT-Q3CT\SOKT-Q3CT.xls" TargetMode="External"/></Relationships>
</file>

<file path=xl/externalLinks/_rels/externalLink350.xml.rels><?xml version="1.0" encoding="UTF-8" standalone="yes"?>
<Relationships xmlns="http://schemas.openxmlformats.org/package/2006/relationships"><Relationship Id="rId1" Type="http://schemas.openxmlformats.org/officeDocument/2006/relationships/externalLinkPath" Target="file:///\\May5\c\MAY5\PROJECT\hungyen\tkkt\goi1l2\DT1kmlan8.xls" TargetMode="External"/></Relationships>
</file>

<file path=xl/externalLinks/_rels/externalLink351.xml.rels><?xml version="1.0" encoding="UTF-8" standalone="yes"?>
<Relationships xmlns="http://schemas.openxmlformats.org/package/2006/relationships"><Relationship Id="rId1" Type="http://schemas.openxmlformats.org/officeDocument/2006/relationships/externalLinkPath" Target="file:///\\May1\THT1%20(C)\DU%20TOAN\DUTOAN-2006\Nghe%20An\Tay%20Nghe%20An\Goi%202\Goi2-km7-Km12(lay%20gia%20Nghe%20An).xls" TargetMode="External"/></Relationships>
</file>

<file path=xl/externalLinks/_rels/externalLink352.xml.rels><?xml version="1.0" encoding="UTF-8" standalone="yes"?>
<Relationships xmlns="http://schemas.openxmlformats.org/package/2006/relationships"><Relationship Id="rId1" Type="http://schemas.openxmlformats.org/officeDocument/2006/relationships/externalLinkPath" Target="/Gui%20Dung/Dutoan+TM/My%20Documents/C&#182;ng%20Nghi%20S&#172;n/Gi&#184;%20DT%20g&#227;i%202%20&#174;&#183;%20s&#246;a%20l&#231;i/hnhung/thienke/tdinh.xls" TargetMode="External"/></Relationships>
</file>

<file path=xl/externalLinks/_rels/externalLink353.xml.rels><?xml version="1.0" encoding="UTF-8" standalone="yes"?>
<Relationships xmlns="http://schemas.openxmlformats.org/package/2006/relationships"><Relationship Id="rId1" Type="http://schemas.openxmlformats.org/officeDocument/2006/relationships/externalLinkPath" Target="file:///\\Dangdai\b\DANH-DAI\UPDATE-MONTHLY-REPORT-1\Ngoc%20Que\Report\K\WORKSC~1.XLS" TargetMode="External"/></Relationships>
</file>

<file path=xl/externalLinks/_rels/externalLink354.xml.rels><?xml version="1.0" encoding="UTF-8" standalone="yes"?>
<Relationships xmlns="http://schemas.openxmlformats.org/package/2006/relationships"><Relationship Id="rId1" Type="http://schemas.openxmlformats.org/officeDocument/2006/relationships/externalLinkPath" Target="file:///\\Ddai\c\WINDOWS\TEMP\Ngoc%20Que\Report\K\WORKSC~1.XLS" TargetMode="External"/></Relationships>
</file>

<file path=xl/externalLinks/_rels/externalLink355.xml.rels><?xml version="1.0" encoding="UTF-8" standalone="yes"?>
<Relationships xmlns="http://schemas.openxmlformats.org/package/2006/relationships"><Relationship Id="rId1" Type="http://schemas.microsoft.com/office/2006/relationships/xlExternalLinkPath/xlPathMissing" Target="dt-nmXM-HL-7.xls" TargetMode="External"/></Relationships>
</file>

<file path=xl/externalLinks/_rels/externalLink356.xml.rels><?xml version="1.0" encoding="UTF-8" standalone="yes"?>
<Relationships xmlns="http://schemas.openxmlformats.org/package/2006/relationships"><Relationship Id="rId1" Type="http://schemas.openxmlformats.org/officeDocument/2006/relationships/externalLinkPath" Target="file:///\\Kh4\d\Xom%20sung\KHECOSC.XLS" TargetMode="External"/></Relationships>
</file>

<file path=xl/externalLinks/_rels/externalLink357.xml.rels><?xml version="1.0" encoding="UTF-8" standalone="yes"?>
<Relationships xmlns="http://schemas.openxmlformats.org/package/2006/relationships"><Relationship Id="rId1" Type="http://schemas.openxmlformats.org/officeDocument/2006/relationships/externalLinkPath" Target="file:///\\DIEN2\C\WINDOWS\TEMP\3533\96Q\96q2588\PANEL.XLS" TargetMode="External"/></Relationships>
</file>

<file path=xl/externalLinks/_rels/externalLink358.xml.rels><?xml version="1.0" encoding="UTF-8" standalone="yes"?>
<Relationships xmlns="http://schemas.openxmlformats.org/package/2006/relationships"><Relationship Id="rId1" Type="http://schemas.openxmlformats.org/officeDocument/2006/relationships/externalLinkPath" Target="file:///\\Dung\c\My%20Documents\DT%20cong%20trinh\Du%20toan%20CT\HA.XLS" TargetMode="External"/></Relationships>
</file>

<file path=xl/externalLinks/_rels/externalLink359.xml.rels><?xml version="1.0" encoding="UTF-8" standalone="yes"?>
<Relationships xmlns="http://schemas.openxmlformats.org/package/2006/relationships"><Relationship Id="rId1" Type="http://schemas.microsoft.com/office/2006/relationships/xlExternalLinkPath/xlStartup" Target="Tuan's%20Documents/Cau%20yeu-373/Tong%20hop-373-%20PA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Vinhptt\dutoan\DUTOAN\Qlo15A\TKKT_15Alan1-dg.xls" TargetMode="External"/></Relationships>
</file>

<file path=xl/externalLinks/_rels/externalLink360.xml.rels><?xml version="1.0" encoding="UTF-8" standalone="yes"?>
<Relationships xmlns="http://schemas.openxmlformats.org/package/2006/relationships"><Relationship Id="rId1" Type="http://schemas.openxmlformats.org/officeDocument/2006/relationships/externalLinkPath" Target="file:///\\Suong_kh\dung_chung\My%20Documents\QTCNVHHK.XLS" TargetMode="External"/></Relationships>
</file>

<file path=xl/externalLinks/_rels/externalLink361.xml.rels><?xml version="1.0" encoding="UTF-8" standalone="yes"?>
<Relationships xmlns="http://schemas.openxmlformats.org/package/2006/relationships"><Relationship Id="rId1" Type="http://schemas.openxmlformats.org/officeDocument/2006/relationships/externalLinkPath" Target="file:///\\Tkd2_11\c\Minh%20Dung\Du%20Toan\TAN-AN\Chieu%20sang\NXLam\Nxl-2000\Chu%20Hoang\Hanoi%20Group\My%20Documents\Phan%20Huy\DGIAGOC\1999\HANOI.XLS" TargetMode="External"/></Relationships>
</file>

<file path=xl/externalLinks/_rels/externalLink362.xml.rels><?xml version="1.0" encoding="UTF-8" standalone="yes"?>
<Relationships xmlns="http://schemas.openxmlformats.org/package/2006/relationships"><Relationship Id="rId1" Type="http://schemas.openxmlformats.org/officeDocument/2006/relationships/externalLinkPath" Target="file:///\\May2\Newdesign\TINHMO.xls" TargetMode="External"/></Relationships>
</file>

<file path=xl/externalLinks/_rels/externalLink363.xml.rels><?xml version="1.0" encoding="UTF-8" standalone="yes"?>
<Relationships xmlns="http://schemas.openxmlformats.org/package/2006/relationships"><Relationship Id="rId1" Type="http://schemas.openxmlformats.org/officeDocument/2006/relationships/externalLinkPath" Target="file:///\\Hung\c\luubnh\TAO\CAYCHA~1.XLS" TargetMode="External"/></Relationships>
</file>

<file path=xl/externalLinks/_rels/externalLink364.xml.rels><?xml version="1.0" encoding="UTF-8" standalone="yes"?>
<Relationships xmlns="http://schemas.openxmlformats.org/package/2006/relationships"><Relationship Id="rId1" Type="http://schemas.openxmlformats.org/officeDocument/2006/relationships/externalLinkPath" Target="file:///\\Chanhduong\d\ANHDUONG\cau%20JBIC\TKKT%205-2004\CAU%20VHIEN1\cau%20Vinh%20Hien\Tinhthu.xls" TargetMode="External"/></Relationships>
</file>

<file path=xl/externalLinks/_rels/externalLink365.xml.rels><?xml version="1.0" encoding="UTF-8" standalone="yes"?>
<Relationships xmlns="http://schemas.openxmlformats.org/package/2006/relationships"><Relationship Id="rId1" Type="http://schemas.openxmlformats.org/officeDocument/2006/relationships/externalLinkPath" Target="file:///\\Dunglx\ketp\Bai-Tap\TKMHBT~1.XLS" TargetMode="External"/></Relationships>
</file>

<file path=xl/externalLinks/_rels/externalLink366.xml.rels><?xml version="1.0" encoding="UTF-8" standalone="yes"?>
<Relationships xmlns="http://schemas.openxmlformats.org/package/2006/relationships"><Relationship Id="rId1" Type="http://schemas.openxmlformats.org/officeDocument/2006/relationships/externalLinkPath" Target="file:///\\Suong_kh\dung_chung\My%20Documents\CTNTTH.XLS" TargetMode="External"/></Relationships>
</file>

<file path=xl/externalLinks/_rels/externalLink367.xml.rels><?xml version="1.0" encoding="UTF-8" standalone="yes"?>
<Relationships xmlns="http://schemas.openxmlformats.org/package/2006/relationships"><Relationship Id="rId1" Type="http://schemas.openxmlformats.org/officeDocument/2006/relationships/externalLinkPath" Target="file:///A:\Thanh\Du%20an%20Giao%20thong\Bien%20phong\Tung%20Vai%20Ha%20Giang\NC\SONHAI\GIAGOC~1.XLS" TargetMode="External"/></Relationships>
</file>

<file path=xl/externalLinks/_rels/externalLink368.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My%20Documents\QUAN%20LY%20HO%20SO\Quyet%20toan%20Ninh%20Binh\Tay%20Thanh.xls" TargetMode="External"/></Relationships>
</file>

<file path=xl/externalLinks/_rels/externalLink369.xml.rels><?xml version="1.0" encoding="UTF-8" standalone="yes"?>
<Relationships xmlns="http://schemas.openxmlformats.org/package/2006/relationships"><Relationship Id="rId1" Type="http://schemas.openxmlformats.org/officeDocument/2006/relationships/externalLinkPath" Target="file:///\\Son\c\A.NguyenSon\Cau\Namhv-tl\Thuongnamo\LaHai\btmoi.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Vinhptt\dutoan\Qnam\QLo%2014B\Cong\cong32-38.xls" TargetMode="External"/></Relationships>
</file>

<file path=xl/externalLinks/_rels/externalLink370.xml.rels><?xml version="1.0" encoding="UTF-8" standalone="yes"?>
<Relationships xmlns="http://schemas.openxmlformats.org/package/2006/relationships"><Relationship Id="rId1" Type="http://schemas.openxmlformats.org/officeDocument/2006/relationships/externalLinkPath" Target="file:///\\Tongtranha\Work\Work-2006\Noi%20cac%20huyen%20Tay%20Nghe%20An\DUONG\THONG%20KE\Ranhgiaco.xls" TargetMode="External"/></Relationships>
</file>

<file path=xl/externalLinks/_rels/externalLink371.xml.rels><?xml version="1.0" encoding="UTF-8" standalone="yes"?>
<Relationships xmlns="http://schemas.openxmlformats.org/package/2006/relationships"><Relationship Id="rId1" Type="http://schemas.openxmlformats.org/officeDocument/2006/relationships/externalLinkPath" Target="file:///\\Caonam\bot%2012-6-200\Hoai%20Nam\Tranh%20Nha%20Trang\DAKT%20tai%20NT%20da%20duyet\DAKT%20dieu%20chinh%20gia%20hop%20ly%2018-4-2002.XLS" TargetMode="External"/></Relationships>
</file>

<file path=xl/externalLinks/_rels/externalLink372.xml.rels><?xml version="1.0" encoding="UTF-8" standalone="yes"?>
<Relationships xmlns="http://schemas.openxmlformats.org/package/2006/relationships"><Relationship Id="rId1" Type="http://schemas.openxmlformats.org/officeDocument/2006/relationships/externalLinkPath" Target="file:///\\Nam-mobi\d\Hoai%20Nam\Du%20toan\Bong%20Son\CGD%20duyet%20&amp;%20chia%20voi%20533\My%20Documents\A1_Traly1.XLS" TargetMode="External"/></Relationships>
</file>

<file path=xl/externalLinks/_rels/externalLink373.xml.rels><?xml version="1.0" encoding="UTF-8" standalone="yes"?>
<Relationships xmlns="http://schemas.openxmlformats.org/package/2006/relationships"><Relationship Id="rId1" Type="http://schemas.openxmlformats.org/officeDocument/2006/relationships/externalLinkPath" Target="file:///\\May1\c\phong\traly\tru4\BTINHT4S.XLS" TargetMode="External"/></Relationships>
</file>

<file path=xl/externalLinks/_rels/externalLink374.xml.rels><?xml version="1.0" encoding="UTF-8" standalone="yes"?>
<Relationships xmlns="http://schemas.openxmlformats.org/package/2006/relationships"><Relationship Id="rId1" Type="http://schemas.microsoft.com/office/2006/relationships/xlExternalLinkPath/xlStartup" Target="Tuan's%20Documents/Cau%20yeu%20-%20Final/Tong%20hop381.xls" TargetMode="External"/></Relationships>
</file>

<file path=xl/externalLinks/_rels/externalLink375.xml.rels><?xml version="1.0" encoding="UTF-8" standalone="yes"?>
<Relationships xmlns="http://schemas.openxmlformats.org/package/2006/relationships"><Relationship Id="rId1" Type="http://schemas.openxmlformats.org/officeDocument/2006/relationships/externalLinkPath" Target="file:///\\Dangdai\b\DANH-DAI\UPDATE-MONTHLY-REPORT-1\THANG%2010\Progress%20Report%20no.%2012.xls" TargetMode="External"/></Relationships>
</file>

<file path=xl/externalLinks/_rels/externalLink376.xml.rels><?xml version="1.0" encoding="UTF-8" standalone="yes"?>
<Relationships xmlns="http://schemas.openxmlformats.org/package/2006/relationships"><Relationship Id="rId1" Type="http://schemas.openxmlformats.org/officeDocument/2006/relationships/externalLinkPath" Target="/Luu%20o%20D%20old/Dutoan/Ninh%20thuan/Quoc_Lo_27/Quoc_Lo_27_9(V=60)(BTXM)/BCNCKT-QL27%20cau-3.xls" TargetMode="External"/></Relationships>
</file>

<file path=xl/externalLinks/_rels/externalLink377.xml.rels><?xml version="1.0" encoding="UTF-8" standalone="yes"?>
<Relationships xmlns="http://schemas.openxmlformats.org/package/2006/relationships"><Relationship Id="rId1" Type="http://schemas.openxmlformats.org/officeDocument/2006/relationships/externalLinkPath" Target="file:///B:\Lam\PG%20thanh%20toan\Thanh%20toan%20B\XL%20Khac%20Pleiku%20-%20PL\B-CAOQ~1.XLS" TargetMode="External"/></Relationships>
</file>

<file path=xl/externalLinks/_rels/externalLink378.xml.rels><?xml version="1.0" encoding="UTF-8" standalone="yes"?>
<Relationships xmlns="http://schemas.openxmlformats.org/package/2006/relationships"><Relationship Id="rId1" Type="http://schemas.openxmlformats.org/officeDocument/2006/relationships/externalLinkPath" Target="file:///\\Phuong\c\Hanoi\DongAnh\Du%20Toan%20TK%20Ngoc%20Thuy.xls" TargetMode="External"/></Relationships>
</file>

<file path=xl/externalLinks/_rels/externalLink379.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Ph&#173;&#172;ng%20Th&#182;o\Tuy&#170;n%20Quang\TQ%20s&#246;a%20v&#210;\My%20Documents\DToan35KV\TramCatT.Yen-B.X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huong\c\DUTOAN\Dg-hochiminh\Dacrong-tarut\Dacrong-tarut(dm)\%20duong257-272.xls" TargetMode="External"/></Relationships>
</file>

<file path=xl/externalLinks/_rels/externalLink380.xml.rels><?xml version="1.0" encoding="UTF-8" standalone="yes"?>
<Relationships xmlns="http://schemas.openxmlformats.org/package/2006/relationships"><Relationship Id="rId1" Type="http://schemas.openxmlformats.org/officeDocument/2006/relationships/externalLinkPath" Target="file:///A:\Tu&#184;n%202001-2005\Tu&#202;n%20quy&#213;t%20to&#184;n%20c&#184;c%20c&#171;ng%20tr&#215;nh%20XDCB\TG%20Vinh.xls" TargetMode="External"/></Relationships>
</file>

<file path=xl/externalLinks/_rels/externalLink381.xml.rels><?xml version="1.0" encoding="UTF-8" standalone="yes"?>
<Relationships xmlns="http://schemas.openxmlformats.org/package/2006/relationships"><Relationship Id="rId1" Type="http://schemas.openxmlformats.org/officeDocument/2006/relationships/externalLinkPath" Target="file:///\\Quyettoan3\c\Hoanganh\THOXUAN\THOXUAN%20QUYET%20TOANCL.xls" TargetMode="External"/></Relationships>
</file>

<file path=xl/externalLinks/_rels/externalLink382.xml.rels><?xml version="1.0" encoding="UTF-8" standalone="yes"?>
<Relationships xmlns="http://schemas.openxmlformats.org/package/2006/relationships"><Relationship Id="rId1" Type="http://schemas.openxmlformats.org/officeDocument/2006/relationships/externalLinkPath" Target="file:///\\Thinh\d\ThaiHien\Thanh-ly\My%20Document\Takhoa\TAKHOA1.xls" TargetMode="External"/></Relationships>
</file>

<file path=xl/externalLinks/_rels/externalLink383.xml.rels><?xml version="1.0" encoding="UTF-8" standalone="yes"?>
<Relationships xmlns="http://schemas.openxmlformats.org/package/2006/relationships"><Relationship Id="rId1" Type="http://schemas.microsoft.com/office/2006/relationships/xlExternalLinkPath/xlPathMissing" Target="DBQL9A~1.xls" TargetMode="External"/></Relationships>
</file>

<file path=xl/externalLinks/_rels/externalLink384.xml.rels><?xml version="1.0" encoding="UTF-8" standalone="yes"?>
<Relationships xmlns="http://schemas.openxmlformats.org/package/2006/relationships"><Relationship Id="rId1" Type="http://schemas.openxmlformats.org/officeDocument/2006/relationships/externalLinkPath" Target="file:///\\Presario\c\My%20Documents\XUANHA\tantt\QTCNVHHK.XLS" TargetMode="External"/></Relationships>
</file>

<file path=xl/externalLinks/_rels/externalLink385.xml.rels><?xml version="1.0" encoding="UTF-8" standalone="yes"?>
<Relationships xmlns="http://schemas.openxmlformats.org/package/2006/relationships"><Relationship Id="rId1" Type="http://schemas.openxmlformats.org/officeDocument/2006/relationships/externalLinkPath" Target="file:///\\Vinhptt\dutoan\Dutoan\Qnam\QLo14D\Lan3\CauKm0+704.xls" TargetMode="External"/></Relationships>
</file>

<file path=xl/externalLinks/_rels/externalLink386.xml.rels><?xml version="1.0" encoding="UTF-8" standalone="yes"?>
<Relationships xmlns="http://schemas.openxmlformats.org/package/2006/relationships"><Relationship Id="rId1" Type="http://schemas.microsoft.com/office/2006/relationships/xlExternalLinkPath/xlPathMissing" Target="HoaKhanh-003-03.xls" TargetMode="External"/></Relationships>
</file>

<file path=xl/externalLinks/_rels/externalLink387.xml.rels><?xml version="1.0" encoding="UTF-8" standalone="yes"?>
<Relationships xmlns="http://schemas.openxmlformats.org/package/2006/relationships"><Relationship Id="rId1" Type="http://schemas.openxmlformats.org/officeDocument/2006/relationships/externalLinkPath" Target="/Nam%202006/Documents/Ke%20hoach/WINDOWS/TEMP/$WC/TAM/AC-AN/DUTOAN~1/AChin-ANong%2004.xls" TargetMode="External"/></Relationships>
</file>

<file path=xl/externalLinks/_rels/externalLink388.xml.rels><?xml version="1.0" encoding="UTF-8" standalone="yes"?>
<Relationships xmlns="http://schemas.openxmlformats.org/package/2006/relationships"><Relationship Id="rId1" Type="http://schemas.microsoft.com/office/2006/relationships/xlExternalLinkPath/xlPathMissing" Target="Tba-UB.xls" TargetMode="External"/></Relationships>
</file>

<file path=xl/externalLinks/_rels/externalLink389.xml.rels><?xml version="1.0" encoding="UTF-8" standalone="yes"?>
<Relationships xmlns="http://schemas.openxmlformats.org/package/2006/relationships"><Relationship Id="rId1" Type="http://schemas.openxmlformats.org/officeDocument/2006/relationships/externalLinkPath" Target="file:///\\Thuhien\nghe-an\MSOFFICE\EXCEL\PROGRAM\CHAY-T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Thanhvinh\dutoan\MINH\DU%20TOAN\G2\DT-thl.xls" TargetMode="External"/></Relationships>
</file>

<file path=xl/externalLinks/_rels/externalLink390.xml.rels><?xml version="1.0" encoding="UTF-8" standalone="yes"?>
<Relationships xmlns="http://schemas.openxmlformats.org/package/2006/relationships"><Relationship Id="rId1" Type="http://schemas.openxmlformats.org/officeDocument/2006/relationships/externalLinkPath" Target="file:///\\Thuhien\nghe-an\MSOFFICE\EXCEL\PROGRAM\PERSONAL.XLS" TargetMode="External"/></Relationships>
</file>

<file path=xl/externalLinks/_rels/externalLink391.xml.rels><?xml version="1.0" encoding="UTF-8" standalone="yes"?>
<Relationships xmlns="http://schemas.openxmlformats.org/package/2006/relationships"><Relationship Id="rId1" Type="http://schemas.openxmlformats.org/officeDocument/2006/relationships/externalLinkPath" Target="file:///\\Nhan\c\TIEN\hoasenbosung.xls" TargetMode="External"/></Relationships>
</file>

<file path=xl/externalLinks/_rels/externalLink392.xml.rels><?xml version="1.0" encoding="UTF-8" standalone="yes"?>
<Relationships xmlns="http://schemas.openxmlformats.org/package/2006/relationships"><Relationship Id="rId1" Type="http://schemas.openxmlformats.org/officeDocument/2006/relationships/externalLinkPath" Target="/Luu%20o%20D%20old/Dutoan/DA_NANG/CauThuanPhuoc/TKKT/Ho%20so%20duyet/Tong%20hop%20DNoiKCN/TH-dnoi%20KCN.xls" TargetMode="External"/></Relationships>
</file>

<file path=xl/externalLinks/_rels/externalLink393.xml.rels><?xml version="1.0" encoding="UTF-8" standalone="yes"?>
<Relationships xmlns="http://schemas.openxmlformats.org/package/2006/relationships"><Relationship Id="rId1" Type="http://schemas.openxmlformats.org/officeDocument/2006/relationships/externalLinkPath" Target="file:///\\Vinhvt\ttnghen-phul\Luu%20o%20D%20old\Dutoan\Lao\Sekaman%203\TKKTSekaman3_TK3.xls" TargetMode="External"/></Relationships>
</file>

<file path=xl/externalLinks/_rels/externalLink394.xml.rels><?xml version="1.0" encoding="UTF-8" standalone="yes"?>
<Relationships xmlns="http://schemas.openxmlformats.org/package/2006/relationships"><Relationship Id="rId1" Type="http://schemas.openxmlformats.org/officeDocument/2006/relationships/externalLinkPath" Target="file:///\\Vinhptt\dutoan\Dutoan\Qlo55\BCcau-QL55-3.xls" TargetMode="External"/></Relationships>
</file>

<file path=xl/externalLinks/_rels/externalLink395.xml.rels><?xml version="1.0" encoding="UTF-8" standalone="yes"?>
<Relationships xmlns="http://schemas.openxmlformats.org/package/2006/relationships"><Relationship Id="rId1" Type="http://schemas.openxmlformats.org/officeDocument/2006/relationships/externalLinkPath" Target="file:///\\Trungtq\d\TRUNG\Congtrinh\DutoanKSTK\Da-Nang\KSTK-BC-TPhuoc.xls" TargetMode="External"/></Relationships>
</file>

<file path=xl/externalLinks/_rels/externalLink396.xml.rels><?xml version="1.0" encoding="UTF-8" standalone="yes"?>
<Relationships xmlns="http://schemas.openxmlformats.org/package/2006/relationships"><Relationship Id="rId1" Type="http://schemas.openxmlformats.org/officeDocument/2006/relationships/externalLinkPath" Target="file:///\\Nam-mobi\d\Hoai%20Nam\Du%20toan\Bong%20Son\CGD%20duyet%20&amp;%20chia%20voi%20533\BS-BT\Dongia1.xls" TargetMode="External"/></Relationships>
</file>

<file path=xl/externalLinks/_rels/externalLink397.xml.rels><?xml version="1.0" encoding="UTF-8" standalone="yes"?>
<Relationships xmlns="http://schemas.openxmlformats.org/package/2006/relationships"><Relationship Id="rId1" Type="http://schemas.openxmlformats.org/officeDocument/2006/relationships/externalLinkPath" Target="file:///A:\Luu%20o%20D%20old\Dutoan\QUANGNAM\DT617\dieuchinh\Duong617(Phan%20mat%20duong%20dchinh)_3.xls" TargetMode="External"/></Relationships>
</file>

<file path=xl/externalLinks/_rels/externalLink398.xml.rels><?xml version="1.0" encoding="UTF-8" standalone="yes"?>
<Relationships xmlns="http://schemas.openxmlformats.org/package/2006/relationships"><Relationship Id="rId1" Type="http://schemas.microsoft.com/office/2006/relationships/xlExternalLinkPath/xlPathMissing" Target="Duonggiao.xls" TargetMode="External"/></Relationships>
</file>

<file path=xl/externalLinks/_rels/externalLink399.xml.rels><?xml version="1.0" encoding="UTF-8" standalone="yes"?>
<Relationships xmlns="http://schemas.openxmlformats.org/package/2006/relationships"><Relationship Id="rId1" Type="http://schemas.openxmlformats.org/officeDocument/2006/relationships/externalLinkPath" Target="file:///\\MAY29\d\Phuong%20Lan22-10\Tong%20muc%20Dau%20tu\TD%20Song%20con%202\TD%20song%20con%202%20sua\De%20cuongKS\Ph&#173;&#172;ng%20Th&#182;o\Tuy&#170;n%20Quang\TQ%20s&#246;a%20v&#210;\BKe%20ThToan%20GD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uyetnga\bb%20ban%20giao\Phong%20Kinh%20Te\LUC\EXCEL\Th&#199;u\Du%20thau%20Y&#170;n%20Minh%20-%20H&#181;%20Giang.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THANHXAHIEU/Thi%20nghiem/TN%20Tra%20cot_tramy.xls" TargetMode="External"/></Relationships>
</file>

<file path=xl/externalLinks/_rels/externalLink400.xml.rels><?xml version="1.0" encoding="UTF-8" standalone="yes"?>
<Relationships xmlns="http://schemas.openxmlformats.org/package/2006/relationships"><Relationship Id="rId1" Type="http://schemas.openxmlformats.org/officeDocument/2006/relationships/externalLinkPath" Target="file:///\\Cau2_03\cauthinai\BVTC\Tap%201\Goi%20thau%2015\ChitietCoc\VL%20COC%201,2m,%20GOI%2015.xls" TargetMode="External"/></Relationships>
</file>

<file path=xl/externalLinks/_rels/externalLink401.xml.rels><?xml version="1.0" encoding="UTF-8" standalone="yes"?>
<Relationships xmlns="http://schemas.openxmlformats.org/package/2006/relationships"><Relationship Id="rId1" Type="http://schemas.openxmlformats.org/officeDocument/2006/relationships/externalLinkPath" Target="file:///\\C1\c\datn\tong%20hop%20duong%20day.xls" TargetMode="External"/></Relationships>
</file>

<file path=xl/externalLinks/_rels/externalLink402.xml.rels><?xml version="1.0" encoding="UTF-8" standalone="yes"?>
<Relationships xmlns="http://schemas.openxmlformats.org/package/2006/relationships"><Relationship Id="rId1" Type="http://schemas.openxmlformats.org/officeDocument/2006/relationships/externalLinkPath" Target="file:///\\Cau1_07\buon%20tu%20srah\Vinh\Excel\DongNai\TKKTTC\Ban.xls" TargetMode="External"/></Relationships>
</file>

<file path=xl/externalLinks/_rels/externalLink403.xml.rels><?xml version="1.0" encoding="UTF-8" standalone="yes"?>
<Relationships xmlns="http://schemas.openxmlformats.org/package/2006/relationships"><Relationship Id="rId1" Type="http://schemas.openxmlformats.org/officeDocument/2006/relationships/externalLinkPath" Target="file:///A:\kieu2006\WB3\TV%20So\du%20toan%20497\Du%20toan\HO%20CHI%20MINH\dau%20thau\DTDAU%20Thau%20g_i%2004%20Km9%20-Km%2014-%20Q.B_nh%20c&#246;a%20l&#223;%20%20(%20CTY%20470).xls" TargetMode="External"/></Relationships>
</file>

<file path=xl/externalLinks/_rels/externalLink404.xml.rels><?xml version="1.0" encoding="UTF-8" standalone="yes"?>
<Relationships xmlns="http://schemas.openxmlformats.org/package/2006/relationships"><Relationship Id="rId1" Type="http://schemas.openxmlformats.org/officeDocument/2006/relationships/externalLinkPath" Target="file:///\\Dunglx\hop%20thanh\Hop%20thanh\hopthanh\Tinhtoan\dam%20i%20hopthanh.xls" TargetMode="External"/></Relationships>
</file>

<file path=xl/externalLinks/_rels/externalLink405.xml.rels><?xml version="1.0" encoding="UTF-8" standalone="yes"?>
<Relationships xmlns="http://schemas.openxmlformats.org/package/2006/relationships"><Relationship Id="rId1" Type="http://schemas.openxmlformats.org/officeDocument/2006/relationships/externalLinkPath" Target="/QLo46-Ro/Km34+803-Km49+611HA.xls" TargetMode="External"/></Relationships>
</file>

<file path=xl/externalLinks/_rels/externalLink406.xml.rels><?xml version="1.0" encoding="UTF-8" standalone="yes"?>
<Relationships xmlns="http://schemas.openxmlformats.org/package/2006/relationships"><Relationship Id="rId1" Type="http://schemas.openxmlformats.org/officeDocument/2006/relationships/externalLinkPath" Target="file:///\\Nam\d\1NAM\linh%20tinh.xls" TargetMode="External"/></Relationships>
</file>

<file path=xl/externalLinks/_rels/externalLink407.xml.rels><?xml version="1.0" encoding="UTF-8" standalone="yes"?>
<Relationships xmlns="http://schemas.openxmlformats.org/package/2006/relationships"><Relationship Id="rId1" Type="http://schemas.openxmlformats.org/officeDocument/2006/relationships/externalLinkPath" Target="file:///\\Thanhnd\sys%20(c)\C-trinh\DUNGLXG\tinhdam(SAP)1mq.xls" TargetMode="External"/></Relationships>
</file>

<file path=xl/externalLinks/_rels/externalLink408.xml.rels><?xml version="1.0" encoding="UTF-8" standalone="yes"?>
<Relationships xmlns="http://schemas.openxmlformats.org/package/2006/relationships"><Relationship Id="rId1" Type="http://schemas.openxmlformats.org/officeDocument/2006/relationships/externalLinkPath" Target="/1/VIETNAMBuilding%2017%20R&amp;D/HONG/1/-SECTION.XLT" TargetMode="External"/></Relationships>
</file>

<file path=xl/externalLinks/_rels/externalLink409.xml.rels><?xml version="1.0" encoding="UTF-8" standalone="yes"?>
<Relationships xmlns="http://schemas.openxmlformats.org/package/2006/relationships"><Relationship Id="rId1" Type="http://schemas.microsoft.com/office/2006/relationships/xlExternalLinkPath/xlPathMissing" Target="Hungpg1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Maythai\d\C.%20TY%20C%20p%20DAT%20QUANG\NAM%202004\VUON%20HOA%20BA%20TO(%20PCL%20GD%201)\KHOAN%20NHAN%20CONG\GIA%20NHAN%20CONG%20HOP%20DONG.xls" TargetMode="External"/></Relationships>
</file>

<file path=xl/externalLinks/_rels/externalLink410.xml.rels><?xml version="1.0" encoding="UTF-8" standalone="yes"?>
<Relationships xmlns="http://schemas.openxmlformats.org/package/2006/relationships"><Relationship Id="rId1" Type="http://schemas.openxmlformats.org/officeDocument/2006/relationships/externalLinkPath" Target="file:///\\Bqldald_srv01\cbxd\Nguyen%20Hang\Thu%20Hang\CAC%20PHATSINH\NEW\DT-MOI\NGHEAN\CUALO\TBA110cu.xls" TargetMode="External"/></Relationships>
</file>

<file path=xl/externalLinks/_rels/externalLink411.xml.rels><?xml version="1.0" encoding="UTF-8" standalone="yes"?>
<Relationships xmlns="http://schemas.openxmlformats.org/package/2006/relationships"><Relationship Id="rId1" Type="http://schemas.openxmlformats.org/officeDocument/2006/relationships/externalLinkPath" Target="/Gui%20Dung/Dutoan+TM/BC/BT-TRUNG/dat%20yeu/Bai%20toan%20gieng%20cat.xls" TargetMode="External"/></Relationships>
</file>

<file path=xl/externalLinks/_rels/externalLink412.xml.rels><?xml version="1.0" encoding="UTF-8" standalone="yes"?>
<Relationships xmlns="http://schemas.openxmlformats.org/package/2006/relationships"><Relationship Id="rId1" Type="http://schemas.openxmlformats.org/officeDocument/2006/relationships/externalLinkPath" Target="file:///\\Hungnd\dutoan\DUTOAN\DANANG\Phonam\P.NamKT4.xls" TargetMode="External"/></Relationships>
</file>

<file path=xl/externalLinks/_rels/externalLink413.xml.rels><?xml version="1.0" encoding="UTF-8" standalone="yes"?>
<Relationships xmlns="http://schemas.openxmlformats.org/package/2006/relationships"><Relationship Id="rId1" Type="http://schemas.microsoft.com/office/2006/relationships/xlExternalLinkPath/xlPathMissing" Target="Ttldhd3-23.xls" TargetMode="External"/></Relationships>
</file>

<file path=xl/externalLinks/_rels/externalLink414.xml.rels><?xml version="1.0" encoding="UTF-8" standalone="yes"?>
<Relationships xmlns="http://schemas.openxmlformats.org/package/2006/relationships"><Relationship Id="rId1" Type="http://schemas.openxmlformats.org/officeDocument/2006/relationships/externalLinkPath" Target="file:///\\Thanhson\ql48tkkt\son\A&#167;\Tam%20nhin.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TIEN\D\THUAN\PRG\cck1-k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HTComputer/Downloads/Ki&#7873;u%20Trinh/Phan%20Tich%20Don%20Gia/Tach%20Ttoan/Tach%20TT5-KBNN/Km357/PH99/BACNAM/TKKT/DTOAN/dtk48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Thanhvinh\dutoan\May1\KIEN\QL32\DT-TN.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Thanhvinh\dutoan\THUYF\ql38\tkkt-ql38-1-g-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May5\d\THUYF\BACGIANG\lxa-CX\dt-CX-G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May12\c\KA\phapvan\dt-tkkttc1-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TOAN%20HUYE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uyetnga\bb%20ban%20giao\Thang%20KT%202001\Ho%20so%20thau\Du%20thau%20Huu%20Lung%20-%20Lang%20Son.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oSo_TieuHoc_T9-2008.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Luong/Dinh%20muc/DMUC.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Luong/My%20Documents/C&#171;%20chuy&#170;n/C&#199;u%205%20Th&#168;ng%20Long/C&#199;u%20Ch&#238;%20G&#23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A:\Khu%20cong%20nghiep%20Hoa%20Hiep\Pkt\VU%20HUNG\THI%20THAC%20PA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A:\Khu%20cong%20nghiep%20Hoa%20Hiep\CONG%20KM552+33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M9\c\Pkt\VU%20HUNG\THI%20THAC%20PA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A:\unzipped\DIEN18\Dongia1.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kt103.XL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XNT200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OANG%20LONG/New%20Folder/3&#189;%20Floppy%20(A)/CONG%20DOAN/Program%20Files/Uninstall%20Information/My%20Documents/Mr.%20Juico/BOM/Fire%20Alarm/cablesch-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uyetnga\bb%20ban%20giao\LVTD\MSOffice\EXCEL\LUC\DT%20DZ%2022+TBA%2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Nga\ngasharing\KL-hn.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hu\binh\parker.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OANG%20LONG/New%20Folder/3&#189;%20Floppy%20(A)/CONG%20DOAN/van%20anh/m&#184;y%20V&#169;n%20Anh/Mi&#210;n%20Nam/Du%20toan%20giai%20gaon%20BVTC%20%20thang%204-2002.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han\d\01%20Thien%20Nhan%204-08-\01%20BC%20Thue_LQ_nhan\04%20BC%20Thue%202003%20nhan\BC%20THUE%20NAM%202003%20NHAN\01%20KHAI%20THUE%20NAM%202003%20NHAN\HOA%20DON%20T05%20BE%20ANH%20nhan.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Thanhvinh\dutoan\HaiDuong\BCNCKT-HopThanh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uonglt\dutoan\HUONG\HCM_BVTC\DT-cac%20cong.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c1\c\TenRieng\Huong\dungquat\05-08\KCAD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phuongdt\c\DTCTDuong%20HCM\PD2\Duong272-287.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ay1\d\QUANG\linhtinh\DToanQngai\binh%20dong\Dt%20Binh%20dong.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TAILIEU/DakLei/Documents%20and%20Settings/giang/My%20Documents/quanlykho/kho_oto_2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S3408/Standard/RPT.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K62-K72(DT2).xls"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FA300600.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A:\QL2%20-%20Vinh%20Phuc.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May1\c\Bao%20gia%20E-mail.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Kehoach2\c\thao\Namdinh\tranla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TAILIEU/DakLei/Documents%20and%20Settings/cnhn/Local%20Settings/Temporary%20Internet%20Files/Content.IE5/RB55PX9I/SaoLuu/O%20C/Accouthp/CTMT/HLC/tha/Tai%20Chinh-%20QT-Halang.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T_phuong\hs99\LANGSON\NADUONG\Arch_KL.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May01\backup%20(d)\Congviec\Tam.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TAILIEU/DakLei/Documents%20and%20Settings/giang/My%20Documents/Lam/Du%20toan/DT/Luu/500KV/DN-TBINH.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TAILIEU/DakLei/BCAO_VNM/CLB_Vinamilk/HUE/KTOAN/H.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PROJECT\PROP\DA0630\INQ'Y\STEEL\DA0463BQ.XLW"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Mung\daitu\LUUTAM\VBAO\BookJHFGJGXBGCCNCVCCVVCVCC2.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Mung\daitu\TVT\PTHO\DUTOANWB.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Mung\daitu\KHANH\KYTHUAT\NAM99\OLTC\Gia%20dinh\DUTOAN.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Mung\daitu\KHANH\KYTHUAT\NAM99\OLTC\DUTOAN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TAILIEU/DakLei/Documents%20and%20Settings/tvqminh/My%20Documents/DOCUME~1/VTDKHO~1.VIN/LOCALS~1/Temp/Rar$DI00.375/ANH/BCDT-05/BANRA/BCDT-05/LE/03-05(KHAITHUE).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Missvan\D\BCDT-01\PXK01.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TAILIEU/DakLei/Documents%20and%20Settings/tvqminh/My%20Documents/DOCUME~1/VTDKHO~1.VIN/LOCALS~1/Temp/Rar$DI00.375/My%20Documents/BANG%20LUONG2%20-%20THANH.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TAILIEU/DakLei/Documents%20and%20Settings/tnathu/Local%20Settings/Temporary%20Internet%20Files/OLK1/Documents%20and%20Settings/NHANNT/Local%20Settings/Temp/CHUYEN/01%20HA%20TRINH%20Q5%20T49.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IN\bang_ke_th.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Khtt1\khtt1\My%20Documents\Hai%203\Tuong%20duong%20110kV\Gia%20du%20thau4_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iacong2\c\96Q2573\HE-73.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May1\d\QUANG\DakJiRang\KS-TK-DT\Dtoan%20DakDjRang.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Documents%20and%20Settings/giang/My%20Documents/quanlykho/kho_oto_200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Linh\d\Luu%20Phong%20Kinh%20Doanh\Thanh%20mai\Du%20toan%20chinh%20thuc%20HCM\DT%20bo%20sung\PH99\TDTHCM\BO%20SUNG\PHEO-BUN\k507-515\DTbs.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May12\c\KA\phapvan\dt-tkkttc.xls" TargetMode="External"/></Relationships>
</file>

<file path=xl/externalLinks/_rels/externalLink94.xml.rels><?xml version="1.0" encoding="UTF-8" standalone="yes"?>
<Relationships xmlns="http://schemas.openxmlformats.org/package/2006/relationships"><Relationship Id="rId1" Type="http://schemas.microsoft.com/office/2006/relationships/xlExternalLinkPath/xlPathMissing" Target="DTlan3.xls" TargetMode="External"/></Relationships>
</file>

<file path=xl/externalLinks/_rels/externalLink95.xml.rels><?xml version="1.0" encoding="UTF-8" standalone="yes"?>
<Relationships xmlns="http://schemas.openxmlformats.org/package/2006/relationships"><Relationship Id="rId1" Type="http://schemas.microsoft.com/office/2006/relationships/xlExternalLinkPath/xlPathMissing" Target="KM272-~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May4\c\Project\QL9-TKKT\thietke\kluong\THcong.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Tkd2_11\d\C-Tra\congvan\luongCAU%20KHE%20MET.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K:\HOME\USER1\DUONG\19-5\DIEN19-5.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Documents%20and%20Settings/giang/My%20Documents/Ha-Dong/thanh%20to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 dat B dong"/>
      <sheetName val="Den bu CAY COI Ba Dong"/>
      <sheetName val="XL4Poppy"/>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R-(WP1)"/>
      <sheetName val="INDIR-(WP2)"/>
      <sheetName val="Sheet1"/>
      <sheetName val="Sheet2"/>
      <sheetName val="Sheet3"/>
      <sheetName val="XL4Poppy"/>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Vatlieu"/>
      <sheetName val="DgDuong"/>
      <sheetName val="dgmo-tru"/>
      <sheetName val="dgdam"/>
      <sheetName val="Dam-Mo-Tru"/>
      <sheetName val="dgcong"/>
      <sheetName val="DPD"/>
      <sheetName val="DTDuong"/>
      <sheetName val="GTXLc"/>
      <sheetName val="CPXLk"/>
      <sheetName val="DBu"/>
      <sheetName val="KPTH"/>
      <sheetName val="Bang KL ket cau"/>
      <sheetName val="tuyen"/>
      <sheetName val="dgcoc"/>
      <sheetName val="CP3-3nhip(L=130,251m)(OK)"/>
      <sheetName val="CP4-7nhip(L=289,384m)(OK)"/>
      <sheetName val="CP5-3nhip(L=130,27m)(OK)"/>
      <sheetName val="CP6-4nhip(L=170,5m)(OK)"/>
      <sheetName val="GTXLc-Doan2"/>
      <sheetName val="do xe"/>
      <sheetName val="GT do xe"/>
      <sheetName val="Bieu TH"/>
      <sheetName val="TH lop khoan"/>
      <sheetName val="cdkhoan"/>
      <sheetName val="DG cau"/>
      <sheetName val="PA1-Cau banDUL(1x12m)"/>
      <sheetName val="PA2-Cong ds 2(3x3,5)"/>
      <sheetName val="XL(chinh+khac)"/>
      <sheetName val="S-VK (I)"/>
      <sheetName val="Bang KL"/>
      <sheetName val="Tongluong"/>
      <sheetName val="bacnuoi"/>
      <sheetName val="anhtuan"/>
      <sheetName val="bactien"/>
      <sheetName val="b¶cti"/>
      <sheetName val="cquang"/>
      <sheetName val="Chart1"/>
      <sheetName val="hang"/>
      <sheetName val="luyen"/>
      <sheetName val="bkhung"/>
      <sheetName val="son"/>
      <sheetName val="vietanh"/>
      <sheetName val="C.Chat"/>
      <sheetName val="Thang"/>
      <sheetName val="Doan"/>
      <sheetName val="Quang LX"/>
      <sheetName val="dinh"/>
      <sheetName val="10000000"/>
      <sheetName val="20000000"/>
      <sheetName val="30000000"/>
      <sheetName val="THtoanbo"/>
      <sheetName val="THboxung"/>
      <sheetName val="PTVT"/>
      <sheetName val="CLechVTSon5.5.03"/>
      <sheetName val="THKPBXSon5.5.03"/>
      <sheetName val="BXSon+binh5.5.03"/>
      <sheetName val="thau"/>
      <sheetName val="XXXXXXXX"/>
      <sheetName val="XXXXXXX0"/>
      <sheetName val="XXXXXXX1"/>
      <sheetName val="XXXXXXX2"/>
      <sheetName val="XXXXXXX3"/>
      <sheetName val="XXXXXXX4"/>
      <sheetName val="XXXXXXX5"/>
      <sheetName val="D12TUVAN"/>
      <sheetName val="D7Longhiep"/>
      <sheetName val="NMNHUa"/>
      <sheetName val="DXMay"/>
      <sheetName val="D7TT3"/>
      <sheetName val="PXII"/>
      <sheetName val="Vaycuong"/>
      <sheetName val="DCUONG"/>
      <sheetName val="DVINA"/>
      <sheetName val="Sheet5"/>
      <sheetName val="DCKCUONG"/>
      <sheetName val="D3KSVINA"/>
      <sheetName val="DOI 7"/>
      <sheetName val="DOI 3"/>
      <sheetName val="DOI1"/>
      <sheetName val="DOI6"/>
      <sheetName val="DOI5"/>
      <sheetName val="Tuan8"/>
      <sheetName val="tuan7"/>
      <sheetName val="tuan6"/>
      <sheetName val="TUAN5"/>
      <sheetName val="TUAN4"/>
      <sheetName val="TUAN3"/>
      <sheetName val="TUAN1"/>
      <sheetName val="TUAN2"/>
      <sheetName val="VINABK"/>
      <sheetName val="ZVina"/>
      <sheetName val="Zcuatan"/>
      <sheetName val="Gian giao"/>
      <sheetName val="Z5"/>
      <sheetName val="NNHC"/>
      <sheetName val="Z6"/>
      <sheetName val="KS TThu"/>
      <sheetName val="Z4"/>
      <sheetName val="XSON"/>
      <sheetName val="Z2"/>
      <sheetName val="NEN BT"/>
      <sheetName val="Z3"/>
      <sheetName val="DNB"/>
      <sheetName val="Z1"/>
      <sheetName val="NuocthoTV"/>
      <sheetName val="BQ TV"/>
      <sheetName val="Duong ong nuoc tho"/>
      <sheetName val="DT CHONG SET"/>
      <sheetName val="DT TB"/>
      <sheetName val="DT DUONG ONG"/>
      <sheetName val="VC TB"/>
      <sheetName val="CLVT TB"/>
      <sheetName val="TONG CONG"/>
      <sheetName val="THKP DUONG ONG"/>
      <sheetName val="THKP CHONG SET"/>
      <sheetName val="CLVT CHONG SET"/>
      <sheetName val="CLVT DUONG ONG"/>
      <sheetName val="THKP TB"/>
      <sheetName val="KL TB"/>
      <sheetName val="q2"/>
      <sheetName val="q3"/>
      <sheetName val="q4"/>
      <sheetName val="Sheet12"/>
      <sheetName val="Sheet13"/>
      <sheetName val="Sheet14"/>
      <sheetName val="Sheet15"/>
      <sheetName val="Sheet16"/>
      <sheetName val="PXL  (C)"/>
      <sheetName val="PXL "/>
      <sheetName val="th"/>
      <sheetName val="th (2)"/>
      <sheetName val="SLD_nam"/>
      <sheetName val="SC_nguon"/>
      <sheetName val="HD_nguon"/>
      <sheetName val="Sheet6"/>
      <sheetName val="Sheet7"/>
      <sheetName val="Sheet14 (2)"/>
      <sheetName val="Sheet15 (2)"/>
      <sheetName val="Sheet16 (2)"/>
      <sheetName val="Sheet8"/>
      <sheetName val="Sheet9"/>
      <sheetName val="Sheet10"/>
      <sheetName val="Sheet11"/>
      <sheetName val="Sheet4"/>
      <sheetName val="NANGLUONG"/>
      <sheetName val="Luong thanh toan 06-02"/>
      <sheetName val="Bang luong thanh toan thang 06-"/>
      <sheetName val="Bang thang 5-02"/>
      <sheetName val="#REF"/>
      <sheetName val="N1111"/>
      <sheetName val="C1111"/>
      <sheetName val="1121"/>
      <sheetName val="daura"/>
      <sheetName val="dauvao"/>
      <sheetName val="ThietKe"/>
      <sheetName val="HoSoMT"/>
      <sheetName val="GiamSat"/>
      <sheetName val="ThamDinhTKKT"/>
      <sheetName val="ThamDinhDT"/>
      <sheetName val="QLDA"/>
      <sheetName val="TM"/>
      <sheetName val="TM (2)"/>
      <sheetName val="KPTH (2)"/>
      <sheetName val="Noi Suy"/>
      <sheetName val="Bia"/>
      <sheetName val="Bia (2)"/>
      <sheetName val="Gia NC"/>
      <sheetName val="00000001"/>
      <sheetName val="00000002"/>
      <sheetName val="cphiNVL"/>
      <sheetName val="sanluong+doanhthu"/>
      <sheetName val="KHtragoc+lai"/>
      <sheetName val="kh-hao"/>
      <sheetName val="th-chi1"/>
      <sheetName val="donhaycuada"/>
      <sheetName val="thu-chi"/>
      <sheetName val="Sheet10_x0000__x0000__x0000__x0000__x0000__x0000__x0000__x0000__x0000__x0000__x0000__x0000_鹈­_x0000__x0004__x0000__x0000__x0000__x0000__x0000__x0000_亐­"/>
      <sheetName val="phu luc "/>
      <sheetName val="Tong hop kiem toan"/>
      <sheetName val="khongco"/>
      <sheetName val="Tang giam thau"/>
      <sheetName val="TS"/>
      <sheetName val="BBan"/>
      <sheetName val="¸TSCD"/>
      <sheetName val="NCVKT"/>
      <sheetName val="MMTB"/>
      <sheetName val="TSCDZKHAC"/>
      <sheetName val="¸CTCDCDUNG"/>
      <sheetName val="VTHHoaTKHO"/>
      <sheetName val="CCDCQL"/>
      <sheetName val="CPSXDD"/>
      <sheetName val="CCDC"/>
      <sheetName val="HHUDONG"/>
      <sheetName val="PThu"/>
      <sheetName val="ptra"/>
      <sheetName val="kdoi"/>
      <sheetName val="TGUI"/>
      <sheetName val="BKTM"/>
      <sheetName val="BCTH"/>
      <sheetName val="bao cao lg"/>
      <sheetName val="bc thu chi"/>
      <sheetName val="T01.03"/>
      <sheetName val="T02.03 "/>
      <sheetName val="T03.03 "/>
      <sheetName val="T04.03  "/>
      <sheetName val="T05.03   "/>
      <sheetName val="T06.03    "/>
      <sheetName val="T07.03    "/>
      <sheetName val="T08.03   "/>
      <sheetName val="T09.03 "/>
      <sheetName val="T10.03"/>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CAN DOI"/>
      <sheetName val="PTPT"/>
      <sheetName val="TK 141"/>
      <sheetName val="NO CTy"/>
      <sheetName val="XL4Test5"/>
      <sheetName val="Phantich"/>
      <sheetName val="Toan_DA"/>
      <sheetName val="2004"/>
      <sheetName val="2005"/>
      <sheetName val="CT xa"/>
      <sheetName val="TLGC"/>
      <sheetName val="BL"/>
      <sheetName val="THKP"/>
      <sheetName val="Outlets"/>
      <sheetName val="PGs"/>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
      <sheetName val="T.T"/>
      <sheetName val="LDTB"/>
      <sheetName val="day"/>
      <sheetName val="THKL-LT76"/>
      <sheetName val="BB-VTTB"/>
      <sheetName val="VT CT"/>
      <sheetName val="TBA"/>
      <sheetName val="Cot"/>
      <sheetName val="CAP"/>
      <sheetName val="Qt"/>
      <sheetName val="TS35"/>
      <sheetName val="YQ35"/>
      <sheetName val="CtYQ"/>
      <sheetName val="Ct TS"/>
      <sheetName val="T0,4TS"/>
      <sheetName val="T0,4YQ"/>
      <sheetName val="ts+yq"/>
      <sheetName val="DCVTa"/>
      <sheetName val="DCVTb"/>
      <sheetName val="CV"/>
      <sheetName val="dtvt"/>
      <sheetName val="blong"/>
      <sheetName val="Tt"/>
      <sheetName val="vtbs A B"/>
      <sheetName val="00000003"/>
      <sheetName val="00000004"/>
      <sheetName val="DGXDCB"/>
      <sheetName val="KL"/>
      <sheetName val="D GIA"/>
      <sheetName val="BUGIA"/>
      <sheetName val="VC12"/>
      <sheetName val="THIETBI"/>
      <sheetName val="Bke"/>
      <sheetName val="Danh muc"/>
      <sheetName val="B ke"/>
      <sheetName val="K luong"/>
      <sheetName val="VL-NC-M"/>
      <sheetName val="C.tinh DG"/>
      <sheetName val="C.tinh BT"/>
      <sheetName val="Mong"/>
      <sheetName val="Bu VL"/>
      <sheetName val="V.C ngoai tuyen"/>
      <sheetName val="Trung chuyen"/>
      <sheetName val="V.C noi tuyen"/>
      <sheetName val="Cu lyVC noi tuyen"/>
      <sheetName val="CT-6"/>
      <sheetName val="CT-Tram"/>
      <sheetName val="TH-Tram"/>
      <sheetName val="TH-Cto"/>
      <sheetName val="TDT-tram"/>
      <sheetName val="TDT-Cto"/>
      <sheetName val="CT-Tuvan"/>
      <sheetName val="ThuyetMinhDT"/>
      <sheetName val="VVVVVVVa"/>
      <sheetName val="PTho"/>
      <sheetName val="MTe"/>
      <sheetName val="SHo"/>
      <sheetName val="TDuong"/>
      <sheetName val="ThanUyen"/>
      <sheetName val="Nganh"/>
      <sheetName val="BQLDA"/>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BANG GIA TH"/>
      <sheetName val="CO THE CHINH"/>
      <sheetName val="BANG GIA CT"/>
      <sheetName val="PHAN TICH VAT TU NGANG"/>
      <sheetName val="BANG DU TOAN DRC"/>
      <sheetName val="DIEN GIAI TIEN LUONG"/>
      <sheetName val="CHIET TINH DON GIA"/>
      <sheetName val="PHAN TICH KHOI LUONG"/>
      <sheetName val="BANG DU TOAN"/>
      <sheetName val="TONG HOP VAT TU (2)"/>
      <sheetName val="BANGCUOC"/>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KPBT"/>
      <sheetName val="THtt(A)"/>
      <sheetName val="TH TQT(NB)"/>
      <sheetName val="thctqt (2)"/>
      <sheetName val="K.luong"/>
      <sheetName val="K.L"/>
      <sheetName val="thctqt"/>
      <sheetName val="THKPQT"/>
      <sheetName val="QTGDT"/>
      <sheetName val="ptdg"/>
      <sheetName val="GNC"/>
      <sheetName val="gcm"/>
      <sheetName val="GHKT"/>
      <sheetName val="MTDGDT"/>
      <sheetName val="ptgtvc"/>
      <sheetName val="gvt"/>
      <sheetName val="gvt (2)"/>
      <sheetName val="ctdt "/>
      <sheetName val="CCVT"/>
      <sheetName val="DGPS "/>
      <sheetName val="GDTPS"/>
      <sheetName val="May"/>
      <sheetName val="Khoan TD"/>
      <sheetName val="Luong"/>
      <sheetName val="VL(duyet)"/>
      <sheetName val="Vua(duyet)"/>
      <sheetName val="DG(duyet)"/>
      <sheetName val="DTBS-5nhip(L=m)"/>
      <sheetName val="GTXL-BS"/>
      <sheetName val="GT khoan"/>
      <sheetName val="KL toan bo"/>
      <sheetName val="KL chi tiet"/>
      <sheetName val="TIEN LUONG"/>
      <sheetName val="DONGIA"/>
      <sheetName val="CPKSTK"/>
      <sheetName val="DT"/>
      <sheetName val="TDT"/>
      <sheetName val="VC1"/>
      <sheetName val="Q1-02"/>
      <sheetName val="Q2-02"/>
      <sheetName val="Q3-02"/>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LuongBR"/>
      <sheetName val="LuongVT"/>
      <sheetName val="40000000"/>
      <sheetName val="50000000"/>
      <sheetName val="60000000"/>
      <sheetName val="70000000"/>
      <sheetName val="80000000"/>
      <sheetName val="THUYTHOP"/>
      <sheetName val="Tonghop"/>
      <sheetName val="Hung"/>
      <sheetName val="Duong"/>
      <sheetName val="Lam"/>
      <sheetName val="Thuy"/>
      <sheetName val="Cu"/>
      <sheetName val="luulan"/>
      <sheetName val="DT3DGA"/>
      <sheetName val="VCVL"/>
      <sheetName val="GHI MO DA"/>
      <sheetName val="TVBTDGA"/>
      <sheetName val="CPTT"/>
      <sheetName val="GI¸A"/>
      <sheetName val="KHOI LUONG"/>
      <sheetName val="TH,V. CHUûEN"/>
      <sheetName val="NHA"/>
      <sheetName val="DGDHoi"/>
      <sheetName val="km-693699"/>
      <sheetName val="KM735-745"/>
      <sheetName val="DTLPA"/>
      <sheetName val="TH3DGA"/>
      <sheetName val="BANG KE"/>
      <sheetName val="mua vao"/>
      <sheetName val="0%"/>
      <sheetName val="BAN RA"/>
      <sheetName val="TO KHAI THUE 02"/>
      <sheetName val="DTCT"/>
      <sheetName val="VC- CO GIOI"/>
      <sheetName val="VCB"/>
      <sheetName val="DuTCT+THks"/>
      <sheetName val="DTCT KSTK"/>
      <sheetName val="THDT"/>
      <sheetName val="TMDTu"/>
      <sheetName val="T104"/>
      <sheetName val="T2,04"/>
      <sheetName val="T3,04 "/>
      <sheetName val="T4,04 "/>
      <sheetName val="T5,03  "/>
      <sheetName val="T6,04   "/>
      <sheetName val="T7,04"/>
      <sheetName val="T8,04"/>
      <sheetName val="T9,03 "/>
      <sheetName val="T10,03"/>
      <sheetName val="T11,03"/>
      <sheetName val="T12,03 "/>
      <sheetName val="BCTHSDTM  T01"/>
      <sheetName val="BCTHSDTM  T02"/>
      <sheetName val="BCTHSDTM  T03"/>
      <sheetName val="BCTHSDTM  T04"/>
      <sheetName val="BCTHSDTM  T06"/>
      <sheetName val="BCTHSDTM  T07"/>
      <sheetName val="Sheet2 (2)"/>
      <sheetName val="ShetKhaoSat"/>
      <sheetName val="Sheet4 (2)"/>
      <sheetName val="Sheet5 (2)"/>
      <sheetName val="sheet6(2)"/>
      <sheetName val="shet3dan"/>
      <sheetName val="Sheet3 (2)"/>
      <sheetName val="C47-T1-05"/>
      <sheetName val="dgiai"/>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kk nam03 "/>
      <sheetName val="kk01B nam 2003"/>
      <sheetName val="LamDong"/>
      <sheetName val="KhanhHoa"/>
      <sheetName val="PhuYen"/>
      <sheetName val="to-khai"/>
      <sheetName val="Duong chinh"/>
      <sheetName val="D cu"/>
      <sheetName val="B ho"/>
      <sheetName val="D hoa"/>
      <sheetName val="Tai che"/>
      <sheetName val="Thu hoi"/>
      <sheetName val="BTH VT Thang"/>
      <sheetName val="Xay dung"/>
      <sheetName val="tong du toan"/>
      <sheetName val="thiet bi"/>
      <sheetName val="chi phi khac"/>
      <sheetName val="BIEU25B"/>
      <sheetName val="BIEU25A-1"/>
      <sheetName val="NHIENLIEU"/>
      <sheetName val="BIEU1-P2"/>
      <sheetName val="BIEU1-PIII"/>
      <sheetName val="BIEU1-PIIIBOVLKHAC"/>
      <sheetName val="BIEU1 - PIISUA"/>
      <sheetName val="BIEUi-PIIBOVLKHAC"/>
      <sheetName val="bieu33"/>
      <sheetName val="CPTTEBOCONG"/>
      <sheetName val="BIEU1"/>
      <sheetName val="BIEU1-XEPTHEOVL"/>
      <sheetName val="VTUQTOAN"/>
      <sheetName val="Bang chia "/>
      <sheetName val="CN HD"/>
      <sheetName val="Chia T1"/>
      <sheetName val="Chia T2"/>
      <sheetName val="Chia T3"/>
      <sheetName val="TH11"/>
      <sheetName val="TH T11"/>
      <sheetName val="TH T1"/>
      <sheetName val="TH1"/>
      <sheetName val="TH2"/>
      <sheetName val="TH3"/>
      <sheetName val="TH4"/>
      <sheetName val="TH5"/>
      <sheetName val="ChiaT1"/>
      <sheetName val="ChiaT2"/>
      <sheetName val="ChiaT3"/>
      <sheetName val="ChiaT4"/>
      <sheetName val="ChiaT5"/>
      <sheetName val="MauTH"/>
      <sheetName val="httt"/>
      <sheetName val=" mkhoan"/>
      <sheetName val="klcv2"/>
      <sheetName val="Maz 80K"/>
      <sheetName val="thop"/>
      <sheetName val="TG Hd"/>
      <sheetName val="xntvt"/>
      <sheetName val="klht3"/>
      <sheetName val="klht23"/>
      <sheetName val="xngt"/>
      <sheetName val="mau bao cao nxt"/>
      <sheetName val="BANG GIA"/>
      <sheetName val="baocao tuan"/>
      <sheetName val="bc ton nv"/>
      <sheetName val="bao gia"/>
      <sheetName val="bc ton nv (2)"/>
      <sheetName val="bang tinh luong"/>
      <sheetName val="ten"/>
      <sheetName val="gia"/>
      <sheetName val="thqt"/>
      <sheetName val="clD"/>
      <sheetName val="clC"/>
      <sheetName val="thvt"/>
      <sheetName val="tl"/>
      <sheetName val="TO KH隌I THUE 02"/>
      <sheetName val="VAY"/>
      <sheetName val="Bom"/>
      <sheetName val="thang1"/>
      <sheetName val="PLT"/>
      <sheetName val="HTXL"/>
      <sheetName val="CL"/>
      <sheetName val="Gia CT"/>
      <sheetName val="vua"/>
      <sheetName val="CT"/>
      <sheetName val="KDTan"/>
      <sheetName val="C.tuoi20"/>
      <sheetName val="cau Qk"/>
      <sheetName val="Cong Qd"/>
      <sheetName val="cong dt"/>
      <sheetName val="bat nuoc"/>
      <sheetName val="HTTC-01"/>
      <sheetName val="KCB-01"/>
      <sheetName val="HTTC-02"/>
      <sheetName val="KCB-02"/>
      <sheetName val="HTTC-03"/>
      <sheetName val="KCB-03"/>
      <sheetName val="Tien vay"/>
      <sheetName val="Nhap chung tu"/>
      <sheetName val="VLP"/>
      <sheetName val="VLC"/>
      <sheetName val="DTthicong"/>
      <sheetName val="Chiettinh"/>
      <sheetName val="Nhancongin"/>
      <sheetName val="vat tu giacong"/>
      <sheetName val="MayTC"/>
      <sheetName val="tham  khao"/>
      <sheetName val="ChiphiTG"/>
      <sheetName val="154TG"/>
      <sheetName val="155 TG"/>
      <sheetName val="bcgd"/>
      <sheetName val="CP COTTO"/>
      <sheetName val="154+155 cotto"/>
      <sheetName val="155 Cotto"/>
      <sheetName val="CP Yen Hung"/>
      <sheetName val="154 YH +155YH"/>
      <sheetName val="CPPX men"/>
      <sheetName val="154 men"/>
      <sheetName val="155 men "/>
      <sheetName val="157"/>
      <sheetName val="157 6t"/>
      <sheetName val="lolai 157"/>
      <sheetName val="Lo lai ctto"/>
      <sheetName val="Lo lai men"/>
      <sheetName val="lo lai yen hung"/>
      <sheetName val="Lo lai tieu giao"/>
      <sheetName val="TSCD"/>
      <sheetName val="KTVDT "/>
      <sheetName val="LVDTXD"/>
      <sheetName val="TRLV"/>
      <sheetName val="KHTSCD"/>
      <sheetName val="Sanpham"/>
      <sheetName val="Tylephanbo"/>
      <sheetName val="CPTL"/>
      <sheetName val="PBCPTL"/>
      <sheetName val="CPchung"/>
      <sheetName val="PBCPchung"/>
      <sheetName val="CPQL"/>
      <sheetName val="PBCPQL"/>
      <sheetName val="PBCPBHang"/>
      <sheetName val="VLD"/>
      <sheetName val="CPSX"/>
      <sheetName val="GTGT"/>
      <sheetName val="DTDK"/>
      <sheetName val="DT&amp;LN"/>
      <sheetName val="BKDT"/>
      <sheetName val="THTHV"/>
      <sheetName val="IRR-PA1"/>
      <sheetName val="BDHV"/>
      <sheetName val="PTDN "/>
      <sheetName val="NopNS"/>
      <sheetName val="CHITIEU"/>
      <sheetName val="P luong"/>
      <sheetName val="C Doan"/>
      <sheetName val="Hoc"/>
      <sheetName val="Vphong"/>
      <sheetName val="Bve"/>
      <sheetName val="S.Chua-1"/>
      <sheetName val="S.Chua-2"/>
      <sheetName val="S.Chua"/>
      <sheetName val="T,XE"/>
      <sheetName val="Ckhi"/>
      <sheetName val="D Han"/>
      <sheetName val="DHan-1"/>
      <sheetName val="DHan-2"/>
      <sheetName val="KM823-1"/>
      <sheetName val="KM823-2"/>
      <sheetName val="cau 823"/>
      <sheetName val="BS-Thuy"/>
      <sheetName val="LDPT-1"/>
      <sheetName val="LDPT-2"/>
      <sheetName val="LDPT"/>
      <sheetName val="Tuha-1"/>
      <sheetName val="Tuha-2"/>
      <sheetName val="Tu ha"/>
      <sheetName val="Anhoa-1"/>
      <sheetName val="Anhoa-2"/>
      <sheetName val="Cau vuot 2"/>
      <sheetName val="DH-T12"/>
      <sheetName val="DH-T10"/>
      <sheetName val="DH-T12 (2)"/>
      <sheetName val="Tong hop luong"/>
      <sheetName val="QN2"/>
      <sheetName val="QNGAI"/>
      <sheetName val="BDINH"/>
      <sheetName val="GLAI"/>
      <sheetName val="204"/>
      <sheetName val="BQN"/>
      <sheetName val="DS DAI LY"/>
      <sheetName val="2003"/>
      <sheetName val="HDCu BQN"/>
      <sheetName val="SLDL"/>
      <sheetName val="BQNT1"/>
      <sheetName val="HDCu NQN"/>
      <sheetName val="VTH¶xaTKHO"/>
      <sheetName val="NŎHC"/>
      <sheetName val="KL VL"/>
      <sheetName val="NSSG"/>
      <sheetName val="VINH HOA"/>
      <sheetName val="PM2,2"/>
      <sheetName val="XM PN"/>
      <sheetName val="XDN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refreshError="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refreshError="1"/>
      <sheetData sheetId="512" refreshError="1"/>
      <sheetData sheetId="513" refreshError="1"/>
      <sheetData sheetId="514" refreshError="1"/>
      <sheetData sheetId="515" refreshError="1"/>
      <sheetData sheetId="516" refreshError="1"/>
      <sheetData sheetId="517" refreshError="1"/>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sheetData sheetId="562"/>
      <sheetData sheetId="563"/>
      <sheetData sheetId="564"/>
      <sheetData sheetId="565"/>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refreshError="1"/>
      <sheetData sheetId="651" refreshError="1"/>
      <sheetData sheetId="652" refreshError="1"/>
      <sheetData sheetId="653" refreshError="1"/>
      <sheetData sheetId="654" refreshError="1"/>
      <sheetData sheetId="655" refreshError="1"/>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refreshError="1"/>
      <sheetData sheetId="754"/>
      <sheetData sheetId="755"/>
      <sheetData sheetId="756" refreshError="1"/>
      <sheetData sheetId="757" refreshError="1"/>
      <sheetData sheetId="758" refreshError="1"/>
      <sheetData sheetId="759" refreshError="1"/>
      <sheetData sheetId="76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XL"/>
      <sheetName val="DTCT"/>
      <sheetName val="PTdgct"/>
      <sheetName val="CPTNo"/>
      <sheetName val="GiaVL"/>
      <sheetName val="Cuoc"/>
      <sheetName val="GiaMay"/>
      <sheetName val="DGNC"/>
      <sheetName val="XXXXXXXX"/>
      <sheetName val="PÔdg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XL"/>
      <sheetName val="XL"/>
      <sheetName val="PTCT"/>
      <sheetName val="FT"/>
      <sheetName val="VL"/>
      <sheetName val="Cuoc"/>
      <sheetName val="A6"/>
      <sheetName val="KL"/>
      <sheetName val="XL4Poppy"/>
      <sheetName val="Ceoc"/>
      <sheetName val="CPTNo"/>
      <sheetName val="Page 3"/>
    </sheetNames>
    <sheetDataSet>
      <sheetData sheetId="0" refreshError="1"/>
      <sheetData sheetId="1" refreshError="1"/>
      <sheetData sheetId="2" refreshError="1"/>
      <sheetData sheetId="3" refreshError="1"/>
      <sheetData sheetId="4" refreshError="1"/>
      <sheetData sheetId="5" refreshError="1"/>
      <sheetData sheetId="6" refreshError="1">
        <row r="3">
          <cell r="A3">
            <v>2</v>
          </cell>
          <cell r="B3">
            <v>1.55</v>
          </cell>
          <cell r="C3">
            <v>1.64</v>
          </cell>
          <cell r="D3">
            <v>310032</v>
          </cell>
          <cell r="E3">
            <v>326361.59999999998</v>
          </cell>
          <cell r="F3">
            <v>11924</v>
          </cell>
          <cell r="G3">
            <v>12552</v>
          </cell>
        </row>
        <row r="4">
          <cell r="A4">
            <v>2.5</v>
          </cell>
          <cell r="B4">
            <v>1.635</v>
          </cell>
          <cell r="C4">
            <v>1.7349999999999999</v>
          </cell>
          <cell r="D4">
            <v>325454.40000000002</v>
          </cell>
          <cell r="E4">
            <v>343598.39999999997</v>
          </cell>
          <cell r="F4">
            <v>12517</v>
          </cell>
          <cell r="G4">
            <v>13215</v>
          </cell>
        </row>
        <row r="5">
          <cell r="A5">
            <v>2.7</v>
          </cell>
          <cell r="B5">
            <v>1.669</v>
          </cell>
          <cell r="C5">
            <v>1.7730000000000001</v>
          </cell>
          <cell r="D5">
            <v>331623.36000000004</v>
          </cell>
          <cell r="E5">
            <v>350493.12000000005</v>
          </cell>
          <cell r="F5">
            <v>12755</v>
          </cell>
          <cell r="G5">
            <v>13481</v>
          </cell>
        </row>
        <row r="6">
          <cell r="A6">
            <v>3</v>
          </cell>
          <cell r="B6">
            <v>1.72</v>
          </cell>
          <cell r="C6">
            <v>1.83</v>
          </cell>
          <cell r="D6">
            <v>340876.79999999999</v>
          </cell>
          <cell r="E6">
            <v>360835.2</v>
          </cell>
          <cell r="F6">
            <v>13111</v>
          </cell>
          <cell r="G6">
            <v>13878</v>
          </cell>
        </row>
        <row r="7">
          <cell r="A7">
            <v>3.2</v>
          </cell>
          <cell r="B7">
            <v>1.76</v>
          </cell>
          <cell r="C7">
            <v>1.8720000000000001</v>
          </cell>
          <cell r="D7">
            <v>348134.40000000002</v>
          </cell>
          <cell r="E7">
            <v>368455.68000000005</v>
          </cell>
          <cell r="F7">
            <v>13390</v>
          </cell>
          <cell r="G7">
            <v>14171</v>
          </cell>
        </row>
        <row r="8">
          <cell r="A8">
            <v>3.5</v>
          </cell>
          <cell r="B8">
            <v>1.8199999999999998</v>
          </cell>
          <cell r="C8">
            <v>1.9350000000000001</v>
          </cell>
          <cell r="D8">
            <v>359020.79999999999</v>
          </cell>
          <cell r="E8">
            <v>379886.4</v>
          </cell>
          <cell r="F8">
            <v>13808</v>
          </cell>
          <cell r="G8">
            <v>14611</v>
          </cell>
        </row>
        <row r="9">
          <cell r="A9">
            <v>3.7</v>
          </cell>
          <cell r="B9">
            <v>1.8599999999999999</v>
          </cell>
          <cell r="C9">
            <v>1.9770000000000001</v>
          </cell>
          <cell r="D9">
            <v>366278.40000000002</v>
          </cell>
          <cell r="E9">
            <v>387506.88000000006</v>
          </cell>
          <cell r="F9">
            <v>14088</v>
          </cell>
          <cell r="G9">
            <v>14904</v>
          </cell>
        </row>
        <row r="10">
          <cell r="A10">
            <v>4</v>
          </cell>
          <cell r="B10">
            <v>1.92</v>
          </cell>
          <cell r="C10">
            <v>2.04</v>
          </cell>
          <cell r="D10">
            <v>377164.80000000005</v>
          </cell>
          <cell r="E10">
            <v>398937.60000000003</v>
          </cell>
          <cell r="F10">
            <v>14506</v>
          </cell>
          <cell r="G10">
            <v>15344</v>
          </cell>
        </row>
        <row r="11">
          <cell r="A11">
            <v>4.2</v>
          </cell>
          <cell r="B11">
            <v>2.0019999999999998</v>
          </cell>
          <cell r="C11">
            <v>2.13</v>
          </cell>
          <cell r="D11">
            <v>392042.87999999995</v>
          </cell>
          <cell r="E11">
            <v>415267.2</v>
          </cell>
          <cell r="F11">
            <v>15079</v>
          </cell>
          <cell r="G11">
            <v>15972</v>
          </cell>
        </row>
        <row r="12">
          <cell r="A12">
            <v>4.5</v>
          </cell>
          <cell r="B12">
            <v>2.125</v>
          </cell>
          <cell r="C12">
            <v>2.2650000000000001</v>
          </cell>
          <cell r="D12">
            <v>414360.00000000006</v>
          </cell>
          <cell r="E12">
            <v>439761.60000000009</v>
          </cell>
          <cell r="F12">
            <v>15937</v>
          </cell>
          <cell r="G12">
            <v>16914</v>
          </cell>
        </row>
        <row r="13">
          <cell r="A13">
            <v>5</v>
          </cell>
          <cell r="B13">
            <v>2.33</v>
          </cell>
          <cell r="C13">
            <v>2.4900000000000002</v>
          </cell>
          <cell r="D13">
            <v>451555.2</v>
          </cell>
          <cell r="E13">
            <v>480585.60000000009</v>
          </cell>
          <cell r="F13">
            <v>17368</v>
          </cell>
          <cell r="G13">
            <v>18484</v>
          </cell>
        </row>
      </sheetData>
      <sheetData sheetId="7" refreshError="1"/>
      <sheetData sheetId="8" refreshError="1"/>
      <sheetData sheetId="9" refreshError="1"/>
      <sheetData sheetId="10" refreshError="1"/>
      <sheetData sheetId="11"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XL"/>
      <sheetName val="XL"/>
      <sheetName val="PTCT"/>
      <sheetName val="FT"/>
      <sheetName val="VL"/>
      <sheetName val="Cuoc"/>
      <sheetName val="A6"/>
      <sheetName val="KL"/>
    </sheetNames>
    <sheetDataSet>
      <sheetData sheetId="0" refreshError="1"/>
      <sheetData sheetId="1" refreshError="1"/>
      <sheetData sheetId="2" refreshError="1"/>
      <sheetData sheetId="3" refreshError="1"/>
      <sheetData sheetId="4" refreshError="1"/>
      <sheetData sheetId="5" refreshError="1"/>
      <sheetData sheetId="6" refreshError="1">
        <row r="3">
          <cell r="A3">
            <v>2</v>
          </cell>
          <cell r="B3">
            <v>1.55</v>
          </cell>
          <cell r="C3">
            <v>1.64</v>
          </cell>
          <cell r="D3">
            <v>310032</v>
          </cell>
          <cell r="E3">
            <v>326361.59999999998</v>
          </cell>
          <cell r="F3">
            <v>11924</v>
          </cell>
          <cell r="G3">
            <v>12552</v>
          </cell>
        </row>
        <row r="4">
          <cell r="A4">
            <v>2.5</v>
          </cell>
          <cell r="B4">
            <v>1.635</v>
          </cell>
          <cell r="C4">
            <v>1.7349999999999999</v>
          </cell>
          <cell r="D4">
            <v>325454.40000000002</v>
          </cell>
          <cell r="E4">
            <v>343598.39999999997</v>
          </cell>
          <cell r="F4">
            <v>12517</v>
          </cell>
          <cell r="G4">
            <v>13215</v>
          </cell>
        </row>
        <row r="5">
          <cell r="A5">
            <v>2.7</v>
          </cell>
          <cell r="B5">
            <v>1.669</v>
          </cell>
          <cell r="C5">
            <v>1.7730000000000001</v>
          </cell>
          <cell r="D5">
            <v>331623.36000000004</v>
          </cell>
          <cell r="E5">
            <v>350493.12000000005</v>
          </cell>
          <cell r="F5">
            <v>12755</v>
          </cell>
          <cell r="G5">
            <v>13481</v>
          </cell>
        </row>
        <row r="6">
          <cell r="A6">
            <v>3</v>
          </cell>
          <cell r="B6">
            <v>1.72</v>
          </cell>
          <cell r="C6">
            <v>1.83</v>
          </cell>
          <cell r="D6">
            <v>340876.79999999999</v>
          </cell>
          <cell r="E6">
            <v>360835.2</v>
          </cell>
          <cell r="F6">
            <v>13111</v>
          </cell>
          <cell r="G6">
            <v>13878</v>
          </cell>
        </row>
        <row r="7">
          <cell r="A7">
            <v>3.2</v>
          </cell>
          <cell r="B7">
            <v>1.76</v>
          </cell>
          <cell r="C7">
            <v>1.8720000000000001</v>
          </cell>
          <cell r="D7">
            <v>348134.40000000002</v>
          </cell>
          <cell r="E7">
            <v>368455.68000000005</v>
          </cell>
          <cell r="F7">
            <v>13390</v>
          </cell>
          <cell r="G7">
            <v>14171</v>
          </cell>
        </row>
        <row r="8">
          <cell r="A8">
            <v>3.5</v>
          </cell>
          <cell r="B8">
            <v>1.8199999999999998</v>
          </cell>
          <cell r="C8">
            <v>1.9350000000000001</v>
          </cell>
          <cell r="D8">
            <v>359020.79999999999</v>
          </cell>
          <cell r="E8">
            <v>379886.4</v>
          </cell>
          <cell r="F8">
            <v>13808</v>
          </cell>
          <cell r="G8">
            <v>14611</v>
          </cell>
        </row>
        <row r="9">
          <cell r="A9">
            <v>3.7</v>
          </cell>
          <cell r="B9">
            <v>1.8599999999999999</v>
          </cell>
          <cell r="C9">
            <v>1.9770000000000001</v>
          </cell>
          <cell r="D9">
            <v>366278.40000000002</v>
          </cell>
          <cell r="E9">
            <v>387506.88000000006</v>
          </cell>
          <cell r="F9">
            <v>14088</v>
          </cell>
          <cell r="G9">
            <v>14904</v>
          </cell>
        </row>
        <row r="10">
          <cell r="A10">
            <v>4</v>
          </cell>
          <cell r="B10">
            <v>1.92</v>
          </cell>
          <cell r="C10">
            <v>2.04</v>
          </cell>
          <cell r="D10">
            <v>377164.80000000005</v>
          </cell>
          <cell r="E10">
            <v>398937.60000000003</v>
          </cell>
          <cell r="F10">
            <v>14506</v>
          </cell>
          <cell r="G10">
            <v>15344</v>
          </cell>
        </row>
        <row r="11">
          <cell r="A11">
            <v>4.2</v>
          </cell>
          <cell r="B11">
            <v>2.0019999999999998</v>
          </cell>
          <cell r="C11">
            <v>2.13</v>
          </cell>
          <cell r="D11">
            <v>392042.87999999995</v>
          </cell>
          <cell r="E11">
            <v>415267.2</v>
          </cell>
          <cell r="F11">
            <v>15079</v>
          </cell>
          <cell r="G11">
            <v>15972</v>
          </cell>
        </row>
        <row r="12">
          <cell r="A12">
            <v>4.5</v>
          </cell>
          <cell r="B12">
            <v>2.125</v>
          </cell>
          <cell r="C12">
            <v>2.2650000000000001</v>
          </cell>
          <cell r="D12">
            <v>414360.00000000006</v>
          </cell>
          <cell r="E12">
            <v>439761.60000000009</v>
          </cell>
          <cell r="F12">
            <v>15937</v>
          </cell>
          <cell r="G12">
            <v>16914</v>
          </cell>
        </row>
        <row r="13">
          <cell r="A13">
            <v>5</v>
          </cell>
          <cell r="B13">
            <v>2.33</v>
          </cell>
          <cell r="C13">
            <v>2.4900000000000002</v>
          </cell>
          <cell r="D13">
            <v>451555.2</v>
          </cell>
          <cell r="E13">
            <v>480585.60000000009</v>
          </cell>
          <cell r="F13">
            <v>17368</v>
          </cell>
          <cell r="G13">
            <v>18484</v>
          </cell>
        </row>
      </sheetData>
      <sheetData sheetId="7"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XL"/>
      <sheetName val="DTCT"/>
      <sheetName val="PTdgct"/>
      <sheetName val="CPTNo"/>
      <sheetName val="GiaVL"/>
      <sheetName val="Cuoc"/>
      <sheetName val="GiaMay"/>
      <sheetName val="DGNC"/>
      <sheetName val="XXXXXXXX"/>
      <sheetName val="XXXXXXX0"/>
      <sheetName val="A6"/>
      <sheetName val="KHECOSC"/>
      <sheetName val="Sheet1"/>
      <sheetName val="TH_CPNVL"/>
    </sheetNames>
    <sheetDataSet>
      <sheetData sheetId="0" refreshError="1"/>
      <sheetData sheetId="1" refreshError="1"/>
      <sheetData sheetId="2" refreshError="1"/>
      <sheetData sheetId="3" refreshError="1"/>
      <sheetData sheetId="4" refreshError="1">
        <row r="13">
          <cell r="F13">
            <v>887553.90476190473</v>
          </cell>
        </row>
        <row r="14">
          <cell r="F14">
            <v>782553.90476190473</v>
          </cell>
        </row>
        <row r="28">
          <cell r="F28">
            <v>9320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XL"/>
      <sheetName val="DTCT"/>
      <sheetName val="PTdgct"/>
      <sheetName val="CPTNo"/>
      <sheetName val="GiaVL"/>
      <sheetName val="Cuoc"/>
      <sheetName val="GiaMay"/>
      <sheetName val="DGNC"/>
      <sheetName val="XXXXXXXX"/>
      <sheetName val="XXXXXXX0"/>
      <sheetName val="VL"/>
      <sheetName val="TN"/>
      <sheetName val="ND"/>
    </sheetNames>
    <sheetDataSet>
      <sheetData sheetId="0" refreshError="1"/>
      <sheetData sheetId="1" refreshError="1"/>
      <sheetData sheetId="2" refreshError="1"/>
      <sheetData sheetId="3" refreshError="1"/>
      <sheetData sheetId="4" refreshError="1">
        <row r="6">
          <cell r="F6">
            <v>174949.25714285712</v>
          </cell>
        </row>
        <row r="7">
          <cell r="F7">
            <v>191062.18095238094</v>
          </cell>
        </row>
        <row r="8">
          <cell r="F8">
            <v>221062.18095238094</v>
          </cell>
        </row>
        <row r="18">
          <cell r="F18">
            <v>4545576.3809523806</v>
          </cell>
        </row>
        <row r="19">
          <cell r="F19">
            <v>4745576.3809523806</v>
          </cell>
        </row>
        <row r="20">
          <cell r="F20">
            <v>6545.5763809523805</v>
          </cell>
        </row>
        <row r="22">
          <cell r="F22">
            <v>1160576.3809523811</v>
          </cell>
        </row>
        <row r="58">
          <cell r="F58">
            <v>1020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Tonghop"/>
      <sheetName val="TH179"/>
      <sheetName val="TH thanh phan"/>
      <sheetName val="Sheet1"/>
      <sheetName val="PTdon gia"/>
      <sheetName val="Muc luc"/>
      <sheetName val="Bang gia tong hop"/>
      <sheetName val="CPvua"/>
      <sheetName val="VL"/>
      <sheetName val="NC"/>
      <sheetName val="M"/>
      <sheetName val="00000000"/>
      <sheetName val="10000000"/>
      <sheetName val="20000000"/>
      <sheetName val="XL4Test5"/>
      <sheetName val="GiaVL"/>
      <sheetName val="A6,M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B¶ng kª ®¬n gi¸ vËt liÖu ®Õn hiÖn tr­êng x©y l¾p</v>
          </cell>
        </row>
        <row r="3">
          <cell r="A3" t="str">
            <v>STT</v>
          </cell>
          <cell r="B3" t="str">
            <v>Chñng lo¹i - quy c¸ch</v>
          </cell>
          <cell r="C3" t="str">
            <v>®¬n vÞ</v>
          </cell>
          <cell r="D3" t="str">
            <v>§¬n gi¸ (vnd)</v>
          </cell>
        </row>
        <row r="4">
          <cell r="A4" t="str">
            <v>bicn</v>
          </cell>
          <cell r="B4" t="str">
            <v>BiÓn ch÷ nhËt PQ</v>
          </cell>
          <cell r="C4" t="str">
            <v>m2</v>
          </cell>
          <cell r="D4">
            <v>685000</v>
          </cell>
        </row>
        <row r="5">
          <cell r="A5" t="str">
            <v>bit</v>
          </cell>
          <cell r="B5" t="str">
            <v>BiÓn trßn PQ</v>
          </cell>
          <cell r="C5" t="str">
            <v>c¸i</v>
          </cell>
          <cell r="D5">
            <v>415000</v>
          </cell>
        </row>
        <row r="6">
          <cell r="A6" t="str">
            <v>bitg</v>
          </cell>
          <cell r="B6" t="str">
            <v>BiÓn tam gi¸c PQ</v>
          </cell>
          <cell r="C6" t="str">
            <v>c¸i</v>
          </cell>
          <cell r="D6">
            <v>285000</v>
          </cell>
        </row>
        <row r="7">
          <cell r="A7" t="str">
            <v>bod</v>
          </cell>
          <cell r="B7" t="str">
            <v>Bét ®¸</v>
          </cell>
          <cell r="C7" t="str">
            <v>kg</v>
          </cell>
          <cell r="D7">
            <v>350</v>
          </cell>
        </row>
        <row r="8">
          <cell r="A8" t="str">
            <v>bos</v>
          </cell>
          <cell r="B8" t="str">
            <v>Bét s¬n</v>
          </cell>
          <cell r="C8" t="str">
            <v>kg</v>
          </cell>
          <cell r="D8">
            <v>17500</v>
          </cell>
        </row>
        <row r="9">
          <cell r="A9" t="str">
            <v>cac</v>
          </cell>
          <cell r="B9" t="str">
            <v>C©y chèng</v>
          </cell>
          <cell r="C9" t="str">
            <v>c©y</v>
          </cell>
          <cell r="D9">
            <v>12000</v>
          </cell>
        </row>
        <row r="10">
          <cell r="A10" t="str">
            <v>cad</v>
          </cell>
          <cell r="B10" t="str">
            <v>C¸t ®en</v>
          </cell>
          <cell r="C10" t="str">
            <v>m3</v>
          </cell>
          <cell r="D10">
            <v>45000</v>
          </cell>
        </row>
        <row r="11">
          <cell r="A11" t="str">
            <v>cas</v>
          </cell>
          <cell r="B11" t="str">
            <v>C¸t s¹n</v>
          </cell>
          <cell r="C11" t="str">
            <v>m3</v>
          </cell>
          <cell r="D11">
            <v>42500</v>
          </cell>
        </row>
        <row r="12">
          <cell r="A12" t="str">
            <v>cav</v>
          </cell>
          <cell r="B12" t="str">
            <v xml:space="preserve">C¸t vµng </v>
          </cell>
          <cell r="C12" t="str">
            <v>m3</v>
          </cell>
          <cell r="D12">
            <v>92000</v>
          </cell>
        </row>
        <row r="13">
          <cell r="A13" t="str">
            <v>codb763</v>
          </cell>
          <cell r="B13" t="str">
            <v>Cét ®ì biÓn F76mm dµi 3m</v>
          </cell>
          <cell r="C13" t="str">
            <v>c¸i</v>
          </cell>
          <cell r="D13">
            <v>182000</v>
          </cell>
        </row>
        <row r="14">
          <cell r="A14" t="str">
            <v>cot</v>
          </cell>
          <cell r="B14" t="str">
            <v>Cäc tre</v>
          </cell>
          <cell r="C14" t="str">
            <v>m</v>
          </cell>
          <cell r="D14">
            <v>2100</v>
          </cell>
        </row>
        <row r="15">
          <cell r="A15" t="str">
            <v>cpdd2</v>
          </cell>
          <cell r="B15" t="str">
            <v>CP§D lo¹i 2</v>
          </cell>
          <cell r="C15" t="str">
            <v>m3</v>
          </cell>
          <cell r="D15">
            <v>71500</v>
          </cell>
        </row>
        <row r="16">
          <cell r="A16" t="str">
            <v>cud</v>
          </cell>
          <cell r="B16" t="str">
            <v>Cñi ®èt</v>
          </cell>
          <cell r="C16" t="str">
            <v>kg</v>
          </cell>
          <cell r="D16">
            <v>500</v>
          </cell>
        </row>
        <row r="17">
          <cell r="A17" t="str">
            <v>dad46</v>
          </cell>
          <cell r="B17" t="str">
            <v>§¸ d¨m 4x6</v>
          </cell>
          <cell r="C17" t="str">
            <v>m3</v>
          </cell>
          <cell r="D17">
            <v>78000</v>
          </cell>
        </row>
        <row r="18">
          <cell r="A18" t="str">
            <v>dab</v>
          </cell>
          <cell r="B18" t="str">
            <v>D©y buéc</v>
          </cell>
          <cell r="C18" t="str">
            <v>kg</v>
          </cell>
          <cell r="D18">
            <v>7000</v>
          </cell>
        </row>
        <row r="19">
          <cell r="A19" t="str">
            <v>dacc</v>
          </cell>
          <cell r="B19" t="str">
            <v>D©y ch¸y chËm</v>
          </cell>
          <cell r="C19" t="str">
            <v>m</v>
          </cell>
          <cell r="D19">
            <v>2350</v>
          </cell>
        </row>
        <row r="20">
          <cell r="A20" t="str">
            <v>dad</v>
          </cell>
          <cell r="B20" t="str">
            <v>D©y ®iÖn</v>
          </cell>
          <cell r="C20" t="str">
            <v>m</v>
          </cell>
          <cell r="D20">
            <v>650</v>
          </cell>
        </row>
        <row r="21">
          <cell r="A21" t="str">
            <v>dad124</v>
          </cell>
          <cell r="B21" t="str">
            <v>§¸ d¨m 0,5x1, 1x2, 2x4</v>
          </cell>
          <cell r="C21" t="str">
            <v>m3</v>
          </cell>
          <cell r="D21">
            <v>88750</v>
          </cell>
        </row>
        <row r="22">
          <cell r="A22" t="str">
            <v>®ah</v>
          </cell>
          <cell r="B22" t="str">
            <v>§¸ héc</v>
          </cell>
          <cell r="C22" t="str">
            <v>m3</v>
          </cell>
          <cell r="D22">
            <v>62500</v>
          </cell>
        </row>
        <row r="23">
          <cell r="A23" t="str">
            <v>®ad</v>
          </cell>
          <cell r="B23" t="str">
            <v>§¾p ®¸</v>
          </cell>
          <cell r="C23" t="str">
            <v>m3</v>
          </cell>
        </row>
        <row r="24">
          <cell r="A24" t="str">
            <v>dah</v>
          </cell>
          <cell r="B24" t="str">
            <v>DÇu ho¶</v>
          </cell>
          <cell r="C24" t="str">
            <v>kg</v>
          </cell>
          <cell r="D24">
            <v>5100</v>
          </cell>
        </row>
        <row r="25">
          <cell r="A25" t="str">
            <v>dan</v>
          </cell>
          <cell r="B25" t="str">
            <v>D©y næ</v>
          </cell>
          <cell r="C25" t="str">
            <v>m</v>
          </cell>
          <cell r="D25">
            <v>250</v>
          </cell>
        </row>
        <row r="26">
          <cell r="A26" t="str">
            <v>dat1</v>
          </cell>
          <cell r="B26" t="str">
            <v>D©y thÐp 1mm</v>
          </cell>
          <cell r="C26" t="str">
            <v>kg</v>
          </cell>
          <cell r="D26">
            <v>9200</v>
          </cell>
        </row>
        <row r="27">
          <cell r="A27" t="str">
            <v>di6</v>
          </cell>
          <cell r="B27" t="str">
            <v>§inh 6cm</v>
          </cell>
          <cell r="C27" t="str">
            <v>kg</v>
          </cell>
          <cell r="D27">
            <v>9200</v>
          </cell>
        </row>
        <row r="28">
          <cell r="A28" t="str">
            <v>di</v>
          </cell>
          <cell r="B28" t="str">
            <v>§inh</v>
          </cell>
          <cell r="C28" t="str">
            <v>kg</v>
          </cell>
        </row>
        <row r="29">
          <cell r="A29" t="str">
            <v>dudsl</v>
          </cell>
          <cell r="B29" t="str">
            <v>Dung dÞch s¬n lãt</v>
          </cell>
          <cell r="C29" t="str">
            <v>kg</v>
          </cell>
          <cell r="D29">
            <v>48000</v>
          </cell>
        </row>
        <row r="30">
          <cell r="A30" t="str">
            <v>g</v>
          </cell>
          <cell r="B30" t="str">
            <v>Gas</v>
          </cell>
          <cell r="C30" t="str">
            <v>kg</v>
          </cell>
          <cell r="D30">
            <v>11000</v>
          </cell>
        </row>
        <row r="31">
          <cell r="A31" t="str">
            <v>gac</v>
          </cell>
          <cell r="B31" t="str">
            <v>G¹ch chØ</v>
          </cell>
          <cell r="C31" t="str">
            <v>viªn</v>
          </cell>
          <cell r="D31">
            <v>400</v>
          </cell>
        </row>
        <row r="32">
          <cell r="A32" t="str">
            <v>gald20</v>
          </cell>
          <cell r="B32" t="str">
            <v>G¹ch l¸ dõa (20x20)cm</v>
          </cell>
          <cell r="C32" t="str">
            <v>viªn</v>
          </cell>
          <cell r="D32">
            <v>980</v>
          </cell>
        </row>
        <row r="33">
          <cell r="A33" t="str">
            <v>gav</v>
          </cell>
          <cell r="B33" t="str">
            <v>G¹ch vì</v>
          </cell>
          <cell r="C33" t="str">
            <v>m3</v>
          </cell>
          <cell r="D33">
            <v>52500</v>
          </cell>
        </row>
        <row r="34">
          <cell r="A34" t="str">
            <v>giad</v>
          </cell>
          <cell r="B34" t="str">
            <v>GiÊy dÇu</v>
          </cell>
          <cell r="C34" t="str">
            <v>m2</v>
          </cell>
          <cell r="D34">
            <v>3500</v>
          </cell>
        </row>
        <row r="35">
          <cell r="A35" t="str">
            <v>gocp</v>
          </cell>
          <cell r="B35" t="str">
            <v>Gç cèp pha</v>
          </cell>
          <cell r="C35" t="str">
            <v>m3</v>
          </cell>
          <cell r="D35">
            <v>1600000</v>
          </cell>
        </row>
        <row r="36">
          <cell r="A36" t="str">
            <v>gov</v>
          </cell>
          <cell r="B36" t="str">
            <v>Gç v¸n</v>
          </cell>
          <cell r="C36" t="str">
            <v>m3</v>
          </cell>
        </row>
        <row r="37">
          <cell r="A37" t="str">
            <v>h2o</v>
          </cell>
          <cell r="B37" t="str">
            <v>N­íc thi c«ng</v>
          </cell>
          <cell r="C37" t="str">
            <v>m3</v>
          </cell>
          <cell r="D37">
            <v>5000</v>
          </cell>
        </row>
        <row r="38">
          <cell r="A38" t="str">
            <v>kin</v>
          </cell>
          <cell r="B38" t="str">
            <v>KÝp næ</v>
          </cell>
          <cell r="C38" t="str">
            <v>c¸i</v>
          </cell>
          <cell r="D38">
            <v>2850</v>
          </cell>
        </row>
        <row r="39">
          <cell r="A39" t="str">
            <v>nht60n</v>
          </cell>
          <cell r="B39" t="str">
            <v xml:space="preserve">Nhò t­¬ng 60% nhùa </v>
          </cell>
          <cell r="C39" t="str">
            <v>kg</v>
          </cell>
          <cell r="D39">
            <v>4985</v>
          </cell>
        </row>
        <row r="40">
          <cell r="A40" t="str">
            <v>nhud</v>
          </cell>
          <cell r="B40" t="str">
            <v>Nhùa ®­êng</v>
          </cell>
          <cell r="C40" t="str">
            <v>kg</v>
          </cell>
          <cell r="D40">
            <v>4920</v>
          </cell>
        </row>
        <row r="41">
          <cell r="A41" t="str">
            <v>o10</v>
          </cell>
          <cell r="B41" t="str">
            <v>èng nhùa PVC TiÒn phong D10cm</v>
          </cell>
          <cell r="C41" t="str">
            <v>m</v>
          </cell>
          <cell r="D41">
            <v>32500</v>
          </cell>
        </row>
        <row r="42">
          <cell r="A42" t="str">
            <v>o20</v>
          </cell>
          <cell r="B42" t="str">
            <v>èng nhùa PVC TiÒn phong D20cm</v>
          </cell>
          <cell r="C42" t="str">
            <v>m</v>
          </cell>
          <cell r="D42">
            <v>85000</v>
          </cell>
        </row>
        <row r="43">
          <cell r="A43" t="str">
            <v>phg</v>
          </cell>
          <cell r="B43" t="str">
            <v>Phô gia</v>
          </cell>
          <cell r="C43" t="str">
            <v>kg</v>
          </cell>
        </row>
        <row r="44">
          <cell r="A44" t="str">
            <v>queh</v>
          </cell>
          <cell r="B44" t="str">
            <v xml:space="preserve">Que hµn </v>
          </cell>
          <cell r="C44" t="str">
            <v>kg</v>
          </cell>
          <cell r="D44">
            <v>10500</v>
          </cell>
        </row>
        <row r="45">
          <cell r="A45" t="str">
            <v>soth</v>
          </cell>
          <cell r="B45" t="str">
            <v>S¬n tæng hîp</v>
          </cell>
          <cell r="C45" t="str">
            <v>kg</v>
          </cell>
          <cell r="D45">
            <v>35000</v>
          </cell>
        </row>
        <row r="46">
          <cell r="A46" t="str">
            <v>talllm</v>
          </cell>
          <cell r="B46" t="str">
            <v>TÊm lôc l¨ng l¸t m¸i kÌ</v>
          </cell>
          <cell r="C46" t="str">
            <v>tÊm</v>
          </cell>
          <cell r="D46">
            <v>9500</v>
          </cell>
        </row>
        <row r="47">
          <cell r="A47" t="str">
            <v>thet&lt;10</v>
          </cell>
          <cell r="B47" t="str">
            <v>ThÐp trßn F &lt;=10mm</v>
          </cell>
          <cell r="C47" t="str">
            <v>kg</v>
          </cell>
          <cell r="D47">
            <v>9200</v>
          </cell>
        </row>
        <row r="48">
          <cell r="A48" t="str">
            <v>thet&gt;10</v>
          </cell>
          <cell r="B48" t="str">
            <v>ThÐp trßn F&gt;10mm</v>
          </cell>
          <cell r="C48" t="str">
            <v>kg</v>
          </cell>
          <cell r="D48">
            <v>9000</v>
          </cell>
        </row>
        <row r="49">
          <cell r="A49" t="str">
            <v>thet</v>
          </cell>
          <cell r="B49" t="str">
            <v>ThÐp trßn</v>
          </cell>
          <cell r="C49" t="str">
            <v>kg</v>
          </cell>
        </row>
        <row r="50">
          <cell r="A50" t="str">
            <v>theth</v>
          </cell>
          <cell r="B50" t="str">
            <v>ThÐp tÊm, thÐp h×nh</v>
          </cell>
          <cell r="C50" t="str">
            <v>kg</v>
          </cell>
          <cell r="D50">
            <v>9100</v>
          </cell>
        </row>
        <row r="51">
          <cell r="A51" t="str">
            <v>thun</v>
          </cell>
          <cell r="B51" t="str">
            <v>Thuèc næ</v>
          </cell>
          <cell r="C51" t="str">
            <v>kg</v>
          </cell>
          <cell r="D51">
            <v>16500</v>
          </cell>
        </row>
        <row r="52">
          <cell r="A52" t="str">
            <v>vadkt</v>
          </cell>
          <cell r="B52" t="str">
            <v>V¶i ®Þa kü thuËt</v>
          </cell>
          <cell r="C52" t="str">
            <v>m2</v>
          </cell>
          <cell r="D52">
            <v>9500</v>
          </cell>
        </row>
        <row r="53">
          <cell r="A53" t="str">
            <v>vbtbv05</v>
          </cell>
          <cell r="B53" t="str">
            <v>Viªn BT bã vØa dµi 0,5m</v>
          </cell>
          <cell r="C53" t="str">
            <v>viªn</v>
          </cell>
          <cell r="D53">
            <v>22500</v>
          </cell>
        </row>
        <row r="54">
          <cell r="A54" t="str">
            <v>vbtbv1</v>
          </cell>
          <cell r="B54" t="str">
            <v>Viªn BT bã vØa dµi 1m</v>
          </cell>
          <cell r="C54" t="str">
            <v>viªn</v>
          </cell>
          <cell r="D54">
            <v>43500</v>
          </cell>
        </row>
        <row r="55">
          <cell r="A55" t="str">
            <v>vbtdr50</v>
          </cell>
          <cell r="B55" t="str">
            <v>Viªn BT ®an r·nh (50x25x5)cm</v>
          </cell>
          <cell r="C55" t="str">
            <v>viªn</v>
          </cell>
          <cell r="D55">
            <v>6450</v>
          </cell>
        </row>
        <row r="56">
          <cell r="A56" t="str">
            <v>vbtvtn</v>
          </cell>
          <cell r="B56" t="str">
            <v>Viªn BT vØa thu n­íc</v>
          </cell>
          <cell r="C56" t="str">
            <v>viªn</v>
          </cell>
          <cell r="D56">
            <v>65250</v>
          </cell>
        </row>
        <row r="57">
          <cell r="A57" t="str">
            <v>xmpc30</v>
          </cell>
          <cell r="B57" t="str">
            <v>Xi m¨ng PC30</v>
          </cell>
          <cell r="C57" t="str">
            <v>kg</v>
          </cell>
          <cell r="D57">
            <v>785</v>
          </cell>
        </row>
        <row r="58">
          <cell r="A58" t="str">
            <v>xim</v>
          </cell>
          <cell r="B58" t="str">
            <v>Xi m¨ng</v>
          </cell>
          <cell r="C58" t="str">
            <v>kg</v>
          </cell>
        </row>
        <row r="59">
          <cell r="A59" t="str">
            <v>vl#</v>
          </cell>
          <cell r="B59" t="str">
            <v>VËt liÖu kh¸c</v>
          </cell>
          <cell r="C59" t="str">
            <v>%</v>
          </cell>
        </row>
        <row r="63">
          <cell r="B63" t="str">
            <v>cp v÷a</v>
          </cell>
          <cell r="D63" t="str">
            <v>Cét ®¬n gi¸ cã c«ng thøc</v>
          </cell>
        </row>
        <row r="64">
          <cell r="A64">
            <v>1</v>
          </cell>
          <cell r="B64" t="str">
            <v>V÷a xi m¨ng m¸c 100</v>
          </cell>
          <cell r="C64" t="str">
            <v>m3</v>
          </cell>
          <cell r="D64">
            <v>403836.4</v>
          </cell>
        </row>
        <row r="65">
          <cell r="A65">
            <v>2</v>
          </cell>
          <cell r="B65" t="str">
            <v>V÷a xi m¨ng m¸c 75</v>
          </cell>
          <cell r="C65" t="str">
            <v>m3</v>
          </cell>
          <cell r="D65">
            <v>336723.55</v>
          </cell>
        </row>
        <row r="66">
          <cell r="A66">
            <v>3</v>
          </cell>
          <cell r="B66" t="str">
            <v>V÷a xi m¨ng m¸c 50</v>
          </cell>
          <cell r="C66" t="str">
            <v>m3</v>
          </cell>
          <cell r="D66">
            <v>274320.7</v>
          </cell>
        </row>
        <row r="67">
          <cell r="A67">
            <v>4</v>
          </cell>
          <cell r="B67" t="str">
            <v>Bª t«ng m¸c 100 ®¸ 1x2</v>
          </cell>
          <cell r="C67" t="str">
            <v>m3</v>
          </cell>
          <cell r="D67">
            <v>307114.25</v>
          </cell>
        </row>
        <row r="68">
          <cell r="A68">
            <v>5</v>
          </cell>
          <cell r="B68" t="str">
            <v>Bª t«ng m¸c 150 ®¸ 1x2</v>
          </cell>
          <cell r="C68" t="str">
            <v>m3</v>
          </cell>
          <cell r="D68">
            <v>355223.75</v>
          </cell>
        </row>
        <row r="69">
          <cell r="A69">
            <v>6</v>
          </cell>
          <cell r="B69" t="str">
            <v>Bª t«ng m¸c 200 ®¸ 1x2</v>
          </cell>
          <cell r="C69" t="str">
            <v>m3</v>
          </cell>
          <cell r="D69">
            <v>402617.5</v>
          </cell>
        </row>
        <row r="70">
          <cell r="A70">
            <v>7</v>
          </cell>
          <cell r="B70" t="str">
            <v>Bª t«ng m¸c 250 ®¸ 1x2</v>
          </cell>
          <cell r="C70" t="str">
            <v>m3</v>
          </cell>
          <cell r="D70">
            <v>455992.5</v>
          </cell>
        </row>
        <row r="71">
          <cell r="A71">
            <v>8</v>
          </cell>
          <cell r="B71" t="str">
            <v>Bª t«ng m¸c 300 ®¸ 1x2</v>
          </cell>
          <cell r="C71" t="str">
            <v>m3</v>
          </cell>
          <cell r="D71">
            <v>475856.75</v>
          </cell>
        </row>
        <row r="72">
          <cell r="A72">
            <v>9</v>
          </cell>
          <cell r="B72" t="e">
            <v>#N/A</v>
          </cell>
          <cell r="C72" t="e">
            <v>#N/A</v>
          </cell>
          <cell r="D72" t="e">
            <v>#N/A</v>
          </cell>
        </row>
        <row r="73">
          <cell r="A73">
            <v>10</v>
          </cell>
          <cell r="B73" t="e">
            <v>#N/A</v>
          </cell>
          <cell r="C73" t="e">
            <v>#N/A</v>
          </cell>
          <cell r="D73" t="e">
            <v>#N/A</v>
          </cell>
        </row>
        <row r="74">
          <cell r="B74" t="str">
            <v/>
          </cell>
          <cell r="C74" t="str">
            <v/>
          </cell>
          <cell r="D74" t="str">
            <v/>
          </cell>
        </row>
        <row r="75">
          <cell r="B75" t="str">
            <v/>
          </cell>
          <cell r="C75" t="str">
            <v/>
          </cell>
          <cell r="D75" t="str">
            <v/>
          </cell>
        </row>
        <row r="78">
          <cell r="A78" t="str">
            <v>Ghi chó: §¬n gi¸ vËt liÖu trªn ch­a bao gåm thuÕ gi¸ trÞ gia t¨ng (VAT).</v>
          </cell>
        </row>
        <row r="83">
          <cell r="A83" t="str">
            <v>§¬n gi¸ nh©n c«ng</v>
          </cell>
        </row>
        <row r="85">
          <cell r="A85" t="str">
            <v>TT</v>
          </cell>
          <cell r="B85" t="str">
            <v>BËc thî</v>
          </cell>
          <cell r="C85" t="str">
            <v>§VT</v>
          </cell>
          <cell r="D85" t="str">
            <v>®¬n gi¸</v>
          </cell>
          <cell r="F85" t="str">
            <v>HÖ sè</v>
          </cell>
        </row>
        <row r="86">
          <cell r="A86" t="str">
            <v>d207</v>
          </cell>
          <cell r="B86" t="str">
            <v>BËc 2,0/7</v>
          </cell>
          <cell r="C86" t="str">
            <v>c«ng</v>
          </cell>
          <cell r="D86">
            <v>23998.199999999997</v>
          </cell>
          <cell r="E86">
            <v>17390</v>
          </cell>
          <cell r="F86">
            <v>1.38</v>
          </cell>
        </row>
        <row r="87">
          <cell r="A87" t="str">
            <v>d227</v>
          </cell>
          <cell r="B87" t="str">
            <v>BËc 2,2/7</v>
          </cell>
          <cell r="C87" t="str">
            <v>c«ng</v>
          </cell>
          <cell r="D87">
            <v>24475.679999999997</v>
          </cell>
          <cell r="E87">
            <v>17736</v>
          </cell>
          <cell r="F87">
            <v>1.38</v>
          </cell>
        </row>
        <row r="88">
          <cell r="A88" t="str">
            <v>d257</v>
          </cell>
          <cell r="B88" t="str">
            <v>BËc 2,5/7</v>
          </cell>
          <cell r="C88" t="str">
            <v>c«ng</v>
          </cell>
          <cell r="D88">
            <v>25191.899999999998</v>
          </cell>
          <cell r="E88">
            <v>18255</v>
          </cell>
          <cell r="F88">
            <v>1.38</v>
          </cell>
        </row>
        <row r="89">
          <cell r="A89" t="str">
            <v>d277</v>
          </cell>
          <cell r="B89" t="str">
            <v>BËc 2,7/7</v>
          </cell>
          <cell r="C89" t="str">
            <v>c«ng</v>
          </cell>
          <cell r="D89">
            <v>25669.379999999997</v>
          </cell>
          <cell r="E89">
            <v>18601</v>
          </cell>
          <cell r="F89">
            <v>1.38</v>
          </cell>
        </row>
        <row r="90">
          <cell r="A90" t="str">
            <v>d307</v>
          </cell>
          <cell r="B90" t="str">
            <v>BËc 3,0/7</v>
          </cell>
          <cell r="C90" t="str">
            <v>c«ng</v>
          </cell>
          <cell r="D90">
            <v>26385.599999999999</v>
          </cell>
          <cell r="E90">
            <v>19120</v>
          </cell>
          <cell r="F90">
            <v>1.38</v>
          </cell>
        </row>
        <row r="91">
          <cell r="A91" t="str">
            <v>d327</v>
          </cell>
          <cell r="B91" t="str">
            <v>BËc 3,2/7</v>
          </cell>
          <cell r="C91" t="str">
            <v>c«ng</v>
          </cell>
          <cell r="D91">
            <v>26947.26</v>
          </cell>
          <cell r="E91">
            <v>19527</v>
          </cell>
          <cell r="F91">
            <v>1.38</v>
          </cell>
        </row>
        <row r="92">
          <cell r="A92" t="str">
            <v>d357</v>
          </cell>
          <cell r="B92" t="str">
            <v>BËc 3,5/7</v>
          </cell>
          <cell r="C92" t="str">
            <v>c«ng</v>
          </cell>
          <cell r="D92">
            <v>27789.059999999998</v>
          </cell>
          <cell r="E92">
            <v>20137</v>
          </cell>
          <cell r="F92">
            <v>1.38</v>
          </cell>
        </row>
        <row r="93">
          <cell r="A93" t="str">
            <v>d377</v>
          </cell>
          <cell r="B93" t="str">
            <v>BËc 3,7/7</v>
          </cell>
          <cell r="C93" t="str">
            <v>c«ng</v>
          </cell>
          <cell r="D93">
            <v>28350.719999999998</v>
          </cell>
          <cell r="E93">
            <v>20544</v>
          </cell>
          <cell r="F93">
            <v>1.38</v>
          </cell>
        </row>
        <row r="94">
          <cell r="A94" t="str">
            <v>d407</v>
          </cell>
          <cell r="B94" t="str">
            <v>BËc 4,0/7</v>
          </cell>
          <cell r="C94" t="str">
            <v>c«ng</v>
          </cell>
          <cell r="D94">
            <v>29193.899999999998</v>
          </cell>
          <cell r="E94">
            <v>21155</v>
          </cell>
          <cell r="F94">
            <v>1.38</v>
          </cell>
        </row>
        <row r="95">
          <cell r="A95" t="str">
            <v>d457</v>
          </cell>
          <cell r="B95" t="str">
            <v>BËc 4,5/7</v>
          </cell>
          <cell r="C95" t="str">
            <v>c«ng</v>
          </cell>
          <cell r="D95">
            <v>32072.579999999998</v>
          </cell>
          <cell r="E95">
            <v>23241</v>
          </cell>
          <cell r="F95">
            <v>1.38</v>
          </cell>
        </row>
        <row r="96">
          <cell r="A96" t="str">
            <v>c207</v>
          </cell>
          <cell r="B96" t="str">
            <v>BËc 2,0/7</v>
          </cell>
          <cell r="C96" t="str">
            <v>c«ng</v>
          </cell>
          <cell r="D96">
            <v>25262.28</v>
          </cell>
          <cell r="E96">
            <v>18306</v>
          </cell>
          <cell r="F96">
            <v>1.38</v>
          </cell>
        </row>
        <row r="97">
          <cell r="A97" t="str">
            <v>c227</v>
          </cell>
          <cell r="B97" t="str">
            <v>BËc 2,2/7</v>
          </cell>
          <cell r="C97" t="str">
            <v>c«ng</v>
          </cell>
          <cell r="D97">
            <v>25794.959999999999</v>
          </cell>
          <cell r="E97">
            <v>18692</v>
          </cell>
          <cell r="F97">
            <v>1.38</v>
          </cell>
        </row>
        <row r="98">
          <cell r="A98" t="str">
            <v>c257</v>
          </cell>
          <cell r="B98" t="str">
            <v>BËc 2,5/7</v>
          </cell>
          <cell r="C98" t="str">
            <v>c«ng</v>
          </cell>
          <cell r="D98">
            <v>26595.359999999997</v>
          </cell>
          <cell r="E98">
            <v>19272</v>
          </cell>
          <cell r="F98">
            <v>1.38</v>
          </cell>
        </row>
        <row r="99">
          <cell r="A99" t="str">
            <v>c277</v>
          </cell>
          <cell r="B99" t="str">
            <v>BËc 2,7/7</v>
          </cell>
          <cell r="C99" t="str">
            <v>c«ng</v>
          </cell>
          <cell r="D99">
            <v>27129.42</v>
          </cell>
          <cell r="E99">
            <v>19659</v>
          </cell>
          <cell r="F99">
            <v>1.38</v>
          </cell>
        </row>
        <row r="100">
          <cell r="A100" t="str">
            <v>c307</v>
          </cell>
          <cell r="B100" t="str">
            <v>BËc 3,0/7</v>
          </cell>
          <cell r="C100" t="str">
            <v>c«ng</v>
          </cell>
          <cell r="D100">
            <v>27929.819999999996</v>
          </cell>
          <cell r="E100">
            <v>20239</v>
          </cell>
          <cell r="F100">
            <v>1.38</v>
          </cell>
        </row>
        <row r="101">
          <cell r="A101" t="str">
            <v>c327</v>
          </cell>
          <cell r="B101" t="str">
            <v>BËc 3,2/7</v>
          </cell>
          <cell r="C101" t="str">
            <v>c«ng</v>
          </cell>
          <cell r="D101">
            <v>28520.46</v>
          </cell>
          <cell r="E101">
            <v>20667</v>
          </cell>
          <cell r="F101">
            <v>1.38</v>
          </cell>
        </row>
        <row r="102">
          <cell r="A102" t="str">
            <v>c357</v>
          </cell>
          <cell r="B102" t="str">
            <v>BËc 3,5/7</v>
          </cell>
          <cell r="C102" t="str">
            <v>c«ng</v>
          </cell>
          <cell r="D102">
            <v>29405.039999999997</v>
          </cell>
          <cell r="E102">
            <v>21308</v>
          </cell>
          <cell r="F102">
            <v>1.38</v>
          </cell>
        </row>
        <row r="103">
          <cell r="A103" t="str">
            <v>c377</v>
          </cell>
          <cell r="B103" t="str">
            <v>BËc 3,7/7</v>
          </cell>
          <cell r="C103" t="str">
            <v>c«ng</v>
          </cell>
          <cell r="D103">
            <v>29994.3</v>
          </cell>
          <cell r="E103">
            <v>21735</v>
          </cell>
          <cell r="F103">
            <v>1.38</v>
          </cell>
        </row>
        <row r="104">
          <cell r="A104" t="str">
            <v>c407</v>
          </cell>
          <cell r="B104" t="str">
            <v>BËc 4,0/7</v>
          </cell>
          <cell r="C104" t="str">
            <v>c«ng</v>
          </cell>
          <cell r="D104">
            <v>30878.879999999997</v>
          </cell>
          <cell r="E104">
            <v>22376</v>
          </cell>
          <cell r="F104">
            <v>1.38</v>
          </cell>
        </row>
        <row r="105">
          <cell r="A105" t="str">
            <v>c457</v>
          </cell>
          <cell r="B105" t="str">
            <v>BËc 4,5/7</v>
          </cell>
          <cell r="C105" t="str">
            <v>c«ng</v>
          </cell>
          <cell r="D105">
            <v>34039.079999999994</v>
          </cell>
          <cell r="E105">
            <v>24666</v>
          </cell>
          <cell r="F105">
            <v>1.38</v>
          </cell>
        </row>
        <row r="111">
          <cell r="A111" t="str">
            <v xml:space="preserve">Ghi chó: </v>
          </cell>
        </row>
        <row r="112">
          <cell r="B112" t="str">
            <v xml:space="preserve"> - L­¬ng tèi thiÓu ¸p dông møc 210,000 ®ång;</v>
          </cell>
        </row>
        <row r="113">
          <cell r="B113" t="str">
            <v xml:space="preserve"> - HÖ sè ®iÒu chØnh 1,38 ¸p dông Th«ng t­ 05/2003/TT-BXD ngµy 14/03/2003,</v>
          </cell>
        </row>
        <row r="116">
          <cell r="A116" t="str">
            <v>B¶ng gi¸ ca m¸y</v>
          </cell>
        </row>
        <row r="118">
          <cell r="A118" t="str">
            <v>TT</v>
          </cell>
          <cell r="B118" t="str">
            <v>chñng lo¹i - c«ng suÊt</v>
          </cell>
          <cell r="C118" t="str">
            <v>§VT</v>
          </cell>
          <cell r="D118" t="str">
            <v>§¬n gi¸</v>
          </cell>
          <cell r="E118" t="str">
            <v>HÖ sè</v>
          </cell>
        </row>
        <row r="119">
          <cell r="A119" t="str">
            <v>mdbh08</v>
          </cell>
          <cell r="B119" t="str">
            <v>M¸y ®µo b¸nh h¬i 0,8m3</v>
          </cell>
          <cell r="C119" t="str">
            <v>ca</v>
          </cell>
          <cell r="D119">
            <v>771752.71</v>
          </cell>
          <cell r="E119">
            <v>1.1299999999999999</v>
          </cell>
          <cell r="F119">
            <v>682967</v>
          </cell>
        </row>
        <row r="120">
          <cell r="A120" t="str">
            <v>mdbh04</v>
          </cell>
          <cell r="B120" t="str">
            <v>M¸y ®µo b¸nh h¬i 0,4m3</v>
          </cell>
          <cell r="C120" t="str">
            <v>ca</v>
          </cell>
          <cell r="D120">
            <v>450219.11999999994</v>
          </cell>
          <cell r="E120">
            <v>1.1299999999999999</v>
          </cell>
          <cell r="F120">
            <v>398424</v>
          </cell>
        </row>
        <row r="121">
          <cell r="A121" t="str">
            <v>mu110</v>
          </cell>
          <cell r="B121" t="str">
            <v>M¸y ñi 110CV</v>
          </cell>
          <cell r="C121" t="str">
            <v>ca</v>
          </cell>
          <cell r="D121">
            <v>756363.23999999987</v>
          </cell>
          <cell r="E121">
            <v>1.1299999999999999</v>
          </cell>
          <cell r="F121">
            <v>669348</v>
          </cell>
        </row>
        <row r="122">
          <cell r="A122" t="str">
            <v>mu140</v>
          </cell>
          <cell r="B122" t="str">
            <v>M¸y ñi 140CV</v>
          </cell>
          <cell r="C122" t="str">
            <v>ca</v>
          </cell>
          <cell r="D122">
            <v>978430.83999999985</v>
          </cell>
          <cell r="E122">
            <v>1.1299999999999999</v>
          </cell>
          <cell r="F122">
            <v>865868</v>
          </cell>
        </row>
        <row r="123">
          <cell r="A123" t="str">
            <v>msa110</v>
          </cell>
          <cell r="B123" t="str">
            <v>M¸y san 110CV</v>
          </cell>
          <cell r="C123" t="str">
            <v>ca</v>
          </cell>
          <cell r="D123">
            <v>660226.23</v>
          </cell>
          <cell r="E123">
            <v>1.1299999999999999</v>
          </cell>
          <cell r="F123">
            <v>584271</v>
          </cell>
        </row>
        <row r="124">
          <cell r="A124" t="str">
            <v>mdbl25</v>
          </cell>
          <cell r="B124" t="str">
            <v>M¸y ®Çm b¸nh lèp 25T</v>
          </cell>
          <cell r="C124" t="str">
            <v>ca</v>
          </cell>
          <cell r="D124">
            <v>571385.62999999989</v>
          </cell>
          <cell r="E124">
            <v>1.1299999999999999</v>
          </cell>
          <cell r="F124">
            <v>505651</v>
          </cell>
        </row>
        <row r="125">
          <cell r="A125" t="str">
            <v>mdbl16</v>
          </cell>
          <cell r="B125" t="str">
            <v>M¸y ®Çm b¸nh lèp 16T</v>
          </cell>
          <cell r="C125" t="str">
            <v>ca</v>
          </cell>
          <cell r="D125">
            <v>488219.88999999996</v>
          </cell>
          <cell r="E125">
            <v>1.1299999999999999</v>
          </cell>
          <cell r="F125">
            <v>432053</v>
          </cell>
        </row>
        <row r="126">
          <cell r="A126" t="str">
            <v>alr25</v>
          </cell>
          <cell r="B126" t="str">
            <v>M¸y lu rung 25T</v>
          </cell>
          <cell r="C126" t="str">
            <v>ca</v>
          </cell>
          <cell r="D126">
            <v>1189917.1199999999</v>
          </cell>
          <cell r="E126">
            <v>1.1299999999999999</v>
          </cell>
          <cell r="F126">
            <v>1053024</v>
          </cell>
        </row>
        <row r="127">
          <cell r="A127" t="str">
            <v>ml85</v>
          </cell>
          <cell r="B127" t="str">
            <v>M¸y lu 8,5T</v>
          </cell>
          <cell r="C127" t="str">
            <v>ca</v>
          </cell>
          <cell r="D127">
            <v>285689.99</v>
          </cell>
          <cell r="E127">
            <v>1.1299999999999999</v>
          </cell>
          <cell r="F127">
            <v>252823</v>
          </cell>
        </row>
        <row r="128">
          <cell r="A128" t="str">
            <v>ml10</v>
          </cell>
          <cell r="B128" t="str">
            <v>M¸y lu 10T</v>
          </cell>
          <cell r="C128" t="str">
            <v>ca</v>
          </cell>
          <cell r="D128">
            <v>326481.86</v>
          </cell>
          <cell r="E128">
            <v>1.1299999999999999</v>
          </cell>
          <cell r="F128">
            <v>288922</v>
          </cell>
        </row>
        <row r="129">
          <cell r="A129" t="str">
            <v>mtbt250</v>
          </cell>
          <cell r="B129" t="str">
            <v>M¸y trén bª t«ng 250l</v>
          </cell>
          <cell r="C129" t="str">
            <v>ca</v>
          </cell>
          <cell r="D129">
            <v>108787.35999999999</v>
          </cell>
          <cell r="E129">
            <v>1.1299999999999999</v>
          </cell>
          <cell r="F129">
            <v>96272</v>
          </cell>
        </row>
        <row r="130">
          <cell r="A130" t="str">
            <v>mdab10</v>
          </cell>
          <cell r="B130" t="str">
            <v>M¸y ®Çm bµn 1,0kw</v>
          </cell>
          <cell r="C130" t="str">
            <v>ca</v>
          </cell>
          <cell r="D130">
            <v>36753.25</v>
          </cell>
          <cell r="E130">
            <v>1.1299999999999999</v>
          </cell>
          <cell r="F130">
            <v>32525</v>
          </cell>
        </row>
        <row r="131">
          <cell r="A131" t="str">
            <v>mdd15</v>
          </cell>
          <cell r="B131" t="str">
            <v>M¸y ®Çm dïi 1,5kw</v>
          </cell>
          <cell r="C131" t="str">
            <v>ca</v>
          </cell>
          <cell r="D131">
            <v>42325.279999999999</v>
          </cell>
          <cell r="E131">
            <v>1.1299999999999999</v>
          </cell>
          <cell r="F131">
            <v>37456</v>
          </cell>
        </row>
        <row r="132">
          <cell r="A132" t="str">
            <v>mcuct5</v>
          </cell>
          <cell r="B132" t="str">
            <v>M¸y c¾t uèn cèt thÐp 5kw</v>
          </cell>
          <cell r="C132" t="str">
            <v>ca</v>
          </cell>
          <cell r="D132">
            <v>44961.569999999992</v>
          </cell>
          <cell r="E132">
            <v>1.1299999999999999</v>
          </cell>
          <cell r="F132">
            <v>39789</v>
          </cell>
        </row>
        <row r="133">
          <cell r="A133" t="str">
            <v>mct15</v>
          </cell>
          <cell r="B133" t="str">
            <v>M¸y c¾t thÐp 15kw</v>
          </cell>
          <cell r="C133" t="str">
            <v>ca</v>
          </cell>
          <cell r="D133">
            <v>185683.86</v>
          </cell>
          <cell r="E133">
            <v>1.1299999999999999</v>
          </cell>
          <cell r="F133">
            <v>164322</v>
          </cell>
        </row>
        <row r="134">
          <cell r="A134" t="str">
            <v>otn5</v>
          </cell>
          <cell r="B134" t="str">
            <v>¤ t« t­íi n­íc 5m3</v>
          </cell>
          <cell r="C134" t="str">
            <v>ca</v>
          </cell>
          <cell r="D134">
            <v>387648.75999999995</v>
          </cell>
          <cell r="E134">
            <v>1.1299999999999999</v>
          </cell>
          <cell r="F134">
            <v>343052</v>
          </cell>
        </row>
        <row r="135">
          <cell r="A135" t="str">
            <v>otd10</v>
          </cell>
          <cell r="B135" t="str">
            <v>¤ t« 10T VC ®æ ®i cù ly TB 1km</v>
          </cell>
          <cell r="C135" t="str">
            <v>ca</v>
          </cell>
          <cell r="D135">
            <v>594086.19999999995</v>
          </cell>
          <cell r="E135">
            <v>1.1299999999999999</v>
          </cell>
          <cell r="F135">
            <v>525740</v>
          </cell>
        </row>
        <row r="136">
          <cell r="A136" t="str">
            <v>mr100</v>
          </cell>
          <cell r="B136" t="str">
            <v>M¸y r¶i 100T/h</v>
          </cell>
          <cell r="C136" t="str">
            <v>ca</v>
          </cell>
          <cell r="D136">
            <v>852389.50999999989</v>
          </cell>
          <cell r="E136">
            <v>1.1299999999999999</v>
          </cell>
          <cell r="F136">
            <v>754327</v>
          </cell>
        </row>
        <row r="137">
          <cell r="A137" t="str">
            <v>otn190</v>
          </cell>
          <cell r="B137" t="str">
            <v>¤ t« t­íi nhùa 190CV</v>
          </cell>
          <cell r="C137" t="str">
            <v>ca</v>
          </cell>
          <cell r="D137">
            <v>841958.47999999986</v>
          </cell>
          <cell r="E137">
            <v>1.1299999999999999</v>
          </cell>
          <cell r="F137">
            <v>745096</v>
          </cell>
        </row>
        <row r="138">
          <cell r="A138" t="str">
            <v>tt60</v>
          </cell>
          <cell r="B138" t="str">
            <v>Tr¹m trén 60T/h</v>
          </cell>
          <cell r="C138" t="str">
            <v>ca</v>
          </cell>
          <cell r="D138">
            <v>11182168.119999999</v>
          </cell>
          <cell r="E138">
            <v>1.1299999999999999</v>
          </cell>
          <cell r="F138">
            <v>9895724</v>
          </cell>
        </row>
        <row r="139">
          <cell r="A139" t="str">
            <v>mxl125</v>
          </cell>
          <cell r="B139" t="str">
            <v>M¸y xóc lËt 1,25m3</v>
          </cell>
          <cell r="C139" t="str">
            <v>ca</v>
          </cell>
          <cell r="D139">
            <v>805981.53999999992</v>
          </cell>
          <cell r="E139">
            <v>1.1299999999999999</v>
          </cell>
          <cell r="F139">
            <v>713258</v>
          </cell>
        </row>
        <row r="140">
          <cell r="A140" t="str">
            <v>mtv80</v>
          </cell>
          <cell r="B140" t="str">
            <v>M¸y trén v÷a 80l</v>
          </cell>
          <cell r="C140" t="str">
            <v>ca</v>
          </cell>
          <cell r="D140">
            <v>51182.219999999994</v>
          </cell>
          <cell r="E140">
            <v>1.1299999999999999</v>
          </cell>
          <cell r="F140">
            <v>45294</v>
          </cell>
        </row>
        <row r="141">
          <cell r="A141" t="str">
            <v>mdc18</v>
          </cell>
          <cell r="B141" t="str">
            <v>M¸y ®ãng cäc 1,8T</v>
          </cell>
          <cell r="C141" t="str">
            <v>ca</v>
          </cell>
          <cell r="D141">
            <v>1090824.0299999998</v>
          </cell>
          <cell r="E141">
            <v>1.1299999999999999</v>
          </cell>
          <cell r="F141">
            <v>965331</v>
          </cell>
        </row>
        <row r="142">
          <cell r="A142" t="str">
            <v>cbh6</v>
          </cell>
          <cell r="B142" t="str">
            <v>CÇn cÈu b¸nh h¬i 6T</v>
          </cell>
          <cell r="C142" t="str">
            <v>ca</v>
          </cell>
          <cell r="D142">
            <v>403606.61999999994</v>
          </cell>
          <cell r="E142">
            <v>1.1299999999999999</v>
          </cell>
          <cell r="F142">
            <v>357174</v>
          </cell>
        </row>
        <row r="143">
          <cell r="A143" t="str">
            <v>cbh16</v>
          </cell>
          <cell r="B143" t="str">
            <v>CÇn cÈu b¸nh h¬i 10T</v>
          </cell>
          <cell r="C143" t="str">
            <v>ca</v>
          </cell>
          <cell r="D143">
            <v>695527.42999999993</v>
          </cell>
          <cell r="E143">
            <v>1.1299999999999999</v>
          </cell>
          <cell r="F143">
            <v>615511</v>
          </cell>
        </row>
        <row r="144">
          <cell r="A144" t="str">
            <v>cbh16</v>
          </cell>
          <cell r="B144" t="str">
            <v>CÇn cÈu b¸nh h¬i 16T</v>
          </cell>
          <cell r="C144" t="str">
            <v>ca</v>
          </cell>
          <cell r="D144">
            <v>930470.24999999988</v>
          </cell>
          <cell r="E144">
            <v>1.1299999999999999</v>
          </cell>
          <cell r="F144">
            <v>823425</v>
          </cell>
        </row>
        <row r="145">
          <cell r="A145" t="str">
            <v>mdc</v>
          </cell>
          <cell r="B145" t="str">
            <v>M¸y ®Çm cãc</v>
          </cell>
          <cell r="C145" t="str">
            <v>ca</v>
          </cell>
          <cell r="D145">
            <v>53378.939999999995</v>
          </cell>
          <cell r="E145">
            <v>1.1299999999999999</v>
          </cell>
          <cell r="F145">
            <v>47238</v>
          </cell>
        </row>
        <row r="146">
          <cell r="A146" t="str">
            <v>mb5</v>
          </cell>
          <cell r="B146" t="str">
            <v>M¸y b¬m 5CV</v>
          </cell>
          <cell r="C146" t="str">
            <v>ca</v>
          </cell>
          <cell r="D146">
            <v>60490.029999999992</v>
          </cell>
          <cell r="E146">
            <v>1.1299999999999999</v>
          </cell>
          <cell r="F146">
            <v>53531</v>
          </cell>
        </row>
        <row r="147">
          <cell r="A147" t="str">
            <v>mkt42</v>
          </cell>
          <cell r="B147" t="str">
            <v>M¸y khoan cÇm tay F42mm</v>
          </cell>
          <cell r="C147" t="str">
            <v>ca</v>
          </cell>
          <cell r="D147">
            <v>39953.409999999996</v>
          </cell>
          <cell r="E147">
            <v>1.1299999999999999</v>
          </cell>
          <cell r="F147">
            <v>35357</v>
          </cell>
        </row>
        <row r="148">
          <cell r="A148" t="str">
            <v>mnk600</v>
          </cell>
          <cell r="B148" t="str">
            <v>M¸y nÐn khÝ 600m3/h</v>
          </cell>
          <cell r="C148" t="str">
            <v>ca</v>
          </cell>
          <cell r="D148">
            <v>437611.70999999996</v>
          </cell>
          <cell r="E148">
            <v>1.1299999999999999</v>
          </cell>
          <cell r="F148">
            <v>387267</v>
          </cell>
        </row>
        <row r="149">
          <cell r="A149" t="str">
            <v>mnk10</v>
          </cell>
          <cell r="B149" t="str">
            <v>M¸y nÐn khÝ 10m3/h</v>
          </cell>
          <cell r="C149" t="str">
            <v>ca</v>
          </cell>
          <cell r="D149">
            <v>437611.70999999996</v>
          </cell>
          <cell r="E149">
            <v>1.1299999999999999</v>
          </cell>
          <cell r="F149">
            <v>387267</v>
          </cell>
        </row>
        <row r="150">
          <cell r="A150" t="str">
            <v>ovtt25</v>
          </cell>
          <cell r="B150" t="str">
            <v>¤ t« vËn t¶i thïng träng t¶i 2,5T</v>
          </cell>
          <cell r="C150" t="str">
            <v>ca</v>
          </cell>
          <cell r="D150">
            <v>204600.05999999997</v>
          </cell>
          <cell r="E150">
            <v>1.1299999999999999</v>
          </cell>
          <cell r="F150">
            <v>181062</v>
          </cell>
        </row>
        <row r="151">
          <cell r="A151" t="str">
            <v>mha23</v>
          </cell>
          <cell r="B151" t="str">
            <v>M¸y hµn 23kw</v>
          </cell>
          <cell r="C151" t="str">
            <v>ca</v>
          </cell>
          <cell r="D151">
            <v>87391.939999999988</v>
          </cell>
          <cell r="E151">
            <v>1.1299999999999999</v>
          </cell>
          <cell r="F151">
            <v>77338</v>
          </cell>
        </row>
        <row r="152">
          <cell r="A152" t="str">
            <v>mskv10a</v>
          </cell>
          <cell r="B152" t="str">
            <v>M¸y s¬n kÎ v¹ch YHK10A</v>
          </cell>
          <cell r="C152" t="str">
            <v>ca</v>
          </cell>
          <cell r="D152">
            <v>83486.659999999989</v>
          </cell>
          <cell r="E152">
            <v>1.1299999999999999</v>
          </cell>
          <cell r="F152">
            <v>73882</v>
          </cell>
        </row>
        <row r="153">
          <cell r="A153" t="str">
            <v>lns3a</v>
          </cell>
          <cell r="B153" t="str">
            <v>Lß nÊu s¬n YHK3A</v>
          </cell>
          <cell r="C153" t="str">
            <v>ca</v>
          </cell>
          <cell r="D153">
            <v>463914.72</v>
          </cell>
          <cell r="E153">
            <v>1.1299999999999999</v>
          </cell>
          <cell r="F153">
            <v>410544</v>
          </cell>
        </row>
        <row r="154">
          <cell r="A154" t="str">
            <v>m#</v>
          </cell>
          <cell r="B154" t="str">
            <v>M¸y kh¸c</v>
          </cell>
          <cell r="C154" t="str">
            <v>ca</v>
          </cell>
        </row>
        <row r="157">
          <cell r="A157" t="str">
            <v>Ghi chó:</v>
          </cell>
        </row>
        <row r="158">
          <cell r="B158" t="str">
            <v xml:space="preserve"> - §¬n gi¸ ca m¸y theo 1260/1998/Q§-BXD ngµy 28 th¸ng 11 n¨m 1998;</v>
          </cell>
        </row>
        <row r="159">
          <cell r="B159" t="str">
            <v xml:space="preserve"> - HÖ sè ®iÒu chØnh 1,13 theo th«ng t­ 05/2003/TT-BXD ngµy 14 th¸ng 03 n¨m 2003.</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n-m"/>
      <sheetName val="m doc"/>
      <sheetName val="Cua thu "/>
      <sheetName val="Hoga ky thuat"/>
      <sheetName val="x-bit cxa"/>
      <sheetName val="kl(CQD)"/>
      <sheetName val="kt(CQD)"/>
      <sheetName val="ct(CQD)"/>
      <sheetName val="Thop kluong"/>
      <sheetName val="Thop kphi"/>
      <sheetName val="KL chenh lech"/>
      <sheetName val="TKE muong"/>
      <sheetName val="Tham chieu"/>
      <sheetName val="B dtru tbi"/>
      <sheetName val="dan_m"/>
      <sheetName val="DO AM DT"/>
      <sheetName val="gVL"/>
      <sheetName val="Bang gia tong hop"/>
      <sheetName val="x-bi_x0000__x0000_cxa"/>
      <sheetName val="x-bi"/>
      <sheetName val="x-bi__cxa"/>
      <sheetName val="cdps"/>
      <sheetName val="x-bi??cxa"/>
    </sheetNames>
    <sheetDataSet>
      <sheetData sheetId="0" refreshError="1"/>
      <sheetData sheetId="1" refreshError="1">
        <row r="7">
          <cell r="B7">
            <v>400</v>
          </cell>
        </row>
        <row r="9">
          <cell r="B9">
            <v>500</v>
          </cell>
          <cell r="I9">
            <v>8</v>
          </cell>
        </row>
        <row r="10">
          <cell r="B10">
            <v>400</v>
          </cell>
        </row>
        <row r="11">
          <cell r="B11">
            <v>350</v>
          </cell>
        </row>
        <row r="13">
          <cell r="B13">
            <v>400</v>
          </cell>
        </row>
        <row r="14">
          <cell r="B14">
            <v>500</v>
          </cell>
          <cell r="I14">
            <v>9</v>
          </cell>
        </row>
        <row r="15">
          <cell r="B15">
            <v>800</v>
          </cell>
        </row>
        <row r="16">
          <cell r="B16">
            <v>350</v>
          </cell>
        </row>
        <row r="18">
          <cell r="B18">
            <v>400</v>
          </cell>
        </row>
        <row r="19">
          <cell r="B19">
            <v>400</v>
          </cell>
        </row>
        <row r="20">
          <cell r="B20">
            <v>400</v>
          </cell>
        </row>
        <row r="21">
          <cell r="B21">
            <v>400</v>
          </cell>
        </row>
        <row r="22">
          <cell r="B22">
            <v>400</v>
          </cell>
        </row>
        <row r="23">
          <cell r="B23">
            <v>350</v>
          </cell>
        </row>
        <row r="25">
          <cell r="B25">
            <v>500</v>
          </cell>
          <cell r="I25">
            <v>9</v>
          </cell>
        </row>
        <row r="26">
          <cell r="B26">
            <v>400</v>
          </cell>
        </row>
        <row r="27">
          <cell r="B27">
            <v>350</v>
          </cell>
        </row>
        <row r="29">
          <cell r="B29">
            <v>600</v>
          </cell>
        </row>
        <row r="30">
          <cell r="B30">
            <v>600</v>
          </cell>
        </row>
        <row r="31">
          <cell r="B31">
            <v>600</v>
          </cell>
        </row>
        <row r="32">
          <cell r="B32">
            <v>350</v>
          </cell>
        </row>
        <row r="34">
          <cell r="B34">
            <v>500</v>
          </cell>
          <cell r="I34">
            <v>10</v>
          </cell>
        </row>
        <row r="35">
          <cell r="B35">
            <v>400</v>
          </cell>
        </row>
        <row r="36">
          <cell r="B36">
            <v>500</v>
          </cell>
          <cell r="I36">
            <v>9</v>
          </cell>
        </row>
        <row r="38">
          <cell r="B38">
            <v>400</v>
          </cell>
        </row>
        <row r="39">
          <cell r="B39">
            <v>400</v>
          </cell>
        </row>
        <row r="40">
          <cell r="B40">
            <v>400</v>
          </cell>
        </row>
        <row r="41">
          <cell r="B41">
            <v>350</v>
          </cell>
        </row>
        <row r="43">
          <cell r="B43">
            <v>800</v>
          </cell>
        </row>
        <row r="44">
          <cell r="B44">
            <v>500</v>
          </cell>
          <cell r="I44">
            <v>6.5</v>
          </cell>
        </row>
        <row r="45">
          <cell r="B45">
            <v>350</v>
          </cell>
        </row>
        <row r="47">
          <cell r="B47">
            <v>400</v>
          </cell>
        </row>
        <row r="48">
          <cell r="B48">
            <v>400</v>
          </cell>
        </row>
        <row r="49">
          <cell r="B49">
            <v>400</v>
          </cell>
        </row>
        <row r="50">
          <cell r="B50">
            <v>400</v>
          </cell>
        </row>
        <row r="51">
          <cell r="B51">
            <v>350</v>
          </cell>
        </row>
        <row r="53">
          <cell r="B53">
            <v>500</v>
          </cell>
          <cell r="I53">
            <v>10</v>
          </cell>
        </row>
        <row r="54">
          <cell r="B54">
            <v>500</v>
          </cell>
          <cell r="I54">
            <v>10</v>
          </cell>
        </row>
        <row r="55">
          <cell r="B55">
            <v>400</v>
          </cell>
        </row>
        <row r="56">
          <cell r="B56">
            <v>400</v>
          </cell>
        </row>
        <row r="57">
          <cell r="B57">
            <v>500</v>
          </cell>
          <cell r="I57">
            <v>10</v>
          </cell>
        </row>
        <row r="59">
          <cell r="B59">
            <v>600</v>
          </cell>
        </row>
        <row r="60">
          <cell r="B60">
            <v>400</v>
          </cell>
        </row>
        <row r="61">
          <cell r="B61">
            <v>400</v>
          </cell>
        </row>
        <row r="62">
          <cell r="B62">
            <v>400</v>
          </cell>
        </row>
        <row r="63">
          <cell r="B63">
            <v>350</v>
          </cell>
        </row>
        <row r="64">
          <cell r="B64">
            <v>350</v>
          </cell>
        </row>
        <row r="65">
          <cell r="B65">
            <v>400</v>
          </cell>
        </row>
        <row r="66">
          <cell r="B66">
            <v>500</v>
          </cell>
          <cell r="I66">
            <v>14</v>
          </cell>
        </row>
        <row r="67">
          <cell r="B67">
            <v>600</v>
          </cell>
        </row>
        <row r="68">
          <cell r="B68">
            <v>350</v>
          </cell>
        </row>
        <row r="70">
          <cell r="B70">
            <v>600</v>
          </cell>
        </row>
        <row r="71">
          <cell r="B71">
            <v>800</v>
          </cell>
        </row>
        <row r="72">
          <cell r="B72">
            <v>800</v>
          </cell>
        </row>
        <row r="73">
          <cell r="B73">
            <v>350</v>
          </cell>
        </row>
        <row r="75">
          <cell r="B75">
            <v>400</v>
          </cell>
        </row>
        <row r="76">
          <cell r="B76">
            <v>400</v>
          </cell>
        </row>
        <row r="77">
          <cell r="B77">
            <v>400</v>
          </cell>
        </row>
        <row r="78">
          <cell r="B78">
            <v>350</v>
          </cell>
        </row>
        <row r="80">
          <cell r="B80">
            <v>500</v>
          </cell>
          <cell r="I80">
            <v>10</v>
          </cell>
        </row>
        <row r="81">
          <cell r="B81">
            <v>500</v>
          </cell>
          <cell r="I81">
            <v>10</v>
          </cell>
        </row>
        <row r="82">
          <cell r="B82">
            <v>400</v>
          </cell>
        </row>
        <row r="83">
          <cell r="B83">
            <v>500</v>
          </cell>
          <cell r="I83">
            <v>6.5</v>
          </cell>
        </row>
        <row r="84">
          <cell r="B84">
            <v>400</v>
          </cell>
        </row>
        <row r="86">
          <cell r="B86">
            <v>600</v>
          </cell>
        </row>
        <row r="87">
          <cell r="B87">
            <v>500</v>
          </cell>
          <cell r="I87">
            <v>9</v>
          </cell>
        </row>
        <row r="88">
          <cell r="B88">
            <v>350</v>
          </cell>
        </row>
        <row r="90">
          <cell r="B90">
            <v>600</v>
          </cell>
        </row>
        <row r="91">
          <cell r="B91">
            <v>1000</v>
          </cell>
        </row>
        <row r="92">
          <cell r="B92">
            <v>1000</v>
          </cell>
        </row>
        <row r="93">
          <cell r="B93">
            <v>800</v>
          </cell>
        </row>
        <row r="94">
          <cell r="B94">
            <v>350</v>
          </cell>
        </row>
        <row r="96">
          <cell r="B96">
            <v>500</v>
          </cell>
          <cell r="I96">
            <v>7</v>
          </cell>
        </row>
        <row r="97">
          <cell r="B97">
            <v>400</v>
          </cell>
        </row>
        <row r="98">
          <cell r="B98">
            <v>400</v>
          </cell>
        </row>
        <row r="99">
          <cell r="B99">
            <v>350</v>
          </cell>
        </row>
        <row r="101">
          <cell r="B101">
            <v>600</v>
          </cell>
        </row>
        <row r="102">
          <cell r="B102">
            <v>400</v>
          </cell>
        </row>
        <row r="103">
          <cell r="B103">
            <v>400</v>
          </cell>
        </row>
        <row r="104">
          <cell r="B104">
            <v>350</v>
          </cell>
        </row>
        <row r="106">
          <cell r="B106">
            <v>400</v>
          </cell>
        </row>
        <row r="107">
          <cell r="B107">
            <v>600</v>
          </cell>
        </row>
        <row r="108">
          <cell r="B108">
            <v>500</v>
          </cell>
          <cell r="I108">
            <v>10</v>
          </cell>
        </row>
        <row r="109">
          <cell r="B109">
            <v>350</v>
          </cell>
        </row>
        <row r="111">
          <cell r="B111">
            <v>600</v>
          </cell>
        </row>
        <row r="112">
          <cell r="B112">
            <v>600</v>
          </cell>
        </row>
        <row r="113">
          <cell r="B113">
            <v>350</v>
          </cell>
        </row>
        <row r="115">
          <cell r="B115">
            <v>1200</v>
          </cell>
        </row>
        <row r="116">
          <cell r="B116">
            <v>500</v>
          </cell>
          <cell r="I116">
            <v>10</v>
          </cell>
        </row>
        <row r="117">
          <cell r="B117">
            <v>500</v>
          </cell>
          <cell r="I117">
            <v>6.5</v>
          </cell>
        </row>
        <row r="118">
          <cell r="B118">
            <v>500</v>
          </cell>
          <cell r="I118">
            <v>6.5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15 (2)"/>
      <sheetName val="Sheet1"/>
      <sheetName val="Sheet2"/>
      <sheetName val="Sheet3"/>
      <sheetName val="Sheet4"/>
      <sheetName val="Sheet5"/>
      <sheetName val="#REF!"/>
      <sheetName val="CORE PLATE"/>
      <sheetName val="ASSY"/>
      <sheetName val="NEEDLE"/>
      <sheetName val="TR "/>
      <sheetName val="TR  AJO"/>
      <sheetName val="TR  ALO"/>
      <sheetName val="DAT 5"/>
      <sheetName val="TR PLUG"/>
      <sheetName val="TR BARREL"/>
      <sheetName val="TR_GR"/>
      <sheetName val="TR  JUKI"/>
      <sheetName val="GUIDE"/>
      <sheetName val="MPY_04003M"/>
      <sheetName val="JUN.07  "/>
      <sheetName val="Kashime_Auto"/>
      <sheetName val="WEITHT1"/>
      <sheetName val="NC_CAM"/>
      <sheetName val="INV.0706JPY"/>
      <sheetName val="Schedule08.07"/>
      <sheetName val="CHENH LECH"/>
      <sheetName val="OKAYA KH ALO"/>
      <sheetName val="OKAYA  (2)"/>
      <sheetName val="OKAYA "/>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BG "/>
      <sheetName val="OLYMPIA"/>
      <sheetName val="X_MEDIA"/>
      <sheetName val="POWERCOM"/>
      <sheetName val="LEADER"/>
      <sheetName val="SOLOMON"/>
      <sheetName val="DATA"/>
      <sheetName val="PROJECT"/>
      <sheetName val="SPUTNIK"/>
      <sheetName val="MList"/>
      <sheetName val="Trinh BC"/>
      <sheetName val="DK"/>
      <sheetName val="Luu"/>
      <sheetName val="Tra"/>
      <sheetName val="To phu"/>
      <sheetName val="Data-PT"/>
      <sheetName val="Nhan"/>
      <sheetName val="New"/>
      <sheetName val="Ma linh kien"/>
      <sheetName val="Nhan (2)"/>
      <sheetName val="tra-vat-lieu"/>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doch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sheetName val="B.tinh"/>
      <sheetName val="QToan"/>
      <sheetName val="T-Hop"/>
      <sheetName val="Bia"/>
    </sheetNames>
    <sheetDataSet>
      <sheetData sheetId="0" refreshError="1">
        <row r="1">
          <cell r="A1" t="str">
            <v>Tªn c«ng viÖc x©y l¾p</v>
          </cell>
          <cell r="B1" t="str">
            <v>§¬n vÞ 
tÝnh</v>
          </cell>
          <cell r="C1" t="str">
            <v>§¬n gi¸ 
bá thÇu (®)</v>
          </cell>
          <cell r="D1" t="str">
            <v>Nguån gèc 
xuÊt sø
vËt t­</v>
          </cell>
          <cell r="F1">
            <v>0.80361757604447426</v>
          </cell>
        </row>
        <row r="2">
          <cell r="A2" t="str">
            <v>C¸p ngÇm XLPE 24kV M3x240</v>
          </cell>
          <cell r="B2" t="str">
            <v>m</v>
          </cell>
        </row>
        <row r="3">
          <cell r="A3" t="str">
            <v>Hép ®Çu c¸p trong nhµ 24kV - 240</v>
          </cell>
          <cell r="B3" t="str">
            <v>hép</v>
          </cell>
        </row>
        <row r="4">
          <cell r="A4" t="str">
            <v>Hép ®Çu c¸p ngoµi trêi 24kV - 240</v>
          </cell>
          <cell r="B4" t="str">
            <v>hép</v>
          </cell>
        </row>
        <row r="5">
          <cell r="A5" t="str">
            <v>Hép nèi c¸p 24kV - 240</v>
          </cell>
          <cell r="B5" t="str">
            <v>hép</v>
          </cell>
        </row>
        <row r="10">
          <cell r="A10" t="str">
            <v>R¶i c¸p ngÇm XLPE 24kV M3x240</v>
          </cell>
          <cell r="B10" t="str">
            <v>m</v>
          </cell>
          <cell r="C10">
            <v>3823.6124268196086</v>
          </cell>
          <cell r="F10">
            <v>4758</v>
          </cell>
        </row>
        <row r="11">
          <cell r="A11" t="str">
            <v>L¾p hép ®Çu c¸p trong nhµ 24kV - 240</v>
          </cell>
          <cell r="B11" t="str">
            <v>hép</v>
          </cell>
          <cell r="C11">
            <v>127456.15841338175</v>
          </cell>
          <cell r="F11">
            <v>158603</v>
          </cell>
        </row>
        <row r="12">
          <cell r="A12" t="str">
            <v>L¾p hép ®Çu c¸p ngoµi trêi 24kV - 240</v>
          </cell>
          <cell r="B12" t="str">
            <v>hép</v>
          </cell>
          <cell r="C12">
            <v>127456.15841338175</v>
          </cell>
          <cell r="F12">
            <v>158603</v>
          </cell>
        </row>
        <row r="13">
          <cell r="A13" t="str">
            <v>L¾p hép nèi c¸p 24kV - 240</v>
          </cell>
          <cell r="B13" t="str">
            <v>hép</v>
          </cell>
          <cell r="C13">
            <v>20028.560847756431</v>
          </cell>
          <cell r="F13">
            <v>24923</v>
          </cell>
        </row>
        <row r="14">
          <cell r="A14" t="str">
            <v>CÇu dao ngoµi trêi 24kV - 600A</v>
          </cell>
          <cell r="B14" t="str">
            <v>bé</v>
          </cell>
          <cell r="C14">
            <v>2612896.6518673724</v>
          </cell>
          <cell r="D14" t="str">
            <v>§«ng Anh</v>
          </cell>
          <cell r="F14">
            <v>3251418</v>
          </cell>
        </row>
        <row r="15">
          <cell r="A15" t="str">
            <v>CÇu dao 24kV - 600A</v>
          </cell>
          <cell r="B15" t="str">
            <v>bé</v>
          </cell>
          <cell r="C15">
            <v>2612896.6518673724</v>
          </cell>
          <cell r="D15" t="str">
            <v>§«ng Anh</v>
          </cell>
          <cell r="F15">
            <v>3251418</v>
          </cell>
        </row>
        <row r="16">
          <cell r="A16" t="str">
            <v>Chèng sÐt van 6kV</v>
          </cell>
          <cell r="B16" t="str">
            <v>bé</v>
          </cell>
          <cell r="C16">
            <v>1110313.4022363916</v>
          </cell>
          <cell r="D16" t="str">
            <v>CTy VLCN</v>
          </cell>
          <cell r="F16">
            <v>1381644</v>
          </cell>
        </row>
        <row r="17">
          <cell r="A17" t="str">
            <v>Chèng sÐt van 10kV</v>
          </cell>
          <cell r="B17" t="str">
            <v>bé</v>
          </cell>
          <cell r="C17">
            <v>1274291.5686282665</v>
          </cell>
          <cell r="D17" t="str">
            <v>CTy VLCN</v>
          </cell>
          <cell r="F17">
            <v>1585694</v>
          </cell>
        </row>
        <row r="18">
          <cell r="A18" t="str">
            <v>èng thÐp D150</v>
          </cell>
          <cell r="B18" t="str">
            <v>m</v>
          </cell>
          <cell r="C18">
            <v>130628.84060360533</v>
          </cell>
          <cell r="D18" t="str">
            <v>VN</v>
          </cell>
          <cell r="F18">
            <v>162551</v>
          </cell>
        </row>
        <row r="19">
          <cell r="A19" t="str">
            <v xml:space="preserve">C¸t ®en </v>
          </cell>
          <cell r="B19" t="str">
            <v>m3</v>
          </cell>
          <cell r="C19">
            <v>36170.827097761787</v>
          </cell>
          <cell r="F19">
            <v>45010</v>
          </cell>
        </row>
        <row r="20">
          <cell r="A20" t="str">
            <v>G¹ch chØ</v>
          </cell>
          <cell r="B20" t="str">
            <v>n.viªn</v>
          </cell>
          <cell r="C20">
            <v>664623.07647424599</v>
          </cell>
          <cell r="F20">
            <v>827039</v>
          </cell>
        </row>
        <row r="21">
          <cell r="A21" t="str">
            <v>L­íi ni l«ng</v>
          </cell>
          <cell r="B21" t="str">
            <v>m2</v>
          </cell>
          <cell r="C21">
            <v>2264.5943292933284</v>
          </cell>
          <cell r="D21" t="str">
            <v>VN</v>
          </cell>
          <cell r="F21">
            <v>2818</v>
          </cell>
        </row>
        <row r="22">
          <cell r="A22" t="str">
            <v>Gi¸ ®ì c¸p (42kg)</v>
          </cell>
          <cell r="B22" t="str">
            <v>bé</v>
          </cell>
          <cell r="C22">
            <v>470851.59206809814</v>
          </cell>
          <cell r="D22" t="str">
            <v>Th¸i nguyªn m¹ kÏm</v>
          </cell>
          <cell r="F22">
            <v>585915</v>
          </cell>
        </row>
        <row r="23">
          <cell r="A23" t="str">
            <v>Xµ ®ì cÇu dao chèng sÐt vµ ®Çu c¸p (75,47kg)</v>
          </cell>
          <cell r="B23" t="str">
            <v>bé</v>
          </cell>
          <cell r="C23">
            <v>834361.57365120773</v>
          </cell>
          <cell r="D23" t="str">
            <v>Th¸i nguyªn m¹ kÏm</v>
          </cell>
          <cell r="F23">
            <v>1038257</v>
          </cell>
        </row>
        <row r="24">
          <cell r="A24" t="str">
            <v>Thang s¾t 33,6kg</v>
          </cell>
          <cell r="B24" t="str">
            <v>c¸i</v>
          </cell>
          <cell r="C24">
            <v>383453.35896780528</v>
          </cell>
          <cell r="D24" t="str">
            <v>Th¸i nguyªn m¹ kÏm</v>
          </cell>
          <cell r="F24">
            <v>477159</v>
          </cell>
        </row>
        <row r="25">
          <cell r="A25" t="str">
            <v>GhÕ c¸ch ®iÖn 86,37kg</v>
          </cell>
          <cell r="B25" t="str">
            <v>bé</v>
          </cell>
          <cell r="C25">
            <v>944875.06270884385</v>
          </cell>
          <cell r="D25" t="str">
            <v>Th¸i nguyªn m¹ kÏm</v>
          </cell>
          <cell r="F25">
            <v>1175777</v>
          </cell>
        </row>
        <row r="26">
          <cell r="A26" t="str">
            <v>D©y AC 120</v>
          </cell>
          <cell r="B26" t="str">
            <v>m</v>
          </cell>
          <cell r="C26">
            <v>13897.762360113138</v>
          </cell>
          <cell r="D26" t="str">
            <v>Tù C­êng</v>
          </cell>
          <cell r="F26">
            <v>17294</v>
          </cell>
        </row>
        <row r="27">
          <cell r="A27" t="str">
            <v>§Çu cèt sö lý AM 120</v>
          </cell>
          <cell r="B27" t="str">
            <v>c¸i</v>
          </cell>
          <cell r="C27">
            <v>143129.91561655319</v>
          </cell>
          <cell r="D27" t="str">
            <v>óc</v>
          </cell>
          <cell r="F27">
            <v>178107</v>
          </cell>
        </row>
        <row r="28">
          <cell r="A28" t="str">
            <v>§Çu cèt ®ång M 240</v>
          </cell>
          <cell r="B28" t="str">
            <v>c¸i</v>
          </cell>
          <cell r="C28">
            <v>88825.457915347826</v>
          </cell>
          <cell r="D28" t="str">
            <v>óc</v>
          </cell>
          <cell r="F28">
            <v>110532</v>
          </cell>
        </row>
        <row r="29">
          <cell r="A29" t="str">
            <v>§Çu cèt M35</v>
          </cell>
          <cell r="B29" t="str">
            <v>c¸i</v>
          </cell>
          <cell r="C29">
            <v>16419.514313740699</v>
          </cell>
          <cell r="D29" t="str">
            <v>óc</v>
          </cell>
          <cell r="F29">
            <v>20432</v>
          </cell>
        </row>
        <row r="30">
          <cell r="A30" t="str">
            <v>D©y tiÕp ®Êt CT3-10</v>
          </cell>
          <cell r="B30" t="str">
            <v>kg</v>
          </cell>
          <cell r="C30">
            <v>5323.9664412946422</v>
          </cell>
          <cell r="D30" t="str">
            <v>Th¸i nguyªn m¹ kÏm</v>
          </cell>
          <cell r="F30">
            <v>6625</v>
          </cell>
        </row>
        <row r="31">
          <cell r="A31" t="str">
            <v>GhÝp nh«m 3 bu l«ng 120</v>
          </cell>
          <cell r="B31" t="str">
            <v>bé</v>
          </cell>
          <cell r="C31">
            <v>28132.24048458891</v>
          </cell>
          <cell r="D31" t="str">
            <v>Z29-T.quang</v>
          </cell>
          <cell r="F31">
            <v>35007</v>
          </cell>
        </row>
        <row r="32">
          <cell r="A32" t="str">
            <v>Thanh ®ång MT 50x5</v>
          </cell>
          <cell r="B32" t="str">
            <v>m</v>
          </cell>
          <cell r="C32">
            <v>94287.646579722117</v>
          </cell>
          <cell r="D32" t="str">
            <v>TrÇn Phó</v>
          </cell>
          <cell r="F32">
            <v>117329</v>
          </cell>
        </row>
        <row r="33">
          <cell r="A33" t="str">
            <v>D©y ®ång mÒm M35</v>
          </cell>
          <cell r="B33" t="str">
            <v>m</v>
          </cell>
          <cell r="C33">
            <v>14907.106035624998</v>
          </cell>
          <cell r="D33" t="str">
            <v>Tù C­êng</v>
          </cell>
          <cell r="F33">
            <v>18550</v>
          </cell>
        </row>
        <row r="34">
          <cell r="A34" t="str">
            <v>Nhùa ®­êng</v>
          </cell>
          <cell r="B34" t="str">
            <v>kg</v>
          </cell>
          <cell r="C34">
            <v>2129.5865765178569</v>
          </cell>
          <cell r="D34" t="str">
            <v>VN</v>
          </cell>
          <cell r="F34">
            <v>2650</v>
          </cell>
        </row>
        <row r="35">
          <cell r="A35" t="str">
            <v>D©y ®ay</v>
          </cell>
          <cell r="B35" t="str">
            <v>kg</v>
          </cell>
          <cell r="C35">
            <v>7453.5530178124991</v>
          </cell>
          <cell r="D35" t="str">
            <v>VN</v>
          </cell>
          <cell r="F35">
            <v>9275</v>
          </cell>
        </row>
        <row r="36">
          <cell r="A36" t="str">
            <v>èng thÐp chuyÓn ®éng dao d37/42</v>
          </cell>
          <cell r="B36" t="str">
            <v>m</v>
          </cell>
          <cell r="C36">
            <v>27684.625494732139</v>
          </cell>
          <cell r="D36" t="str">
            <v>Th¸i nguyªn m¹ kÏm</v>
          </cell>
          <cell r="F36">
            <v>34450</v>
          </cell>
        </row>
        <row r="37">
          <cell r="A37" t="str">
            <v>§µo r·nh c¸p cÊp III</v>
          </cell>
          <cell r="B37" t="str">
            <v>m3</v>
          </cell>
          <cell r="C37">
            <v>40057.925313088912</v>
          </cell>
          <cell r="F37">
            <v>49847</v>
          </cell>
        </row>
        <row r="38">
          <cell r="A38" t="str">
            <v>Ph¸ hÌ ®­êng g¹ch xi m¨ng</v>
          </cell>
          <cell r="B38" t="str">
            <v>m2</v>
          </cell>
          <cell r="C38">
            <v>103785.60271099176</v>
          </cell>
          <cell r="F38">
            <v>129148</v>
          </cell>
        </row>
        <row r="39">
          <cell r="A39" t="str">
            <v>Ph¸ ®­êng bª t«ng</v>
          </cell>
          <cell r="B39" t="str">
            <v>m2</v>
          </cell>
          <cell r="C39">
            <v>103785.60271099176</v>
          </cell>
          <cell r="F39">
            <v>129148</v>
          </cell>
        </row>
        <row r="40">
          <cell r="A40" t="str">
            <v>BiÓn chØ dÉn c¸p</v>
          </cell>
          <cell r="B40" t="str">
            <v>biÓn</v>
          </cell>
          <cell r="C40">
            <v>21295.865765178569</v>
          </cell>
          <cell r="F40">
            <v>26500</v>
          </cell>
        </row>
        <row r="41">
          <cell r="A41" t="str">
            <v>Cäc mèc b¸o hiÖu c¸p</v>
          </cell>
          <cell r="B41" t="str">
            <v>c¸i</v>
          </cell>
          <cell r="C41">
            <v>16110.121546963575</v>
          </cell>
          <cell r="F41">
            <v>20047</v>
          </cell>
        </row>
        <row r="42">
          <cell r="A42" t="str">
            <v>LÊp ®Êt r·nh c¸p</v>
          </cell>
          <cell r="B42" t="str">
            <v>m3</v>
          </cell>
          <cell r="C42">
            <v>18208.367038015698</v>
          </cell>
          <cell r="F42">
            <v>22658</v>
          </cell>
        </row>
        <row r="43">
          <cell r="A43" t="str">
            <v>V/C ®Êt thõa khái TP</v>
          </cell>
          <cell r="B43" t="str">
            <v>m3</v>
          </cell>
          <cell r="C43">
            <v>91040.227954926406</v>
          </cell>
          <cell r="F43">
            <v>113288</v>
          </cell>
        </row>
        <row r="44">
          <cell r="A44" t="str">
            <v>GhÕ c¸ch ®iÖn (86,37kg/bé)</v>
          </cell>
          <cell r="C44">
            <v>927599.25280877622</v>
          </cell>
          <cell r="D44" t="str">
            <v>Th¸i nguyªn m¹ kÏm</v>
          </cell>
        </row>
        <row r="45">
          <cell r="A45" t="str">
            <v>Thang s¾t (33,6kg/bé)</v>
          </cell>
          <cell r="C45">
            <v>383563.77160877618</v>
          </cell>
          <cell r="D45" t="str">
            <v>Th¸i nguyªn m¹ kÏm</v>
          </cell>
        </row>
        <row r="46">
          <cell r="A46" t="str">
            <v>§æ bª t«ng sö lý nÒn mãng m¸c 100</v>
          </cell>
          <cell r="B46" t="str">
            <v>m3</v>
          </cell>
          <cell r="C46">
            <v>379118.71557840001</v>
          </cell>
        </row>
        <row r="47">
          <cell r="A47" t="str">
            <v>Cäc tre 2,5m</v>
          </cell>
          <cell r="B47" t="str">
            <v>c¸i</v>
          </cell>
          <cell r="C47">
            <v>6294.4427406340001</v>
          </cell>
        </row>
        <row r="48">
          <cell r="A48" t="str">
            <v xml:space="preserve">G¹ch chØ x©y bÖ mãng + bËc </v>
          </cell>
          <cell r="B48" t="str">
            <v>viªn</v>
          </cell>
          <cell r="C48">
            <v>556.5</v>
          </cell>
        </row>
        <row r="49">
          <cell r="A49" t="str">
            <v>ThÐp F6 lµm cèt thÐp</v>
          </cell>
          <cell r="B49" t="str">
            <v>kg</v>
          </cell>
          <cell r="C49">
            <v>4358.72</v>
          </cell>
        </row>
        <row r="50">
          <cell r="A50" t="str">
            <v>C¸t ®en ®æ hè mãng + x©y</v>
          </cell>
          <cell r="B50" t="str">
            <v>m3</v>
          </cell>
          <cell r="C50">
            <v>30740</v>
          </cell>
        </row>
        <row r="51">
          <cell r="A51" t="str">
            <v>Xµ X1 ®Çu tr¹m (25,5kg/b«)</v>
          </cell>
          <cell r="B51" t="str">
            <v>bé</v>
          </cell>
          <cell r="C51">
            <v>263360.57230801397</v>
          </cell>
        </row>
        <row r="52">
          <cell r="A52" t="str">
            <v>§ai «m cæ sø (1,5kg)</v>
          </cell>
          <cell r="B52" t="str">
            <v>bé</v>
          </cell>
          <cell r="C52">
            <v>15520.525840801402</v>
          </cell>
        </row>
        <row r="53">
          <cell r="C53">
            <v>0</v>
          </cell>
        </row>
        <row r="54">
          <cell r="A54" t="str">
            <v>CÇu ch× HRC 24kV-25A</v>
          </cell>
          <cell r="B54" t="str">
            <v>c¸i</v>
          </cell>
          <cell r="C54">
            <v>0</v>
          </cell>
        </row>
        <row r="55">
          <cell r="A55" t="str">
            <v>MBA 320KVA-10/0,4KV</v>
          </cell>
          <cell r="B55" t="str">
            <v>m¸y</v>
          </cell>
          <cell r="C55">
            <v>0</v>
          </cell>
        </row>
        <row r="56">
          <cell r="A56" t="str">
            <v>MBA 250KVA-10/0,4KV</v>
          </cell>
          <cell r="B56" t="str">
            <v>m¸y</v>
          </cell>
        </row>
        <row r="57">
          <cell r="A57" t="str">
            <v>MBA 250KVA-6/0,4KV</v>
          </cell>
          <cell r="B57" t="str">
            <v>m¸y</v>
          </cell>
          <cell r="C57">
            <v>0</v>
          </cell>
        </row>
        <row r="58">
          <cell r="A58" t="str">
            <v>Tr¹m kiot hîp bé</v>
          </cell>
          <cell r="B58" t="str">
            <v>tr¹m</v>
          </cell>
          <cell r="C58">
            <v>0</v>
          </cell>
        </row>
        <row r="59">
          <cell r="A59" t="str">
            <v>§Çu c¸p ELBOW</v>
          </cell>
          <cell r="B59" t="str">
            <v>bé</v>
          </cell>
          <cell r="C59">
            <v>4102456</v>
          </cell>
        </row>
        <row r="60">
          <cell r="A60" t="str">
            <v>L¾p MBA 250KVA-6/0,4KV</v>
          </cell>
          <cell r="B60" t="str">
            <v>m¸y</v>
          </cell>
          <cell r="C60">
            <v>819358.83712403337</v>
          </cell>
          <cell r="F60">
            <v>1019588</v>
          </cell>
        </row>
        <row r="61">
          <cell r="A61" t="str">
            <v>L¾p MBA 250KVA-10/0,4KV</v>
          </cell>
          <cell r="B61" t="str">
            <v>m¸y</v>
          </cell>
          <cell r="C61">
            <v>819358.83712403337</v>
          </cell>
          <cell r="F61">
            <v>1019588</v>
          </cell>
        </row>
        <row r="62">
          <cell r="A62" t="str">
            <v>L¾p MBA 320KVA-10/0,4KV</v>
          </cell>
          <cell r="B62" t="str">
            <v>m¸y</v>
          </cell>
          <cell r="C62">
            <v>819358.83712403337</v>
          </cell>
          <cell r="F62">
            <v>1019588</v>
          </cell>
        </row>
        <row r="63">
          <cell r="A63" t="str">
            <v>L¾p MBA 320KVA-6/0,4KV</v>
          </cell>
          <cell r="B63" t="str">
            <v>m¸y</v>
          </cell>
          <cell r="C63">
            <v>819358.83712403337</v>
          </cell>
          <cell r="F63">
            <v>1019588</v>
          </cell>
        </row>
        <row r="64">
          <cell r="A64" t="str">
            <v>L¾p tr¹m kiot hîp bé</v>
          </cell>
          <cell r="B64" t="str">
            <v>tr¹m</v>
          </cell>
          <cell r="C64">
            <v>264015.6967281953</v>
          </cell>
          <cell r="F64">
            <v>328534</v>
          </cell>
        </row>
        <row r="65">
          <cell r="A65" t="str">
            <v>C¸p PVCM(3x150+1x120)</v>
          </cell>
          <cell r="B65" t="str">
            <v>m</v>
          </cell>
          <cell r="C65">
            <v>193329.49473932336</v>
          </cell>
          <cell r="D65" t="str">
            <v>Hµn Quèc - LG</v>
          </cell>
          <cell r="F65">
            <v>240574</v>
          </cell>
        </row>
        <row r="66">
          <cell r="A66" t="str">
            <v>C¸p XLPE 24kV-M50</v>
          </cell>
          <cell r="B66" t="str">
            <v>m</v>
          </cell>
          <cell r="C66">
            <v>48517.607536109092</v>
          </cell>
          <cell r="D66" t="str">
            <v>Hµn Quèc - LG</v>
          </cell>
          <cell r="F66">
            <v>60374</v>
          </cell>
        </row>
        <row r="67">
          <cell r="A67" t="str">
            <v>§Çu cèt Ðp M150</v>
          </cell>
          <cell r="B67" t="str">
            <v>c¸i</v>
          </cell>
          <cell r="C67">
            <v>44104.139808472835</v>
          </cell>
          <cell r="D67" t="str">
            <v>óc</v>
          </cell>
          <cell r="F67">
            <v>54882</v>
          </cell>
        </row>
        <row r="68">
          <cell r="A68" t="str">
            <v>§Çu cèt Ðp M120</v>
          </cell>
          <cell r="B68" t="str">
            <v>c¸i</v>
          </cell>
          <cell r="C68">
            <v>35585.793502401408</v>
          </cell>
          <cell r="D68" t="str">
            <v>óc</v>
          </cell>
          <cell r="F68">
            <v>44282</v>
          </cell>
        </row>
        <row r="69">
          <cell r="A69" t="str">
            <v>§Çu cèt Ðp M95</v>
          </cell>
          <cell r="B69" t="str">
            <v>c¸i</v>
          </cell>
          <cell r="C69">
            <v>23873.067331553197</v>
          </cell>
          <cell r="D69" t="str">
            <v>óc</v>
          </cell>
          <cell r="F69">
            <v>29707</v>
          </cell>
        </row>
        <row r="70">
          <cell r="A70" t="str">
            <v>§Çu cèt Ðp M50</v>
          </cell>
          <cell r="B70" t="str">
            <v>c¸i</v>
          </cell>
          <cell r="C70">
            <v>16419.514313740699</v>
          </cell>
          <cell r="D70" t="str">
            <v>óc</v>
          </cell>
          <cell r="F70">
            <v>20432</v>
          </cell>
        </row>
        <row r="71">
          <cell r="A71" t="str">
            <v>Mãng bª t«ng ®óc s½n ®Æt m¸y biÕn ¸p</v>
          </cell>
          <cell r="B71" t="str">
            <v>mãng</v>
          </cell>
          <cell r="C71">
            <v>9307400.7244028226</v>
          </cell>
          <cell r="D71" t="str">
            <v>VN</v>
          </cell>
          <cell r="F71">
            <v>11581878</v>
          </cell>
        </row>
        <row r="72">
          <cell r="A72" t="str">
            <v>TiÕp ®Þa dÑt 40x4</v>
          </cell>
          <cell r="B72" t="str">
            <v>m</v>
          </cell>
          <cell r="C72">
            <v>18239.708123481432</v>
          </cell>
          <cell r="D72" t="str">
            <v>Th¸i nguyªn- m¹ kÏm</v>
          </cell>
          <cell r="F72">
            <v>22697</v>
          </cell>
        </row>
        <row r="73">
          <cell r="A73" t="str">
            <v>Cäc tiÕp ®Þa 14,3kg</v>
          </cell>
          <cell r="B73" t="str">
            <v>cäc</v>
          </cell>
          <cell r="C73">
            <v>154980.86401048105</v>
          </cell>
          <cell r="D73" t="str">
            <v>Th¸i nguyªn- m¹ kÏm</v>
          </cell>
          <cell r="F73">
            <v>192854</v>
          </cell>
        </row>
        <row r="74">
          <cell r="A74" t="str">
            <v>S¬n xanh, vµng, ®á</v>
          </cell>
          <cell r="B74" t="str">
            <v>kg</v>
          </cell>
          <cell r="C74">
            <v>21295.865765178569</v>
          </cell>
          <cell r="D74" t="str">
            <v>VN</v>
          </cell>
          <cell r="F74">
            <v>26500</v>
          </cell>
        </row>
        <row r="75">
          <cell r="A75" t="str">
            <v>B¨ng dÝnh c¸ch ®iÖn</v>
          </cell>
          <cell r="B75" t="str">
            <v>cuén</v>
          </cell>
          <cell r="C75">
            <v>6921.5581824710571</v>
          </cell>
          <cell r="D75" t="str">
            <v>VN</v>
          </cell>
          <cell r="F75">
            <v>8613</v>
          </cell>
        </row>
        <row r="76">
          <cell r="A76" t="str">
            <v>D©y ®ång mÒm lµm trung tÝnh M95</v>
          </cell>
          <cell r="B76" t="str">
            <v>m</v>
          </cell>
          <cell r="C76">
            <v>37267.765089062494</v>
          </cell>
          <cell r="D76" t="str">
            <v>Tù C­êng</v>
          </cell>
          <cell r="F76">
            <v>46375</v>
          </cell>
        </row>
        <row r="77">
          <cell r="A77" t="str">
            <v>B×nh chèng ch¸y MFZ4</v>
          </cell>
          <cell r="B77" t="str">
            <v>b×nh</v>
          </cell>
          <cell r="C77">
            <v>798594.96619419625</v>
          </cell>
          <cell r="D77" t="str">
            <v>TQ</v>
          </cell>
          <cell r="F77">
            <v>993750</v>
          </cell>
        </row>
        <row r="78">
          <cell r="A78" t="str">
            <v>Kho¸ Minh Khai</v>
          </cell>
          <cell r="B78" t="str">
            <v>c¸i</v>
          </cell>
          <cell r="C78">
            <v>19166.279188660712</v>
          </cell>
          <cell r="D78" t="str">
            <v>Minh Khai</v>
          </cell>
          <cell r="F78">
            <v>23850</v>
          </cell>
        </row>
        <row r="79">
          <cell r="A79" t="str">
            <v>BiÓn an toµn 18x24cm</v>
          </cell>
          <cell r="B79" t="str">
            <v>c¸i</v>
          </cell>
          <cell r="C79">
            <v>21295.865765178569</v>
          </cell>
          <cell r="D79" t="str">
            <v>VN</v>
          </cell>
          <cell r="F79">
            <v>26500</v>
          </cell>
        </row>
        <row r="80">
          <cell r="A80" t="str">
            <v>BiÓn tªn tr¹m 18x24cm</v>
          </cell>
          <cell r="B80" t="str">
            <v>c¸i</v>
          </cell>
          <cell r="C80">
            <v>26758.05442955286</v>
          </cell>
          <cell r="D80" t="str">
            <v>VN</v>
          </cell>
          <cell r="F80">
            <v>33297</v>
          </cell>
        </row>
        <row r="81">
          <cell r="A81" t="str">
            <v>BiÓn s¬ ®å 1 sîi 30x40cm</v>
          </cell>
          <cell r="B81" t="str">
            <v>c¸i</v>
          </cell>
          <cell r="C81">
            <v>26758.05442955286</v>
          </cell>
          <cell r="D81" t="str">
            <v>VN</v>
          </cell>
          <cell r="F81">
            <v>33297</v>
          </cell>
        </row>
        <row r="82">
          <cell r="A82" t="str">
            <v>§µo ®Êt hè mãng tr¹m biÕn ¸p 2,8x1,3x0,6</v>
          </cell>
          <cell r="B82" t="str">
            <v>m2</v>
          </cell>
          <cell r="C82">
            <v>40057.925313088912</v>
          </cell>
          <cell r="F82">
            <v>49847</v>
          </cell>
        </row>
        <row r="83">
          <cell r="A83" t="str">
            <v>ThÐp dÑt lµm tiÕp ®Þa 40x4</v>
          </cell>
          <cell r="B83" t="str">
            <v>m</v>
          </cell>
          <cell r="C83">
            <v>18239.708123481432</v>
          </cell>
          <cell r="D83" t="str">
            <v>Th¸i nguyªn- m¹ kÏm</v>
          </cell>
          <cell r="F83">
            <v>22697</v>
          </cell>
        </row>
        <row r="84">
          <cell r="A84" t="str">
            <v>V/C ®Êt thõa khái TP</v>
          </cell>
          <cell r="B84" t="str">
            <v>m3</v>
          </cell>
          <cell r="C84">
            <v>91040.227954926406</v>
          </cell>
          <cell r="F84">
            <v>113288</v>
          </cell>
        </row>
        <row r="85">
          <cell r="A85" t="str">
            <v>GhÕ thao t¸c (86,37kg/bé)</v>
          </cell>
          <cell r="B85" t="str">
            <v>bé</v>
          </cell>
          <cell r="C85">
            <v>927599.25280877622</v>
          </cell>
          <cell r="D85" t="str">
            <v>Th¸i nguyªn- m¹ kÏm</v>
          </cell>
        </row>
        <row r="86">
          <cell r="A86" t="str">
            <v>Thang trÌo (33,6kg/bé)</v>
          </cell>
          <cell r="B86" t="str">
            <v>bé</v>
          </cell>
          <cell r="C86">
            <v>383563.77160877618</v>
          </cell>
          <cell r="D86" t="str">
            <v>Th¸i nguyªn- m¹ kÏm</v>
          </cell>
        </row>
        <row r="87">
          <cell r="A87" t="str">
            <v>Xµ ®ì sø 3 pha (26kg/bé)</v>
          </cell>
          <cell r="B87" t="str">
            <v>bé</v>
          </cell>
          <cell r="C87">
            <v>301136.31686819997</v>
          </cell>
          <cell r="D87" t="str">
            <v>Th¸i nguyªn- m¹ kÏm</v>
          </cell>
        </row>
        <row r="88">
          <cell r="A88" t="str">
            <v>Xµ ®ì sø 2 pha (13kg/bé)</v>
          </cell>
          <cell r="B88" t="str">
            <v>bé</v>
          </cell>
          <cell r="C88">
            <v>167112.0368682</v>
          </cell>
          <cell r="D88" t="str">
            <v>Th¸i nguyªn- m¹ kÏm</v>
          </cell>
        </row>
        <row r="89">
          <cell r="A89" t="str">
            <v>Xµ ®ì sø 1 pha (8kg/bé)</v>
          </cell>
          <cell r="B89" t="str">
            <v>bé</v>
          </cell>
          <cell r="C89">
            <v>115564.23686820001</v>
          </cell>
          <cell r="D89" t="str">
            <v>Th¸i nguyªn- m¹ kÏm</v>
          </cell>
        </row>
        <row r="90">
          <cell r="A90" t="str">
            <v>Sø VHD 24kV c¶ ty</v>
          </cell>
          <cell r="B90" t="str">
            <v>qu¶</v>
          </cell>
          <cell r="C90">
            <v>77861.555439040007</v>
          </cell>
        </row>
        <row r="97">
          <cell r="A97" t="str">
            <v>Lµm ®Çu c¸p HT</v>
          </cell>
          <cell r="B97" t="str">
            <v>c¸i</v>
          </cell>
          <cell r="C97">
            <v>45935.937325799998</v>
          </cell>
        </row>
        <row r="98">
          <cell r="A98" t="str">
            <v>§Çu cèt M150</v>
          </cell>
          <cell r="B98" t="str">
            <v>c¸i</v>
          </cell>
          <cell r="C98">
            <v>0</v>
          </cell>
        </row>
        <row r="99">
          <cell r="A99" t="str">
            <v>C¸p ngÇm h¹ thÕ A4x150</v>
          </cell>
          <cell r="B99" t="str">
            <v>m</v>
          </cell>
          <cell r="C99">
            <v>0</v>
          </cell>
        </row>
        <row r="100">
          <cell r="A100" t="str">
            <v>C¸p ngÇm h¹ thÕ M4x95</v>
          </cell>
          <cell r="B100" t="str">
            <v>m</v>
          </cell>
          <cell r="C100">
            <v>0</v>
          </cell>
        </row>
        <row r="101">
          <cell r="A101" t="str">
            <v>R¶i c¸p ngÇm h¹ thÕ A 4x150</v>
          </cell>
          <cell r="B101" t="str">
            <v>m</v>
          </cell>
          <cell r="C101">
            <v>0</v>
          </cell>
        </row>
        <row r="102">
          <cell r="A102" t="str">
            <v>R¶i c¸p ngÇm h¹ thÕ M4x95</v>
          </cell>
          <cell r="B102" t="str">
            <v>m</v>
          </cell>
          <cell r="C102">
            <v>1769.5659024499323</v>
          </cell>
          <cell r="F102">
            <v>2202</v>
          </cell>
        </row>
        <row r="103">
          <cell r="A103" t="str">
            <v xml:space="preserve">R¶i c¸p ngÇm h¹ thÕ </v>
          </cell>
          <cell r="B103" t="str">
            <v>m</v>
          </cell>
          <cell r="C103">
            <v>1769.5659024499323</v>
          </cell>
          <cell r="F103">
            <v>2202</v>
          </cell>
        </row>
        <row r="104">
          <cell r="A104" t="str">
            <v>§Çu cèt M95</v>
          </cell>
          <cell r="B104" t="str">
            <v>c¸i</v>
          </cell>
          <cell r="C104">
            <v>23873.067331553197</v>
          </cell>
          <cell r="D104" t="str">
            <v>óc</v>
          </cell>
          <cell r="F104">
            <v>29707</v>
          </cell>
        </row>
        <row r="105">
          <cell r="A105" t="str">
            <v xml:space="preserve">C¸t ®en </v>
          </cell>
          <cell r="B105" t="str">
            <v>m3</v>
          </cell>
          <cell r="C105">
            <v>36170.827097761787</v>
          </cell>
          <cell r="F105">
            <v>45010</v>
          </cell>
        </row>
        <row r="106">
          <cell r="A106" t="str">
            <v>G¹ch chØ</v>
          </cell>
          <cell r="B106" t="str">
            <v>n.viªn</v>
          </cell>
          <cell r="C106">
            <v>664623.07647424599</v>
          </cell>
          <cell r="D106" t="str">
            <v>VN</v>
          </cell>
          <cell r="F106">
            <v>827039</v>
          </cell>
        </row>
        <row r="107">
          <cell r="A107" t="str">
            <v>L­íi nilon</v>
          </cell>
          <cell r="B107" t="str">
            <v>m2</v>
          </cell>
          <cell r="C107">
            <v>2262.1834765651952</v>
          </cell>
          <cell r="D107" t="str">
            <v>VN</v>
          </cell>
          <cell r="F107">
            <v>2815</v>
          </cell>
        </row>
        <row r="108">
          <cell r="A108" t="str">
            <v>èng nhùa F120</v>
          </cell>
          <cell r="B108" t="str">
            <v>m</v>
          </cell>
          <cell r="C108">
            <v>34128.83483703278</v>
          </cell>
          <cell r="D108" t="str">
            <v>TiÒn Phong</v>
          </cell>
          <cell r="F108">
            <v>42469</v>
          </cell>
        </row>
        <row r="109">
          <cell r="A109" t="str">
            <v>èng thÐp d120</v>
          </cell>
          <cell r="B109" t="str">
            <v>m</v>
          </cell>
          <cell r="C109">
            <v>115859.95679105999</v>
          </cell>
          <cell r="D109" t="str">
            <v>TiÒn Phong</v>
          </cell>
          <cell r="F109">
            <v>144173</v>
          </cell>
        </row>
        <row r="110">
          <cell r="A110" t="str">
            <v>Hép ®Êu d©y</v>
          </cell>
          <cell r="B110" t="str">
            <v>hép</v>
          </cell>
          <cell r="C110">
            <v>419496.41087097599</v>
          </cell>
          <cell r="D110" t="str">
            <v>Compossit VN</v>
          </cell>
          <cell r="F110">
            <v>522010</v>
          </cell>
        </row>
        <row r="111">
          <cell r="A111" t="str">
            <v>C«liª «m èng</v>
          </cell>
          <cell r="B111" t="str">
            <v>bé</v>
          </cell>
          <cell r="C111">
            <v>2507.2868372587595</v>
          </cell>
          <cell r="D111" t="str">
            <v>VN</v>
          </cell>
          <cell r="F111">
            <v>3120</v>
          </cell>
        </row>
        <row r="112">
          <cell r="A112" t="str">
            <v>§µo r·nh c¸p cÊp III</v>
          </cell>
          <cell r="B112" t="str">
            <v>m3</v>
          </cell>
          <cell r="C112">
            <v>40057.925313088912</v>
          </cell>
          <cell r="F112">
            <v>49847</v>
          </cell>
        </row>
        <row r="113">
          <cell r="A113" t="str">
            <v>Ph¸ ®­êng nhùa</v>
          </cell>
          <cell r="B113" t="str">
            <v>m2</v>
          </cell>
          <cell r="C113">
            <v>36415.930458455354</v>
          </cell>
          <cell r="F113">
            <v>45315</v>
          </cell>
        </row>
        <row r="114">
          <cell r="A114" t="str">
            <v>§µo mãng ®­êng nhùa</v>
          </cell>
          <cell r="B114" t="str">
            <v>m3</v>
          </cell>
          <cell r="C114">
            <v>103785.60271099176</v>
          </cell>
          <cell r="F114">
            <v>129148</v>
          </cell>
        </row>
        <row r="115">
          <cell r="A115" t="str">
            <v>§Æt g¹ch chØ b¸o c¸p</v>
          </cell>
          <cell r="B115" t="str">
            <v>n.viªn</v>
          </cell>
          <cell r="C115">
            <v>504904.08323540667</v>
          </cell>
          <cell r="F115">
            <v>628289</v>
          </cell>
        </row>
        <row r="116">
          <cell r="A116" t="str">
            <v>BiÓn chØ dÉn tªn c¸p</v>
          </cell>
          <cell r="B116" t="str">
            <v>biÓn</v>
          </cell>
          <cell r="C116">
            <v>21295.865765178569</v>
          </cell>
          <cell r="D116" t="str">
            <v>VN</v>
          </cell>
          <cell r="F116">
            <v>26500</v>
          </cell>
        </row>
        <row r="117">
          <cell r="A117" t="str">
            <v>V/C ®Êt thõa khái TP</v>
          </cell>
          <cell r="B117" t="str">
            <v>m3</v>
          </cell>
          <cell r="C117">
            <v>91040.227954926406</v>
          </cell>
          <cell r="F117">
            <v>113288</v>
          </cell>
        </row>
        <row r="118">
          <cell r="A118" t="str">
            <v>LÊp ®Êt r·nh c¸p</v>
          </cell>
          <cell r="B118" t="str">
            <v>m3</v>
          </cell>
          <cell r="C118">
            <v>12745.374756065361</v>
          </cell>
          <cell r="F118">
            <v>15860</v>
          </cell>
        </row>
        <row r="119">
          <cell r="A119" t="str">
            <v>Cäc mèc b¸o hiÖu c¸p</v>
          </cell>
          <cell r="B119" t="str">
            <v>c¸i</v>
          </cell>
          <cell r="C119">
            <v>16110.121546963575</v>
          </cell>
          <cell r="F119">
            <v>20047</v>
          </cell>
        </row>
        <row r="120">
          <cell r="A120" t="str">
            <v>C¾t mÆt ®­êng nhùa 2 bªn r·nh c¸p</v>
          </cell>
          <cell r="B120" t="str">
            <v>md</v>
          </cell>
          <cell r="C120">
            <v>27311.746939447501</v>
          </cell>
          <cell r="F120">
            <v>33986</v>
          </cell>
        </row>
        <row r="121">
          <cell r="A121" t="str">
            <v>Cäc mèc b¸o b¸o hiÖu c¸p</v>
          </cell>
          <cell r="B121" t="str">
            <v>c¸i</v>
          </cell>
          <cell r="C121">
            <v>16110.121546963575</v>
          </cell>
          <cell r="F121">
            <v>20047</v>
          </cell>
        </row>
        <row r="122">
          <cell r="A122" t="str">
            <v>Ph¸ ®­êng g¹ch xi m¨ng</v>
          </cell>
          <cell r="B122" t="str">
            <v>m2</v>
          </cell>
          <cell r="C122">
            <v>0</v>
          </cell>
        </row>
        <row r="123">
          <cell r="A123" t="str">
            <v>§Çu c¸p h¹ thÕ 4x95</v>
          </cell>
          <cell r="B123" t="str">
            <v>bé</v>
          </cell>
        </row>
        <row r="124">
          <cell r="A124" t="str">
            <v>Cét LT10m</v>
          </cell>
          <cell r="B124" t="str">
            <v>c¸i</v>
          </cell>
        </row>
        <row r="125">
          <cell r="A125" t="str">
            <v>C¸p ABC 4x95</v>
          </cell>
          <cell r="B125" t="str">
            <v>m</v>
          </cell>
        </row>
        <row r="126">
          <cell r="A126" t="str">
            <v>C¸p ABC 4x50</v>
          </cell>
          <cell r="B126" t="str">
            <v>m</v>
          </cell>
        </row>
        <row r="127">
          <cell r="A127" t="str">
            <v>KÑp nÐo 4x50 hîp bé</v>
          </cell>
          <cell r="B127" t="str">
            <v>bé</v>
          </cell>
        </row>
        <row r="128">
          <cell r="A128" t="str">
            <v>KÑp treo 4x50 hîp bé</v>
          </cell>
          <cell r="B128" t="str">
            <v>bé</v>
          </cell>
        </row>
        <row r="129">
          <cell r="A129" t="str">
            <v>§Çu cèt AM150</v>
          </cell>
          <cell r="B129" t="str">
            <v>c¸i</v>
          </cell>
          <cell r="C129">
            <v>145273</v>
          </cell>
        </row>
        <row r="130">
          <cell r="A130" t="str">
            <v>Dùng cét LT10m</v>
          </cell>
          <cell r="B130" t="str">
            <v>c¸i</v>
          </cell>
          <cell r="C130">
            <v>211646.512101</v>
          </cell>
        </row>
        <row r="131">
          <cell r="A131" t="str">
            <v>Mãng cét bª t«ng m¸c 150</v>
          </cell>
          <cell r="B131" t="str">
            <v>m3</v>
          </cell>
          <cell r="C131">
            <v>496851.98396560003</v>
          </cell>
        </row>
        <row r="132">
          <cell r="A132" t="str">
            <v>KÐo c¸p ABC 4x95</v>
          </cell>
          <cell r="B132" t="str">
            <v>m</v>
          </cell>
          <cell r="C132">
            <v>1600.6706420994001</v>
          </cell>
        </row>
        <row r="133">
          <cell r="A133" t="str">
            <v>KÐo c¸p ABC 4x50</v>
          </cell>
          <cell r="B133" t="str">
            <v>m</v>
          </cell>
          <cell r="C133">
            <v>979.38644397699989</v>
          </cell>
        </row>
        <row r="138">
          <cell r="C138">
            <v>0</v>
          </cell>
        </row>
        <row r="139">
          <cell r="A139" t="str">
            <v>Thö th«ng tuyÕn c¸p</v>
          </cell>
          <cell r="B139" t="str">
            <v>sîi</v>
          </cell>
          <cell r="C139">
            <v>116564.729405251</v>
          </cell>
          <cell r="F139">
            <v>145050</v>
          </cell>
        </row>
        <row r="140">
          <cell r="A140" t="str">
            <v>CÇu dao 24kV-630A</v>
          </cell>
          <cell r="B140" t="str">
            <v>bé</v>
          </cell>
          <cell r="C140">
            <v>170926.24395435551</v>
          </cell>
          <cell r="F140">
            <v>212696</v>
          </cell>
        </row>
        <row r="141">
          <cell r="A141" t="str">
            <v>Chèng sÐt van  6kV</v>
          </cell>
          <cell r="B141" t="str">
            <v>c¸i</v>
          </cell>
          <cell r="C141">
            <v>16796.410956905558</v>
          </cell>
          <cell r="F141">
            <v>20901</v>
          </cell>
        </row>
        <row r="142">
          <cell r="A142" t="str">
            <v>Chèng sÐt van  10kV</v>
          </cell>
          <cell r="B142" t="str">
            <v>c¸i</v>
          </cell>
          <cell r="C142">
            <v>16796.410956905558</v>
          </cell>
          <cell r="F142">
            <v>20901</v>
          </cell>
        </row>
        <row r="143">
          <cell r="C143">
            <v>0</v>
          </cell>
        </row>
        <row r="144">
          <cell r="C144">
            <v>0</v>
          </cell>
        </row>
        <row r="145">
          <cell r="A145" t="str">
            <v xml:space="preserve">M¸y biÕn ¸p </v>
          </cell>
          <cell r="B145" t="str">
            <v>m¸y</v>
          </cell>
          <cell r="C145">
            <v>160723.51520889485</v>
          </cell>
          <cell r="F145">
            <v>200000</v>
          </cell>
        </row>
        <row r="146">
          <cell r="A146" t="str">
            <v>Tñ h¹ thÕ trän bé</v>
          </cell>
          <cell r="B146" t="str">
            <v>tñ</v>
          </cell>
          <cell r="C146">
            <v>361627.90922001342</v>
          </cell>
          <cell r="F146">
            <v>450000</v>
          </cell>
        </row>
        <row r="147">
          <cell r="A147" t="str">
            <v>TiÕp ®Êt TBA</v>
          </cell>
          <cell r="B147" t="str">
            <v>VT</v>
          </cell>
          <cell r="C147">
            <v>49832.325890517852</v>
          </cell>
          <cell r="F147">
            <v>62010</v>
          </cell>
        </row>
        <row r="148">
          <cell r="A148" t="str">
            <v>Dao c¸ch ly 24kV</v>
          </cell>
          <cell r="B148" t="str">
            <v>bé</v>
          </cell>
          <cell r="C148">
            <v>211696.97805739584</v>
          </cell>
          <cell r="F148">
            <v>263430</v>
          </cell>
        </row>
        <row r="149">
          <cell r="A149" t="str">
            <v>C©ï ch× cao thÕ</v>
          </cell>
          <cell r="B149" t="str">
            <v>bé</v>
          </cell>
          <cell r="C149">
            <v>160723.51520889485</v>
          </cell>
          <cell r="F149">
            <v>200000</v>
          </cell>
        </row>
        <row r="150">
          <cell r="C150">
            <v>0</v>
          </cell>
        </row>
        <row r="151">
          <cell r="C151">
            <v>0</v>
          </cell>
        </row>
        <row r="152">
          <cell r="A152" t="str">
            <v>Xe chë vËt t­ A cÊp:</v>
          </cell>
          <cell r="B152" t="str">
            <v>ca</v>
          </cell>
          <cell r="C152">
            <v>184832.04249022907</v>
          </cell>
          <cell r="F152">
            <v>230000</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Sheet1"/>
      <sheetName val="VINABK"/>
      <sheetName val="ZVina"/>
      <sheetName val="Zcuatan"/>
      <sheetName val="Gian giao"/>
      <sheetName val="Z5"/>
      <sheetName val="NNHC"/>
      <sheetName val="Z6"/>
      <sheetName val="KS TThu"/>
      <sheetName val="Z4"/>
      <sheetName val="XSON"/>
      <sheetName val="Z2"/>
      <sheetName val="NEN BT"/>
      <sheetName val="Z3"/>
      <sheetName val="DNB"/>
      <sheetName val="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Tr"/>
      <sheetName val="BTTr"/>
      <sheetName val="TT35"/>
      <sheetName val="BT35"/>
      <sheetName val="TT04"/>
      <sheetName val="BT04"/>
      <sheetName val="TTCto"/>
      <sheetName val="Cto"/>
      <sheetName val="TH"/>
      <sheetName val="TH TB"/>
      <sheetName val="bia "/>
      <sheetName val="ChiphiVC"/>
      <sheetName val="Gia MBA (2)"/>
      <sheetName val="Gi¸ tñ bï"/>
      <sheetName val="Gia-NC"/>
      <sheetName val="Gia-TN"/>
      <sheetName val="Gia KH"/>
      <sheetName val="GiaVT"/>
      <sheetName val="GiaVT XDCB"/>
      <sheetName val="Gia MBA"/>
      <sheetName val="Cac HS hay SD"/>
      <sheetName val="00000000"/>
      <sheetName val="Gia"/>
      <sheetName val="Sheet1"/>
      <sheetName val="Sheet2"/>
      <sheetName val="Sheet3"/>
      <sheetName val="XL4Test5"/>
      <sheetName val="dtct cong"/>
      <sheetName val="tra-vat-lieu"/>
      <sheetName val="gvl"/>
      <sheetName val="Gia_GC_Satthep"/>
      <sheetName val="gia vt,nc,may"/>
      <sheetName val="TTTram"/>
      <sheetName val="Gia_NC"/>
      <sheetName val="COAT&amp;WRAP-QIOT-#3"/>
      <sheetName val="PNT-QUOT-#3"/>
      <sheetName val="VAT &amp; CIT COMIN"/>
      <sheetName val="VN 9"/>
      <sheetName val="VN 8"/>
      <sheetName val="VN 6"/>
      <sheetName val="VN 3"/>
      <sheetName val="VN 1"/>
      <sheetName val="lot 10.1"/>
      <sheetName val="lot 10.2"/>
      <sheetName val="lot 11.1"/>
      <sheetName val="lot 11.2"/>
      <sheetName val="lot 12.1"/>
      <sheetName val="lot 12.2"/>
      <sheetName val="ctTBA"/>
      <sheetName val="NEW-PANEL"/>
      <sheetName val="XL4Poppy"/>
      <sheetName val="Tổng kê"/>
      <sheetName val="ctdg"/>
      <sheetName val="Chart1"/>
      <sheetName val="mong + than"/>
      <sheetName val="h thien tt"/>
      <sheetName val="hoµn thien x trat"/>
      <sheetName val="~         "/>
      <sheetName val="TH_TB"/>
      <sheetName val="bia_"/>
      <sheetName val="Gia_MBA_(2)"/>
      <sheetName val="Gi¸_tñ_bï"/>
      <sheetName val="Gia_KH"/>
      <sheetName val="GiaVT_XDCB"/>
      <sheetName val="Gia_MBA"/>
      <sheetName val="Cac_HS_hay_SD"/>
      <sheetName val="TTDZ22"/>
      <sheetName val="chitimc"/>
      <sheetName val="THPDMoi  (2)"/>
      <sheetName val="dongia (2)"/>
      <sheetName val="gtrinh"/>
      <sheetName val="phuluc1"/>
      <sheetName val="TONG HOP VL-NC"/>
      <sheetName val="lam-moi"/>
      <sheetName val="chitiet"/>
      <sheetName val="TONGKE3p "/>
      <sheetName val="giathanh1"/>
      <sheetName val="TH VL, NC, DDHT Thanhphuoc"/>
      <sheetName val="#REF"/>
      <sheetName val="DONGIA"/>
      <sheetName val="thao-go"/>
      <sheetName val="DON GIA"/>
      <sheetName val="TONGKE-HT"/>
      <sheetName val="DG"/>
      <sheetName val="dtxl"/>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XT_Buoc 3"/>
      <sheetName val="T_x0014_04"/>
      <sheetName val="DGIAgoi1"/>
      <sheetName val="Out"/>
      <sheetName val="T?ng kê"/>
      <sheetName val="tuong"/>
      <sheetName val="Yen Dinh 1"/>
      <sheetName val="KLHT"/>
      <sheetName val="bka "/>
      <sheetName val="DATA"/>
      <sheetName val="Chiet tinh"/>
      <sheetName val="daywork- Tham khao"/>
      <sheetName val="Book 1 Summary"/>
      <sheetName val="DONVIBAN"/>
      <sheetName val="NGUON"/>
      <sheetName val="hieuchinh30.11"/>
      <sheetName val="Gia_K_x0008_"/>
      <sheetName val="Cac_HP_hay_SD"/>
      <sheetName val="hoµn thien x tra4"/>
      <sheetName val="dtct_cong"/>
      <sheetName val="VAT_&amp;_CIT_COMIN"/>
      <sheetName val="VN_9"/>
      <sheetName val="VN_8"/>
      <sheetName val="VN_6"/>
      <sheetName val="VN_3"/>
      <sheetName val="VN_1"/>
      <sheetName val="lot_10_1"/>
      <sheetName val="lot_10_2"/>
      <sheetName val="lot_11_1"/>
      <sheetName val="lot_11_2"/>
      <sheetName val="lot_12_1"/>
      <sheetName val="lot_12_2"/>
      <sheetName val="gia_vt,nc,may"/>
      <sheetName val="DON GIA TRAM (3)"/>
      <sheetName val="DGXDCB_DD"/>
      <sheetName val="Quantity"/>
      <sheetName val="00 00000"/>
      <sheetName val="Gia vat tu"/>
      <sheetName val="T_ng kê"/>
      <sheetName val="TH_TB1"/>
      <sheetName val="bia_1"/>
      <sheetName val="Gia_MBA_(2)1"/>
      <sheetName val="Gi¸_tñ_bï1"/>
      <sheetName val="Gia_KH1"/>
      <sheetName val="GiaVT_XDCB1"/>
      <sheetName val="Gia_MBA1"/>
      <sheetName val="Cac_HS_hay_SD1"/>
      <sheetName val="mong_+_than"/>
      <sheetName val="h_thien_tt"/>
      <sheetName val="hoµn_thien_x_trat"/>
      <sheetName val="~_________"/>
      <sheetName val="Tổng_kê"/>
      <sheetName val="XT_Buoc_3"/>
      <sheetName val="T04"/>
      <sheetName val="THPDMoi__(2)"/>
      <sheetName val="dongia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Chiet_tinh"/>
      <sheetName val="bka_"/>
      <sheetName val="Gia_vat_tu"/>
      <sheetName val="Luü kÕ 2007"/>
      <sheetName val="NXT thang5"/>
      <sheetName val="NXT thang6nam 07"/>
      <sheetName val="NXT thang 2"/>
      <sheetName val="NXT thang 3"/>
      <sheetName val="NXTon thang1"/>
      <sheetName val="NXTthang 5"/>
      <sheetName val="NXT thang 4"/>
      <sheetName val="NXT hang Ctao"/>
      <sheetName val="NXTthang8 "/>
      <sheetName val="VTu T6"/>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han dau"/>
      <sheetName val="Sum"/>
      <sheetName val="DO AM DT"/>
      <sheetName val="tra-~at-lieu"/>
      <sheetName val="KH-Q1,Q2,01"/>
      <sheetName val="GVT"/>
      <sheetName val="_x0000__x0000__x0000__x0000__x0000__x0000__x0000__x0000_"/>
      <sheetName val="DG29HB"/>
      <sheetName val="TH VL, NC, DDHT Thanh0huoc"/>
      <sheetName val="Yen_Dinh_1"/>
      <sheetName val="00_00000"/>
      <sheetName val="Can doi "/>
      <sheetName val="Economic Profit"/>
      <sheetName val="T?ng_kê"/>
      <sheetName val="Bia"/>
      <sheetName val="KB"/>
      <sheetName val="DZ 0.4"/>
      <sheetName val="KKKKKKKK"/>
      <sheetName val="Package1"/>
      <sheetName val="dtxl-DC"/>
      <sheetName val="PhÇnCK"/>
      <sheetName val="TH_TB2"/>
      <sheetName val="bia_2"/>
      <sheetName val="Gia_MBA_(2)2"/>
      <sheetName val="Gi¸_tñ_bï2"/>
      <sheetName val="Gia_KH2"/>
      <sheetName val="GiaVT_XDCB2"/>
      <sheetName val="Gia_MBA2"/>
      <sheetName val="Cac_HS_hay_SD2"/>
      <sheetName val="dtct_cong1"/>
      <sheetName val="Tổng_kê1"/>
      <sheetName val="VAT_&amp;_CIT_COMIN1"/>
      <sheetName val="VN_91"/>
      <sheetName val="VN_81"/>
      <sheetName val="VN_61"/>
      <sheetName val="VN_31"/>
      <sheetName val="VN_11"/>
      <sheetName val="lot_10_11"/>
      <sheetName val="lot_10_21"/>
      <sheetName val="lot_11_11"/>
      <sheetName val="lot_11_21"/>
      <sheetName val="lot_12_11"/>
      <sheetName val="lot_12_21"/>
      <sheetName val="gia_vt,nc,may1"/>
      <sheetName val="mong_+_than1"/>
      <sheetName val="h_thien_tt1"/>
      <sheetName val="hoµn_thien_x_trat1"/>
      <sheetName val="~_________1"/>
      <sheetName val="XT_Buoc_31"/>
      <sheetName val="Chiet_tinh1"/>
      <sheetName val="KPVC-BD_1"/>
      <sheetName val="THPDMoi__(2)1"/>
      <sheetName val="dongia_(2)1"/>
      <sheetName val="TONG_HOP_VL-NC1"/>
      <sheetName val="TONGKE3p_1"/>
      <sheetName val="TH_VL,_NC,_DDHT_Thanhphuoc1"/>
      <sheetName val="DON_GIA1"/>
      <sheetName val="t-h_HA_THE1"/>
      <sheetName val="CHITIET_VL-NC-TT_-1p1"/>
      <sheetName val="TONG_HOP_VL-NC_TT1"/>
      <sheetName val="TH_XL1"/>
      <sheetName val="CHITIET_VL-NC1"/>
      <sheetName val="CHITIET_VL-NC-TT-3p1"/>
      <sheetName val="daywork-_Tham_khao"/>
      <sheetName val="Book_1_Summary"/>
      <sheetName val="bka_1"/>
      <sheetName val="hieuchinh30_11"/>
      <sheetName val="Gia_K"/>
      <sheetName val="hoµn_thien_x_tra4"/>
      <sheetName val="DON_GIA_TRAM_(3)"/>
      <sheetName val="Gia_vat_tu1"/>
      <sheetName val="Phan_dau"/>
      <sheetName val="Luü_kÕ_2007"/>
      <sheetName val="NXT_thang5"/>
      <sheetName val="NXT_thang6nam_07"/>
      <sheetName val="NXT_thang_2"/>
      <sheetName val="NXT_thang_3"/>
      <sheetName val="NXTon_thang1"/>
      <sheetName val="NXTthang_5"/>
      <sheetName val="NXT_thang_4"/>
      <sheetName val="NXT_hang_Ctao"/>
      <sheetName val="NXTthang8_"/>
      <sheetName val="VTu_T6"/>
      <sheetName val="T_ng_kê"/>
      <sheetName val="TH_TB3"/>
      <sheetName val="bia_3"/>
      <sheetName val="Gia_MBA_(2)3"/>
      <sheetName val="Gi¸_tñ_bï3"/>
      <sheetName val="Gia_KH3"/>
      <sheetName val="GiaVT_XDCB3"/>
      <sheetName val="Gia_MBA3"/>
      <sheetName val="Cac_HS_hay_SD3"/>
      <sheetName val="dtct_cong2"/>
      <sheetName val="Tổng_kê2"/>
      <sheetName val="VAT_&amp;_CIT_COMIN2"/>
      <sheetName val="VN_92"/>
      <sheetName val="VN_82"/>
      <sheetName val="VN_62"/>
      <sheetName val="VN_32"/>
      <sheetName val="VN_12"/>
      <sheetName val="lot_10_12"/>
      <sheetName val="lot_10_22"/>
      <sheetName val="lot_11_12"/>
      <sheetName val="lot_11_22"/>
      <sheetName val="lot_12_12"/>
      <sheetName val="lot_12_22"/>
      <sheetName val="gia_vt,nc,may2"/>
      <sheetName val="mong_+_than2"/>
      <sheetName val="h_thien_tt2"/>
      <sheetName val="hoµn_thien_x_trat2"/>
      <sheetName val="~_________2"/>
      <sheetName val="XT_Buoc_32"/>
      <sheetName val="Chiet_tinh2"/>
      <sheetName val="T?ng_kê1"/>
      <sheetName val="KPVC-BD_2"/>
      <sheetName val="Yen_Dinh_11"/>
      <sheetName val="THPDMoi__(2)2"/>
      <sheetName val="dongia_(2)2"/>
      <sheetName val="TONG_HOP_VL-NC2"/>
      <sheetName val="TONGKE3p_2"/>
      <sheetName val="TH_VL,_NC,_DDHT_Thanhphuoc2"/>
      <sheetName val="DON_GIA2"/>
      <sheetName val="t-h_HA_THE2"/>
      <sheetName val="CHITIET_VL-NC-TT_-1p2"/>
      <sheetName val="TONG_HOP_VL-NC_TT2"/>
      <sheetName val="TH_XL2"/>
      <sheetName val="CHITIET_VL-NC2"/>
      <sheetName val="CHITIET_VL-NC-TT-3p2"/>
      <sheetName val="daywork-_Tham_khao1"/>
      <sheetName val="Book_1_Summary1"/>
      <sheetName val="bka_2"/>
      <sheetName val="hieuchinh30_111"/>
      <sheetName val="hoµn_thien_x_tra41"/>
      <sheetName val="DON_GIA_TRAM_(3)1"/>
      <sheetName val="00_000001"/>
      <sheetName val="Gia_vat_tu2"/>
      <sheetName val="TH_TB4"/>
      <sheetName val="bia_4"/>
      <sheetName val="Gia_MBA_(2)4"/>
      <sheetName val="Gi¸_tñ_bï4"/>
      <sheetName val="Gia_KH4"/>
      <sheetName val="GiaVT_XDCB4"/>
      <sheetName val="Gia_MBA4"/>
      <sheetName val="Cac_HS_hay_SD4"/>
      <sheetName val="dtct_cong3"/>
      <sheetName val="Tổng_kê3"/>
      <sheetName val="VAT_&amp;_CIT_COMIN3"/>
      <sheetName val="VN_93"/>
      <sheetName val="VN_83"/>
      <sheetName val="VN_63"/>
      <sheetName val="VN_33"/>
      <sheetName val="VN_13"/>
      <sheetName val="lot_10_13"/>
      <sheetName val="lot_10_23"/>
      <sheetName val="lot_11_13"/>
      <sheetName val="lot_11_23"/>
      <sheetName val="lot_12_13"/>
      <sheetName val="lot_12_23"/>
      <sheetName val="gia_vt,nc,may3"/>
      <sheetName val="mong_+_than3"/>
      <sheetName val="h_thien_tt3"/>
      <sheetName val="hoµn_thien_x_trat3"/>
      <sheetName val="~_________3"/>
      <sheetName val="XT_Buoc_33"/>
      <sheetName val="Chiet_tinh3"/>
      <sheetName val="T?ng_kê2"/>
      <sheetName val="KPVC-BD_3"/>
      <sheetName val="Yen_Dinh_12"/>
      <sheetName val="THPDMoi__(2)3"/>
      <sheetName val="dongia_(2)3"/>
      <sheetName val="TONG_HOP_VL-NC3"/>
      <sheetName val="TONGKE3p_3"/>
      <sheetName val="TH_VL,_NC,_DDHT_Thanhphuoc3"/>
      <sheetName val="DON_GIA3"/>
      <sheetName val="t-h_HA_THE3"/>
      <sheetName val="CHITIET_VL-NC-TT_-1p3"/>
      <sheetName val="TONG_HOP_VL-NC_TT3"/>
      <sheetName val="TH_XL3"/>
      <sheetName val="CHITIET_VL-NC3"/>
      <sheetName val="CHITIET_VL-NC-TT-3p3"/>
      <sheetName val="daywork-_Tham_khao2"/>
      <sheetName val="Book_1_Summary2"/>
      <sheetName val="bka_3"/>
      <sheetName val="hieuchinh30_112"/>
      <sheetName val="hoµn_thien_x_tra42"/>
      <sheetName val="DON_GIA_TRAM_(3)2"/>
      <sheetName val="00_000002"/>
      <sheetName val="Gia_vat_tu3"/>
      <sheetName val="TH_TB5"/>
      <sheetName val="bia_5"/>
      <sheetName val="Gia_MBA_(2)5"/>
      <sheetName val="Gi¸_tñ_bï5"/>
      <sheetName val="Gia_KH5"/>
      <sheetName val="GiaVT_XDCB5"/>
      <sheetName val="Gia_MBA5"/>
      <sheetName val="Cac_HS_hay_SD5"/>
      <sheetName val="dtct_cong4"/>
      <sheetName val="Tổng_kê4"/>
      <sheetName val="VAT_&amp;_CIT_COMIN4"/>
      <sheetName val="VN_94"/>
      <sheetName val="VN_84"/>
      <sheetName val="VN_64"/>
      <sheetName val="VN_34"/>
      <sheetName val="VN_14"/>
      <sheetName val="lot_10_14"/>
      <sheetName val="lot_10_24"/>
      <sheetName val="lot_11_14"/>
      <sheetName val="lot_11_24"/>
      <sheetName val="lot_12_14"/>
      <sheetName val="lot_12_24"/>
      <sheetName val="gia_vt,nc,may4"/>
      <sheetName val="mong_+_than4"/>
      <sheetName val="h_thien_tt4"/>
      <sheetName val="hoµn_thien_x_trat4"/>
      <sheetName val="~_________4"/>
      <sheetName val="XT_Buoc_34"/>
      <sheetName val="Chiet_tinh4"/>
      <sheetName val="T?ng_kê3"/>
      <sheetName val="KPVC-BD_4"/>
      <sheetName val="Yen_Dinh_13"/>
      <sheetName val="THPDMoi__(2)4"/>
      <sheetName val="dongia_(2)4"/>
      <sheetName val="TONG_HOP_VL-NC4"/>
      <sheetName val="TONGKE3p_4"/>
      <sheetName val="TH_VL,_NC,_DDHT_Thanhphuoc4"/>
      <sheetName val="DON_GIA4"/>
      <sheetName val="t-h_HA_THE4"/>
      <sheetName val="CHITIET_VL-NC-TT_-1p4"/>
      <sheetName val="TONG_HOP_VL-NC_TT4"/>
      <sheetName val="TH_XL4"/>
      <sheetName val="CHITIET_VL-NC4"/>
      <sheetName val="CHITIET_VL-NC-TT-3p4"/>
      <sheetName val="daywork-_Tham_khao3"/>
      <sheetName val="Book_1_Summary3"/>
      <sheetName val="bka_4"/>
      <sheetName val="hieuchinh30_113"/>
      <sheetName val="hoµn_thien_x_tra43"/>
      <sheetName val="DON_GIA_TRAM_(3)3"/>
      <sheetName val="00_000003"/>
      <sheetName val="Gia_vat_tu4"/>
      <sheetName val="T_ng_kê1"/>
      <sheetName val="T_ng_kê2"/>
      <sheetName val="T_x005f_x0014_04"/>
      <sheetName val="T_x005f_x005f_x005f_x0014_04"/>
      <sheetName val="T_x005f_x005f_x005f_x005f_x005f_x005f_x005f_x0014_04"/>
      <sheetName val="Gia_K_x005f_x0008_"/>
      <sheetName val="BOQ-1"/>
      <sheetName val="BD-1"/>
      <sheetName val="????????"/>
      <sheetName val="§gi¸"/>
      <sheetName val="FD"/>
      <sheetName val="GI"/>
      <sheetName val="EE (3)"/>
      <sheetName val="PAVEMENT"/>
      <sheetName val="TRAFFIC"/>
      <sheetName val="Solieutinh"/>
      <sheetName val="Data-year2001i"/>
      <sheetName val="BGD"/>
      <sheetName val="Tien Thuong"/>
      <sheetName val="KCS"/>
      <sheetName val="KD"/>
      <sheetName val="KT"/>
      <sheetName val="KTNL"/>
      <sheetName val="KH"/>
      <sheetName val="NC XL 6T cuoi 01 CTy"/>
      <sheetName val="Data -6T dau"/>
      <sheetName val="PX-SX"/>
      <sheetName val="TC"/>
      <sheetName val="Lcau - Lxuc"/>
      <sheetName val="Cong 6T"/>
      <sheetName val="________"/>
      <sheetName val="Discounts"/>
      <sheetName val="BANG TONG HOP (2)"/>
      <sheetName val="dnc4"/>
      <sheetName val="Tổng_kê5"/>
      <sheetName val="dtct_cong5"/>
      <sheetName val="VAT_&amp;_CIT_COMIN5"/>
      <sheetName val="VN_95"/>
      <sheetName val="VN_85"/>
      <sheetName val="VN_65"/>
      <sheetName val="VN_35"/>
      <sheetName val="VN_15"/>
      <sheetName val="lot_10_15"/>
      <sheetName val="lot_10_25"/>
      <sheetName val="lot_11_15"/>
      <sheetName val="lot_11_25"/>
      <sheetName val="lot_12_15"/>
      <sheetName val="lot_12_25"/>
      <sheetName val="gia_vt,nc,may5"/>
      <sheetName val="TH_TB6"/>
      <sheetName val="bia_6"/>
      <sheetName val="Gia_MBA_(2)6"/>
      <sheetName val="Gi¸_tñ_bï6"/>
      <sheetName val="Gia_KH6"/>
      <sheetName val="GiaVT_XDCB6"/>
      <sheetName val="Gia_MBA6"/>
      <sheetName val="Cac_HS_hay_SD6"/>
      <sheetName val="Tổng_kê6"/>
      <sheetName val="dtct_cong6"/>
      <sheetName val="VAT_&amp;_CIT_COMIN6"/>
      <sheetName val="VN_96"/>
      <sheetName val="VN_86"/>
      <sheetName val="VN_66"/>
      <sheetName val="VN_36"/>
      <sheetName val="VN_16"/>
      <sheetName val="lot_10_16"/>
      <sheetName val="lot_10_26"/>
      <sheetName val="lot_11_16"/>
      <sheetName val="lot_11_26"/>
      <sheetName val="lot_12_16"/>
      <sheetName val="lot_12_26"/>
      <sheetName val="gia_vt,nc,may6"/>
      <sheetName val="TH_TB7"/>
      <sheetName val="bia_7"/>
      <sheetName val="Gia_MBA_(2)7"/>
      <sheetName val="Gi¸_tñ_bï7"/>
      <sheetName val="Gia_KH7"/>
      <sheetName val="GiaVT_XDCB7"/>
      <sheetName val="Gia_MBA7"/>
      <sheetName val="Cac_HS_hay_SD7"/>
      <sheetName val="Tổng_kê7"/>
      <sheetName val="dtct_cong7"/>
      <sheetName val="VAT_&amp;_CIT_COMIN7"/>
      <sheetName val="VN_97"/>
      <sheetName val="VN_87"/>
      <sheetName val="VN_67"/>
      <sheetName val="VN_37"/>
      <sheetName val="VN_17"/>
      <sheetName val="lot_10_17"/>
      <sheetName val="lot_10_27"/>
      <sheetName val="lot_11_17"/>
      <sheetName val="lot_11_27"/>
      <sheetName val="lot_12_17"/>
      <sheetName val="lot_12_27"/>
      <sheetName val="gia_vt,nc,may7"/>
      <sheetName val="TH_TB8"/>
      <sheetName val="bia_8"/>
      <sheetName val="Gia_MBA_(2)8"/>
      <sheetName val="Gi¸_tñ_bï8"/>
      <sheetName val="Gia_KH8"/>
      <sheetName val="GiaVT_XDCB8"/>
      <sheetName val="Gia_MBA8"/>
      <sheetName val="Cac_HS_hay_SD8"/>
      <sheetName val="Tổng_kê8"/>
      <sheetName val="dtct_cong8"/>
      <sheetName val="VAT_&amp;_CIT_COMIN8"/>
      <sheetName val="VN_98"/>
      <sheetName val="VN_88"/>
      <sheetName val="VN_68"/>
      <sheetName val="VN_38"/>
      <sheetName val="VN_18"/>
      <sheetName val="lot_10_18"/>
      <sheetName val="lot_10_28"/>
      <sheetName val="lot_11_18"/>
      <sheetName val="lot_11_28"/>
      <sheetName val="lot_12_18"/>
      <sheetName val="lot_12_28"/>
      <sheetName val="gia_vt,nc,may8"/>
      <sheetName val="DG "/>
      <sheetName val="CTDZ6kv (gd1) "/>
      <sheetName val="CTDZ 0.4+cto (GD1)"/>
      <sheetName val="CTTBA (gd1)"/>
      <sheetName val="Gi? t? b?"/>
      <sheetName val="ho?n thien x trat"/>
      <sheetName val="Chi tiet"/>
      <sheetName val="DZ22"/>
      <sheetName val="DK-KH"/>
      <sheetName val="So cai"/>
      <sheetName val="Nhap"/>
      <sheetName val="T_ng_kê3"/>
      <sheetName val="Du_lieu"/>
    </sheetNames>
    <sheetDataSet>
      <sheetData sheetId="0" refreshError="1"/>
      <sheetData sheetId="1" refreshError="1"/>
      <sheetData sheetId="2" refreshError="1"/>
      <sheetData sheetId="3" refreshError="1"/>
      <sheetData sheetId="4" refreshError="1">
        <row r="20">
          <cell r="J20">
            <v>62276.4</v>
          </cell>
        </row>
        <row r="37">
          <cell r="J37">
            <v>2815</v>
          </cell>
        </row>
      </sheetData>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sheetData sheetId="210" refreshError="1"/>
      <sheetData sheetId="211" refreshError="1"/>
      <sheetData sheetId="212" refreshError="1"/>
      <sheetData sheetId="213" refreshError="1"/>
      <sheetData sheetId="214"/>
      <sheetData sheetId="215"/>
      <sheetData sheetId="216" refreshError="1"/>
      <sheetData sheetId="217" refreshError="1"/>
      <sheetData sheetId="218" refreshError="1"/>
      <sheetData sheetId="219" refreshError="1"/>
      <sheetData sheetId="220" refreshError="1"/>
      <sheetData sheetId="221" refreshError="1"/>
      <sheetData sheetId="222"/>
      <sheetData sheetId="223" refreshError="1"/>
      <sheetData sheetId="224" refreshError="1"/>
      <sheetData sheetId="225" refreshError="1"/>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ctTBA"/>
      <sheetName val="BTTBA"/>
      <sheetName val="DZ22"/>
      <sheetName val="TTDZ22"/>
      <sheetName val="DZ04"/>
      <sheetName val="TTDZ0,4-cto"/>
      <sheetName val="cto"/>
      <sheetName val="THctiet"/>
      <sheetName val="THctiet (2)"/>
      <sheetName val="bia (4)"/>
      <sheetName val="[Thai Hoa 2.xls聝ctTBA"/>
      <sheetName val="tientet"/>
      <sheetName val="hochieu"/>
      <sheetName val="Sodu"/>
      <sheetName val="Sodu (2)"/>
      <sheetName val="Sodu t8"/>
      <sheetName val="THluong (2)"/>
      <sheetName val="THluong (3)"/>
      <sheetName val="Sodu t8 (2)"/>
      <sheetName val="Sodu t9(3)"/>
      <sheetName val="Sodu t11"/>
      <sheetName val="Sheet6"/>
      <sheetName val="Sheet7"/>
      <sheetName val="Sheet8"/>
      <sheetName val="Sheet9"/>
      <sheetName val="Sheet10"/>
      <sheetName val="XL4Poppy"/>
      <sheetName val="CNV nu"/>
      <sheetName val="CN nu 1"/>
      <sheetName val="CN nu 2"/>
      <sheetName val="XL4Test5"/>
      <sheetName val="THctihiphiV"/>
      <sheetName val="T1-2004"/>
      <sheetName val="T2"/>
      <sheetName val="T3"/>
      <sheetName val="quy1"/>
      <sheetName val="T4"/>
      <sheetName val="T5"/>
      <sheetName val="T6"/>
      <sheetName val="Quý 2"/>
      <sheetName val="6Thang"/>
      <sheetName val="T7"/>
      <sheetName val="Sheet3"/>
      <sheetName val="Sheet2"/>
      <sheetName val="cham diem"/>
      <sheetName val="5T"/>
      <sheetName val="00000000"/>
      <sheetName val="Ctinh 10kV"/>
      <sheetName val="TTTram"/>
      <sheetName val="[Thai Hoa 2.xls?ctTBA"/>
      <sheetName val="CD1"/>
      <sheetName val="CD2"/>
      <sheetName val="CD3"/>
      <sheetName val="CD4"/>
      <sheetName val="CD5"/>
      <sheetName val="CD6"/>
      <sheetName val="CD7"/>
      <sheetName val="CD8"/>
      <sheetName val="CD9"/>
      <sheetName val="CD10"/>
      <sheetName val="CD11"/>
      <sheetName val="CD12"/>
      <sheetName val="CN$"/>
      <sheetName val="CNVND"/>
      <sheetName val="10000000"/>
      <sheetName val="20000000"/>
      <sheetName val="30000000"/>
      <sheetName val="40000000"/>
      <sheetName val="50000000"/>
      <sheetName val="60000000"/>
      <sheetName val="ma-pt"/>
      <sheetName val="ESTI."/>
      <sheetName val="DI-ESTI"/>
      <sheetName val="TT35"/>
      <sheetName val="ESTI_"/>
      <sheetName val="DI_ESTI"/>
      <sheetName val="ctTÊA"/>
      <sheetName val="THcthet"/>
      <sheetName val="_Thai Hoa 2.xls聝ctTBA"/>
      <sheetName val="_Thai Hoa 2.xls_ctTBA"/>
      <sheetName val="V.phi"/>
      <sheetName val="DV-T-D"/>
      <sheetName val="bcnoitru"/>
      <sheetName val="bcng.tru"/>
      <sheetName val="Sheet5"/>
      <sheetName val="Sheet11"/>
      <sheetName val="Sheet12"/>
      <sheetName val="Sheet13"/>
      <sheetName val="Sheet14"/>
      <sheetName val="Sheet15"/>
      <sheetName val="Sheet16"/>
      <sheetName val="qui_1"/>
      <sheetName val="qui_2"/>
      <sheetName val="qui_3"/>
      <sheetName val="Qui_4"/>
      <sheetName val="Thanh_ly"/>
      <sheetName val="XXXXXXXX"/>
      <sheetName val="Sodu t( (2)"/>
      <sheetName val="Tai khoan"/>
      <sheetName val="Chart1"/>
      <sheetName val="mong + than"/>
      <sheetName val="h thien tt"/>
      <sheetName val="hoµn thien x trat"/>
      <sheetName val="~         "/>
      <sheetName val="_Thai Hoa 2.xls?ctTBA"/>
      <sheetName val="GVL"/>
      <sheetName val="Gia"/>
      <sheetName val="tra-vat-lieu"/>
      <sheetName val="Dm mui"/>
      <sheetName val="Don gia"/>
      <sheetName val="BT-DSPK"/>
      <sheetName val="LS 31.12.02"/>
      <sheetName val="IBASE"/>
      <sheetName val="THctiet_(2)"/>
      <sheetName val="bia_(4)"/>
      <sheetName val="[Thai_Hoa_2_xls聝ctTBA"/>
      <sheetName val="Sheet1"/>
      <sheetName val="Sheet4"/>
      <sheetName val="CD_x0000__x0000_"/>
      <sheetName val="ken=&quot;6595b64144ccf1df&quot;,type=&quot;wi"/>
      <sheetName val="Tĵ"/>
      <sheetName val="TT04"/>
      <sheetName val="tienluong"/>
      <sheetName val="dtxl"/>
      <sheetName val="FX FWD KS"/>
      <sheetName val="ERP"/>
      <sheetName val="BCD"/>
      <sheetName val="SOCAI"/>
      <sheetName val="B02I"/>
      <sheetName val="B02II"/>
      <sheetName val="PL-KT"/>
      <sheetName val="B03"/>
      <sheetName val="B05a"/>
      <sheetName val="B06I"/>
      <sheetName val="B06II"/>
      <sheetName val="B06III"/>
      <sheetName val="THKphi"/>
      <sheetName val="KKTM"/>
      <sheetName val="BClai"/>
      <sheetName val="anca"/>
      <sheetName val="ctp"/>
      <sheetName val="®«chai"/>
      <sheetName val="cbl"/>
      <sheetName val="BHYT"/>
      <sheetName val="hdthuviec"/>
      <sheetName val="luong"/>
      <sheetName val="luong7"/>
      <sheetName val="_Thai_Hoa_2_xls聝ctTBA"/>
      <sheetName val=""/>
      <sheetName val="CHIET TINH TBA "/>
      <sheetName val="CHIET TINH DZ 0,4 KV "/>
      <sheetName val="CHIET TINH DZ 35 KV"/>
      <sheetName val="CHIET TINH CCT "/>
      <sheetName val="TTDR22"/>
      <sheetName val="ma_pt"/>
      <sheetName val="chitiet"/>
      <sheetName val="DEF"/>
      <sheetName val="[Thai Hoa 2.xlsã¢ctTBA"/>
      <sheetName val="[Thai Hoa 2.xlsÂctTBA"/>
      <sheetName val="KKKKKKKK"/>
      <sheetName val="Recon"/>
      <sheetName val="ChitietQui4_01"/>
      <sheetName val="NuocGN"/>
      <sheetName val="NNgung"/>
      <sheetName val="Bia-thau"/>
      <sheetName val="nifests\x86_microsoft.windows.c"/>
      <sheetName val="_Thai Hoa 2.xlsã¢ctTBA"/>
      <sheetName val="_Thai Hoa 2.xlsÂctTBA"/>
      <sheetName val="nifests_x86_microsoft.windows.c"/>
      <sheetName val="[Thai Hoa 2.xlsÂƒctTBA"/>
      <sheetName val="_Thai Hoa 2.xlsÂƒctTBA"/>
      <sheetName val="B×a"/>
      <sheetName val="THQT"/>
      <sheetName val="GiaiThich"/>
      <sheetName val="QSQT"/>
      <sheetName val="BCQS"/>
      <sheetName val="GTQS"/>
      <sheetName val="L SQ"/>
      <sheetName val="L CN"/>
      <sheetName val="L CNV"/>
      <sheetName val=" PC luong "/>
      <sheetName val="PCkhac"/>
      <sheetName val="SHP"/>
      <sheetName val="QY"/>
      <sheetName val="PCHSQ"/>
      <sheetName val="DS PCTHD"/>
      <sheetName val="AnNV"/>
      <sheetName val="AnDHai"/>
      <sheetName val="AnOm"/>
      <sheetName val="Thu BH"/>
      <sheetName val="PL"/>
      <sheetName val="RQ"/>
      <sheetName val="BHXH"/>
      <sheetName val="000000000000"/>
      <sheetName val="100000000000"/>
      <sheetName val="200000000000"/>
      <sheetName val="300000000000"/>
      <sheetName val="Sode t8 (2)"/>
      <sheetName val="CD??"/>
      <sheetName val="bom_dau"/>
      <sheetName val="CNV nw"/>
      <sheetName val="S.lan"/>
      <sheetName val="[Thai_Hoa_2_xls?ctTBA"/>
      <sheetName val="_Thai_Hoa_2_xls?ctTBA"/>
      <sheetName val="Sodu_(2)"/>
      <sheetName val="Sodu_t8"/>
      <sheetName val="THluong_(2)"/>
      <sheetName val="THluong_(3)"/>
      <sheetName val="Sodu_t8_(2)"/>
      <sheetName val="Sodu_t9(3)"/>
      <sheetName val="Sodu_t11"/>
      <sheetName val="CNV_nu"/>
      <sheetName val="CN_nu_1"/>
      <sheetName val="CN_nu_2"/>
      <sheetName val="Quý_2"/>
      <sheetName val="cham_diem"/>
      <sheetName val="Thai Hoa 2"/>
      <sheetName val="T?"/>
      <sheetName val="BANGMA"/>
      <sheetName val="MTL$-INTER"/>
      <sheetName val="CD__"/>
      <sheetName val="TONGKE1P"/>
      <sheetName val="_Thai_Hoa_2_xls_ctTBA"/>
      <sheetName val="T_"/>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
      <sheetName val="Q~t"/>
      <sheetName val="[Thai Hoa 2.xls]nifests\x86_mic"/>
      <sheetName val="[Thai Hoa 2.xls][Thai Hoa 2.xls"/>
      <sheetName val="________"/>
      <sheetName val="_Thai Hoa 2.xls_nifests_x86_mic"/>
      <sheetName val="_Thai Hoa 2.xls__Thai Hoa 2.xls"/>
      <sheetName val="NEW-PANEL"/>
      <sheetName val="_x0018_L4Poppy"/>
      <sheetName val="DG "/>
      <sheetName val="Tra_bang"/>
      <sheetName val="Tien Luong"/>
      <sheetName val="MTO REV.2(ARMOR)"/>
      <sheetName val="Tj"/>
      <sheetName val="Ctinh_10kV"/>
      <sheetName val="ESTI_1"/>
      <sheetName val="Sodu_t(_(2)"/>
      <sheetName val="mong_+_than"/>
      <sheetName val="h_thien_tt"/>
      <sheetName val="hoµn_thien_x_trat"/>
      <sheetName val="~_________"/>
      <sheetName val="Tai_khoan"/>
      <sheetName val="CJV nu"/>
      <sheetName val="BGVL"/>
      <sheetName val="CHITIET VL-NC-TT1p"/>
      <sheetName val="TONGKE3p"/>
      <sheetName val="ken__6595b64144ccf1df__type___2"/>
      <sheetName val="[Thai Hoa 2.xls]nifests_x86_m_2"/>
      <sheetName val="[Thai Hoa 2.xls]_Thai_Hoa_2_x_2"/>
      <sheetName val="CD_x005f_x0000__x005f_x0000_"/>
      <sheetName val="_x005f_x0018_L4Poppy"/>
      <sheetName val="ken__6595b64144ccf1df__type___3"/>
      <sheetName val="[Thai Hoa 2.xls]nifests_x86_m_3"/>
      <sheetName val="[Thai Hoa 2.xls]_Thai_Hoa_2_x_3"/>
      <sheetName val="DGVT"/>
      <sheetName val="KH-Q1,Q2,01"/>
      <sheetName val="Tong_ke"/>
      <sheetName val="58-2015-QĐ-UBND "/>
      <sheetName val="DLNS"/>
      <sheetName val="Loading"/>
      <sheetName val="2000전체분"/>
      <sheetName val="2000년1차"/>
      <sheetName val="Input"/>
      <sheetName val="Currency"/>
      <sheetName val="Thuc thanh"/>
      <sheetName val="ken__6595b64144ccf1df__type___4"/>
      <sheetName val="ken__6595b64144ccf1df__type___5"/>
      <sheetName val="_Thai Hoa 2.xls_nifests_x86_m_2"/>
      <sheetName val="_Thai Hoa 2.xls__Thai_Hoa_2_x_2"/>
      <sheetName val="Bai xi"/>
      <sheetName val="PTDG"/>
      <sheetName val="BK-C T"/>
      <sheetName val="CHITIET-DZ04"/>
      <sheetName val="vat tu"/>
      <sheetName val="NC"/>
      <sheetName val="GiaVL"/>
      <sheetName val="GVT"/>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refreshError="1"/>
      <sheetData sheetId="260" refreshError="1"/>
      <sheetData sheetId="261" refreshError="1"/>
      <sheetData sheetId="262"/>
      <sheetData sheetId="263" refreshError="1"/>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ctTBA"/>
      <sheetName val="BTTBA"/>
      <sheetName val="DZ22"/>
      <sheetName val="TTDZ22"/>
      <sheetName val="DZ04"/>
      <sheetName val="TTDZ0,4-cto"/>
      <sheetName val="cto"/>
      <sheetName val="THctiet"/>
      <sheetName val="THctiet (2)"/>
      <sheetName val="bia (4)"/>
      <sheetName val="Nam - VD"/>
      <sheetName val="CTY TAY HO"/>
      <sheetName val="DUNG XEROX"/>
      <sheetName val="Anh Duc"/>
      <sheetName val="CT Thanh Liem"/>
      <sheetName val="Phuc Yen"/>
      <sheetName val="CT thiet bi in"/>
      <sheetName val="LAM (LBien)"/>
      <sheetName val="Long (C.Tien)"/>
      <sheetName val="Ly (C.Thang)"/>
      <sheetName val="Co Soi"/>
      <sheetName val="Chu Hung(Gau)"/>
      <sheetName val="51-Phan Dinh Phung"/>
      <sheetName val="Mai(TDT)"/>
      <sheetName val="C.Tuyet"/>
      <sheetName val="CTy ICT"/>
      <sheetName val="CTCDPTNT"/>
      <sheetName val="CTQuynh"/>
      <sheetName val="CT dandung"/>
      <sheetName val="XNXDH 312"/>
      <sheetName val="T.Phuong"/>
      <sheetName val="Thai"/>
      <sheetName val="Phuong(BT)"/>
      <sheetName val="CTPTHN"/>
      <sheetName val="Ha(SMT)"/>
      <sheetName val="Quang"/>
      <sheetName val="Chi Thuy"/>
      <sheetName val="Minh"/>
      <sheetName val="Duong lang thuong"/>
      <sheetName val="X.Thuy"/>
      <sheetName val="Kien"/>
      <sheetName val="Hoa"/>
      <sheetName val="XNXL3"/>
      <sheetName val="Vinh"/>
      <sheetName val="Manh"/>
      <sheetName val="CTY Tp MB"/>
      <sheetName val="Nhat Vinh"/>
      <sheetName val="Mai Lan"/>
      <sheetName val="Chart1"/>
      <sheetName val="CDMua"/>
      <sheetName val="Huyen"/>
      <sheetName val="Thanh"/>
      <sheetName val="Ly"/>
      <sheetName val="Phuong"/>
      <sheetName val="Tam "/>
      <sheetName val="Lan (2)"/>
      <sheetName val="Lan"/>
      <sheetName val="Thuy"/>
      <sheetName val="XL4Poppy"/>
      <sheetName val="CT"/>
      <sheetName val="C47(II)"/>
      <sheetName val="C47(I)"/>
      <sheetName val="C46"/>
      <sheetName val="C45"/>
      <sheetName val="YT 02"/>
      <sheetName val="C2A"/>
      <sheetName val="Trich nop"/>
      <sheetName val="00000000"/>
      <sheetName val="10000000"/>
      <sheetName val="XXXXXXXX"/>
      <sheetName val="20000000"/>
      <sheetName val="GVL"/>
      <sheetName val="T_x0014_DZ22"/>
      <sheetName val="Gia"/>
      <sheetName val="Pier"/>
      <sheetName val="TT04"/>
      <sheetName val="DTgiaothau"/>
      <sheetName val="Ctinh 10kV"/>
      <sheetName val="LM"/>
      <sheetName val="THctiet_(2)"/>
      <sheetName val="bia_(4)"/>
      <sheetName val="M聡i Lan"/>
      <sheetName val="TTTram"/>
      <sheetName val="Dongiachitiet"/>
      <sheetName val="[benthuy.xls_x001d_Chu Hung(Gau)"/>
      <sheetName val="dg-VTu"/>
      <sheetName val="PNT-QUOT-#3"/>
      <sheetName val="COAT&amp;WRAP-QIOT-#3"/>
      <sheetName val="dongia (2)"/>
      <sheetName val="LKVL-CK-HT-GD1"/>
      <sheetName val="giathanh1"/>
      <sheetName val="THPDMoi  (2)"/>
      <sheetName val="gtrinh"/>
      <sheetName val="phuluc1"/>
      <sheetName val="TONG HOP VL-NC"/>
      <sheetName val="lam-moi"/>
      <sheetName val="chitiet"/>
      <sheetName val="TONGKE3p "/>
      <sheetName val="TH VL, NC, DDHT Thanhphuoc"/>
      <sheetName val="#REF"/>
      <sheetName val="DONGIA"/>
      <sheetName val="thao-go"/>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YT_02"/>
      <sheetName val="Trich_nop"/>
      <sheetName val="Nam_-_VD"/>
      <sheetName val="CTY_TAY_HO"/>
      <sheetName val="DUNG_XEROX"/>
      <sheetName val="Anh_Duc"/>
      <sheetName val="CT_Thanh_Liem"/>
      <sheetName val="Phuc_Yen"/>
      <sheetName val="CT_thiet_bi_in"/>
      <sheetName val="LAM_(LBien)"/>
      <sheetName val="Long_(C_Tien)"/>
      <sheetName val="Ly_(C_Thang)"/>
      <sheetName val="Co_Soi"/>
      <sheetName val="Chu_Hung(Gau)"/>
      <sheetName val="51-Phan_Dinh_Phung"/>
      <sheetName val="C_Tuyet"/>
      <sheetName val="CTy_ICT"/>
      <sheetName val="CT_dandung"/>
      <sheetName val="XNXDH_312"/>
      <sheetName val="T_Phuong"/>
      <sheetName val="Chi_Thuy"/>
      <sheetName val="Duong_lang_thuong"/>
      <sheetName val="X_Thuy"/>
      <sheetName val="CTY_Tp_MB"/>
      <sheetName val="Nhat_Vinh"/>
      <sheetName val="Mai_Lan"/>
      <sheetName val="Tam_"/>
      <sheetName val="Lan_(2)"/>
      <sheetName val="TDZ22"/>
      <sheetName val="Gia_GC_Satthep"/>
      <sheetName val="TT35"/>
      <sheetName val="M?i Lan"/>
      <sheetName val="GiaVT"/>
      <sheetName val="DI-ESTI"/>
      <sheetName val="ESTI."/>
      <sheetName val=""/>
      <sheetName val="NEW-PANEL"/>
      <sheetName val="T_x005f_x0014_DZ22"/>
      <sheetName val="T_x005f_x005f_x005f_x0014_DZ22"/>
      <sheetName val="T_x005f_x005f_x005f_x005f_x005f_x005f_x005f_x0014_DZ22"/>
      <sheetName val="_benthuy.xls_x001d_Chu Hung(Gau)"/>
      <sheetName val="M_i Lan"/>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GVL-NC-M"/>
      <sheetName val="Tai trong"/>
      <sheetName val="Gia vat tu"/>
      <sheetName val="ctdz35"/>
      <sheetName val="dg_VTu"/>
      <sheetName val="cong ty xd cong trinh 506"/>
      <sheetName val="T.Tinh"/>
      <sheetName val="MTO REV.2(ARMOR)"/>
      <sheetName val="HD-XUAT"/>
      <sheetName val="gia vt,nc,may"/>
      <sheetName val="tienluong"/>
      <sheetName val="sat"/>
      <sheetName val="ptvt"/>
      <sheetName val="DO AM DT"/>
      <sheetName val="benthuy"/>
      <sheetName val="Sheet1"/>
      <sheetName val="GIA-VAT-LIEU"/>
      <sheetName val="PT MAY"/>
      <sheetName val="Mo"/>
      <sheetName val="THVT"/>
      <sheetName val="PTDM"/>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refreshError="1"/>
      <sheetData sheetId="158" refreshError="1"/>
      <sheetData sheetId="159" refreshError="1"/>
      <sheetData sheetId="160" refreshError="1"/>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dg"/>
      <sheetName val="dg"/>
      <sheetName val="TH XD"/>
      <sheetName val="ma-pt"/>
      <sheetName val="ptvt"/>
      <sheetName val="chenhlech"/>
      <sheetName val="ms-dien"/>
      <sheetName val="dien"/>
      <sheetName val="TH dien"/>
      <sheetName val="ma-nuoc"/>
      <sheetName val="nuoc"/>
      <sheetName val="TH nuoc"/>
      <sheetName val="Sheet13"/>
      <sheetName val="Sheet14"/>
      <sheetName val="Sheet15"/>
      <sheetName val="Sheet16"/>
      <sheetName val="ma_pt"/>
      <sheetName val="Thuc thanh"/>
      <sheetName val="sat"/>
      <sheetName val="chdnhlech"/>
      <sheetName val="ctTBA"/>
      <sheetName val="TTTram"/>
      <sheetName val="CORE PLATE"/>
      <sheetName val="ASSY"/>
      <sheetName val="NEEDLE"/>
      <sheetName val="TR "/>
      <sheetName val="TR  AJO"/>
      <sheetName val="TR  ALO"/>
      <sheetName val="DAT 5"/>
      <sheetName val="TR PLUG"/>
      <sheetName val="TR BARREL"/>
      <sheetName val="TR_GR"/>
      <sheetName val="TR  JUKI"/>
      <sheetName val="GUIDE"/>
      <sheetName val="Sheet2"/>
      <sheetName val="MPY_04003M"/>
      <sheetName val="JUL.07 "/>
      <sheetName val="NC_CAM"/>
      <sheetName val="Kashime_Auto"/>
      <sheetName val="WEITHT1"/>
      <sheetName val="INV.0709JPY"/>
      <sheetName val="Schedule09.07"/>
      <sheetName val="CHENH LECH"/>
      <sheetName val="OKAYA "/>
      <sheetName val="OKAYA ALO"/>
      <sheetName val="COMPARE"/>
      <sheetName val="ESTI."/>
      <sheetName val="DI-ESTI"/>
      <sheetName val="gvl"/>
      <sheetName val="TT04"/>
    </sheetNames>
    <sheetDataSet>
      <sheetData sheetId="0" refreshError="1"/>
      <sheetData sheetId="1" refreshError="1"/>
      <sheetData sheetId="2" refreshError="1"/>
      <sheetData sheetId="3"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I51">
            <v>0.45799994468688965</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M64">
            <v>2.9999986290931702E-3</v>
          </cell>
          <cell r="N64">
            <v>2.9999986290931702E-3</v>
          </cell>
          <cell r="O64">
            <v>2.9999986290931702E-3</v>
          </cell>
          <cell r="P64">
            <v>2.9999986290931702E-3</v>
          </cell>
          <cell r="W64">
            <v>2.9999986290931702E-3</v>
          </cell>
          <cell r="AA64">
            <v>2.9999986290931702E-3</v>
          </cell>
          <cell r="AG64">
            <v>2.9999986290931702E-3</v>
          </cell>
          <cell r="AJ64">
            <v>0.246</v>
          </cell>
          <cell r="AN64">
            <v>61</v>
          </cell>
          <cell r="AO64" t="str">
            <v>X©y t­êng g¹ch&lt;= 11 VTH c¸t ®en  75 cao&lt;=4m</v>
          </cell>
          <cell r="AP64" t="str">
            <v>m3</v>
          </cell>
          <cell r="AQ64">
            <v>1</v>
          </cell>
          <cell r="AR64">
            <v>73.430000000000007</v>
          </cell>
          <cell r="AY64">
            <v>73.42999267578125</v>
          </cell>
          <cell r="BA64">
            <v>73.42999267578125</v>
          </cell>
          <cell r="BE64">
            <v>73.42999267578125</v>
          </cell>
          <cell r="BH64">
            <v>0.23</v>
          </cell>
          <cell r="BM64">
            <v>0.22999989986419678</v>
          </cell>
          <cell r="BN64">
            <v>0.22999989986419678</v>
          </cell>
          <cell r="BO64">
            <v>0.23</v>
          </cell>
          <cell r="BP64">
            <v>0.22999989986419678</v>
          </cell>
          <cell r="BQ64">
            <v>0.22999989986419678</v>
          </cell>
          <cell r="BR64">
            <v>643</v>
          </cell>
          <cell r="BW64">
            <v>63</v>
          </cell>
          <cell r="BX64" t="str">
            <v>X©y t­êng g¹ch&lt;= 11 VXM c¸t vµng  75 cao&lt;=4m</v>
          </cell>
          <cell r="BY64" t="str">
            <v>m3</v>
          </cell>
          <cell r="BZ64">
            <v>1</v>
          </cell>
          <cell r="CA64">
            <v>73.61</v>
          </cell>
          <cell r="CB64">
            <v>0.251</v>
          </cell>
          <cell r="CN64">
            <v>0.25099992752075195</v>
          </cell>
          <cell r="CO64">
            <v>0.25099992752075195</v>
          </cell>
          <cell r="CS64">
            <v>0.25099992752075195</v>
          </cell>
          <cell r="CZ64">
            <v>0.25099992752075195</v>
          </cell>
          <cell r="DA64">
            <v>0.25099992752075195</v>
          </cell>
          <cell r="DD64">
            <v>0.46</v>
          </cell>
          <cell r="DG64">
            <v>643</v>
          </cell>
          <cell r="DH64">
            <v>21.35</v>
          </cell>
          <cell r="DI64">
            <v>1.62</v>
          </cell>
          <cell r="DJ64">
            <v>0.01</v>
          </cell>
          <cell r="DK64">
            <v>9.9999979138374329E-3</v>
          </cell>
          <cell r="DQ64">
            <v>9.9999979138374329E-3</v>
          </cell>
          <cell r="DU64">
            <v>9.9999979138374329E-3</v>
          </cell>
          <cell r="DY64">
            <v>9.9999979138374329E-3</v>
          </cell>
          <cell r="EE64">
            <v>9.9999979138374329E-3</v>
          </cell>
          <cell r="EH64">
            <v>0.246</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M67">
            <v>2.9999986290931702E-3</v>
          </cell>
          <cell r="N67">
            <v>2.9999986290931702E-3</v>
          </cell>
          <cell r="O67">
            <v>2.9999986290931702E-3</v>
          </cell>
          <cell r="P67">
            <v>2.9999986290931702E-3</v>
          </cell>
          <cell r="Q67">
            <v>2.9999986290931702E-3</v>
          </cell>
          <cell r="R67">
            <v>2.9999986290931702E-3</v>
          </cell>
          <cell r="S67">
            <v>2.9999986290931702E-3</v>
          </cell>
          <cell r="T67">
            <v>2.9999986290931702E-3</v>
          </cell>
          <cell r="U67" t="b">
            <v>1</v>
          </cell>
          <cell r="V67">
            <v>2.9999986290931702E-3</v>
          </cell>
          <cell r="W67">
            <v>2.9999986290931702E-3</v>
          </cell>
          <cell r="X67" t="b">
            <v>0</v>
          </cell>
          <cell r="Y67" t="b">
            <v>1</v>
          </cell>
          <cell r="Z67">
            <v>2.9999986290931702E-3</v>
          </cell>
          <cell r="AA67">
            <v>2.9999986290931702E-3</v>
          </cell>
          <cell r="AB67">
            <v>2.9999986290931702E-3</v>
          </cell>
          <cell r="AC67">
            <v>2.9999986290931702E-3</v>
          </cell>
          <cell r="AD67">
            <v>2.9999986290931702E-3</v>
          </cell>
          <cell r="AE67">
            <v>2.9999986290931702E-3</v>
          </cell>
          <cell r="AF67">
            <v>2.9999986290931702E-3</v>
          </cell>
          <cell r="AG67">
            <v>2.9999986290931702E-3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sheetName val="T-Tramcat"/>
      <sheetName val="TramCat"/>
      <sheetName val="T.Tinh"/>
      <sheetName val="CT_TBA"/>
      <sheetName val="T-35KV"/>
      <sheetName val="35KV"/>
      <sheetName val="KhoBai"/>
      <sheetName val="ChuyenQuan"/>
      <sheetName val="T-TBA"/>
      <sheetName val="TBA"/>
      <sheetName val="CTVanChuyen"/>
      <sheetName val="VLC_Tramcat"/>
      <sheetName val="VLC_35KV"/>
      <sheetName val="VLC_TBA"/>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_GC_Satthep"/>
    </sheetNames>
    <sheetDataSet>
      <sheetData sheetId="0">
        <row r="7">
          <cell r="C7">
            <v>3546</v>
          </cell>
        </row>
      </sheetData>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hop"/>
      <sheetName val="0"/>
      <sheetName val="4"/>
      <sheetName val="5"/>
      <sheetName val="6"/>
      <sheetName val="7"/>
      <sheetName val="8"/>
      <sheetName val="9"/>
      <sheetName val="10"/>
      <sheetName val="11"/>
      <sheetName val="12"/>
      <sheetName val="13"/>
      <sheetName val="14"/>
      <sheetName val="15"/>
      <sheetName val="16"/>
    </sheetNames>
    <sheetDataSet>
      <sheetData sheetId="0" refreshError="1"/>
      <sheetData sheetId="1" refreshError="1"/>
      <sheetData sheetId="2" refreshError="1">
        <row r="13">
          <cell r="K13">
            <v>4400</v>
          </cell>
        </row>
        <row r="14">
          <cell r="K14">
            <v>4400</v>
          </cell>
        </row>
        <row r="16">
          <cell r="K16">
            <v>4849.9000000000005</v>
          </cell>
        </row>
        <row r="23">
          <cell r="K23">
            <v>5149.9000000000005</v>
          </cell>
        </row>
        <row r="24">
          <cell r="K24">
            <v>5149.9000000000005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_10KV"/>
      <sheetName val="TT_0,4KV"/>
      <sheetName val="TBA"/>
      <sheetName val="T_TBA"/>
      <sheetName val="10KV"/>
      <sheetName val="T_10KV"/>
      <sheetName val="0,4KV"/>
      <sheetName val="T_0,4KV"/>
      <sheetName val="CP_Xaylap"/>
      <sheetName val="CP_Thietbi"/>
      <sheetName val="CP_Khac"/>
      <sheetName val="Tong_DT"/>
      <sheetName val="TTVanChuyen"/>
      <sheetName val="Gia_GC_Satthep"/>
      <sheetName val="Phulu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
          <cell r="C7">
            <v>3546</v>
          </cell>
        </row>
      </sheetData>
      <sheetData sheetId="14"/>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gia"/>
      <sheetName val="DGduong"/>
      <sheetName val="Gia vat tu"/>
      <sheetName val="Vat tu"/>
    </sheetNames>
    <sheetDataSet>
      <sheetData sheetId="0" refreshError="1"/>
      <sheetData sheetId="1" refreshError="1"/>
      <sheetData sheetId="2" refreshError="1"/>
      <sheetData sheetId="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Viet)"/>
      <sheetName val="Gia-TH(Viet)"/>
      <sheetName val="Cong tac chuan bi"/>
      <sheetName val="Sheet1"/>
      <sheetName val="DG-Don vi"/>
      <sheetName val="Dau-noi"/>
      <sheetName val="Thi nghiem"/>
      <sheetName val="VC-vtu "/>
      <sheetName val="Gia-vt(A)"/>
      <sheetName val="Bo-xung TH"/>
      <sheetName val="Bo-xung.ct"/>
      <sheetName val="PTH"/>
      <sheetName val="XL4Poppy"/>
      <sheetName val="BK04"/>
      <sheetName val="DG_Don vi"/>
      <sheetName val="nhan cong"/>
      <sheetName val="TT3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KE PHI"/>
      <sheetName val="KE THUE"/>
      <sheetName val="KE CHI PHI"/>
      <sheetName val="TINH GIA THANH"/>
      <sheetName val="TONG HOP KHAU HAO"/>
      <sheetName val="TONG HOP CHI PHI"/>
      <sheetName val="DA SAN XUAT TRONG THANG"/>
      <sheetName val="THANH TOAN TIEN UNG"/>
      <sheetName val="KHAU HAO DAY CHUYEN DA"/>
      <sheetName val="XL4Poppy"/>
      <sheetName val="q2"/>
      <sheetName val="q3"/>
      <sheetName val="Sheet11"/>
      <sheetName val="Sheet12"/>
      <sheetName val="Sheet13"/>
      <sheetName val="Sheet14"/>
      <sheetName val="Sheet15"/>
      <sheetName val="Sheet16"/>
      <sheetName val="00000000"/>
      <sheetName val="TH"/>
      <sheetName val="bang chuan"/>
      <sheetName val="bien &lt;200 m2"/>
      <sheetName val="&lt;200"/>
      <sheetName val="bang chuan (2)"/>
      <sheetName val="thue (chinh thuc)"/>
      <sheetName val="thue"/>
      <sheetName val="thue (2)"/>
      <sheetName val="bang doi chieu"/>
      <sheetName val="10000000"/>
      <sheetName val="20000000"/>
      <sheetName val="30000000"/>
      <sheetName val="40000000"/>
      <sheetName val="50000000"/>
      <sheetName val="60000000"/>
      <sheetName val="Sheet1"/>
      <sheetName val="Sheet2"/>
      <sheetName val="Sheet3"/>
      <sheetName val="Sheet4"/>
      <sheetName val="Sheet5"/>
      <sheetName val="Hoan thanh"/>
      <sheetName val="Khoach"/>
      <sheetName val="hoan th 15"/>
      <sheetName val="Khoach 15"/>
      <sheetName val="HT 22"/>
      <sheetName val="KH 22"/>
      <sheetName val="KH29"/>
      <sheetName val="KH T8"/>
      <sheetName val="T8"/>
      <sheetName val="T7"/>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THTRAO"/>
      <sheetName val="THNHA "/>
      <sheetName val="T-HOP"/>
      <sheetName val="BiaNgoai"/>
      <sheetName val="BiaTrong"/>
      <sheetName val="Cover"/>
      <sheetName val="explain"/>
      <sheetName val="Tong hop"/>
      <sheetName val="kp chi tiet"/>
      <sheetName val="Vat lieu"/>
      <sheetName val="May"/>
      <sheetName val="KHOAN"/>
      <sheetName val="CAPVATU"/>
      <sheetName val="to trinh mua VT"/>
      <sheetName val="Denghi tam ung"/>
      <sheetName val="KTRVATU "/>
      <sheetName val="MAU GNHH"/>
      <sheetName val="T.toan1"/>
      <sheetName val="Data"/>
      <sheetName val="Bang quyet toan VT"/>
      <sheetName val="TH1"/>
      <sheetName val="TH2"/>
      <sheetName val="TH3"/>
      <sheetName val="TH4"/>
      <sheetName val="TH5"/>
      <sheetName val="ChiaT1"/>
      <sheetName val="ChiaT2"/>
      <sheetName val="ChiaT3"/>
      <sheetName val="ChiaT4"/>
      <sheetName val="ChiaT5"/>
      <sheetName val="MauTH"/>
      <sheetName val="XL4Test5"/>
      <sheetName val="Chart1"/>
      <sheetName val="Phantich"/>
      <sheetName val="Toan_DA"/>
      <sheetName val="2004"/>
      <sheetName val="2005"/>
      <sheetName val="Vinh"/>
      <sheetName val="Hanh"/>
      <sheetName val="Chinh"/>
      <sheetName val="Triet"/>
      <sheetName val="Khac"/>
      <sheetName val="Hien"/>
      <sheetName val="Tong"/>
      <sheetName val="Thuchi "/>
      <sheetName val="dq"/>
      <sheetName val="NTRE"/>
      <sheetName val="MGIAO"/>
      <sheetName val="Tieuhoc"/>
      <sheetName val="THCoso"/>
      <sheetName val="THPT"/>
      <sheetName val="GVien"/>
      <sheetName val="Outlets"/>
      <sheetName val="PG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01-03"/>
      <sheetName val="Tonghop"/>
      <sheetName val="Gia Ban"/>
      <sheetName val="GiaCK"/>
      <sheetName val="Gia DSRs"/>
      <sheetName val="Gia NTD"/>
      <sheetName val="GiaVon"/>
      <sheetName val="17_x0000__x0000__x0000__x0000__x0000__x0000__x0000__x0000__x0000__x0000__x0000_㏘ĳ_x0000__x0004__x0000__x0000__x0000__x0000__x0000__x0000_⣬ĳ_x0000__x0000__x0000__x0000__x0000__x0000_"/>
      <sheetName val="PNT-QUOT-#3"/>
      <sheetName val="COAT&amp;WRAP-QIOT-#3"/>
      <sheetName val="Luong T2-06"/>
      <sheetName val="Thang3-06"/>
      <sheetName val="luong T1-06"/>
      <sheetName val="mau (2)"/>
      <sheetName val="T4-06"/>
      <sheetName val="T6-06"/>
      <sheetName val="T5-06"/>
      <sheetName val="Luong T hop T2+T1-2006"/>
      <sheetName val="luong T12"/>
      <sheetName val="XXXXXXXX"/>
      <sheetName val="Q1-02"/>
      <sheetName val="Q2-02"/>
      <sheetName val="Q3-02"/>
      <sheetName val="BIA"/>
      <sheetName val="TDT"/>
      <sheetName val="THT"/>
      <sheetName val="TH#"/>
      <sheetName val="T.LBD"/>
      <sheetName val="CL BD"/>
      <sheetName val="CVBD"/>
      <sheetName val="T.L Dien"/>
      <sheetName val="T.LSan"/>
      <sheetName val="CLSan"/>
      <sheetName val="CVSan"/>
      <sheetName val="T.LWC"/>
      <sheetName val="CLWC"/>
      <sheetName val="CVWC"/>
      <sheetName val="bang thong ke"/>
      <sheetName val="KHNH T3-T10"/>
      <sheetName val="KHNH T4-T10"/>
      <sheetName val="Summary (USD)"/>
      <sheetName val="Summary (VND)"/>
      <sheetName val="A"/>
      <sheetName val="B"/>
      <sheetName val="C"/>
      <sheetName val="D"/>
      <sheetName val="E"/>
      <sheetName val="F1"/>
      <sheetName val="F2"/>
      <sheetName val="G"/>
      <sheetName val="H"/>
      <sheetName val="3rd party"/>
      <sheetName val="interco "/>
      <sheetName val="Thu NH T4-03"/>
      <sheetName val="thuBHYT"/>
      <sheetName val="THU NH T5-03"/>
      <sheetName val="THU NH T6-03"/>
      <sheetName val="THU NH T7-03"/>
      <sheetName val="THU NH T8-03"/>
      <sheetName val="THU NH T9-03"/>
      <sheetName val="THU TM T9-03"/>
      <sheetName val="THU NH T10 - 03"/>
      <sheetName val="Sheet10"/>
      <sheetName val="??_x0000__x0000__x0000__x0000__x0000__x0000__x0000__x0000_??_x0000__x0000__x0013__x0000__x0000__x0000__x0000__x0000__x0000__x0000__x0000__x0000__x0000__x0000__x000e_[IBA"/>
      <sheetName val="17???????????㏘ĳ?_x0004_??????⣬ĳ??????"/>
      <sheetName val="Rau"/>
      <sheetName val="CoNgam"/>
      <sheetName val="Thit"/>
      <sheetName val="mam"/>
      <sheetName val="dau"/>
      <sheetName val="gia vi"/>
      <sheetName val="mi chinh"/>
      <sheetName val="muoi"/>
      <sheetName val="Trung  vit"/>
      <sheetName val="TT - tien chi ha T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DSMT N8"/>
      <sheetName val="Sheet6"/>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XXXXXXX0"/>
      <sheetName val="T01"/>
      <sheetName val="T02"/>
      <sheetName val="T03"/>
      <sheetName val="T04"/>
      <sheetName val="t05"/>
      <sheetName val="t06"/>
      <sheetName val="t07"/>
      <sheetName val="T08"/>
      <sheetName val="t09"/>
      <sheetName val="t10"/>
      <sheetName val="t11"/>
      <sheetName val="t12"/>
      <sheetName val="TONGHOP "/>
      <sheetName val="TINH THUE (2)"/>
      <sheetName val="TINH THUE"/>
      <sheetName val="TH-NOPTHUE"/>
      <sheetName val="BS-LUONG"/>
      <sheetName val="KHQT-00-01"/>
      <sheetName val="NEW_PANEL"/>
      <sheetName val="17_x0000_㏘ĳ_x0000__x0004__x0000_⣬ĳ_x0000_㏸ĳ_x0000__x0015__x0000__x000e_[IBASE2.XLS]21"/>
      <sheetName val="Sheet2 (2)"/>
      <sheetName val="17_x0000_̃̃̃̃̃̃̃̃̃̃̃̃̃̃̃̃̃̃̃̃̃̃̃̃̃̃̃̃"/>
      <sheetName val="BD"/>
      <sheetName val="??????????????_x0013_???????????_x000e_[IBA"/>
      <sheetName val="NEW-PANEL"/>
      <sheetName val="__"/>
      <sheetName val="DMVT"/>
      <sheetName val="02-03"/>
      <sheetName val="03-03"/>
      <sheetName val="THCTVT"/>
      <sheetName val="VT-01"/>
      <sheetName val="NL-01"/>
      <sheetName val="VT-02"/>
      <sheetName val="NL-02"/>
      <sheetName val="VT-03"/>
      <sheetName val="NL-03"/>
      <sheetName val="VT-04"/>
      <sheetName val="NL-04"/>
      <sheetName val="GVL"/>
      <sheetName val=""/>
      <sheetName val="_x0001_Ѐ"/>
      <sheetName val="uan (2)_x0011_"/>
      <sheetName val="0000_x0008_"/>
      <sheetName val="䐠奁䌠啈䕙⁎䅄_x0002_搀ٱ"/>
      <sheetName val="GNHH_x0007_"/>
      <sheetName val="瑥е"/>
      <sheetName val="㑔_x0006_䌀楨呡Ե"/>
      <sheetName val="NH T9-03_x000c_"/>
      <sheetName val="lt"/>
      <sheetName val="MSVT"/>
      <sheetName val="IBASE2"/>
      <sheetName val="SQ"/>
      <sheetName val="QNCN"/>
      <sheetName val="CNVQP"/>
      <sheetName val="thanh toan"/>
      <sheetName val="GioiThieu"/>
      <sheetName val="DanhMuc_SoDu"/>
      <sheetName val="Phat_Sinh"/>
      <sheetName val="SoTSCD"/>
      <sheetName val="So_KHQuiII"/>
      <sheetName val="TTDN"/>
      <sheetName val="CHITIET VL-NC-TT1p"/>
      <sheetName val="TONGKE3p"/>
      <sheetName val="CHITIET VL-NC"/>
      <sheetName val="DON GIA"/>
      <sheetName val="17___________㏘ĳ__x0004_______⣬ĳ______"/>
      <sheetName val="KL khu A"/>
      <sheetName val="T.H d ong"/>
      <sheetName val="Sheet7"/>
      <sheetName val="Sheet8"/>
      <sheetName val="Sheet9"/>
      <sheetName val="T²_x0000__x0000_ "/>
      <sheetName val="17_x0000__x0000__x0000__x0000__x0000__x0000__x0000__x0000__x0000__x0000__x0000_??_x0000__x0004__x0000__x0000__x0000__x0000__x0000__x0000_??_x0000__x0000__x0000__x0000__x0000__x0000_"/>
      <sheetName val="BK-C T"/>
      <sheetName val="Info"/>
      <sheetName val="17?㏘ĳ?_x0004_?⣬ĳ?㏸ĳ?_x0015_?_x000e_[IBASE2.XLS]21"/>
      <sheetName val="17?̃̃̃̃̃̃̃̃̃̃̃̃̃̃̃̃̃̃̃̃̃̃̃̃̃̃̃̃"/>
      <sheetName val="17??????????????_x0004_??????????????"/>
      <sheetName val="_______________x0013_____________x000e__IBA"/>
      <sheetName val="MBCN "/>
      <sheetName val="L D ONG BOC "/>
      <sheetName val="ld van"/>
      <sheetName val="ld bich"/>
      <sheetName val="gc bich"/>
      <sheetName val="ld ong"/>
      <sheetName val="THU AL"/>
      <sheetName val="TM"/>
      <sheetName val="BTH"/>
      <sheetName val="CHI TIET NHAN HANG(CH)"/>
      <sheetName val="chi tiet von den 5-2003+lai03"/>
      <sheetName val="TONGHOP (IN)"/>
      <sheetName val="??_x0000_??_x0000__x0013__x0000__x000e_[IBA"/>
      <sheetName val="_x0000__x0000__x0000__x0000__x0000__x0000__x0000__x0000_"/>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HSCP</v>
          </cell>
          <cell r="AI41" t="str">
            <v>HIGH SOILD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H50" t="str">
            <v>EROP</v>
          </cell>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COATING/AMINE CURED</v>
          </cell>
          <cell r="AJ51" t="str">
            <v>4460(A-560)</v>
          </cell>
          <cell r="AK51" t="str">
            <v>1070(EP-10)</v>
          </cell>
          <cell r="AL51" t="str">
            <v>96</v>
          </cell>
          <cell r="AM51">
            <v>1</v>
          </cell>
          <cell r="AN51">
            <v>11.69</v>
          </cell>
          <cell r="AO51">
            <v>12.2</v>
          </cell>
          <cell r="AP51">
            <v>32.700000000000003</v>
          </cell>
          <cell r="AQ51">
            <v>42.78</v>
          </cell>
          <cell r="AR51">
            <v>57.38</v>
          </cell>
          <cell r="AS51">
            <v>45.87</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HEAT-RESISTING PRIMER 200'C ,SILICONE SERIES.</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P103">
            <v>25.8</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refreshError="1"/>
      <sheetData sheetId="160" refreshError="1"/>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sheetData sheetId="371"/>
      <sheetData sheetId="372"/>
      <sheetData sheetId="373"/>
      <sheetData sheetId="374"/>
      <sheetData sheetId="375"/>
      <sheetData sheetId="376"/>
      <sheetData sheetId="377"/>
      <sheetData sheetId="378"/>
      <sheetData sheetId="379"/>
      <sheetData sheetId="380"/>
      <sheetData sheetId="381" refreshError="1"/>
      <sheetData sheetId="382"/>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refreshError="1"/>
      <sheetData sheetId="393" refreshError="1"/>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refreshError="1"/>
      <sheetData sheetId="406" refreshError="1"/>
      <sheetData sheetId="407" refreshError="1"/>
      <sheetData sheetId="408" refreshError="1"/>
      <sheetData sheetId="409"/>
      <sheetData sheetId="410"/>
      <sheetData sheetId="411"/>
      <sheetData sheetId="412"/>
      <sheetData sheetId="413"/>
      <sheetData sheetId="414"/>
      <sheetData sheetId="415" refreshError="1"/>
      <sheetData sheetId="416" refreshError="1"/>
      <sheetData sheetId="417" refreshError="1"/>
      <sheetData sheetId="418" refreshError="1"/>
      <sheetData sheetId="419" refreshError="1"/>
      <sheetData sheetId="420" refreshError="1"/>
      <sheetData sheetId="421" refreshError="1"/>
      <sheetData sheetId="422"/>
      <sheetData sheetId="423"/>
      <sheetData sheetId="424"/>
      <sheetData sheetId="425"/>
      <sheetData sheetId="426"/>
      <sheetData sheetId="427"/>
      <sheetData sheetId="428"/>
      <sheetData sheetId="429"/>
      <sheetData sheetId="430"/>
      <sheetData sheetId="431" refreshError="1"/>
      <sheetData sheetId="432" refreshError="1"/>
      <sheetData sheetId="433" refreshError="1"/>
      <sheetData sheetId="434" refreshError="1"/>
      <sheetData sheetId="435"/>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xl"/>
      <sheetName val="thopxlc"/>
      <sheetName val="thxlk"/>
      <sheetName val="vldien"/>
      <sheetName val="vlcaqu"/>
      <sheetName val="chitimc"/>
      <sheetName val="dien"/>
      <sheetName val="vcdd"/>
      <sheetName val="vcdn"/>
      <sheetName val="beton"/>
      <sheetName val="cpdbu"/>
      <sheetName val="chenh"/>
      <sheetName val="dg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TT3"/>
      <sheetName val="THVL,NC,MTC"/>
      <sheetName val="TTD3 Rai da nen tram"/>
      <sheetName val="Chi tiet phan XD"/>
      <sheetName val="xaydung"/>
      <sheetName val="tonghop"/>
      <sheetName val="Tram"/>
      <sheetName val="tn dien"/>
      <sheetName val="Dz35"/>
      <sheetName val="c.phoi BT"/>
      <sheetName val="gia chung"/>
      <sheetName val="VC vtB cap"/>
      <sheetName val="Sheet3"/>
      <sheetName val="VC v.tu A cap"/>
      <sheetName val="TT D2 khong dung"/>
      <sheetName val="00000000"/>
      <sheetName val="000000000000"/>
      <sheetName val="100000000000"/>
      <sheetName val="10000000"/>
      <sheetName val="200000000000"/>
      <sheetName val="XL4Poppy"/>
      <sheetName val="CHITIET VL-NC-TT1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M tu van DZ 110 kV"/>
      <sheetName val="DM tu van DZ 35 kV"/>
      <sheetName val="DM tu van"/>
      <sheetName val="Don gia"/>
      <sheetName val="táng hîp"/>
      <sheetName val="THDT DZ 110 kV"/>
      <sheetName val="VL-NC-M 110 KV"/>
      <sheetName val="Phu kien 110 kV"/>
      <sheetName val="NC Day su Phu kien"/>
      <sheetName val="THDT DZ 35 kV"/>
      <sheetName val="VL-NC-M 35 KV"/>
      <sheetName val="Sheet1"/>
      <sheetName val="Phu kien 35 kV"/>
      <sheetName val="Tiep dia"/>
      <sheetName val="M4T-1"/>
      <sheetName val="Tien luong M4T-1"/>
      <sheetName val="M4T-2"/>
      <sheetName val="Tien luong M4T-2"/>
      <sheetName val="M4T-3"/>
      <sheetName val="Tien luong M4T-3"/>
      <sheetName val="MB-1"/>
      <sheetName val="Tien luong MB-1"/>
      <sheetName val="MB-2"/>
      <sheetName val="Tien luong MB-2"/>
      <sheetName val="MB-3"/>
      <sheetName val="Tien luong MB-3"/>
      <sheetName val="MB-4"/>
      <sheetName val="Tien luong MB-4"/>
      <sheetName val="MB-5"/>
      <sheetName val="Tien luong MB-5"/>
      <sheetName val="MB-6"/>
      <sheetName val="MBK"/>
      <sheetName val="Tien luong MBK"/>
      <sheetName val="Gia thanh chuoi su"/>
      <sheetName val="Tien luong MB-6"/>
      <sheetName val="MP-12"/>
      <sheetName val="Tien luong MP-12"/>
      <sheetName val="MN18-6"/>
      <sheetName val="Truoc thue)"/>
      <sheetName val="Khaosat"/>
      <sheetName val="Tong hop 1"/>
      <sheetName val="Xay lap"/>
      <sheetName val="Sheet2"/>
      <sheetName val="Chi tiet1"/>
      <sheetName val="Chi tiet"/>
      <sheetName val="Bu VL"/>
      <sheetName val="Dan"/>
      <sheetName val="Sheet3"/>
      <sheetName val="00000000"/>
      <sheetName val="XL4Test5"/>
      <sheetName val="THPDMoi  (2)"/>
      <sheetName val="dongia (2)"/>
      <sheetName val="gtrinh"/>
      <sheetName val="phuluc1"/>
      <sheetName val="TONG HOP VL-NC"/>
      <sheetName val="lam-moi"/>
      <sheetName val="chitiet"/>
      <sheetName val="TONGKE3p "/>
      <sheetName val="giathanh1"/>
      <sheetName val="TH VL, NC, DDHT Thanhphuoc"/>
      <sheetName val="#REF"/>
      <sheetName val="DONGIA"/>
      <sheetName val="thao-go"/>
      <sheetName val="TONGKE-HT"/>
      <sheetName val="DG"/>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gvl"/>
      <sheetName val="Du bao LL xe"/>
      <sheetName val="K.Tra do vong dan hoi"/>
      <sheetName val="Tinh truot"/>
      <sheetName val="Tinh Keo uon"/>
      <sheetName val="Cac bang tra"/>
      <sheetName val="About"/>
      <sheetName val="Du_lieu"/>
      <sheetName val="HC"/>
      <sheetName val="QLN"/>
      <sheetName val="KTHUAT"/>
      <sheetName val="KT"/>
      <sheetName val="CN"/>
      <sheetName val="DLo"/>
      <sheetName val="BDa"/>
      <sheetName val="CDong"/>
      <sheetName val="KTang"/>
      <sheetName val="PBat"/>
      <sheetName val="TThuy"/>
      <sheetName val="CXa"/>
      <sheetName val="THop"/>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DM tt van DZ 35 kV"/>
      <sheetName val="MTO REV.0"/>
      <sheetName val="dieuchinh"/>
      <sheetName val="ctdz35"/>
      <sheetName val="DGKV1"/>
      <sheetName val="GVTKV1"/>
      <sheetName val="SILICATE"/>
      <sheetName val="13.BANG CT"/>
      <sheetName val="14.MMUS GIUA NHIP"/>
      <sheetName val="4.HSPBngang"/>
      <sheetName val="6.Tinh tai"/>
      <sheetName val="2 NSl"/>
      <sheetName val="17.US CHU tho a_b"/>
      <sheetName val="15.MMUS GOI"/>
      <sheetName val="5.BANG I"/>
      <sheetName val="Hoá Đơn NV"/>
      <sheetName val="Long"/>
      <sheetName val="Son Tay"/>
      <sheetName val="Hoa Binh"/>
      <sheetName val="Thuong Tin"/>
      <sheetName val="Vang Lai"/>
      <sheetName val="NV6"/>
      <sheetName val="NV7"/>
      <sheetName val="NV8"/>
      <sheetName val="NV9"/>
      <sheetName val="NV10"/>
      <sheetName val="Tong Xuat"/>
      <sheetName val="Tong Nhap"/>
      <sheetName val="Nhap Xuat Ton"/>
      <sheetName val="Ton Kho Ban Giao Chi Oanh"/>
      <sheetName val="QC"/>
      <sheetName val="NV"/>
      <sheetName val="So xuat hang Nuoc"/>
      <sheetName val="The kho Nuoc"/>
      <sheetName val="So Xuat hang Dac"/>
      <sheetName val="The kho Dac"/>
      <sheetName val="     ien 110 kV"/>
      <sheetName val="NC Day su      ien"/>
      <sheetName val="     ien 35 kV"/>
      <sheetName val="M@-2"/>
      <sheetName val="DG_QUANG NINH"/>
      <sheetName val="Hướng dẫn"/>
      <sheetName val="Ví dụ hàm Vlookup"/>
      <sheetName val="Gvl_QN"/>
      <sheetName val="Gvlks_QN"/>
      <sheetName val="chitimc"/>
      <sheetName val="dtxl"/>
      <sheetName val="KH-Q1,Q2,01"/>
      <sheetName val="Tien lumng MB-2"/>
      <sheetName val="Tien lumng MB-5"/>
      <sheetName val="gtrin⁨"/>
      <sheetName val="VL-NCf 35 KV"/>
      <sheetName val="Hu?ng d?n"/>
      <sheetName val="Ví d? hàm Vlookup"/>
      <sheetName val="Thep dia"/>
      <sheetName val="THDT DZ 010 kV"/>
      <sheetName val="XL4Poppy"/>
      <sheetName val="LKVL_CK_HT_GD1"/>
      <sheetName val="CHITIET VL_NC"/>
      <sheetName val="VCV_BE_TONG"/>
      <sheetName val="NHATKY"/>
      <sheetName val="Income Statement"/>
      <sheetName val="Shareholders' Equity"/>
      <sheetName val="PTDG (2)"/>
      <sheetName val="CT -THVLNC"/>
      <sheetName val="cot_xa"/>
      <sheetName val="Mong"/>
      <sheetName val="gtrin?"/>
      <sheetName val="Hoá Ðon NV"/>
      <sheetName val="MTL$-INTER"/>
      <sheetName val="gtrin_"/>
      <sheetName val="Hu_ng d_n"/>
      <sheetName val="Ví d_ hàm Vlookup"/>
      <sheetName val="gvl_x0000__x0000__x0000__x0000__x0000__x0000__x0000__x0000__x0000__x0000__x0000__x0000_쉘ž_x0000__x0004__x0000__x0000__x0000__x0000__x0000__x0000_॔ǥ_x0000__x0000__x0000__x0000_"/>
      <sheetName val="TTDZ22"/>
      <sheetName val="Chiettinh dz0,4"/>
      <sheetName val="DE tu van"/>
      <sheetName val="ctdg"/>
      <sheetName val="tonghop"/>
      <sheetName val="DG_LANG SON"/>
      <sheetName val="Gvl_LS"/>
      <sheetName val="Gvlks_LS"/>
      <sheetName val="gvl????????????쉘ž?_x0004_??????॔ǥ????"/>
      <sheetName val="TTVanChuyen"/>
      <sheetName val="Tien luonc LB-2"/>
      <sheetName val="Tien luong MB%4"/>
      <sheetName val="Tien luong LBK"/>
      <sheetName val="Tien duong MP-12"/>
      <sheetName val="ML18-6"/>
      <sheetName val="Sheut2"/>
      <sheetName val="gaathanh1"/>
      <sheetName val="Tie~ luong M4T-1"/>
      <sheetName val="gvl____________쉘ž__x0004_______॔ǥ____"/>
      <sheetName val="Revenue"/>
      <sheetName val="gvl_x0000_쉘ž_x0000__x0004__x0000_॔ǥ_x0000_쌄ž_x0000_O_x0000_J[DZ110K~1.XLS"/>
      <sheetName val="PTVT"/>
      <sheetName val="DGKS"/>
      <sheetName val="KSTK"/>
      <sheetName val="THKP"/>
      <sheetName val="XL"/>
      <sheetName val="DTCT"/>
      <sheetName val="PTDG"/>
      <sheetName val="GiaTB"/>
      <sheetName val="THMayTC"/>
      <sheetName val="THVT"/>
      <sheetName val="Hý?ng d?n"/>
      <sheetName val="Hoá Ðõn NV"/>
      <sheetName val="TONG_x000b_E3p "/>
      <sheetName val="'iathanh1"/>
      <sheetName val="CHITIE_x0004_ VL-NC-_x0004_T -1p"/>
      <sheetName val="CHITIET _x0016_L-NC"/>
      <sheetName val="_x0006_C"/>
      <sheetName val="KP_x0016_C-BD "/>
      <sheetName val="THCT"/>
      <sheetName val="THDZ0,4"/>
      <sheetName val="TH DZ35"/>
      <sheetName val="THTram"/>
      <sheetName val="kinh phí XD"/>
      <sheetName val="VL,NC,MTC"/>
      <sheetName val="_x0000__x0000__x0000__x0000__x0000__x0000__x0000__x0000__x0000__x0000__x0000__x0000_J[DZ110K~1.XLS]THPD"/>
      <sheetName val="????????????J[DZ110K~1.XLS]THPD"/>
      <sheetName val="gvl____________?__x0004_______?g____"/>
      <sheetName val="Hý_ng d_n"/>
      <sheetName val="_iathanh1"/>
      <sheetName val=""/>
      <sheetName val="____________J_DZ110K~1.XLS_THPD"/>
      <sheetName val="gvl_______________x0004________g____"/>
      <sheetName val="tm"/>
      <sheetName val="ck"/>
      <sheetName val="th"/>
      <sheetName val="dt"/>
      <sheetName val="cl"/>
      <sheetName val="sl"/>
      <sheetName val="dth"/>
      <sheetName val="vt"/>
      <sheetName val="vc1"/>
      <sheetName val="vc2"/>
      <sheetName val="db"/>
      <sheetName val="nl"/>
      <sheetName val="tra2"/>
      <sheetName val="ÿhaoÿgo"/>
      <sheetName val="Phu kien 1࠱0 kV"/>
      <sheetName val="g-vl"/>
      <sheetName val="Don_gia"/>
      <sheetName val="DM_tu_van_DZ_110_kV"/>
      <sheetName val="DM_tu_van_DZ_35_kV"/>
      <sheetName val="DM_tu_van"/>
      <sheetName val="táng_hîp"/>
      <sheetName val="THDT_DZ_110_kV"/>
      <sheetName val="VL-NC-M_110_KV"/>
      <sheetName val="Phu_kien_110_kV"/>
      <sheetName val="NC_Day_su_Phu_kien"/>
      <sheetName val="THDT_DZ_35_kV"/>
      <sheetName val="VL-NC-M_35_KV"/>
      <sheetName val="Phu_kien_35_kV"/>
      <sheetName val="Tiep_dia"/>
      <sheetName val="Tien_luong_M4T-1"/>
      <sheetName val="Tien_luong_M4T-2"/>
      <sheetName val="Tien_luong_M4T-3"/>
      <sheetName val="Tien_luong_MB-1"/>
      <sheetName val="Tien_luong_MB-2"/>
      <sheetName val="Tien_luong_MB-3"/>
      <sheetName val="Tien_luong_MB-4"/>
      <sheetName val="Tien_luong_MB-5"/>
      <sheetName val="Tien_luong_MBK"/>
      <sheetName val="Gia_thanh_chuoi_su"/>
      <sheetName val="Tien_luong_MB-6"/>
      <sheetName val="Tien_luong_MP-12"/>
      <sheetName val="Truoc_thue)"/>
      <sheetName val="Tong_hop_1"/>
      <sheetName val="Xay_lap"/>
      <sheetName val="Chi_tiet1"/>
      <sheetName val="Chi_tiet"/>
      <sheetName val="Bu_VL"/>
      <sheetName val="Phu kiej 35 kV"/>
      <sheetName val="Ti%n luong L4T-2"/>
      <sheetName val="Tidn luong MB-2"/>
      <sheetName val="Tien huong MB-3"/>
      <sheetName val="MP_x000d_12"/>
      <sheetName val="Tien luong MP-02"/>
      <sheetName val="Cheet2"/>
      <sheetName val="PL4Test1"/>
      <sheetName val="THPP.3"/>
      <sheetName val="DH,CD_x000c_THCN.1"/>
      <sheetName val="K.Tra do vkng dan hoi"/>
      <sheetName val="Abgut"/>
      <sheetName val="Tien luong L4T-2"/>
      <sheetName val="Tien huong MB-5"/>
      <sheetName val="DH,CD,DHCN.3"/>
      <sheetName val="DZ 35"/>
      <sheetName val="Cto"/>
      <sheetName val="MP_x000a_12"/>
      <sheetName val="BK-C T"/>
      <sheetName val="Balance Sheet"/>
      <sheetName val="NC Dai su Phu kien"/>
      <sheetName val="T_x000f_NG HOP VL-NC TT"/>
      <sheetName val="gvl?쉘ž?_x0004_?॔ǥ?쌄ž?O?J[DZ110K~1.XLS"/>
      <sheetName val="BK04"/>
      <sheetName val="ru4Test5"/>
      <sheetName val="Sheet4"/>
      <sheetName val="KHAU TRU 6%"/>
      <sheetName val="TRUY LUONG 350000"/>
      <sheetName val="00000001"/>
      <sheetName val="T01"/>
      <sheetName val="T02"/>
      <sheetName val="T03"/>
      <sheetName val="T5"/>
      <sheetName val="T6"/>
      <sheetName val="T7"/>
      <sheetName val="T8"/>
      <sheetName val="T9"/>
      <sheetName val="T10"/>
      <sheetName val="T11"/>
      <sheetName val="T12"/>
      <sheetName val="gvl_x0000__x0000__x0000__x0000__x0000__x0000__x0000__x0000__x0000__x0000__x0000__x0000_??_x0000__x0004__x0000__x0000__x0000__x0000__x0000__x0000_??_x0000__x0000__x0000__x0000_"/>
      <sheetName val="gvl_x0000__x0000__x0000__x0000__x0000__x0000__x0000__x0000__x0000__x0000__x0000__x0000_?_x0000__x0004__x0000__x0000__x0000__x0000__x0000__x0000_?g_x0000__x0000__x0000__x0000_"/>
      <sheetName val="gvl??????????????_x0004_???????g????"/>
      <sheetName val="DI-ESTI"/>
      <sheetName val="MP_12"/>
      <sheetName val="VL-NCfƒ 35 KV"/>
      <sheetName val="CT_LCGT"/>
      <sheetName val="CT_LCTT"/>
      <sheetName val="TM_ChenhLechCT"/>
      <sheetName val="DM"/>
      <sheetName val="Dieu_chinh"/>
      <sheetName val="Danh_muc"/>
      <sheetName val="Tong_hop"/>
      <sheetName val="Bao_cao"/>
      <sheetName val="Phan_bo"/>
      <sheetName val="Thong_tin"/>
      <sheetName val="LJVL-CK-HT-GD1"/>
      <sheetName val="DGVT"/>
      <sheetName val="gvl_x0000_?_x0000__x0004__x0000_?g_x0000_?_x0000_O_x0000_J[DZ110K~1.XLS"/>
      <sheetName val="KB"/>
      <sheetName val="DZ 0.4"/>
      <sheetName val="Phu kien 1?0 kV"/>
      <sheetName val="gvl____________쉘ž__x005f_x0004_______"/>
      <sheetName val="gvl_______________x005f_x0004_______"/>
      <sheetName val="gvl???????????????_x0004_????????????"/>
      <sheetName val="Gia_GC_Satthep"/>
      <sheetName val="gvl_쉘ž__x0004__॔ǥ_쌄ž_O_J_DZ110K~1.XLS"/>
      <sheetName val="gvl_x005f_x0000__x005f_x0000__x005f_x0000__x005f_x0000_"/>
      <sheetName val="_x005f_x0000__x005f_x0000__x005f_x0000__x005f_x0000__x0"/>
      <sheetName val="gvl????????????쉘ž?_x005f_x0004_??????"/>
      <sheetName val="gvl??????????????_x005f_x0004_??????"/>
      <sheetName val="gvl____________?__x005f_x0004_______"/>
      <sheetName val="dtct cong"/>
      <sheetName val="tᮧ hỵp"/>
      <sheetName val="Phu kien 1_0 kV"/>
      <sheetName val="Tbuoc thue)"/>
      <sheetName val="Tong hop"/>
      <sheetName val="T_xffff_T.5"/>
      <sheetName val="tra-vat-lieu"/>
      <sheetName val="Dinh nghia"/>
      <sheetName val="lam-moi_x0000__x0000__x0000__x0000__x0000__x0000__x0000__x0000__x0000__x0000__x0009__x0000_═Х_x0000__x0004__x0000__x0000__x0000__x0000__x0000__x0000_Х"/>
      <sheetName val="gvl???_x0004_??g???O?J[DZ110K~1.XLS"/>
      <sheetName val="t? h?p"/>
      <sheetName val="gvl____x0004___g___O_J_DZ110K~1.XLS"/>
      <sheetName val="t_ h_p"/>
      <sheetName val="lam-moi_x0000__x0000__x0000__x0000__x0000__x0000__x0000__x0000__x0000__x0000_ _x0000_═Х_x0000__x0004__x0000__x0000__x0000__x0000__x0000__x0000_Х"/>
      <sheetName val="[DZ110K~1.XLS}MB-6"/>
      <sheetName val="_DZ110K~1.XLS}MB-6"/>
      <sheetName val="DM_tu_van_DZ_110_kV1"/>
      <sheetName val="DM_tu_van_DZ_35_kV1"/>
      <sheetName val="DM_tu_van1"/>
      <sheetName val="Don_gia1"/>
      <sheetName val="táng_hîp1"/>
      <sheetName val="THDT_DZ_110_kV1"/>
      <sheetName val="VL-NC-M_110_KV1"/>
      <sheetName val="Phu_kien_110_kV1"/>
      <sheetName val="NC_Day_su_Phu_kien1"/>
      <sheetName val="THDT_DZ_35_kV1"/>
      <sheetName val="VL-NC-M_35_KV1"/>
      <sheetName val="Phu_kien_35_kV1"/>
      <sheetName val="Tiep_dia1"/>
      <sheetName val="Tien_luong_M4T-11"/>
      <sheetName val="Tien_luong_M4T-21"/>
      <sheetName val="Tien_luong_M4T-31"/>
      <sheetName val="Tien_luong_MB-11"/>
      <sheetName val="Tien_luong_MB-21"/>
      <sheetName val="Tien_luong_MB-31"/>
      <sheetName val="Tien_luong_MB-41"/>
      <sheetName val="Tien_luong_MB-51"/>
      <sheetName val="Tien_luong_MBK1"/>
      <sheetName val="Gia_thanh_chuoi_su1"/>
      <sheetName val="Tien_luong_MB-61"/>
      <sheetName val="Tien_luong_MP-121"/>
      <sheetName val="Truoc_thue)1"/>
      <sheetName val="Tong_hop_11"/>
      <sheetName val="Xay_lap1"/>
      <sheetName val="Chi_tiet11"/>
      <sheetName val="Chi_tiet2"/>
      <sheetName val="Bu_VL1"/>
      <sheetName val="THPDMoi__(2)"/>
      <sheetName val="dongia_(2)"/>
      <sheetName val="TONG_HOP_VL-NC"/>
      <sheetName val="TONGKE3p_"/>
      <sheetName val="TH_VL,_NC,_DDHT_Thanhphuoc"/>
      <sheetName val="t-h_HA_THE"/>
      <sheetName val="CHITIET_VL-NC-TT_-1p"/>
      <sheetName val="TONG_HOP_VL-NC_TT"/>
      <sheetName val="TH_XL"/>
      <sheetName val="CHITIET_VL-NC"/>
      <sheetName val="CHITIET_VL-NC-TT-3p"/>
      <sheetName val="KPVC-BD_"/>
      <sheetName val="13_BANG_CT"/>
      <sheetName val="14_MMUS_GIUA_NHIP"/>
      <sheetName val="4_HSPBngang"/>
      <sheetName val="6_Tinh_tai"/>
      <sheetName val="2_NSl"/>
      <sheetName val="17_US_CHU_tho_a_b"/>
      <sheetName val="15_MMUS_GOI"/>
      <sheetName val="5_BANG_I"/>
      <sheetName val="Du_bao_LL_xe"/>
      <sheetName val="K_Tra_do_vong_dan_hoi"/>
      <sheetName val="Tinh_truot"/>
      <sheetName val="Tinh_Keo_uon"/>
      <sheetName val="Cac_bang_tra"/>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DM_tt_van_DZ_35_kV"/>
      <sheetName val="Hoá_Đơn_NV"/>
      <sheetName val="Son_Tay"/>
      <sheetName val="Hoa_Binh"/>
      <sheetName val="Thuong_Tin"/>
      <sheetName val="Vang_Lai"/>
      <sheetName val="Tong_Xuat"/>
      <sheetName val="Tong_Nhap"/>
      <sheetName val="Nhap_Xuat_Ton"/>
      <sheetName val="Ton_Kho_Ban_Giao_Chi_Oanh"/>
      <sheetName val="So_xuat_hang_Nuoc"/>
      <sheetName val="The_kho_Nuoc"/>
      <sheetName val="gvl________________x0004_____________"/>
      <sheetName val="4.16-30"/>
      <sheetName val="Sheet10"/>
      <sheetName val="2.Them Gio"/>
      <sheetName val="6.1-15"/>
      <sheetName val="TT_10KV"/>
      <sheetName val="So_Xuat_hang_Dac"/>
      <sheetName val="The_kho_Dac"/>
      <sheetName val="MTO_REV_0"/>
      <sheetName val="DG_QUANG_NINH"/>
      <sheetName val="Hướng_dẫn"/>
      <sheetName val="Ví_dụ_hàm_Vlookup"/>
      <sheetName val="_____ien_110_kV"/>
      <sheetName val="NC_Day_su______ien"/>
      <sheetName val="_____ien_35_kV"/>
      <sheetName val="Hu?ng_d?n"/>
      <sheetName val="Ví_d?_hàm_Vlookup"/>
      <sheetName val="DE_tu_van"/>
      <sheetName val="Income_Statement"/>
      <sheetName val="Shareholders'_Equity"/>
      <sheetName val="PTDG_(2)"/>
      <sheetName val="Chiettinh_dz0,4"/>
      <sheetName val="VL-NCf_35_KV"/>
      <sheetName val="Tien_lumng_MB-2"/>
      <sheetName val="Tien_lumng_MB-5"/>
      <sheetName val="Thep_dia"/>
      <sheetName val="THDT_DZ_010_kV"/>
      <sheetName val="CHITIET_VL_NC"/>
      <sheetName val="CT_-THVLNC"/>
      <sheetName val="Hoá_Ðon_NV"/>
      <sheetName val="gvl쉘ž॔ǥ쌄žOJ[DZ110K~1_XLS]THPD"/>
      <sheetName val="Hu_ng_d_n"/>
      <sheetName val="Ví_d__hàm_Vlookup"/>
      <sheetName val="Tien_luonc_LB-2"/>
      <sheetName val="Tien_luong_MB%4"/>
      <sheetName val="Tien_luong_LBK"/>
      <sheetName val="Tien_duong_MP-12"/>
      <sheetName val="gvl쉘ž॔ǥ"/>
      <sheetName val="DG_LANG_SON"/>
      <sheetName val="gvl????????????쉘ž???????॔ǥ????"/>
      <sheetName val="Tie~_luong_M4T-1"/>
      <sheetName val="gvl____________쉘ž_______॔ǥ____"/>
      <sheetName val="gvl쉘ž॔ǥ쌄žOJ[DZ110K~1_XLS"/>
      <sheetName val="Hý?ng_d?n"/>
      <sheetName val="Hoá_Ðõn_NV"/>
      <sheetName val="TONGE3p_"/>
      <sheetName val="CHITIE_VL-NC-T_-1p"/>
      <sheetName val="CHITIET_L-NC"/>
      <sheetName val="C"/>
      <sheetName val="KPC-BD_"/>
      <sheetName val="TH_DZ35"/>
      <sheetName val="kinh_phí_XD"/>
      <sheetName val="J[DZ110K~1_XLS]THPD"/>
      <sheetName val="????????????J[DZ110K~1_XLS]THPD"/>
      <sheetName val="gvl____________?_______?g____"/>
      <sheetName val="BK-C_T"/>
      <sheetName val="XN54"/>
    </sheetNames>
    <sheetDataSet>
      <sheetData sheetId="0"/>
      <sheetData sheetId="1"/>
      <sheetData sheetId="2"/>
      <sheetData sheetId="3" refreshError="1">
        <row r="3">
          <cell r="A3" t="str">
            <v>03.1112</v>
          </cell>
          <cell r="B3" t="str">
            <v>Ñaøo ñaát hoá theá saâu &gt;1m S ñaùy hoá £ 5 m 2  ñaát C2</v>
          </cell>
          <cell r="C3" t="str">
            <v>m 3</v>
          </cell>
          <cell r="D3">
            <v>0</v>
          </cell>
          <cell r="E3">
            <v>16776</v>
          </cell>
          <cell r="F3">
            <v>16776</v>
          </cell>
        </row>
        <row r="4">
          <cell r="A4" t="str">
            <v>03.1113</v>
          </cell>
          <cell r="B4" t="str">
            <v>Ñaøo ñaát hoá theá saâu &gt;1m S ñaùy hoá £ 5 m 2  ñaát C3</v>
          </cell>
          <cell r="C4" t="str">
            <v>m 3</v>
          </cell>
          <cell r="D4" t="str">
            <v>Xi m¨ng TW   KV NghÜa Lé</v>
          </cell>
          <cell r="E4">
            <v>24428</v>
          </cell>
          <cell r="F4" t="str">
            <v xml:space="preserve">§¸ d¨m  1x2            </v>
          </cell>
        </row>
        <row r="5">
          <cell r="A5" t="str">
            <v>03.2203</v>
          </cell>
          <cell r="B5" t="str">
            <v>Laáp ñaát hoá theá</v>
          </cell>
          <cell r="C5" t="str">
            <v>m 3</v>
          </cell>
          <cell r="D5">
            <v>24428</v>
          </cell>
          <cell r="E5">
            <v>10890</v>
          </cell>
          <cell r="F5">
            <v>10890</v>
          </cell>
        </row>
        <row r="6">
          <cell r="A6" t="str">
            <v>03.1122</v>
          </cell>
          <cell r="B6" t="str">
            <v>Ñaøo moùng baèng TC ñaát C2  saâu £ 2 m dieän tích ñaùy moùng £ 15 m2</v>
          </cell>
          <cell r="C6" t="str">
            <v>m 3</v>
          </cell>
          <cell r="D6">
            <v>89429.123809523822</v>
          </cell>
          <cell r="E6">
            <v>11037</v>
          </cell>
          <cell r="F6">
            <v>0</v>
          </cell>
        </row>
        <row r="7">
          <cell r="A7" t="str">
            <v>03.1123</v>
          </cell>
          <cell r="B7" t="str">
            <v>Ñaøo moùng baèng TC ñaát C3  saâu £ 2 m dieän tích ñaùy moùng £ 15 m2</v>
          </cell>
          <cell r="C7" t="str">
            <v>m 3</v>
          </cell>
          <cell r="D7">
            <v>38</v>
          </cell>
          <cell r="E7">
            <v>16482</v>
          </cell>
          <cell r="F7">
            <v>16482</v>
          </cell>
        </row>
        <row r="8">
          <cell r="A8" t="str">
            <v>03.1132</v>
          </cell>
          <cell r="B8" t="str">
            <v>Ñaøo moùng baèng TC ñaát C2  saâu £ 3 m dieän tích ñaùy moùng £ 15 m2</v>
          </cell>
          <cell r="C8" t="str">
            <v>m 3</v>
          </cell>
          <cell r="D8">
            <v>1670.4761904761904</v>
          </cell>
          <cell r="E8">
            <v>11773</v>
          </cell>
          <cell r="F8">
            <v>11773</v>
          </cell>
        </row>
        <row r="9">
          <cell r="A9" t="str">
            <v>03.1133</v>
          </cell>
          <cell r="B9" t="str">
            <v>Ñaøo moùng baèng TC ñaát C3  saâu £ 3 m dieän tích ñaùy moùng £ 15 m2</v>
          </cell>
          <cell r="C9" t="str">
            <v>m 3</v>
          </cell>
          <cell r="D9">
            <v>1.3</v>
          </cell>
          <cell r="E9">
            <v>17659</v>
          </cell>
          <cell r="F9">
            <v>17659</v>
          </cell>
        </row>
        <row r="10">
          <cell r="A10" t="str">
            <v>03.1152</v>
          </cell>
          <cell r="B10" t="str">
            <v>Ñaøo moùng baèng TC ñaát C2  saâu £ 2 m dieän tích ñaùy moùng £ 25 m2</v>
          </cell>
          <cell r="C10" t="str">
            <v>m 3</v>
          </cell>
          <cell r="D10">
            <v>1</v>
          </cell>
          <cell r="E10">
            <v>11478</v>
          </cell>
          <cell r="F10">
            <v>11478</v>
          </cell>
        </row>
        <row r="11">
          <cell r="A11" t="str">
            <v>03.1153</v>
          </cell>
          <cell r="B11" t="str">
            <v>Ñaøo moùng baèng TC ñaát C3  saâu £ 2 m dieän tích ñaùy moùng £ 25 m2</v>
          </cell>
          <cell r="C11" t="str">
            <v>m 3</v>
          </cell>
          <cell r="D11">
            <v>0.2</v>
          </cell>
          <cell r="E11">
            <v>17365</v>
          </cell>
          <cell r="F11">
            <v>17365</v>
          </cell>
        </row>
        <row r="12">
          <cell r="A12" t="str">
            <v>03.1162</v>
          </cell>
          <cell r="B12" t="str">
            <v>Ñaøo moùng baèng TC ñaát C2  saâu £ 3 m dieän tích ñaùy moùng £ 25 m2</v>
          </cell>
          <cell r="C12" t="str">
            <v>m 3</v>
          </cell>
          <cell r="D12">
            <v>34538</v>
          </cell>
          <cell r="E12">
            <v>12508</v>
          </cell>
          <cell r="F12">
            <v>12508</v>
          </cell>
        </row>
        <row r="13">
          <cell r="A13" t="str">
            <v>03.1163</v>
          </cell>
          <cell r="B13" t="str">
            <v>Ñaøo moùng baèng TC ñaát C3  saâu £ 3 m dieän tích ñaùy moùng £ 25 m2</v>
          </cell>
          <cell r="C13" t="str">
            <v>m 3</v>
          </cell>
          <cell r="D13">
            <v>865522.27999999991</v>
          </cell>
          <cell r="E13">
            <v>18395</v>
          </cell>
          <cell r="F13">
            <v>0</v>
          </cell>
        </row>
        <row r="14">
          <cell r="A14" t="str">
            <v>03.1182</v>
          </cell>
          <cell r="B14" t="str">
            <v>Ñaøo moùng baèng TC ñaát C2  saâu £ 2 m dieän tích ñaùy moùng £ 35 m2</v>
          </cell>
          <cell r="C14" t="str">
            <v>m 3</v>
          </cell>
          <cell r="D14">
            <v>0.2</v>
          </cell>
          <cell r="E14">
            <v>12214</v>
          </cell>
          <cell r="F14">
            <v>12214</v>
          </cell>
        </row>
        <row r="15">
          <cell r="A15" t="str">
            <v>03.1183</v>
          </cell>
          <cell r="B15" t="str">
            <v>Ñaøo moùng baèng TC ñaát C3  saâu £ 2 m dieän tích ñaùy moùng £ 35 m2</v>
          </cell>
          <cell r="C15" t="str">
            <v>m 3</v>
          </cell>
          <cell r="D15">
            <v>5.5600000000000005</v>
          </cell>
          <cell r="E15">
            <v>18100</v>
          </cell>
          <cell r="F15">
            <v>18100</v>
          </cell>
        </row>
        <row r="16">
          <cell r="A16" t="str">
            <v>03.1192</v>
          </cell>
          <cell r="B16" t="str">
            <v>Ñaøo moùng baèng TC ñaát C2  saâu £ 3 m dieän tích ñaùy moùng £ 35 m2</v>
          </cell>
          <cell r="C16" t="str">
            <v>m 3</v>
          </cell>
          <cell r="D16">
            <v>18100</v>
          </cell>
          <cell r="E16">
            <v>13097</v>
          </cell>
          <cell r="F16">
            <v>13097</v>
          </cell>
        </row>
        <row r="17">
          <cell r="A17" t="str">
            <v>03.1193</v>
          </cell>
          <cell r="B17" t="str">
            <v>Ñaøo moùng baèng TC ñaát C3  saâu £ 3 m dieän tích ñaùy moùng £ 35 m2</v>
          </cell>
          <cell r="C17" t="str">
            <v>m 3</v>
          </cell>
          <cell r="D17">
            <v>13097</v>
          </cell>
          <cell r="E17">
            <v>19425</v>
          </cell>
          <cell r="F17">
            <v>19425</v>
          </cell>
        </row>
        <row r="18">
          <cell r="A18" t="str">
            <v>03.1212</v>
          </cell>
          <cell r="B18" t="str">
            <v>Ñaøo moùng baèng TC ñaát C2  saâu £ 2 m dieän tích ñaùy moùng £ 50 m2</v>
          </cell>
          <cell r="C18" t="str">
            <v>m 3</v>
          </cell>
          <cell r="D18">
            <v>5.5</v>
          </cell>
          <cell r="E18">
            <v>12803</v>
          </cell>
          <cell r="F18">
            <v>12803</v>
          </cell>
        </row>
        <row r="19">
          <cell r="A19" t="str">
            <v>03.1213</v>
          </cell>
          <cell r="B19" t="str">
            <v>Ñaøo moùng baèng TC ñaát C3  saâu £ 2 m dieän tích ñaùy moùng £ 50 m2</v>
          </cell>
          <cell r="C19" t="str">
            <v>m 3</v>
          </cell>
          <cell r="D19">
            <v>4.5199999999999996</v>
          </cell>
          <cell r="E19">
            <v>19130</v>
          </cell>
          <cell r="F19">
            <v>19130</v>
          </cell>
        </row>
        <row r="20">
          <cell r="A20" t="str">
            <v>03.1222</v>
          </cell>
          <cell r="B20" t="str">
            <v>Ñaøo moùng baèng TC ñaát C2  saâu £ 3 m dieän tích ñaùy moùng £ 50 m2</v>
          </cell>
          <cell r="C20" t="str">
            <v>m 3</v>
          </cell>
          <cell r="D20">
            <v>25.06</v>
          </cell>
          <cell r="E20">
            <v>13833</v>
          </cell>
          <cell r="F20">
            <v>13833</v>
          </cell>
        </row>
        <row r="21">
          <cell r="A21" t="str">
            <v>03.1223</v>
          </cell>
          <cell r="B21" t="str">
            <v>Ñaøo moùng baèng TC ñaát C3  saâu £ 3 m dieän tích ñaùy moùng £ 50 m2</v>
          </cell>
          <cell r="C21" t="str">
            <v>m 3</v>
          </cell>
          <cell r="D21">
            <v>34538</v>
          </cell>
          <cell r="E21">
            <v>20455</v>
          </cell>
          <cell r="F21">
            <v>34538</v>
          </cell>
        </row>
        <row r="22">
          <cell r="A22" t="str">
            <v>03.1252</v>
          </cell>
          <cell r="B22" t="str">
            <v>Ñaøo moùng baèng TC ñaát C2  saâu £ 2 m dieän tích ñaùy moùng £ 75 m2</v>
          </cell>
          <cell r="C22" t="str">
            <v>m 3</v>
          </cell>
          <cell r="D22">
            <v>954951.40380952368</v>
          </cell>
          <cell r="E22">
            <v>13097</v>
          </cell>
          <cell r="F22">
            <v>0</v>
          </cell>
        </row>
        <row r="23">
          <cell r="A23" t="str">
            <v>03.1253</v>
          </cell>
          <cell r="B23" t="str">
            <v>Ñaøo moùng baèng TC ñaát C3  saâu £ 2 m dieän tích ñaùy moùng £ 75 m2</v>
          </cell>
          <cell r="C23" t="str">
            <v>m 3</v>
          </cell>
          <cell r="D23">
            <v>796000</v>
          </cell>
          <cell r="E23">
            <v>19572</v>
          </cell>
          <cell r="F23">
            <v>110000</v>
          </cell>
        </row>
        <row r="24">
          <cell r="A24" t="str">
            <v>03.1262</v>
          </cell>
          <cell r="B24" t="str">
            <v>Ñaøo moùng baèng TC ñaát C2  saâu £ 3 m dieän tích ñaùy moùng £ 75 m2</v>
          </cell>
          <cell r="C24" t="str">
            <v>m 3</v>
          </cell>
          <cell r="D24">
            <v>1750951.4038095237</v>
          </cell>
          <cell r="E24">
            <v>14127</v>
          </cell>
          <cell r="F24">
            <v>110000</v>
          </cell>
        </row>
        <row r="25">
          <cell r="A25" t="str">
            <v>03.1263</v>
          </cell>
          <cell r="B25" t="str">
            <v>Ñaøo moùng baèng TC ñaát C3  saâu £ 3 m dieän tích ñaùy moùng £ 75 m2</v>
          </cell>
          <cell r="C25" t="str">
            <v>m 3</v>
          </cell>
          <cell r="D25">
            <v>639000</v>
          </cell>
          <cell r="E25">
            <v>21043</v>
          </cell>
          <cell r="F25">
            <v>73000</v>
          </cell>
        </row>
        <row r="26">
          <cell r="A26" t="str">
            <v>03.1292</v>
          </cell>
          <cell r="B26" t="str">
            <v>Ñaøo moùng baèng TC ñaát C2  saâu £ 2 m dieän tích ñaùy moùng £ 100 m2</v>
          </cell>
          <cell r="C26" t="str">
            <v>m 3</v>
          </cell>
          <cell r="D26">
            <v>1111951.4038095237</v>
          </cell>
          <cell r="E26">
            <v>13391</v>
          </cell>
          <cell r="F26">
            <v>37000</v>
          </cell>
        </row>
        <row r="27">
          <cell r="A27" t="str">
            <v>03.1293</v>
          </cell>
          <cell r="B27" t="str">
            <v>Ñaøo moùng baèng TC ñaát C3  saâu £ 2 m dieän tích ñaùy moùng £ 100 m2</v>
          </cell>
          <cell r="C27" t="str">
            <v>m 3</v>
          </cell>
          <cell r="D27">
            <v>37000</v>
          </cell>
          <cell r="E27">
            <v>20308</v>
          </cell>
          <cell r="F27">
            <v>20308</v>
          </cell>
        </row>
        <row r="28">
          <cell r="A28" t="str">
            <v>03.1302</v>
          </cell>
          <cell r="B28" t="str">
            <v>Ñaøo moùng baèng TC ñaát C2  saâu £ 3 m dieän tích ñaùy moùng £ 100 m2</v>
          </cell>
          <cell r="C28" t="str">
            <v>m 3</v>
          </cell>
          <cell r="D28">
            <v>20308</v>
          </cell>
          <cell r="E28">
            <v>14569</v>
          </cell>
          <cell r="F28">
            <v>14569</v>
          </cell>
        </row>
        <row r="29">
          <cell r="A29" t="str">
            <v>03.1303</v>
          </cell>
          <cell r="B29" t="str">
            <v>Ñaøo moùng baèng TC ñaát C3  saâu £ 3 m dieän tích ñaùy moùng £ 100 m2</v>
          </cell>
          <cell r="C29" t="str">
            <v>m 3</v>
          </cell>
          <cell r="D29" t="str">
            <v>Xi m¨ng TW   KV NghÜa Lé</v>
          </cell>
          <cell r="E29">
            <v>21632</v>
          </cell>
          <cell r="F29" t="str">
            <v xml:space="preserve">§¸ d¨m  1x2            </v>
          </cell>
        </row>
        <row r="30">
          <cell r="A30" t="str">
            <v>03.1332</v>
          </cell>
          <cell r="B30" t="str">
            <v>Ñaøo moùng baèng TC ñaát C2  saâu £ 2 m dieän tích ñaùy moùng £ 150 m2</v>
          </cell>
          <cell r="C30" t="str">
            <v>m 3</v>
          </cell>
          <cell r="D30">
            <v>21632</v>
          </cell>
          <cell r="E30">
            <v>14127</v>
          </cell>
          <cell r="F30">
            <v>14127</v>
          </cell>
        </row>
        <row r="31">
          <cell r="A31" t="str">
            <v>03.1333</v>
          </cell>
          <cell r="B31" t="str">
            <v>Ñaøo moùng baèng TC ñaát C3  saâu £ 2 m dieän tích ñaùy moùng £ 150 m2</v>
          </cell>
          <cell r="C31" t="str">
            <v>m 3</v>
          </cell>
          <cell r="D31">
            <v>89429.123809523822</v>
          </cell>
          <cell r="E31">
            <v>21191</v>
          </cell>
          <cell r="F31">
            <v>0</v>
          </cell>
        </row>
        <row r="32">
          <cell r="A32" t="str">
            <v>03.1342</v>
          </cell>
          <cell r="B32" t="str">
            <v>Ñaøo moùng baèng TC ñaát C2  saâu £ 3 m dieän tích ñaùy moùng £ 150 m2</v>
          </cell>
          <cell r="C32" t="str">
            <v>m 3</v>
          </cell>
          <cell r="D32">
            <v>38</v>
          </cell>
          <cell r="E32">
            <v>15451</v>
          </cell>
          <cell r="F32">
            <v>15451</v>
          </cell>
        </row>
        <row r="33">
          <cell r="A33" t="str">
            <v>03.1343</v>
          </cell>
          <cell r="B33" t="str">
            <v>Ñaøo moùng baèng TC ñaát C3  saâu £ 3 m dieän tích ñaùy moùng £ 150 m2</v>
          </cell>
          <cell r="C33" t="str">
            <v>m 3</v>
          </cell>
          <cell r="D33">
            <v>1670.4761904761904</v>
          </cell>
          <cell r="E33">
            <v>22809</v>
          </cell>
          <cell r="F33">
            <v>22809</v>
          </cell>
        </row>
        <row r="34">
          <cell r="A34" t="str">
            <v>03.1352</v>
          </cell>
          <cell r="B34" t="str">
            <v>Ñaøo moùng baèng TC ñaát C2  saâu £ 4 m dieän tích ñaùy moùng £ 150 m2</v>
          </cell>
          <cell r="C34" t="str">
            <v>m 3</v>
          </cell>
          <cell r="D34">
            <v>1.3</v>
          </cell>
          <cell r="E34">
            <v>16629</v>
          </cell>
          <cell r="F34">
            <v>16629</v>
          </cell>
        </row>
        <row r="35">
          <cell r="A35" t="str">
            <v>03.1353</v>
          </cell>
          <cell r="B35" t="str">
            <v>Ñaøo moùng baèng TC ñaát C3  saâu £ 4 m dieän tích ñaùy moùng £ 150 m2</v>
          </cell>
          <cell r="C35" t="str">
            <v>m 3</v>
          </cell>
          <cell r="D35">
            <v>1</v>
          </cell>
          <cell r="E35">
            <v>24134</v>
          </cell>
          <cell r="F35">
            <v>24134</v>
          </cell>
        </row>
        <row r="36">
          <cell r="A36" t="str">
            <v>03.1372</v>
          </cell>
          <cell r="B36" t="str">
            <v>Ñaøo moùng baèng TC ñaát C2  saâu £ 2 m dieän tích ñaùy moùng £ 200 m2</v>
          </cell>
          <cell r="C36" t="str">
            <v>m 3</v>
          </cell>
          <cell r="D36">
            <v>0.2</v>
          </cell>
          <cell r="E36">
            <v>14716</v>
          </cell>
          <cell r="F36">
            <v>14716</v>
          </cell>
        </row>
        <row r="37">
          <cell r="A37" t="str">
            <v>03.1373</v>
          </cell>
          <cell r="B37" t="str">
            <v>Ñaøo moùng baèng TC ñaát C3  saâu £ 2 m dieän tích ñaùy moùng £ 200 m2</v>
          </cell>
          <cell r="C37" t="str">
            <v>m 3</v>
          </cell>
          <cell r="D37">
            <v>34538</v>
          </cell>
          <cell r="E37">
            <v>22074</v>
          </cell>
          <cell r="F37">
            <v>22074</v>
          </cell>
        </row>
        <row r="38">
          <cell r="A38" t="str">
            <v>03.1382</v>
          </cell>
          <cell r="B38" t="str">
            <v>Ñaøo moùng baèng TC ñaát C2  saâu £ 3 m dieän tích ñaùy moùng £ 200 m2</v>
          </cell>
          <cell r="C38" t="str">
            <v>m 3</v>
          </cell>
          <cell r="D38">
            <v>740632.87199999997</v>
          </cell>
          <cell r="E38">
            <v>16334</v>
          </cell>
          <cell r="F38">
            <v>0</v>
          </cell>
        </row>
        <row r="39">
          <cell r="A39" t="str">
            <v>03.1383</v>
          </cell>
          <cell r="B39" t="str">
            <v>Ñaøo moùng baèng TC ñaát C3  saâu £ 3 m dieän tích ñaùy moùng £ 200 m2</v>
          </cell>
          <cell r="C39" t="str">
            <v>m 3</v>
          </cell>
          <cell r="D39">
            <v>0.2</v>
          </cell>
          <cell r="E39">
            <v>23987</v>
          </cell>
          <cell r="F39">
            <v>23987</v>
          </cell>
        </row>
        <row r="40">
          <cell r="A40" t="str">
            <v>03.1392</v>
          </cell>
          <cell r="B40" t="str">
            <v>Ñaøo moùng baèng TC ñaát C2  saâu £ 3 m dieän tích ñaùy moùng £ 200 m2</v>
          </cell>
          <cell r="C40" t="str">
            <v>m 3</v>
          </cell>
          <cell r="D40">
            <v>4.7</v>
          </cell>
          <cell r="E40">
            <v>17512</v>
          </cell>
          <cell r="F40">
            <v>17512</v>
          </cell>
        </row>
        <row r="41">
          <cell r="A41" t="str">
            <v>03.1393</v>
          </cell>
          <cell r="B41" t="str">
            <v>Ñaøo moùng baèng TC ñaát C3  saâu £ 3 m dieän tích ñaùy moùng £ 200 m2</v>
          </cell>
          <cell r="C41" t="str">
            <v>m 3</v>
          </cell>
          <cell r="D41">
            <v>17512</v>
          </cell>
          <cell r="E41">
            <v>25311</v>
          </cell>
          <cell r="F41">
            <v>25311</v>
          </cell>
        </row>
        <row r="42">
          <cell r="A42" t="str">
            <v>03.1422</v>
          </cell>
          <cell r="B42" t="str">
            <v>Ñaøo moùng baèng TC ñaát C2  saâu £ 2 m dieän tích ñaùy moùng &gt; 200 m2</v>
          </cell>
          <cell r="C42" t="str">
            <v>m 3</v>
          </cell>
          <cell r="D42">
            <v>25311</v>
          </cell>
          <cell r="E42">
            <v>16187</v>
          </cell>
          <cell r="F42">
            <v>16187</v>
          </cell>
        </row>
        <row r="43">
          <cell r="A43" t="str">
            <v>03.1423</v>
          </cell>
          <cell r="B43" t="str">
            <v>Ñaøo moùng baèng TC ñaát C3  saâu £ 2 m dieän tích ñaùy moùng &gt; 200 m2</v>
          </cell>
          <cell r="C43" t="str">
            <v>m 3</v>
          </cell>
          <cell r="D43">
            <v>4.7</v>
          </cell>
          <cell r="E43">
            <v>24281</v>
          </cell>
          <cell r="F43">
            <v>24281</v>
          </cell>
        </row>
        <row r="44">
          <cell r="A44" t="str">
            <v>03.1432</v>
          </cell>
          <cell r="B44" t="str">
            <v>Ñaøo moùng baèng TC ñaát C2  saâu £ 3 m dieän tích ñaùy moùng &gt; 200 m2</v>
          </cell>
          <cell r="C44" t="str">
            <v>m 3</v>
          </cell>
          <cell r="D44">
            <v>4.5199999999999996</v>
          </cell>
          <cell r="E44">
            <v>17217</v>
          </cell>
          <cell r="F44">
            <v>17217</v>
          </cell>
        </row>
        <row r="45">
          <cell r="A45" t="str">
            <v>03.1433</v>
          </cell>
          <cell r="B45" t="str">
            <v>Ñaøo moùng baèng TC ñaát C3  saâu £ 3 m dieän tích ñaùy moùng &gt; 200 m2</v>
          </cell>
          <cell r="C45" t="str">
            <v>m 3</v>
          </cell>
          <cell r="D45">
            <v>21.443999999999999</v>
          </cell>
          <cell r="E45">
            <v>25458</v>
          </cell>
          <cell r="F45">
            <v>25458</v>
          </cell>
        </row>
        <row r="46">
          <cell r="A46" t="str">
            <v>03.1442</v>
          </cell>
          <cell r="B46" t="str">
            <v>Ñaøo moùng baèng TC ñaát C2  saâu £ 3 m dieän tích ñaùy moùng &gt; 200 m2</v>
          </cell>
          <cell r="C46" t="str">
            <v>m 3</v>
          </cell>
          <cell r="D46">
            <v>34538</v>
          </cell>
          <cell r="E46">
            <v>18836</v>
          </cell>
          <cell r="F46">
            <v>18836</v>
          </cell>
        </row>
        <row r="47">
          <cell r="A47" t="str">
            <v>03.1443</v>
          </cell>
          <cell r="B47" t="str">
            <v>Ñaøo moùng baèng TC ñaát C3  saâu £ 3 m dieän tích ñaùy moùng &gt; 200 m2</v>
          </cell>
          <cell r="C47" t="str">
            <v>m 3</v>
          </cell>
          <cell r="D47">
            <v>830061.99580952385</v>
          </cell>
          <cell r="E47">
            <v>27960</v>
          </cell>
          <cell r="F47">
            <v>0</v>
          </cell>
        </row>
        <row r="48">
          <cell r="A48" t="str">
            <v>03.2202</v>
          </cell>
          <cell r="B48" t="str">
            <v>Laáp hoá moùng + chaân truï C2</v>
          </cell>
          <cell r="C48" t="str">
            <v>m 3</v>
          </cell>
          <cell r="D48">
            <v>796000</v>
          </cell>
          <cell r="E48">
            <v>9712</v>
          </cell>
          <cell r="F48">
            <v>110000</v>
          </cell>
        </row>
        <row r="49">
          <cell r="A49" t="str">
            <v>03.2203</v>
          </cell>
          <cell r="B49" t="str">
            <v>Laáp hoá moùng + chaân truï C3</v>
          </cell>
          <cell r="C49" t="str">
            <v>m 3</v>
          </cell>
          <cell r="D49">
            <v>1626061.9958095239</v>
          </cell>
          <cell r="E49">
            <v>10890</v>
          </cell>
          <cell r="F49">
            <v>110000</v>
          </cell>
        </row>
        <row r="50">
          <cell r="A50" t="str">
            <v>03.3102</v>
          </cell>
          <cell r="B50" t="str">
            <v>Ñaøo ñaát raõnh tieáp ñòa ñaát C2</v>
          </cell>
          <cell r="C50" t="str">
            <v>m 3</v>
          </cell>
          <cell r="D50">
            <v>639000</v>
          </cell>
          <cell r="E50">
            <v>14716</v>
          </cell>
          <cell r="F50">
            <v>73000</v>
          </cell>
        </row>
        <row r="51">
          <cell r="A51" t="str">
            <v>03.3103</v>
          </cell>
          <cell r="B51" t="str">
            <v>Ñaøo ñaát raõnh tieáp ñòa ñaát C3</v>
          </cell>
          <cell r="C51" t="str">
            <v>m 3</v>
          </cell>
          <cell r="D51">
            <v>987061.99580952385</v>
          </cell>
          <cell r="E51">
            <v>21926</v>
          </cell>
          <cell r="F51">
            <v>37000</v>
          </cell>
        </row>
        <row r="52">
          <cell r="A52" t="str">
            <v>03.3202</v>
          </cell>
          <cell r="B52" t="str">
            <v>Laáp ñaát raõnh tieáp ñòa ñaát C2</v>
          </cell>
          <cell r="C52" t="str">
            <v>m 3</v>
          </cell>
          <cell r="D52">
            <v>37000</v>
          </cell>
          <cell r="E52">
            <v>8682</v>
          </cell>
          <cell r="F52">
            <v>8682</v>
          </cell>
        </row>
        <row r="53">
          <cell r="A53" t="str">
            <v>03.3203</v>
          </cell>
          <cell r="B53" t="str">
            <v>Laáp ñaát raõnh tieáp ñòa ñaát C3</v>
          </cell>
          <cell r="C53" t="str">
            <v>m 3</v>
          </cell>
          <cell r="D53">
            <v>8682</v>
          </cell>
          <cell r="E53">
            <v>10007</v>
          </cell>
          <cell r="F53">
            <v>10007</v>
          </cell>
        </row>
        <row r="54">
          <cell r="A54" t="str">
            <v>03.4001</v>
          </cell>
          <cell r="B54" t="str">
            <v>Ñaép bôø bao ñoä saâu buøn nöôùc £ 30cm</v>
          </cell>
          <cell r="C54" t="str">
            <v>m</v>
          </cell>
          <cell r="D54">
            <v>10007</v>
          </cell>
          <cell r="E54">
            <v>5592</v>
          </cell>
          <cell r="F54">
            <v>5592</v>
          </cell>
        </row>
        <row r="55">
          <cell r="A55" t="str">
            <v>03.4002</v>
          </cell>
          <cell r="B55" t="str">
            <v>Ñaép bôø bao ñoä saâu buøn nöôùc £ 50cm</v>
          </cell>
          <cell r="C55" t="str">
            <v>m</v>
          </cell>
          <cell r="D55">
            <v>22400</v>
          </cell>
          <cell r="E55">
            <v>8241</v>
          </cell>
          <cell r="F55">
            <v>8241</v>
          </cell>
        </row>
        <row r="56">
          <cell r="A56" t="str">
            <v>03.4003</v>
          </cell>
          <cell r="B56" t="str">
            <v>Ñaép bôø bao ñoä saâu buøn nöôùc £ 80cm</v>
          </cell>
          <cell r="C56" t="str">
            <v>m</v>
          </cell>
          <cell r="D56">
            <v>35000</v>
          </cell>
          <cell r="E56">
            <v>12655</v>
          </cell>
          <cell r="F56">
            <v>12655</v>
          </cell>
        </row>
        <row r="57">
          <cell r="A57" t="str">
            <v>03.4004</v>
          </cell>
          <cell r="B57" t="str">
            <v>Ñaép bôø bao ñoä saâu buøn nöôùc £ 100cm</v>
          </cell>
          <cell r="C57" t="str">
            <v>m</v>
          </cell>
          <cell r="D57">
            <v>42000</v>
          </cell>
          <cell r="E57">
            <v>16187</v>
          </cell>
          <cell r="F57">
            <v>16187</v>
          </cell>
        </row>
        <row r="58">
          <cell r="A58" t="str">
            <v>03.5100</v>
          </cell>
          <cell r="B58" t="str">
            <v xml:space="preserve">Bôm taùt nöôùc baèng thuû coâng </v>
          </cell>
          <cell r="C58" t="str">
            <v>m 3</v>
          </cell>
          <cell r="D58">
            <v>16187</v>
          </cell>
          <cell r="E58">
            <v>16187</v>
          </cell>
          <cell r="F58">
            <v>16187</v>
          </cell>
        </row>
        <row r="59">
          <cell r="A59" t="str">
            <v>03.5200</v>
          </cell>
          <cell r="B59" t="str">
            <v>Bôm taùt nöôùc baèng maùy</v>
          </cell>
          <cell r="C59" t="str">
            <v>m 3</v>
          </cell>
          <cell r="D59">
            <v>16187</v>
          </cell>
          <cell r="E59">
            <v>16187</v>
          </cell>
          <cell r="F59">
            <v>16187</v>
          </cell>
        </row>
        <row r="60">
          <cell r="A60" t="str">
            <v>03.7001</v>
          </cell>
          <cell r="B60" t="str">
            <v>Ñaép caùt coâng trình</v>
          </cell>
          <cell r="C60" t="str">
            <v>m 3</v>
          </cell>
          <cell r="D60">
            <v>27750</v>
          </cell>
          <cell r="E60">
            <v>9124</v>
          </cell>
          <cell r="F60">
            <v>9124</v>
          </cell>
        </row>
        <row r="61">
          <cell r="A61" t="str">
            <v>04.1101</v>
          </cell>
          <cell r="B61" t="str">
            <v>SX laép döïng coát theùp £ F10</v>
          </cell>
          <cell r="C61" t="str">
            <v>kg</v>
          </cell>
          <cell r="D61">
            <v>4267.6769999999997</v>
          </cell>
          <cell r="E61">
            <v>201.59299999999999</v>
          </cell>
          <cell r="F61">
            <v>16.917999999999999</v>
          </cell>
        </row>
        <row r="62">
          <cell r="A62" t="str">
            <v>04.1102</v>
          </cell>
          <cell r="B62" t="str">
            <v>SX laép döïng coát theùp £ F18</v>
          </cell>
          <cell r="C62" t="str">
            <v>kg</v>
          </cell>
          <cell r="D62">
            <v>4316.2070000000003</v>
          </cell>
          <cell r="E62">
            <v>148.48500000000001</v>
          </cell>
          <cell r="F62">
            <v>187.36099999999999</v>
          </cell>
        </row>
        <row r="63">
          <cell r="A63" t="str">
            <v>04.1103</v>
          </cell>
          <cell r="B63" t="str">
            <v>SX laép döïng coát theùp &gt; F18</v>
          </cell>
          <cell r="C63" t="str">
            <v>kg</v>
          </cell>
          <cell r="D63">
            <v>4322.2129999999997</v>
          </cell>
          <cell r="E63">
            <v>113.02800000000001</v>
          </cell>
          <cell r="F63">
            <v>203.874</v>
          </cell>
        </row>
        <row r="64">
          <cell r="A64" t="str">
            <v>04.2002</v>
          </cell>
          <cell r="B64" t="str">
            <v>Vaùn khuoân</v>
          </cell>
          <cell r="C64" t="str">
            <v>m2</v>
          </cell>
          <cell r="D64">
            <v>19977.759999999998</v>
          </cell>
          <cell r="E64">
            <v>5702.46</v>
          </cell>
          <cell r="F64">
            <v>0</v>
          </cell>
        </row>
        <row r="65">
          <cell r="A65" t="str">
            <v>04.3210</v>
          </cell>
          <cell r="B65" t="str">
            <v>Beâ toâng loùt M#100 ñaù 4x6</v>
          </cell>
          <cell r="C65" t="str">
            <v>m 3</v>
          </cell>
          <cell r="D65">
            <v>263424</v>
          </cell>
          <cell r="E65">
            <v>39732</v>
          </cell>
          <cell r="F65">
            <v>39732</v>
          </cell>
        </row>
        <row r="66">
          <cell r="A66" t="str">
            <v>04.3210</v>
          </cell>
          <cell r="B66" t="str">
            <v>Beâ toâng loùt M#150 ñaù 4x6</v>
          </cell>
          <cell r="C66" t="str">
            <v>m 3</v>
          </cell>
          <cell r="D66">
            <v>306285</v>
          </cell>
          <cell r="E66">
            <v>39732</v>
          </cell>
          <cell r="F66">
            <v>39732</v>
          </cell>
        </row>
        <row r="67">
          <cell r="A67" t="str">
            <v>04.3333</v>
          </cell>
          <cell r="B67" t="str">
            <v>BT moùng truï coù caàu coâng taùc M#200 ñaù 2x4 (TC keát hôïp ñaàm duøi)</v>
          </cell>
          <cell r="C67" t="str">
            <v>m 3</v>
          </cell>
          <cell r="D67">
            <v>389539</v>
          </cell>
          <cell r="E67">
            <v>44589</v>
          </cell>
          <cell r="F67">
            <v>4003</v>
          </cell>
        </row>
        <row r="68">
          <cell r="A68" t="str">
            <v>04.3334</v>
          </cell>
          <cell r="B68" t="str">
            <v>BT moùng truï coù caàu coâng taùc M#250 ñaù 2x4 (TC keát hôïp ñaàm duøi)</v>
          </cell>
          <cell r="C68" t="str">
            <v>m 3</v>
          </cell>
          <cell r="D68">
            <v>436341</v>
          </cell>
          <cell r="E68">
            <v>44589</v>
          </cell>
          <cell r="F68">
            <v>4003</v>
          </cell>
        </row>
        <row r="69">
          <cell r="A69" t="str">
            <v>04.3343</v>
          </cell>
          <cell r="B69" t="str">
            <v>BT moùng truï khoâng coù caàu coâng taùc M#200 ñaù 2x4 (TC keát hôïp ñaàm duøi)</v>
          </cell>
          <cell r="C69" t="str">
            <v>m 3</v>
          </cell>
          <cell r="D69">
            <v>368838</v>
          </cell>
          <cell r="E69">
            <v>38261</v>
          </cell>
          <cell r="F69">
            <v>4003</v>
          </cell>
        </row>
        <row r="70">
          <cell r="A70" t="str">
            <v>04.3344</v>
          </cell>
          <cell r="B70" t="str">
            <v>BT moùng truï khoâng coù caàu coâng taùc M#250 ñaù 2x4 (TC keát hôïp ñaàm duøi)</v>
          </cell>
          <cell r="C70" t="str">
            <v>m 3</v>
          </cell>
          <cell r="D70">
            <v>415640</v>
          </cell>
          <cell r="E70">
            <v>38261</v>
          </cell>
          <cell r="F70">
            <v>4003</v>
          </cell>
        </row>
        <row r="71">
          <cell r="A71" t="str">
            <v>04.3353</v>
          </cell>
          <cell r="B71" t="str">
            <v>BT moùng baûnï coù caàu coâng taùc M#200 ñaù 2x4 (TC keát hôïp ñaàm duøi)</v>
          </cell>
          <cell r="C71" t="str">
            <v>m 3</v>
          </cell>
          <cell r="D71">
            <v>389539</v>
          </cell>
          <cell r="E71">
            <v>41498</v>
          </cell>
          <cell r="F71">
            <v>4003</v>
          </cell>
        </row>
        <row r="72">
          <cell r="A72" t="str">
            <v>04.3354</v>
          </cell>
          <cell r="B72" t="str">
            <v>BT moùng baûnï coù caàu coâng taùc M#250 ñaù 2x4 (TC keát hôïp ñaàm duøi)</v>
          </cell>
          <cell r="C72" t="str">
            <v>m 3</v>
          </cell>
          <cell r="D72">
            <v>436341</v>
          </cell>
          <cell r="E72">
            <v>41498</v>
          </cell>
          <cell r="F72">
            <v>4003</v>
          </cell>
        </row>
        <row r="73">
          <cell r="A73" t="str">
            <v>04.3801</v>
          </cell>
          <cell r="B73" t="str">
            <v>Laép ñaët moùng neùo troïng löôïng £ 0,25T</v>
          </cell>
          <cell r="C73" t="str">
            <v>caùi</v>
          </cell>
          <cell r="D73">
            <v>4.4000000000000004</v>
          </cell>
          <cell r="E73">
            <v>11051</v>
          </cell>
          <cell r="F73">
            <v>0.15</v>
          </cell>
        </row>
        <row r="74">
          <cell r="A74" t="str">
            <v>04.3802</v>
          </cell>
          <cell r="B74" t="str">
            <v>Laép ñaët moùng neùo troïng löôïng £ 0,5T</v>
          </cell>
          <cell r="C74" t="str">
            <v>caùi</v>
          </cell>
          <cell r="D74">
            <v>0.14999997615814209</v>
          </cell>
          <cell r="E74">
            <v>24214</v>
          </cell>
          <cell r="F74">
            <v>24214</v>
          </cell>
        </row>
        <row r="75">
          <cell r="A75" t="str">
            <v>04.3803</v>
          </cell>
          <cell r="B75" t="str">
            <v>Laép ñaët moùng neùo troïng löôïng &gt; 0,5T</v>
          </cell>
          <cell r="C75" t="str">
            <v>caùi</v>
          </cell>
          <cell r="D75">
            <v>24214</v>
          </cell>
          <cell r="E75">
            <v>42252</v>
          </cell>
          <cell r="F75">
            <v>42252</v>
          </cell>
        </row>
        <row r="76">
          <cell r="A76" t="str">
            <v>05.4101</v>
          </cell>
          <cell r="B76" t="str">
            <v>Laép ñaët coät theùp baèng thuû coâng (chieáu cao £15m)</v>
          </cell>
          <cell r="C76" t="str">
            <v>taán</v>
          </cell>
          <cell r="D76">
            <v>4516</v>
          </cell>
          <cell r="E76">
            <v>183473</v>
          </cell>
          <cell r="F76">
            <v>0.15</v>
          </cell>
        </row>
        <row r="77">
          <cell r="A77" t="str">
            <v>05.4201</v>
          </cell>
          <cell r="B77" t="str">
            <v>Laép ñaët coät theùp baèng thuû coâng (chieáu cao £25m)</v>
          </cell>
          <cell r="C77" t="str">
            <v>taán</v>
          </cell>
          <cell r="D77">
            <v>9686</v>
          </cell>
          <cell r="E77">
            <v>201837</v>
          </cell>
          <cell r="F77">
            <v>4.5999999999999996</v>
          </cell>
        </row>
        <row r="78">
          <cell r="A78" t="str">
            <v>05.4301</v>
          </cell>
          <cell r="B78" t="str">
            <v>Laép ñaët coät theùp baèng thuû coâng (chieáu cao £40m)</v>
          </cell>
          <cell r="C78" t="str">
            <v>taán</v>
          </cell>
          <cell r="D78">
            <v>10330</v>
          </cell>
          <cell r="E78">
            <v>232064</v>
          </cell>
          <cell r="F78">
            <v>0.89999999999999991</v>
          </cell>
        </row>
        <row r="79">
          <cell r="A79" t="str">
            <v>05.4401</v>
          </cell>
          <cell r="B79" t="str">
            <v>Laép ñaët coät theùp baèng thuû coâng (chieáu cao £55m)</v>
          </cell>
          <cell r="C79" t="str">
            <v>taán</v>
          </cell>
          <cell r="D79">
            <v>12271</v>
          </cell>
          <cell r="E79">
            <v>266841</v>
          </cell>
          <cell r="F79">
            <v>34538</v>
          </cell>
        </row>
        <row r="80">
          <cell r="A80" t="str">
            <v>05.4501</v>
          </cell>
          <cell r="B80" t="str">
            <v>Laép ñaët coät theùp baèng thuû coâng (chieáu cao £70m)</v>
          </cell>
          <cell r="C80" t="str">
            <v>taán</v>
          </cell>
          <cell r="D80">
            <v>12915</v>
          </cell>
          <cell r="E80">
            <v>307143</v>
          </cell>
          <cell r="F80">
            <v>31084.199999999997</v>
          </cell>
        </row>
        <row r="81">
          <cell r="A81" t="str">
            <v>05.4601</v>
          </cell>
          <cell r="B81" t="str">
            <v>Laép ñaët coät theùp baèng thuû coâng (chieáu cao £85m)</v>
          </cell>
          <cell r="C81" t="str">
            <v>taán</v>
          </cell>
          <cell r="D81">
            <v>13558</v>
          </cell>
          <cell r="E81">
            <v>352808</v>
          </cell>
          <cell r="F81">
            <v>110000</v>
          </cell>
        </row>
        <row r="82">
          <cell r="A82" t="str">
            <v>05.4701</v>
          </cell>
          <cell r="B82" t="str">
            <v>Laép ñaët coät theùp baèng thuû coâng (chieáu cao £100m)</v>
          </cell>
          <cell r="C82" t="str">
            <v>taán</v>
          </cell>
          <cell r="D82">
            <v>13558</v>
          </cell>
          <cell r="E82">
            <v>405786</v>
          </cell>
          <cell r="F82">
            <v>141084.20000000001</v>
          </cell>
        </row>
        <row r="83">
          <cell r="A83" t="str">
            <v>05.5101</v>
          </cell>
          <cell r="B83" t="str">
            <v>Noái coät beâ toâng baèng maët bích (ÑH bình thöôøng)</v>
          </cell>
          <cell r="C83" t="str">
            <v>moái</v>
          </cell>
          <cell r="D83">
            <v>5407</v>
          </cell>
          <cell r="E83">
            <v>48753</v>
          </cell>
          <cell r="F83">
            <v>73000</v>
          </cell>
        </row>
        <row r="84">
          <cell r="A84" t="str">
            <v>05.5102</v>
          </cell>
          <cell r="B84" t="str">
            <v>Noái coät beâ toâng baèng maët bích (ÑH söôøn ñoài)</v>
          </cell>
          <cell r="C84" t="str">
            <v>moái</v>
          </cell>
          <cell r="D84">
            <v>5407</v>
          </cell>
          <cell r="E84">
            <v>51190</v>
          </cell>
          <cell r="F84">
            <v>68084.200000000012</v>
          </cell>
        </row>
        <row r="85">
          <cell r="A85" t="str">
            <v>05.5103</v>
          </cell>
          <cell r="B85" t="str">
            <v>Noái coät beâ toâng baèng maët bích (ÑH sình laày)</v>
          </cell>
          <cell r="C85" t="str">
            <v>moái</v>
          </cell>
          <cell r="D85">
            <v>13755</v>
          </cell>
          <cell r="E85">
            <v>58503</v>
          </cell>
          <cell r="F85">
            <v>58503</v>
          </cell>
        </row>
        <row r="86">
          <cell r="A86" t="str">
            <v>05.5211</v>
          </cell>
          <cell r="B86" t="str">
            <v>Döïng coät beâ toâng baèng thuû coâng (chieáu cao £ 8m)</v>
          </cell>
          <cell r="C86" t="str">
            <v>coät</v>
          </cell>
          <cell r="D86">
            <v>8490</v>
          </cell>
          <cell r="E86">
            <v>74917</v>
          </cell>
          <cell r="F86">
            <v>74917</v>
          </cell>
        </row>
        <row r="87">
          <cell r="A87" t="str">
            <v>05.5212</v>
          </cell>
          <cell r="B87" t="str">
            <v>Döïng coät beâ toâng baèng thuû coâng (chieáu cao £ 10m)</v>
          </cell>
          <cell r="C87" t="str">
            <v>coät</v>
          </cell>
          <cell r="D87">
            <v>8490</v>
          </cell>
          <cell r="E87">
            <v>80605</v>
          </cell>
          <cell r="F87">
            <v>80605</v>
          </cell>
        </row>
        <row r="88">
          <cell r="A88" t="str">
            <v>05.5213</v>
          </cell>
          <cell r="B88" t="str">
            <v>Döïng coät beâ toâng baèng thuû coâng (chieáu cao £ 12m)</v>
          </cell>
          <cell r="C88" t="str">
            <v>coät</v>
          </cell>
          <cell r="D88">
            <v>8490</v>
          </cell>
          <cell r="E88">
            <v>86293</v>
          </cell>
          <cell r="F88" t="str">
            <v>§¸ d¨m  1x2            ®Ëp thñ c«ng    t¹i chç</v>
          </cell>
        </row>
        <row r="89">
          <cell r="A89" t="str">
            <v>05.5214</v>
          </cell>
          <cell r="B89" t="str">
            <v>Döïng coät beâ toâng baèng thuû coâng (chieáu cao £ 14m)</v>
          </cell>
          <cell r="C89" t="str">
            <v>coät</v>
          </cell>
          <cell r="D89">
            <v>8490</v>
          </cell>
          <cell r="E89">
            <v>107419</v>
          </cell>
          <cell r="F89">
            <v>107419</v>
          </cell>
        </row>
        <row r="90">
          <cell r="A90" t="str">
            <v>05.5215</v>
          </cell>
          <cell r="B90" t="str">
            <v>Döïng coät beâ toâng baèng thuû coâng (chieáu cao £ 16m)</v>
          </cell>
          <cell r="C90" t="str">
            <v>coät</v>
          </cell>
          <cell r="D90">
            <v>9854</v>
          </cell>
          <cell r="E90">
            <v>116844</v>
          </cell>
          <cell r="F90">
            <v>0</v>
          </cell>
        </row>
        <row r="91">
          <cell r="A91" t="str">
            <v>05.5216</v>
          </cell>
          <cell r="B91" t="str">
            <v>Döïng coät beâ toâng baèng thuû coâng (chieáu cao £ 18m)</v>
          </cell>
          <cell r="C91" t="str">
            <v>coät</v>
          </cell>
          <cell r="D91">
            <v>9854</v>
          </cell>
          <cell r="E91">
            <v>152271</v>
          </cell>
          <cell r="F91">
            <v>152271</v>
          </cell>
        </row>
        <row r="92">
          <cell r="A92" t="str">
            <v>05.5217</v>
          </cell>
          <cell r="B92" t="str">
            <v>Döïng coät beâ toâng baèng thuû coâng (chieáu cao £ 20m)</v>
          </cell>
          <cell r="C92" t="str">
            <v>coät</v>
          </cell>
          <cell r="D92">
            <v>9854</v>
          </cell>
          <cell r="E92">
            <v>177460</v>
          </cell>
          <cell r="F92">
            <v>177460</v>
          </cell>
        </row>
        <row r="93">
          <cell r="A93" t="str">
            <v>05.5218</v>
          </cell>
          <cell r="B93" t="str">
            <v>Döïng coät beâ toâng baèng thuû coâng (chieáu cao &gt; 20m)</v>
          </cell>
          <cell r="C93" t="str">
            <v>coät</v>
          </cell>
          <cell r="D93">
            <v>9854</v>
          </cell>
          <cell r="E93">
            <v>193711</v>
          </cell>
          <cell r="F93">
            <v>193711</v>
          </cell>
        </row>
        <row r="94">
          <cell r="A94" t="str">
            <v>05.6011</v>
          </cell>
          <cell r="B94" t="str">
            <v>Laép ñaët xaø theùp cho coät ñôõ (troïng löôïng 25 kg)</v>
          </cell>
          <cell r="C94" t="str">
            <v>boä</v>
          </cell>
          <cell r="D94">
            <v>1</v>
          </cell>
          <cell r="E94">
            <v>13161</v>
          </cell>
          <cell r="F94">
            <v>13161</v>
          </cell>
        </row>
        <row r="95">
          <cell r="A95" t="str">
            <v>05.6021</v>
          </cell>
          <cell r="B95" t="str">
            <v>Laép ñaët xaø theùp cho coät ñôõ (troïng löôïng 50 kg)</v>
          </cell>
          <cell r="C95" t="str">
            <v>boä</v>
          </cell>
          <cell r="D95">
            <v>0.2</v>
          </cell>
          <cell r="E95">
            <v>17806</v>
          </cell>
          <cell r="F95">
            <v>17806</v>
          </cell>
        </row>
        <row r="96">
          <cell r="A96" t="str">
            <v>05.6031</v>
          </cell>
          <cell r="B96" t="str">
            <v>Laép ñaët xaø theùp cho coät ñôõ (troïng löôïng 100 kg)</v>
          </cell>
          <cell r="C96" t="str">
            <v>boä</v>
          </cell>
          <cell r="D96">
            <v>34538</v>
          </cell>
          <cell r="E96">
            <v>23999</v>
          </cell>
          <cell r="F96">
            <v>23999</v>
          </cell>
        </row>
        <row r="97">
          <cell r="A97" t="str">
            <v>05.6041</v>
          </cell>
          <cell r="B97" t="str">
            <v>Laép ñaët xaø theùp cho coät ñôõ (troïng löôïng 140 kg)</v>
          </cell>
          <cell r="C97" t="str">
            <v>boä</v>
          </cell>
          <cell r="D97">
            <v>678188.16799999983</v>
          </cell>
          <cell r="E97">
            <v>28799</v>
          </cell>
          <cell r="F97">
            <v>0</v>
          </cell>
        </row>
        <row r="98">
          <cell r="A98" t="str">
            <v>05.6051</v>
          </cell>
          <cell r="B98" t="str">
            <v>Laép ñaët xaø theùp cho coät ñôõ (troïng löôïng 230 kg)</v>
          </cell>
          <cell r="C98" t="str">
            <v>boä</v>
          </cell>
          <cell r="D98">
            <v>0.2</v>
          </cell>
          <cell r="E98">
            <v>39792</v>
          </cell>
          <cell r="F98">
            <v>39792</v>
          </cell>
        </row>
        <row r="99">
          <cell r="A99" t="str">
            <v>05.6061</v>
          </cell>
          <cell r="B99" t="str">
            <v>Laép ñaët xaø theùp cho coät ñôõ (troïng löôïng 320 kg)</v>
          </cell>
          <cell r="C99" t="str">
            <v>boä</v>
          </cell>
          <cell r="D99">
            <v>4.96</v>
          </cell>
          <cell r="E99">
            <v>50785</v>
          </cell>
          <cell r="F99">
            <v>50785</v>
          </cell>
        </row>
        <row r="100">
          <cell r="A100" t="str">
            <v>05.6071</v>
          </cell>
          <cell r="B100" t="str">
            <v>Laép ñaët xaø theùp cho coät ñôõ (troïng löôïng 410 kg)</v>
          </cell>
          <cell r="C100" t="str">
            <v>boä</v>
          </cell>
          <cell r="D100">
            <v>50785</v>
          </cell>
          <cell r="E100">
            <v>59920</v>
          </cell>
          <cell r="F100">
            <v>59920</v>
          </cell>
        </row>
        <row r="101">
          <cell r="A101" t="str">
            <v>05.6081</v>
          </cell>
          <cell r="B101" t="str">
            <v>Laép ñaët xaø theùp cho coät ñôõ (troïng löôïng 500 kg)</v>
          </cell>
          <cell r="C101" t="str">
            <v>boä</v>
          </cell>
          <cell r="D101">
            <v>59920</v>
          </cell>
          <cell r="E101">
            <v>70759</v>
          </cell>
          <cell r="F101">
            <v>70759</v>
          </cell>
        </row>
        <row r="102">
          <cell r="A102" t="str">
            <v>05.6012</v>
          </cell>
          <cell r="B102" t="str">
            <v>Laép ñaët xaø theùp cho coät neùo (troïng löôïng 25 kg)</v>
          </cell>
          <cell r="C102" t="str">
            <v>boä</v>
          </cell>
          <cell r="D102">
            <v>4.3</v>
          </cell>
          <cell r="E102">
            <v>17496</v>
          </cell>
          <cell r="F102">
            <v>17496</v>
          </cell>
        </row>
        <row r="103">
          <cell r="A103" t="str">
            <v>05.6022</v>
          </cell>
          <cell r="B103" t="str">
            <v>Laép ñaët xaø theùp cho coät neùoõ (troïng löôïng 50 kg)</v>
          </cell>
          <cell r="C103" t="str">
            <v>boä</v>
          </cell>
          <cell r="D103">
            <v>4.5199999999999996</v>
          </cell>
          <cell r="E103">
            <v>23689</v>
          </cell>
          <cell r="F103">
            <v>23689</v>
          </cell>
        </row>
        <row r="104">
          <cell r="A104" t="str">
            <v>05.6032</v>
          </cell>
          <cell r="B104" t="str">
            <v>Laép ñaët xaø theùp cho coät neùo (troïng löôïng 100 kg)</v>
          </cell>
          <cell r="C104" t="str">
            <v>boä</v>
          </cell>
          <cell r="D104">
            <v>19.635999999999996</v>
          </cell>
          <cell r="E104">
            <v>31896</v>
          </cell>
          <cell r="F104">
            <v>31896</v>
          </cell>
        </row>
        <row r="105">
          <cell r="A105" t="str">
            <v>05.6042</v>
          </cell>
          <cell r="B105" t="str">
            <v>Laép ñaët xaø theùp cho coät neùo (troïng löôïng 140 kg)</v>
          </cell>
          <cell r="C105" t="str">
            <v>boä</v>
          </cell>
          <cell r="D105">
            <v>34538</v>
          </cell>
          <cell r="E105">
            <v>38244</v>
          </cell>
          <cell r="F105">
            <v>34538</v>
          </cell>
        </row>
        <row r="106">
          <cell r="A106" t="str">
            <v>05.6052</v>
          </cell>
          <cell r="B106" t="str">
            <v>Laép ñaët xaø theùp cho coät neùo (troïng löôïng 230 kg)</v>
          </cell>
          <cell r="C106" t="str">
            <v>boä</v>
          </cell>
          <cell r="D106">
            <v>767617.29180952371</v>
          </cell>
          <cell r="E106">
            <v>52798</v>
          </cell>
          <cell r="F106">
            <v>0</v>
          </cell>
        </row>
        <row r="107">
          <cell r="A107" t="str">
            <v>05.6062</v>
          </cell>
          <cell r="B107" t="str">
            <v>Laép ñaët xaø theùp cho coät neùo (troïng löôïng 320 kg)</v>
          </cell>
          <cell r="C107" t="str">
            <v>boä</v>
          </cell>
          <cell r="D107">
            <v>735000</v>
          </cell>
          <cell r="E107">
            <v>67507</v>
          </cell>
          <cell r="F107">
            <v>110000</v>
          </cell>
        </row>
        <row r="108">
          <cell r="A108" t="str">
            <v>05.6072</v>
          </cell>
          <cell r="B108" t="str">
            <v>Laép ñaët xaø theùp cho coät neùo (troïng löôïng 410 kg)</v>
          </cell>
          <cell r="C108" t="str">
            <v>boä</v>
          </cell>
          <cell r="D108">
            <v>1502617.2918095237</v>
          </cell>
          <cell r="E108">
            <v>79584</v>
          </cell>
          <cell r="F108">
            <v>110000</v>
          </cell>
        </row>
        <row r="109">
          <cell r="A109" t="str">
            <v>05.6082</v>
          </cell>
          <cell r="B109" t="str">
            <v>Laép ñaët xaø theùp cho coät neùo (troïng löôïng 500 kg)</v>
          </cell>
          <cell r="C109" t="str">
            <v>boä</v>
          </cell>
          <cell r="D109">
            <v>639000</v>
          </cell>
          <cell r="E109">
            <v>93984</v>
          </cell>
          <cell r="F109">
            <v>73000</v>
          </cell>
        </row>
        <row r="110">
          <cell r="A110" t="str">
            <v>05.6043</v>
          </cell>
          <cell r="B110" t="str">
            <v>Laép ñaët xaø theùp cho coät ñuùp (troïng löôïng 140 kg)</v>
          </cell>
          <cell r="C110" t="str">
            <v>boä</v>
          </cell>
          <cell r="D110">
            <v>863617.29180952371</v>
          </cell>
          <cell r="E110">
            <v>32515</v>
          </cell>
          <cell r="F110">
            <v>37000</v>
          </cell>
        </row>
        <row r="111">
          <cell r="A111" t="str">
            <v>05.6053</v>
          </cell>
          <cell r="B111" t="str">
            <v>Laép ñaët xaø theùp cho coät ñuùp (troïng löôïng 230 kg)</v>
          </cell>
          <cell r="C111" t="str">
            <v>boä</v>
          </cell>
          <cell r="D111">
            <v>37000</v>
          </cell>
          <cell r="E111">
            <v>46295</v>
          </cell>
          <cell r="F111">
            <v>46295</v>
          </cell>
        </row>
        <row r="112">
          <cell r="A112" t="str">
            <v>05.6063</v>
          </cell>
          <cell r="B112" t="str">
            <v>Laép ñaët xaø theùp cho coät ñuùp (troïng löôïng 320 kg)</v>
          </cell>
          <cell r="C112" t="str">
            <v>boä</v>
          </cell>
          <cell r="D112">
            <v>46295</v>
          </cell>
          <cell r="E112">
            <v>58062</v>
          </cell>
          <cell r="F112" t="str">
            <v xml:space="preserve">         </v>
          </cell>
        </row>
        <row r="113">
          <cell r="A113" t="str">
            <v>05.6073</v>
          </cell>
          <cell r="B113" t="str">
            <v>Laép ñaët xaø theùp cho coät ñuùp (troïng löôïng 410 kg)</v>
          </cell>
          <cell r="C113" t="str">
            <v>boä</v>
          </cell>
          <cell r="D113">
            <v>58062</v>
          </cell>
          <cell r="E113">
            <v>64101</v>
          </cell>
          <cell r="F113">
            <v>64101</v>
          </cell>
        </row>
        <row r="114">
          <cell r="A114" t="str">
            <v>05.6083</v>
          </cell>
          <cell r="B114" t="str">
            <v>Laép ñaët xaø theùp cho coät ñuùp (troïng löôïng 500 kg)</v>
          </cell>
          <cell r="C114" t="str">
            <v>boä</v>
          </cell>
          <cell r="D114">
            <v>64101</v>
          </cell>
          <cell r="E114">
            <v>69985</v>
          </cell>
          <cell r="F114">
            <v>69985</v>
          </cell>
        </row>
        <row r="115">
          <cell r="A115" t="str">
            <v>05.6093</v>
          </cell>
          <cell r="B115" t="str">
            <v>Laép ñaët xaø theùp cho coät ñuùp (troïng löôïng 750 kg)</v>
          </cell>
          <cell r="C115" t="str">
            <v>boä</v>
          </cell>
          <cell r="D115">
            <v>69985</v>
          </cell>
          <cell r="E115">
            <v>89648</v>
          </cell>
          <cell r="F115">
            <v>89648</v>
          </cell>
        </row>
        <row r="116">
          <cell r="A116" t="str">
            <v>05.6103</v>
          </cell>
          <cell r="B116" t="str">
            <v>Laép ñaët xaø theùp cho coät ñuùp (troïng löôïng 1000 kg)</v>
          </cell>
          <cell r="C116" t="str">
            <v>boä</v>
          </cell>
          <cell r="D116">
            <v>89648</v>
          </cell>
          <cell r="E116">
            <v>105751</v>
          </cell>
          <cell r="F116">
            <v>105751</v>
          </cell>
        </row>
        <row r="117">
          <cell r="A117" t="str">
            <v>05.6044</v>
          </cell>
          <cell r="B117" t="str">
            <v>Laép ñaët xaø theùp cho coät ñuùp (troïng löôïng 140 kg)</v>
          </cell>
          <cell r="C117" t="str">
            <v>boä</v>
          </cell>
          <cell r="D117">
            <v>105751</v>
          </cell>
          <cell r="E117">
            <v>36076</v>
          </cell>
          <cell r="F117">
            <v>36076</v>
          </cell>
        </row>
        <row r="118">
          <cell r="A118" t="str">
            <v>05.6054</v>
          </cell>
          <cell r="B118" t="str">
            <v>Laép ñaët xaø theùp cho coät ñuùp (troïng löôïng 230 kg)</v>
          </cell>
          <cell r="C118" t="str">
            <v>boä</v>
          </cell>
          <cell r="D118">
            <v>36076</v>
          </cell>
          <cell r="E118">
            <v>51559</v>
          </cell>
          <cell r="F118">
            <v>51559</v>
          </cell>
        </row>
        <row r="119">
          <cell r="A119" t="str">
            <v>05.6064</v>
          </cell>
          <cell r="B119" t="str">
            <v>Laép ñaët xaø theùp cho coät ñuùp (troïng löôïng 320 kg)</v>
          </cell>
          <cell r="C119" t="str">
            <v>boä</v>
          </cell>
          <cell r="D119">
            <v>51559</v>
          </cell>
          <cell r="E119">
            <v>64565</v>
          </cell>
          <cell r="F119">
            <v>64565</v>
          </cell>
        </row>
        <row r="120">
          <cell r="A120" t="str">
            <v>05.6074</v>
          </cell>
          <cell r="B120" t="str">
            <v>Laép ñaët xaø theùp cho coät ñuùp (troïng löôïng 410 kg)</v>
          </cell>
          <cell r="C120" t="str">
            <v>boä</v>
          </cell>
          <cell r="D120" t="str">
            <v>§¬n vÞ</v>
          </cell>
          <cell r="E120">
            <v>71223</v>
          </cell>
          <cell r="F120" t="str">
            <v>HÖ sè bËc hµng</v>
          </cell>
        </row>
        <row r="121">
          <cell r="A121" t="str">
            <v>05.6084</v>
          </cell>
          <cell r="B121" t="str">
            <v>Laép ñaët xaø theùp cho coät ñuùp (troïng löôïng 500 kg)</v>
          </cell>
          <cell r="C121" t="str">
            <v>boä</v>
          </cell>
          <cell r="D121">
            <v>71223</v>
          </cell>
          <cell r="E121">
            <v>77726</v>
          </cell>
          <cell r="F121">
            <v>77726</v>
          </cell>
        </row>
        <row r="122">
          <cell r="A122" t="str">
            <v>05.6094</v>
          </cell>
          <cell r="B122" t="str">
            <v>Laép ñaët xaø theùp cho coät ñuùp (troïng löôïng 750 kg)</v>
          </cell>
          <cell r="C122" t="str">
            <v>boä</v>
          </cell>
          <cell r="D122">
            <v>77726</v>
          </cell>
          <cell r="E122">
            <v>99558</v>
          </cell>
          <cell r="F122">
            <v>1.3</v>
          </cell>
        </row>
        <row r="123">
          <cell r="A123" t="str">
            <v>05.6104</v>
          </cell>
          <cell r="B123" t="str">
            <v>Laép ñaët xaø theùp cho coät ñuùp (troïng löôïng 1000 kg)</v>
          </cell>
          <cell r="C123" t="str">
            <v>boä</v>
          </cell>
          <cell r="D123">
            <v>1.2999992370605469</v>
          </cell>
          <cell r="E123">
            <v>117518</v>
          </cell>
          <cell r="F123">
            <v>1.3</v>
          </cell>
        </row>
        <row r="124">
          <cell r="A124" t="str">
            <v>06.1105</v>
          </cell>
          <cell r="B124" t="str">
            <v>Laép ñaët söù ñöùng 22 kV</v>
          </cell>
          <cell r="C124" t="str">
            <v>söù</v>
          </cell>
          <cell r="D124">
            <v>155</v>
          </cell>
          <cell r="E124">
            <v>3499.2</v>
          </cell>
          <cell r="F124">
            <v>3499.19921875</v>
          </cell>
        </row>
        <row r="125">
          <cell r="A125" t="str">
            <v>06.1106</v>
          </cell>
          <cell r="B125" t="str">
            <v>Laép ñaët söù ñöùng 35 kV</v>
          </cell>
          <cell r="C125" t="str">
            <v>söù</v>
          </cell>
          <cell r="D125">
            <v>155</v>
          </cell>
          <cell r="E125">
            <v>4459.2</v>
          </cell>
          <cell r="F125">
            <v>4459.19921875</v>
          </cell>
        </row>
        <row r="126">
          <cell r="A126" t="str">
            <v>06.1213</v>
          </cell>
          <cell r="B126" t="str">
            <v>Laép ñaët söù ñöùng haï theá loaïi 2 söù</v>
          </cell>
          <cell r="C126" t="str">
            <v>söù</v>
          </cell>
          <cell r="D126">
            <v>4735.5</v>
          </cell>
          <cell r="E126">
            <v>2884.3</v>
          </cell>
          <cell r="F126">
            <v>2884.298828125</v>
          </cell>
        </row>
        <row r="127">
          <cell r="A127" t="str">
            <v>06.1214</v>
          </cell>
          <cell r="B127" t="str">
            <v>Laép ñaët söù ñöùng haï theá loaïi 3 söù</v>
          </cell>
          <cell r="C127" t="str">
            <v>söù</v>
          </cell>
          <cell r="D127">
            <v>14490</v>
          </cell>
          <cell r="E127">
            <v>4017.4</v>
          </cell>
          <cell r="F127">
            <v>4017.3984375</v>
          </cell>
        </row>
        <row r="128">
          <cell r="A128" t="str">
            <v>06.1215</v>
          </cell>
          <cell r="B128" t="str">
            <v>Laép ñaët söù ñöùng haï theá loaïi 4 söù</v>
          </cell>
          <cell r="C128" t="str">
            <v>söù</v>
          </cell>
          <cell r="D128">
            <v>21000</v>
          </cell>
          <cell r="E128">
            <v>5665.5</v>
          </cell>
          <cell r="F128">
            <v>5665.5</v>
          </cell>
        </row>
        <row r="129">
          <cell r="A129" t="str">
            <v>06.1411</v>
          </cell>
          <cell r="B129" t="str">
            <v>Laép ñaët chuoãi söù ñôõ £ 2 baùt chieàu cao £ 20m</v>
          </cell>
          <cell r="C129" t="str">
            <v>chuoãi</v>
          </cell>
          <cell r="D129">
            <v>405</v>
          </cell>
          <cell r="E129">
            <v>2925</v>
          </cell>
          <cell r="F129">
            <v>2925</v>
          </cell>
        </row>
        <row r="130">
          <cell r="A130" t="str">
            <v>06.1412</v>
          </cell>
          <cell r="B130" t="str">
            <v>Laép ñaët chuoãi söù ñôõ £ 2 baùt chieàu cao £ 30m</v>
          </cell>
          <cell r="C130" t="str">
            <v>chuoãi</v>
          </cell>
          <cell r="D130">
            <v>405</v>
          </cell>
          <cell r="E130">
            <v>3738</v>
          </cell>
          <cell r="F130">
            <v>3738</v>
          </cell>
        </row>
        <row r="131">
          <cell r="A131" t="str">
            <v>06.1421</v>
          </cell>
          <cell r="B131" t="str">
            <v>Laép ñaët chuoãi söù ñôõ £ 5 baùt chieàu cao £ 20m</v>
          </cell>
          <cell r="C131" t="str">
            <v>chuoãi</v>
          </cell>
          <cell r="D131">
            <v>610</v>
          </cell>
          <cell r="E131">
            <v>6500</v>
          </cell>
          <cell r="F131">
            <v>6500</v>
          </cell>
        </row>
        <row r="132">
          <cell r="A132" t="str">
            <v>06.1422</v>
          </cell>
          <cell r="B132" t="str">
            <v>Laép ñaët chuoãi söù ñôõ £ 5 baùt chieàu cao £ 30m</v>
          </cell>
          <cell r="C132" t="str">
            <v>chuoãi</v>
          </cell>
          <cell r="D132">
            <v>610</v>
          </cell>
          <cell r="E132">
            <v>6825</v>
          </cell>
          <cell r="F132">
            <v>6825</v>
          </cell>
        </row>
        <row r="133">
          <cell r="A133" t="str">
            <v>06.1431</v>
          </cell>
          <cell r="B133" t="str">
            <v>Laép ñaët chuoãi söù ñôõ £ 8 baùt chieàu cao £ 20m</v>
          </cell>
          <cell r="C133" t="str">
            <v>chuoãi</v>
          </cell>
          <cell r="D133">
            <v>975</v>
          </cell>
          <cell r="E133">
            <v>10401</v>
          </cell>
          <cell r="F133">
            <v>10401</v>
          </cell>
        </row>
        <row r="134">
          <cell r="A134" t="str">
            <v>06.1432</v>
          </cell>
          <cell r="B134" t="str">
            <v>Laép ñaët chuoãi söù ñôõ £ 8 baùt chieàu cao £ 30m</v>
          </cell>
          <cell r="C134" t="str">
            <v>chuoãi</v>
          </cell>
          <cell r="D134">
            <v>975</v>
          </cell>
          <cell r="E134">
            <v>10888</v>
          </cell>
          <cell r="F134">
            <v>10888</v>
          </cell>
        </row>
        <row r="135">
          <cell r="A135" t="str">
            <v>06.1441</v>
          </cell>
          <cell r="B135" t="str">
            <v>Laép ñaët chuoãi söù ñôõ £ 11 baùt chieàu cao £ 20m</v>
          </cell>
          <cell r="C135" t="str">
            <v>chuoãi</v>
          </cell>
          <cell r="D135">
            <v>1335</v>
          </cell>
          <cell r="E135">
            <v>14626</v>
          </cell>
          <cell r="F135">
            <v>14626</v>
          </cell>
        </row>
        <row r="136">
          <cell r="A136" t="str">
            <v>06.1442</v>
          </cell>
          <cell r="B136" t="str">
            <v>Laép ñaët chuoãi söù ñôõ £ 11 baùt chieàu cao £ 30m</v>
          </cell>
          <cell r="C136" t="str">
            <v>chuoãi</v>
          </cell>
          <cell r="D136">
            <v>1335</v>
          </cell>
          <cell r="E136">
            <v>15438</v>
          </cell>
          <cell r="F136">
            <v>15438</v>
          </cell>
        </row>
        <row r="137">
          <cell r="A137" t="str">
            <v>06.1511</v>
          </cell>
          <cell r="B137" t="str">
            <v>Laép ñaët chuoãi söù neùo £ 2 baùt chieàu cao £ 20m</v>
          </cell>
          <cell r="C137" t="str">
            <v>chuoãi</v>
          </cell>
          <cell r="D137">
            <v>405</v>
          </cell>
          <cell r="E137">
            <v>3088</v>
          </cell>
          <cell r="F137">
            <v>3088</v>
          </cell>
        </row>
        <row r="138">
          <cell r="A138" t="str">
            <v>06.1512</v>
          </cell>
          <cell r="B138" t="str">
            <v>Laép ñaët chuoãi söù neùo £ 2 baùt chieàu cao £ 30m</v>
          </cell>
          <cell r="C138" t="str">
            <v>chuoãi</v>
          </cell>
          <cell r="D138">
            <v>405</v>
          </cell>
          <cell r="E138">
            <v>3900</v>
          </cell>
          <cell r="F138">
            <v>3900</v>
          </cell>
        </row>
        <row r="139">
          <cell r="A139" t="str">
            <v>06.1521</v>
          </cell>
          <cell r="B139" t="str">
            <v>Laép ñaët chuoãi söù neùo £ 5 baùt chieàu cao £ 20m</v>
          </cell>
          <cell r="C139" t="str">
            <v>chuoãi</v>
          </cell>
          <cell r="D139">
            <v>610</v>
          </cell>
          <cell r="E139">
            <v>7313</v>
          </cell>
          <cell r="F139">
            <v>7313</v>
          </cell>
        </row>
        <row r="140">
          <cell r="A140" t="str">
            <v>06.1522</v>
          </cell>
          <cell r="B140" t="str">
            <v>Laép ñaët chuoãi söù neùo £ 5 baùt chieàu cao £ 30m</v>
          </cell>
          <cell r="C140" t="str">
            <v>chuoãi</v>
          </cell>
          <cell r="D140">
            <v>610</v>
          </cell>
          <cell r="E140">
            <v>7638</v>
          </cell>
          <cell r="F140">
            <v>7638</v>
          </cell>
        </row>
        <row r="141">
          <cell r="A141" t="str">
            <v>06.1531</v>
          </cell>
          <cell r="B141" t="str">
            <v>Laép ñaët chuoãi söù neùo £ 8 baùt chieàu cao £ 20m</v>
          </cell>
          <cell r="C141" t="str">
            <v>chuoãi</v>
          </cell>
          <cell r="D141">
            <v>975</v>
          </cell>
          <cell r="E141">
            <v>11538</v>
          </cell>
          <cell r="F141">
            <v>11538</v>
          </cell>
        </row>
        <row r="142">
          <cell r="A142" t="str">
            <v>06.1532</v>
          </cell>
          <cell r="B142" t="str">
            <v>Laép ñaët chuoãi söù neùo £ 8 baùt chieàu cao £ 30m</v>
          </cell>
          <cell r="C142" t="str">
            <v>chuoãi</v>
          </cell>
          <cell r="D142">
            <v>975</v>
          </cell>
          <cell r="E142">
            <v>12188</v>
          </cell>
          <cell r="F142">
            <v>12188</v>
          </cell>
        </row>
        <row r="143">
          <cell r="A143" t="str">
            <v>06.1541</v>
          </cell>
          <cell r="B143" t="str">
            <v>Laép ñaët chuoãi söù neùo £ 11 baùt chieàu cao £ 20m</v>
          </cell>
          <cell r="C143" t="str">
            <v>chuoãi</v>
          </cell>
          <cell r="D143">
            <v>1335</v>
          </cell>
          <cell r="E143">
            <v>16413</v>
          </cell>
          <cell r="F143">
            <v>16413</v>
          </cell>
        </row>
        <row r="144">
          <cell r="A144" t="str">
            <v>06.1542</v>
          </cell>
          <cell r="B144" t="str">
            <v>Laép ñaët chuoãi söù neùo £ 11 baùt chieàu cao £ 30m</v>
          </cell>
          <cell r="C144" t="str">
            <v>chuoãi</v>
          </cell>
          <cell r="D144">
            <v>1335</v>
          </cell>
          <cell r="E144">
            <v>17389</v>
          </cell>
          <cell r="F144">
            <v>17389</v>
          </cell>
        </row>
        <row r="145">
          <cell r="A145" t="str">
            <v>06.2011</v>
          </cell>
          <cell r="B145" t="str">
            <v>Laép taï choáng rung (Coät coù chieàu cao £ 20m)</v>
          </cell>
          <cell r="C145" t="str">
            <v>boä</v>
          </cell>
          <cell r="D145">
            <v>17389</v>
          </cell>
          <cell r="E145">
            <v>5850</v>
          </cell>
          <cell r="F145">
            <v>5850</v>
          </cell>
        </row>
        <row r="146">
          <cell r="A146" t="str">
            <v>06.2012</v>
          </cell>
          <cell r="B146" t="str">
            <v>Laép taï choáng rung (Coät coù chieàu cao £ 30m)</v>
          </cell>
          <cell r="C146" t="str">
            <v>boä</v>
          </cell>
          <cell r="D146">
            <v>5850</v>
          </cell>
          <cell r="E146">
            <v>6175</v>
          </cell>
          <cell r="F146">
            <v>6175</v>
          </cell>
        </row>
        <row r="147">
          <cell r="A147" t="str">
            <v>06.2013</v>
          </cell>
          <cell r="B147" t="str">
            <v>Laép taï choáng rung (Coät coù chieàu cao £ 40m)</v>
          </cell>
          <cell r="C147" t="str">
            <v>boä</v>
          </cell>
          <cell r="D147">
            <v>6175</v>
          </cell>
          <cell r="E147">
            <v>6988</v>
          </cell>
          <cell r="F147">
            <v>6988</v>
          </cell>
        </row>
        <row r="148">
          <cell r="A148" t="str">
            <v>06.2014</v>
          </cell>
          <cell r="B148" t="str">
            <v>Laép taï choáng rung (Coät coù chieàu cao £ 50m)</v>
          </cell>
          <cell r="C148" t="str">
            <v>boä</v>
          </cell>
          <cell r="D148">
            <v>6988</v>
          </cell>
          <cell r="E148">
            <v>7963</v>
          </cell>
          <cell r="F148">
            <v>7963</v>
          </cell>
        </row>
        <row r="149">
          <cell r="A149" t="str">
            <v>06.2015</v>
          </cell>
          <cell r="B149" t="str">
            <v>Laép taï choáng rung (Coät coù chieàu cao &gt; 50m)</v>
          </cell>
          <cell r="C149" t="str">
            <v>boä</v>
          </cell>
          <cell r="D149">
            <v>7963</v>
          </cell>
          <cell r="E149">
            <v>8776</v>
          </cell>
          <cell r="F149">
            <v>8776</v>
          </cell>
        </row>
        <row r="150">
          <cell r="A150" t="str">
            <v>06.2110</v>
          </cell>
          <cell r="B150" t="str">
            <v>Laép ñaët coå deà</v>
          </cell>
          <cell r="C150" t="str">
            <v>boä</v>
          </cell>
          <cell r="D150">
            <v>8776</v>
          </cell>
          <cell r="E150">
            <v>5688</v>
          </cell>
          <cell r="F150">
            <v>5688</v>
          </cell>
        </row>
        <row r="151">
          <cell r="A151" t="str">
            <v>06.2120</v>
          </cell>
          <cell r="B151" t="str">
            <v xml:space="preserve">Laép ñaët daây neùo </v>
          </cell>
          <cell r="C151" t="str">
            <v>boä</v>
          </cell>
          <cell r="D151">
            <v>5688</v>
          </cell>
          <cell r="E151">
            <v>7313</v>
          </cell>
          <cell r="F151">
            <v>7313</v>
          </cell>
        </row>
        <row r="152">
          <cell r="A152" t="str">
            <v>06.2141</v>
          </cell>
          <cell r="B152" t="str">
            <v>Laép ñaët khoùa ñôõ daây choáng seùt tieát dieän £ 70 (Coät coù chieàu cao £ 20m)</v>
          </cell>
          <cell r="C152" t="str">
            <v>boä</v>
          </cell>
          <cell r="D152">
            <v>7313</v>
          </cell>
          <cell r="E152">
            <v>1788</v>
          </cell>
          <cell r="F152">
            <v>1788</v>
          </cell>
        </row>
        <row r="153">
          <cell r="A153" t="str">
            <v>06.2142</v>
          </cell>
          <cell r="B153" t="str">
            <v>Laép ñaët khoùa ñôõ daây choáng seùt tieát dieän £ 70 (Coät coù chieàu cao £ 30m)</v>
          </cell>
          <cell r="C153" t="str">
            <v>boä</v>
          </cell>
          <cell r="D153">
            <v>1788</v>
          </cell>
          <cell r="E153">
            <v>1950</v>
          </cell>
          <cell r="F153">
            <v>1950</v>
          </cell>
        </row>
        <row r="154">
          <cell r="A154" t="str">
            <v>06.2151</v>
          </cell>
          <cell r="B154" t="str">
            <v>Laép ñaët khoùa ñôõ daây choáng seùt tieát dieän £ 240 (Coät coù chieàu cao £ 20m)</v>
          </cell>
          <cell r="C154" t="str">
            <v>boä</v>
          </cell>
          <cell r="D154">
            <v>75046</v>
          </cell>
          <cell r="E154">
            <v>2763</v>
          </cell>
          <cell r="F154">
            <v>2763</v>
          </cell>
        </row>
        <row r="155">
          <cell r="A155" t="str">
            <v>06.2152</v>
          </cell>
          <cell r="B155" t="str">
            <v>Laép ñaët khoùa ñôõ daây choáng seùt tieát dieän £ 240 (Coät coù chieàu cao £ 30m)</v>
          </cell>
          <cell r="C155" t="str">
            <v>boä</v>
          </cell>
          <cell r="D155">
            <v>2763</v>
          </cell>
          <cell r="E155">
            <v>2925</v>
          </cell>
          <cell r="F155">
            <v>2925</v>
          </cell>
        </row>
        <row r="156">
          <cell r="A156" t="str">
            <v>06.2161</v>
          </cell>
          <cell r="B156" t="str">
            <v>Laép ñaët khoùa ñôõ daây choáng seùt tieát dieän &gt; 240 (Coät coù chieàu cao £ 20m)</v>
          </cell>
          <cell r="C156" t="str">
            <v>boä</v>
          </cell>
          <cell r="D156">
            <v>2925</v>
          </cell>
          <cell r="E156">
            <v>5688</v>
          </cell>
          <cell r="F156">
            <v>5688</v>
          </cell>
        </row>
        <row r="157">
          <cell r="A157" t="str">
            <v>06.2162</v>
          </cell>
          <cell r="B157" t="str">
            <v>Laép ñaët khoùa ñôõ daây choáng seùt tieát dieän &gt; 240 (Coät coù chieàu cao £ 30m)</v>
          </cell>
          <cell r="C157" t="str">
            <v>boä</v>
          </cell>
          <cell r="D157">
            <v>5688</v>
          </cell>
          <cell r="E157">
            <v>5850</v>
          </cell>
          <cell r="F157">
            <v>5850</v>
          </cell>
        </row>
        <row r="158">
          <cell r="A158" t="str">
            <v>06.5011</v>
          </cell>
          <cell r="B158" t="str">
            <v>Vöôït ñöôøng daây thoâng tin tieát dieän daây £ 50</v>
          </cell>
          <cell r="C158" t="str">
            <v>V.trí</v>
          </cell>
          <cell r="D158">
            <v>75046</v>
          </cell>
          <cell r="E158">
            <v>78346</v>
          </cell>
          <cell r="F158">
            <v>78346</v>
          </cell>
        </row>
        <row r="159">
          <cell r="A159" t="str">
            <v>06.5012</v>
          </cell>
          <cell r="B159" t="str">
            <v>Vöôït ñöôøng daây thoâng tin tieát dieän daây £ 95</v>
          </cell>
          <cell r="C159" t="str">
            <v>V.trí</v>
          </cell>
          <cell r="D159">
            <v>104623</v>
          </cell>
          <cell r="E159">
            <v>90887</v>
          </cell>
          <cell r="F159">
            <v>90887</v>
          </cell>
        </row>
        <row r="160">
          <cell r="A160" t="str">
            <v>06.5013</v>
          </cell>
          <cell r="B160" t="str">
            <v>Vöôït ñöôøng daây thoâng tin tieát dieän daây £ 150</v>
          </cell>
          <cell r="C160" t="str">
            <v>V.trí</v>
          </cell>
          <cell r="D160">
            <v>134516</v>
          </cell>
          <cell r="E160">
            <v>127737</v>
          </cell>
          <cell r="F160">
            <v>127737</v>
          </cell>
        </row>
        <row r="161">
          <cell r="A161" t="str">
            <v>06.5014</v>
          </cell>
          <cell r="B161" t="str">
            <v>Vöôït ñöôøng daây thoâng tin tieát dieän daây £ 240</v>
          </cell>
          <cell r="C161" t="str">
            <v>V.trí</v>
          </cell>
          <cell r="D161">
            <v>163462</v>
          </cell>
          <cell r="E161">
            <v>143530</v>
          </cell>
          <cell r="F161">
            <v>143530</v>
          </cell>
        </row>
        <row r="162">
          <cell r="A162" t="str">
            <v>06.5015</v>
          </cell>
          <cell r="B162" t="str">
            <v>Vöôït ñöôøng daây thoâng tin tieát dieän daây &gt; 240</v>
          </cell>
          <cell r="C162" t="str">
            <v>V.trí</v>
          </cell>
          <cell r="D162">
            <v>223247</v>
          </cell>
          <cell r="E162">
            <v>226521</v>
          </cell>
          <cell r="F162">
            <v>226521</v>
          </cell>
        </row>
        <row r="163">
          <cell r="A163" t="str">
            <v>06.5011</v>
          </cell>
          <cell r="B163" t="str">
            <v>Vöôït ñöôøng daây haï theá tieát dieän daây £ 50</v>
          </cell>
          <cell r="C163" t="str">
            <v>V.trí</v>
          </cell>
          <cell r="D163">
            <v>75046</v>
          </cell>
          <cell r="E163">
            <v>78346</v>
          </cell>
          <cell r="F163">
            <v>78346</v>
          </cell>
        </row>
        <row r="164">
          <cell r="A164" t="str">
            <v>06.5012</v>
          </cell>
          <cell r="B164" t="str">
            <v>Vöôït ñöôøng daây haï theá tieát dieän daây £ 95</v>
          </cell>
          <cell r="C164" t="str">
            <v>V.trí</v>
          </cell>
          <cell r="D164">
            <v>104623</v>
          </cell>
          <cell r="E164">
            <v>90887</v>
          </cell>
          <cell r="F164">
            <v>90887</v>
          </cell>
        </row>
        <row r="165">
          <cell r="A165" t="str">
            <v>06.5013</v>
          </cell>
          <cell r="B165" t="str">
            <v>Vöôït ñöôøng daây haï theá tieát dieän daây £ 150</v>
          </cell>
          <cell r="C165" t="str">
            <v>V.trí</v>
          </cell>
          <cell r="D165">
            <v>134516</v>
          </cell>
          <cell r="E165">
            <v>127737</v>
          </cell>
          <cell r="F165">
            <v>127737</v>
          </cell>
        </row>
        <row r="166">
          <cell r="A166" t="str">
            <v>06.5014</v>
          </cell>
          <cell r="B166" t="str">
            <v>Vöôït ñöôøng daây haï theá tieát dieän daây £ 240</v>
          </cell>
          <cell r="C166" t="str">
            <v>V.trí</v>
          </cell>
          <cell r="D166">
            <v>163462</v>
          </cell>
          <cell r="E166">
            <v>143530</v>
          </cell>
          <cell r="F166">
            <v>143530</v>
          </cell>
        </row>
        <row r="167">
          <cell r="A167" t="str">
            <v>06.5015</v>
          </cell>
          <cell r="B167" t="str">
            <v>Vöôït ñöôøng daây haï theá tieát dieän daây &gt; 240</v>
          </cell>
          <cell r="C167" t="str">
            <v>V.trí</v>
          </cell>
          <cell r="D167">
            <v>223247</v>
          </cell>
          <cell r="E167">
            <v>226521</v>
          </cell>
          <cell r="F167">
            <v>226521</v>
          </cell>
        </row>
        <row r="168">
          <cell r="A168" t="str">
            <v>06.5021</v>
          </cell>
          <cell r="B168" t="str">
            <v>Vöôït ñöôøng daây 35 kV tieát dieän daây £ 50</v>
          </cell>
          <cell r="C168" t="str">
            <v>V.trí</v>
          </cell>
          <cell r="D168">
            <v>119570</v>
          </cell>
          <cell r="E168">
            <v>105596</v>
          </cell>
          <cell r="F168">
            <v>105596</v>
          </cell>
        </row>
        <row r="169">
          <cell r="A169" t="str">
            <v>06.5022</v>
          </cell>
          <cell r="B169" t="str">
            <v>Vöôït ñöôøng daây 35 kV tieát dieän daây £ 95</v>
          </cell>
          <cell r="C169" t="str">
            <v>V.trí</v>
          </cell>
          <cell r="D169">
            <v>149462</v>
          </cell>
          <cell r="E169">
            <v>121544</v>
          </cell>
          <cell r="F169">
            <v>121544</v>
          </cell>
        </row>
        <row r="170">
          <cell r="A170" t="str">
            <v>06.5023</v>
          </cell>
          <cell r="B170" t="str">
            <v>Vöôït ñöôøng daây 35 kV tieát dieän daây £ 150</v>
          </cell>
          <cell r="C170" t="str">
            <v>V.trí</v>
          </cell>
          <cell r="D170">
            <v>178093</v>
          </cell>
          <cell r="E170">
            <v>148495</v>
          </cell>
          <cell r="F170">
            <v>148495</v>
          </cell>
        </row>
        <row r="171">
          <cell r="A171" t="str">
            <v>06.5024</v>
          </cell>
          <cell r="B171" t="str">
            <v>Vöôït ñöôøng daây 35 kV tieát dieän daây £ 240</v>
          </cell>
          <cell r="C171" t="str">
            <v>V.trí</v>
          </cell>
          <cell r="D171">
            <v>224193</v>
          </cell>
          <cell r="E171">
            <v>166446</v>
          </cell>
          <cell r="F171">
            <v>166446</v>
          </cell>
        </row>
        <row r="172">
          <cell r="A172" t="str">
            <v>06.5025</v>
          </cell>
          <cell r="B172" t="str">
            <v>Vöôït ñöôøng daây 35 kV tieát dieän daây &gt; 240</v>
          </cell>
          <cell r="C172" t="str">
            <v>V.trí</v>
          </cell>
          <cell r="D172">
            <v>313870</v>
          </cell>
          <cell r="E172">
            <v>290467</v>
          </cell>
          <cell r="F172">
            <v>290467</v>
          </cell>
        </row>
        <row r="173">
          <cell r="A173" t="str">
            <v>06.5061</v>
          </cell>
          <cell r="B173" t="str">
            <v>Vöôït ñöôøng giao thoâng &gt;10m tieát dieän daây £ 50</v>
          </cell>
          <cell r="C173" t="str">
            <v>V.trí</v>
          </cell>
          <cell r="D173">
            <v>177462</v>
          </cell>
          <cell r="E173">
            <v>143995</v>
          </cell>
          <cell r="F173">
            <v>143995</v>
          </cell>
        </row>
        <row r="174">
          <cell r="A174" t="str">
            <v>06.5062</v>
          </cell>
          <cell r="B174" t="str">
            <v>Vöôït ñöôøng giao thoâng &gt;10m tieát dieän daây £ 95</v>
          </cell>
          <cell r="C174" t="str">
            <v>V.trí</v>
          </cell>
          <cell r="D174">
            <v>252130</v>
          </cell>
          <cell r="E174">
            <v>190445</v>
          </cell>
          <cell r="F174">
            <v>190445</v>
          </cell>
        </row>
        <row r="175">
          <cell r="A175" t="str">
            <v>06.5063</v>
          </cell>
          <cell r="B175" t="str">
            <v>Vöôït ñöôøng giao thoâng &gt;10m tieát dieän daây £ 150</v>
          </cell>
          <cell r="C175" t="str">
            <v>V.trí</v>
          </cell>
          <cell r="D175">
            <v>328186</v>
          </cell>
          <cell r="E175">
            <v>233024</v>
          </cell>
          <cell r="F175">
            <v>233024</v>
          </cell>
        </row>
        <row r="176">
          <cell r="A176" t="str">
            <v>06.5064</v>
          </cell>
          <cell r="B176" t="str">
            <v>Vöôït ñöôøng giao thoâng &gt;10m tieát dieän daây £ 240</v>
          </cell>
          <cell r="C176" t="str">
            <v>V.trí</v>
          </cell>
          <cell r="D176">
            <v>285447</v>
          </cell>
          <cell r="E176">
            <v>261823</v>
          </cell>
          <cell r="F176">
            <v>261823</v>
          </cell>
        </row>
        <row r="177">
          <cell r="A177" t="str">
            <v>06.5065</v>
          </cell>
          <cell r="B177" t="str">
            <v>Vöôït ñöôøng giao thoâng &gt;10m tieát dieän daây &gt; 240</v>
          </cell>
          <cell r="C177" t="str">
            <v>V.trí</v>
          </cell>
          <cell r="D177">
            <v>532260</v>
          </cell>
          <cell r="E177">
            <v>410618</v>
          </cell>
          <cell r="F177">
            <v>410618</v>
          </cell>
        </row>
        <row r="178">
          <cell r="A178" t="str">
            <v>06.5071</v>
          </cell>
          <cell r="B178" t="str">
            <v>Vò trí beû goùc tieát dieän daây £ 50</v>
          </cell>
          <cell r="C178" t="str">
            <v>V.trí</v>
          </cell>
          <cell r="D178">
            <v>410618</v>
          </cell>
          <cell r="E178">
            <v>30697</v>
          </cell>
          <cell r="F178">
            <v>30697</v>
          </cell>
        </row>
        <row r="179">
          <cell r="A179" t="str">
            <v>06.5072</v>
          </cell>
          <cell r="B179" t="str">
            <v>Vò trí beû goùc tieát dieän daây £ 95</v>
          </cell>
          <cell r="C179" t="str">
            <v>V.trí</v>
          </cell>
          <cell r="D179">
            <v>30697</v>
          </cell>
          <cell r="E179">
            <v>61933</v>
          </cell>
          <cell r="F179">
            <v>61933</v>
          </cell>
        </row>
        <row r="180">
          <cell r="A180" t="str">
            <v>06.5073</v>
          </cell>
          <cell r="B180" t="str">
            <v>Vò trí beû goùc tieát dieän daây £ 150</v>
          </cell>
          <cell r="C180" t="str">
            <v>V.trí</v>
          </cell>
          <cell r="D180">
            <v>61933</v>
          </cell>
          <cell r="E180">
            <v>78346</v>
          </cell>
          <cell r="F180">
            <v>78346</v>
          </cell>
        </row>
        <row r="181">
          <cell r="A181" t="str">
            <v>06.5074</v>
          </cell>
          <cell r="B181" t="str">
            <v>Vò trí beû goùc tieát dieän daây £ 240</v>
          </cell>
          <cell r="C181" t="str">
            <v>V.trí</v>
          </cell>
          <cell r="D181">
            <v>78346</v>
          </cell>
          <cell r="E181">
            <v>80978</v>
          </cell>
          <cell r="F181">
            <v>80978</v>
          </cell>
        </row>
        <row r="182">
          <cell r="A182" t="str">
            <v>06.5075</v>
          </cell>
          <cell r="B182" t="str">
            <v>Vò trí beû goùc tieát dieän daây &gt; 240</v>
          </cell>
          <cell r="C182" t="str">
            <v>V.trí</v>
          </cell>
          <cell r="D182">
            <v>80978</v>
          </cell>
          <cell r="E182">
            <v>150188</v>
          </cell>
          <cell r="F182">
            <v>150188</v>
          </cell>
        </row>
        <row r="183">
          <cell r="A183" t="str">
            <v>06.6104</v>
          </cell>
          <cell r="B183" t="str">
            <v>Raûi caêng daây laáy ñoä voõng daây AC-50mm 2</v>
          </cell>
          <cell r="C183" t="str">
            <v>km</v>
          </cell>
          <cell r="D183">
            <v>212189</v>
          </cell>
          <cell r="E183">
            <v>261153</v>
          </cell>
          <cell r="F183">
            <v>261153</v>
          </cell>
        </row>
        <row r="184">
          <cell r="A184" t="str">
            <v>06.6105</v>
          </cell>
          <cell r="B184" t="str">
            <v>Raûi caêng daây laáy ñoä voõng daây AC-70mm 2</v>
          </cell>
          <cell r="C184" t="str">
            <v>km</v>
          </cell>
          <cell r="D184">
            <v>212789</v>
          </cell>
          <cell r="E184">
            <v>348908</v>
          </cell>
          <cell r="F184">
            <v>348908</v>
          </cell>
        </row>
        <row r="185">
          <cell r="A185" t="str">
            <v>06.6106</v>
          </cell>
          <cell r="B185" t="str">
            <v>Raûi caêng daây laáy ñoä voõng daây AC-95mm 2</v>
          </cell>
          <cell r="C185" t="str">
            <v>km</v>
          </cell>
          <cell r="D185">
            <v>212789</v>
          </cell>
          <cell r="E185">
            <v>475178</v>
          </cell>
          <cell r="F185">
            <v>475178</v>
          </cell>
        </row>
        <row r="186">
          <cell r="A186" t="str">
            <v>06.6107</v>
          </cell>
          <cell r="B186" t="str">
            <v>Raûi caêng daây laáy ñoä voõng daây AC-120mm 2</v>
          </cell>
          <cell r="C186" t="str">
            <v>km</v>
          </cell>
          <cell r="D186">
            <v>298671</v>
          </cell>
          <cell r="E186">
            <v>588862</v>
          </cell>
          <cell r="F186">
            <v>588862</v>
          </cell>
        </row>
        <row r="187">
          <cell r="A187" t="str">
            <v>06.6108</v>
          </cell>
          <cell r="B187" t="str">
            <v>Raûi caêng daây laáy ñoä voõng daây AC-150mm 2</v>
          </cell>
          <cell r="C187" t="str">
            <v>km</v>
          </cell>
          <cell r="D187">
            <v>298671</v>
          </cell>
          <cell r="E187">
            <v>712550</v>
          </cell>
          <cell r="F187">
            <v>712550</v>
          </cell>
        </row>
        <row r="188">
          <cell r="A188" t="str">
            <v>06.6109</v>
          </cell>
          <cell r="B188" t="str">
            <v>Raûi caêng daây laáy ñoä voõng daây AC-185mm 2</v>
          </cell>
          <cell r="C188" t="str">
            <v>km</v>
          </cell>
          <cell r="D188">
            <v>298671</v>
          </cell>
          <cell r="E188">
            <v>840899</v>
          </cell>
          <cell r="F188">
            <v>840899</v>
          </cell>
        </row>
        <row r="189">
          <cell r="A189" t="str">
            <v>06.6110</v>
          </cell>
          <cell r="B189" t="str">
            <v>Raûi caêng daây laáy ñoä voõng daây AC-240mm 2</v>
          </cell>
          <cell r="C189" t="str">
            <v>km</v>
          </cell>
          <cell r="D189">
            <v>298671</v>
          </cell>
          <cell r="E189">
            <v>924792</v>
          </cell>
          <cell r="F189">
            <v>924792</v>
          </cell>
        </row>
        <row r="190">
          <cell r="A190" t="str">
            <v>06.6124</v>
          </cell>
          <cell r="B190" t="str">
            <v>Raûi caêng daây laáy ñoä voõng daây A-50mm 2</v>
          </cell>
          <cell r="C190" t="str">
            <v>km</v>
          </cell>
          <cell r="D190">
            <v>212189</v>
          </cell>
          <cell r="E190">
            <v>208012</v>
          </cell>
          <cell r="F190">
            <v>208012</v>
          </cell>
        </row>
        <row r="191">
          <cell r="A191" t="str">
            <v>06.6125</v>
          </cell>
          <cell r="B191" t="str">
            <v>Raûi caêng daây laáy ñoä voõng daây A-70mm 2</v>
          </cell>
          <cell r="C191" t="str">
            <v>km</v>
          </cell>
          <cell r="D191">
            <v>212189</v>
          </cell>
          <cell r="E191">
            <v>279516</v>
          </cell>
          <cell r="F191">
            <v>279516</v>
          </cell>
        </row>
        <row r="192">
          <cell r="A192" t="str">
            <v>06.6126</v>
          </cell>
          <cell r="B192" t="str">
            <v>Raûi caêng daây laáy ñoä voõng daây A-95mm 2</v>
          </cell>
          <cell r="C192" t="str">
            <v>km</v>
          </cell>
          <cell r="D192">
            <v>212189</v>
          </cell>
          <cell r="E192">
            <v>381897</v>
          </cell>
          <cell r="F192">
            <v>381897</v>
          </cell>
        </row>
        <row r="193">
          <cell r="A193" t="str">
            <v>06.6133</v>
          </cell>
          <cell r="B193" t="str">
            <v>Raûi caêng daây choáng seùt tieát dieän 35mm 2</v>
          </cell>
          <cell r="C193" t="str">
            <v>km</v>
          </cell>
          <cell r="D193">
            <v>211789</v>
          </cell>
          <cell r="E193">
            <v>365484</v>
          </cell>
          <cell r="F193">
            <v>365484</v>
          </cell>
        </row>
        <row r="194">
          <cell r="A194" t="str">
            <v>06.6134</v>
          </cell>
          <cell r="B194" t="str">
            <v>Raûi caêng daây choáng seùt tieát dieän 50mm 2</v>
          </cell>
          <cell r="C194" t="str">
            <v>km</v>
          </cell>
          <cell r="D194">
            <v>211789</v>
          </cell>
          <cell r="E194">
            <v>409524</v>
          </cell>
          <cell r="F194">
            <v>409524</v>
          </cell>
        </row>
        <row r="195">
          <cell r="A195" t="str">
            <v>06.6135</v>
          </cell>
          <cell r="B195" t="str">
            <v>Raûi caêng daây choáng seùt tieát dieän 70mm 2</v>
          </cell>
          <cell r="C195" t="str">
            <v>km</v>
          </cell>
          <cell r="D195">
            <v>211789</v>
          </cell>
          <cell r="E195">
            <v>491429</v>
          </cell>
          <cell r="F195">
            <v>491429</v>
          </cell>
        </row>
        <row r="197">
          <cell r="A197" t="str">
            <v>02.1211</v>
          </cell>
          <cell r="B197" t="str">
            <v>Vaän chuyeån xi maêng cöï ly 100m</v>
          </cell>
          <cell r="C197" t="str">
            <v>taán</v>
          </cell>
          <cell r="D197">
            <v>491429</v>
          </cell>
          <cell r="E197">
            <v>71813</v>
          </cell>
        </row>
        <row r="198">
          <cell r="A198" t="str">
            <v>02.1212</v>
          </cell>
          <cell r="B198" t="str">
            <v>Vaän chuyeån xi maêng cöï ly 300m</v>
          </cell>
          <cell r="C198" t="str">
            <v>taán</v>
          </cell>
          <cell r="D198">
            <v>71813</v>
          </cell>
          <cell r="E198">
            <v>67545</v>
          </cell>
        </row>
        <row r="199">
          <cell r="A199" t="str">
            <v>02.1213</v>
          </cell>
          <cell r="B199" t="str">
            <v>Vaän chuyeån xi maêng cöï ly 500m</v>
          </cell>
          <cell r="C199" t="str">
            <v>taán</v>
          </cell>
          <cell r="D199">
            <v>67545</v>
          </cell>
          <cell r="E199">
            <v>66956</v>
          </cell>
        </row>
        <row r="200">
          <cell r="A200" t="str">
            <v>02.1214</v>
          </cell>
          <cell r="B200" t="str">
            <v>Vaän chuyeån xi maêng cöï ly &gt;500m</v>
          </cell>
          <cell r="C200" t="str">
            <v>taán</v>
          </cell>
          <cell r="D200">
            <v>66956</v>
          </cell>
          <cell r="E200">
            <v>66515</v>
          </cell>
        </row>
        <row r="202">
          <cell r="A202" t="str">
            <v>02.1241</v>
          </cell>
          <cell r="B202" t="str">
            <v xml:space="preserve">Vaän chuyeån ñaù </v>
          </cell>
          <cell r="C202" t="str">
            <v>m3</v>
          </cell>
          <cell r="D202">
            <v>66515</v>
          </cell>
          <cell r="E202">
            <v>70635</v>
          </cell>
        </row>
        <row r="203">
          <cell r="A203" t="str">
            <v>02.1242</v>
          </cell>
          <cell r="B203" t="str">
            <v xml:space="preserve">Vaän chuyeån ñaù </v>
          </cell>
          <cell r="C203" t="str">
            <v>m3</v>
          </cell>
          <cell r="D203">
            <v>70635</v>
          </cell>
          <cell r="E203">
            <v>67692</v>
          </cell>
        </row>
        <row r="204">
          <cell r="A204" t="str">
            <v>02.1243</v>
          </cell>
          <cell r="B204" t="str">
            <v xml:space="preserve">Vaän chuyeån ñaù </v>
          </cell>
          <cell r="C204" t="str">
            <v>m3</v>
          </cell>
          <cell r="D204">
            <v>67692</v>
          </cell>
          <cell r="E204">
            <v>67104</v>
          </cell>
        </row>
        <row r="205">
          <cell r="A205" t="str">
            <v>02.1244</v>
          </cell>
          <cell r="B205" t="str">
            <v xml:space="preserve">Vaän chuyeån ñaù </v>
          </cell>
          <cell r="C205" t="str">
            <v>m3</v>
          </cell>
          <cell r="D205">
            <v>67104</v>
          </cell>
          <cell r="E205">
            <v>66662</v>
          </cell>
        </row>
        <row r="206">
          <cell r="A206" t="str">
            <v>02.1232</v>
          </cell>
          <cell r="B206" t="str">
            <v>Vaän chuyeån caÙt</v>
          </cell>
          <cell r="C206" t="str">
            <v>m3</v>
          </cell>
        </row>
        <row r="207">
          <cell r="A207" t="str">
            <v>02.1231</v>
          </cell>
          <cell r="B207" t="str">
            <v>Vaän chuyeån caùt</v>
          </cell>
          <cell r="C207" t="str">
            <v>m3</v>
          </cell>
          <cell r="D207">
            <v>66662</v>
          </cell>
          <cell r="E207">
            <v>67251</v>
          </cell>
        </row>
        <row r="208">
          <cell r="A208" t="str">
            <v>02.1232</v>
          </cell>
          <cell r="B208" t="str">
            <v>Vaän chuyeån caùt</v>
          </cell>
          <cell r="C208" t="str">
            <v>m3</v>
          </cell>
          <cell r="D208">
            <v>67251</v>
          </cell>
          <cell r="E208">
            <v>64308</v>
          </cell>
        </row>
        <row r="209">
          <cell r="A209" t="str">
            <v>02.1233</v>
          </cell>
          <cell r="B209" t="str">
            <v>Vaän chuyeån caùt</v>
          </cell>
          <cell r="C209" t="str">
            <v>m3</v>
          </cell>
          <cell r="D209">
            <v>64308</v>
          </cell>
          <cell r="E209">
            <v>63719</v>
          </cell>
        </row>
        <row r="210">
          <cell r="A210" t="str">
            <v>02.1234</v>
          </cell>
          <cell r="B210" t="str">
            <v>Vaän chuyeån caùt</v>
          </cell>
          <cell r="C210" t="str">
            <v>m3</v>
          </cell>
          <cell r="D210">
            <v>63719</v>
          </cell>
          <cell r="E210">
            <v>62983</v>
          </cell>
        </row>
        <row r="212">
          <cell r="A212" t="str">
            <v>02.1351</v>
          </cell>
          <cell r="B212" t="str">
            <v>Vaän chuyeån coát theùp + bulon</v>
          </cell>
          <cell r="C212" t="str">
            <v>Taán</v>
          </cell>
          <cell r="D212">
            <v>62983</v>
          </cell>
          <cell r="E212">
            <v>110221</v>
          </cell>
        </row>
        <row r="213">
          <cell r="A213" t="str">
            <v>02.1352</v>
          </cell>
          <cell r="B213" t="str">
            <v>Vaän chuyeån coát theùp + bulon</v>
          </cell>
          <cell r="C213" t="str">
            <v>Taán</v>
          </cell>
          <cell r="D213">
            <v>110221</v>
          </cell>
          <cell r="E213">
            <v>103451</v>
          </cell>
        </row>
        <row r="214">
          <cell r="A214" t="str">
            <v>02.1353</v>
          </cell>
          <cell r="B214" t="str">
            <v>Vaän chuyeån coát theùp + bulon</v>
          </cell>
          <cell r="C214" t="str">
            <v>Taán</v>
          </cell>
          <cell r="D214">
            <v>103451</v>
          </cell>
          <cell r="E214">
            <v>102127</v>
          </cell>
        </row>
        <row r="215">
          <cell r="A215" t="str">
            <v>02.1354</v>
          </cell>
          <cell r="B215" t="str">
            <v>Vaän chuyeån coát theùp + bulon</v>
          </cell>
          <cell r="C215" t="str">
            <v>Taán</v>
          </cell>
          <cell r="D215">
            <v>102127</v>
          </cell>
          <cell r="E215">
            <v>93739</v>
          </cell>
        </row>
        <row r="217">
          <cell r="A217" t="str">
            <v>02.1331</v>
          </cell>
          <cell r="B217" t="str">
            <v>Vaän chuyeån vaùn khuoân</v>
          </cell>
          <cell r="C217" t="str">
            <v>m3</v>
          </cell>
          <cell r="D217">
            <v>93739</v>
          </cell>
          <cell r="E217">
            <v>57391</v>
          </cell>
        </row>
        <row r="218">
          <cell r="A218" t="str">
            <v>02.1332</v>
          </cell>
          <cell r="B218" t="str">
            <v>Vaän chuyeån vaùn khuoân</v>
          </cell>
          <cell r="C218" t="str">
            <v>m3</v>
          </cell>
          <cell r="D218">
            <v>57391</v>
          </cell>
          <cell r="E218">
            <v>55037</v>
          </cell>
        </row>
        <row r="219">
          <cell r="A219" t="str">
            <v>02.1333</v>
          </cell>
          <cell r="B219" t="str">
            <v>Vaän chuyeån vaùn khuoân</v>
          </cell>
          <cell r="C219" t="str">
            <v>m3</v>
          </cell>
          <cell r="D219">
            <v>55037</v>
          </cell>
          <cell r="E219">
            <v>54301</v>
          </cell>
        </row>
        <row r="220">
          <cell r="A220" t="str">
            <v>02.1334</v>
          </cell>
          <cell r="B220" t="str">
            <v>Vaän chuyeån vaùn khuoân</v>
          </cell>
          <cell r="C220" t="str">
            <v>m3</v>
          </cell>
          <cell r="D220">
            <v>54301</v>
          </cell>
          <cell r="E220">
            <v>53859</v>
          </cell>
        </row>
        <row r="222">
          <cell r="A222" t="str">
            <v>02.1321</v>
          </cell>
          <cell r="B222" t="str">
            <v>Vaän chuyeån nöôùc</v>
          </cell>
          <cell r="C222" t="str">
            <v>m3</v>
          </cell>
          <cell r="D222">
            <v>134516</v>
          </cell>
          <cell r="E222">
            <v>57833</v>
          </cell>
        </row>
        <row r="223">
          <cell r="A223" t="str">
            <v>02.1322</v>
          </cell>
          <cell r="B223" t="str">
            <v>Vaän chuyeån nöôùc</v>
          </cell>
          <cell r="C223" t="str">
            <v>m3</v>
          </cell>
          <cell r="D223">
            <v>57833</v>
          </cell>
          <cell r="E223">
            <v>56950</v>
          </cell>
        </row>
        <row r="224">
          <cell r="A224" t="str">
            <v>02.1323</v>
          </cell>
          <cell r="B224" t="str">
            <v>Vaän chuyeån nöôùc</v>
          </cell>
          <cell r="C224" t="str">
            <v>m3</v>
          </cell>
          <cell r="D224">
            <v>56950</v>
          </cell>
          <cell r="E224">
            <v>49592</v>
          </cell>
        </row>
        <row r="225">
          <cell r="A225" t="str">
            <v>02.1324</v>
          </cell>
          <cell r="B225" t="str">
            <v>Vaän chuyeån nöôùc</v>
          </cell>
          <cell r="C225" t="str">
            <v>m3</v>
          </cell>
          <cell r="D225">
            <v>49592</v>
          </cell>
          <cell r="E225">
            <v>48415</v>
          </cell>
        </row>
        <row r="227">
          <cell r="A227" t="str">
            <v>02.1391</v>
          </cell>
          <cell r="B227" t="str">
            <v>Vaän chuyeån coïc tre</v>
          </cell>
          <cell r="C227" t="str">
            <v>coïc</v>
          </cell>
          <cell r="D227">
            <v>48415</v>
          </cell>
          <cell r="E227">
            <v>17953</v>
          </cell>
        </row>
        <row r="228">
          <cell r="A228" t="str">
            <v>02.1392</v>
          </cell>
          <cell r="B228" t="str">
            <v>Vaän chuyeån coïc tre</v>
          </cell>
          <cell r="C228" t="str">
            <v>coïc</v>
          </cell>
          <cell r="D228">
            <v>17953</v>
          </cell>
          <cell r="E228">
            <v>16923</v>
          </cell>
        </row>
        <row r="229">
          <cell r="A229" t="str">
            <v>02.1393</v>
          </cell>
          <cell r="B229" t="str">
            <v>Vaän chuyeån coïc tre</v>
          </cell>
          <cell r="C229" t="str">
            <v>coïc</v>
          </cell>
          <cell r="D229">
            <v>16923</v>
          </cell>
          <cell r="E229">
            <v>16776</v>
          </cell>
        </row>
        <row r="230">
          <cell r="A230" t="str">
            <v>02.1394</v>
          </cell>
          <cell r="B230" t="str">
            <v>Vaän chuyeån coïc tre</v>
          </cell>
          <cell r="C230" t="str">
            <v>coïc</v>
          </cell>
          <cell r="D230">
            <v>16776</v>
          </cell>
          <cell r="E230">
            <v>16629</v>
          </cell>
        </row>
        <row r="232">
          <cell r="A232" t="str">
            <v>02.1391</v>
          </cell>
          <cell r="B232" t="str">
            <v>Vaän chuyeån coùt eùp</v>
          </cell>
          <cell r="C232" t="str">
            <v>taám</v>
          </cell>
          <cell r="D232">
            <v>16629</v>
          </cell>
          <cell r="E232">
            <v>17953</v>
          </cell>
        </row>
        <row r="233">
          <cell r="A233" t="str">
            <v>02.1392</v>
          </cell>
          <cell r="B233" t="str">
            <v>Vaän chuyeån coùt eùp</v>
          </cell>
          <cell r="C233" t="str">
            <v>taám</v>
          </cell>
          <cell r="D233">
            <v>17953</v>
          </cell>
          <cell r="E233">
            <v>16923</v>
          </cell>
        </row>
        <row r="234">
          <cell r="A234" t="str">
            <v>02.1393</v>
          </cell>
          <cell r="B234" t="str">
            <v>Vaän chuyeån coùt eùp</v>
          </cell>
          <cell r="C234" t="str">
            <v>taám</v>
          </cell>
          <cell r="D234">
            <v>16923</v>
          </cell>
          <cell r="E234">
            <v>16776</v>
          </cell>
        </row>
        <row r="235">
          <cell r="A235" t="str">
            <v>02.1394</v>
          </cell>
          <cell r="B235" t="str">
            <v>Vaän chuyeån coùt eùp</v>
          </cell>
          <cell r="C235" t="str">
            <v>taám</v>
          </cell>
          <cell r="D235">
            <v>16776</v>
          </cell>
          <cell r="E235">
            <v>16629</v>
          </cell>
        </row>
        <row r="237">
          <cell r="A237" t="str">
            <v>02.1481</v>
          </cell>
          <cell r="B237" t="str">
            <v>Vaän chuyeån DCTC</v>
          </cell>
          <cell r="C237" t="str">
            <v>Taán</v>
          </cell>
          <cell r="D237">
            <v>16629</v>
          </cell>
          <cell r="E237">
            <v>91090</v>
          </cell>
        </row>
        <row r="238">
          <cell r="A238" t="str">
            <v>02.1482</v>
          </cell>
          <cell r="B238" t="str">
            <v>Vaän chuyeån DCTC</v>
          </cell>
          <cell r="C238" t="str">
            <v>Taán</v>
          </cell>
          <cell r="D238">
            <v>91090</v>
          </cell>
          <cell r="E238">
            <v>84615</v>
          </cell>
        </row>
        <row r="239">
          <cell r="A239" t="str">
            <v>02.1483</v>
          </cell>
          <cell r="B239" t="str">
            <v>Vaän chuyeån DCTC</v>
          </cell>
          <cell r="C239" t="str">
            <v>Taán</v>
          </cell>
          <cell r="D239">
            <v>84615</v>
          </cell>
          <cell r="E239">
            <v>83585</v>
          </cell>
        </row>
        <row r="240">
          <cell r="A240" t="str">
            <v>02.1484</v>
          </cell>
          <cell r="B240" t="str">
            <v>Vaän chuyeån DCTC</v>
          </cell>
          <cell r="C240" t="str">
            <v>Taán</v>
          </cell>
          <cell r="D240">
            <v>83585</v>
          </cell>
          <cell r="E240">
            <v>82849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refreshError="1"/>
      <sheetData sheetId="165" refreshError="1"/>
      <sheetData sheetId="166" refreshError="1"/>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sheetData sheetId="180" refreshError="1"/>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sheetData sheetId="205" refreshError="1"/>
      <sheetData sheetId="206" refreshError="1"/>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refreshError="1"/>
      <sheetData sheetId="219"/>
      <sheetData sheetId="220"/>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refreshError="1"/>
      <sheetData sheetId="343" refreshError="1"/>
      <sheetData sheetId="344" refreshError="1"/>
      <sheetData sheetId="345" refreshError="1"/>
      <sheetData sheetId="346" refreshError="1"/>
      <sheetData sheetId="347"/>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refreshError="1"/>
      <sheetData sheetId="377"/>
      <sheetData sheetId="378" refreshError="1"/>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refreshError="1"/>
      <sheetData sheetId="486" refreshError="1"/>
      <sheetData sheetId="487" refreshError="1"/>
      <sheetData sheetId="488" refreshError="1"/>
      <sheetData sheetId="489" refreshError="1"/>
      <sheetData sheetId="490" refreshError="1"/>
      <sheetData sheetId="491"/>
      <sheetData sheetId="492"/>
      <sheetData sheetId="493"/>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XL4Poppy"/>
      <sheetName val="Bao cao SLDV"/>
      <sheetName val="Bao cao SLDV (2)"/>
      <sheetName val="nhanh di dau keo"/>
      <sheetName val="nhanh di keo ky"/>
      <sheetName val="duong day 0,4 phu thuy"/>
      <sheetName val="duong day 0,4 trau quy"/>
      <sheetName val="vatlieuBcungcap"/>
      <sheetName val="dongiavlncmtc capngamlienthong"/>
      <sheetName val="anhlu"/>
      <sheetName val="congdoan"/>
      <sheetName val="nhap"/>
      <sheetName val="chiettinh"/>
      <sheetName val="THKP"/>
      <sheetName val="vlncmtc"/>
      <sheetName val="0000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tdt"/>
      <sheetName val="thcpk"/>
      <sheetName val="dtxl"/>
      <sheetName val="tntdia"/>
      <sheetName val="th"/>
      <sheetName val="thxlk"/>
      <sheetName val="vldien"/>
      <sheetName val="ctivldi"/>
      <sheetName val="cticot"/>
      <sheetName val="vcdd"/>
      <sheetName val="chenh"/>
      <sheetName val="vc"/>
      <sheetName val="ciment"/>
      <sheetName val="cpdbu"/>
      <sheetName val="kl"/>
      <sheetName val="dd"/>
      <sheetName val="vlchi"/>
      <sheetName val="klvldien"/>
      <sheetName val="culi 2"/>
      <sheetName val="culi"/>
      <sheetName val="dg"/>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Q1,Q2,01"/>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 val="dmuc"/>
      <sheetName val="KH_Q1_Q2_01"/>
      <sheetName val="MTO REV.2(ARMOR)"/>
      <sheetName val="dtxl"/>
      <sheetName val="Xuat15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refreshError="1"/>
      <sheetData sheetId="24" refreshError="1"/>
      <sheetData sheetId="25"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
    <sheetNames>
      <sheetName val="Sheet1"/>
      <sheetName val="Du_lieu"/>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 val="Bang ve"/>
      <sheetName val="Bang tong ke"/>
      <sheetName val="Liet ke vat tu"/>
      <sheetName val="Sheet2"/>
      <sheetName val="Sheet3"/>
      <sheetName val="Sheet4"/>
      <sheetName val="Sheet5"/>
      <sheetName val="XL4Test5"/>
      <sheetName val="Solieu"/>
      <sheetName val="TMC"/>
      <sheetName val="TMDT"/>
      <sheetName val="GiaQuyen"/>
      <sheetName val="tong hop"/>
      <sheetName val="TONG"/>
      <sheetName val="THXL"/>
      <sheetName val="GT"/>
      <sheetName val="chitiet"/>
      <sheetName val="DG"/>
      <sheetName val="ThuHoiVT"/>
      <sheetName val="vc"/>
      <sheetName val="VCDD"/>
      <sheetName val="THXL-tr"/>
      <sheetName val="CT_tram"/>
      <sheetName val="TK"/>
      <sheetName val="bu"/>
      <sheetName val="bu-tr"/>
      <sheetName val="klth"/>
      <sheetName val="vtthuhoi"/>
      <sheetName val="tram1x25"/>
      <sheetName val="tram1x50"/>
      <sheetName val="tram3x25"/>
      <sheetName val="tram250"/>
      <sheetName val="tram160"/>
      <sheetName val="kldd2"/>
      <sheetName val="kldd1"/>
      <sheetName val="pp3p_NC"/>
      <sheetName val="pp3p "/>
      <sheetName val="pp1p"/>
      <sheetName val="pphtABC"/>
      <sheetName val="pphtAV"/>
      <sheetName val="TienLuong"/>
      <sheetName val="00000000"/>
      <sheetName val="10000000"/>
      <sheetName val="Thang02"/>
      <sheetName val="Thang03"/>
      <sheetName val="thang04"/>
      <sheetName val="BIA HUDA CHAI"/>
      <sheetName val="BIA HUDA LON"/>
      <sheetName val="BIA SG 450"/>
      <sheetName val="BIA SG 330"/>
      <sheetName val="BIA HENIKEN 330"/>
      <sheetName val="BG SUNNY 100g"/>
      <sheetName val="BG SUNNY 200g"/>
      <sheetName val="BG MEO 500g"/>
      <sheetName val="BG SOPHA 200g"/>
      <sheetName val="BG SUNNEW 100g"/>
      <sheetName val="BG SUNNEW 200g"/>
      <sheetName val="BG SUNNEW 500g"/>
      <sheetName val="BG ISO 400g "/>
      <sheetName val="BG ISO 180g"/>
      <sheetName val="PIN DEN CON VOI"/>
      <sheetName val="LOP OTO 500-12"/>
      <sheetName val="LOP OTO 700-16"/>
      <sheetName val="LOP OTO 840-15"/>
      <sheetName val="LOP OTO 900-20 DN"/>
      <sheetName val="LOP OTO 1000-20 DN"/>
      <sheetName val="LOP OTO 1100-20 DN"/>
      <sheetName val="LOP OTO 1200-20 DN"/>
      <sheetName val="LOP SIAM 900"/>
      <sheetName val="LOP SIAM 1000"/>
      <sheetName val="LOP SIAM 1100"/>
      <sheetName val="SAM OTO 1000-20 DN"/>
      <sheetName val="SAM OTO 1100-20 DN"/>
      <sheetName val="SAM OTO 1200-20 DN"/>
      <sheetName val="YEM OTO 1100-20"/>
      <sheetName val="YEM OTO 1200-20"/>
      <sheetName val="ACQUY 50 A"/>
      <sheetName val="ACQUY 70 A"/>
      <sheetName val="ACQUY 100 A"/>
      <sheetName val="ACQUY 120 A"/>
      <sheetName val="ACQUY 150 A"/>
      <sheetName val="ACQUY 200 A"/>
      <sheetName val="TL BASTOR"/>
      <sheetName val="TL ERA DO"/>
      <sheetName val="TL ERA XANH"/>
      <sheetName val="TL NGUA TRANG"/>
      <sheetName val="TL DALAT DO"/>
      <sheetName val="TL DA LAT XANH"/>
      <sheetName val="TL BLU XANH"/>
      <sheetName val="Tl CHO LON"/>
      <sheetName val="MI TALIFOOD"/>
      <sheetName val="MI  SAFOOD"/>
      <sheetName val="PHO BO GA"/>
      <sheetName val="MI BO RAU THOM"/>
      <sheetName val="MI  30 GOI"/>
      <sheetName val="MI BO BIT TET"/>
      <sheetName val="MI LAU THAI"/>
      <sheetName val="MI PH DONG DO"/>
      <sheetName val="NHUA LA PHONG "/>
      <sheetName val="KEO XOP CHANH"/>
      <sheetName val="SAT  4"/>
      <sheetName val="SAT 6"/>
      <sheetName val="SAT 8"/>
      <sheetName val="SAT 10"/>
      <sheetName val="SAT 12"/>
      <sheetName val="THEP BUOC"/>
      <sheetName val="KEM GAI"/>
      <sheetName val="THEP LUOI B40"/>
      <sheetName val="NHOM LA"/>
      <sheetName val="CAN N 5 LIT"/>
      <sheetName val="CAN N 20 LIT"/>
      <sheetName val="CAN N 30 LIT"/>
      <sheetName val="NI LONG (VAI N PVC)"/>
      <sheetName val="N- RUA SUMMER"/>
      <sheetName val="N- RUA SUPER 500 ml"/>
      <sheetName val="N- RUA TLONG"/>
      <sheetName val="DAY DIEN BOC PVC "/>
      <sheetName val="VO (GIAY TRANG)"/>
      <sheetName val="TON KEM"/>
      <sheetName val="QUAT TREO TUONG"/>
      <sheetName val="SUA DAC DD"/>
      <sheetName val="SUATUOI CO DUONG"/>
      <sheetName val="SUA PN XANH"/>
      <sheetName val="SUA ONG THO DO"/>
      <sheetName val="SUA BOT RILAC NGOT"/>
      <sheetName val="SUA  BOT RILAC MAN"/>
      <sheetName val="SUA PHINO"/>
      <sheetName val="SUA BOT 1,2,3"/>
      <sheetName val="MILO 200g"/>
      <sheetName val="MILO HOP 300g"/>
      <sheetName val="MILO 400g"/>
      <sheetName val="NUOC SAM YEN"/>
      <sheetName val="CAFE NET 20 goi"/>
      <sheetName val="CAFE NET 50 goi"/>
      <sheetName val="Hung"/>
      <sheetName val="Dau"/>
      <sheetName val="Doan"/>
      <sheetName val="Xanh"/>
      <sheetName val="Tri"/>
      <sheetName val="Chuong"/>
      <sheetName val="Hue"/>
      <sheetName val="Tien"/>
      <sheetName val="Sanh"/>
      <sheetName val="Phuc"/>
      <sheetName val="Hai"/>
      <sheetName val="Chau"/>
      <sheetName val="Lien"/>
      <sheetName val="Trieu"/>
      <sheetName val="Huong"/>
      <sheetName val="Canh"/>
      <sheetName val="Bao"/>
      <sheetName val="Kim"/>
      <sheetName val="Son"/>
      <sheetName val="Phuong"/>
      <sheetName val="Nga"/>
      <sheetName val="THTN"/>
      <sheetName val="DT0156"/>
      <sheetName val="CL0156"/>
      <sheetName val="DT0559"/>
      <sheetName val="CL0559"/>
      <sheetName val="DT0720"/>
      <sheetName val="CL0720"/>
      <sheetName val="DT0829"/>
      <sheetName val="CL0829"/>
      <sheetName val="DT0998"/>
      <sheetName val="CL0998"/>
      <sheetName val="TN01"/>
      <sheetName val="DT1110"/>
      <sheetName val="CL1110"/>
      <sheetName val="DT1207"/>
      <sheetName val="CL1027"/>
      <sheetName val="DT1253"/>
      <sheetName val="CL1253"/>
      <sheetName val="DT1472"/>
      <sheetName val="CL1472"/>
      <sheetName val="DT1595"/>
      <sheetName val="CL1595"/>
      <sheetName val="DT1797"/>
      <sheetName val="CL1797"/>
      <sheetName val="DT1850"/>
      <sheetName val="CL1850"/>
      <sheetName val="DT1924"/>
      <sheetName val="CL1924"/>
      <sheetName val="TN12"/>
      <sheetName val="DT2009"/>
      <sheetName val="CL2009"/>
      <sheetName val="DT2828"/>
      <sheetName val="CL2828"/>
      <sheetName val="DT2895"/>
      <sheetName val="CL2895"/>
      <sheetName val="DT2978"/>
      <sheetName val="CL2978"/>
      <sheetName val="TN23"/>
      <sheetName val="DT3080"/>
      <sheetName val="CL3080"/>
      <sheetName val="DT3235"/>
      <sheetName val="CL3235"/>
      <sheetName val="DT3440"/>
      <sheetName val="CL3440"/>
      <sheetName val="DT3536"/>
      <sheetName val="CL3536"/>
      <sheetName val="DT3625"/>
      <sheetName val="CL3625"/>
      <sheetName val="DT3680"/>
      <sheetName val="CL3680"/>
      <sheetName val="DT3714"/>
      <sheetName val="CL3714"/>
      <sheetName val="DT3730"/>
      <sheetName val="CL3730"/>
      <sheetName val="DT3976"/>
      <sheetName val="CL3976"/>
      <sheetName val="TN34"/>
      <sheetName val="DT4084"/>
      <sheetName val="CL4084"/>
      <sheetName val="DT4172"/>
      <sheetName val="CL4172"/>
      <sheetName val="DT4386"/>
      <sheetName val="CL4386"/>
      <sheetName val="DT4492"/>
      <sheetName val="CL4492"/>
      <sheetName val="DT4509"/>
      <sheetName val="CL4509"/>
      <sheetName val="DT4680"/>
      <sheetName val="CL4680"/>
      <sheetName val="DT4792"/>
      <sheetName val="CL4792"/>
      <sheetName val="DT4974"/>
      <sheetName val="CL4974"/>
      <sheetName val="TN45"/>
      <sheetName val="DT5435"/>
      <sheetName val="CL5435"/>
      <sheetName val="DT5578"/>
      <sheetName val="CL5578"/>
      <sheetName val="DT5679"/>
      <sheetName val="CL5679"/>
      <sheetName val="DT5786"/>
      <sheetName val="CL5786"/>
      <sheetName val="TN56"/>
      <sheetName val="DT6031"/>
      <sheetName val="CL6031"/>
      <sheetName val="DT6463"/>
      <sheetName val="CL6463"/>
      <sheetName val="DT6653"/>
      <sheetName val="CL6653"/>
      <sheetName val="DT6676"/>
      <sheetName val="CL6676"/>
      <sheetName val="DT6803"/>
      <sheetName val="CL6803"/>
      <sheetName val="DT6918"/>
      <sheetName val="CL6918"/>
      <sheetName val="TN67"/>
      <sheetName val="DT7067"/>
      <sheetName val="CL7067"/>
      <sheetName val="DT7181"/>
      <sheetName val="CL7181"/>
      <sheetName val="DT7263"/>
      <sheetName val="CL7263"/>
      <sheetName val="DT7547"/>
      <sheetName val="CL7547"/>
      <sheetName val="DT7786"/>
      <sheetName val="CL7786"/>
      <sheetName val="DT7806"/>
      <sheetName val="CL7806"/>
      <sheetName val="DT7961"/>
      <sheetName val="CL7961"/>
      <sheetName val="TN78"/>
      <sheetName val="DT8118"/>
      <sheetName val="CL8118"/>
      <sheetName val="DT8163"/>
      <sheetName val="CL8163"/>
      <sheetName val="DT8391"/>
      <sheetName val="CL8391"/>
      <sheetName val="DT8654"/>
      <sheetName val="CL8654"/>
      <sheetName val="TN8C"/>
      <sheetName val="XLCau1"/>
      <sheetName val="DTCAU1"/>
      <sheetName val="CLCau1"/>
      <sheetName val="XLCau3"/>
      <sheetName val="DTCAU3"/>
      <sheetName val="CLCau3"/>
      <sheetName val="CVC"/>
      <sheetName val="CVCda"/>
      <sheetName val="PTDG"/>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THCTANG"/>
      <sheetName val="TBHBOI"/>
      <sheetName val="DHKK2"/>
      <sheetName val="MOC"/>
      <sheetName val="TB"/>
      <sheetName val="THCPK"/>
      <sheetName val="THDT"/>
      <sheetName val="NHAN"/>
      <sheetName val="00000001"/>
      <sheetName val="၃hi_tiet_cot_pha"/>
      <sheetName val="ct luong "/>
      <sheetName val="Nhap 6T"/>
      <sheetName val="baocaochinh(qui1.05) (DC)"/>
      <sheetName val="Ctuluongq.1.05"/>
      <sheetName val="BANG PHAN BO qui1.05(DC)"/>
      <sheetName val="BANG PHAN BO quiII.05"/>
      <sheetName val="bao cac cinh Qui II-2005"/>
      <sheetName val="VL_NC_溼_XL_khac"/>
      <sheetName val="TSDL"/>
      <sheetName val="toketoanCND MSTS"/>
      <sheetName val="TSKH"/>
      <sheetName val="TN NEW"/>
      <sheetName val="285"/>
      <sheetName val="phangoithau"/>
      <sheetName val="TDT"/>
      <sheetName val="THCPXD"/>
      <sheetName val="cpkhac"/>
      <sheetName val="CP CBSX"/>
      <sheetName val="TN CT"/>
      <sheetName val="VLNCMTC TN"/>
      <sheetName val="CT day dan su phu kien"/>
      <sheetName val="CT xa - tiep dia"/>
      <sheetName val="THEP HINH"/>
      <sheetName val="CT cot"/>
      <sheetName val="Ct BT mong"/>
      <sheetName val="DatDao"/>
      <sheetName val="K LUONG duong day"/>
      <sheetName val="TH CTO"/>
      <sheetName val="VL-NC CTo"/>
      <sheetName val="CT cong to"/>
      <sheetName val="KL CONG TO"/>
      <sheetName val="VL DAU THAU"/>
      <sheetName val="TH DZ0,4"/>
      <sheetName val="TT"/>
      <sheetName val="VL-NC DZ0,4"/>
      <sheetName val="TH THAO DO"/>
      <sheetName val="VL-NC-MTC thao do"/>
      <sheetName val="CT THAO DO"/>
      <sheetName val="KL Thao Do"/>
      <sheetName val="KH-Q1,Q2,01"/>
      <sheetName val="KL_dak_Lap_dat"/>
      <sheetName val="KL_cot[thep"/>
      <sheetName val="1"/>
      <sheetName val="Phuc Hung "/>
      <sheetName val="Quang An I (3)"/>
      <sheetName val="Quang An I (2)"/>
      <sheetName val="Quang An I"/>
      <sheetName val="Long An (3)"/>
      <sheetName val="Long An (2)"/>
      <sheetName val="Long An"/>
      <sheetName val="Thanh Hung"/>
      <sheetName val="Giai Duc"/>
      <sheetName val="Tan Hoa"/>
      <sheetName val="XMXD Thong Nhat (2)"/>
      <sheetName val="XMXD Thong Nhat"/>
      <sheetName val="Viet Thai (2)"/>
      <sheetName val="Viet Thai"/>
      <sheetName val="The Quang  (3)"/>
      <sheetName val="The Quang  (2)"/>
      <sheetName val="The Quang "/>
      <sheetName val="Mong Phong"/>
      <sheetName val="Manh quang"/>
      <sheetName val="Minh chinh"/>
      <sheetName val="Ynghua"/>
      <sheetName val="Kien Dat (2)"/>
      <sheetName val="Kien Dat"/>
      <sheetName val="Khoa Dien"/>
      <sheetName val="Vi Tan"/>
      <sheetName val="INOUE "/>
      <sheetName val="EAGLE (2)"/>
      <sheetName val="EAGLE"/>
      <sheetName val="Lifan-Zhuoli"/>
      <sheetName val="Dong Thap (2)"/>
      <sheetName val="Dong Thap"/>
      <sheetName val="CKCX TLong"/>
      <sheetName val="Tong hop TT"/>
      <sheetName val="CK120"/>
      <sheetName val="CKCX1 (3)"/>
      <sheetName val="CKCX1 (2)"/>
      <sheetName val="CKCX1"/>
      <sheetName val="SON NAM"/>
      <sheetName val="LFTS"/>
      <sheetName val="Le long"/>
      <sheetName val="TRA"/>
      <sheetName val="Amoro"/>
      <sheetName val="Thien phuc"/>
      <sheetName val="DCCKXK"/>
      <sheetName val="TOAN LUC (Moi)"/>
      <sheetName val="TOAN LUC"/>
      <sheetName val="XL Dong Anh"/>
      <sheetName val="BORAMTEK"/>
      <sheetName val="A LONG"/>
      <sheetName val="DAI MO"/>
      <sheetName val="Thien Ngoc An"/>
      <sheetName val="Sheang nil"/>
      <sheetName val="XCD (2)"/>
      <sheetName val="Meinfa (2)"/>
      <sheetName val="Meinfa"/>
      <sheetName val="K,DTt5-6"/>
      <sheetName val="K,DTt7-11"/>
      <sheetName val="K,DTt5-6 (2)"/>
      <sheetName val="K,DTt7-11 (2)"/>
      <sheetName val="VL_NC_?_XL_khac"/>
      <sheetName val="Tong_GT_khac_Pbo_v!n_GT"/>
      <sheetName val="THXM-tr"/>
      <sheetName val="pp3x!"/>
      <sheetName val="BIA HUD_x0001_ LON"/>
      <sheetName val="nhot1"/>
      <sheetName val="nhot0.8"/>
      <sheetName val="nhot0,7"/>
      <sheetName val="F020"/>
      <sheetName val="R020-4"/>
      <sheetName val="R020-6"/>
      <sheetName val="F100"/>
      <sheetName val="R100-4"/>
      <sheetName val="R100-6"/>
      <sheetName val="F200"/>
      <sheetName val="R200-4"/>
      <sheetName val="R200-6"/>
      <sheetName val="F300"/>
      <sheetName val="R300-4"/>
      <sheetName val="R300-6"/>
      <sheetName val="F300VN"/>
      <sheetName val="R300-4VN"/>
      <sheetName val="R300-6VN"/>
      <sheetName val="F400"/>
      <sheetName val="R400-4"/>
      <sheetName val="R400-6"/>
      <sheetName val="90-100-SPACY"/>
      <sheetName val="SAM25-50"/>
      <sheetName val="SAM75"/>
      <sheetName val="nhot1-ES"/>
      <sheetName val="nhot 0,8-ES"/>
      <sheetName val="sen AP 428"/>
      <sheetName val="sen AP420"/>
      <sheetName val="sen YBN 428"/>
      <sheetName val="ron mayC50+70"/>
      <sheetName val="ron mayC100"/>
      <sheetName val="ron mayW110"/>
      <sheetName val="ronmayYAMAHA"/>
      <sheetName val="ronmaySUZUKI"/>
      <sheetName val="ronmayBEST"/>
      <sheetName val="ronmaySwan,TQ110,TQ100"/>
      <sheetName val="ronmayC50,70FG"/>
      <sheetName val="ronmayC100FG"/>
      <sheetName val="rondauC50,70"/>
      <sheetName val="rondau C50,70FG"/>
      <sheetName val="rondau C100"/>
      <sheetName val="rondau C100FG"/>
      <sheetName val="rondau W110"/>
      <sheetName val="rondau Yamaha"/>
      <sheetName val="rondau Suxuki"/>
      <sheetName val="rondau Best"/>
      <sheetName val="rondau Swan,TQ110,TQ100"/>
      <sheetName val="Sheet7"/>
      <sheetName val="Sheet6"/>
      <sheetName val="cong DST2"/>
      <sheetName val="cong DS T1"/>
      <sheetName val="ManhԀ_x0000__x0000__x0000_Ȁ"/>
      <sheetName val="DãtDao"/>
      <sheetName val="TH C_x0017_O"/>
      <sheetName val="KLãCONG TO"/>
      <sheetName val="TH DZ0,t"/>
      <sheetName val="CT THAO EO"/>
      <sheetName val="ÈL_dak_Lap_dat"/>
      <sheetName val="PTDG_x0006__x0000__x0000_DGTHDC_x0002__x0000__x0000_GM_x0003__x0000__x0000_GVL_x0003__x0000__x0000_GN@_x0004_"/>
      <sheetName val="thau.xls]SAM OTO 1100-20 DN"/>
      <sheetName val="toketoanCLD MSTS"/>
      <sheetName val="Manh︀ᇕ԰_x0000_缀"/>
      <sheetName val="ManhԀ_x0000__x0000__x0000_"/>
      <sheetName val="PTDG_x0006__x0000_DGTHDC_x0002__x0000_GM_x0003__x0000_GVL_x0003__x0000_GN@_x0004__x0000_DKT"/>
      <sheetName val="Manh?_x0000__x0000__x0000_?"/>
      <sheetName val="Manh԰"/>
      <sheetName val="jannkc"/>
      <sheetName val="JAN-05"/>
      <sheetName val="FEB-05 -NKC"/>
      <sheetName val="FEB-05"/>
      <sheetName val="NKCMAR05"/>
      <sheetName val="MAR 05"/>
      <sheetName val="APRIL NKC"/>
      <sheetName val="LOTHEPPHULAM"/>
      <sheetName val="loamiang16"/>
      <sheetName val="APRIL"/>
      <sheetName val="may"/>
      <sheetName val="maynkc"/>
      <sheetName val="chi Ngoc"/>
      <sheetName val="NKCJUNE"/>
      <sheetName val="JUNE"/>
      <sheetName val="nkcjuly"/>
      <sheetName val="JULY"/>
      <sheetName val="TH MUONG_x0007__x0000__x0000_Sheet24_x0007__x0000__x0000_heet25_x0007__x0000__x0000_"/>
      <sheetName val="Manh???_x0000_?"/>
      <sheetName val="Manh?"/>
      <sheetName val="giathanh1"/>
      <sheetName val="Khoi luong"/>
      <sheetName val="Chart1"/>
      <sheetName val="TDTH"/>
      <sheetName val=""/>
      <sheetName val="vtôiuhoi"/>
      <sheetName val="桃彩楴瑥损瑯灟慨_x0012_䌀楨瑥瑟湩彨潤"/>
      <sheetName val="1-1"/>
      <sheetName val="BAOGIATHANG"/>
      <sheetName val="DAODAT"/>
      <sheetName val="vanchuyen TC"/>
      <sheetName val="S-SKTM"/>
      <sheetName val="S-BDMTK"/>
      <sheetName val="SQTM"/>
      <sheetName val="SNKTT"/>
      <sheetName val="BCDTKKT"/>
      <sheetName val="BCKQHDKD"/>
      <sheetName val="TGTGTDKT"/>
      <sheetName val="SOCAI"/>
      <sheetName val="NEW-PANEL"/>
      <sheetName val="????????_x0012_???????"/>
      <sheetName val="bia"/>
      <sheetName val="TH "/>
      <sheetName val="van chuyen"/>
      <sheetName val="KL"/>
      <sheetName val="Phan-Tich"/>
      <sheetName val="20000000"/>
      <sheetName val="30000000"/>
      <sheetName val="Cty"/>
      <sheetName val="Trả nợ"/>
      <sheetName val="Nhập"/>
      <sheetName val="K.Toan"/>
      <sheetName val="KTNXT"/>
      <sheetName val="ctdg"/>
      <sheetName val="PTDG_x0006_??DGTHDC_x0002_??GM_x0003_??GVL_x0003_??GN@_x0004_"/>
      <sheetName val="ManhԀ???Ȁ"/>
      <sheetName val="Manh︀ᇕ԰?缀"/>
      <sheetName val="ManhԀ???"/>
      <sheetName val="PTDG_x0006_?DGTHDC_x0002_?GM_x0003_?GVL_x0003_?GN@_x0004_?DKT"/>
      <sheetName val="Manh?????"/>
      <sheetName val="TH MUONG_x0007_??Sheet24_x0007_??heet25_x0007_??"/>
      <sheetName val="Manh??????"/>
      <sheetName val="ManhԀ???Ȁ?"/>
      <sheetName val="Manh???"/>
      <sheetName val="TH MUONG_x0007_?Sheet24_x0007_?heet25_x0007_?"/>
      <sheetName val="_x0004_T3714"/>
      <sheetName val="Rheet30"/>
      <sheetName val="DONGIA"/>
      <sheetName val="TTVanChuyen"/>
      <sheetName val="THANG 4"/>
      <sheetName val="Sheet17"/>
      <sheetName val="Sheet8"/>
      <sheetName val="Sheet9"/>
      <sheetName val="Sheet10"/>
      <sheetName val="Sheet11"/>
      <sheetName val="Sheet12"/>
      <sheetName val="Sheet13"/>
      <sheetName val="Sheet14"/>
      <sheetName val="Sheet15"/>
      <sheetName val="Sheet16"/>
      <sheetName val="h"/>
      <sheetName val="Tinh_CT_dao_dat_Lue"/>
      <sheetName val="DGXDCB_DD"/>
      <sheetName val="DG CANTHO"/>
      <sheetName val="Dutoan KL"/>
      <sheetName val="PT VATTU"/>
      <sheetName val="Vat tu"/>
      <sheetName val="Don_giI&lt;_x0000__x0000_J&lt;"/>
      <sheetName val="_x001f__x0000__x0000__x0000__x0000__x0000__x0000__x0000__x0000__x0000__x0000__x0000__x0016__x0000__x0000__x0000__x0000__x0000__x0015_6_x0001__x0017_ö_x0003__x0000__x0000__x001a_Ö _x0000_"/>
      <sheetName val="khung ten TD"/>
      <sheetName val="Thanh tra"/>
      <sheetName val="Taichinh"/>
      <sheetName val="Phong Noi vu"/>
      <sheetName val="Phu nu"/>
      <sheetName val="Nha thieu nhi"/>
      <sheetName val="Nongdan"/>
      <sheetName val="Cuuchienbinh"/>
      <sheetName val="Chuthapdo"/>
      <sheetName val="Huyen doan"/>
      <sheetName val="Mattran"/>
      <sheetName val="Phong GD"/>
      <sheetName val="Phong ton giao dtoc"/>
      <sheetName val="Phong tai nguyen"/>
      <sheetName val="Tu phap"/>
      <sheetName val="Dan so"/>
      <sheetName val="Phong van hoa"/>
      <sheetName val="TTVH"/>
      <sheetName val="Nong nghiep"/>
      <sheetName val="Phong cong thuong"/>
      <sheetName val="BTxe"/>
      <sheetName val="Nhap DT UBND"/>
      <sheetName val="SUA`BOT RILAC NGOT"/>
      <sheetName val="Chiet_ténh_don_gia"/>
      <sheetName val="MTO REV.2(ARMOR)"/>
      <sheetName val="thang 1"/>
      <sheetName val="THANG 3"/>
      <sheetName val="DATA"/>
      <sheetName val="Summary"/>
      <sheetName val="CL28&quot;8"/>
      <sheetName val="tbam3x25"/>
      <sheetName val="`p1p"/>
      <sheetName val="k,dd1"/>
      <sheetName val="Tinh_CT__x0003__x0000_o_dat"/>
      <sheetName val="Soî"/>
      <sheetName val="DS-nop"/>
      <sheetName val="DS-nop T12.03"/>
      <sheetName val="DS nop quý IV"/>
      <sheetName val="DS nop quý IV.04"/>
      <sheetName val="DSnop quý III.04"/>
      <sheetName val="DSnop quý II.04"/>
      <sheetName val="DSnop quý I.04"/>
      <sheetName val="DS-nop T11.03"/>
      <sheetName val="T10"/>
      <sheetName val="T11"/>
      <sheetName val="T12"/>
      <sheetName val="SQ12"/>
      <sheetName val="12(2)"/>
      <sheetName val="DINH MUC"/>
      <sheetName val="A301"/>
      <sheetName val="cc"/>
      <sheetName val="MT"/>
      <sheetName val="th"/>
      <sheetName val="HDCT"/>
      <sheetName val="HDBT"/>
      <sheetName val="2003"/>
      <sheetName val="LK"/>
      <sheetName val="CHO"/>
      <sheetName val="NDU"/>
      <sheetName val="MAU"/>
      <sheetName val="LMC"/>
      <sheetName val="LG CT"/>
      <sheetName val="UBDS"/>
      <sheetName val="TH-TL"/>
      <sheetName val="UB-TL"/>
      <sheetName val="GDTX"/>
      <sheetName val="AN"/>
      <sheetName val="HH"/>
      <sheetName val="H-TR"/>
      <sheetName val="C.CA"/>
      <sheetName val="C.XANG"/>
      <sheetName val="XS"/>
      <sheetName val="BH"/>
      <sheetName val="CL17_x0000_7"/>
      <sheetName val="Tì CHO LON"/>
      <sheetName val="DÔ3235"/>
      <sheetName val="Sheed27"/>
      <sheetName val="Tinh_CT_da䁯_dat_Luu"/>
      <sheetName val="Don_giaíCTC"/>
    </sheetNames>
    <sheetDataSet>
      <sheetData sheetId="0"/>
      <sheetData sheetId="1" refreshError="1">
        <row r="19">
          <cell r="C19">
            <v>8761.9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sheetData sheetId="348"/>
      <sheetData sheetId="349"/>
      <sheetData sheetId="350"/>
      <sheetData sheetId="351"/>
      <sheetData sheetId="352"/>
      <sheetData sheetId="353"/>
      <sheetData sheetId="354" refreshError="1"/>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refreshError="1"/>
      <sheetData sheetId="387" refreshError="1"/>
      <sheetData sheetId="388" refreshError="1"/>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sheetData sheetId="446"/>
      <sheetData sheetId="447"/>
      <sheetData sheetId="448"/>
      <sheetData sheetId="449" refreshError="1"/>
      <sheetData sheetId="450" refreshError="1"/>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sheetData sheetId="515"/>
      <sheetData sheetId="516"/>
      <sheetData sheetId="517" refreshError="1"/>
      <sheetData sheetId="518" refreshError="1"/>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refreshError="1"/>
      <sheetData sheetId="538" refreshError="1"/>
      <sheetData sheetId="539" refreshError="1"/>
      <sheetData sheetId="540" refreshError="1"/>
      <sheetData sheetId="541" refreshError="1"/>
      <sheetData sheetId="542" refreshError="1"/>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sheetData sheetId="552"/>
      <sheetData sheetId="553"/>
      <sheetData sheetId="554"/>
      <sheetData sheetId="555"/>
      <sheetData sheetId="556"/>
      <sheetData sheetId="557"/>
      <sheetData sheetId="558"/>
      <sheetData sheetId="559" refreshError="1"/>
      <sheetData sheetId="560" refreshError="1"/>
      <sheetData sheetId="561"/>
      <sheetData sheetId="562"/>
      <sheetData sheetId="563"/>
      <sheetData sheetId="564"/>
      <sheetData sheetId="565"/>
      <sheetData sheetId="566"/>
      <sheetData sheetId="567"/>
      <sheetData sheetId="568"/>
      <sheetData sheetId="569"/>
      <sheetData sheetId="570"/>
      <sheetData sheetId="571"/>
      <sheetData sheetId="572"/>
      <sheetData sheetId="573" refreshError="1"/>
      <sheetData sheetId="574" refreshError="1"/>
      <sheetData sheetId="575"/>
      <sheetData sheetId="576"/>
      <sheetData sheetId="577"/>
      <sheetData sheetId="578"/>
      <sheetData sheetId="579"/>
      <sheetData sheetId="580"/>
      <sheetData sheetId="581"/>
      <sheetData sheetId="582"/>
      <sheetData sheetId="583"/>
      <sheetData sheetId="584"/>
      <sheetData sheetId="585"/>
      <sheetData sheetId="586"/>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sheetData sheetId="599"/>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refreshError="1"/>
      <sheetData sheetId="686" refreshError="1"/>
      <sheetData sheetId="687"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TC1"/>
      <sheetName val="TMTSCD"/>
      <sheetName val="TMLN"/>
      <sheetName val="XL4Poppy"/>
      <sheetName val="TNHC"/>
    </sheetNames>
    <sheetDataSet>
      <sheetData sheetId="0"/>
      <sheetData sheetId="1"/>
      <sheetData sheetId="2"/>
      <sheetData sheetId="3" refreshError="1">
        <row r="15">
          <cell r="A15" t="b">
            <v>1</v>
          </cell>
        </row>
        <row r="26">
          <cell r="A26" t="b">
            <v>1</v>
          </cell>
        </row>
        <row r="27">
          <cell r="C27" t="e">
            <v>#N/A</v>
          </cell>
        </row>
        <row r="31">
          <cell r="C31" t="b">
            <v>1</v>
          </cell>
        </row>
        <row r="39">
          <cell r="C39" t="b">
            <v>1</v>
          </cell>
        </row>
      </sheetData>
      <sheetData sheetId="4"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n bu  Quy Hop - Yen Hop "/>
      <sheetName val="Bang chiet tinh TBA"/>
      <sheetName val="VL-NC-MTC tram bien ap"/>
      <sheetName val="DZ22"/>
      <sheetName val="Chiet tinh DZ 22"/>
      <sheetName val="Thy nghiem MBA"/>
      <sheetName val="VL-NC-MTC DZ 0,4 kV"/>
      <sheetName val="Chiet tinh §Z 0,4 kV"/>
      <sheetName val="cto"/>
      <sheetName val="Tong hop chi tiet "/>
      <sheetName val="TH"/>
      <sheetName val="Sheet2"/>
      <sheetName val="bia"/>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DZ22"/>
      <sheetName val="DZ22"/>
      <sheetName val="BTTBA"/>
      <sheetName val="HTCS"/>
      <sheetName val="KT"/>
      <sheetName val="vc"/>
      <sheetName val="THctiet"/>
      <sheetName val="TH (2)"/>
      <sheetName val="bia"/>
      <sheetName val="XL4Poppy"/>
      <sheetName val="KH-Q1,Q2,01"/>
      <sheetName val="Bang chiet tinh TBA"/>
      <sheetName val="4"/>
      <sheetName val="TH DT CAC TB"/>
      <sheetName val="BD 2005"/>
      <sheetName val="AC2005"/>
      <sheetName val="Sheet4"/>
      <sheetName val="Sheet5"/>
      <sheetName val="XL4Test5"/>
      <sheetName val="Tbi"/>
      <sheetName val="TN"/>
      <sheetName val="CLVL"/>
      <sheetName val="Bu tru VL"/>
      <sheetName val="THTT"/>
      <sheetName val="00000000"/>
      <sheetName val="TT_0,4KV"/>
      <sheetName val="v聣"/>
      <sheetName val="giaVL"/>
      <sheetName val="TDTKP"/>
      <sheetName val="DK-KH"/>
      <sheetName val="ESTI."/>
      <sheetName val="DI-ES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sheetName val="TH (2)"/>
      <sheetName val="TH (3)"/>
      <sheetName val="TH (4)"/>
      <sheetName val="CONST EQ"/>
      <sheetName val="DIREC-&quot;X&quot;"/>
      <sheetName val="INDIRECT-&quot;Y&quot; "/>
      <sheetName val="att-v"/>
      <sheetName val="att-w"/>
      <sheetName val="XL4Poppy"/>
      <sheetName val="#REF"/>
      <sheetName val="PHAN XUONG 1"/>
      <sheetName val="PHAN XUONG 2"/>
      <sheetName val="KCS"/>
      <sheetName val="CO DIEN"/>
      <sheetName val="NGAM U"/>
      <sheetName val="XAY THAN"/>
      <sheetName val="PHOI DAO"/>
      <sheetName val="LAI UI"/>
      <sheetName val="LO NUNG"/>
      <sheetName val="XEP GOONG 1"/>
      <sheetName val="XEP GOONG 2"/>
      <sheetName val="THANH PHAM 1"/>
      <sheetName val="THANH PHAM 2"/>
      <sheetName val="CT LUONG MOI CUA TH + LAI UI "/>
      <sheetName val="Moc"/>
      <sheetName val="Moc (2)"/>
      <sheetName val="Thanh pham"/>
      <sheetName val="TAO HINH 1"/>
      <sheetName val="TAO HINH 2"/>
      <sheetName val="XU LY VI PHAM "/>
      <sheetName val="Don gia luong"/>
      <sheetName val="TRACH NHIEM TRUC TIEP (lam lai)"/>
      <sheetName val="BANG PHAN TICH"/>
      <sheetName val="BANG KE TIEN LUONG SP KHOAN"/>
      <sheetName val="TIEN LUONG THANG 04"/>
      <sheetName val="BANG KE GIAN TIEP"/>
      <sheetName val="TIEN CN+ T.NHIEM"/>
      <sheetName val="CHI PHI HO TRO"/>
      <sheetName val="00000000"/>
      <sheetName val="10000000"/>
      <sheetName val="20000000"/>
      <sheetName val="30000000"/>
      <sheetName val="K.HV"/>
      <sheetName val="L.HV"/>
      <sheetName val="T.HV"/>
      <sheetName val="Z.HV"/>
      <sheetName val="K.NH"/>
      <sheetName val="L.NH"/>
      <sheetName val="T.NH"/>
      <sheetName val="Z.NH"/>
      <sheetName val="K.LH"/>
      <sheetName val="Z.LH"/>
      <sheetName val="L.LH"/>
      <sheetName val="KLAA2"/>
      <sheetName val="L.A1A2"/>
      <sheetName val="Z.LCA"/>
      <sheetName val="q2"/>
      <sheetName val="q3"/>
      <sheetName val="Sheet11"/>
      <sheetName val="Sheet12"/>
      <sheetName val="Sheet13"/>
      <sheetName val="Sheet14"/>
      <sheetName val="Sheet15"/>
      <sheetName val="Sheet16"/>
      <sheetName val="T1-2002"/>
      <sheetName val="T2-2002"/>
      <sheetName val="T3-2002"/>
      <sheetName val="T4-2002"/>
      <sheetName val="T5-2002"/>
      <sheetName val="T6-2002"/>
      <sheetName val="T7-2002"/>
      <sheetName val="T8-2002"/>
      <sheetName val="T9-2002"/>
      <sheetName val="T10-2002"/>
      <sheetName val="T11-2002"/>
      <sheetName val="T12-2002"/>
      <sheetName val=" Tong Nam 2002"/>
      <sheetName val="T1-2003"/>
      <sheetName val="T2-2003"/>
      <sheetName val="T3-2003"/>
      <sheetName val="T4-2003"/>
      <sheetName val="T5-2003"/>
      <sheetName val="T6-2003"/>
      <sheetName val="Sheet3"/>
      <sheetName val="Sheet2"/>
      <sheetName val="Sheet1"/>
      <sheetName val="T10-2001"/>
      <sheetName val="T11-2001"/>
      <sheetName val="T12-2001"/>
      <sheetName val="T3"/>
      <sheetName val="T4"/>
      <sheetName val="T5"/>
      <sheetName val="Chart1"/>
      <sheetName val="T6"/>
      <sheetName val="thong ke dau"/>
      <sheetName val="XL4Tes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sheetData sheetId="95"/>
      <sheetData sheetId="96"/>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TB"/>
      <sheetName val="TT35"/>
      <sheetName val="BT35"/>
      <sheetName val="TH DZ35"/>
      <sheetName val="ThietBi"/>
      <sheetName val="TTTram"/>
      <sheetName val="BTTram"/>
      <sheetName val="THTram"/>
      <sheetName val="TT0,4"/>
      <sheetName val="BTDZ0,4"/>
      <sheetName val="THDZ0,4"/>
      <sheetName val="BTCT"/>
      <sheetName val="THCT"/>
      <sheetName val="PGVT"/>
      <sheetName val="BBNT"/>
      <sheetName val="tom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1"/>
      <sheetName val="BONG 1"/>
      <sheetName val="B2"/>
      <sheetName val="BONG2"/>
      <sheetName val="B3"/>
      <sheetName val="BONG 3"/>
      <sheetName val="B4"/>
      <sheetName val="BONG4"/>
      <sheetName val="B5"/>
      <sheetName val="BONG5"/>
      <sheetName val="B6"/>
      <sheetName val="BONG6"/>
      <sheetName val="O1"/>
      <sheetName val="KO1"/>
      <sheetName val="O2"/>
      <sheetName val="KO2"/>
      <sheetName val="O3"/>
      <sheetName val="KO3"/>
      <sheetName val="CV"/>
      <sheetName val="CATVE"/>
      <sheetName val="CV 2"/>
      <sheetName val="CATVE2"/>
      <sheetName val="F1"/>
      <sheetName val="PHICH 1"/>
      <sheetName val="F2"/>
      <sheetName val="PHICH 2"/>
      <sheetName val="F3"/>
      <sheetName val="PHICH 3"/>
      <sheetName val="F4"/>
      <sheetName val="PHICH 4"/>
      <sheetName val="F5"/>
      <sheetName val="PHICH 5"/>
      <sheetName val="F6"/>
      <sheetName val="PHICH 6"/>
      <sheetName val="K.PVU"/>
      <sheetName val="Kho"/>
      <sheetName val="K"/>
      <sheetName val="Khuon"/>
      <sheetName val="KH"/>
      <sheetName val="Lo hung"/>
      <sheetName val="LH"/>
      <sheetName val="Lo Phich"/>
      <sheetName val="LP"/>
      <sheetName val="Bang hap"/>
      <sheetName val="BH"/>
      <sheetName val="FC Fich"/>
      <sheetName val="PCF"/>
      <sheetName val="FC Hung"/>
      <sheetName val="PCH"/>
      <sheetName val="Cokhi"/>
      <sheetName val="CK"/>
      <sheetName val="vp"/>
      <sheetName val="VPhong"/>
      <sheetName val="THop"/>
      <sheetName val="TONG"/>
      <sheetName val="TAM UNG"/>
      <sheetName val="BD"/>
      <sheetName val="UNG LUONG"/>
      <sheetName val="1"/>
      <sheetName val="Cho Viec"/>
      <sheetName val="XL4Poppy"/>
      <sheetName val="Tong hop"/>
      <sheetName val="XXXXXXXX"/>
      <sheetName val="00000000"/>
      <sheetName val="10000000"/>
      <sheetName val="PHICH"/>
      <sheetName val="BC chi dinh thau"/>
      <sheetName val="BC 135"/>
      <sheetName val="BC 135 (2)"/>
      <sheetName val=" 135-05"/>
      <sheetName val="BC KH13505 (3)"/>
      <sheetName val="BC KH13505 (2)"/>
      <sheetName val="BC KH TH 04"/>
      <sheetName val="BC STC"/>
      <sheetName val="BC chi thau"/>
      <sheetName val="THPDMoi  (2)"/>
      <sheetName val="dongia (2)"/>
      <sheetName val="gtrinh"/>
      <sheetName val="phuluc1"/>
      <sheetName val="TONG HOP VL-NC"/>
      <sheetName val="lam-moi"/>
      <sheetName val="chitiet"/>
      <sheetName val="TONGKE3p "/>
      <sheetName val="giathanh1"/>
      <sheetName val="TH VL, NC, DDHT Thanhphuoc"/>
      <sheetName val="#REF"/>
      <sheetName val="DONGIA"/>
      <sheetName val="thao-go"/>
      <sheetName val="DON GIA"/>
      <sheetName val="TONGKE-HT"/>
      <sheetName val="DG"/>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bảng mã sp"/>
      <sheetName val="KE HOACH MUA"/>
      <sheetName val="Ma"/>
      <sheetName val="PHICH_x0000_3"/>
      <sheetName val="TTTram"/>
      <sheetName val="NEW-PANEL"/>
      <sheetName val="THCT"/>
      <sheetName val="THDZ0,4"/>
      <sheetName val="TH DZ35"/>
      <sheetName val="THTram"/>
      <sheetName val="PHICH?3"/>
      <sheetName val="KEXUAT"/>
      <sheetName val="07"/>
      <sheetName val="SILICATE"/>
      <sheetName val="TH NHAP"/>
      <sheetName val="NDC"/>
      <sheetName val="NT1"/>
      <sheetName val="NHAP KHO TP"/>
      <sheetName val="TINH GIA THANH TP"/>
      <sheetName val="GIA GCT BINH QUAN"/>
      <sheetName val="Sheet1"/>
      <sheetName val="TINH GIA BINH QUAN PB"/>
      <sheetName val="NHAP MUA"/>
      <sheetName val="BAO CAO TON KHO HANG THANG"/>
      <sheetName val="CAN DOI TIEN HANG"/>
      <sheetName val="BC NGAY"/>
      <sheetName val="BKTH HXB"/>
      <sheetName val="BKTH HANG NHAP"/>
      <sheetName val="NHAP LT T2"/>
      <sheetName val="NHAP LT T4"/>
      <sheetName val="NHAP HANG LT T3"/>
      <sheetName val="NH LAM THAO"/>
      <sheetName val="BK HD"/>
      <sheetName val="XUAT DC"/>
      <sheetName val="NHAP DC"/>
      <sheetName val="XL4Test5"/>
      <sheetName val="Son la"/>
      <sheetName val="PHICH_3"/>
      <sheetName val="T07-08"/>
      <sheetName val="TT35"/>
      <sheetName val="DG-Don vi"/>
      <sheetName val="FC`Hung"/>
      <sheetName val="MTL$-INTER"/>
      <sheetName val="GVL"/>
      <sheetName val="Unit Cost"/>
      <sheetName val="Sheet4"/>
      <sheetName val="QDcua TGD (2)"/>
      <sheetName val="MN"/>
      <sheetName val="HD"/>
      <sheetName val="BC"/>
      <sheetName val="ty le"/>
      <sheetName val="TH BC"/>
      <sheetName val="BC_Tong"/>
      <sheetName val="TH"/>
      <sheetName val="NKBH"/>
      <sheetName val="Tonhang"/>
      <sheetName val="BQTPT"/>
      <sheetName val="b?ng mã sp"/>
      <sheetName val="[07.xlsUB5"/>
      <sheetName val="b_ng mã sp"/>
      <sheetName val="CT VL"/>
      <sheetName val="nhan cong"/>
      <sheetName val="_07.xlsUB5"/>
      <sheetName val="Tai khoan"/>
      <sheetName val="KH-Q1,Q2,01"/>
      <sheetName val="cot_xa"/>
      <sheetName val="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s>
    <sheetDataSet>
      <sheetData sheetId="0"/>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ieu day"/>
      <sheetName val="Xe 13T"/>
      <sheetName val="Xich 60T"/>
      <sheetName val="Xich80T"/>
      <sheetName val="T &amp; P"/>
      <sheetName val="h mong"/>
      <sheetName val="Ref"/>
      <sheetName val="00000000"/>
      <sheetName val="XL4Popp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TN"/>
      <sheetName val="DT05"/>
      <sheetName val="QUYEN CHI LUONG"/>
      <sheetName val="Chart1"/>
      <sheetName val="TH-DANG06"/>
      <sheetName val="CT-DANG06"/>
      <sheetName val="TH-DOAN06"/>
      <sheetName val="CT-DOAN06"/>
      <sheetName val="luong06"/>
      <sheetName val="LuongTC"/>
      <sheetName val="Luong KT"/>
      <sheetName val="LuongKH"/>
      <sheetName val="hssp06"/>
      <sheetName val="ngoai gio06"/>
      <sheetName val="antrua"/>
      <sheetName val="Tamung06"/>
      <sheetName val="TNCN"/>
      <sheetName val="XL4Poppy"/>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Sheet10"/>
      <sheetName val="Sheet1"/>
      <sheetName val="T01"/>
      <sheetName val="t12"/>
      <sheetName val="t11"/>
      <sheetName val="t10"/>
      <sheetName val="t9"/>
      <sheetName val="t8"/>
      <sheetName val="t7"/>
      <sheetName val="t6"/>
      <sheetName val="t5"/>
      <sheetName val="t4"/>
      <sheetName val="t3"/>
      <sheetName val="T02"/>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u day du"/>
      <sheetName val="phu luc 1"/>
      <sheetName val="phu luc 2A"/>
      <sheetName val="Bang 2B"/>
      <sheetName val="phu luc 3"/>
      <sheetName val="Trung gian"/>
      <sheetName val="DM 67"/>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M NEN HC"/>
      <sheetName val="DAMNEN KHONG HC"/>
      <sheetName val="dochat"/>
      <sheetName val="Sheet1"/>
      <sheetName val="dochat (2)"/>
      <sheetName val="XL4Poppy"/>
      <sheetName val="CBRGIA CO km1068+900T"/>
      <sheetName val="NSL"/>
      <sheetName val="Gia_GC_Satthep"/>
      <sheetName val="DLC DIEN AP"/>
      <sheetName val="SL dau tien"/>
      <sheetName val="HSKVUC"/>
      <sheetName val="VCDD_TBA"/>
    </sheetNames>
    <sheetDataSet>
      <sheetData sheetId="0" refreshError="1">
        <row r="14">
          <cell r="S14">
            <v>0.2</v>
          </cell>
          <cell r="T14">
            <v>0.99</v>
          </cell>
        </row>
        <row r="15">
          <cell r="S15">
            <v>0.21</v>
          </cell>
          <cell r="T15">
            <v>0.99</v>
          </cell>
        </row>
        <row r="16">
          <cell r="S16">
            <v>0.22</v>
          </cell>
          <cell r="T16">
            <v>0.99</v>
          </cell>
        </row>
        <row r="17">
          <cell r="S17">
            <v>0.23</v>
          </cell>
          <cell r="T17">
            <v>0.99</v>
          </cell>
        </row>
        <row r="18">
          <cell r="S18">
            <v>0.24</v>
          </cell>
          <cell r="T18">
            <v>0.99</v>
          </cell>
        </row>
        <row r="19">
          <cell r="S19">
            <v>0.25</v>
          </cell>
          <cell r="T19">
            <v>0.99</v>
          </cell>
        </row>
        <row r="20">
          <cell r="S20">
            <v>0.26</v>
          </cell>
          <cell r="T20">
            <v>0.98</v>
          </cell>
        </row>
        <row r="21">
          <cell r="S21">
            <v>0.27</v>
          </cell>
          <cell r="T21">
            <v>0.98</v>
          </cell>
        </row>
        <row r="22">
          <cell r="S22">
            <v>0.28000000000000003</v>
          </cell>
          <cell r="T22">
            <v>0.98</v>
          </cell>
        </row>
        <row r="23">
          <cell r="S23">
            <v>0.28999999999999998</v>
          </cell>
          <cell r="T23">
            <v>0.98</v>
          </cell>
        </row>
        <row r="24">
          <cell r="S24">
            <v>0.3</v>
          </cell>
          <cell r="T24">
            <v>0.98</v>
          </cell>
        </row>
        <row r="25">
          <cell r="S25">
            <v>0.31</v>
          </cell>
          <cell r="T25">
            <v>0.97</v>
          </cell>
        </row>
        <row r="26">
          <cell r="S26">
            <v>0.32</v>
          </cell>
          <cell r="T26">
            <v>0.97</v>
          </cell>
        </row>
        <row r="27">
          <cell r="S27">
            <v>0.33</v>
          </cell>
          <cell r="T27">
            <v>0.97</v>
          </cell>
        </row>
        <row r="28">
          <cell r="S28">
            <v>0.34</v>
          </cell>
          <cell r="T28">
            <v>0.97</v>
          </cell>
        </row>
        <row r="29">
          <cell r="S29">
            <v>0.35</v>
          </cell>
          <cell r="T29">
            <v>0.97</v>
          </cell>
        </row>
        <row r="30">
          <cell r="S30">
            <v>0.36</v>
          </cell>
          <cell r="T30">
            <v>0.96</v>
          </cell>
        </row>
        <row r="31">
          <cell r="S31">
            <v>0.37</v>
          </cell>
          <cell r="T31">
            <v>0.96</v>
          </cell>
        </row>
        <row r="32">
          <cell r="S32">
            <v>0.38</v>
          </cell>
          <cell r="T32">
            <v>0.96</v>
          </cell>
        </row>
        <row r="33">
          <cell r="S33">
            <v>0.39</v>
          </cell>
          <cell r="T33">
            <v>0.96</v>
          </cell>
        </row>
        <row r="34">
          <cell r="S34">
            <v>0.4</v>
          </cell>
          <cell r="T34">
            <v>0.96</v>
          </cell>
        </row>
        <row r="35">
          <cell r="S35">
            <v>0.41</v>
          </cell>
          <cell r="T35">
            <v>0.95</v>
          </cell>
        </row>
        <row r="36">
          <cell r="S36">
            <v>0.42</v>
          </cell>
          <cell r="T36">
            <v>0.95</v>
          </cell>
        </row>
        <row r="37">
          <cell r="S37">
            <v>0.43</v>
          </cell>
          <cell r="T37">
            <v>0.95</v>
          </cell>
        </row>
        <row r="38">
          <cell r="S38">
            <v>0.44</v>
          </cell>
          <cell r="T38">
            <v>0.95</v>
          </cell>
        </row>
        <row r="39">
          <cell r="S39">
            <v>0.45</v>
          </cell>
          <cell r="T39">
            <v>0.95</v>
          </cell>
        </row>
        <row r="40">
          <cell r="S40">
            <v>0.46</v>
          </cell>
          <cell r="T40">
            <v>0.94</v>
          </cell>
        </row>
        <row r="41">
          <cell r="S41">
            <v>0.47</v>
          </cell>
          <cell r="T41">
            <v>0.94</v>
          </cell>
        </row>
        <row r="42">
          <cell r="S42">
            <v>0.48</v>
          </cell>
          <cell r="T42">
            <v>0.94</v>
          </cell>
        </row>
        <row r="43">
          <cell r="S43">
            <v>0.49</v>
          </cell>
          <cell r="T43">
            <v>0.94</v>
          </cell>
        </row>
        <row r="44">
          <cell r="S44">
            <v>0.5</v>
          </cell>
          <cell r="T44">
            <v>0.94</v>
          </cell>
        </row>
        <row r="45">
          <cell r="S45">
            <v>0.51</v>
          </cell>
          <cell r="T45">
            <v>0.92</v>
          </cell>
        </row>
        <row r="46">
          <cell r="S46">
            <v>0.52</v>
          </cell>
          <cell r="T46">
            <v>0.92</v>
          </cell>
        </row>
        <row r="47">
          <cell r="S47">
            <v>0.53</v>
          </cell>
          <cell r="T47">
            <v>0.92</v>
          </cell>
        </row>
        <row r="60">
          <cell r="S60" t="str">
            <v>%&gt;4.75(19)</v>
          </cell>
          <cell r="T60" t="str">
            <v>hãû säú</v>
          </cell>
        </row>
        <row r="61">
          <cell r="S61">
            <v>0.2</v>
          </cell>
          <cell r="T61">
            <v>0.99</v>
          </cell>
        </row>
        <row r="62">
          <cell r="S62">
            <v>0.21</v>
          </cell>
          <cell r="T62">
            <v>0.99</v>
          </cell>
        </row>
        <row r="63">
          <cell r="S63">
            <v>0.22</v>
          </cell>
          <cell r="T63">
            <v>0.99</v>
          </cell>
        </row>
        <row r="64">
          <cell r="S64">
            <v>0.23</v>
          </cell>
          <cell r="T64">
            <v>0.99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REF"/>
      <sheetName val="mau-04"/>
      <sheetName val="mau-05"/>
      <sheetName val="Sheet2"/>
      <sheetName val="Sheet3"/>
      <sheetName val="Sheet4"/>
      <sheetName val="XL4Poppy"/>
      <sheetName val="NHAP"/>
      <sheetName val="DG"/>
      <sheetName val="data"/>
      <sheetName val="Chiet tinh dz35"/>
      <sheetName val="dmVUA"/>
      <sheetName val="DAMNEN KHONG HC"/>
      <sheetName val="dochat"/>
      <sheetName val="DAM NEN HC"/>
      <sheetName val="Chi tiet"/>
      <sheetName val="Bu CL"/>
      <sheetName val="Giá Vật tư bộ"/>
      <sheetName val="T 1 MÁY 25"/>
      <sheetName val="Bảng phân tích giá trị"/>
      <sheetName val="BB xác định giá trị"/>
      <sheetName val="BB giao nhận"/>
      <sheetName val="TONG HOP VL-NC"/>
      <sheetName val="CHITIET VL-NC-TT1p"/>
      <sheetName val="DON GIA CAN THO"/>
      <sheetName val="CHITIET VL-NC-TT -1p"/>
      <sheetName val="CHITIET VL-NC-TT-3p"/>
      <sheetName val="ctbetong"/>
      <sheetName val="vc"/>
      <sheetName val="Số liệu kiểm kê cũ"/>
    </sheetNames>
    <sheetDataSet>
      <sheetData sheetId="0" refreshError="1">
        <row r="3">
          <cell r="D3">
            <v>0.05</v>
          </cell>
        </row>
        <row r="4">
          <cell r="D4">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0B"/>
      <sheetName val="BM0A"/>
      <sheetName val="REQ PAGE CABLE"/>
      <sheetName val="STAHL (2)"/>
      <sheetName val="#REF"/>
    </sheetNames>
    <sheetDataSet>
      <sheetData sheetId="0"/>
      <sheetData sheetId="1"/>
      <sheetData sheetId="2"/>
      <sheetData sheetId="3"/>
      <sheetData sheetId="4"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CT"/>
      <sheetName val="MTP"/>
      <sheetName val="MTP1"/>
      <sheetName val="mau-04"/>
      <sheetName val="mau-05"/>
      <sheetName val="Sheet2"/>
      <sheetName val="Sheet3"/>
      <sheetName val="Sheet4"/>
      <sheetName val="XL4Poppy"/>
      <sheetName val="CHITIET"/>
      <sheetName val="NC"/>
    </sheetNames>
    <sheetDataSet>
      <sheetData sheetId="0" refreshError="1"/>
      <sheetData sheetId="1" refreshError="1"/>
      <sheetData sheetId="2" refreshError="1"/>
      <sheetData sheetId="3"/>
      <sheetData sheetId="4"/>
      <sheetData sheetId="5"/>
      <sheetData sheetId="6"/>
      <sheetData sheetId="7"/>
      <sheetData sheetId="8"/>
      <sheetData sheetId="9" refreshError="1"/>
      <sheetData sheetId="10"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ong"/>
      <sheetName val="Tke"/>
      <sheetName val="KL-dao"/>
      <sheetName val="KL-TLap"/>
      <sheetName val="kpTong2"/>
      <sheetName val="Kp-dao"/>
      <sheetName val="kpTLap"/>
      <sheetName val="kpTH"/>
      <sheetName val="TH-KLuon"/>
      <sheetName val="pt-VTu"/>
      <sheetName val="dg-VTu"/>
      <sheetName val="TH-VTu"/>
      <sheetName val="Vat Tu"/>
      <sheetName val="kp-dth"/>
      <sheetName val="xnKLuon"/>
      <sheetName val="DSNVBH"/>
      <sheetName val="NPP"/>
      <sheetName val="DS DOI 02"/>
      <sheetName val="DS DOI 01"/>
      <sheetName val="~         "/>
      <sheetName val="T9"/>
      <sheetName val="T 10"/>
      <sheetName val="T11"/>
      <sheetName val="dg_VTu"/>
      <sheetName val="MTP"/>
      <sheetName val="QMCT"/>
      <sheetName val="Tuan_1"/>
      <sheetName val="Tuan_2"/>
      <sheetName val="BCN 15 DAU"/>
      <sheetName val="Tuan_3"/>
      <sheetName val="Tuan_4"/>
      <sheetName val="tuan_5"/>
      <sheetName val="thang 4"/>
      <sheetName val="15_dau"/>
      <sheetName val="BCN 15 CTHANG"/>
      <sheetName val="15_cuoi"/>
      <sheetName val=" GTTK. CTHANG"/>
      <sheetName val="XL4Poppy"/>
      <sheetName val="Nhapxuat"/>
      <sheetName val="Lop 10"/>
      <sheetName val="lop6"/>
      <sheetName val="NHAP"/>
      <sheetName val="dtxl"/>
      <sheetName val="THVT"/>
      <sheetName val="PTDM"/>
      <sheetName val="Gia"/>
      <sheetName val="NEW-PANEL"/>
      <sheetName val="DG"/>
      <sheetName val="DON GIA CAN THO"/>
      <sheetName val="gia vt,nc,may"/>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P-MM"/>
      <sheetName val="VP-2115"/>
      <sheetName val="VP-PT"/>
      <sheetName val="Sh"/>
      <sheetName val="Sh2"/>
      <sheetName val="Sh3"/>
      <sheetName val="Sh4"/>
      <sheetName val="Sh5"/>
      <sheetName val="Sheet9"/>
      <sheetName val="Sheet10"/>
      <sheetName val="Sheet11"/>
      <sheetName val="Sheet12"/>
      <sheetName val="XL4Poppy"/>
      <sheetName val="THOP95"/>
      <sheetName val="GCL THU"/>
      <sheetName val="PHIEU THU"/>
      <sheetName val="PHIEU CHI"/>
      <sheetName val="GCL CHI"/>
      <sheetName val=" CHUNG TU GHI SO"/>
      <sheetName val="SO TIEN MAT"/>
      <sheetName val="~         "/>
      <sheetName val="dg-VTu"/>
      <sheetName val="DN"/>
      <sheetName val="VP"/>
      <sheetName val="KD"/>
      <sheetName val="DD"/>
      <sheetName val="CT"/>
      <sheetName val="PX"/>
      <sheetName val="GR"/>
      <sheetName val="00000000"/>
      <sheetName val="XNTN1"/>
      <sheetName val="XNTN2"/>
      <sheetName val="XNTN3"/>
      <sheetName val="XNTN4"/>
      <sheetName val="XNTN5"/>
      <sheetName val="XNTN6"/>
      <sheetName val="TONGHOP"/>
      <sheetName val="Ngay 27-5-2002"/>
      <sheetName val="Ngay 11-6-2002"/>
      <sheetName val="Ngay 20-6-2002"/>
      <sheetName val="Ngay 21-6-2002"/>
      <sheetName val="Ngay 8-9-2002"/>
      <sheetName val="Ngay9-10-02"/>
      <sheetName val="11-10-02"/>
      <sheetName val="VP_MM"/>
      <sheetName val="BC Ton Kho New"/>
      <sheetName val="BC Cua GSBH New"/>
      <sheetName val="10000000"/>
      <sheetName val="CHITIET VL-NC-TT1p"/>
      <sheetName val="TONGKE3p"/>
      <sheetName val="NK.Chung"/>
      <sheetName val="111"/>
      <sheetName val="511"/>
      <sheetName val="632"/>
      <sheetName val="642.7"/>
      <sheetName val="133"/>
      <sheetName val="333"/>
      <sheetName val="911"/>
      <sheetName val="642"/>
      <sheetName val="421"/>
      <sheetName val="333,1"/>
      <sheetName val="333,4"/>
      <sheetName val="154"/>
      <sheetName val="155"/>
      <sheetName val="152,1"/>
      <sheetName val="152,2"/>
      <sheetName val="152,3"/>
      <sheetName val="152,4"/>
      <sheetName val="152,5"/>
      <sheetName val="152,6"/>
      <sheetName val="152,7"/>
      <sheetName val="CAT"/>
      <sheetName val="DA 1X2"/>
      <sheetName val="DA 4X6"/>
      <sheetName val="COT THEP"/>
      <sheetName val="xi mang"/>
      <sheetName val="DAY"/>
      <sheetName val="DINH"/>
      <sheetName val="THEP HINH"/>
      <sheetName val="GHACH"/>
      <sheetName val="THEP TAM"/>
      <sheetName val="TOL CAC LOAI"/>
      <sheetName val="BAT SAT"/>
      <sheetName val="BOT MAU, VOI"/>
      <sheetName val="BU LONG"/>
      <sheetName val="SAT TRON"/>
      <sheetName val="XANG"/>
      <sheetName val="PHU KIEN"/>
      <sheetName val="CAY"/>
      <sheetName val="SON"/>
      <sheetName val="GO"/>
      <sheetName val="S.B hang"/>
      <sheetName val="So.TM"/>
      <sheetName val="BC.TNDN"/>
      <sheetName val="BC .TKho"/>
      <sheetName val="BC.mua vao"/>
      <sheetName val="BC.B Ra"/>
      <sheetName val="BC.HD"/>
      <sheetName val="trich"/>
      <sheetName val="Mau TH"/>
      <sheetName val="mau 3d"/>
    </sheetNames>
    <definedNames>
      <definedName name="NTo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gay"/>
      <sheetName val="Nam"/>
      <sheetName val="Nguon huyen"/>
      <sheetName val="BC TUAN"/>
      <sheetName val="XL4Poppy"/>
      <sheetName val="Kiemtra"/>
    </sheetNames>
    <definedNames>
      <definedName name="K_1"/>
      <definedName name="K_2"/>
    </definedNames>
    <sheetDataSet>
      <sheetData sheetId="0"/>
      <sheetData sheetId="1"/>
      <sheetData sheetId="2"/>
      <sheetData sheetId="3"/>
      <sheetData sheetId="4"/>
      <sheetData sheetId="5"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VIBAN"/>
      <sheetName val="NGUON"/>
      <sheetName val="UNC_CONGTHUONG"/>
      <sheetName val="UNC2"/>
      <sheetName val="UNC_DAUTU"/>
      <sheetName val="GIAYNHANNO"/>
      <sheetName val="HOPDONGTD"/>
      <sheetName val="XL4Poppy"/>
    </sheetNames>
    <sheetDataSet>
      <sheetData sheetId="0">
        <row r="1">
          <cell r="A1" t="str">
            <v>MADONVI</v>
          </cell>
        </row>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row r="73">
          <cell r="A73">
            <v>72</v>
          </cell>
        </row>
        <row r="74">
          <cell r="A74">
            <v>73</v>
          </cell>
        </row>
        <row r="75">
          <cell r="A75">
            <v>74</v>
          </cell>
        </row>
        <row r="76">
          <cell r="A76">
            <v>75</v>
          </cell>
        </row>
        <row r="77">
          <cell r="A77">
            <v>76</v>
          </cell>
        </row>
        <row r="78">
          <cell r="A78">
            <v>77</v>
          </cell>
        </row>
        <row r="79">
          <cell r="A79">
            <v>78</v>
          </cell>
        </row>
        <row r="80">
          <cell r="A80">
            <v>79</v>
          </cell>
        </row>
        <row r="81">
          <cell r="A81">
            <v>80</v>
          </cell>
        </row>
        <row r="82">
          <cell r="A82">
            <v>81</v>
          </cell>
        </row>
        <row r="83">
          <cell r="A83">
            <v>82</v>
          </cell>
        </row>
        <row r="84">
          <cell r="A84">
            <v>83</v>
          </cell>
        </row>
        <row r="85">
          <cell r="A85">
            <v>84</v>
          </cell>
        </row>
        <row r="86">
          <cell r="A86">
            <v>85</v>
          </cell>
        </row>
        <row r="87">
          <cell r="A87">
            <v>86</v>
          </cell>
        </row>
        <row r="88">
          <cell r="A88">
            <v>87</v>
          </cell>
        </row>
        <row r="89">
          <cell r="A89">
            <v>88</v>
          </cell>
        </row>
        <row r="90">
          <cell r="A90">
            <v>89</v>
          </cell>
        </row>
        <row r="91">
          <cell r="A91">
            <v>90</v>
          </cell>
        </row>
        <row r="92">
          <cell r="A92">
            <v>91</v>
          </cell>
        </row>
        <row r="93">
          <cell r="A93">
            <v>92</v>
          </cell>
        </row>
        <row r="94">
          <cell r="A94">
            <v>93</v>
          </cell>
        </row>
        <row r="95">
          <cell r="A95">
            <v>94</v>
          </cell>
        </row>
        <row r="96">
          <cell r="A96">
            <v>95</v>
          </cell>
        </row>
        <row r="97">
          <cell r="A97">
            <v>96</v>
          </cell>
        </row>
        <row r="98">
          <cell r="A98">
            <v>97</v>
          </cell>
        </row>
        <row r="99">
          <cell r="A99">
            <v>98</v>
          </cell>
        </row>
        <row r="100">
          <cell r="A100">
            <v>99</v>
          </cell>
        </row>
        <row r="101">
          <cell r="A101">
            <v>100</v>
          </cell>
        </row>
        <row r="102">
          <cell r="A102">
            <v>101</v>
          </cell>
        </row>
        <row r="103">
          <cell r="A103">
            <v>102</v>
          </cell>
        </row>
        <row r="104">
          <cell r="A104">
            <v>103</v>
          </cell>
        </row>
        <row r="105">
          <cell r="A105">
            <v>104</v>
          </cell>
        </row>
        <row r="106">
          <cell r="A106">
            <v>105</v>
          </cell>
        </row>
        <row r="107">
          <cell r="A107">
            <v>106</v>
          </cell>
        </row>
      </sheetData>
      <sheetData sheetId="1">
        <row r="1">
          <cell r="A1" t="str">
            <v>SOÁ</v>
          </cell>
          <cell r="B1" t="str">
            <v>NGAØY</v>
          </cell>
          <cell r="C1" t="str">
            <v>MADONVI</v>
          </cell>
          <cell r="D1" t="str">
            <v>ÑONVÒ</v>
          </cell>
          <cell r="F1" t="str">
            <v>NGAÂNHAØNG</v>
          </cell>
          <cell r="G1" t="str">
            <v>TÆNH,TP</v>
          </cell>
          <cell r="H1" t="str">
            <v>NOÄIDUNG</v>
          </cell>
          <cell r="I1" t="str">
            <v>SOÁTIEÀN</v>
          </cell>
        </row>
        <row r="2">
          <cell r="A2">
            <v>50</v>
          </cell>
          <cell r="B2">
            <v>37744</v>
          </cell>
          <cell r="C2">
            <v>3</v>
          </cell>
          <cell r="D2" t="str">
            <v>Cty Coå Phaàn Boät Giaët Lix</v>
          </cell>
          <cell r="F2" t="str">
            <v>Coâng Thöông CN 14</v>
          </cell>
          <cell r="G2" t="str">
            <v>Hoà Chí Minh</v>
          </cell>
          <cell r="H2" t="str">
            <v>Traû tieàn mua boät giaët</v>
          </cell>
          <cell r="I2">
            <v>250000000</v>
          </cell>
        </row>
        <row r="3">
          <cell r="A3">
            <v>51</v>
          </cell>
          <cell r="B3">
            <v>37744</v>
          </cell>
          <cell r="C3">
            <v>41</v>
          </cell>
          <cell r="D3" t="str">
            <v>Cty Xi Maêng Nghi Sôn</v>
          </cell>
          <cell r="F3" t="str">
            <v>Coâng Thöông CN 9</v>
          </cell>
          <cell r="G3" t="str">
            <v>Hoà Chí Minh</v>
          </cell>
          <cell r="H3" t="str">
            <v>Traû tieàn mua ximaêng</v>
          </cell>
          <cell r="I3">
            <v>246000000</v>
          </cell>
        </row>
        <row r="4">
          <cell r="A4">
            <v>3</v>
          </cell>
          <cell r="B4">
            <v>37746</v>
          </cell>
          <cell r="C4">
            <v>8</v>
          </cell>
          <cell r="D4" t="str">
            <v>Cty Xi Maêng Haø Tieân II</v>
          </cell>
          <cell r="F4" t="str">
            <v>Coâng Thöông</v>
          </cell>
          <cell r="G4" t="str">
            <v>Kieân Giang</v>
          </cell>
          <cell r="H4" t="str">
            <v>Traû tieàn mua xi maêng 200taán</v>
          </cell>
          <cell r="I4">
            <v>160160000</v>
          </cell>
        </row>
        <row r="5">
          <cell r="A5">
            <v>4</v>
          </cell>
          <cell r="B5">
            <v>37746</v>
          </cell>
          <cell r="C5">
            <v>5</v>
          </cell>
          <cell r="D5" t="str">
            <v>Cty TNHH TMaïi Thaønh Long</v>
          </cell>
          <cell r="F5" t="str">
            <v>Coâng Thöong CN6</v>
          </cell>
          <cell r="G5" t="str">
            <v>Hoà Chí Minh</v>
          </cell>
          <cell r="H5" t="str">
            <v>Traû tieàn mua boät ngoït</v>
          </cell>
          <cell r="I5">
            <v>250630399</v>
          </cell>
        </row>
        <row r="6">
          <cell r="A6">
            <v>1</v>
          </cell>
          <cell r="B6">
            <v>37746</v>
          </cell>
          <cell r="C6">
            <v>19</v>
          </cell>
          <cell r="D6" t="str">
            <v>Cty LD Khí Ñoát Saøi Goøn (Elf)</v>
          </cell>
          <cell r="F6" t="str">
            <v>Eximbank</v>
          </cell>
          <cell r="G6" t="str">
            <v>Hoà Chí Minh</v>
          </cell>
          <cell r="H6" t="str">
            <v>Traû tieàn mua gaz</v>
          </cell>
          <cell r="I6">
            <v>23820360</v>
          </cell>
        </row>
        <row r="7">
          <cell r="A7">
            <v>5</v>
          </cell>
          <cell r="B7">
            <v>37746</v>
          </cell>
          <cell r="C7">
            <v>1</v>
          </cell>
          <cell r="D7" t="str">
            <v>Nhaø Maùy Thuoác Laù Saøi Goøn</v>
          </cell>
          <cell r="F7" t="str">
            <v>Sôû Giao Dòch II CTVN</v>
          </cell>
          <cell r="G7" t="str">
            <v>Hoà Chí Minh</v>
          </cell>
          <cell r="H7" t="str">
            <v>Traû tieàn mua thuoác laù</v>
          </cell>
          <cell r="I7">
            <v>136300000</v>
          </cell>
        </row>
        <row r="8">
          <cell r="A8">
            <v>6</v>
          </cell>
          <cell r="B8">
            <v>37746</v>
          </cell>
          <cell r="C8">
            <v>10</v>
          </cell>
          <cell r="D8" t="str">
            <v>Cty TNHH Daàu Nhôùt vaø Hoùa Chaát VN</v>
          </cell>
          <cell r="F8" t="str">
            <v>Hoàng Kong&amp; Thöôïng Haûi</v>
          </cell>
          <cell r="G8" t="str">
            <v>Hoà Chí Minh</v>
          </cell>
          <cell r="H8" t="str">
            <v>Traû tieàn mua nhôùt</v>
          </cell>
          <cell r="I8">
            <v>307000000</v>
          </cell>
        </row>
        <row r="9">
          <cell r="A9">
            <v>2</v>
          </cell>
          <cell r="B9">
            <v>37746</v>
          </cell>
          <cell r="C9">
            <v>83</v>
          </cell>
          <cell r="D9" t="str">
            <v>CTy TNHH TM TH Thuaän Taân</v>
          </cell>
          <cell r="F9" t="str">
            <v>Ngoaïi Thöông</v>
          </cell>
          <cell r="G9" t="str">
            <v>Hoà Chí Minh</v>
          </cell>
          <cell r="H9" t="str">
            <v>Traû tieàn mua tivi</v>
          </cell>
          <cell r="I9">
            <v>43649600</v>
          </cell>
        </row>
        <row r="10">
          <cell r="A10">
            <v>3</v>
          </cell>
          <cell r="B10">
            <v>37746</v>
          </cell>
          <cell r="C10">
            <v>31</v>
          </cell>
          <cell r="D10" t="str">
            <v>Cty Daàu Aên Golden Hope - Nhaø Beø</v>
          </cell>
          <cell r="F10" t="str">
            <v>Sôû Giao Dòch II CTVN</v>
          </cell>
          <cell r="G10" t="str">
            <v>Hoà Chí Minh</v>
          </cell>
          <cell r="H10" t="str">
            <v>Traû tieàn daàu aên( TT.TN.BL)</v>
          </cell>
          <cell r="I10">
            <v>75965070</v>
          </cell>
        </row>
        <row r="11">
          <cell r="A11">
            <v>4</v>
          </cell>
          <cell r="B11">
            <v>37747</v>
          </cell>
          <cell r="C11">
            <v>25</v>
          </cell>
          <cell r="D11" t="str">
            <v xml:space="preserve"> Thu Baûo Hieåm Xaõ Hoäi Tænh Baïc Lieâu</v>
          </cell>
          <cell r="F11" t="str">
            <v>NN &amp; P/T N/Thoân</v>
          </cell>
          <cell r="G11" t="str">
            <v>Baïc Lieâu</v>
          </cell>
          <cell r="H11" t="str">
            <v>Noäp BHXH,BHYT thaùng 4/2003</v>
          </cell>
          <cell r="I11">
            <v>25053850</v>
          </cell>
        </row>
        <row r="12">
          <cell r="A12">
            <v>7</v>
          </cell>
          <cell r="B12">
            <v>37748</v>
          </cell>
          <cell r="C12">
            <v>41</v>
          </cell>
          <cell r="D12" t="str">
            <v>Cty Xi Maêng Nghi Sôn</v>
          </cell>
          <cell r="F12" t="str">
            <v>Coâng Thöông CN 9</v>
          </cell>
          <cell r="G12" t="str">
            <v>Hoà Chí Minh</v>
          </cell>
          <cell r="H12" t="str">
            <v>Traû tieàn mua xi maêng 300taán</v>
          </cell>
          <cell r="I12">
            <v>246000000</v>
          </cell>
        </row>
        <row r="13">
          <cell r="A13">
            <v>5</v>
          </cell>
          <cell r="B13">
            <v>37749</v>
          </cell>
          <cell r="C13">
            <v>31</v>
          </cell>
          <cell r="D13" t="str">
            <v>Cty Daàu Aên Golden Hope - Nhaø Beø</v>
          </cell>
          <cell r="F13" t="str">
            <v>Sôû Giao Dòch II CTVN</v>
          </cell>
          <cell r="G13" t="str">
            <v>Hoà Chí Minh</v>
          </cell>
          <cell r="H13" t="str">
            <v>Traû tieàn daàu aên( TT.BL: 5.427.400Ñ ;TT.CM : 84888128ñ)</v>
          </cell>
          <cell r="I13">
            <v>90315528</v>
          </cell>
        </row>
        <row r="14">
          <cell r="A14">
            <v>6</v>
          </cell>
          <cell r="B14">
            <v>37750</v>
          </cell>
          <cell r="C14">
            <v>27</v>
          </cell>
          <cell r="D14" t="str">
            <v>Cty TNHH Quoác Teá Nagarjuna</v>
          </cell>
          <cell r="F14" t="str">
            <v>INDOVINA</v>
          </cell>
          <cell r="G14" t="str">
            <v>Hoà Chí Minh</v>
          </cell>
          <cell r="H14" t="str">
            <v>Traø tieàn mua ñöôøng</v>
          </cell>
          <cell r="I14">
            <v>27300000</v>
          </cell>
        </row>
        <row r="15">
          <cell r="A15">
            <v>7</v>
          </cell>
          <cell r="B15">
            <v>37750</v>
          </cell>
          <cell r="C15">
            <v>83</v>
          </cell>
          <cell r="D15" t="str">
            <v>CTy TNHH TM TH Thuaän Taân</v>
          </cell>
          <cell r="F15" t="str">
            <v>Ngoaïi Thöông</v>
          </cell>
          <cell r="G15" t="str">
            <v>Hoà Chí Minh</v>
          </cell>
          <cell r="H15" t="str">
            <v>Traøtieàn mua Tivi</v>
          </cell>
          <cell r="I15">
            <v>15880260</v>
          </cell>
        </row>
        <row r="16">
          <cell r="A16">
            <v>8</v>
          </cell>
          <cell r="B16">
            <v>37750</v>
          </cell>
          <cell r="C16">
            <v>14</v>
          </cell>
          <cell r="D16" t="str">
            <v>Coâng Ty Theùp Mieàn Nam</v>
          </cell>
          <cell r="F16" t="str">
            <v>Coâng Thöông CN I</v>
          </cell>
          <cell r="G16" t="str">
            <v>Hoà Chí Minh</v>
          </cell>
          <cell r="H16" t="str">
            <v>Traû tieàn mua haøng cho CN Theùp Mieàn Nam taïi Caàn Thô</v>
          </cell>
          <cell r="I16">
            <v>449567255</v>
          </cell>
        </row>
        <row r="17">
          <cell r="A17">
            <v>9</v>
          </cell>
          <cell r="B17">
            <v>37750</v>
          </cell>
          <cell r="C17">
            <v>5</v>
          </cell>
          <cell r="D17" t="str">
            <v>Cty TNHH TMaïi Thaønh Long</v>
          </cell>
          <cell r="F17" t="str">
            <v>Coâng Thöong CN6</v>
          </cell>
          <cell r="G17" t="str">
            <v>Hoà Chí Minh</v>
          </cell>
          <cell r="H17" t="str">
            <v>Traû tieàn mua boät ngoït</v>
          </cell>
          <cell r="I17">
            <v>257555067</v>
          </cell>
        </row>
        <row r="18">
          <cell r="A18">
            <v>8</v>
          </cell>
          <cell r="B18">
            <v>37750</v>
          </cell>
          <cell r="C18">
            <v>94</v>
          </cell>
          <cell r="D18" t="str">
            <v>CTy TNHH SX Taân AÙ Chaâu</v>
          </cell>
          <cell r="F18" t="str">
            <v>Coâng Thöông CN 9</v>
          </cell>
          <cell r="G18" t="str">
            <v>Hoà Chí Minh</v>
          </cell>
          <cell r="H18" t="str">
            <v>Traû tieàn mua chaùo Bình Tieân</v>
          </cell>
          <cell r="I18">
            <v>5963000</v>
          </cell>
        </row>
        <row r="19">
          <cell r="A19">
            <v>9</v>
          </cell>
          <cell r="B19">
            <v>37750</v>
          </cell>
          <cell r="C19">
            <v>44</v>
          </cell>
          <cell r="D19" t="str">
            <v>CTy Ñieän Baùo Ñieän Thoaïi Baïc Lieâu</v>
          </cell>
          <cell r="F19" t="str">
            <v xml:space="preserve">Coâng Thöông </v>
          </cell>
          <cell r="G19" t="str">
            <v>Baïc Lieâu</v>
          </cell>
          <cell r="H19" t="str">
            <v>Tieàn ñieän thoaïi thaùng 4/2003</v>
          </cell>
          <cell r="I19">
            <v>10122657</v>
          </cell>
        </row>
        <row r="20">
          <cell r="A20">
            <v>10</v>
          </cell>
          <cell r="B20">
            <v>37753</v>
          </cell>
          <cell r="C20">
            <v>28</v>
          </cell>
          <cell r="D20" t="str">
            <v>Chi Nhaùnh Cty CP Söõa VN Taïi Caàn Thô</v>
          </cell>
          <cell r="F20" t="str">
            <v>Ñaàu Tö &amp; Phaùt Trieån</v>
          </cell>
          <cell r="G20" t="str">
            <v>Caàn Thô</v>
          </cell>
          <cell r="H20" t="str">
            <v>Traû tieàn mua söõa caùc loaïi</v>
          </cell>
          <cell r="I20">
            <v>374144218</v>
          </cell>
        </row>
        <row r="21">
          <cell r="A21">
            <v>11</v>
          </cell>
          <cell r="B21">
            <v>37753</v>
          </cell>
          <cell r="C21">
            <v>73</v>
          </cell>
          <cell r="D21" t="str">
            <v>Cty. TNHH SX.TM.HMP Myõ Haûo</v>
          </cell>
          <cell r="F21" t="str">
            <v>Ngoaïi Thöông</v>
          </cell>
          <cell r="G21" t="str">
            <v>Hoà Chí Minh</v>
          </cell>
          <cell r="H21" t="str">
            <v>Traû tieàn mua nöôùc röûa cheùn(TT.CM: 45.050.322ñ ; TT.BL: 32.637.627ñ)</v>
          </cell>
          <cell r="I21">
            <v>77687949</v>
          </cell>
        </row>
        <row r="22">
          <cell r="A22">
            <v>10</v>
          </cell>
          <cell r="B22">
            <v>37753</v>
          </cell>
          <cell r="C22">
            <v>8</v>
          </cell>
          <cell r="D22" t="str">
            <v>Cty Xi Maêng Haø Tieân II</v>
          </cell>
          <cell r="F22" t="str">
            <v>Coâng Thöông</v>
          </cell>
          <cell r="G22" t="str">
            <v>Kieân Giang</v>
          </cell>
          <cell r="H22" t="str">
            <v>Traû tieàn mua xi maêng 250taán</v>
          </cell>
          <cell r="I22">
            <v>200200000</v>
          </cell>
        </row>
        <row r="23">
          <cell r="A23">
            <v>12</v>
          </cell>
          <cell r="B23">
            <v>37754</v>
          </cell>
          <cell r="C23">
            <v>90</v>
          </cell>
          <cell r="D23" t="str">
            <v>CN CTy. CP Ñöôøng Bieân Hoøa taïi Caàn Thô</v>
          </cell>
          <cell r="F23" t="str">
            <v>Coâng Thöông</v>
          </cell>
          <cell r="G23" t="str">
            <v>Caàn Thô</v>
          </cell>
          <cell r="H23" t="str">
            <v>Traû tieàn mua ñöôøng</v>
          </cell>
          <cell r="I23">
            <v>10220000</v>
          </cell>
        </row>
        <row r="24">
          <cell r="A24">
            <v>13</v>
          </cell>
          <cell r="B24">
            <v>37755</v>
          </cell>
          <cell r="C24">
            <v>66</v>
          </cell>
          <cell r="D24" t="str">
            <v>Cty UNI PRESIDENT</v>
          </cell>
          <cell r="F24" t="str">
            <v>ANZ</v>
          </cell>
          <cell r="G24" t="str">
            <v>Hoà Chí Minh</v>
          </cell>
          <cell r="H24" t="str">
            <v>Traû tieàn mua mì</v>
          </cell>
          <cell r="I24">
            <v>56918400</v>
          </cell>
        </row>
        <row r="25">
          <cell r="A25">
            <v>11</v>
          </cell>
          <cell r="B25">
            <v>37755</v>
          </cell>
          <cell r="C25">
            <v>16</v>
          </cell>
          <cell r="D25" t="str">
            <v>Cty Daàu Khí Petechim</v>
          </cell>
          <cell r="F25" t="str">
            <v>Ngoaïi Thöông</v>
          </cell>
          <cell r="G25" t="str">
            <v>Hoà Chí Minh</v>
          </cell>
          <cell r="H25" t="str">
            <v>Traû tieàn mua xaêng daàu</v>
          </cell>
          <cell r="I25">
            <v>3930000000</v>
          </cell>
        </row>
        <row r="26">
          <cell r="A26">
            <v>12</v>
          </cell>
          <cell r="B26">
            <v>37755</v>
          </cell>
          <cell r="C26">
            <v>5</v>
          </cell>
          <cell r="D26" t="str">
            <v>Cty TNHH TMaïi Thaønh Long</v>
          </cell>
          <cell r="F26" t="str">
            <v>Coâng Thöong CN6</v>
          </cell>
          <cell r="G26" t="str">
            <v>Hoà Chí Minh</v>
          </cell>
          <cell r="H26" t="str">
            <v>Traû tieàn mua boät ngoït</v>
          </cell>
          <cell r="I26">
            <v>280171260</v>
          </cell>
        </row>
        <row r="27">
          <cell r="A27">
            <v>13</v>
          </cell>
          <cell r="B27">
            <v>37755</v>
          </cell>
          <cell r="C27">
            <v>8</v>
          </cell>
          <cell r="D27" t="str">
            <v>Cty Xi Maêng Haø Tieân II</v>
          </cell>
          <cell r="F27" t="str">
            <v>Coâng Thöông</v>
          </cell>
          <cell r="G27" t="str">
            <v>Kieân Giang</v>
          </cell>
          <cell r="H27" t="str">
            <v>Traû tieàn mua xi maêng 250taán</v>
          </cell>
          <cell r="I27">
            <v>200200000</v>
          </cell>
        </row>
        <row r="28">
          <cell r="A28">
            <v>14</v>
          </cell>
          <cell r="B28">
            <v>37755</v>
          </cell>
          <cell r="C28">
            <v>1</v>
          </cell>
          <cell r="D28" t="str">
            <v>Nhaø Maùy Thuoác Laù Saøi Goøn</v>
          </cell>
          <cell r="F28" t="str">
            <v>Sôû Giao Dòch II CTVN</v>
          </cell>
          <cell r="G28" t="str">
            <v>Hoà Chí Minh</v>
          </cell>
          <cell r="H28" t="str">
            <v>Traû tieàn mua thuoác laù</v>
          </cell>
          <cell r="I28">
            <v>187500000</v>
          </cell>
        </row>
        <row r="29">
          <cell r="A29">
            <v>15</v>
          </cell>
          <cell r="B29">
            <v>37755</v>
          </cell>
          <cell r="C29">
            <v>3</v>
          </cell>
          <cell r="D29" t="str">
            <v>Cty Coå Phaàn Boät Giaët Lix</v>
          </cell>
          <cell r="F29" t="str">
            <v>Coâng Thöông CN 14</v>
          </cell>
          <cell r="G29" t="str">
            <v>Hoà Chí Minh</v>
          </cell>
          <cell r="H29" t="str">
            <v>Traû tieàn mua boät giaët</v>
          </cell>
          <cell r="I29">
            <v>300000000</v>
          </cell>
        </row>
        <row r="30">
          <cell r="A30">
            <v>14</v>
          </cell>
          <cell r="B30">
            <v>37756</v>
          </cell>
          <cell r="C30">
            <v>27</v>
          </cell>
          <cell r="D30" t="str">
            <v>Cty TNHH Quoác Teá Nagarjuna</v>
          </cell>
          <cell r="F30" t="str">
            <v>INDOVINA</v>
          </cell>
          <cell r="G30" t="str">
            <v>Hoà Chí Minh</v>
          </cell>
          <cell r="H30" t="str">
            <v>Traû tieàn mua ñöôøng</v>
          </cell>
          <cell r="I30">
            <v>27650000</v>
          </cell>
        </row>
        <row r="31">
          <cell r="A31">
            <v>15</v>
          </cell>
          <cell r="B31">
            <v>37756</v>
          </cell>
          <cell r="C31">
            <v>9</v>
          </cell>
          <cell r="D31" t="str">
            <v>Castrol Vieät Nam Ltd</v>
          </cell>
          <cell r="F31" t="str">
            <v>Ngoaïi Thöông</v>
          </cell>
          <cell r="G31" t="str">
            <v>Hoà Chí Minh</v>
          </cell>
          <cell r="H31" t="str">
            <v>Traû tieàn mua nhôùt</v>
          </cell>
          <cell r="I31">
            <v>158147302</v>
          </cell>
        </row>
        <row r="32">
          <cell r="A32">
            <v>16</v>
          </cell>
          <cell r="B32">
            <v>37756</v>
          </cell>
          <cell r="C32">
            <v>95</v>
          </cell>
          <cell r="D32" t="str">
            <v>Cty Deät May Thaønh Coâng - CN MieànTaây</v>
          </cell>
          <cell r="F32" t="str">
            <v>Ñaàu Tö &amp; Phaùt Trieån</v>
          </cell>
          <cell r="G32" t="str">
            <v>Caàn Thô</v>
          </cell>
          <cell r="H32" t="str">
            <v>Traû tieàn mua haøng may maëc+ vaûi</v>
          </cell>
          <cell r="I32">
            <v>2667640</v>
          </cell>
        </row>
        <row r="33">
          <cell r="A33">
            <v>17</v>
          </cell>
          <cell r="B33">
            <v>37757</v>
          </cell>
          <cell r="C33">
            <v>21</v>
          </cell>
          <cell r="D33" t="str">
            <v>Cty Coå Phaàn Vaät Tö  Haäu Giang</v>
          </cell>
          <cell r="F33" t="str">
            <v>Coâng Thöông</v>
          </cell>
          <cell r="G33" t="str">
            <v>Caàn Thô</v>
          </cell>
          <cell r="H33" t="str">
            <v>Traû tieàn mua gaz</v>
          </cell>
          <cell r="I33">
            <v>50000000</v>
          </cell>
        </row>
        <row r="34">
          <cell r="A34">
            <v>18</v>
          </cell>
          <cell r="B34">
            <v>37760</v>
          </cell>
          <cell r="C34">
            <v>28</v>
          </cell>
          <cell r="D34" t="str">
            <v>Chi Nhaùnh Cty CP Söõa VN Taïi Caàn Thô</v>
          </cell>
          <cell r="F34" t="str">
            <v>Ñaàu Tö &amp; Phaùt Trieån</v>
          </cell>
          <cell r="G34" t="str">
            <v>Caàn Thô</v>
          </cell>
          <cell r="H34" t="str">
            <v>Traû tieàn mua söõa caùc loaïi</v>
          </cell>
          <cell r="I34">
            <v>444196009</v>
          </cell>
        </row>
        <row r="35">
          <cell r="A35">
            <v>19</v>
          </cell>
          <cell r="B35">
            <v>37760</v>
          </cell>
          <cell r="C35">
            <v>31</v>
          </cell>
          <cell r="D35" t="str">
            <v>Cty Daàu Aên Golden Hope - Nhaø Beø</v>
          </cell>
          <cell r="F35" t="str">
            <v>Sôû Giao Dòch II CTVN</v>
          </cell>
          <cell r="G35" t="str">
            <v>Hoà Chí Minh</v>
          </cell>
          <cell r="H35" t="str">
            <v>Traû tieàn daàu aên( TT.BL: 77.570.548ñ ;TT.CM : 82.727.876ñ)</v>
          </cell>
          <cell r="I35">
            <v>160298424</v>
          </cell>
        </row>
        <row r="36">
          <cell r="A36">
            <v>16</v>
          </cell>
          <cell r="B36">
            <v>37760</v>
          </cell>
          <cell r="C36">
            <v>8</v>
          </cell>
          <cell r="D36" t="str">
            <v>Cty Xi Maêng Haø Tieân II</v>
          </cell>
          <cell r="F36" t="str">
            <v>Coâng Thöông</v>
          </cell>
          <cell r="G36" t="str">
            <v>Kieân Giang</v>
          </cell>
          <cell r="H36" t="str">
            <v>Traû tieàn mua xi maêng 200taán</v>
          </cell>
          <cell r="I36">
            <v>160160000</v>
          </cell>
        </row>
        <row r="37">
          <cell r="A37">
            <v>20</v>
          </cell>
          <cell r="B37">
            <v>37760</v>
          </cell>
          <cell r="C37">
            <v>27</v>
          </cell>
          <cell r="D37" t="str">
            <v>Cty TNHH Quoác Teá Nagarjuna</v>
          </cell>
          <cell r="F37" t="str">
            <v>INDOVINA</v>
          </cell>
          <cell r="G37" t="str">
            <v>Hoà Chí Minh</v>
          </cell>
          <cell r="H37" t="str">
            <v>Traû tieàn mua ñöôøng</v>
          </cell>
          <cell r="I37">
            <v>27650000</v>
          </cell>
        </row>
        <row r="38">
          <cell r="A38">
            <v>21</v>
          </cell>
          <cell r="B38">
            <v>37760</v>
          </cell>
          <cell r="C38">
            <v>73</v>
          </cell>
          <cell r="D38" t="str">
            <v>Cty. TNHH SX.TM.HMP Myõ Haûo</v>
          </cell>
          <cell r="F38" t="str">
            <v>Ngoaïi Thöông</v>
          </cell>
          <cell r="G38" t="str">
            <v>Hoà Chí Minh</v>
          </cell>
          <cell r="H38" t="str">
            <v>Traû tieàn mua nöôùc röûa cheùn(TT.CM: 59.742.382ñ ; TT.BL: 37.733.597ñ)</v>
          </cell>
          <cell r="I38">
            <v>97475979</v>
          </cell>
        </row>
        <row r="39">
          <cell r="A39">
            <v>17</v>
          </cell>
          <cell r="B39">
            <v>37761</v>
          </cell>
          <cell r="C39">
            <v>4</v>
          </cell>
          <cell r="D39" t="str">
            <v>Cty TMKT &amp; Ñaàu Tö PETEC</v>
          </cell>
          <cell r="F39" t="str">
            <v>Sôû Giao Dòch II  CTVN</v>
          </cell>
          <cell r="G39" t="str">
            <v>Hoà Chí Minh</v>
          </cell>
          <cell r="H39" t="str">
            <v>Traû tieàn mua xaêng daàu</v>
          </cell>
          <cell r="I39">
            <v>1000000000</v>
          </cell>
        </row>
        <row r="40">
          <cell r="A40">
            <v>18</v>
          </cell>
          <cell r="B40">
            <v>37761</v>
          </cell>
          <cell r="C40">
            <v>14</v>
          </cell>
          <cell r="D40" t="str">
            <v>Coâng Ty Theùp Mieàn Nam</v>
          </cell>
          <cell r="F40" t="str">
            <v>Coâng Thöông CN I</v>
          </cell>
          <cell r="G40" t="str">
            <v>Hoà Chí Minh</v>
          </cell>
          <cell r="H40" t="str">
            <v>Traû tieàn mua haøng cho CN Theùp Mieàn Nam taïi Caàn Thô</v>
          </cell>
          <cell r="I40">
            <v>250000000</v>
          </cell>
        </row>
        <row r="41">
          <cell r="A41">
            <v>22</v>
          </cell>
          <cell r="B41">
            <v>37761</v>
          </cell>
          <cell r="C41">
            <v>19</v>
          </cell>
          <cell r="D41" t="str">
            <v>Cty LD Khí Ñoát Saøi Goøn (Elf)</v>
          </cell>
          <cell r="F41" t="str">
            <v>Eximbank</v>
          </cell>
          <cell r="G41" t="str">
            <v>Hoà Chí Minh</v>
          </cell>
          <cell r="H41" t="str">
            <v>Traû tieàn mua gaz</v>
          </cell>
          <cell r="I41">
            <v>23922360</v>
          </cell>
        </row>
        <row r="42">
          <cell r="A42">
            <v>19</v>
          </cell>
          <cell r="B42">
            <v>37762</v>
          </cell>
          <cell r="C42">
            <v>8</v>
          </cell>
          <cell r="D42" t="str">
            <v>Cty Xi Maêng Haø Tieân II</v>
          </cell>
          <cell r="F42" t="str">
            <v>Coâng Thöông</v>
          </cell>
          <cell r="G42" t="str">
            <v>Kieân Giang</v>
          </cell>
          <cell r="H42" t="str">
            <v>Traû tieàn mua xi maêng 200taán</v>
          </cell>
          <cell r="I42">
            <v>157190000</v>
          </cell>
        </row>
        <row r="43">
          <cell r="A43">
            <v>20</v>
          </cell>
          <cell r="B43">
            <v>37762</v>
          </cell>
          <cell r="C43">
            <v>1</v>
          </cell>
          <cell r="D43" t="str">
            <v>Nhaø Maùy Thuoác Laù Saøi Goøn</v>
          </cell>
          <cell r="F43" t="str">
            <v>Sôû Giao Dòch II CTVN</v>
          </cell>
          <cell r="G43" t="str">
            <v>Hoà Chí Minh</v>
          </cell>
          <cell r="H43" t="str">
            <v>Traû tieàn mua thuoác laù</v>
          </cell>
          <cell r="I43">
            <v>300000000</v>
          </cell>
        </row>
        <row r="44">
          <cell r="A44">
            <v>23</v>
          </cell>
          <cell r="B44">
            <v>37762</v>
          </cell>
          <cell r="C44">
            <v>31</v>
          </cell>
          <cell r="D44" t="str">
            <v>Cty Daàu Aên Golden Hope - Nhaø Beø</v>
          </cell>
          <cell r="F44" t="str">
            <v>Sôû Giao Dòch II CTVN</v>
          </cell>
          <cell r="G44" t="str">
            <v>Hoà Chí Minh</v>
          </cell>
          <cell r="H44" t="str">
            <v>Traû tieàn daàu aên( TT.TN.BL)</v>
          </cell>
          <cell r="I44">
            <v>76436404</v>
          </cell>
        </row>
        <row r="45">
          <cell r="A45">
            <v>24</v>
          </cell>
          <cell r="B45">
            <v>37763</v>
          </cell>
          <cell r="C45">
            <v>28</v>
          </cell>
          <cell r="D45" t="str">
            <v>Chi Nhaùnh Cty CP Söõa VN Taïi Caàn Thô</v>
          </cell>
          <cell r="F45" t="str">
            <v>Ñaàu Tö &amp; Phaùt Trieån</v>
          </cell>
          <cell r="G45" t="str">
            <v>Caàn Thô</v>
          </cell>
          <cell r="H45" t="str">
            <v>Traû tieàn mua söõa caùc loaïi</v>
          </cell>
          <cell r="I45">
            <v>213758688</v>
          </cell>
        </row>
        <row r="46">
          <cell r="A46">
            <v>25</v>
          </cell>
          <cell r="B46">
            <v>37764</v>
          </cell>
          <cell r="C46">
            <v>31</v>
          </cell>
          <cell r="D46" t="str">
            <v>Cty Daàu Aên Golden Hope - Nhaø Beø</v>
          </cell>
          <cell r="F46" t="str">
            <v>Sôû Giao Dòch II CTVN</v>
          </cell>
          <cell r="G46" t="str">
            <v>Hoà Chí Minh</v>
          </cell>
          <cell r="H46" t="str">
            <v>Traû tieàn daàu aên( TT.TN.CM)</v>
          </cell>
          <cell r="I46">
            <v>80386240</v>
          </cell>
        </row>
        <row r="47">
          <cell r="A47">
            <v>26</v>
          </cell>
          <cell r="B47">
            <v>37764</v>
          </cell>
          <cell r="C47">
            <v>27</v>
          </cell>
          <cell r="D47" t="str">
            <v>Cty TNHH Quoác Teá Nagarjuna</v>
          </cell>
          <cell r="F47" t="str">
            <v>INDOVINA</v>
          </cell>
          <cell r="G47" t="str">
            <v>Hoà Chí Minh</v>
          </cell>
          <cell r="H47" t="str">
            <v>Traû tieàn mua ñöôøng</v>
          </cell>
          <cell r="I47">
            <v>27650000</v>
          </cell>
        </row>
        <row r="48">
          <cell r="A48">
            <v>21</v>
          </cell>
          <cell r="B48">
            <v>37764</v>
          </cell>
          <cell r="C48">
            <v>5</v>
          </cell>
          <cell r="D48" t="str">
            <v>Cty TNHH TMaïi Thaønh Long</v>
          </cell>
          <cell r="F48" t="str">
            <v>Coâng Thöong CN6</v>
          </cell>
          <cell r="G48" t="str">
            <v>Hoà Chí Minh</v>
          </cell>
          <cell r="H48" t="str">
            <v>Traû tieàn mua boät ngoït</v>
          </cell>
          <cell r="I48">
            <v>178321565</v>
          </cell>
        </row>
        <row r="49">
          <cell r="A49">
            <v>22</v>
          </cell>
          <cell r="B49">
            <v>37764</v>
          </cell>
          <cell r="C49">
            <v>36</v>
          </cell>
          <cell r="D49" t="str">
            <v>XN Xaêng Daàu Daàu Khí Vuõng Taøu</v>
          </cell>
          <cell r="F49" t="str">
            <v>Coâng Thöông</v>
          </cell>
          <cell r="G49" t="str">
            <v>Baø Ròa-Vuõng Taøu</v>
          </cell>
          <cell r="H49" t="str">
            <v>Traû tieàn mua xaêng daàu</v>
          </cell>
          <cell r="I49">
            <v>7700000000</v>
          </cell>
        </row>
        <row r="50">
          <cell r="A50">
            <v>27</v>
          </cell>
          <cell r="B50">
            <v>37764</v>
          </cell>
          <cell r="C50">
            <v>31</v>
          </cell>
          <cell r="D50" t="str">
            <v>Cty Daàu Aên Golden Hope - Nhaø Beø</v>
          </cell>
          <cell r="F50" t="str">
            <v>Sôû Giao Dòch II CTVN</v>
          </cell>
          <cell r="G50" t="str">
            <v>Hoà Chí Minh</v>
          </cell>
          <cell r="H50" t="str">
            <v>Traû tieàn daàu aên( TT.TN.BL)</v>
          </cell>
          <cell r="I50">
            <v>75292290</v>
          </cell>
        </row>
        <row r="51">
          <cell r="A51">
            <v>28</v>
          </cell>
          <cell r="B51">
            <v>37764</v>
          </cell>
          <cell r="C51">
            <v>83</v>
          </cell>
          <cell r="D51" t="str">
            <v>CTy TNHH TM TH Thuaän Taân</v>
          </cell>
          <cell r="F51" t="str">
            <v>Ngoaïi Thöông</v>
          </cell>
          <cell r="G51" t="str">
            <v>Hoà Chí Minh</v>
          </cell>
          <cell r="H51" t="str">
            <v>Traû tieàn mua Tivi</v>
          </cell>
          <cell r="I51">
            <v>30206880</v>
          </cell>
        </row>
        <row r="52">
          <cell r="A52">
            <v>29</v>
          </cell>
          <cell r="B52">
            <v>37767</v>
          </cell>
          <cell r="C52">
            <v>28</v>
          </cell>
          <cell r="D52" t="str">
            <v>Chi Nhaùnh Cty CP Söõa VN Taïi Caàn Thô</v>
          </cell>
          <cell r="F52" t="str">
            <v>Ñaàu Tö &amp; Phaùt Trieån</v>
          </cell>
          <cell r="G52" t="str">
            <v>Caàn Thô</v>
          </cell>
          <cell r="H52" t="str">
            <v>Traû tieàn mua söõa caùc loaïi</v>
          </cell>
          <cell r="I52">
            <v>282740000</v>
          </cell>
        </row>
        <row r="53">
          <cell r="A53">
            <v>23</v>
          </cell>
          <cell r="B53">
            <v>37767</v>
          </cell>
          <cell r="C53">
            <v>8</v>
          </cell>
          <cell r="D53" t="str">
            <v>Cty Xi Maêng Haø Tieân II</v>
          </cell>
          <cell r="F53" t="str">
            <v>Coâng Thöông</v>
          </cell>
          <cell r="G53" t="str">
            <v>Kieân Giang</v>
          </cell>
          <cell r="H53" t="str">
            <v>Traû tieàn mua xi maêng 250taán</v>
          </cell>
          <cell r="I53">
            <v>196487500</v>
          </cell>
        </row>
        <row r="54">
          <cell r="A54">
            <v>24</v>
          </cell>
          <cell r="B54">
            <v>37767</v>
          </cell>
          <cell r="C54">
            <v>73</v>
          </cell>
          <cell r="D54" t="str">
            <v>Cty. TNHH SX.TM.HMP Myõ Haûo</v>
          </cell>
          <cell r="F54" t="str">
            <v>Ngoaïi Thöông</v>
          </cell>
          <cell r="G54" t="str">
            <v>Hoà Chí Minh</v>
          </cell>
          <cell r="H54" t="str">
            <v>Traû tieàn mua nöôùc röûa cheùn(TT.CM: 33.298.230ñ ; TT.BL: 34.805.606ñ)</v>
          </cell>
          <cell r="I54">
            <v>68103836</v>
          </cell>
        </row>
        <row r="55">
          <cell r="A55">
            <v>25</v>
          </cell>
          <cell r="B55">
            <v>37768</v>
          </cell>
          <cell r="C55">
            <v>4</v>
          </cell>
          <cell r="D55" t="str">
            <v>Cty TMKT &amp; Ñaàu Tö PETEC</v>
          </cell>
          <cell r="F55" t="str">
            <v>Sôû Giao Dòch II  CTVN</v>
          </cell>
          <cell r="G55" t="str">
            <v>Hoà Chí Minh</v>
          </cell>
          <cell r="H55" t="str">
            <v>Traû tieàn mua xaêng daàu</v>
          </cell>
          <cell r="I55">
            <v>4300000000</v>
          </cell>
        </row>
        <row r="56">
          <cell r="A56">
            <v>26</v>
          </cell>
          <cell r="B56">
            <v>37768</v>
          </cell>
          <cell r="C56">
            <v>4</v>
          </cell>
          <cell r="D56" t="str">
            <v>Cty TMKT &amp; Ñaàu Tö PETEC</v>
          </cell>
          <cell r="F56" t="str">
            <v>Sôû Giao Dòch II  CTVN</v>
          </cell>
          <cell r="G56" t="str">
            <v>Hoà Chí Minh</v>
          </cell>
          <cell r="H56" t="str">
            <v>Traû tieàn mua xaêng daàu</v>
          </cell>
          <cell r="I56">
            <v>6640000000</v>
          </cell>
        </row>
        <row r="57">
          <cell r="A57">
            <v>27</v>
          </cell>
          <cell r="B57">
            <v>37769</v>
          </cell>
          <cell r="C57">
            <v>90</v>
          </cell>
          <cell r="D57" t="str">
            <v>CN CTy. CP Ñöôøng Bieân Hoøa taïi Caàn Thô</v>
          </cell>
          <cell r="F57" t="str">
            <v>Coâng Thöông</v>
          </cell>
          <cell r="G57" t="str">
            <v>Caàn Thô</v>
          </cell>
          <cell r="H57" t="str">
            <v>Traû tieàn mì</v>
          </cell>
          <cell r="I57">
            <v>43943642</v>
          </cell>
        </row>
        <row r="58">
          <cell r="A58">
            <v>28</v>
          </cell>
          <cell r="B58">
            <v>37769</v>
          </cell>
          <cell r="C58">
            <v>10</v>
          </cell>
          <cell r="D58" t="str">
            <v>Cty TNHH Daàu Nhôùt vaø Hoùa Chaát VN</v>
          </cell>
          <cell r="F58" t="str">
            <v>Hoàng Kong&amp; Thöôïng Haûi</v>
          </cell>
          <cell r="G58" t="str">
            <v>Hoà Chí Minh</v>
          </cell>
          <cell r="H58" t="str">
            <v>Traû tieàn mua nhôùt</v>
          </cell>
          <cell r="I58">
            <v>414580000</v>
          </cell>
        </row>
        <row r="59">
          <cell r="A59">
            <v>29</v>
          </cell>
          <cell r="B59">
            <v>37770</v>
          </cell>
          <cell r="C59">
            <v>1</v>
          </cell>
          <cell r="D59" t="str">
            <v>Nhaø Maùy Thuoác Laù Saøi Goøn</v>
          </cell>
          <cell r="F59" t="str">
            <v>Sôû Giao Dòch II CTVN</v>
          </cell>
          <cell r="G59" t="str">
            <v>Hoà Chí Minh</v>
          </cell>
          <cell r="H59" t="str">
            <v>Traû tieàn mua thuoác laù</v>
          </cell>
          <cell r="I59">
            <v>184825000</v>
          </cell>
        </row>
        <row r="60">
          <cell r="A60">
            <v>30</v>
          </cell>
          <cell r="B60">
            <v>37770</v>
          </cell>
          <cell r="C60">
            <v>12</v>
          </cell>
          <cell r="D60" t="str">
            <v>Cty Miwon Vieät Nam</v>
          </cell>
          <cell r="F60" t="str">
            <v>Coâng Thöông</v>
          </cell>
          <cell r="G60" t="str">
            <v>Phuù Thoï</v>
          </cell>
          <cell r="H60" t="str">
            <v>Traû tieàn mua boät ngoït</v>
          </cell>
          <cell r="I60">
            <v>85317300</v>
          </cell>
        </row>
        <row r="61">
          <cell r="A61">
            <v>31</v>
          </cell>
          <cell r="B61">
            <v>37770</v>
          </cell>
          <cell r="C61">
            <v>41</v>
          </cell>
          <cell r="D61" t="str">
            <v>Cty Xi Maêng Nghi Sôn</v>
          </cell>
          <cell r="F61" t="str">
            <v>Coâng Thöông CN 9</v>
          </cell>
          <cell r="G61" t="str">
            <v>Hoà Chí Minh</v>
          </cell>
          <cell r="H61" t="str">
            <v>Traû tieàn mua xi maêng</v>
          </cell>
          <cell r="I61">
            <v>246000000</v>
          </cell>
        </row>
        <row r="62">
          <cell r="A62">
            <v>30</v>
          </cell>
          <cell r="B62">
            <v>37771</v>
          </cell>
          <cell r="C62">
            <v>28</v>
          </cell>
          <cell r="D62" t="str">
            <v>Chi Nhaùnh Cty CP Söõa VN Taïi Caàn Thô</v>
          </cell>
          <cell r="F62" t="str">
            <v>Ñaàu Tö &amp; Phaùt Trieån</v>
          </cell>
          <cell r="G62" t="str">
            <v>Caàn Thô</v>
          </cell>
          <cell r="H62" t="str">
            <v>Traû tieàn mua söõa caùc loaïi</v>
          </cell>
          <cell r="I62">
            <v>387001969</v>
          </cell>
        </row>
        <row r="63">
          <cell r="A63">
            <v>31</v>
          </cell>
          <cell r="B63">
            <v>37771</v>
          </cell>
          <cell r="C63">
            <v>90</v>
          </cell>
          <cell r="D63" t="str">
            <v>CN CTy. CP Ñöôøng Bieân Hoøa taïi Caàn Thô</v>
          </cell>
          <cell r="F63" t="str">
            <v>Coâng Thöông</v>
          </cell>
          <cell r="G63" t="str">
            <v>Caàn Thô</v>
          </cell>
          <cell r="H63" t="str">
            <v>Traû tieàn mua ñöôøng</v>
          </cell>
          <cell r="I63">
            <v>10243500</v>
          </cell>
        </row>
        <row r="64">
          <cell r="A64">
            <v>1</v>
          </cell>
          <cell r="B64">
            <v>37774</v>
          </cell>
          <cell r="C64">
            <v>28</v>
          </cell>
          <cell r="D64" t="str">
            <v>Chi Nhaùnh Cty CP Söõa VN Taïi Caàn Thô</v>
          </cell>
          <cell r="F64" t="str">
            <v>Ñaàu Tö &amp; Phaùt Trieån</v>
          </cell>
          <cell r="G64" t="str">
            <v>Caàn Thô</v>
          </cell>
          <cell r="H64" t="str">
            <v>Traû tieàn mua söõa caùc loaïi</v>
          </cell>
          <cell r="I64">
            <v>477437721</v>
          </cell>
        </row>
        <row r="65">
          <cell r="A65">
            <v>1</v>
          </cell>
          <cell r="B65">
            <v>37774</v>
          </cell>
          <cell r="C65">
            <v>8</v>
          </cell>
          <cell r="D65" t="str">
            <v>Cty Xi Maêng Haø Tieân II</v>
          </cell>
          <cell r="F65" t="str">
            <v>Coâng Thöông</v>
          </cell>
          <cell r="G65" t="str">
            <v>Kieân Giang</v>
          </cell>
          <cell r="H65" t="str">
            <v>Traû tieàn mua xi maêng 200taán</v>
          </cell>
          <cell r="I65">
            <v>160160000</v>
          </cell>
        </row>
        <row r="66">
          <cell r="A66">
            <v>2</v>
          </cell>
          <cell r="B66">
            <v>37774</v>
          </cell>
          <cell r="C66">
            <v>73</v>
          </cell>
          <cell r="D66" t="str">
            <v>Cty. TNHH SX.TM.HMP Myõ Haûo</v>
          </cell>
          <cell r="F66" t="str">
            <v>Ngoaïi Thöông</v>
          </cell>
          <cell r="G66" t="str">
            <v>Hoà Chí Minh</v>
          </cell>
          <cell r="H66" t="str">
            <v>Traû tieàn mua nöôùc röûa cheùn(TT.TN.CM)</v>
          </cell>
          <cell r="I66">
            <v>27631646</v>
          </cell>
        </row>
        <row r="67">
          <cell r="A67">
            <v>3</v>
          </cell>
          <cell r="B67">
            <v>37774</v>
          </cell>
          <cell r="C67">
            <v>19</v>
          </cell>
          <cell r="D67" t="str">
            <v>Cty LD Khí Ñoát Saøi Goøn (Elf)</v>
          </cell>
          <cell r="F67" t="str">
            <v>Eximbank</v>
          </cell>
          <cell r="G67" t="str">
            <v>Hoà Chí Minh</v>
          </cell>
          <cell r="H67" t="str">
            <v>Traû tieàn mua gaz</v>
          </cell>
          <cell r="I67">
            <v>23922360</v>
          </cell>
        </row>
        <row r="68">
          <cell r="A68">
            <v>4</v>
          </cell>
          <cell r="B68">
            <v>37774</v>
          </cell>
          <cell r="C68">
            <v>31</v>
          </cell>
          <cell r="D68" t="str">
            <v>Cty Daàu Aên Golden Hope - Nhaø Beø</v>
          </cell>
          <cell r="F68" t="str">
            <v>Sôû Giao Dòch II CTVN</v>
          </cell>
          <cell r="G68" t="str">
            <v>Hoà Chí Minh</v>
          </cell>
          <cell r="H68" t="str">
            <v>Traû tieàn mua daàu aên (TT.CM : 76.365.168ñ ) daàu xaù traïm Caàn Thô : 26.999.500ñ</v>
          </cell>
          <cell r="I68">
            <v>103364668</v>
          </cell>
        </row>
        <row r="69">
          <cell r="A69">
            <v>2</v>
          </cell>
          <cell r="B69">
            <v>37775</v>
          </cell>
          <cell r="C69">
            <v>3</v>
          </cell>
          <cell r="D69" t="str">
            <v>Cty Coå Phaàn Boät Giaët Lix</v>
          </cell>
          <cell r="F69" t="str">
            <v>Coâng Thöông CN 14</v>
          </cell>
          <cell r="G69" t="str">
            <v>Hoà Chí Minh</v>
          </cell>
          <cell r="H69" t="str">
            <v>Traû tieàn mua boät giaët</v>
          </cell>
          <cell r="I69">
            <v>320000000</v>
          </cell>
        </row>
        <row r="70">
          <cell r="A70">
            <v>3</v>
          </cell>
          <cell r="B70">
            <v>37775</v>
          </cell>
          <cell r="C70">
            <v>5</v>
          </cell>
          <cell r="D70" t="str">
            <v>Cty TNHH TMaïi Thaønh Long</v>
          </cell>
          <cell r="F70" t="str">
            <v>Coâng Thöong CN6</v>
          </cell>
          <cell r="G70" t="str">
            <v>Hoà Chí Minh</v>
          </cell>
          <cell r="H70" t="str">
            <v>Traû tieàn mua boät ngoït</v>
          </cell>
          <cell r="I70">
            <v>253568855</v>
          </cell>
        </row>
        <row r="71">
          <cell r="A71">
            <v>4</v>
          </cell>
          <cell r="B71">
            <v>37775</v>
          </cell>
          <cell r="C71">
            <v>14</v>
          </cell>
          <cell r="D71" t="str">
            <v>Coâng Ty Theùp Mieàn Nam</v>
          </cell>
          <cell r="F71" t="str">
            <v>Coâng Thöông CN I</v>
          </cell>
          <cell r="G71" t="str">
            <v>Hoà Chí Minh</v>
          </cell>
          <cell r="H71" t="str">
            <v>Traû tieàn mua haøng cho CN Theùp Mieàn Nam taïi Caàn Thô</v>
          </cell>
          <cell r="I71">
            <v>220921628</v>
          </cell>
        </row>
        <row r="72">
          <cell r="A72">
            <v>5</v>
          </cell>
          <cell r="B72">
            <v>37775</v>
          </cell>
          <cell r="C72">
            <v>25</v>
          </cell>
          <cell r="D72" t="str">
            <v xml:space="preserve"> Thu Baûo Hieåm Xaõ Hoäi Tænh Baïc Lieâu</v>
          </cell>
          <cell r="F72" t="str">
            <v>NN &amp; P/T N/Thoân</v>
          </cell>
          <cell r="G72" t="str">
            <v>Baïc Lieâu</v>
          </cell>
          <cell r="H72" t="str">
            <v>Noäp BHXH,BHYT thaùng 5/2003</v>
          </cell>
          <cell r="I72">
            <v>23806564</v>
          </cell>
        </row>
        <row r="73">
          <cell r="A73">
            <v>6</v>
          </cell>
          <cell r="B73">
            <v>37775</v>
          </cell>
          <cell r="C73">
            <v>79</v>
          </cell>
          <cell r="D73" t="str">
            <v>Doanh Nghi?p T? Nhaân Minh Nghi</v>
          </cell>
          <cell r="F73" t="str">
            <v>T.M.C.P SG Coâng Thöông CN Bình Chaùnh</v>
          </cell>
          <cell r="G73" t="str">
            <v>Hoà Chí Minh</v>
          </cell>
          <cell r="H73" t="str">
            <v>Traû tieàn mua nöôùc ngoït (TT.CM)</v>
          </cell>
          <cell r="I73">
            <v>12045000</v>
          </cell>
        </row>
        <row r="74">
          <cell r="A74">
            <v>7</v>
          </cell>
          <cell r="B74">
            <v>37775</v>
          </cell>
          <cell r="C74">
            <v>66</v>
          </cell>
          <cell r="D74" t="str">
            <v>Cty UNI PRESIDENT</v>
          </cell>
          <cell r="F74" t="str">
            <v>ANZ</v>
          </cell>
          <cell r="G74" t="str">
            <v>Hoà Chí Minh</v>
          </cell>
          <cell r="H74" t="str">
            <v>Traû tieàn mua mì UNI</v>
          </cell>
          <cell r="I74">
            <v>45995586</v>
          </cell>
        </row>
        <row r="75">
          <cell r="A75">
            <v>8</v>
          </cell>
          <cell r="B75">
            <v>37775</v>
          </cell>
          <cell r="C75">
            <v>93</v>
          </cell>
          <cell r="D75" t="str">
            <v>Cty Coå Phaàn Giaáy Vieãn Ñoâng</v>
          </cell>
          <cell r="F75" t="str">
            <v>Coâng Thöông CN 12</v>
          </cell>
          <cell r="G75" t="str">
            <v>Hoà Chí Minh</v>
          </cell>
          <cell r="H75" t="str">
            <v>Traû tieàn mua giaáy vieãn ñoâng</v>
          </cell>
          <cell r="I75">
            <v>20372022</v>
          </cell>
        </row>
        <row r="76">
          <cell r="A76">
            <v>9</v>
          </cell>
          <cell r="B76">
            <v>37776</v>
          </cell>
          <cell r="C76">
            <v>96</v>
          </cell>
          <cell r="D76" t="str">
            <v>CTy Xi Maêng Kieân Giang</v>
          </cell>
          <cell r="F76" t="str">
            <v>Noâng Nghieäp Kieân Löông</v>
          </cell>
          <cell r="G76" t="str">
            <v>Kieân Giang</v>
          </cell>
          <cell r="H76" t="str">
            <v xml:space="preserve">Traû tieàn mua xi maêng </v>
          </cell>
          <cell r="I76">
            <v>34912500</v>
          </cell>
        </row>
        <row r="77">
          <cell r="A77">
            <v>10</v>
          </cell>
          <cell r="B77">
            <v>37776</v>
          </cell>
          <cell r="C77">
            <v>28</v>
          </cell>
          <cell r="D77" t="str">
            <v>Chi Nhaùnh Cty CP Söõa VN Taïi Caàn Thô</v>
          </cell>
          <cell r="F77" t="str">
            <v>Ñaàu Tö &amp; Phaùt Trieån</v>
          </cell>
          <cell r="G77" t="str">
            <v>Caàn Thô</v>
          </cell>
          <cell r="H77" t="str">
            <v>Traû tieàn mua söõa caùc loaïi</v>
          </cell>
          <cell r="I77">
            <v>412585425</v>
          </cell>
        </row>
        <row r="78">
          <cell r="A78">
            <v>11</v>
          </cell>
          <cell r="B78">
            <v>37776</v>
          </cell>
          <cell r="C78">
            <v>94</v>
          </cell>
          <cell r="D78" t="str">
            <v>CTy TNHH SX Taân AÙ Chaâu</v>
          </cell>
          <cell r="F78" t="str">
            <v>Coâng Thöông CN 9</v>
          </cell>
          <cell r="G78" t="str">
            <v>Hoà Chí Minh</v>
          </cell>
          <cell r="H78" t="str">
            <v>Traû tieàn mua chaùo Bình Tieân</v>
          </cell>
          <cell r="I78">
            <v>5909000</v>
          </cell>
        </row>
        <row r="79">
          <cell r="A79">
            <v>12</v>
          </cell>
          <cell r="B79">
            <v>37777</v>
          </cell>
          <cell r="C79">
            <v>31</v>
          </cell>
          <cell r="D79" t="str">
            <v>Cty Daàu Aên Golden Hope - Nhaø Beø</v>
          </cell>
          <cell r="F79" t="str">
            <v>Sôû Giao Dòch II CTVN</v>
          </cell>
          <cell r="G79" t="str">
            <v>Hoà Chí Minh</v>
          </cell>
          <cell r="H79" t="str">
            <v>Traû tieàn daàu aên( TT.TN.BL)</v>
          </cell>
          <cell r="I79">
            <v>76906808</v>
          </cell>
        </row>
        <row r="80">
          <cell r="A80">
            <v>13</v>
          </cell>
          <cell r="B80">
            <v>37777</v>
          </cell>
          <cell r="C80">
            <v>27</v>
          </cell>
          <cell r="D80" t="str">
            <v>Cty TNHH Quoác Teá Nagarjuna</v>
          </cell>
          <cell r="F80" t="str">
            <v>INDOVINA</v>
          </cell>
          <cell r="G80" t="str">
            <v>Hoà Chí Minh</v>
          </cell>
          <cell r="H80" t="str">
            <v>Traû tieàn mua ñöôøng</v>
          </cell>
          <cell r="I80">
            <v>55300000</v>
          </cell>
        </row>
        <row r="81">
          <cell r="A81">
            <v>5</v>
          </cell>
          <cell r="B81">
            <v>37778</v>
          </cell>
          <cell r="C81">
            <v>36</v>
          </cell>
          <cell r="D81" t="str">
            <v>XN Xaêng Daàu Daàu Khí Vuõng Taøu</v>
          </cell>
          <cell r="F81" t="str">
            <v>Coâng Thöông</v>
          </cell>
          <cell r="G81" t="str">
            <v>Baø Ròa-Vuõng Taøu</v>
          </cell>
          <cell r="H81" t="str">
            <v>Traû tieàn mua xaêng daàu</v>
          </cell>
          <cell r="I81">
            <v>1710000000</v>
          </cell>
        </row>
        <row r="82">
          <cell r="A82">
            <v>6</v>
          </cell>
          <cell r="B82">
            <v>37778</v>
          </cell>
          <cell r="C82">
            <v>8</v>
          </cell>
          <cell r="D82" t="str">
            <v>Cty Xi Maêng Haø Tieân II</v>
          </cell>
          <cell r="F82" t="str">
            <v>Coâng Thöông</v>
          </cell>
          <cell r="G82" t="str">
            <v>Kieân Giang</v>
          </cell>
          <cell r="H82" t="str">
            <v>Traû tieàn mua xi maêng 250taán</v>
          </cell>
          <cell r="I82">
            <v>200200000</v>
          </cell>
        </row>
        <row r="83">
          <cell r="A83">
            <v>14</v>
          </cell>
          <cell r="B83">
            <v>37781</v>
          </cell>
          <cell r="C83">
            <v>31</v>
          </cell>
          <cell r="D83" t="str">
            <v>Cty Daàu Aên Golden Hope - Nhaø Beø</v>
          </cell>
          <cell r="F83" t="str">
            <v>Sôû Giao Dòch II CTVN</v>
          </cell>
          <cell r="G83" t="str">
            <v>Hoà Chí Minh</v>
          </cell>
          <cell r="H83" t="str">
            <v>Traû tieàn daàu aên( TT.TN.CM)</v>
          </cell>
          <cell r="I83">
            <v>118206000</v>
          </cell>
        </row>
        <row r="84">
          <cell r="A84">
            <v>15</v>
          </cell>
          <cell r="B84">
            <v>37782</v>
          </cell>
          <cell r="C84">
            <v>77</v>
          </cell>
          <cell r="D84" t="str">
            <v>Cty Ñieän &amp; Ñieän Töû SAMSUNG VINA</v>
          </cell>
          <cell r="F84" t="str">
            <v>Coâng Thöông CN 4</v>
          </cell>
          <cell r="G84" t="str">
            <v>Hoà Chí Minh</v>
          </cell>
          <cell r="H84" t="str">
            <v>Traû tieàn mua Tivi</v>
          </cell>
          <cell r="I84">
            <v>34371189</v>
          </cell>
        </row>
        <row r="85">
          <cell r="A85">
            <v>16</v>
          </cell>
          <cell r="B85">
            <v>37782</v>
          </cell>
          <cell r="C85">
            <v>44</v>
          </cell>
          <cell r="D85" t="str">
            <v>CTy Ñieän Baùo Ñieän Thoaïi Baïc Lieâu</v>
          </cell>
          <cell r="F85" t="str">
            <v xml:space="preserve">Coâng Thöông </v>
          </cell>
          <cell r="G85" t="str">
            <v>Baïc Lieâu</v>
          </cell>
          <cell r="H85" t="str">
            <v>Traû tieàn ñieän thoaïi thaùng 5/2003</v>
          </cell>
          <cell r="I85">
            <v>10124274</v>
          </cell>
        </row>
        <row r="86">
          <cell r="A86">
            <v>7</v>
          </cell>
          <cell r="B86">
            <v>37782</v>
          </cell>
          <cell r="C86">
            <v>5</v>
          </cell>
          <cell r="D86" t="str">
            <v>Cty TNHH TMaïi Thaønh Long</v>
          </cell>
          <cell r="F86" t="str">
            <v>Coâng Thöong CN6</v>
          </cell>
          <cell r="G86" t="str">
            <v>Hoà Chí Minh</v>
          </cell>
          <cell r="H86" t="str">
            <v>Traû tieàn mua boät ngoït</v>
          </cell>
          <cell r="I86">
            <v>267589825</v>
          </cell>
        </row>
        <row r="87">
          <cell r="A87">
            <v>8</v>
          </cell>
          <cell r="B87">
            <v>37782</v>
          </cell>
          <cell r="C87">
            <v>1</v>
          </cell>
          <cell r="D87" t="str">
            <v>Nhaø Maùy Thuoác Laù Saøi Goøn</v>
          </cell>
          <cell r="F87" t="str">
            <v>Sôû Giao Dòch II CTVN</v>
          </cell>
          <cell r="G87" t="str">
            <v>Hoà Chí Minh</v>
          </cell>
          <cell r="H87" t="str">
            <v>Traû tieàn mua thuoác laù</v>
          </cell>
          <cell r="I87">
            <v>185000000</v>
          </cell>
        </row>
        <row r="88">
          <cell r="A88">
            <v>9</v>
          </cell>
          <cell r="B88">
            <v>37782</v>
          </cell>
          <cell r="C88">
            <v>10</v>
          </cell>
          <cell r="D88" t="str">
            <v>Cty TNHH Daàu Nhôùt vaø Hoùa Chaát VN</v>
          </cell>
          <cell r="F88" t="str">
            <v>Hoàng Kong&amp; Thöôïng Haûi</v>
          </cell>
          <cell r="G88" t="str">
            <v>Hoà Chí Minh</v>
          </cell>
          <cell r="H88" t="str">
            <v>Traû tieàn mua nhôùt</v>
          </cell>
          <cell r="I88">
            <v>275280000</v>
          </cell>
        </row>
        <row r="89">
          <cell r="A89">
            <v>17</v>
          </cell>
          <cell r="B89">
            <v>37783</v>
          </cell>
          <cell r="C89">
            <v>28</v>
          </cell>
          <cell r="D89" t="str">
            <v>Chi Nhaùnh Cty CP Söõa VN Taïi Caàn Thô</v>
          </cell>
          <cell r="F89" t="str">
            <v>Ñaàu Tö &amp; Phaùt Trieån</v>
          </cell>
          <cell r="G89" t="str">
            <v>Caàn Thô</v>
          </cell>
          <cell r="H89" t="str">
            <v>Traû tieàn mua söõa caùc loaïi</v>
          </cell>
          <cell r="I89">
            <v>383158406</v>
          </cell>
        </row>
        <row r="90">
          <cell r="A90">
            <v>18</v>
          </cell>
          <cell r="B90">
            <v>37783</v>
          </cell>
          <cell r="C90">
            <v>62</v>
          </cell>
          <cell r="D90" t="str">
            <v>CTy Coå Phaàn Cô Khí Tænh Soùc Traêng</v>
          </cell>
          <cell r="F90" t="str">
            <v>Ñaàu Tö vaø Phaùt Trieån</v>
          </cell>
          <cell r="G90" t="str">
            <v>Soùc Traêng</v>
          </cell>
          <cell r="H90" t="str">
            <v>Traû tieàn mua boàn nhieân lieäu</v>
          </cell>
          <cell r="I90">
            <v>40000000</v>
          </cell>
        </row>
        <row r="91">
          <cell r="A91">
            <v>10</v>
          </cell>
          <cell r="B91">
            <v>37784</v>
          </cell>
          <cell r="C91">
            <v>8</v>
          </cell>
          <cell r="D91" t="str">
            <v>Cty Xi Maêng Haø Tieân II</v>
          </cell>
          <cell r="F91" t="str">
            <v>Coâng Thöông</v>
          </cell>
          <cell r="G91" t="str">
            <v>Kieân Giang</v>
          </cell>
          <cell r="H91" t="str">
            <v>Traû tieàn mua xi maêng 200taán</v>
          </cell>
          <cell r="I91">
            <v>160160000</v>
          </cell>
        </row>
        <row r="92">
          <cell r="A92">
            <v>19</v>
          </cell>
          <cell r="B92">
            <v>37784</v>
          </cell>
          <cell r="C92">
            <v>95</v>
          </cell>
          <cell r="D92" t="str">
            <v>Cty Deät May Thaønh Coâng - CN MieànTaây</v>
          </cell>
          <cell r="F92" t="str">
            <v>Ñaàu Tö &amp; Phaùt Trieån</v>
          </cell>
          <cell r="G92" t="str">
            <v>Caàn Thô</v>
          </cell>
          <cell r="H92" t="str">
            <v>Traû tieàn haøng may maëc</v>
          </cell>
          <cell r="I92">
            <v>1503393</v>
          </cell>
        </row>
        <row r="93">
          <cell r="A93">
            <v>20</v>
          </cell>
          <cell r="B93">
            <v>37784</v>
          </cell>
          <cell r="C93">
            <v>83</v>
          </cell>
          <cell r="D93" t="str">
            <v>CTy TNHH TM TH Thuaän Taân</v>
          </cell>
          <cell r="F93" t="str">
            <v>Ngoaïi Thöông</v>
          </cell>
          <cell r="G93" t="str">
            <v>Hoà Chí Minh</v>
          </cell>
          <cell r="H93" t="str">
            <v>Traû tieàn mua Tivi</v>
          </cell>
          <cell r="I93">
            <v>46154900</v>
          </cell>
        </row>
        <row r="94">
          <cell r="A94">
            <v>21</v>
          </cell>
          <cell r="B94">
            <v>37784</v>
          </cell>
          <cell r="C94">
            <v>76</v>
          </cell>
          <cell r="D94" t="str">
            <v>Cty Ñieän &amp; Ñieän Töû TCL Vieät Nam</v>
          </cell>
          <cell r="F94" t="str">
            <v>Ngoaïi Thöông</v>
          </cell>
          <cell r="G94" t="str">
            <v>Ñoàng Nai</v>
          </cell>
          <cell r="H94" t="str">
            <v>Traû tieàn mua Tivi</v>
          </cell>
          <cell r="I94">
            <v>27994000</v>
          </cell>
        </row>
        <row r="95">
          <cell r="A95">
            <v>11</v>
          </cell>
          <cell r="B95">
            <v>37785</v>
          </cell>
          <cell r="C95">
            <v>56</v>
          </cell>
          <cell r="D95" t="str">
            <v>Coâng Ty Thöông Maïi Caàn Thô</v>
          </cell>
          <cell r="F95" t="str">
            <v>Coâng Thöông</v>
          </cell>
          <cell r="G95" t="str">
            <v>Caàn Thô</v>
          </cell>
          <cell r="H95" t="str">
            <v>Traû tieàn mua xaêng daàu</v>
          </cell>
          <cell r="I95">
            <v>1793600000</v>
          </cell>
        </row>
        <row r="96">
          <cell r="A96">
            <v>22</v>
          </cell>
          <cell r="B96">
            <v>37785</v>
          </cell>
          <cell r="C96">
            <v>73</v>
          </cell>
          <cell r="D96" t="str">
            <v>Cty. TNHH SX.TM.HMP Myõ Haûo</v>
          </cell>
          <cell r="F96" t="str">
            <v>Ngoaïi Thöông</v>
          </cell>
          <cell r="G96" t="str">
            <v>Hoà Chí Minh</v>
          </cell>
          <cell r="H96" t="str">
            <v>Traû tieàn mua nöôùc röûa cheùn(TT.CM: 25.281.910ñ ; TT.BL: 76.233.426ñ)</v>
          </cell>
          <cell r="I96">
            <v>101515336</v>
          </cell>
        </row>
        <row r="97">
          <cell r="A97">
            <v>23</v>
          </cell>
          <cell r="B97">
            <v>37785</v>
          </cell>
          <cell r="C97">
            <v>27</v>
          </cell>
          <cell r="D97" t="str">
            <v>Cty TNHH Quoác Teá Nagarjuna</v>
          </cell>
          <cell r="F97" t="str">
            <v>INDOVINA</v>
          </cell>
          <cell r="G97" t="str">
            <v>Hoà Chí Minh</v>
          </cell>
          <cell r="H97" t="str">
            <v>Traû tieàn mua ñöôøng</v>
          </cell>
          <cell r="I97">
            <v>27650000</v>
          </cell>
        </row>
        <row r="98">
          <cell r="A98">
            <v>11</v>
          </cell>
          <cell r="B98">
            <v>37785</v>
          </cell>
          <cell r="C98">
            <v>56</v>
          </cell>
          <cell r="D98" t="str">
            <v>Coâng Ty Thöông Maïi Caàn Thô</v>
          </cell>
          <cell r="F98" t="str">
            <v>Coâng Thöông</v>
          </cell>
          <cell r="G98" t="str">
            <v>Caàn Thô</v>
          </cell>
          <cell r="H98" t="str">
            <v>Traû tieàn mua xaêng daàu</v>
          </cell>
          <cell r="I98">
            <v>1793600000</v>
          </cell>
        </row>
        <row r="99">
          <cell r="A99">
            <v>24</v>
          </cell>
          <cell r="B99">
            <v>37785</v>
          </cell>
          <cell r="C99">
            <v>31</v>
          </cell>
          <cell r="D99" t="str">
            <v>Cty Daàu Aên Golden Hope - Nhaø Beø</v>
          </cell>
          <cell r="F99" t="str">
            <v>Sôû Giao Dòch II CTVN</v>
          </cell>
          <cell r="G99" t="str">
            <v>Hoà Chí Minh</v>
          </cell>
          <cell r="H99" t="str">
            <v>Traû tieàn daàu aên( TT.TN.CM)</v>
          </cell>
          <cell r="I99">
            <v>74527992</v>
          </cell>
        </row>
        <row r="100">
          <cell r="A100">
            <v>12</v>
          </cell>
          <cell r="B100">
            <v>37785</v>
          </cell>
          <cell r="C100">
            <v>69</v>
          </cell>
          <cell r="D100" t="str">
            <v>Cty TNHH Vaän Taûi-TM-DV T.H.P</v>
          </cell>
          <cell r="F100" t="str">
            <v>Coâng Thöông CN 5</v>
          </cell>
          <cell r="G100" t="str">
            <v>Hoà Chí Minh</v>
          </cell>
          <cell r="H100" t="str">
            <v>Traû tieàn mua daàu FO</v>
          </cell>
          <cell r="I100">
            <v>269280000</v>
          </cell>
        </row>
        <row r="101">
          <cell r="A101">
            <v>13</v>
          </cell>
          <cell r="B101">
            <v>37788</v>
          </cell>
          <cell r="C101">
            <v>8</v>
          </cell>
          <cell r="D101" t="str">
            <v>Cty Xi Maêng Haø Tieân II</v>
          </cell>
          <cell r="F101" t="str">
            <v>Coâng Thöông</v>
          </cell>
          <cell r="G101" t="str">
            <v>Kieân Giang</v>
          </cell>
          <cell r="H101" t="str">
            <v>Traû tieàn mua xi maêng 200taán</v>
          </cell>
          <cell r="I101">
            <v>160160000</v>
          </cell>
        </row>
        <row r="102">
          <cell r="A102">
            <v>14</v>
          </cell>
          <cell r="B102">
            <v>37788</v>
          </cell>
          <cell r="C102">
            <v>5</v>
          </cell>
          <cell r="D102" t="str">
            <v>Cty TNHH TMaïi Thaønh Long</v>
          </cell>
          <cell r="F102" t="str">
            <v>Coâng Thöong CN6</v>
          </cell>
          <cell r="G102" t="str">
            <v>Hoà Chí Minh</v>
          </cell>
          <cell r="H102" t="str">
            <v>Traû tieàn mua boät ngoït</v>
          </cell>
          <cell r="I102">
            <v>412067254</v>
          </cell>
        </row>
        <row r="103">
          <cell r="A103">
            <v>15</v>
          </cell>
          <cell r="B103">
            <v>37788</v>
          </cell>
          <cell r="C103">
            <v>41</v>
          </cell>
          <cell r="D103" t="str">
            <v>Cty Xi Maêng Nghi Sôn</v>
          </cell>
          <cell r="F103" t="str">
            <v>Coâng Thöông CN 9</v>
          </cell>
          <cell r="G103" t="str">
            <v>Hoà Chí Minh</v>
          </cell>
          <cell r="H103" t="str">
            <v>Traû tieàn mua xi maêng 400 taán</v>
          </cell>
          <cell r="I103">
            <v>328000000</v>
          </cell>
        </row>
        <row r="104">
          <cell r="A104">
            <v>25</v>
          </cell>
          <cell r="B104">
            <v>37788</v>
          </cell>
          <cell r="C104">
            <v>31</v>
          </cell>
          <cell r="D104" t="str">
            <v>Cty Daàu Aên Golden Hope - Nhaø Beø</v>
          </cell>
          <cell r="F104" t="str">
            <v>Sôû Giao Dòch II CTVN</v>
          </cell>
          <cell r="G104" t="str">
            <v>Hoà Chí Minh</v>
          </cell>
          <cell r="H104" t="str">
            <v>Traû tieàn daàu aên( TT.TN.BL)</v>
          </cell>
          <cell r="I104">
            <v>69654749</v>
          </cell>
        </row>
        <row r="105">
          <cell r="A105">
            <v>26</v>
          </cell>
          <cell r="B105">
            <v>37788</v>
          </cell>
          <cell r="C105">
            <v>73</v>
          </cell>
          <cell r="D105" t="str">
            <v>Cty. TNHH SX.TM.HMP Myõ Haûo</v>
          </cell>
          <cell r="F105" t="str">
            <v>Ngoaïi Thöông</v>
          </cell>
          <cell r="G105" t="str">
            <v>Hoà Chí Minh</v>
          </cell>
          <cell r="H105" t="str">
            <v>Traû tieàn mua nöôùc röûa cheùn(TT.TN.CM)</v>
          </cell>
          <cell r="I105">
            <v>27352179</v>
          </cell>
        </row>
        <row r="106">
          <cell r="A106">
            <v>27</v>
          </cell>
          <cell r="B106">
            <v>37788</v>
          </cell>
          <cell r="C106">
            <v>66</v>
          </cell>
          <cell r="D106" t="str">
            <v>Cty UNI PRESIDENT</v>
          </cell>
          <cell r="F106" t="str">
            <v>ANZ</v>
          </cell>
          <cell r="G106" t="str">
            <v>Hoà Chí Minh</v>
          </cell>
          <cell r="H106" t="str">
            <v>Traû tieàn mua mì UNI</v>
          </cell>
          <cell r="I106">
            <v>53795484</v>
          </cell>
        </row>
        <row r="107">
          <cell r="A107">
            <v>28</v>
          </cell>
          <cell r="B107">
            <v>37789</v>
          </cell>
          <cell r="C107">
            <v>77</v>
          </cell>
          <cell r="D107" t="str">
            <v>Cty Ñieän &amp; Ñieän Töû SAMSUNG VINA</v>
          </cell>
          <cell r="F107" t="str">
            <v>Coâng Thöông CN 4</v>
          </cell>
          <cell r="G107" t="str">
            <v>Hoà Chí Minh</v>
          </cell>
          <cell r="H107" t="str">
            <v>Traû tieàn mua haøng ñieän töû</v>
          </cell>
          <cell r="I107">
            <v>32797991</v>
          </cell>
        </row>
        <row r="108">
          <cell r="A108">
            <v>29</v>
          </cell>
          <cell r="B108">
            <v>37790</v>
          </cell>
          <cell r="C108">
            <v>73</v>
          </cell>
          <cell r="D108" t="str">
            <v>Cty. TNHH SX.TM.HMP Myõ Haûo</v>
          </cell>
          <cell r="F108" t="str">
            <v>Ngoaïi Thöông</v>
          </cell>
          <cell r="G108" t="str">
            <v>Hoà Chí Minh</v>
          </cell>
          <cell r="H108" t="str">
            <v>Traû tieàn mua nöôùc röûa cheùn(TT.TN.BL)</v>
          </cell>
          <cell r="I108">
            <v>54477574</v>
          </cell>
        </row>
        <row r="109">
          <cell r="A109">
            <v>30</v>
          </cell>
          <cell r="B109">
            <v>37790</v>
          </cell>
          <cell r="C109">
            <v>83</v>
          </cell>
          <cell r="D109" t="str">
            <v>CTy TNHH TM TH Thuaän Taân</v>
          </cell>
          <cell r="F109" t="str">
            <v>Ngoaïi Thöông</v>
          </cell>
          <cell r="G109" t="str">
            <v>Hoà Chí Minh</v>
          </cell>
          <cell r="H109" t="str">
            <v>Traû tieàn mua Tivi</v>
          </cell>
          <cell r="I109">
            <v>14927000</v>
          </cell>
        </row>
        <row r="110">
          <cell r="A110">
            <v>16</v>
          </cell>
          <cell r="B110">
            <v>37790</v>
          </cell>
          <cell r="C110">
            <v>8</v>
          </cell>
          <cell r="D110" t="str">
            <v>Cty Xi Maêng Haø Tieân II</v>
          </cell>
          <cell r="F110" t="str">
            <v>Coâng Thöông</v>
          </cell>
          <cell r="G110" t="str">
            <v>Kieân Giang</v>
          </cell>
          <cell r="H110" t="str">
            <v>Traû tieàn mua xi maêng 100taán</v>
          </cell>
          <cell r="I110">
            <v>80080000</v>
          </cell>
        </row>
        <row r="111">
          <cell r="A111">
            <v>17</v>
          </cell>
          <cell r="B111">
            <v>37790</v>
          </cell>
          <cell r="C111">
            <v>36</v>
          </cell>
          <cell r="D111" t="str">
            <v>XN Xaêng Daàu Daàu Khí Vuõng Taøu</v>
          </cell>
          <cell r="F111" t="str">
            <v>Coâng Thöông</v>
          </cell>
          <cell r="G111" t="str">
            <v>Baø Ròa-Vuõng Taøu</v>
          </cell>
          <cell r="H111" t="str">
            <v>Traû tieàn mua xaêng daàu</v>
          </cell>
          <cell r="I111">
            <v>170000000</v>
          </cell>
        </row>
        <row r="112">
          <cell r="A112">
            <v>18</v>
          </cell>
          <cell r="B112">
            <v>37790</v>
          </cell>
          <cell r="C112">
            <v>90</v>
          </cell>
          <cell r="D112" t="str">
            <v>CN CTy. CP Ñöôøng Bieân Hoøa taïi Caàn Thô</v>
          </cell>
          <cell r="F112" t="str">
            <v>Coâng Thöông</v>
          </cell>
          <cell r="G112" t="str">
            <v>Caàn Thô</v>
          </cell>
          <cell r="H112" t="str">
            <v>Traû tieàn mua ñöôøng</v>
          </cell>
          <cell r="I112">
            <v>10216000</v>
          </cell>
        </row>
        <row r="113">
          <cell r="A113">
            <v>19</v>
          </cell>
          <cell r="B113">
            <v>37790</v>
          </cell>
          <cell r="C113">
            <v>36</v>
          </cell>
          <cell r="D113" t="str">
            <v>XN Xaêng Daàu Daàu Khí Vuõng Taøu</v>
          </cell>
          <cell r="F113" t="str">
            <v>Coâng Thöông</v>
          </cell>
          <cell r="G113" t="str">
            <v>Baø Ròa-Vuõng Taøu</v>
          </cell>
          <cell r="H113" t="str">
            <v>Traû tieàn mua xaêng daàu</v>
          </cell>
          <cell r="I113">
            <v>1390000000</v>
          </cell>
        </row>
        <row r="114">
          <cell r="A114">
            <v>20</v>
          </cell>
          <cell r="B114">
            <v>37791</v>
          </cell>
          <cell r="C114">
            <v>3</v>
          </cell>
          <cell r="D114" t="str">
            <v>Cty Coå Phaàn Boät Giaët Lix</v>
          </cell>
          <cell r="F114" t="str">
            <v>Coâng Thöông CN 14</v>
          </cell>
          <cell r="G114" t="str">
            <v>Hoà Chí Minh</v>
          </cell>
          <cell r="H114" t="str">
            <v>Traû tieàn mua boät giaët</v>
          </cell>
          <cell r="I114">
            <v>300000000</v>
          </cell>
        </row>
        <row r="115">
          <cell r="A115">
            <v>31</v>
          </cell>
          <cell r="B115">
            <v>37791</v>
          </cell>
          <cell r="C115">
            <v>28</v>
          </cell>
          <cell r="D115" t="str">
            <v>Chi Nhaùnh Cty CP Söõa VN Taïi Caàn Thô</v>
          </cell>
          <cell r="F115" t="str">
            <v>Ñaàu Tö &amp; Phaùt Trieån</v>
          </cell>
          <cell r="G115" t="str">
            <v>Caàn Thô</v>
          </cell>
          <cell r="H115" t="str">
            <v>Traû tieàn mua söõa caùc loaïi</v>
          </cell>
          <cell r="I115">
            <v>224711795</v>
          </cell>
        </row>
        <row r="116">
          <cell r="A116">
            <v>32</v>
          </cell>
          <cell r="B116">
            <v>37791</v>
          </cell>
          <cell r="C116">
            <v>4</v>
          </cell>
          <cell r="D116" t="str">
            <v>Cty TMKT &amp; Ñaàu Tö PETEC</v>
          </cell>
          <cell r="F116" t="str">
            <v>Sôû Giao Dòch II  CTVN</v>
          </cell>
          <cell r="G116" t="str">
            <v>Hoà Chí Minh</v>
          </cell>
          <cell r="H116" t="str">
            <v>Traû tieàn mua truï bôm theo thoâng baùo ngaøy 18/6/2003</v>
          </cell>
          <cell r="I116">
            <v>50400000</v>
          </cell>
        </row>
        <row r="117">
          <cell r="A117">
            <v>33</v>
          </cell>
          <cell r="B117">
            <v>37791</v>
          </cell>
          <cell r="C117">
            <v>68</v>
          </cell>
          <cell r="D117" t="str">
            <v>Nhaø Maùy Daàu Töôøng An</v>
          </cell>
          <cell r="F117" t="str">
            <v>Sôû Giao Dòch II CTVN</v>
          </cell>
          <cell r="G117" t="str">
            <v>Hoà Chí Minh</v>
          </cell>
          <cell r="H117" t="str">
            <v>Traû tieàn mua daàu aên Töôøng An</v>
          </cell>
          <cell r="I117">
            <v>22716430</v>
          </cell>
        </row>
        <row r="118">
          <cell r="A118">
            <v>34</v>
          </cell>
          <cell r="B118">
            <v>37792</v>
          </cell>
          <cell r="C118">
            <v>73</v>
          </cell>
          <cell r="D118" t="str">
            <v>Cty. TNHH SX.TM.HMP Myõ Haûo</v>
          </cell>
          <cell r="F118" t="str">
            <v>Ngoaïi Thöông</v>
          </cell>
          <cell r="G118" t="str">
            <v>Hoà Chí Minh</v>
          </cell>
          <cell r="H118" t="str">
            <v>Traû tieàn mua nöôùc röûa cheùn(TT.CM: 27.813.983ñ ; TT.BL: 32.331.479ñ)</v>
          </cell>
          <cell r="I118">
            <v>60145462</v>
          </cell>
        </row>
        <row r="119">
          <cell r="A119">
            <v>35</v>
          </cell>
          <cell r="B119">
            <v>37792</v>
          </cell>
          <cell r="C119">
            <v>31</v>
          </cell>
          <cell r="D119" t="str">
            <v>Cty Daàu Aên Golden Hope - Nhaø Beø</v>
          </cell>
          <cell r="F119" t="str">
            <v>Sôû Giao Dòch II CTVN</v>
          </cell>
          <cell r="G119" t="str">
            <v>Hoà Chí Minh</v>
          </cell>
          <cell r="H119" t="str">
            <v>Traû tieàn daàu aên( TT.TN.BL)</v>
          </cell>
          <cell r="I119">
            <v>80666564</v>
          </cell>
        </row>
        <row r="120">
          <cell r="A120">
            <v>21</v>
          </cell>
          <cell r="B120">
            <v>37792</v>
          </cell>
          <cell r="C120">
            <v>8</v>
          </cell>
          <cell r="D120" t="str">
            <v>Cty Xi Maêng Haø Tieân II</v>
          </cell>
          <cell r="F120" t="str">
            <v>Coâng Thöông</v>
          </cell>
          <cell r="G120" t="str">
            <v>Kieân Giang</v>
          </cell>
          <cell r="H120" t="str">
            <v>Traû tieàn mua xi maêng 200taán</v>
          </cell>
          <cell r="I120">
            <v>160160000</v>
          </cell>
        </row>
        <row r="121">
          <cell r="A121">
            <v>36</v>
          </cell>
          <cell r="B121">
            <v>37792</v>
          </cell>
          <cell r="C121">
            <v>25</v>
          </cell>
          <cell r="D121" t="str">
            <v xml:space="preserve"> Thu Baûo Hieåm Xaõ Hoäi Tænh Baïc Lieâu</v>
          </cell>
          <cell r="F121" t="str">
            <v>NN &amp; P/T N/Thoân</v>
          </cell>
          <cell r="G121" t="str">
            <v>Baïc Lieâu</v>
          </cell>
          <cell r="H121" t="str">
            <v>Noäp BHXH,BHYT thaùng 6/2003</v>
          </cell>
          <cell r="I121">
            <v>15074407</v>
          </cell>
        </row>
        <row r="122">
          <cell r="A122">
            <v>37</v>
          </cell>
          <cell r="B122">
            <v>37792</v>
          </cell>
          <cell r="C122">
            <v>83</v>
          </cell>
          <cell r="D122" t="str">
            <v>CTy TNHH TM TH Thuaän Taân</v>
          </cell>
          <cell r="F122" t="str">
            <v>Ngoaïi Thöông</v>
          </cell>
          <cell r="G122" t="str">
            <v>Hoà Chí Minh</v>
          </cell>
          <cell r="H122" t="str">
            <v>Traû tieàn mua Tivi</v>
          </cell>
          <cell r="I122">
            <v>12397000</v>
          </cell>
        </row>
        <row r="123">
          <cell r="A123">
            <v>38</v>
          </cell>
          <cell r="B123">
            <v>37792</v>
          </cell>
          <cell r="C123">
            <v>31</v>
          </cell>
          <cell r="D123" t="str">
            <v>Cty Daàu Aên Golden Hope - Nhaø Beø</v>
          </cell>
          <cell r="F123" t="str">
            <v>Sôû Giao Dòch II CTVN</v>
          </cell>
          <cell r="G123" t="str">
            <v>Hoà Chí Minh</v>
          </cell>
          <cell r="H123" t="str">
            <v>Traû tieàn daàu aên( TT.TN.BL)</v>
          </cell>
          <cell r="I123">
            <v>76920615</v>
          </cell>
        </row>
        <row r="124">
          <cell r="A124">
            <v>22</v>
          </cell>
          <cell r="B124">
            <v>37795</v>
          </cell>
          <cell r="C124">
            <v>36</v>
          </cell>
          <cell r="D124" t="str">
            <v>XN Xaêng Daàu Daàu Khí Vuõng Taøu</v>
          </cell>
          <cell r="F124" t="str">
            <v>Coâng Thöông</v>
          </cell>
          <cell r="G124" t="str">
            <v>Baø Ròa-Vuõng Taøu</v>
          </cell>
          <cell r="H124" t="str">
            <v>Traû tieàn mua xaêng daàu</v>
          </cell>
          <cell r="I124">
            <v>2300000000</v>
          </cell>
        </row>
        <row r="125">
          <cell r="A125">
            <v>23</v>
          </cell>
          <cell r="B125">
            <v>37795</v>
          </cell>
          <cell r="C125">
            <v>16</v>
          </cell>
          <cell r="D125" t="str">
            <v>Cty Daàu Khí Petechim</v>
          </cell>
          <cell r="F125" t="str">
            <v>Ngoaïi Thöông</v>
          </cell>
          <cell r="G125" t="str">
            <v>Hoà Chí Minh</v>
          </cell>
          <cell r="H125" t="str">
            <v>Traû tieàn mua xaêng daàu</v>
          </cell>
          <cell r="I125">
            <v>1500000000</v>
          </cell>
        </row>
        <row r="126">
          <cell r="A126">
            <v>40</v>
          </cell>
          <cell r="B126">
            <v>37795</v>
          </cell>
          <cell r="C126">
            <v>73</v>
          </cell>
          <cell r="D126" t="str">
            <v>Cty. TNHH SX.TM.HMP Myõ Haûo</v>
          </cell>
          <cell r="F126" t="str">
            <v>Ngoaïi Thöông</v>
          </cell>
          <cell r="G126" t="str">
            <v>Hoà Chí Minh</v>
          </cell>
          <cell r="H126" t="str">
            <v>Traû tieàn mua nöôùc röûa cheùn(TT.TN.BL)</v>
          </cell>
          <cell r="I126">
            <v>35430157</v>
          </cell>
        </row>
        <row r="127">
          <cell r="A127">
            <v>39</v>
          </cell>
          <cell r="B127">
            <v>37795</v>
          </cell>
          <cell r="C127">
            <v>19</v>
          </cell>
          <cell r="D127" t="str">
            <v>Cty LD Khí Ñoát Saøi Goøn (Elf)</v>
          </cell>
          <cell r="F127" t="str">
            <v>Eximbank</v>
          </cell>
          <cell r="G127" t="str">
            <v>Hoà Chí Minh</v>
          </cell>
          <cell r="H127" t="str">
            <v>Traû tieàn mua gaz</v>
          </cell>
          <cell r="I127">
            <v>27703650</v>
          </cell>
        </row>
        <row r="128">
          <cell r="A128">
            <v>24</v>
          </cell>
          <cell r="B128">
            <v>37795</v>
          </cell>
          <cell r="C128">
            <v>90</v>
          </cell>
          <cell r="D128" t="str">
            <v>CN CTy. CP Ñöôøng Bieân Hoøa taïi Caàn Thô</v>
          </cell>
          <cell r="F128" t="str">
            <v>Coâng Thöông</v>
          </cell>
          <cell r="G128" t="str">
            <v>Caàn Thô</v>
          </cell>
          <cell r="H128" t="str">
            <v>Traû tieàn mua ñöôøng</v>
          </cell>
          <cell r="I128">
            <v>10216000</v>
          </cell>
        </row>
        <row r="129">
          <cell r="A129">
            <v>25</v>
          </cell>
          <cell r="B129">
            <v>37795</v>
          </cell>
          <cell r="C129">
            <v>4</v>
          </cell>
          <cell r="D129" t="str">
            <v>Cty TMKT &amp; Ñaàu Tö PETEC</v>
          </cell>
          <cell r="F129" t="str">
            <v>Sôû Giao Dòch II  CTVN</v>
          </cell>
          <cell r="G129" t="str">
            <v>Hoà Chí Minh</v>
          </cell>
          <cell r="H129" t="str">
            <v>Traû tieàn mua xaêng daàu</v>
          </cell>
          <cell r="I129">
            <v>2500000000</v>
          </cell>
        </row>
        <row r="130">
          <cell r="A130">
            <v>41</v>
          </cell>
          <cell r="B130">
            <v>37796</v>
          </cell>
          <cell r="C130">
            <v>73</v>
          </cell>
          <cell r="D130" t="str">
            <v>Cty. TNHH SX.TM.HMP Myõ Haûo</v>
          </cell>
          <cell r="F130" t="str">
            <v>Ngoaïi Thöông</v>
          </cell>
          <cell r="G130" t="str">
            <v>Hoà Chí Minh</v>
          </cell>
          <cell r="H130" t="str">
            <v>Traû tieàn mua nöôùc röûa cheùn(TT.Baïc Lieâu)</v>
          </cell>
          <cell r="I130">
            <v>67176554</v>
          </cell>
        </row>
        <row r="131">
          <cell r="A131">
            <v>42</v>
          </cell>
          <cell r="B131">
            <v>37796</v>
          </cell>
          <cell r="C131">
            <v>31</v>
          </cell>
          <cell r="D131" t="str">
            <v>Cty Daàu Aên Golden Hope - Nhaø Beø</v>
          </cell>
          <cell r="F131" t="str">
            <v>Sôû Giao Dòch II CTVN</v>
          </cell>
          <cell r="G131" t="str">
            <v>Hoà Chí Minh</v>
          </cell>
          <cell r="H131" t="str">
            <v>Traû tieàn daàu aên( TT.TN.CM)</v>
          </cell>
          <cell r="I131">
            <v>78014376</v>
          </cell>
        </row>
        <row r="132">
          <cell r="A132">
            <v>43</v>
          </cell>
          <cell r="B132">
            <v>37796</v>
          </cell>
          <cell r="C132">
            <v>83</v>
          </cell>
          <cell r="D132" t="str">
            <v>CTy TNHH TM TH Thuaän Taân</v>
          </cell>
          <cell r="F132" t="str">
            <v>Ngoaïi Thöông</v>
          </cell>
          <cell r="G132" t="str">
            <v>Hoà Chí Minh</v>
          </cell>
          <cell r="H132" t="str">
            <v>Traû tieàn mua Tivi</v>
          </cell>
          <cell r="I132">
            <v>12997600</v>
          </cell>
        </row>
        <row r="133">
          <cell r="A133">
            <v>44</v>
          </cell>
          <cell r="B133">
            <v>37796</v>
          </cell>
          <cell r="C133">
            <v>76</v>
          </cell>
          <cell r="D133" t="str">
            <v>Cty Ñieän &amp; Ñieän Töû TCL Vieät Nam</v>
          </cell>
          <cell r="F133" t="str">
            <v>Ngoaïi Thöông</v>
          </cell>
          <cell r="G133" t="str">
            <v>Ñoàng Nai</v>
          </cell>
          <cell r="H133" t="str">
            <v>Traû tieàn mua Tivi</v>
          </cell>
          <cell r="I133">
            <v>20750000</v>
          </cell>
        </row>
        <row r="134">
          <cell r="A134">
            <v>26</v>
          </cell>
          <cell r="B134">
            <v>37796</v>
          </cell>
          <cell r="C134">
            <v>1</v>
          </cell>
          <cell r="D134" t="str">
            <v>Nhaø Maùy Thuoác Laù Saøi Goøn</v>
          </cell>
          <cell r="F134" t="str">
            <v>Sôû Giao Dòch II CTVN</v>
          </cell>
          <cell r="G134" t="str">
            <v>Hoà Chí Minh</v>
          </cell>
          <cell r="H134" t="str">
            <v>Traû tieàn mua thuoác laù</v>
          </cell>
          <cell r="I134">
            <v>219775000</v>
          </cell>
        </row>
        <row r="135">
          <cell r="A135">
            <v>27</v>
          </cell>
          <cell r="B135">
            <v>37796</v>
          </cell>
          <cell r="C135">
            <v>5</v>
          </cell>
          <cell r="D135" t="str">
            <v>Cty TNHH TMaïi Thaønh Long</v>
          </cell>
          <cell r="F135" t="str">
            <v>Coâng Thöong CN6</v>
          </cell>
          <cell r="G135" t="str">
            <v>Hoà Chí Minh</v>
          </cell>
          <cell r="H135" t="str">
            <v>Traû tieàn mua boät ngoït</v>
          </cell>
          <cell r="I135">
            <v>275808757</v>
          </cell>
        </row>
        <row r="136">
          <cell r="A136">
            <v>28</v>
          </cell>
          <cell r="B136">
            <v>37797</v>
          </cell>
          <cell r="C136">
            <v>77</v>
          </cell>
          <cell r="D136" t="str">
            <v>Cty Ñieän &amp; Ñieän Töû SAMSUNG VINA</v>
          </cell>
          <cell r="F136" t="str">
            <v>Coâng Thöông CN 4</v>
          </cell>
          <cell r="G136" t="str">
            <v>Hoà Chí Minh</v>
          </cell>
          <cell r="H136" t="str">
            <v>Traû tieàn mua haøng ñieän töû</v>
          </cell>
          <cell r="I136">
            <v>14497978</v>
          </cell>
        </row>
        <row r="137">
          <cell r="A137">
            <v>29</v>
          </cell>
          <cell r="B137">
            <v>37797</v>
          </cell>
          <cell r="C137">
            <v>27</v>
          </cell>
          <cell r="D137" t="str">
            <v>Cty TNHH Quoác Teá Nagarjuna</v>
          </cell>
          <cell r="F137" t="str">
            <v>INDOVINA</v>
          </cell>
          <cell r="G137" t="str">
            <v>Hoà Chí Minh</v>
          </cell>
          <cell r="H137" t="str">
            <v>Traû tieàn mua ñöôøng</v>
          </cell>
          <cell r="I137">
            <v>27650000</v>
          </cell>
        </row>
        <row r="138">
          <cell r="A138">
            <v>30</v>
          </cell>
          <cell r="B138">
            <v>37797</v>
          </cell>
          <cell r="C138">
            <v>4</v>
          </cell>
          <cell r="D138" t="str">
            <v>Cty TMKT &amp; Ñaàu Tö PETEC</v>
          </cell>
          <cell r="F138" t="str">
            <v>Sôû Giao Dòch II  CTVN</v>
          </cell>
          <cell r="G138" t="str">
            <v>Hoà Chí Minh</v>
          </cell>
          <cell r="H138" t="str">
            <v>Traû tieàn mua xaêng daàu</v>
          </cell>
          <cell r="I138">
            <v>1600000000</v>
          </cell>
        </row>
        <row r="139">
          <cell r="A139">
            <v>47</v>
          </cell>
          <cell r="B139">
            <v>37798</v>
          </cell>
          <cell r="C139">
            <v>28</v>
          </cell>
          <cell r="D139" t="str">
            <v>Chi Nhaùnh Cty CP Söõa VN Taïi Caàn Thô</v>
          </cell>
          <cell r="F139" t="str">
            <v>Ñaàu Tö &amp; Phaùt Trieån</v>
          </cell>
          <cell r="G139" t="str">
            <v>Caàn Thô</v>
          </cell>
          <cell r="H139" t="str">
            <v>Traû tieàn mua söõa caùc loaïi</v>
          </cell>
          <cell r="I139">
            <v>344783551</v>
          </cell>
        </row>
        <row r="140">
          <cell r="A140">
            <v>31</v>
          </cell>
          <cell r="B140">
            <v>37798</v>
          </cell>
          <cell r="C140">
            <v>21</v>
          </cell>
          <cell r="D140" t="str">
            <v>Cty Coå Phaàn Vaät Tö  Haäu Giang</v>
          </cell>
          <cell r="F140" t="str">
            <v>Coâng Thöông</v>
          </cell>
          <cell r="G140" t="str">
            <v>Caàn Thô</v>
          </cell>
          <cell r="H140" t="str">
            <v>Traû tieàn mua gas</v>
          </cell>
          <cell r="I140">
            <v>74115006</v>
          </cell>
        </row>
        <row r="141">
          <cell r="A141">
            <v>48</v>
          </cell>
          <cell r="B141">
            <v>37798</v>
          </cell>
          <cell r="C141">
            <v>80</v>
          </cell>
          <cell r="D141" t="str">
            <v>Chi Nhaùnh Cty TNHH AÉC-QUY GS VN</v>
          </cell>
          <cell r="F141" t="str">
            <v>Ngoaïi Thöông</v>
          </cell>
          <cell r="G141" t="str">
            <v>Hoà Chí Minh</v>
          </cell>
          <cell r="H141" t="str">
            <v>Traû tieàn mua bình aéc qui</v>
          </cell>
          <cell r="I141">
            <v>18090001</v>
          </cell>
        </row>
        <row r="142">
          <cell r="A142">
            <v>32</v>
          </cell>
          <cell r="B142">
            <v>37799</v>
          </cell>
          <cell r="C142">
            <v>4</v>
          </cell>
          <cell r="D142" t="str">
            <v>Cty TMKT &amp; Ñaàu Tö PETEC</v>
          </cell>
          <cell r="F142" t="str">
            <v>Sôû Giao Dòch II  CTVN</v>
          </cell>
          <cell r="G142" t="str">
            <v>Hoà Chí Minh</v>
          </cell>
          <cell r="H142" t="str">
            <v>Traû tieàn mua xaêng daàu</v>
          </cell>
          <cell r="I142">
            <v>8700000000</v>
          </cell>
        </row>
        <row r="143">
          <cell r="A143">
            <v>33</v>
          </cell>
          <cell r="B143">
            <v>37799</v>
          </cell>
          <cell r="C143">
            <v>41</v>
          </cell>
          <cell r="D143" t="str">
            <v>Cty Xi Maêng Nghi Sôn</v>
          </cell>
          <cell r="F143" t="str">
            <v>Coâng Thöông CN 9</v>
          </cell>
          <cell r="G143" t="str">
            <v>Hoà Chí Minh</v>
          </cell>
          <cell r="H143" t="str">
            <v>Traû tieàn mua xi maêng</v>
          </cell>
          <cell r="I143">
            <v>164000000</v>
          </cell>
        </row>
        <row r="144">
          <cell r="A144">
            <v>49</v>
          </cell>
          <cell r="B144">
            <v>37799</v>
          </cell>
          <cell r="C144">
            <v>31</v>
          </cell>
          <cell r="D144" t="str">
            <v>Cty Daàu Aên Golden Hope - Nhaø Beø</v>
          </cell>
          <cell r="F144" t="str">
            <v>Sôû Giao Dòch II CTVN</v>
          </cell>
          <cell r="G144" t="str">
            <v>Hoà Chí Minh</v>
          </cell>
          <cell r="H144" t="str">
            <v>Traû tieàn daàu aên+ daàu xaù</v>
          </cell>
          <cell r="I144">
            <v>26460500</v>
          </cell>
        </row>
        <row r="145">
          <cell r="A145">
            <v>50</v>
          </cell>
          <cell r="B145">
            <v>37799</v>
          </cell>
          <cell r="C145">
            <v>73</v>
          </cell>
          <cell r="D145" t="str">
            <v>Cty. TNHH SX.TM.HMP Myõ Haûo</v>
          </cell>
          <cell r="F145" t="str">
            <v>Ngoaïi Thöông</v>
          </cell>
          <cell r="G145" t="str">
            <v>Hoà Chí Minh</v>
          </cell>
          <cell r="H145" t="str">
            <v>Traû tieàn mua nöôùc röûa cheùn(TT.Baïc Lieâu)</v>
          </cell>
          <cell r="I145">
            <v>40829637</v>
          </cell>
        </row>
        <row r="146">
          <cell r="A146">
            <v>51</v>
          </cell>
          <cell r="B146">
            <v>37802</v>
          </cell>
          <cell r="C146">
            <v>28</v>
          </cell>
          <cell r="D146" t="str">
            <v>Chi Nhaùnh Cty CP Söõa VN Taïi Caàn Thô</v>
          </cell>
          <cell r="F146" t="str">
            <v>Ñaàu Tö &amp; Phaùt Trieån</v>
          </cell>
          <cell r="G146" t="str">
            <v>Caàn Thô</v>
          </cell>
          <cell r="H146" t="str">
            <v>Traû tieàn mua söõa caùc loaïi</v>
          </cell>
          <cell r="I146">
            <v>232811975</v>
          </cell>
        </row>
        <row r="147">
          <cell r="A147">
            <v>52</v>
          </cell>
          <cell r="B147">
            <v>37802</v>
          </cell>
          <cell r="C147">
            <v>27</v>
          </cell>
          <cell r="D147" t="str">
            <v>Cty TNHH Quoác Teá Nagarjuna</v>
          </cell>
          <cell r="F147" t="str">
            <v>INDOVINA</v>
          </cell>
          <cell r="G147" t="str">
            <v>Hoà Chí Minh</v>
          </cell>
          <cell r="H147" t="str">
            <v>Traû tieàn mua ñöôøng</v>
          </cell>
          <cell r="I147">
            <v>55300000</v>
          </cell>
        </row>
        <row r="148">
          <cell r="A148">
            <v>34</v>
          </cell>
          <cell r="B148">
            <v>37802</v>
          </cell>
          <cell r="C148">
            <v>1</v>
          </cell>
          <cell r="D148" t="str">
            <v>Nhaø Maùy Thuoác Laù Saøi Goøn</v>
          </cell>
          <cell r="F148" t="str">
            <v>Sôû Giao Dòch II CTVN</v>
          </cell>
          <cell r="G148" t="str">
            <v>Hoà Chí Minh</v>
          </cell>
          <cell r="H148" t="str">
            <v>Traû tieàn mua thuoác laù</v>
          </cell>
          <cell r="I148">
            <v>219775000</v>
          </cell>
        </row>
        <row r="149">
          <cell r="A149">
            <v>35</v>
          </cell>
          <cell r="B149">
            <v>37802</v>
          </cell>
          <cell r="C149">
            <v>8</v>
          </cell>
          <cell r="D149" t="str">
            <v>Cty Xi Maêng Haø Tieân II</v>
          </cell>
          <cell r="F149" t="str">
            <v>Coâng Thöông</v>
          </cell>
          <cell r="G149" t="str">
            <v>Kieân Giang</v>
          </cell>
          <cell r="H149" t="str">
            <v>Traû tieàn mua xi maêng 110taán</v>
          </cell>
          <cell r="I149">
            <v>85880000</v>
          </cell>
        </row>
        <row r="150">
          <cell r="A150">
            <v>1</v>
          </cell>
          <cell r="B150">
            <v>37803</v>
          </cell>
          <cell r="C150">
            <v>36</v>
          </cell>
          <cell r="D150" t="str">
            <v>XN Xaêng Daàu Daàu Khí Vuõng Taøu</v>
          </cell>
          <cell r="F150" t="str">
            <v>Coâng Thöông</v>
          </cell>
          <cell r="G150" t="str">
            <v>Baø Ròa-Vuõng Taøu</v>
          </cell>
          <cell r="H150" t="str">
            <v>Traû tieàn mua xaêng daàu</v>
          </cell>
          <cell r="I150">
            <v>1400000000</v>
          </cell>
        </row>
        <row r="151">
          <cell r="A151">
            <v>2</v>
          </cell>
          <cell r="B151">
            <v>37804</v>
          </cell>
          <cell r="C151">
            <v>3</v>
          </cell>
          <cell r="D151" t="str">
            <v>Cty Coå Phaàn Boät Giaët Lix</v>
          </cell>
          <cell r="F151" t="str">
            <v>Coâng Thöông CN 14</v>
          </cell>
          <cell r="G151" t="str">
            <v>Hoà Chí Minh</v>
          </cell>
          <cell r="H151" t="str">
            <v>Traû tieàn mua boät giaët</v>
          </cell>
          <cell r="I151">
            <v>300000000</v>
          </cell>
        </row>
        <row r="152">
          <cell r="A152">
            <v>1</v>
          </cell>
          <cell r="B152">
            <v>37804</v>
          </cell>
          <cell r="C152">
            <v>31</v>
          </cell>
          <cell r="D152" t="str">
            <v>Cty Daàu Aên Golden Hope - Nhaø Beø</v>
          </cell>
          <cell r="F152" t="str">
            <v>Sôû Giao Dòch II CTVN</v>
          </cell>
          <cell r="G152" t="str">
            <v>Hoà Chí Minh</v>
          </cell>
          <cell r="H152" t="str">
            <v xml:space="preserve">Traû tieàn daàu aên  </v>
          </cell>
          <cell r="I152">
            <v>193236006</v>
          </cell>
        </row>
        <row r="153">
          <cell r="A153">
            <v>3</v>
          </cell>
          <cell r="B153">
            <v>37804</v>
          </cell>
          <cell r="C153">
            <v>36</v>
          </cell>
          <cell r="D153" t="str">
            <v>XN Xaêng Daàu Daàu Khí Vuõng Taøu</v>
          </cell>
          <cell r="F153" t="str">
            <v>Coâng Thöông</v>
          </cell>
          <cell r="G153" t="str">
            <v>Baø Ròa-Vuõng Taøu</v>
          </cell>
          <cell r="H153" t="str">
            <v>Traû tieàn mua xaêng daàu</v>
          </cell>
          <cell r="I153">
            <v>553000000</v>
          </cell>
        </row>
        <row r="154">
          <cell r="A154">
            <v>2</v>
          </cell>
          <cell r="B154">
            <v>37804</v>
          </cell>
          <cell r="C154">
            <v>66</v>
          </cell>
          <cell r="D154" t="str">
            <v>Cty UNI PRESIDENT</v>
          </cell>
          <cell r="F154" t="str">
            <v>ANZ</v>
          </cell>
          <cell r="G154" t="str">
            <v>Hoà Chí Minh</v>
          </cell>
          <cell r="H154" t="str">
            <v>Traû tieàn mua mì UNIF</v>
          </cell>
          <cell r="I154">
            <v>75368958</v>
          </cell>
        </row>
        <row r="155">
          <cell r="A155">
            <v>4</v>
          </cell>
          <cell r="B155">
            <v>37805</v>
          </cell>
          <cell r="C155">
            <v>36</v>
          </cell>
          <cell r="D155" t="str">
            <v>XN Xaêng Daàu Daàu Khí Vuõng Taøu</v>
          </cell>
          <cell r="F155" t="str">
            <v>Coâng Thöông</v>
          </cell>
          <cell r="G155" t="str">
            <v>Baø Ròa-Vuõng Taøu</v>
          </cell>
          <cell r="H155" t="str">
            <v>Traû tieàn mua xaêng daàu</v>
          </cell>
          <cell r="I155">
            <v>1750000000</v>
          </cell>
        </row>
        <row r="156">
          <cell r="A156">
            <v>5</v>
          </cell>
          <cell r="B156">
            <v>37805</v>
          </cell>
          <cell r="C156">
            <v>8</v>
          </cell>
          <cell r="D156" t="str">
            <v>Cty Xi Maêng Haø Tieân II</v>
          </cell>
          <cell r="F156" t="str">
            <v>Coâng Thöông</v>
          </cell>
          <cell r="G156" t="str">
            <v>Kieân Giang</v>
          </cell>
          <cell r="H156" t="str">
            <v>Traû tieàn mua xi maêng 200taán</v>
          </cell>
          <cell r="I156">
            <v>160160000</v>
          </cell>
        </row>
        <row r="157">
          <cell r="A157">
            <v>9</v>
          </cell>
          <cell r="B157">
            <v>37806</v>
          </cell>
          <cell r="C157">
            <v>85</v>
          </cell>
          <cell r="D157" t="str">
            <v>CTy TNHH TM Minh Tuøng</v>
          </cell>
          <cell r="F157" t="str">
            <v>Sôû Giao Dòch II CTVN</v>
          </cell>
          <cell r="G157" t="str">
            <v>Hoà Chí Minh</v>
          </cell>
          <cell r="H157" t="str">
            <v>Traû tieàn haøng ñieän maùy</v>
          </cell>
          <cell r="I157">
            <v>53491000</v>
          </cell>
        </row>
        <row r="158">
          <cell r="A158">
            <v>6</v>
          </cell>
          <cell r="B158">
            <v>37806</v>
          </cell>
          <cell r="C158">
            <v>14</v>
          </cell>
          <cell r="D158" t="str">
            <v>Coâng Ty Theùp Mieàn Nam</v>
          </cell>
          <cell r="F158" t="str">
            <v>Coâng Thöông CN I</v>
          </cell>
          <cell r="G158" t="str">
            <v>Hoà Chí Minh</v>
          </cell>
          <cell r="H158" t="str">
            <v>Traû tieàn mua haøng cho CN Theùp Mieàn Nam taïi Caàn Thô</v>
          </cell>
          <cell r="I158">
            <v>421457505</v>
          </cell>
        </row>
        <row r="159">
          <cell r="A159">
            <v>7</v>
          </cell>
          <cell r="B159">
            <v>37806</v>
          </cell>
          <cell r="C159">
            <v>4</v>
          </cell>
          <cell r="D159" t="str">
            <v>Cty TMKT &amp; Ñaàu Tö PETEC</v>
          </cell>
          <cell r="F159" t="str">
            <v>Sôû Giao Dòch II  CTVN</v>
          </cell>
          <cell r="G159" t="str">
            <v>Hoà Chí Minh</v>
          </cell>
          <cell r="H159" t="str">
            <v>Traû tieàn mua xaêng daàu</v>
          </cell>
          <cell r="I159">
            <v>590000000</v>
          </cell>
        </row>
        <row r="160">
          <cell r="A160">
            <v>8</v>
          </cell>
          <cell r="B160">
            <v>37806</v>
          </cell>
          <cell r="C160">
            <v>73</v>
          </cell>
          <cell r="D160" t="str">
            <v>Cty. TNHH SX.TM.HMP Myõ Haûo</v>
          </cell>
          <cell r="F160" t="str">
            <v>Ngoaïi Thöông</v>
          </cell>
          <cell r="G160" t="str">
            <v>Hoà Chí Minh</v>
          </cell>
          <cell r="H160" t="str">
            <v>Traû tieàn mua nöôùc röûa cheùn(TT.Baïc Lieâu)</v>
          </cell>
          <cell r="I160">
            <v>31384500</v>
          </cell>
        </row>
        <row r="161">
          <cell r="A161">
            <v>9</v>
          </cell>
          <cell r="B161">
            <v>37806</v>
          </cell>
          <cell r="C161">
            <v>85</v>
          </cell>
          <cell r="D161" t="str">
            <v>CTy TNHH TM Minh Tuøng</v>
          </cell>
          <cell r="F161" t="str">
            <v>Sôû Giao Dòch II CTVN</v>
          </cell>
          <cell r="G161" t="str">
            <v>Hoà Chí Minh</v>
          </cell>
          <cell r="H161" t="str">
            <v>Traû tieàn haøng ñieän maùy</v>
          </cell>
          <cell r="I161">
            <v>53491000</v>
          </cell>
        </row>
        <row r="162">
          <cell r="A162">
            <v>3</v>
          </cell>
          <cell r="B162">
            <v>37809</v>
          </cell>
          <cell r="C162">
            <v>73</v>
          </cell>
          <cell r="D162" t="str">
            <v>Cty. TNHH SX.TM.HMP Myõ Haûo</v>
          </cell>
          <cell r="F162" t="str">
            <v>Ngoaïi Thöông</v>
          </cell>
          <cell r="G162" t="str">
            <v>Hoà Chí Minh</v>
          </cell>
          <cell r="H162" t="str">
            <v>Traû tieàn mua nöôùc röûa cheùn(TT.Baïc Lieâu)</v>
          </cell>
          <cell r="I162">
            <v>66415736</v>
          </cell>
        </row>
        <row r="163">
          <cell r="A163">
            <v>4</v>
          </cell>
          <cell r="B163">
            <v>37810</v>
          </cell>
          <cell r="C163">
            <v>25</v>
          </cell>
          <cell r="D163" t="str">
            <v xml:space="preserve"> Thu Baûo Hieåm Xaõ Hoäi Tænh Baïc Lieâu</v>
          </cell>
          <cell r="F163" t="str">
            <v>NN &amp; P/T N/Thoân</v>
          </cell>
          <cell r="G163" t="str">
            <v>Baïc Lieâu</v>
          </cell>
          <cell r="H163" t="str">
            <v>Chuyeån tröôùc tieàn BHXH caáp theû BHYT</v>
          </cell>
          <cell r="I163">
            <v>9000000</v>
          </cell>
        </row>
        <row r="164">
          <cell r="A164">
            <v>5</v>
          </cell>
          <cell r="B164">
            <v>37810</v>
          </cell>
          <cell r="C164">
            <v>93</v>
          </cell>
          <cell r="D164" t="str">
            <v>Cty Coå Phaàn Giaáy Vieãn Ñoâng</v>
          </cell>
          <cell r="F164" t="str">
            <v>Coâng Thöông CN 12</v>
          </cell>
          <cell r="G164" t="str">
            <v>Hoà Chí Minh</v>
          </cell>
          <cell r="H164" t="str">
            <v>Traû tieàn mua giaáy vieãn ñoâng</v>
          </cell>
          <cell r="I164">
            <v>10232046</v>
          </cell>
        </row>
        <row r="165">
          <cell r="A165">
            <v>6</v>
          </cell>
          <cell r="B165">
            <v>37810</v>
          </cell>
          <cell r="C165">
            <v>31</v>
          </cell>
          <cell r="D165" t="str">
            <v>Cty Daàu Aên Golden Hope - Nhaø Beø</v>
          </cell>
          <cell r="F165" t="str">
            <v>Sôû Giao Dòch II CTVN</v>
          </cell>
          <cell r="G165" t="str">
            <v>Hoà Chí Minh</v>
          </cell>
          <cell r="H165" t="str">
            <v>Traû tieàn daàu aên  (TT.TN.BL)</v>
          </cell>
          <cell r="I165">
            <v>170796560</v>
          </cell>
        </row>
        <row r="166">
          <cell r="A166">
            <v>10</v>
          </cell>
          <cell r="B166">
            <v>37810</v>
          </cell>
          <cell r="C166">
            <v>8</v>
          </cell>
          <cell r="D166" t="str">
            <v>Cty Xi Maêng Haø Tieân II</v>
          </cell>
          <cell r="F166" t="str">
            <v>Coâng Thöông</v>
          </cell>
          <cell r="G166" t="str">
            <v>Kieân Giang</v>
          </cell>
          <cell r="H166" t="str">
            <v>Traû tieàn mua xi maêng 200taán</v>
          </cell>
          <cell r="I166">
            <v>160160000</v>
          </cell>
        </row>
        <row r="167">
          <cell r="A167">
            <v>11</v>
          </cell>
          <cell r="B167">
            <v>37810</v>
          </cell>
          <cell r="C167">
            <v>5</v>
          </cell>
          <cell r="D167" t="str">
            <v>Cty TNHH TMaïi Thaønh Long</v>
          </cell>
          <cell r="F167" t="str">
            <v>Coâng Thöong CN6</v>
          </cell>
          <cell r="G167" t="str">
            <v>Hoà Chí Minh</v>
          </cell>
          <cell r="H167" t="str">
            <v>Traû tieàn mua boät ngoït</v>
          </cell>
          <cell r="I167">
            <v>517163103</v>
          </cell>
        </row>
        <row r="168">
          <cell r="A168">
            <v>12</v>
          </cell>
          <cell r="B168">
            <v>37811</v>
          </cell>
          <cell r="C168">
            <v>44</v>
          </cell>
          <cell r="D168" t="str">
            <v>CTy Ñieän Baùo Ñieän Thoaïi Baïc Lieâu</v>
          </cell>
          <cell r="F168" t="str">
            <v xml:space="preserve">Coâng Thöông </v>
          </cell>
          <cell r="G168" t="str">
            <v>Baïc Lieâu</v>
          </cell>
          <cell r="H168" t="str">
            <v>Tieàn ñieän thoaïi thaùng 6/2003</v>
          </cell>
          <cell r="I168">
            <v>9471776</v>
          </cell>
        </row>
        <row r="169">
          <cell r="A169">
            <v>13</v>
          </cell>
          <cell r="B169">
            <v>37811</v>
          </cell>
          <cell r="C169">
            <v>73</v>
          </cell>
          <cell r="D169" t="str">
            <v>Cty. TNHH SX.TM.HMP Myõ Haûo</v>
          </cell>
          <cell r="F169" t="str">
            <v>Ngoaïi Thöông</v>
          </cell>
          <cell r="G169" t="str">
            <v>Hoà Chí Minh</v>
          </cell>
          <cell r="H169" t="str">
            <v>Traû tieàn mua nöôùc röûa cheùn(TT.Baïc Lieâu)</v>
          </cell>
          <cell r="I169">
            <v>32955078</v>
          </cell>
        </row>
        <row r="170">
          <cell r="A170">
            <v>14</v>
          </cell>
          <cell r="B170">
            <v>37811</v>
          </cell>
          <cell r="C170">
            <v>68</v>
          </cell>
          <cell r="D170" t="str">
            <v>Nhaø Maùy Daàu Töôøng An</v>
          </cell>
          <cell r="F170" t="str">
            <v>Sôû Giao Dòch II CTVN</v>
          </cell>
          <cell r="G170" t="str">
            <v>Hoà Chí Minh</v>
          </cell>
          <cell r="H170" t="str">
            <v>Traû tieàn daàu aên Töôøng An</v>
          </cell>
          <cell r="I170">
            <v>11709500</v>
          </cell>
        </row>
        <row r="171">
          <cell r="A171">
            <v>15</v>
          </cell>
          <cell r="B171">
            <v>37811</v>
          </cell>
          <cell r="C171">
            <v>31</v>
          </cell>
          <cell r="D171" t="str">
            <v>Cty Daàu Aên Golden Hope - Nhaø Beø</v>
          </cell>
          <cell r="F171" t="str">
            <v>Sôû Giao Dòch II CTVN</v>
          </cell>
          <cell r="G171" t="str">
            <v>Hoà Chí Minh</v>
          </cell>
          <cell r="H171" t="str">
            <v>Traû tieàn daàu aên  (TT.TN.CM)</v>
          </cell>
          <cell r="I171">
            <v>80990008</v>
          </cell>
        </row>
        <row r="172">
          <cell r="A172">
            <v>16</v>
          </cell>
          <cell r="B172">
            <v>37812</v>
          </cell>
          <cell r="C172">
            <v>31</v>
          </cell>
          <cell r="D172" t="str">
            <v>Cty Daàu Aên Golden Hope - Nhaø Beø</v>
          </cell>
          <cell r="F172" t="str">
            <v>Sôû Giao Dòch II CTVN</v>
          </cell>
          <cell r="G172" t="str">
            <v>Hoà Chí Minh</v>
          </cell>
          <cell r="H172" t="str">
            <v>Traû tieàn daàu aên  (TT.TN.CM)</v>
          </cell>
          <cell r="I172">
            <v>65932366</v>
          </cell>
        </row>
        <row r="173">
          <cell r="A173">
            <v>17</v>
          </cell>
          <cell r="B173">
            <v>37812</v>
          </cell>
          <cell r="C173">
            <v>73</v>
          </cell>
          <cell r="D173" t="str">
            <v>Cty. TNHH SX.TM.HMP Myõ Haûo</v>
          </cell>
          <cell r="F173" t="str">
            <v>Ngoaïi Thöông</v>
          </cell>
          <cell r="G173" t="str">
            <v>Hoà Chí Minh</v>
          </cell>
          <cell r="H173" t="str">
            <v>Traû tieàn mua nöôùc röûa cheùn(TT.Baïc Lieâu)</v>
          </cell>
          <cell r="I173">
            <v>44875548</v>
          </cell>
        </row>
        <row r="174">
          <cell r="A174">
            <v>18</v>
          </cell>
          <cell r="B174">
            <v>37813</v>
          </cell>
          <cell r="C174">
            <v>93</v>
          </cell>
          <cell r="D174" t="str">
            <v>Cty Coå Phaàn Giaáy Vieãn Ñoâng</v>
          </cell>
          <cell r="F174" t="str">
            <v>Coâng Thöông CN 12</v>
          </cell>
          <cell r="G174" t="str">
            <v>Hoà Chí Minh</v>
          </cell>
          <cell r="H174" t="str">
            <v>Traû tieàn mua giaáy vieãn ñoâng</v>
          </cell>
          <cell r="I174">
            <v>11273460</v>
          </cell>
        </row>
        <row r="175">
          <cell r="A175">
            <v>19</v>
          </cell>
          <cell r="B175">
            <v>37813</v>
          </cell>
          <cell r="C175">
            <v>68</v>
          </cell>
          <cell r="D175" t="str">
            <v>Nhaø Maùy Daàu Töôøng An</v>
          </cell>
          <cell r="F175" t="str">
            <v>Sôû Giao Dòch II CTVN</v>
          </cell>
          <cell r="G175" t="str">
            <v>Hoà Chí Minh</v>
          </cell>
          <cell r="H175" t="str">
            <v>Traû tieàn daàu aên Töôøng An</v>
          </cell>
          <cell r="I175">
            <v>21709500</v>
          </cell>
        </row>
        <row r="176">
          <cell r="A176">
            <v>7</v>
          </cell>
          <cell r="B176">
            <v>37813</v>
          </cell>
          <cell r="C176">
            <v>8</v>
          </cell>
          <cell r="D176" t="str">
            <v>Cty Xi Maêng Haø Tieân II</v>
          </cell>
          <cell r="F176" t="str">
            <v>Coâng Thöông</v>
          </cell>
          <cell r="G176" t="str">
            <v>Kieân Giang</v>
          </cell>
          <cell r="H176" t="str">
            <v>Traû tieàn mua xi maêng 200taán</v>
          </cell>
          <cell r="I176">
            <v>160160000</v>
          </cell>
        </row>
        <row r="177">
          <cell r="A177">
            <v>8</v>
          </cell>
          <cell r="B177">
            <v>37813</v>
          </cell>
          <cell r="C177">
            <v>41</v>
          </cell>
          <cell r="D177" t="str">
            <v>Cty Xi Maêng Nghi Sôn</v>
          </cell>
          <cell r="F177" t="str">
            <v>Coâng Thöông CN 9</v>
          </cell>
          <cell r="G177" t="str">
            <v>Hoà Chí Minh</v>
          </cell>
          <cell r="H177" t="str">
            <v>Traû tieàn mua xi maêng 300taán</v>
          </cell>
          <cell r="I177">
            <v>246000000</v>
          </cell>
        </row>
        <row r="178">
          <cell r="A178">
            <v>20</v>
          </cell>
          <cell r="B178">
            <v>37813</v>
          </cell>
          <cell r="C178">
            <v>28</v>
          </cell>
          <cell r="D178" t="str">
            <v>Chi Nhaùnh Cty CP Söõa VN Taïi Caàn Thô</v>
          </cell>
          <cell r="F178" t="str">
            <v>Ñaàu Tö &amp; Phaùt Trieån</v>
          </cell>
          <cell r="G178" t="str">
            <v>Caàn Thô</v>
          </cell>
          <cell r="H178" t="str">
            <v>Traû tieàn mua söõa caùc loaïi</v>
          </cell>
          <cell r="I178">
            <v>452010920</v>
          </cell>
        </row>
        <row r="179">
          <cell r="A179">
            <v>9</v>
          </cell>
          <cell r="B179">
            <v>37813</v>
          </cell>
          <cell r="C179">
            <v>4</v>
          </cell>
          <cell r="D179" t="str">
            <v>Cty TMKT &amp; Ñaàu Tö PETEC</v>
          </cell>
          <cell r="F179" t="str">
            <v>Sôû Giao Dòch II  CTVN</v>
          </cell>
          <cell r="G179" t="str">
            <v>Hoà Chí Minh</v>
          </cell>
          <cell r="H179" t="str">
            <v>Traû tieàn mua xaêng daàu</v>
          </cell>
          <cell r="I179">
            <v>2000000000</v>
          </cell>
        </row>
        <row r="180">
          <cell r="A180">
            <v>10</v>
          </cell>
          <cell r="B180">
            <v>37817</v>
          </cell>
          <cell r="C180">
            <v>14</v>
          </cell>
          <cell r="D180" t="str">
            <v>Coâng Ty Theùp Mieàn Nam</v>
          </cell>
          <cell r="F180" t="str">
            <v>Coâng Thöông CN I</v>
          </cell>
          <cell r="G180" t="str">
            <v>Hoà Chí Minh</v>
          </cell>
          <cell r="H180" t="str">
            <v>Traû tieàn mua haøng cho CN Theùp Mieàn Nam taïi Caàn Thô</v>
          </cell>
          <cell r="I180">
            <v>370090319</v>
          </cell>
        </row>
        <row r="181">
          <cell r="A181">
            <v>21</v>
          </cell>
          <cell r="B181">
            <v>37817</v>
          </cell>
          <cell r="C181">
            <v>28</v>
          </cell>
          <cell r="D181" t="str">
            <v>Chi Nhaùnh Cty CP Söõa VN Taïi Caàn Thô</v>
          </cell>
          <cell r="F181" t="str">
            <v>Ñaàu Tö &amp; Phaùt Trieån</v>
          </cell>
          <cell r="G181" t="str">
            <v>Caàn Thô</v>
          </cell>
          <cell r="H181" t="str">
            <v>Traû tieàn mua söõa caùc loaïi</v>
          </cell>
          <cell r="I181">
            <v>286903465</v>
          </cell>
        </row>
        <row r="182">
          <cell r="A182">
            <v>22</v>
          </cell>
          <cell r="B182">
            <v>37817</v>
          </cell>
          <cell r="C182">
            <v>27</v>
          </cell>
          <cell r="D182" t="str">
            <v>Cty TNHH Quoác Teá Nagarjuna</v>
          </cell>
          <cell r="F182" t="str">
            <v>INDOVINA</v>
          </cell>
          <cell r="G182" t="str">
            <v>Hoà Chí Minh</v>
          </cell>
          <cell r="H182" t="str">
            <v>Traû tieàn mua ñöôøng</v>
          </cell>
          <cell r="I182">
            <v>27650000</v>
          </cell>
        </row>
        <row r="183">
          <cell r="A183">
            <v>22</v>
          </cell>
          <cell r="B183">
            <v>37817</v>
          </cell>
          <cell r="C183">
            <v>93</v>
          </cell>
          <cell r="D183" t="str">
            <v>Cty Coå Phaàn Giaáy Vieãn Ñoâng</v>
          </cell>
          <cell r="F183" t="str">
            <v>Coâng Thöông CN 12</v>
          </cell>
          <cell r="G183" t="str">
            <v>Hoà Chí Minh</v>
          </cell>
          <cell r="H183" t="str">
            <v>Traû tieàn mua giaáy vieãn ñoâng</v>
          </cell>
          <cell r="I183">
            <v>11273460</v>
          </cell>
        </row>
        <row r="184">
          <cell r="A184">
            <v>23</v>
          </cell>
          <cell r="B184">
            <v>37817</v>
          </cell>
          <cell r="C184">
            <v>31</v>
          </cell>
          <cell r="D184" t="str">
            <v>Cty Daàu Aên Golden Hope - Nhaø Beø</v>
          </cell>
          <cell r="F184" t="str">
            <v>Sôû Giao Dòch II CTVN</v>
          </cell>
          <cell r="G184" t="str">
            <v>Hoà Chí Minh</v>
          </cell>
          <cell r="H184" t="str">
            <v>Traû tieàn daàu aên  (TT.TN.BL)</v>
          </cell>
          <cell r="I184">
            <v>81982653</v>
          </cell>
        </row>
        <row r="185">
          <cell r="A185">
            <v>24</v>
          </cell>
          <cell r="B185">
            <v>37817</v>
          </cell>
          <cell r="C185">
            <v>73</v>
          </cell>
          <cell r="D185" t="str">
            <v>Cty. TNHH SX.TM.HMP Myõ Haûo</v>
          </cell>
          <cell r="F185" t="str">
            <v>Ngoaïi Thöông</v>
          </cell>
          <cell r="G185" t="str">
            <v>Hoà Chí Minh</v>
          </cell>
          <cell r="H185" t="str">
            <v>Traû tieàn mua nöôùc röûa cheùn(TT.Baïc Lieâu)</v>
          </cell>
          <cell r="I185">
            <v>30833510</v>
          </cell>
        </row>
        <row r="186">
          <cell r="A186">
            <v>25</v>
          </cell>
          <cell r="B186">
            <v>37817</v>
          </cell>
          <cell r="C186">
            <v>77</v>
          </cell>
          <cell r="D186" t="str">
            <v>Cty Ñieän &amp; Ñieän Töû SAMSUNG VINA</v>
          </cell>
          <cell r="F186" t="str">
            <v>Coâng Thöông CN 4</v>
          </cell>
          <cell r="G186" t="str">
            <v>Hoà Chí Minh</v>
          </cell>
          <cell r="H186" t="str">
            <v>Traû tieàn mua ñieän töû</v>
          </cell>
          <cell r="I186">
            <v>55350000</v>
          </cell>
        </row>
        <row r="187">
          <cell r="A187">
            <v>26</v>
          </cell>
          <cell r="B187">
            <v>37817</v>
          </cell>
          <cell r="C187">
            <v>94</v>
          </cell>
          <cell r="D187" t="str">
            <v>CTy TNHH SX Taân AÙ Chaâu</v>
          </cell>
          <cell r="F187" t="str">
            <v>Coâng Thöông CN 9</v>
          </cell>
          <cell r="G187" t="str">
            <v>Hoà Chí Minh</v>
          </cell>
          <cell r="H187" t="str">
            <v>Traû tieàn mua chaùo Bình Tieân</v>
          </cell>
          <cell r="I187">
            <v>11849600</v>
          </cell>
        </row>
        <row r="188">
          <cell r="A188">
            <v>11</v>
          </cell>
          <cell r="B188">
            <v>37817</v>
          </cell>
          <cell r="C188">
            <v>9</v>
          </cell>
          <cell r="D188" t="str">
            <v>Castrol Vieät Nam Ltd</v>
          </cell>
          <cell r="F188" t="str">
            <v>Ngoaïi Thöông</v>
          </cell>
          <cell r="G188" t="str">
            <v>Hoà Chí Minh</v>
          </cell>
          <cell r="H188" t="str">
            <v>Traû tieàn mua nhôùt</v>
          </cell>
          <cell r="I188">
            <v>139167841</v>
          </cell>
        </row>
        <row r="189">
          <cell r="A189">
            <v>27</v>
          </cell>
          <cell r="B189">
            <v>37817</v>
          </cell>
          <cell r="C189">
            <v>73</v>
          </cell>
          <cell r="D189" t="str">
            <v>Cty. TNHH SX.TM.HMP Myõ Haûo</v>
          </cell>
          <cell r="F189" t="str">
            <v>Ngoaïi Thöông</v>
          </cell>
          <cell r="G189" t="str">
            <v>Hoà Chí Minh</v>
          </cell>
          <cell r="H189" t="str">
            <v>Traû tieàn mua nöôùc röûa cheùn(TT.Baïc Lieâu)</v>
          </cell>
          <cell r="I189">
            <v>31923817</v>
          </cell>
        </row>
        <row r="190">
          <cell r="A190">
            <v>28</v>
          </cell>
          <cell r="B190">
            <v>37818</v>
          </cell>
          <cell r="C190">
            <v>27</v>
          </cell>
          <cell r="D190" t="str">
            <v>Cty TNHH Quoác Teá Nagarjuna</v>
          </cell>
          <cell r="F190" t="str">
            <v>INDOVINA</v>
          </cell>
          <cell r="G190" t="str">
            <v>Hoà Chí Minh</v>
          </cell>
          <cell r="H190" t="str">
            <v>Traû tieàn mua ñöôøng</v>
          </cell>
          <cell r="I190">
            <v>27650000</v>
          </cell>
        </row>
        <row r="191">
          <cell r="A191">
            <v>29</v>
          </cell>
          <cell r="B191">
            <v>37818</v>
          </cell>
          <cell r="C191">
            <v>90</v>
          </cell>
          <cell r="D191" t="str">
            <v>CN CTy. CP Ñöôøng Bieân Hoøa taïi Caàn Thô</v>
          </cell>
          <cell r="F191" t="str">
            <v>Coâng Thöông</v>
          </cell>
          <cell r="G191" t="str">
            <v>Caàn Thô</v>
          </cell>
          <cell r="H191" t="str">
            <v>Traû tieàn mua ñöôøng</v>
          </cell>
          <cell r="I191">
            <v>10241000</v>
          </cell>
        </row>
        <row r="192">
          <cell r="A192">
            <v>12</v>
          </cell>
          <cell r="B192">
            <v>37818</v>
          </cell>
          <cell r="C192">
            <v>5</v>
          </cell>
          <cell r="D192" t="str">
            <v>Cty TNHH TMaïi Thaønh Long</v>
          </cell>
          <cell r="F192" t="str">
            <v>Coâng Thöong CN6</v>
          </cell>
          <cell r="G192" t="str">
            <v>Hoà Chí Minh</v>
          </cell>
          <cell r="H192" t="str">
            <v>Traû tieàn mua boät ngoït</v>
          </cell>
          <cell r="I192">
            <v>264384099</v>
          </cell>
        </row>
        <row r="193">
          <cell r="A193">
            <v>30</v>
          </cell>
          <cell r="B193">
            <v>37818</v>
          </cell>
          <cell r="C193">
            <v>31</v>
          </cell>
          <cell r="D193" t="str">
            <v>Cty Daàu Aên Golden Hope - Nhaø Beø</v>
          </cell>
          <cell r="F193" t="str">
            <v>Sôû Giao Dòch II CTVN</v>
          </cell>
          <cell r="G193" t="str">
            <v>Hoà Chí Minh</v>
          </cell>
          <cell r="H193" t="str">
            <v>Traû tieàn daàu aên  (TT.TN.BL)</v>
          </cell>
          <cell r="I193">
            <v>58080701</v>
          </cell>
        </row>
        <row r="194">
          <cell r="A194">
            <v>31</v>
          </cell>
          <cell r="B194">
            <v>37818</v>
          </cell>
          <cell r="C194">
            <v>62</v>
          </cell>
          <cell r="D194" t="str">
            <v>CTy Coå Phaàn Cô Khí Tænh Soùc Traêng</v>
          </cell>
          <cell r="F194" t="str">
            <v>Ñaàu Tö vaø Phaùt Trieån</v>
          </cell>
          <cell r="G194" t="str">
            <v>Soùc Traêng</v>
          </cell>
          <cell r="H194" t="str">
            <v>Traû tieàn mua boàn theo bieân baûn thanh lyù ngaøy 14/7/2003</v>
          </cell>
          <cell r="I194">
            <v>11970000</v>
          </cell>
        </row>
        <row r="195">
          <cell r="A195">
            <v>13</v>
          </cell>
          <cell r="B195">
            <v>37819</v>
          </cell>
          <cell r="C195">
            <v>3</v>
          </cell>
          <cell r="D195" t="str">
            <v>Cty Coå Phaàn Boät Giaët Lix</v>
          </cell>
          <cell r="F195" t="str">
            <v>Coâng Thöông CN 14</v>
          </cell>
          <cell r="G195" t="str">
            <v>Hoà Chí Minh</v>
          </cell>
          <cell r="H195" t="str">
            <v>Traû tieàn mua boät giaët</v>
          </cell>
          <cell r="I195">
            <v>300000000</v>
          </cell>
        </row>
        <row r="196">
          <cell r="A196">
            <v>14</v>
          </cell>
          <cell r="B196">
            <v>37819</v>
          </cell>
          <cell r="C196">
            <v>17</v>
          </cell>
          <cell r="D196" t="str">
            <v>Cty Daàu Khí -TP/HCM (Saøi Goøn Petro)</v>
          </cell>
          <cell r="F196" t="str">
            <v>Ngoaïi Thöông</v>
          </cell>
          <cell r="G196" t="str">
            <v>Hoà Chí Minh</v>
          </cell>
          <cell r="H196" t="str">
            <v>Traû tieàn mua xaêng daàu</v>
          </cell>
          <cell r="I196">
            <v>922000000</v>
          </cell>
        </row>
        <row r="197">
          <cell r="A197">
            <v>32</v>
          </cell>
          <cell r="B197">
            <v>37819</v>
          </cell>
          <cell r="C197">
            <v>73</v>
          </cell>
          <cell r="D197" t="str">
            <v>Cty. TNHH SX.TM.HMP Myõ Haûo</v>
          </cell>
          <cell r="F197" t="str">
            <v>Ngoaïi Thöông</v>
          </cell>
          <cell r="G197" t="str">
            <v>Hoà Chí Minh</v>
          </cell>
          <cell r="H197" t="str">
            <v>Traû tieàn mua nöôùc röûa cheùn</v>
          </cell>
          <cell r="I197">
            <v>63543540</v>
          </cell>
        </row>
        <row r="198">
          <cell r="A198">
            <v>15</v>
          </cell>
          <cell r="B198">
            <v>37820</v>
          </cell>
          <cell r="C198">
            <v>37</v>
          </cell>
          <cell r="D198" t="str">
            <v>Cty LD Daàu Khí Mekong (Petromekong)</v>
          </cell>
          <cell r="F198" t="str">
            <v>Ngoïai Thöông</v>
          </cell>
          <cell r="G198" t="str">
            <v>Caàn Thô</v>
          </cell>
          <cell r="H198" t="str">
            <v>Traû tieàn mua xaêng daàu</v>
          </cell>
          <cell r="I198">
            <v>1763200000</v>
          </cell>
        </row>
        <row r="199">
          <cell r="A199">
            <v>33</v>
          </cell>
          <cell r="B199">
            <v>37819</v>
          </cell>
          <cell r="C199">
            <v>31</v>
          </cell>
          <cell r="D199" t="str">
            <v>Cty Daàu Aên Golden Hope - Nhaø Beø</v>
          </cell>
          <cell r="F199" t="str">
            <v>Sôû Giao Dòch II CTVN</v>
          </cell>
          <cell r="G199" t="str">
            <v>Hoà Chí Minh</v>
          </cell>
          <cell r="H199" t="str">
            <v>Traû tieàn daàu aên  (TT.TN.BL)</v>
          </cell>
          <cell r="I199">
            <v>81492338</v>
          </cell>
        </row>
        <row r="200">
          <cell r="A200">
            <v>16</v>
          </cell>
          <cell r="B200">
            <v>37820</v>
          </cell>
          <cell r="C200">
            <v>4</v>
          </cell>
          <cell r="D200" t="str">
            <v>Cty TMKT &amp; Ñaàu Tö PETEC</v>
          </cell>
          <cell r="F200" t="str">
            <v>Sôû Giao Dòch II  CTVN</v>
          </cell>
          <cell r="G200" t="str">
            <v>Hoà Chí Minh</v>
          </cell>
          <cell r="H200" t="str">
            <v>Traû tieàn mua xaêng daàu</v>
          </cell>
          <cell r="I200">
            <v>466000000</v>
          </cell>
        </row>
        <row r="201">
          <cell r="A201">
            <v>34</v>
          </cell>
          <cell r="B201">
            <v>37820</v>
          </cell>
          <cell r="C201">
            <v>73</v>
          </cell>
          <cell r="D201" t="str">
            <v>Cty. TNHH SX.TM.HMP Myõ Haûo</v>
          </cell>
          <cell r="F201" t="str">
            <v>Ngoaïi Thöông</v>
          </cell>
          <cell r="G201" t="str">
            <v>Hoà Chí Minh</v>
          </cell>
          <cell r="H201" t="str">
            <v>Traû tieàn mua nöôùc röûa cheùn(TT.Baïc Lieâu:31.373.698ñ; TT.CMau: 31221790)</v>
          </cell>
          <cell r="I201">
            <v>62595488</v>
          </cell>
        </row>
        <row r="202">
          <cell r="A202">
            <v>17</v>
          </cell>
          <cell r="B202">
            <v>37820</v>
          </cell>
          <cell r="C202">
            <v>37</v>
          </cell>
          <cell r="D202" t="str">
            <v>Cty LD Daàu Khí Mekong (Petromekong)</v>
          </cell>
          <cell r="F202" t="str">
            <v>Ngoïai Thöông</v>
          </cell>
          <cell r="G202" t="str">
            <v>Caàn Thô</v>
          </cell>
          <cell r="H202" t="str">
            <v>Traû tieàn mua xaêng daàu</v>
          </cell>
          <cell r="I202">
            <v>3825000000</v>
          </cell>
        </row>
        <row r="203">
          <cell r="A203">
            <v>18</v>
          </cell>
          <cell r="B203">
            <v>37823</v>
          </cell>
          <cell r="C203">
            <v>8</v>
          </cell>
          <cell r="D203" t="str">
            <v>Cty Xi Maêng Haø Tieân II</v>
          </cell>
          <cell r="F203" t="str">
            <v>Coâng Thöông</v>
          </cell>
          <cell r="G203" t="str">
            <v>Kieân Giang</v>
          </cell>
          <cell r="H203" t="str">
            <v>Traû tieàn mua xi maêng 200taán</v>
          </cell>
          <cell r="I203">
            <v>160160000</v>
          </cell>
        </row>
        <row r="204">
          <cell r="A204">
            <v>35</v>
          </cell>
          <cell r="B204">
            <v>37823</v>
          </cell>
          <cell r="C204">
            <v>31</v>
          </cell>
          <cell r="D204" t="str">
            <v>Cty Daàu Aên Golden Hope - Nhaø Beø</v>
          </cell>
          <cell r="F204" t="str">
            <v>Sôû Giao Dòch II CTVN</v>
          </cell>
          <cell r="G204" t="str">
            <v>Hoà Chí Minh</v>
          </cell>
          <cell r="H204" t="str">
            <v>Traû tieàn daàu aên  (TT.TN.BL)</v>
          </cell>
          <cell r="I204">
            <v>38083441</v>
          </cell>
        </row>
        <row r="205">
          <cell r="A205">
            <v>36</v>
          </cell>
          <cell r="B205">
            <v>37823</v>
          </cell>
          <cell r="C205">
            <v>97</v>
          </cell>
          <cell r="D205" t="str">
            <v>Phoøng TMaïi vaø CNghieäp VN  CN taïi Caàn Thô</v>
          </cell>
          <cell r="F205" t="str">
            <v>Ngoaïi Thöông</v>
          </cell>
          <cell r="G205" t="str">
            <v>Caàn Thô</v>
          </cell>
          <cell r="H205" t="str">
            <v>Ñoùng goùp Hoäi phí hoäi vieân P. TM naêm 2003</v>
          </cell>
          <cell r="I205">
            <v>5000000</v>
          </cell>
        </row>
        <row r="206">
          <cell r="A206">
            <v>37</v>
          </cell>
          <cell r="B206">
            <v>37823</v>
          </cell>
          <cell r="C206">
            <v>22</v>
          </cell>
          <cell r="D206" t="str">
            <v>Cty Deät Long An</v>
          </cell>
          <cell r="F206" t="str">
            <v>Coâng Thöông</v>
          </cell>
          <cell r="G206" t="str">
            <v>Long An</v>
          </cell>
          <cell r="H206" t="str">
            <v>Traû tieàn mua vaûi</v>
          </cell>
          <cell r="I206">
            <v>4828490</v>
          </cell>
        </row>
        <row r="207">
          <cell r="A207">
            <v>19</v>
          </cell>
          <cell r="B207">
            <v>37823</v>
          </cell>
          <cell r="C207">
            <v>10</v>
          </cell>
          <cell r="D207" t="str">
            <v>Cty TNHH Daàu Nhôùt vaø Hoùa Chaát VN</v>
          </cell>
          <cell r="F207" t="str">
            <v>Hoàng Kong&amp; Thöôïng Haûi</v>
          </cell>
          <cell r="G207" t="str">
            <v>Hoà Chí Minh</v>
          </cell>
          <cell r="H207" t="str">
            <v>Traû tieàn mua nhôùt</v>
          </cell>
          <cell r="I207">
            <v>250000000</v>
          </cell>
        </row>
        <row r="208">
          <cell r="A208">
            <v>20</v>
          </cell>
          <cell r="B208">
            <v>37824</v>
          </cell>
          <cell r="C208">
            <v>17</v>
          </cell>
          <cell r="D208" t="str">
            <v>Cty Daàu Khí -TP/HCM (Saøi Goøn Petro)</v>
          </cell>
          <cell r="F208" t="str">
            <v>Ngoaïi Thöông</v>
          </cell>
          <cell r="G208" t="str">
            <v>Hoà Chí Minh</v>
          </cell>
          <cell r="H208" t="str">
            <v>Traû tieàn mua xaêng daàu</v>
          </cell>
          <cell r="I208">
            <v>2000000000</v>
          </cell>
        </row>
        <row r="209">
          <cell r="A209">
            <v>21</v>
          </cell>
          <cell r="B209">
            <v>37824</v>
          </cell>
          <cell r="C209">
            <v>4</v>
          </cell>
          <cell r="D209" t="str">
            <v>Cty TMKT &amp; Ñaàu Tö PETEC</v>
          </cell>
          <cell r="F209" t="str">
            <v>Sôû Giao Dòch II  CTVN</v>
          </cell>
          <cell r="G209" t="str">
            <v>Hoà Chí Minh</v>
          </cell>
          <cell r="H209" t="str">
            <v>Traû tieàn mua xaêng daàu</v>
          </cell>
          <cell r="I209">
            <v>1500000000</v>
          </cell>
        </row>
        <row r="210">
          <cell r="A210">
            <v>38</v>
          </cell>
          <cell r="B210">
            <v>37825</v>
          </cell>
          <cell r="C210">
            <v>95</v>
          </cell>
          <cell r="D210" t="str">
            <v>Cty Deät May Thaønh Coâng - CN MieànTaây</v>
          </cell>
          <cell r="F210" t="str">
            <v>Ñaàu Tö &amp; Phaùt Trieån</v>
          </cell>
          <cell r="G210" t="str">
            <v>Caàn Thô</v>
          </cell>
          <cell r="H210" t="str">
            <v>Traû tieàn vaûi + may maëc saún</v>
          </cell>
          <cell r="I210">
            <v>2123720</v>
          </cell>
        </row>
        <row r="211">
          <cell r="A211">
            <v>39</v>
          </cell>
          <cell r="B211">
            <v>37825</v>
          </cell>
          <cell r="C211">
            <v>66</v>
          </cell>
          <cell r="D211" t="str">
            <v>Cty UNI PRESIDENT</v>
          </cell>
          <cell r="F211" t="str">
            <v>ANZ</v>
          </cell>
          <cell r="G211" t="str">
            <v>Hoà Chí Minh</v>
          </cell>
          <cell r="H211" t="str">
            <v>Traû tieàn mua mì Unif</v>
          </cell>
          <cell r="I211">
            <v>74684100</v>
          </cell>
        </row>
        <row r="212">
          <cell r="A212">
            <v>40</v>
          </cell>
          <cell r="B212">
            <v>37825</v>
          </cell>
          <cell r="C212">
            <v>73</v>
          </cell>
          <cell r="D212" t="str">
            <v>Cty. TNHH SX.TM.HMP Myõ Haûo</v>
          </cell>
          <cell r="F212" t="str">
            <v>Ngoaïi Thöông</v>
          </cell>
          <cell r="G212" t="str">
            <v>Hoà Chí Minh</v>
          </cell>
          <cell r="H212" t="str">
            <v>Traû tieàn mua nöôùc röûa cheùn(TT.Baïc Lieâu)</v>
          </cell>
          <cell r="I212">
            <v>26861405</v>
          </cell>
        </row>
        <row r="213">
          <cell r="A213">
            <v>41</v>
          </cell>
          <cell r="B213">
            <v>37826</v>
          </cell>
          <cell r="C213">
            <v>28</v>
          </cell>
          <cell r="D213" t="str">
            <v>Chi Nhaùnh Cty CP Söõa VN Taïi Caàn Thô</v>
          </cell>
          <cell r="F213" t="str">
            <v>Ñaàu Tö &amp; Phaùt Trieån</v>
          </cell>
          <cell r="G213" t="str">
            <v>Caàn Thô</v>
          </cell>
          <cell r="H213" t="str">
            <v>Traû tieàn mua söõa caùc loaïi</v>
          </cell>
          <cell r="I213">
            <v>411422902</v>
          </cell>
        </row>
        <row r="214">
          <cell r="A214">
            <v>22</v>
          </cell>
          <cell r="B214">
            <v>37826</v>
          </cell>
          <cell r="C214">
            <v>41</v>
          </cell>
          <cell r="D214" t="str">
            <v>Cty Xi Maêng Nghi Sôn</v>
          </cell>
          <cell r="F214" t="str">
            <v>Coâng Thöông CN 9</v>
          </cell>
          <cell r="G214" t="str">
            <v>Hoà Chí Minh</v>
          </cell>
          <cell r="H214" t="str">
            <v>Traû tieàn mua xi maêng 300taán</v>
          </cell>
          <cell r="I214">
            <v>246000000</v>
          </cell>
        </row>
        <row r="215">
          <cell r="A215">
            <v>42</v>
          </cell>
          <cell r="B215">
            <v>37827</v>
          </cell>
          <cell r="C215">
            <v>31</v>
          </cell>
          <cell r="D215" t="str">
            <v>Cty Daàu Aên Golden Hope - Nhaø Beø</v>
          </cell>
          <cell r="F215" t="str">
            <v>Sôû Giao Dòch II CTVN</v>
          </cell>
          <cell r="G215" t="str">
            <v>Hoà Chí Minh</v>
          </cell>
          <cell r="H215" t="str">
            <v>Traû tieàn daàu aên  (TT.TN.CM)</v>
          </cell>
          <cell r="I215">
            <v>91155121</v>
          </cell>
        </row>
        <row r="216">
          <cell r="A216">
            <v>43</v>
          </cell>
          <cell r="B216">
            <v>37827</v>
          </cell>
          <cell r="C216">
            <v>19</v>
          </cell>
          <cell r="D216" t="str">
            <v>Cty LD Khí Ñoát Saøi Goøn (Elf)</v>
          </cell>
          <cell r="F216" t="str">
            <v>Eximbank</v>
          </cell>
          <cell r="G216" t="str">
            <v>Hoà Chí Minh</v>
          </cell>
          <cell r="H216" t="str">
            <v>Traû tieàn mua gas</v>
          </cell>
          <cell r="I216">
            <v>29107000</v>
          </cell>
        </row>
        <row r="217">
          <cell r="A217">
            <v>44</v>
          </cell>
          <cell r="B217">
            <v>37827</v>
          </cell>
          <cell r="C217">
            <v>83</v>
          </cell>
          <cell r="D217" t="str">
            <v>CTy TNHH TM TH Thuaän Taân</v>
          </cell>
          <cell r="F217" t="str">
            <v>Ngoaïi Thöông</v>
          </cell>
          <cell r="G217" t="str">
            <v>Hoà Chí Minh</v>
          </cell>
          <cell r="H217" t="str">
            <v>Traû tieàn muaTivi</v>
          </cell>
          <cell r="I217">
            <v>10707700</v>
          </cell>
        </row>
        <row r="218">
          <cell r="A218">
            <v>23</v>
          </cell>
          <cell r="B218">
            <v>37827</v>
          </cell>
          <cell r="C218">
            <v>5</v>
          </cell>
          <cell r="D218" t="str">
            <v>Cty TNHH TMaïi Thaønh Long</v>
          </cell>
          <cell r="F218" t="str">
            <v>Coâng Thöong CN6</v>
          </cell>
          <cell r="G218" t="str">
            <v>Hoà Chí Minh</v>
          </cell>
          <cell r="H218" t="str">
            <v>Traû tieàn mua boät ngoït</v>
          </cell>
          <cell r="I218">
            <v>255948639</v>
          </cell>
        </row>
        <row r="219">
          <cell r="A219">
            <v>24</v>
          </cell>
          <cell r="B219">
            <v>37830</v>
          </cell>
          <cell r="C219">
            <v>8</v>
          </cell>
          <cell r="D219" t="str">
            <v>Cty Xi Maêng Haø Tieân II</v>
          </cell>
          <cell r="F219" t="str">
            <v>Coâng Thöông</v>
          </cell>
          <cell r="G219" t="str">
            <v>Kieân Giang</v>
          </cell>
          <cell r="H219" t="str">
            <v>Traû tieàn mua xi maêng 200taán</v>
          </cell>
          <cell r="I219">
            <v>157190000</v>
          </cell>
        </row>
        <row r="220">
          <cell r="A220">
            <v>25</v>
          </cell>
          <cell r="B220">
            <v>37830</v>
          </cell>
          <cell r="C220">
            <v>36</v>
          </cell>
          <cell r="D220" t="str">
            <v>XN Xaêng Daàu Daàu Khí Vuõng Taøu</v>
          </cell>
          <cell r="F220" t="str">
            <v>Coâng Thöông</v>
          </cell>
          <cell r="G220" t="str">
            <v>Baø Ròa-Vuõng Taøu</v>
          </cell>
          <cell r="H220" t="str">
            <v>Traû tieàn mua xaêng daàu</v>
          </cell>
          <cell r="I220">
            <v>1459200000</v>
          </cell>
        </row>
        <row r="221">
          <cell r="A221">
            <v>45</v>
          </cell>
          <cell r="B221">
            <v>37830</v>
          </cell>
          <cell r="C221">
            <v>68</v>
          </cell>
          <cell r="D221" t="str">
            <v>Nhaø Maùy Daàu Töôøng An</v>
          </cell>
          <cell r="F221" t="str">
            <v>Sôû Giao Dòch II CTVN</v>
          </cell>
          <cell r="G221" t="str">
            <v>Hoà Chí Minh</v>
          </cell>
          <cell r="H221" t="str">
            <v>Traû tieàn mua daàu aên Töôøng An</v>
          </cell>
          <cell r="I221">
            <v>40000000</v>
          </cell>
        </row>
        <row r="222">
          <cell r="A222">
            <v>46</v>
          </cell>
          <cell r="B222">
            <v>37830</v>
          </cell>
          <cell r="C222">
            <v>73</v>
          </cell>
          <cell r="D222" t="str">
            <v>Cty. TNHH SX.TM.HMP Myõ Haûo</v>
          </cell>
          <cell r="F222" t="str">
            <v>Ngoaïi Thöông</v>
          </cell>
          <cell r="G222" t="str">
            <v>Hoà Chí Minh</v>
          </cell>
          <cell r="H222" t="str">
            <v>Traû tieàn mua nöôùc röûa cheùn(TT.Caø Mau)</v>
          </cell>
          <cell r="I222">
            <v>61679221</v>
          </cell>
        </row>
        <row r="223">
          <cell r="A223">
            <v>25</v>
          </cell>
          <cell r="B223">
            <v>37830</v>
          </cell>
          <cell r="C223">
            <v>36</v>
          </cell>
          <cell r="D223" t="str">
            <v>XN Xaêng Daàu Daàu Khí Vuõng Taøu</v>
          </cell>
          <cell r="F223" t="str">
            <v>Coâng Thöông</v>
          </cell>
          <cell r="G223" t="str">
            <v>Baø Ròa-Vuõng Taøu</v>
          </cell>
          <cell r="H223" t="str">
            <v>Traû tieàn mua xaêng daàu</v>
          </cell>
          <cell r="I223">
            <v>1459200000</v>
          </cell>
        </row>
        <row r="224">
          <cell r="A224">
            <v>26</v>
          </cell>
          <cell r="B224">
            <v>37830</v>
          </cell>
          <cell r="C224">
            <v>1</v>
          </cell>
          <cell r="D224" t="str">
            <v>Nhaø Maùy Thuoác Laù Saøi Goøn</v>
          </cell>
          <cell r="F224" t="str">
            <v>Sôû Giao Dòch II CTVN</v>
          </cell>
          <cell r="G224" t="str">
            <v>Hoà Chí Minh</v>
          </cell>
          <cell r="H224" t="str">
            <v>Traû tieàn mua thuoác laù</v>
          </cell>
          <cell r="I224">
            <v>215825000</v>
          </cell>
        </row>
        <row r="225">
          <cell r="A225">
            <v>47</v>
          </cell>
          <cell r="B225">
            <v>37830</v>
          </cell>
          <cell r="C225">
            <v>31</v>
          </cell>
          <cell r="D225" t="str">
            <v>Cty Daàu Aên Golden Hope - Nhaø Beø</v>
          </cell>
          <cell r="F225" t="str">
            <v>Sôû Giao Dòch II CTVN</v>
          </cell>
          <cell r="G225" t="str">
            <v>Hoà Chí Minh</v>
          </cell>
          <cell r="H225" t="str">
            <v>Traû tieàn daàu aên  (TT.TN.CM)</v>
          </cell>
          <cell r="I225">
            <v>80314582</v>
          </cell>
        </row>
        <row r="226">
          <cell r="A226">
            <v>48</v>
          </cell>
          <cell r="B226">
            <v>37830</v>
          </cell>
          <cell r="C226">
            <v>9</v>
          </cell>
          <cell r="D226" t="str">
            <v>Castrol Vieät Nam Ltd</v>
          </cell>
          <cell r="F226" t="str">
            <v>Ngoaïi Thöông</v>
          </cell>
          <cell r="G226" t="str">
            <v>Hoà Chí Minh</v>
          </cell>
          <cell r="H226" t="str">
            <v>Traû tieàn mua nhôùt</v>
          </cell>
          <cell r="I226">
            <v>18779543</v>
          </cell>
        </row>
        <row r="227">
          <cell r="A227">
            <v>49</v>
          </cell>
          <cell r="B227">
            <v>37831</v>
          </cell>
          <cell r="C227">
            <v>73</v>
          </cell>
          <cell r="D227" t="str">
            <v>Cty. TNHH SX.TM.HMP Myõ Haûo</v>
          </cell>
          <cell r="F227" t="str">
            <v>Ngoaïi Thöông</v>
          </cell>
          <cell r="G227" t="str">
            <v>Hoà Chí Minh</v>
          </cell>
          <cell r="H227" t="str">
            <v>Traû tieàn mua nöôùc röûa cheùn(TT.Baïc Lieâu)</v>
          </cell>
          <cell r="I227">
            <v>38083435</v>
          </cell>
        </row>
        <row r="228">
          <cell r="A228">
            <v>50</v>
          </cell>
          <cell r="B228">
            <v>37831</v>
          </cell>
          <cell r="C228">
            <v>28</v>
          </cell>
          <cell r="D228" t="str">
            <v>Chi Nhaùnh Cty CP Söõa VN Taïi Caàn Thô</v>
          </cell>
          <cell r="F228" t="str">
            <v>Ñaàu Tö &amp; Phaùt Trieån</v>
          </cell>
          <cell r="G228" t="str">
            <v>Caàn Thô</v>
          </cell>
          <cell r="H228" t="str">
            <v>Traû tieàn mua söõa caùc loaïi</v>
          </cell>
          <cell r="I228">
            <v>282700477</v>
          </cell>
        </row>
        <row r="229">
          <cell r="A229">
            <v>27</v>
          </cell>
          <cell r="B229">
            <v>37831</v>
          </cell>
          <cell r="C229">
            <v>36</v>
          </cell>
          <cell r="D229" t="str">
            <v>XN Xaêng Daàu Daàu Khí Vuõng Taøu</v>
          </cell>
          <cell r="F229" t="str">
            <v>Coâng Thöông</v>
          </cell>
          <cell r="G229" t="str">
            <v>Baø Ròa-Vuõng Taøu</v>
          </cell>
          <cell r="H229" t="str">
            <v>Traû tieàn mua xaêng daàu</v>
          </cell>
          <cell r="I229">
            <v>1920000000</v>
          </cell>
        </row>
        <row r="230">
          <cell r="A230">
            <v>28</v>
          </cell>
          <cell r="B230">
            <v>37831</v>
          </cell>
          <cell r="C230">
            <v>4</v>
          </cell>
          <cell r="D230" t="str">
            <v>Cty TMKT &amp; Ñaàu Tö PETEC</v>
          </cell>
          <cell r="F230" t="str">
            <v>Sôû Giao Dòch II  CTVN</v>
          </cell>
          <cell r="G230" t="str">
            <v>Hoà Chí Minh</v>
          </cell>
          <cell r="H230" t="str">
            <v>Traû tieàn mua xaêng daàu</v>
          </cell>
          <cell r="I230">
            <v>3180000</v>
          </cell>
        </row>
        <row r="231">
          <cell r="A231">
            <v>27</v>
          </cell>
          <cell r="B231">
            <v>37831</v>
          </cell>
          <cell r="C231">
            <v>36</v>
          </cell>
          <cell r="D231" t="str">
            <v>XN Xaêng Daàu Daàu Khí Vuõng Taøu</v>
          </cell>
          <cell r="F231" t="str">
            <v>Coâng Thöông</v>
          </cell>
          <cell r="G231" t="str">
            <v>Baø Ròa-Vuõng Taøu</v>
          </cell>
          <cell r="H231" t="str">
            <v>Traû tieàn mua xaêng daàu</v>
          </cell>
          <cell r="I231">
            <v>2468000000</v>
          </cell>
        </row>
        <row r="232">
          <cell r="A232">
            <v>29</v>
          </cell>
          <cell r="B232">
            <v>37832</v>
          </cell>
          <cell r="C232">
            <v>73</v>
          </cell>
          <cell r="D232" t="str">
            <v>Cty. TNHH SX.TM.HMP Myõ Haûo</v>
          </cell>
          <cell r="F232" t="str">
            <v>Ngoaïi Thöông</v>
          </cell>
          <cell r="G232" t="str">
            <v>Hoà Chí Minh</v>
          </cell>
          <cell r="H232" t="str">
            <v>Traû tieàn mua nöôùc röûa cheùn(TT.Baïc Lieâu)</v>
          </cell>
          <cell r="I232">
            <v>95927234</v>
          </cell>
        </row>
        <row r="233">
          <cell r="A233">
            <v>30</v>
          </cell>
          <cell r="B233">
            <v>37832</v>
          </cell>
          <cell r="C233">
            <v>27</v>
          </cell>
          <cell r="D233" t="str">
            <v>Cty TNHH Quoác Teá Nagarjuna</v>
          </cell>
          <cell r="F233" t="str">
            <v>INDOVINA</v>
          </cell>
          <cell r="G233" t="str">
            <v>Hoà Chí Minh</v>
          </cell>
          <cell r="H233" t="str">
            <v>Traû tieàn mua ñöôøng</v>
          </cell>
          <cell r="I233">
            <v>27650000</v>
          </cell>
        </row>
        <row r="234">
          <cell r="A234">
            <v>51</v>
          </cell>
          <cell r="B234">
            <v>37833</v>
          </cell>
          <cell r="C234">
            <v>76</v>
          </cell>
          <cell r="D234" t="str">
            <v>Cty Ñieän &amp; Ñieän Töû TCL Vieät Nam</v>
          </cell>
          <cell r="F234" t="str">
            <v>Ngoaïi Thöông</v>
          </cell>
          <cell r="G234" t="str">
            <v>Ñoàng Nai</v>
          </cell>
          <cell r="H234" t="str">
            <v>Traû tieàn mua Tivi</v>
          </cell>
          <cell r="I234">
            <v>21750000</v>
          </cell>
        </row>
        <row r="235">
          <cell r="A235">
            <v>31</v>
          </cell>
          <cell r="B235">
            <v>37833</v>
          </cell>
          <cell r="C235">
            <v>21</v>
          </cell>
          <cell r="D235" t="str">
            <v>Cty Coå Phaàn Vaät Tö  Haäu Giang</v>
          </cell>
          <cell r="F235" t="str">
            <v>Coâng Thöông</v>
          </cell>
          <cell r="G235" t="str">
            <v>Caàn Thô</v>
          </cell>
          <cell r="H235" t="str">
            <v>Traû tieàn mua gas</v>
          </cell>
          <cell r="I235">
            <v>65000000</v>
          </cell>
        </row>
        <row r="236">
          <cell r="A236">
            <v>52</v>
          </cell>
          <cell r="B236">
            <v>37833</v>
          </cell>
          <cell r="C236">
            <v>28</v>
          </cell>
          <cell r="D236" t="str">
            <v>Chi Nhaùnh Cty CP Söõa VN Taïi Caàn Thô</v>
          </cell>
          <cell r="F236" t="str">
            <v>Ñaàu Tö &amp; Phaùt Trieån</v>
          </cell>
          <cell r="G236" t="str">
            <v>Caàn Thô</v>
          </cell>
          <cell r="H236" t="str">
            <v>Traû tieàn mua söõa caùc loaïi</v>
          </cell>
          <cell r="I236">
            <v>181707383</v>
          </cell>
        </row>
        <row r="237">
          <cell r="A237">
            <v>1</v>
          </cell>
          <cell r="B237">
            <v>37834</v>
          </cell>
          <cell r="C237">
            <v>3</v>
          </cell>
          <cell r="D237" t="str">
            <v>Cty Coå Phaàn Boät Giaët Lix</v>
          </cell>
          <cell r="F237" t="str">
            <v>Coâng Thöông CN 14</v>
          </cell>
          <cell r="G237" t="str">
            <v>Hoà Chí Minh</v>
          </cell>
          <cell r="H237" t="str">
            <v>Traû tieàn mua boät giaët</v>
          </cell>
          <cell r="I237">
            <v>200000000</v>
          </cell>
        </row>
        <row r="238">
          <cell r="A238">
            <v>2</v>
          </cell>
          <cell r="B238">
            <v>37837</v>
          </cell>
          <cell r="C238">
            <v>8</v>
          </cell>
          <cell r="D238" t="str">
            <v>Cty Xi Maêng Haø Tieân II</v>
          </cell>
          <cell r="F238" t="str">
            <v>Coâng Thöông</v>
          </cell>
          <cell r="G238" t="str">
            <v>Kieân Giang</v>
          </cell>
          <cell r="H238" t="str">
            <v>Traû tieàn mua xi maêng 150taán</v>
          </cell>
          <cell r="I238">
            <v>120120000</v>
          </cell>
        </row>
        <row r="239">
          <cell r="A239">
            <v>1</v>
          </cell>
          <cell r="B239">
            <v>37837</v>
          </cell>
          <cell r="C239">
            <v>27</v>
          </cell>
          <cell r="D239" t="str">
            <v>Cty TNHH Quoác Teá Nagarjuna</v>
          </cell>
          <cell r="F239" t="str">
            <v>INDOVINA</v>
          </cell>
          <cell r="G239" t="str">
            <v>Hoà Chí Minh</v>
          </cell>
          <cell r="H239" t="str">
            <v>Traû tieàn mua ñöôøng</v>
          </cell>
          <cell r="I239">
            <v>28350000</v>
          </cell>
        </row>
        <row r="240">
          <cell r="A240">
            <v>2</v>
          </cell>
          <cell r="B240">
            <v>37837</v>
          </cell>
          <cell r="C240">
            <v>93</v>
          </cell>
          <cell r="D240" t="str">
            <v>Cty Coå Phaàn Giaáy Vieãn Ñoâng</v>
          </cell>
          <cell r="F240" t="str">
            <v>Coâng Thöông CN 12</v>
          </cell>
          <cell r="G240" t="str">
            <v>Hoà Chí Minh</v>
          </cell>
          <cell r="H240" t="str">
            <v>Traû tieàn mua giaáy vieãn ñoâng</v>
          </cell>
          <cell r="I240">
            <v>13804362</v>
          </cell>
        </row>
        <row r="241">
          <cell r="A241">
            <v>3</v>
          </cell>
          <cell r="B241">
            <v>37837</v>
          </cell>
          <cell r="C241">
            <v>83</v>
          </cell>
          <cell r="D241" t="str">
            <v>CTy TNHH TM TH Thuaän Taân</v>
          </cell>
          <cell r="F241" t="str">
            <v>Ngoaïi Thöông</v>
          </cell>
          <cell r="G241" t="str">
            <v>Hoà Chí Minh</v>
          </cell>
          <cell r="H241" t="str">
            <v>Traû tieàn mua Tivi</v>
          </cell>
          <cell r="I241">
            <v>22990000</v>
          </cell>
        </row>
        <row r="242">
          <cell r="A242">
            <v>3</v>
          </cell>
          <cell r="B242">
            <v>37838</v>
          </cell>
          <cell r="C242">
            <v>36</v>
          </cell>
          <cell r="D242" t="str">
            <v>XN Xaêng Daàu Daàu Khí Vuõng Taøu</v>
          </cell>
          <cell r="F242" t="str">
            <v>Coâng Thöông</v>
          </cell>
          <cell r="G242" t="str">
            <v>Baø Ròa-Vuõng Taøu</v>
          </cell>
          <cell r="H242" t="str">
            <v>Traû tieàn mua xaêng daàu</v>
          </cell>
          <cell r="I242">
            <v>5440000000</v>
          </cell>
        </row>
        <row r="243">
          <cell r="A243">
            <v>4</v>
          </cell>
          <cell r="B243">
            <v>37838</v>
          </cell>
          <cell r="C243">
            <v>25</v>
          </cell>
          <cell r="D243" t="str">
            <v xml:space="preserve"> Thu Baûo Hieåm Xaõ Hoäi Tænh Baïc Lieâu</v>
          </cell>
          <cell r="F243" t="str">
            <v>NN &amp; P/T N/Thoân</v>
          </cell>
          <cell r="G243" t="str">
            <v>Baïc Lieâu</v>
          </cell>
          <cell r="H243" t="str">
            <v>Noäp BHXH,BHYT thaùng 7/2003</v>
          </cell>
          <cell r="I243">
            <v>15544266</v>
          </cell>
        </row>
        <row r="244">
          <cell r="A244">
            <v>4</v>
          </cell>
          <cell r="B244">
            <v>37838</v>
          </cell>
          <cell r="C244">
            <v>4</v>
          </cell>
          <cell r="D244" t="str">
            <v>Cty TMKT &amp; Ñaàu Tö PETEC</v>
          </cell>
          <cell r="F244" t="str">
            <v>Sôû Giao Dòch II  CTVN</v>
          </cell>
          <cell r="G244" t="str">
            <v>Hoà Chí Minh</v>
          </cell>
          <cell r="H244" t="str">
            <v>Traû tieàn mua xaêng daàu</v>
          </cell>
          <cell r="I244">
            <v>10000000000</v>
          </cell>
        </row>
        <row r="245">
          <cell r="A245">
            <v>5</v>
          </cell>
          <cell r="B245">
            <v>37839</v>
          </cell>
          <cell r="C245">
            <v>5</v>
          </cell>
          <cell r="D245" t="str">
            <v>Cty TNHH TMaïi Thaønh Long</v>
          </cell>
          <cell r="F245" t="str">
            <v>Coâng Thöong CN6</v>
          </cell>
          <cell r="G245" t="str">
            <v>Hoà Chí Minh</v>
          </cell>
          <cell r="H245" t="str">
            <v>Traû tieàn mua boät ngoït</v>
          </cell>
          <cell r="I245">
            <v>423628777</v>
          </cell>
        </row>
        <row r="246">
          <cell r="A246">
            <v>6</v>
          </cell>
          <cell r="B246">
            <v>37840</v>
          </cell>
          <cell r="C246">
            <v>36</v>
          </cell>
          <cell r="D246" t="str">
            <v>XN Xaêng Daàu Daàu Khí Vuõng Taøu</v>
          </cell>
          <cell r="F246" t="str">
            <v>Coâng Thöông</v>
          </cell>
          <cell r="G246" t="str">
            <v>Baø Ròa-Vuõng Taøu</v>
          </cell>
          <cell r="H246" t="str">
            <v>Traû tieàn mua xaêng daàu</v>
          </cell>
          <cell r="I246">
            <v>3600000000</v>
          </cell>
        </row>
        <row r="247">
          <cell r="A247">
            <v>5</v>
          </cell>
          <cell r="B247">
            <v>37840</v>
          </cell>
          <cell r="C247">
            <v>31</v>
          </cell>
          <cell r="D247" t="str">
            <v>Cty Daàu Aên Golden Hope - Nhaø Beø</v>
          </cell>
          <cell r="F247" t="str">
            <v>Sôû Giao Dòch II CTVN</v>
          </cell>
          <cell r="G247" t="str">
            <v>Hoà Chí Minh</v>
          </cell>
          <cell r="H247" t="str">
            <v>Traû tieàn mua daàu aên + oâng taùo</v>
          </cell>
          <cell r="I247">
            <v>63240148</v>
          </cell>
        </row>
        <row r="248">
          <cell r="A248">
            <v>6</v>
          </cell>
          <cell r="B248">
            <v>37840</v>
          </cell>
          <cell r="C248">
            <v>90</v>
          </cell>
          <cell r="D248" t="str">
            <v>CN CTy. CP Ñöôøng Bieân Hoøa taïi Caàn Thô</v>
          </cell>
          <cell r="F248" t="str">
            <v>Coâng Thöông</v>
          </cell>
          <cell r="G248" t="str">
            <v>Caàn Thô</v>
          </cell>
          <cell r="H248" t="str">
            <v>Traû tieàn mua ñöôøng</v>
          </cell>
          <cell r="I248">
            <v>10216000</v>
          </cell>
        </row>
        <row r="249">
          <cell r="A249">
            <v>7</v>
          </cell>
          <cell r="B249">
            <v>37840</v>
          </cell>
          <cell r="C249">
            <v>28</v>
          </cell>
          <cell r="D249" t="str">
            <v>Chi Nhaùnh Cty CP Söõa VN Taïi Caàn Thô</v>
          </cell>
          <cell r="F249" t="str">
            <v>Ñaàu Tö &amp; Phaùt Trieån</v>
          </cell>
          <cell r="G249" t="str">
            <v>Caàn Thô</v>
          </cell>
          <cell r="H249" t="str">
            <v>Traû tieàn mua söõa caùc loaïi</v>
          </cell>
          <cell r="I249">
            <v>269697331</v>
          </cell>
        </row>
        <row r="250">
          <cell r="A250">
            <v>8</v>
          </cell>
          <cell r="B250">
            <v>37840</v>
          </cell>
          <cell r="C250">
            <v>44</v>
          </cell>
          <cell r="D250" t="str">
            <v>CTy Ñieän Baùo Ñieän Thoaïi Baïc Lieâu</v>
          </cell>
          <cell r="F250" t="str">
            <v xml:space="preserve">Coâng Thöông </v>
          </cell>
          <cell r="G250" t="str">
            <v>Baïc Lieâu</v>
          </cell>
          <cell r="H250" t="str">
            <v>Tieàn ñieän thoaïi thaùng 7/2003</v>
          </cell>
          <cell r="I250">
            <v>9618018</v>
          </cell>
        </row>
        <row r="251">
          <cell r="A251">
            <v>7</v>
          </cell>
          <cell r="B251">
            <v>37841</v>
          </cell>
          <cell r="C251">
            <v>1</v>
          </cell>
          <cell r="D251" t="str">
            <v>Nhaø Maùy Thuoác Laù Saøi Goøn</v>
          </cell>
          <cell r="F251" t="str">
            <v>Sôû Giao Dòch II CTVN</v>
          </cell>
          <cell r="G251" t="str">
            <v>Hoà Chí Minh</v>
          </cell>
          <cell r="H251" t="str">
            <v>Traû tieàn thuoác laù</v>
          </cell>
          <cell r="I251">
            <v>221300000</v>
          </cell>
        </row>
        <row r="252">
          <cell r="A252">
            <v>8</v>
          </cell>
          <cell r="B252">
            <v>37841</v>
          </cell>
          <cell r="C252">
            <v>69</v>
          </cell>
          <cell r="D252" t="str">
            <v>Cty TNHH Vaän Taûi-TM-DV T.H.P</v>
          </cell>
          <cell r="F252" t="str">
            <v>Coâng Thöông CN 5</v>
          </cell>
          <cell r="G252" t="str">
            <v>Hoà Chí Minh</v>
          </cell>
          <cell r="H252" t="str">
            <v>Traû tieàn mua daàu FO</v>
          </cell>
          <cell r="I252">
            <v>77119000</v>
          </cell>
        </row>
        <row r="253">
          <cell r="A253">
            <v>9</v>
          </cell>
          <cell r="B253">
            <v>37841</v>
          </cell>
          <cell r="C253">
            <v>27</v>
          </cell>
          <cell r="D253" t="str">
            <v>Cty TNHH Quoác Teá Nagarjuna</v>
          </cell>
          <cell r="F253" t="str">
            <v>INDOVINA</v>
          </cell>
          <cell r="G253" t="str">
            <v>Hoà Chí Minh</v>
          </cell>
          <cell r="H253" t="str">
            <v>Traû tieàn mua ñöôøng</v>
          </cell>
          <cell r="I253">
            <v>27650000</v>
          </cell>
        </row>
        <row r="254">
          <cell r="A254">
            <v>9</v>
          </cell>
          <cell r="B254">
            <v>37844</v>
          </cell>
          <cell r="C254">
            <v>5</v>
          </cell>
          <cell r="D254" t="str">
            <v>Cty TNHH TMaïi Thaønh Long</v>
          </cell>
          <cell r="F254" t="str">
            <v>Coâng Thöong CN6</v>
          </cell>
          <cell r="G254" t="str">
            <v>Hoà Chí Minh</v>
          </cell>
          <cell r="H254" t="str">
            <v>Traû tieàn mua boät ngoït</v>
          </cell>
          <cell r="I254">
            <v>259948474</v>
          </cell>
        </row>
        <row r="255">
          <cell r="A255">
            <v>10</v>
          </cell>
          <cell r="B255">
            <v>37844</v>
          </cell>
          <cell r="C255">
            <v>41</v>
          </cell>
          <cell r="D255" t="str">
            <v>Cty Xi Maêng Nghi Sôn</v>
          </cell>
          <cell r="F255" t="str">
            <v>Coâng Thöông CN 9</v>
          </cell>
          <cell r="G255" t="str">
            <v>Hoà Chí Minh</v>
          </cell>
          <cell r="H255" t="str">
            <v>Traû tieàn mua xi maêng 330taán</v>
          </cell>
          <cell r="I255">
            <v>270600000</v>
          </cell>
        </row>
        <row r="256">
          <cell r="A256">
            <v>11</v>
          </cell>
          <cell r="B256">
            <v>37844</v>
          </cell>
          <cell r="C256">
            <v>8</v>
          </cell>
          <cell r="D256" t="str">
            <v>Cty Xi Maêng Haø Tieân II</v>
          </cell>
          <cell r="F256" t="str">
            <v>Coâng Thöông</v>
          </cell>
          <cell r="G256" t="str">
            <v>Kieân Giang</v>
          </cell>
          <cell r="H256" t="str">
            <v>Traû tieàn mua xi maêng 150taán</v>
          </cell>
          <cell r="I256">
            <v>120120000</v>
          </cell>
        </row>
        <row r="257">
          <cell r="A257">
            <v>12</v>
          </cell>
          <cell r="B257">
            <v>37844</v>
          </cell>
          <cell r="C257">
            <v>10</v>
          </cell>
          <cell r="D257" t="str">
            <v>Cty TNHH Daàu Nhôùt vaø Hoùa Chaát VN</v>
          </cell>
          <cell r="F257" t="str">
            <v>Hoàng Kong&amp; Thöôïng Haûi</v>
          </cell>
          <cell r="G257" t="str">
            <v>Hoà Chí Minh</v>
          </cell>
          <cell r="H257" t="str">
            <v>Traû tieàn mua nhôùt</v>
          </cell>
          <cell r="I257">
            <v>144960000</v>
          </cell>
        </row>
        <row r="258">
          <cell r="A258">
            <v>13</v>
          </cell>
          <cell r="B258">
            <v>37844</v>
          </cell>
          <cell r="C258">
            <v>14</v>
          </cell>
          <cell r="D258" t="str">
            <v>Coâng Ty Theùp Mieàn Nam</v>
          </cell>
          <cell r="F258" t="str">
            <v>Coâng Thöông CN I</v>
          </cell>
          <cell r="G258" t="str">
            <v>Hoà Chí Minh</v>
          </cell>
          <cell r="H258" t="str">
            <v>Traû tieàn mua haøng cho CN Theùp Mieàn Nam taïi Caàn Thô</v>
          </cell>
          <cell r="I258">
            <v>247926274</v>
          </cell>
        </row>
        <row r="259">
          <cell r="A259">
            <v>10</v>
          </cell>
          <cell r="B259">
            <v>37844</v>
          </cell>
          <cell r="C259">
            <v>98</v>
          </cell>
          <cell r="D259" t="str">
            <v>CTy Lieân Doanh Xi Maêng Haø Tieân II-Caàn Thô</v>
          </cell>
          <cell r="F259" t="str">
            <v>Coâng Thöông</v>
          </cell>
          <cell r="G259" t="str">
            <v>Caàn Thô</v>
          </cell>
          <cell r="H259" t="str">
            <v>Traû tieàn mua xi maêng</v>
          </cell>
          <cell r="I259">
            <v>60750000</v>
          </cell>
        </row>
        <row r="260">
          <cell r="A260">
            <v>14</v>
          </cell>
          <cell r="B260">
            <v>37844</v>
          </cell>
          <cell r="C260">
            <v>4</v>
          </cell>
          <cell r="D260" t="str">
            <v>Cty TMKT &amp; Ñaàu Tö PETEC</v>
          </cell>
          <cell r="F260" t="str">
            <v>Sôû Giao Dòch II  CTVN</v>
          </cell>
          <cell r="G260" t="str">
            <v>Hoà Chí Minh</v>
          </cell>
          <cell r="H260" t="str">
            <v>Traû tieàn mua xaêng daàu</v>
          </cell>
          <cell r="I260">
            <v>2200000000</v>
          </cell>
        </row>
        <row r="261">
          <cell r="A261">
            <v>11</v>
          </cell>
          <cell r="B261">
            <v>37845</v>
          </cell>
          <cell r="C261">
            <v>31</v>
          </cell>
          <cell r="D261" t="str">
            <v>Cty Daàu Aên Golden Hope - Nhaø Beø</v>
          </cell>
          <cell r="F261" t="str">
            <v>Sôû Giao Dòch II CTVN</v>
          </cell>
          <cell r="G261" t="str">
            <v>Hoà Chí Minh</v>
          </cell>
          <cell r="H261" t="str">
            <v>Traû tieàn daàu aên  (TT.TN.BL)</v>
          </cell>
          <cell r="I261">
            <v>122013975</v>
          </cell>
        </row>
        <row r="262">
          <cell r="A262">
            <v>12</v>
          </cell>
          <cell r="B262">
            <v>37845</v>
          </cell>
          <cell r="C262">
            <v>90</v>
          </cell>
          <cell r="D262" t="str">
            <v>CN CTy. CP Ñöôøng Bieân Hoøa taïi Caàn Thô</v>
          </cell>
          <cell r="F262" t="str">
            <v>Coâng Thöông</v>
          </cell>
          <cell r="G262" t="str">
            <v>Caàn Thô</v>
          </cell>
          <cell r="H262" t="str">
            <v>Traû tieàn mua ñöôøng</v>
          </cell>
          <cell r="I262">
            <v>10216000</v>
          </cell>
        </row>
        <row r="263">
          <cell r="A263">
            <v>13</v>
          </cell>
          <cell r="B263">
            <v>37846</v>
          </cell>
          <cell r="C263">
            <v>27</v>
          </cell>
          <cell r="D263" t="str">
            <v>Cty TNHH Quoác Teá Nagarjuna</v>
          </cell>
          <cell r="F263" t="str">
            <v>INDOVINA</v>
          </cell>
          <cell r="G263" t="str">
            <v>Hoà Chí Minh</v>
          </cell>
          <cell r="H263" t="str">
            <v>Traû tieàn mua ñöôøng</v>
          </cell>
          <cell r="I263">
            <v>27650000</v>
          </cell>
        </row>
        <row r="264">
          <cell r="A264">
            <v>14</v>
          </cell>
          <cell r="B264">
            <v>37846</v>
          </cell>
          <cell r="C264">
            <v>76</v>
          </cell>
          <cell r="D264" t="str">
            <v>Cty Ñieän &amp; Ñieän Töû TCL Vieät Nam</v>
          </cell>
          <cell r="F264" t="str">
            <v>Ngoaïi Thöông</v>
          </cell>
          <cell r="G264" t="str">
            <v>Ñoàng Nai</v>
          </cell>
          <cell r="H264" t="str">
            <v>Traû tieàn mua haøng ñieän maùy</v>
          </cell>
          <cell r="I264">
            <v>34600000</v>
          </cell>
        </row>
        <row r="265">
          <cell r="A265">
            <v>15</v>
          </cell>
          <cell r="B265">
            <v>37847</v>
          </cell>
          <cell r="C265">
            <v>9</v>
          </cell>
          <cell r="D265" t="str">
            <v>Castrol Vieät Nam Ltd</v>
          </cell>
          <cell r="F265" t="str">
            <v>Ngoaïi Thöông</v>
          </cell>
          <cell r="G265" t="str">
            <v>Hoà Chí Minh</v>
          </cell>
          <cell r="H265" t="str">
            <v>Traû tieàn mua nhôùt</v>
          </cell>
          <cell r="I265">
            <v>53065824</v>
          </cell>
        </row>
        <row r="266">
          <cell r="A266">
            <v>16</v>
          </cell>
          <cell r="B266">
            <v>37847</v>
          </cell>
          <cell r="C266">
            <v>51</v>
          </cell>
          <cell r="D266" t="str">
            <v xml:space="preserve">Trung Taâm Thoâng Tin Thöông Maïi </v>
          </cell>
          <cell r="F266" t="str">
            <v xml:space="preserve">Ngoaïi Thöông </v>
          </cell>
          <cell r="G266" t="str">
            <v>Haø Noâi</v>
          </cell>
          <cell r="H266" t="str">
            <v>Baûn tin thoâng tin TM (qua ñieän thoaïi)</v>
          </cell>
          <cell r="I266">
            <v>1200000</v>
          </cell>
        </row>
        <row r="267">
          <cell r="A267">
            <v>17</v>
          </cell>
          <cell r="B267">
            <v>37848</v>
          </cell>
          <cell r="C267">
            <v>73</v>
          </cell>
          <cell r="D267" t="str">
            <v>Cty. TNHH SX.TM.HMP Myõ Haûo</v>
          </cell>
          <cell r="F267" t="str">
            <v>Ngoaïi Thöông</v>
          </cell>
          <cell r="G267" t="str">
            <v>Hoà Chí Minh</v>
          </cell>
          <cell r="H267" t="str">
            <v>Traû tieàn mua nöôùc röûa cheùn(TT.Baïc Lieâu)</v>
          </cell>
          <cell r="I267">
            <v>28595809</v>
          </cell>
        </row>
        <row r="268">
          <cell r="A268">
            <v>18</v>
          </cell>
          <cell r="B268">
            <v>37848</v>
          </cell>
          <cell r="C268">
            <v>31</v>
          </cell>
          <cell r="D268" t="str">
            <v>Cty Daàu Aên Golden Hope - Nhaø Beø</v>
          </cell>
          <cell r="F268" t="str">
            <v>Sôû Giao Dòch II CTVN</v>
          </cell>
          <cell r="G268" t="str">
            <v>Hoà Chí Minh</v>
          </cell>
          <cell r="H268" t="str">
            <v xml:space="preserve">Traû tieàn daàu aên  (TT.TN.CM : 90.657.080ñ)+daàu xaù </v>
          </cell>
          <cell r="I268">
            <v>119466155</v>
          </cell>
        </row>
        <row r="269">
          <cell r="A269">
            <v>19</v>
          </cell>
          <cell r="B269">
            <v>37848</v>
          </cell>
          <cell r="C269">
            <v>80</v>
          </cell>
          <cell r="D269" t="str">
            <v>Chi Nhaùnh Cty TNHH AÉC-QUY GS VN</v>
          </cell>
          <cell r="F269" t="str">
            <v>Ngoaïi Thöông</v>
          </cell>
          <cell r="G269" t="str">
            <v>Hoà Chí Minh</v>
          </cell>
          <cell r="H269" t="str">
            <v>Traû tieàn Bình aéc quy</v>
          </cell>
          <cell r="I269">
            <v>16632000</v>
          </cell>
        </row>
        <row r="270">
          <cell r="A270">
            <v>20</v>
          </cell>
          <cell r="B270">
            <v>37848</v>
          </cell>
          <cell r="C270">
            <v>66</v>
          </cell>
          <cell r="D270" t="str">
            <v>Cty UNI PRESIDENT</v>
          </cell>
          <cell r="F270" t="str">
            <v>ANZ</v>
          </cell>
          <cell r="G270" t="str">
            <v>Hoà Chí Minh</v>
          </cell>
          <cell r="H270" t="str">
            <v>Traû tieàn mì Unif</v>
          </cell>
          <cell r="I270">
            <v>40195680</v>
          </cell>
        </row>
        <row r="271">
          <cell r="A271">
            <v>15</v>
          </cell>
          <cell r="B271">
            <v>37848</v>
          </cell>
          <cell r="C271">
            <v>90</v>
          </cell>
          <cell r="D271" t="str">
            <v>CN CTy. CP Ñöôøng Bieân Hoøa taïi Caàn Thô</v>
          </cell>
          <cell r="F271" t="str">
            <v>Coâng Thöông</v>
          </cell>
          <cell r="G271" t="str">
            <v>Caàn Thô</v>
          </cell>
          <cell r="H271" t="str">
            <v>Traû tieàn ñöôøng</v>
          </cell>
          <cell r="I271">
            <v>14733980</v>
          </cell>
        </row>
        <row r="272">
          <cell r="A272">
            <v>16</v>
          </cell>
          <cell r="B272">
            <v>37848</v>
          </cell>
          <cell r="C272">
            <v>5</v>
          </cell>
          <cell r="D272" t="str">
            <v>Cty TNHH TMaïi Thaønh Long</v>
          </cell>
          <cell r="F272" t="str">
            <v>Coâng Thöong CN6</v>
          </cell>
          <cell r="G272" t="str">
            <v>Hoà Chí Minh</v>
          </cell>
          <cell r="H272" t="str">
            <v>Traû tieàn mua boät ngoït</v>
          </cell>
          <cell r="I272">
            <v>80360940</v>
          </cell>
        </row>
        <row r="273">
          <cell r="A273">
            <v>17</v>
          </cell>
          <cell r="B273">
            <v>37848</v>
          </cell>
          <cell r="C273">
            <v>79</v>
          </cell>
          <cell r="D273" t="str">
            <v>Doanh Nghi?p T? Nhaân Minh Nghi</v>
          </cell>
          <cell r="F273" t="str">
            <v>T.M.C.P SG Coâng Thöông CN Bình Chaùnh</v>
          </cell>
          <cell r="G273" t="str">
            <v>Hoà Chí Minh</v>
          </cell>
          <cell r="H273" t="str">
            <v>Traû tieàn mua nöôùc ngoït (TT.CM)</v>
          </cell>
          <cell r="I273">
            <v>12925000</v>
          </cell>
        </row>
        <row r="274">
          <cell r="A274">
            <v>21</v>
          </cell>
          <cell r="B274">
            <v>37848</v>
          </cell>
          <cell r="C274">
            <v>8</v>
          </cell>
          <cell r="D274" t="str">
            <v>Cty Xi Maêng Haø Tieân II</v>
          </cell>
          <cell r="F274" t="str">
            <v>Coâng Thöông</v>
          </cell>
          <cell r="G274" t="str">
            <v>Kieân Giang</v>
          </cell>
          <cell r="H274" t="str">
            <v>Traû tieàn mua xi maêng 200taán</v>
          </cell>
          <cell r="I274">
            <v>160160000</v>
          </cell>
        </row>
        <row r="275">
          <cell r="A275">
            <v>18</v>
          </cell>
          <cell r="B275">
            <v>37851</v>
          </cell>
          <cell r="C275">
            <v>28</v>
          </cell>
          <cell r="D275" t="str">
            <v>Chi Nhaùnh Cty CP Söõa VN Taïi Caàn Thô</v>
          </cell>
          <cell r="F275" t="str">
            <v>Ñaàu Tö &amp; Phaùt Trieån</v>
          </cell>
          <cell r="G275" t="str">
            <v>Caàn Thô</v>
          </cell>
          <cell r="H275" t="str">
            <v>Traû tieàn mua söõa caùc loaïi</v>
          </cell>
          <cell r="I275">
            <v>414753779</v>
          </cell>
        </row>
        <row r="276">
          <cell r="A276">
            <v>19</v>
          </cell>
          <cell r="B276">
            <v>37851</v>
          </cell>
          <cell r="C276">
            <v>27</v>
          </cell>
          <cell r="D276" t="str">
            <v>Cty TNHH Quoác Teá Nagarjuna</v>
          </cell>
          <cell r="F276" t="str">
            <v>INDOVINA</v>
          </cell>
          <cell r="G276" t="str">
            <v>Hoà Chí Minh</v>
          </cell>
          <cell r="H276" t="str">
            <v>Traû tieàn mua ñöôøng</v>
          </cell>
          <cell r="I276">
            <v>28350000</v>
          </cell>
        </row>
        <row r="277">
          <cell r="A277">
            <v>20</v>
          </cell>
          <cell r="B277">
            <v>37851</v>
          </cell>
          <cell r="C277">
            <v>83</v>
          </cell>
          <cell r="D277" t="str">
            <v>CTy TNHH TM TH Thuaän Taân</v>
          </cell>
          <cell r="F277" t="str">
            <v>Ngoaïi Thöông</v>
          </cell>
          <cell r="G277" t="str">
            <v>Hoà Chí Minh</v>
          </cell>
          <cell r="H277" t="str">
            <v>Traû tieàn mua Tivi</v>
          </cell>
          <cell r="I277">
            <v>28955300</v>
          </cell>
        </row>
        <row r="278">
          <cell r="A278">
            <v>21</v>
          </cell>
          <cell r="B278">
            <v>37851</v>
          </cell>
          <cell r="C278">
            <v>85</v>
          </cell>
          <cell r="D278" t="str">
            <v>CTy TNHH TM Minh Tuøng</v>
          </cell>
          <cell r="F278" t="str">
            <v>Sôû Giao Dòch II CTVN</v>
          </cell>
          <cell r="G278" t="str">
            <v>Hoà Chí Minh</v>
          </cell>
          <cell r="H278" t="str">
            <v>Haøng ñieän maùy</v>
          </cell>
          <cell r="I278">
            <v>12676000</v>
          </cell>
        </row>
        <row r="279">
          <cell r="A279">
            <v>22</v>
          </cell>
          <cell r="B279">
            <v>37851</v>
          </cell>
          <cell r="C279">
            <v>99</v>
          </cell>
          <cell r="D279" t="str">
            <v xml:space="preserve">Löu Thò Myõ Phöôïng (CTyTNHH Taân Thaùi Thònh) </v>
          </cell>
          <cell r="F279" t="str">
            <v>AÙ Chaâu</v>
          </cell>
          <cell r="G279" t="str">
            <v>Hoà Chí Minh</v>
          </cell>
          <cell r="H279" t="str">
            <v xml:space="preserve"> Mua nöôùc ngoït+ nöôùc yeán</v>
          </cell>
          <cell r="I279">
            <v>7147859</v>
          </cell>
        </row>
        <row r="280">
          <cell r="A280">
            <v>21</v>
          </cell>
          <cell r="B280">
            <v>37852</v>
          </cell>
          <cell r="C280">
            <v>5</v>
          </cell>
          <cell r="D280" t="str">
            <v>Cty TNHH TMaïi Thaønh Long</v>
          </cell>
          <cell r="F280" t="str">
            <v>Coâng Thöong CN6</v>
          </cell>
          <cell r="G280" t="str">
            <v>Hoà Chí Minh</v>
          </cell>
          <cell r="H280" t="str">
            <v>Traû tieàn mua boät ngoït</v>
          </cell>
          <cell r="I280">
            <v>268040512</v>
          </cell>
        </row>
        <row r="281">
          <cell r="A281">
            <v>22</v>
          </cell>
          <cell r="B281">
            <v>37852</v>
          </cell>
          <cell r="C281">
            <v>8</v>
          </cell>
          <cell r="D281" t="str">
            <v>Cty Xi Maêng Haø Tieân II</v>
          </cell>
          <cell r="F281" t="str">
            <v>Coâng Thöông</v>
          </cell>
          <cell r="G281" t="str">
            <v>Kieân Giang</v>
          </cell>
          <cell r="H281" t="str">
            <v>Traû tieàn mua xi maêng 200taán</v>
          </cell>
          <cell r="I281">
            <v>160160000</v>
          </cell>
        </row>
        <row r="282">
          <cell r="A282">
            <v>23</v>
          </cell>
          <cell r="B282">
            <v>37852</v>
          </cell>
          <cell r="C282">
            <v>31</v>
          </cell>
          <cell r="D282" t="str">
            <v>Cty Daàu Aên Golden Hope - Nhaø Beø</v>
          </cell>
          <cell r="F282" t="str">
            <v>Sôû Giao Dòch II CTVN</v>
          </cell>
          <cell r="G282" t="str">
            <v>Hoà Chí Minh</v>
          </cell>
          <cell r="H282" t="str">
            <v>Traû tieàn daàu aên  (TT.TN.BL)</v>
          </cell>
          <cell r="I282">
            <v>83068546</v>
          </cell>
        </row>
        <row r="283">
          <cell r="A283">
            <v>24</v>
          </cell>
          <cell r="B283">
            <v>37852</v>
          </cell>
          <cell r="C283">
            <v>95</v>
          </cell>
          <cell r="D283" t="str">
            <v>Cty Deät May Thaønh Coâng - CN MieànTaây</v>
          </cell>
          <cell r="F283" t="str">
            <v>Ñaàu Tö &amp; Phaùt Trieån</v>
          </cell>
          <cell r="G283" t="str">
            <v>Caàn Thô</v>
          </cell>
          <cell r="H283" t="str">
            <v>Traû tieàn mua vaûi Thaønh Coâng</v>
          </cell>
          <cell r="I283">
            <v>3120010</v>
          </cell>
        </row>
        <row r="284">
          <cell r="A284">
            <v>25</v>
          </cell>
          <cell r="B284">
            <v>37853</v>
          </cell>
          <cell r="C284">
            <v>73</v>
          </cell>
          <cell r="D284" t="str">
            <v>Cty. TNHH SX.TM.HMP Myõ Haûo</v>
          </cell>
          <cell r="F284" t="str">
            <v>Ngoaïi Thöông</v>
          </cell>
          <cell r="G284" t="str">
            <v>Hoà Chí Minh</v>
          </cell>
          <cell r="H284" t="str">
            <v>Traû tieàn mua nöôùc röûa cheùn(TT.Baïc Lieâu)</v>
          </cell>
          <cell r="I284">
            <v>38728934</v>
          </cell>
        </row>
        <row r="285">
          <cell r="A285">
            <v>26</v>
          </cell>
          <cell r="B285">
            <v>37853</v>
          </cell>
          <cell r="C285">
            <v>27</v>
          </cell>
          <cell r="D285" t="str">
            <v>Cty TNHH Quoác Teá Nagarjuna</v>
          </cell>
          <cell r="F285" t="str">
            <v>INDOVINA</v>
          </cell>
          <cell r="G285" t="str">
            <v>Hoà Chí Minh</v>
          </cell>
          <cell r="H285" t="str">
            <v>Traû tieàn mua ñöôøng</v>
          </cell>
          <cell r="I285">
            <v>28350000</v>
          </cell>
        </row>
        <row r="286">
          <cell r="A286">
            <v>27</v>
          </cell>
          <cell r="B286">
            <v>37853</v>
          </cell>
          <cell r="C286">
            <v>83</v>
          </cell>
          <cell r="D286" t="str">
            <v>CTy TNHH TM TH Thuaän Taân</v>
          </cell>
          <cell r="F286" t="str">
            <v>Ngoaïi Thöông</v>
          </cell>
          <cell r="G286" t="str">
            <v>Hoà Chí Minh</v>
          </cell>
          <cell r="H286" t="str">
            <v>Traû tieàn mua Tivi</v>
          </cell>
          <cell r="I286">
            <v>27296500</v>
          </cell>
        </row>
        <row r="287">
          <cell r="A287">
            <v>23</v>
          </cell>
          <cell r="B287">
            <v>37853</v>
          </cell>
          <cell r="C287">
            <v>36</v>
          </cell>
          <cell r="D287" t="str">
            <v>XN Xaêng Daàu Daàu Khí Vuõng Taøu</v>
          </cell>
          <cell r="F287" t="str">
            <v>Coâng Thöông</v>
          </cell>
          <cell r="G287" t="str">
            <v>Baø Ròa-Vuõng Taøu</v>
          </cell>
          <cell r="H287" t="str">
            <v>Traû tieàn mua xaêng daàu</v>
          </cell>
          <cell r="I287">
            <v>1440000000</v>
          </cell>
        </row>
        <row r="288">
          <cell r="A288">
            <v>24</v>
          </cell>
          <cell r="B288">
            <v>37854</v>
          </cell>
          <cell r="C288">
            <v>31</v>
          </cell>
          <cell r="D288" t="str">
            <v>Cty Daàu Aên Golden Hope - Nhaø Beø</v>
          </cell>
          <cell r="F288" t="str">
            <v>Sôû Giao Dòch II CTVN</v>
          </cell>
          <cell r="G288" t="str">
            <v>Hoà Chí Minh</v>
          </cell>
          <cell r="H288" t="str">
            <v>Traû tieàn daàu aên  (TT.TN.CM)</v>
          </cell>
          <cell r="I288">
            <v>78103643</v>
          </cell>
        </row>
        <row r="289">
          <cell r="A289">
            <v>24</v>
          </cell>
          <cell r="B289">
            <v>37854</v>
          </cell>
          <cell r="C289">
            <v>31</v>
          </cell>
          <cell r="D289" t="str">
            <v>Cty Daàu Aên Golden Hope - Nhaø Beø</v>
          </cell>
          <cell r="F289" t="str">
            <v>Sôû Giao Dòch II CTVN</v>
          </cell>
          <cell r="G289" t="str">
            <v>Hoà Chí Minh</v>
          </cell>
          <cell r="H289" t="str">
            <v>Traû tieàn daàu aên  (TT.TN.CM)</v>
          </cell>
          <cell r="I289">
            <v>77421080</v>
          </cell>
        </row>
        <row r="290">
          <cell r="A290">
            <v>25</v>
          </cell>
          <cell r="B290">
            <v>37854</v>
          </cell>
          <cell r="C290">
            <v>25</v>
          </cell>
          <cell r="D290" t="str">
            <v xml:space="preserve"> Thu Baûo Hieåm Xaõ Hoäi Tænh Baïc Lieâu</v>
          </cell>
          <cell r="F290" t="str">
            <v>NN &amp; P/T N/Thoân</v>
          </cell>
          <cell r="G290" t="str">
            <v>Baïc Lieâu</v>
          </cell>
          <cell r="H290" t="str">
            <v>Noäp BHXH,BHYT thaùng 8/2003</v>
          </cell>
          <cell r="I290">
            <v>24293474</v>
          </cell>
        </row>
        <row r="291">
          <cell r="A291">
            <v>26</v>
          </cell>
          <cell r="B291">
            <v>37855</v>
          </cell>
          <cell r="C291">
            <v>90</v>
          </cell>
          <cell r="D291" t="str">
            <v>CN CTy. CP Ñöôøng Bieân Hoøa taïi Caàn Thô</v>
          </cell>
          <cell r="F291" t="str">
            <v>Coâng Thöông</v>
          </cell>
          <cell r="G291" t="str">
            <v>Caàn Thô</v>
          </cell>
          <cell r="H291" t="str">
            <v>Traû tieàn mì Bieân Hoøa</v>
          </cell>
          <cell r="I291">
            <v>19538930</v>
          </cell>
        </row>
        <row r="292">
          <cell r="A292">
            <v>26</v>
          </cell>
          <cell r="B292">
            <v>37855</v>
          </cell>
          <cell r="C292">
            <v>90</v>
          </cell>
          <cell r="D292" t="str">
            <v>CN CTy. CP Ñöôøng Bieân Hoøa taïi Caàn Thô</v>
          </cell>
          <cell r="F292" t="str">
            <v>Coâng Thöông</v>
          </cell>
          <cell r="G292" t="str">
            <v>Caàn Thô</v>
          </cell>
          <cell r="H292" t="str">
            <v>Traû tieàn mì Bieân Hoøa</v>
          </cell>
          <cell r="I292">
            <v>19538930</v>
          </cell>
        </row>
        <row r="293">
          <cell r="A293">
            <v>27</v>
          </cell>
          <cell r="B293">
            <v>37855</v>
          </cell>
          <cell r="C293">
            <v>19</v>
          </cell>
          <cell r="D293" t="str">
            <v>Cty LD Khí Ñoát Saøi Goøn (Elf)</v>
          </cell>
          <cell r="F293" t="str">
            <v>Eximbank</v>
          </cell>
          <cell r="G293" t="str">
            <v>Hoà Chí Minh</v>
          </cell>
          <cell r="H293" t="str">
            <v>Traû tieàn mua gas</v>
          </cell>
          <cell r="I293">
            <v>29107155</v>
          </cell>
        </row>
        <row r="294">
          <cell r="A294">
            <v>28</v>
          </cell>
          <cell r="B294">
            <v>37858</v>
          </cell>
          <cell r="C294">
            <v>73</v>
          </cell>
          <cell r="D294" t="str">
            <v>Cty. TNHH SX.TM.HMP Myõ Haûo</v>
          </cell>
          <cell r="F294" t="str">
            <v>Ngoaïi Thöông</v>
          </cell>
          <cell r="G294" t="str">
            <v>Hoà Chí Minh</v>
          </cell>
          <cell r="H294" t="str">
            <v>Traû tieàn mua nöôùc röûa cheùn(TT.Baïc Lieâu)</v>
          </cell>
          <cell r="I294">
            <v>54695319</v>
          </cell>
        </row>
        <row r="295">
          <cell r="A295">
            <v>25</v>
          </cell>
          <cell r="B295">
            <v>37858</v>
          </cell>
          <cell r="C295">
            <v>8</v>
          </cell>
          <cell r="D295" t="str">
            <v>Cty Xi Maêng Haø Tieân II</v>
          </cell>
          <cell r="F295" t="str">
            <v>Coâng Thöông</v>
          </cell>
          <cell r="G295" t="str">
            <v>Kieân Giang</v>
          </cell>
          <cell r="H295" t="str">
            <v>Traû tieàn mua xi maêng 100taán</v>
          </cell>
          <cell r="I295">
            <v>80080000</v>
          </cell>
        </row>
        <row r="296">
          <cell r="A296">
            <v>26</v>
          </cell>
          <cell r="B296">
            <v>37858</v>
          </cell>
          <cell r="C296">
            <v>41</v>
          </cell>
          <cell r="D296" t="str">
            <v>Cty Xi Maêng Nghi Sôn</v>
          </cell>
          <cell r="F296" t="str">
            <v>Coâng Thöông CN 9</v>
          </cell>
          <cell r="G296" t="str">
            <v>Hoà Chí Minh</v>
          </cell>
          <cell r="H296" t="str">
            <v>Traû tieàn mua xi maêng 400taán</v>
          </cell>
          <cell r="I296">
            <v>328000000</v>
          </cell>
        </row>
        <row r="297">
          <cell r="A297">
            <v>27</v>
          </cell>
          <cell r="B297">
            <v>37858</v>
          </cell>
          <cell r="C297">
            <v>14</v>
          </cell>
          <cell r="D297" t="str">
            <v>Coâng Ty Theùp Mieàn Nam</v>
          </cell>
          <cell r="F297" t="str">
            <v>Coâng Thöông CN I</v>
          </cell>
          <cell r="G297" t="str">
            <v>Hoà Chí Minh</v>
          </cell>
          <cell r="H297" t="str">
            <v>Traû tieàn mua haøng cho CN Theùp Mieàn Nam taïi Caàn Thô</v>
          </cell>
          <cell r="I297">
            <v>300000000</v>
          </cell>
        </row>
        <row r="298">
          <cell r="A298">
            <v>28</v>
          </cell>
          <cell r="B298">
            <v>37858</v>
          </cell>
          <cell r="C298">
            <v>100</v>
          </cell>
          <cell r="D298" t="str">
            <v>CTy TNHH TM &amp; SX Vieät Tuøng</v>
          </cell>
          <cell r="F298" t="str">
            <v>Coâng Thöông CN 12</v>
          </cell>
          <cell r="G298" t="str">
            <v>Hoà Chí Minh</v>
          </cell>
          <cell r="H298" t="str">
            <v>Traû tieàn caù moøi hoäp</v>
          </cell>
          <cell r="I298">
            <v>26140000</v>
          </cell>
        </row>
        <row r="299">
          <cell r="A299">
            <v>29</v>
          </cell>
          <cell r="B299">
            <v>37858</v>
          </cell>
          <cell r="C299">
            <v>101</v>
          </cell>
          <cell r="D299" t="str">
            <v>Cty TMKT &amp; Ñaàu Tö PETEC</v>
          </cell>
          <cell r="F299" t="str">
            <v>Deutsche Bank</v>
          </cell>
          <cell r="G299" t="str">
            <v>Hoà Chí Minh</v>
          </cell>
          <cell r="H299" t="str">
            <v>Traû tieàn mua xaêng daàu theo HÑ soá 7802/2003 ngaøy 02/01/2003</v>
          </cell>
          <cell r="I299">
            <v>4070000000</v>
          </cell>
        </row>
        <row r="300">
          <cell r="A300">
            <v>29</v>
          </cell>
          <cell r="B300">
            <v>37859</v>
          </cell>
          <cell r="C300">
            <v>27</v>
          </cell>
          <cell r="D300" t="str">
            <v>Cty TNHH Quoác Teá Nagarjuna</v>
          </cell>
          <cell r="F300" t="str">
            <v>INDOVINA</v>
          </cell>
          <cell r="G300" t="str">
            <v>Hoà Chí Minh</v>
          </cell>
          <cell r="H300" t="str">
            <v>Traû tieàn mua ñöôøng</v>
          </cell>
          <cell r="I300">
            <v>32400000</v>
          </cell>
        </row>
        <row r="301">
          <cell r="A301">
            <v>30</v>
          </cell>
          <cell r="B301">
            <v>37859</v>
          </cell>
          <cell r="C301">
            <v>66</v>
          </cell>
          <cell r="D301" t="str">
            <v>Cty UNI PRESIDENT</v>
          </cell>
          <cell r="F301" t="str">
            <v>ANZ</v>
          </cell>
          <cell r="G301" t="str">
            <v>Hoà Chí Minh</v>
          </cell>
          <cell r="H301" t="str">
            <v>Traû tieàn mua mì Unif</v>
          </cell>
          <cell r="I301">
            <v>50212284</v>
          </cell>
        </row>
        <row r="302">
          <cell r="A302">
            <v>31</v>
          </cell>
          <cell r="B302">
            <v>37859</v>
          </cell>
          <cell r="C302">
            <v>102</v>
          </cell>
          <cell r="D302" t="str">
            <v>CTy TNHH SX-TM-DV Phöông Ñoâng</v>
          </cell>
          <cell r="F302" t="str">
            <v>Ngoaïi Thöông</v>
          </cell>
          <cell r="G302" t="str">
            <v>Hoà Chí Minh</v>
          </cell>
          <cell r="H302" t="str">
            <v>Traû tieàn mua chaùo Fudo</v>
          </cell>
          <cell r="I302">
            <v>20130000</v>
          </cell>
        </row>
        <row r="303">
          <cell r="A303">
            <v>32</v>
          </cell>
          <cell r="B303">
            <v>37860</v>
          </cell>
          <cell r="C303">
            <v>28</v>
          </cell>
          <cell r="D303" t="str">
            <v>Chi Nhaùnh Cty CP Söõa VN Taïi Caàn Thô</v>
          </cell>
          <cell r="F303" t="str">
            <v>Ñaàu Tö &amp; Phaùt Trieån</v>
          </cell>
          <cell r="G303" t="str">
            <v>Caàn Thô</v>
          </cell>
          <cell r="H303" t="str">
            <v>Traû tieàn mua söõa caùc loaïi</v>
          </cell>
          <cell r="I303">
            <v>434196271</v>
          </cell>
        </row>
        <row r="304">
          <cell r="A304">
            <v>30</v>
          </cell>
          <cell r="B304">
            <v>37860</v>
          </cell>
          <cell r="C304">
            <v>1</v>
          </cell>
          <cell r="D304" t="str">
            <v>Nhaø Maùy Thuoác Laù Saøi Goøn</v>
          </cell>
          <cell r="F304" t="str">
            <v>Sôû Giao Dòch II CTVN</v>
          </cell>
          <cell r="G304" t="str">
            <v>Hoà Chí Minh</v>
          </cell>
          <cell r="H304" t="str">
            <v>Traû tieàn mua thuoác laù</v>
          </cell>
          <cell r="I304">
            <v>223525000</v>
          </cell>
        </row>
        <row r="305">
          <cell r="A305">
            <v>31</v>
          </cell>
          <cell r="B305">
            <v>37860</v>
          </cell>
          <cell r="C305">
            <v>5</v>
          </cell>
          <cell r="D305" t="str">
            <v>Cty TNHH TMaïi Thaønh Long</v>
          </cell>
          <cell r="F305" t="str">
            <v>Coâng Thöong CN6</v>
          </cell>
          <cell r="G305" t="str">
            <v>Hoà Chí Minh</v>
          </cell>
          <cell r="H305" t="str">
            <v>Traû tieàn mua boät ngoït</v>
          </cell>
          <cell r="I305">
            <v>295240814</v>
          </cell>
        </row>
        <row r="306">
          <cell r="A306">
            <v>32</v>
          </cell>
          <cell r="B306">
            <v>37860</v>
          </cell>
          <cell r="C306">
            <v>8</v>
          </cell>
          <cell r="D306" t="str">
            <v>Cty Xi Maêng Haø Tieân II</v>
          </cell>
          <cell r="F306" t="str">
            <v>Coâng Thöông</v>
          </cell>
          <cell r="G306" t="str">
            <v>Kieân Giang</v>
          </cell>
          <cell r="H306" t="str">
            <v>Traû tieàn mua xi maêng 100taán</v>
          </cell>
          <cell r="I306">
            <v>78485000</v>
          </cell>
        </row>
        <row r="307">
          <cell r="A307">
            <v>33</v>
          </cell>
          <cell r="B307">
            <v>37860</v>
          </cell>
          <cell r="C307">
            <v>31</v>
          </cell>
          <cell r="D307" t="str">
            <v>Cty Daàu Aên Golden Hope - Nhaø Beø</v>
          </cell>
          <cell r="F307" t="str">
            <v>Sôû Giao Dòch II CTVN</v>
          </cell>
          <cell r="G307" t="str">
            <v>Hoà Chí Minh</v>
          </cell>
          <cell r="H307" t="str">
            <v>Traû tieàn daàu aên  (TT.TN.CM)</v>
          </cell>
          <cell r="I307">
            <v>107469758</v>
          </cell>
        </row>
        <row r="308">
          <cell r="A308">
            <v>33</v>
          </cell>
          <cell r="B308">
            <v>37861</v>
          </cell>
          <cell r="C308">
            <v>9</v>
          </cell>
          <cell r="D308" t="str">
            <v>Castrol Vieät Nam Ltd</v>
          </cell>
          <cell r="F308" t="str">
            <v>Ngoaïi Thöông</v>
          </cell>
          <cell r="G308" t="str">
            <v>Hoà Chí Minh</v>
          </cell>
          <cell r="H308" t="str">
            <v>Traû tieàn mua nhôùt</v>
          </cell>
          <cell r="I308">
            <v>131408946</v>
          </cell>
        </row>
        <row r="309">
          <cell r="A309">
            <v>34</v>
          </cell>
          <cell r="B309">
            <v>37861</v>
          </cell>
          <cell r="C309">
            <v>46</v>
          </cell>
          <cell r="D309" t="str">
            <v>CTy MIWON VIETNAM</v>
          </cell>
          <cell r="F309" t="str">
            <v xml:space="preserve">Coâng Thöông </v>
          </cell>
          <cell r="G309" t="str">
            <v>Phuù Thoï</v>
          </cell>
          <cell r="H309" t="str">
            <v>Traû tieàn mua boät ngoït</v>
          </cell>
          <cell r="I309">
            <v>109254076</v>
          </cell>
        </row>
        <row r="310">
          <cell r="A310">
            <v>35</v>
          </cell>
          <cell r="B310">
            <v>37862</v>
          </cell>
          <cell r="C310">
            <v>21</v>
          </cell>
          <cell r="D310" t="str">
            <v>Cty Coå Phaàn Vaät Tö  Haäu Giang</v>
          </cell>
          <cell r="F310" t="str">
            <v>Coâng Thöông</v>
          </cell>
          <cell r="G310" t="str">
            <v>Caàn Thô</v>
          </cell>
          <cell r="H310" t="str">
            <v>Traû tieàn mua gas</v>
          </cell>
          <cell r="I310">
            <v>43290001</v>
          </cell>
        </row>
        <row r="311">
          <cell r="A311">
            <v>36</v>
          </cell>
          <cell r="B311">
            <v>37862</v>
          </cell>
          <cell r="C311">
            <v>41</v>
          </cell>
          <cell r="D311" t="str">
            <v>Cty Xi Maêng Nghi Sôn</v>
          </cell>
          <cell r="F311" t="str">
            <v>Coâng Thöông CN 9</v>
          </cell>
          <cell r="G311" t="str">
            <v>Hoà Chí Minh</v>
          </cell>
          <cell r="H311" t="str">
            <v>Traû tieàn mua xi maêng 300taán</v>
          </cell>
          <cell r="I311">
            <v>246000000</v>
          </cell>
        </row>
        <row r="312">
          <cell r="A312">
            <v>34</v>
          </cell>
          <cell r="B312">
            <v>37862</v>
          </cell>
          <cell r="C312">
            <v>27</v>
          </cell>
          <cell r="D312" t="str">
            <v>Cty TNHH Quoác Teá Nagarjuna</v>
          </cell>
          <cell r="F312" t="str">
            <v>INDOVINA</v>
          </cell>
          <cell r="G312" t="str">
            <v>Hoà Chí Minh</v>
          </cell>
          <cell r="H312" t="str">
            <v>Traû tieàn mua ñöôøng</v>
          </cell>
          <cell r="I312">
            <v>28350000</v>
          </cell>
        </row>
        <row r="313">
          <cell r="A313">
            <v>37</v>
          </cell>
          <cell r="B313">
            <v>37862</v>
          </cell>
          <cell r="C313">
            <v>77</v>
          </cell>
          <cell r="D313" t="str">
            <v>Cty Ñieän &amp; Ñieän Töû SAMSUNG VINA</v>
          </cell>
          <cell r="F313" t="str">
            <v>Coâng Thöông CN 4</v>
          </cell>
          <cell r="G313" t="str">
            <v>Hoà Chí Minh</v>
          </cell>
          <cell r="H313" t="str">
            <v>Traû tieàn mua haøng ñieän töû</v>
          </cell>
          <cell r="I313">
            <v>24118347</v>
          </cell>
        </row>
        <row r="314">
          <cell r="A314">
            <v>1</v>
          </cell>
          <cell r="B314">
            <v>37865</v>
          </cell>
          <cell r="C314">
            <v>73</v>
          </cell>
          <cell r="D314" t="str">
            <v>Cty. TNHH SX.TM.HMP Myõ Haûo</v>
          </cell>
          <cell r="F314" t="str">
            <v>Ngoaïi Thöông</v>
          </cell>
          <cell r="G314" t="str">
            <v>Hoà Chí Minh</v>
          </cell>
          <cell r="H314" t="str">
            <v>Traû tieàn mua nöôùc röûa cheùn(TT.Baïc Lieâu)</v>
          </cell>
          <cell r="I314">
            <v>62210842</v>
          </cell>
        </row>
        <row r="315">
          <cell r="A315">
            <v>1</v>
          </cell>
          <cell r="B315">
            <v>37865</v>
          </cell>
          <cell r="C315">
            <v>8</v>
          </cell>
          <cell r="D315" t="str">
            <v>Cty Xi Maêng Haø Tieân II</v>
          </cell>
          <cell r="F315" t="str">
            <v>Coâng Thöông</v>
          </cell>
          <cell r="G315" t="str">
            <v>Kieân Giang</v>
          </cell>
          <cell r="H315" t="str">
            <v>Traû tieàn mua xi maêng 250taán</v>
          </cell>
          <cell r="I315">
            <v>200200000</v>
          </cell>
        </row>
        <row r="316">
          <cell r="A316">
            <v>2</v>
          </cell>
          <cell r="B316">
            <v>37865</v>
          </cell>
          <cell r="C316">
            <v>3</v>
          </cell>
          <cell r="D316" t="str">
            <v>Cty Coå Phaàn Boät Giaët Lix</v>
          </cell>
          <cell r="F316" t="str">
            <v>Coâng Thöông CN 14</v>
          </cell>
          <cell r="G316" t="str">
            <v>Hoà Chí Minh</v>
          </cell>
          <cell r="H316" t="str">
            <v>Traû tieàn mua boät giaët</v>
          </cell>
          <cell r="I316">
            <v>450000000</v>
          </cell>
        </row>
        <row r="317">
          <cell r="A317">
            <v>2</v>
          </cell>
          <cell r="B317">
            <v>37867</v>
          </cell>
          <cell r="C317">
            <v>73</v>
          </cell>
          <cell r="D317" t="str">
            <v>Cty. TNHH SX.TM.HMP Myõ Haûo</v>
          </cell>
          <cell r="F317" t="str">
            <v>Ngoaïi Thöông</v>
          </cell>
          <cell r="G317" t="str">
            <v>Hoà Chí Minh</v>
          </cell>
          <cell r="H317" t="str">
            <v>Traû tieàn mua nöôùc röûa cheùn(TT.Caø Mau)</v>
          </cell>
          <cell r="I317">
            <v>26814757</v>
          </cell>
        </row>
        <row r="318">
          <cell r="A318">
            <v>3</v>
          </cell>
          <cell r="B318">
            <v>37867</v>
          </cell>
          <cell r="C318">
            <v>27</v>
          </cell>
          <cell r="D318" t="str">
            <v>Cty TNHH Quoác Teá Nagarjuna</v>
          </cell>
          <cell r="F318" t="str">
            <v>INDOVINA</v>
          </cell>
          <cell r="G318" t="str">
            <v>Hoà Chí Minh</v>
          </cell>
          <cell r="H318" t="str">
            <v>Traû tieàn mua ñöôøng</v>
          </cell>
          <cell r="I318">
            <v>29750000</v>
          </cell>
        </row>
        <row r="319">
          <cell r="A319">
            <v>4</v>
          </cell>
          <cell r="B319">
            <v>37868</v>
          </cell>
          <cell r="C319">
            <v>31</v>
          </cell>
          <cell r="D319" t="str">
            <v>Cty Daàu Aên Golden Hope - Nhaø Beø</v>
          </cell>
          <cell r="F319" t="str">
            <v>Sôû Giao Dòch II CTVN</v>
          </cell>
          <cell r="G319" t="str">
            <v>Hoà Chí Minh</v>
          </cell>
          <cell r="H319" t="str">
            <v>Traû tieàn daàu aên  (TT.TN.BL)</v>
          </cell>
          <cell r="I319">
            <v>141228470</v>
          </cell>
        </row>
        <row r="320">
          <cell r="A320">
            <v>5</v>
          </cell>
          <cell r="B320">
            <v>37868</v>
          </cell>
          <cell r="C320">
            <v>94</v>
          </cell>
          <cell r="D320" t="str">
            <v>CTy TNHH SX Taân AÙ Chaâu</v>
          </cell>
          <cell r="F320" t="str">
            <v>Coâng Thöông CN 9</v>
          </cell>
          <cell r="G320" t="str">
            <v>Hoà Chí Minh</v>
          </cell>
          <cell r="H320" t="str">
            <v>Traû tieàn mua chaùo Bình Tieân</v>
          </cell>
          <cell r="I320">
            <v>11894400</v>
          </cell>
        </row>
        <row r="321">
          <cell r="A321">
            <v>3</v>
          </cell>
          <cell r="B321">
            <v>37868</v>
          </cell>
          <cell r="C321">
            <v>5</v>
          </cell>
          <cell r="D321" t="str">
            <v>Cty TNHH TMaïi Thaønh Long</v>
          </cell>
          <cell r="F321" t="str">
            <v>Coâng Thöong CN6</v>
          </cell>
          <cell r="G321" t="str">
            <v>Hoà Chí Minh</v>
          </cell>
          <cell r="H321" t="str">
            <v>Traû tieàn mua boät ngoït</v>
          </cell>
          <cell r="I321">
            <v>289852021</v>
          </cell>
        </row>
        <row r="322">
          <cell r="A322">
            <v>4</v>
          </cell>
          <cell r="B322">
            <v>37868</v>
          </cell>
          <cell r="C322">
            <v>98</v>
          </cell>
          <cell r="D322" t="str">
            <v>CTy Lieân Doanh Xi Maêng Haø Tieân II-Caàn Thô</v>
          </cell>
          <cell r="F322" t="str">
            <v>Coâng Thöông</v>
          </cell>
          <cell r="G322" t="str">
            <v>Caàn Thô</v>
          </cell>
          <cell r="H322" t="str">
            <v>Traû tieàn mua xi maêng</v>
          </cell>
          <cell r="I322">
            <v>116000000</v>
          </cell>
        </row>
        <row r="323">
          <cell r="A323">
            <v>5</v>
          </cell>
          <cell r="B323">
            <v>37869</v>
          </cell>
          <cell r="C323">
            <v>10</v>
          </cell>
          <cell r="D323" t="str">
            <v>Cty TNHH Daàu Nhôùt vaø Hoùa Chaát VN</v>
          </cell>
          <cell r="F323" t="str">
            <v>Hoàng Kong&amp; Thöôïng Haûi</v>
          </cell>
          <cell r="G323" t="str">
            <v>Hoà Chí Minh</v>
          </cell>
          <cell r="H323" t="str">
            <v>Traû tieàn mua nhôùt Vilube</v>
          </cell>
          <cell r="I323">
            <v>251260000</v>
          </cell>
        </row>
        <row r="324">
          <cell r="A324">
            <v>6</v>
          </cell>
          <cell r="B324">
            <v>37869</v>
          </cell>
          <cell r="C324">
            <v>93</v>
          </cell>
          <cell r="D324" t="str">
            <v>Cty Coå Phaàn Giaáy Vieãn Ñoâng</v>
          </cell>
          <cell r="F324" t="str">
            <v>Coâng Thöông CN 12</v>
          </cell>
          <cell r="G324" t="str">
            <v>Hoà Chí Minh</v>
          </cell>
          <cell r="H324" t="str">
            <v>Traû tieàn mua giaáy vieãn ñoâng</v>
          </cell>
          <cell r="I324">
            <v>11023848</v>
          </cell>
        </row>
        <row r="325">
          <cell r="A325">
            <v>7</v>
          </cell>
          <cell r="B325">
            <v>37869</v>
          </cell>
          <cell r="C325">
            <v>73</v>
          </cell>
          <cell r="D325" t="str">
            <v>Cty. TNHH SX.TM.HMP Myõ Haûo</v>
          </cell>
          <cell r="F325" t="str">
            <v>Ngoaïi Thöông</v>
          </cell>
          <cell r="G325" t="str">
            <v>Hoà Chí Minh</v>
          </cell>
          <cell r="H325" t="str">
            <v>Traû tieàn mua nöôùc röûa cheùn (TT.BL)</v>
          </cell>
          <cell r="I325">
            <v>34963260</v>
          </cell>
        </row>
        <row r="326">
          <cell r="A326">
            <v>8</v>
          </cell>
          <cell r="B326">
            <v>37869</v>
          </cell>
          <cell r="C326">
            <v>90</v>
          </cell>
          <cell r="D326" t="str">
            <v>CN CTy. CP Ñöôøng Bieân Hoøa taïi Caàn Thô</v>
          </cell>
          <cell r="F326" t="str">
            <v>Coâng Thöông</v>
          </cell>
          <cell r="G326" t="str">
            <v>Caàn Thô</v>
          </cell>
          <cell r="H326" t="str">
            <v>Traû tieàn mua ñöôøng</v>
          </cell>
          <cell r="I326">
            <v>10216000</v>
          </cell>
        </row>
        <row r="327">
          <cell r="A327">
            <v>9</v>
          </cell>
          <cell r="B327">
            <v>37869</v>
          </cell>
          <cell r="C327">
            <v>83</v>
          </cell>
          <cell r="D327" t="str">
            <v>CTy TNHH TM TH Thuaän Taân</v>
          </cell>
          <cell r="F327" t="str">
            <v>Ngoaïi Thöông</v>
          </cell>
          <cell r="G327" t="str">
            <v>Hoà Chí Minh</v>
          </cell>
          <cell r="H327" t="str">
            <v>Traû tieàn mua tivi</v>
          </cell>
          <cell r="I327">
            <v>45977800</v>
          </cell>
        </row>
        <row r="328">
          <cell r="A328">
            <v>10</v>
          </cell>
          <cell r="B328">
            <v>37869</v>
          </cell>
          <cell r="C328">
            <v>36</v>
          </cell>
          <cell r="D328" t="str">
            <v>XN Xaêng Daàu Daàu Khí Vuõng Taøu</v>
          </cell>
          <cell r="F328" t="str">
            <v>Coâng Thöông</v>
          </cell>
          <cell r="G328" t="str">
            <v>Baø Ròa-Vuõng Taøu</v>
          </cell>
          <cell r="H328" t="str">
            <v>Traû tieàn mua xaêng daàu</v>
          </cell>
          <cell r="I328">
            <v>1736700000</v>
          </cell>
        </row>
        <row r="329">
          <cell r="A329">
            <v>6</v>
          </cell>
          <cell r="B329">
            <v>37872</v>
          </cell>
          <cell r="C329">
            <v>28</v>
          </cell>
          <cell r="D329" t="str">
            <v>Chi Nhaùnh Cty CP Söõa VN Taïi Caàn Thô</v>
          </cell>
          <cell r="F329" t="str">
            <v>Ñaàu Tö &amp; Phaùt Trieån</v>
          </cell>
          <cell r="G329" t="str">
            <v>Caàn Thô</v>
          </cell>
          <cell r="H329" t="str">
            <v>Traû tieàn mua söõa caùc loaïi</v>
          </cell>
          <cell r="I329">
            <v>291845992</v>
          </cell>
        </row>
        <row r="330">
          <cell r="A330">
            <v>7</v>
          </cell>
          <cell r="B330">
            <v>37872</v>
          </cell>
          <cell r="C330">
            <v>73</v>
          </cell>
          <cell r="D330" t="str">
            <v>Cty. TNHH SX.TM.HMP Myõ Haûo</v>
          </cell>
          <cell r="F330" t="str">
            <v>Ngoaïi Thöông</v>
          </cell>
          <cell r="G330" t="str">
            <v>Hoà Chí Minh</v>
          </cell>
          <cell r="H330" t="str">
            <v>Traû tieàn mua nöôùc röûa cheùn (TT.BL)</v>
          </cell>
          <cell r="I330">
            <v>35082207</v>
          </cell>
        </row>
        <row r="331">
          <cell r="A331">
            <v>11</v>
          </cell>
          <cell r="B331">
            <v>37872</v>
          </cell>
          <cell r="C331">
            <v>8</v>
          </cell>
          <cell r="D331" t="str">
            <v>Cty Xi Maêng Haø Tieân II</v>
          </cell>
          <cell r="F331" t="str">
            <v>Coâng Thöông</v>
          </cell>
          <cell r="G331" t="str">
            <v>Kieân Giang</v>
          </cell>
          <cell r="H331" t="str">
            <v>Traû tieàn mua xi maêng 200taán</v>
          </cell>
          <cell r="I331">
            <v>160160000</v>
          </cell>
        </row>
        <row r="332">
          <cell r="A332">
            <v>12</v>
          </cell>
          <cell r="B332">
            <v>37872</v>
          </cell>
          <cell r="C332">
            <v>14</v>
          </cell>
          <cell r="D332" t="str">
            <v>Coâng Ty Theùp Mieàn Nam</v>
          </cell>
          <cell r="F332" t="str">
            <v>Coâng Thöông CN I</v>
          </cell>
          <cell r="G332" t="str">
            <v>Hoà Chí Minh</v>
          </cell>
          <cell r="H332" t="str">
            <v>Traû tieàn mua haøng cho CN Theùp Mieàn Nam taïi Caàn Thô</v>
          </cell>
          <cell r="I332">
            <v>261191601</v>
          </cell>
        </row>
        <row r="333">
          <cell r="A333">
            <v>13</v>
          </cell>
          <cell r="B333">
            <v>37872</v>
          </cell>
          <cell r="C333">
            <v>36</v>
          </cell>
          <cell r="D333" t="str">
            <v>XN Xaêng Daàu Daàu Khí Vuõng Taøu</v>
          </cell>
          <cell r="F333" t="str">
            <v>Coâng Thöông</v>
          </cell>
          <cell r="G333" t="str">
            <v>Baø Ròa-Vuõng Taøu</v>
          </cell>
          <cell r="H333" t="str">
            <v>Traû tieàn mua xaêng daàu</v>
          </cell>
          <cell r="I333">
            <v>125000000</v>
          </cell>
        </row>
        <row r="334">
          <cell r="A334">
            <v>8</v>
          </cell>
          <cell r="B334">
            <v>37872</v>
          </cell>
          <cell r="C334">
            <v>31</v>
          </cell>
          <cell r="D334" t="str">
            <v>Cty Daàu Aên Golden Hope - Nhaø Beø</v>
          </cell>
          <cell r="F334" t="str">
            <v>Sôû Giao Dòch II CTVN</v>
          </cell>
          <cell r="G334" t="str">
            <v>Hoà Chí Minh</v>
          </cell>
          <cell r="H334" t="str">
            <v>Traû tieàn daàu aên  (TT.CM: 78.361.598ñ;TT.BL: 81.657.972ñ)</v>
          </cell>
          <cell r="I334">
            <v>160019570</v>
          </cell>
        </row>
        <row r="335">
          <cell r="A335">
            <v>14</v>
          </cell>
          <cell r="B335">
            <v>37873</v>
          </cell>
          <cell r="C335">
            <v>41</v>
          </cell>
          <cell r="D335" t="str">
            <v>Cty Xi Maêng Nghi Sôn</v>
          </cell>
          <cell r="F335" t="str">
            <v>Coâng Thöông CN 9</v>
          </cell>
          <cell r="G335" t="str">
            <v>Hoà Chí Minh</v>
          </cell>
          <cell r="H335" t="str">
            <v>Traû tieàn mua xi maêng</v>
          </cell>
          <cell r="I335">
            <v>123000000</v>
          </cell>
        </row>
        <row r="336">
          <cell r="A336">
            <v>15</v>
          </cell>
          <cell r="B336">
            <v>37874</v>
          </cell>
          <cell r="C336">
            <v>14</v>
          </cell>
          <cell r="D336" t="str">
            <v>Coâng Ty Theùp Mieàn Nam</v>
          </cell>
          <cell r="F336" t="str">
            <v>Coâng Thöông CN I</v>
          </cell>
          <cell r="G336" t="str">
            <v>Hoà Chí Minh</v>
          </cell>
          <cell r="H336" t="str">
            <v>Traû tieàn mua haøng cho CN Theùp Mieàn Nam taïi Caàn Thô</v>
          </cell>
          <cell r="I336">
            <v>338100578</v>
          </cell>
        </row>
        <row r="337">
          <cell r="A337">
            <v>16</v>
          </cell>
          <cell r="B337">
            <v>37875</v>
          </cell>
          <cell r="C337">
            <v>8</v>
          </cell>
          <cell r="D337" t="str">
            <v>Cty Xi Maêng Haø Tieân II</v>
          </cell>
          <cell r="F337" t="str">
            <v>Coâng Thöông</v>
          </cell>
          <cell r="G337" t="str">
            <v>Kieân Giang</v>
          </cell>
          <cell r="H337" t="str">
            <v>Traû tieàn mua xi maêng 200taán</v>
          </cell>
          <cell r="I337">
            <v>160160000</v>
          </cell>
        </row>
        <row r="338">
          <cell r="A338">
            <v>17</v>
          </cell>
          <cell r="B338">
            <v>37875</v>
          </cell>
          <cell r="C338">
            <v>5</v>
          </cell>
          <cell r="D338" t="str">
            <v>Cty TNHH TMaïi Thaønh Long</v>
          </cell>
          <cell r="F338" t="str">
            <v>Coâng Thöong CN6</v>
          </cell>
          <cell r="G338" t="str">
            <v>Hoà Chí Minh</v>
          </cell>
          <cell r="H338" t="str">
            <v>Traû tieàn mua boät ngoït</v>
          </cell>
          <cell r="I338">
            <v>253558173</v>
          </cell>
        </row>
        <row r="339">
          <cell r="A339">
            <v>9</v>
          </cell>
          <cell r="B339">
            <v>37875</v>
          </cell>
          <cell r="C339">
            <v>95</v>
          </cell>
          <cell r="D339" t="str">
            <v>Cty Deät May Thaønh Coâng - CN MieànTaây</v>
          </cell>
          <cell r="F339" t="str">
            <v>Ñaàu Tö &amp; Phaùt Trieån</v>
          </cell>
          <cell r="G339" t="str">
            <v>Caàn Thô</v>
          </cell>
          <cell r="H339" t="str">
            <v>Traû tieàn haøng may saún</v>
          </cell>
          <cell r="I339">
            <v>3120010</v>
          </cell>
        </row>
        <row r="340">
          <cell r="A340">
            <v>10</v>
          </cell>
          <cell r="B340">
            <v>37875</v>
          </cell>
          <cell r="C340">
            <v>73</v>
          </cell>
          <cell r="D340" t="str">
            <v>Cty. TNHH SX.TM.HMP Myõ Haûo</v>
          </cell>
          <cell r="F340" t="str">
            <v>Ngoaïi Thöông</v>
          </cell>
          <cell r="G340" t="str">
            <v>Hoà Chí Minh</v>
          </cell>
          <cell r="H340" t="str">
            <v>Traû tieàn mua nöôùc röûa cheùn (TT.BL)</v>
          </cell>
          <cell r="I340">
            <v>17827048</v>
          </cell>
        </row>
        <row r="341">
          <cell r="A341">
            <v>11</v>
          </cell>
          <cell r="B341">
            <v>37876</v>
          </cell>
          <cell r="C341">
            <v>44</v>
          </cell>
          <cell r="D341" t="str">
            <v>CTy Ñieän Baùo Ñieän Thoaïi Baïc Lieâu</v>
          </cell>
          <cell r="F341" t="str">
            <v xml:space="preserve">Coâng Thöông </v>
          </cell>
          <cell r="G341" t="str">
            <v>Baïc Lieâu</v>
          </cell>
          <cell r="H341" t="str">
            <v>Traû tieàn ñieän thoaïi thaùng 8/2003</v>
          </cell>
          <cell r="I341">
            <v>10279334</v>
          </cell>
        </row>
        <row r="342">
          <cell r="A342">
            <v>12</v>
          </cell>
          <cell r="B342">
            <v>37876</v>
          </cell>
          <cell r="C342">
            <v>73</v>
          </cell>
          <cell r="D342" t="str">
            <v>Cty. TNHH SX.TM.HMP Myõ Haûo</v>
          </cell>
          <cell r="F342" t="str">
            <v>Ngoaïi Thöông</v>
          </cell>
          <cell r="G342" t="str">
            <v>Hoà Chí Minh</v>
          </cell>
          <cell r="H342" t="str">
            <v>Traû tieàn mua nöôùc röûa cheùn (TT.CM)</v>
          </cell>
          <cell r="I342">
            <v>32079660</v>
          </cell>
        </row>
        <row r="343">
          <cell r="A343">
            <v>18</v>
          </cell>
          <cell r="B343">
            <v>37876</v>
          </cell>
          <cell r="C343">
            <v>1</v>
          </cell>
          <cell r="D343" t="str">
            <v>Nhaø Maùy Thuoác Laù Saøi Goøn</v>
          </cell>
          <cell r="F343" t="str">
            <v>Sôû Giao Dòch II CTVN</v>
          </cell>
          <cell r="G343" t="str">
            <v>Hoà Chí Minh</v>
          </cell>
          <cell r="H343" t="str">
            <v>Traû tieàn mua thuoác laù</v>
          </cell>
          <cell r="I343">
            <v>222575000</v>
          </cell>
        </row>
        <row r="344">
          <cell r="A344">
            <v>13</v>
          </cell>
          <cell r="B344">
            <v>37876</v>
          </cell>
          <cell r="C344">
            <v>28</v>
          </cell>
          <cell r="D344" t="str">
            <v>Chi Nhaùnh Cty CP Söõa VN Taïi Caàn Thô</v>
          </cell>
          <cell r="F344" t="str">
            <v>Ñaàu Tö &amp; Phaùt Trieån</v>
          </cell>
          <cell r="G344" t="str">
            <v>Caàn Thô</v>
          </cell>
          <cell r="H344" t="str">
            <v>Traû tieàn mua söõa caùc loaïi</v>
          </cell>
          <cell r="I344">
            <v>255684856</v>
          </cell>
        </row>
        <row r="345">
          <cell r="A345">
            <v>14</v>
          </cell>
          <cell r="B345">
            <v>37876</v>
          </cell>
          <cell r="C345">
            <v>90</v>
          </cell>
          <cell r="D345" t="str">
            <v>CN CTy. CP Ñöôøng Bieân Hoøa taïi Caàn Thô</v>
          </cell>
          <cell r="F345" t="str">
            <v>Coâng Thöông</v>
          </cell>
          <cell r="G345" t="str">
            <v>Caàn Thô</v>
          </cell>
          <cell r="H345" t="str">
            <v>Traû tieàn mua ñöôøng</v>
          </cell>
          <cell r="I345">
            <v>21250000</v>
          </cell>
        </row>
        <row r="346">
          <cell r="A346">
            <v>15</v>
          </cell>
          <cell r="B346">
            <v>37879</v>
          </cell>
          <cell r="C346">
            <v>28</v>
          </cell>
          <cell r="D346" t="str">
            <v>Chi Nhaùnh Cty CP Söõa VN Taïi Caàn Thô</v>
          </cell>
          <cell r="F346" t="str">
            <v>Ñaàu Tö &amp; Phaùt Trieån</v>
          </cell>
          <cell r="G346" t="str">
            <v>Caàn Thô</v>
          </cell>
          <cell r="H346" t="str">
            <v>Traû tieàn mua söõa caùc loaïi</v>
          </cell>
          <cell r="I346">
            <v>342891712</v>
          </cell>
        </row>
        <row r="347">
          <cell r="A347">
            <v>16</v>
          </cell>
          <cell r="B347">
            <v>37879</v>
          </cell>
          <cell r="C347">
            <v>27</v>
          </cell>
          <cell r="D347" t="str">
            <v>Cty TNHH Quoác Teá Nagarjuna</v>
          </cell>
          <cell r="F347" t="str">
            <v>INDOVINA</v>
          </cell>
          <cell r="G347" t="str">
            <v>Hoà Chí Minh</v>
          </cell>
          <cell r="H347" t="str">
            <v>Traû tieàn mua ñöôøng</v>
          </cell>
          <cell r="I347">
            <v>57050000</v>
          </cell>
        </row>
        <row r="348">
          <cell r="A348">
            <v>17</v>
          </cell>
          <cell r="B348">
            <v>37879</v>
          </cell>
          <cell r="C348">
            <v>73</v>
          </cell>
          <cell r="D348" t="str">
            <v>Cty. TNHH SX.TM.HMP Myõ Haûo</v>
          </cell>
          <cell r="F348" t="str">
            <v>Ngoaïi Thöông</v>
          </cell>
          <cell r="G348" t="str">
            <v>Hoà Chí Minh</v>
          </cell>
          <cell r="H348" t="str">
            <v>Traû tieàn mua nöôùc röûa cheùn (TT.BL)</v>
          </cell>
          <cell r="I348">
            <v>38931855</v>
          </cell>
        </row>
        <row r="349">
          <cell r="A349">
            <v>18</v>
          </cell>
          <cell r="B349">
            <v>37879</v>
          </cell>
          <cell r="C349">
            <v>99</v>
          </cell>
          <cell r="D349" t="str">
            <v xml:space="preserve">Löu Thò Myõ Phöôïng (CTyTNHH Taân Thaùi Thònh) </v>
          </cell>
          <cell r="F349" t="str">
            <v>AÙ Chaâu</v>
          </cell>
          <cell r="G349" t="str">
            <v>Hoà Chí Minh</v>
          </cell>
          <cell r="H349" t="str">
            <v>Traû tieàn mua nöôùc yeán,bí ñao, nöôùc ngoït</v>
          </cell>
          <cell r="I349">
            <v>20787517</v>
          </cell>
        </row>
        <row r="350">
          <cell r="A350">
            <v>19</v>
          </cell>
          <cell r="B350">
            <v>37879</v>
          </cell>
          <cell r="C350">
            <v>83</v>
          </cell>
          <cell r="D350" t="str">
            <v>CTy TNHH TM TH Thuaän Taân</v>
          </cell>
          <cell r="F350" t="str">
            <v>Ngoaïi Thöông</v>
          </cell>
          <cell r="G350" t="str">
            <v>Hoà Chí Minh</v>
          </cell>
          <cell r="H350" t="str">
            <v>Traû tieàn mua Tivi</v>
          </cell>
          <cell r="I350">
            <v>27244500</v>
          </cell>
        </row>
        <row r="351">
          <cell r="A351">
            <v>20</v>
          </cell>
          <cell r="B351">
            <v>37881</v>
          </cell>
          <cell r="C351">
            <v>73</v>
          </cell>
          <cell r="D351" t="str">
            <v>Cty. TNHH SX.TM.HMP Myõ Haûo</v>
          </cell>
          <cell r="F351" t="str">
            <v>Ngoaïi Thöông</v>
          </cell>
          <cell r="G351" t="str">
            <v>Hoà Chí Minh</v>
          </cell>
          <cell r="H351" t="str">
            <v>Traû tieàn mua nöôùc röûa cheùn (TT.BL)</v>
          </cell>
          <cell r="I351">
            <v>33098688</v>
          </cell>
        </row>
        <row r="352">
          <cell r="A352">
            <v>21</v>
          </cell>
          <cell r="B352">
            <v>37881</v>
          </cell>
          <cell r="C352">
            <v>31</v>
          </cell>
          <cell r="D352" t="str">
            <v>Cty Daàu Aên Golden Hope - Nhaø Beø</v>
          </cell>
          <cell r="F352" t="str">
            <v>Sôû Giao Dòch II CTVN</v>
          </cell>
          <cell r="G352" t="str">
            <v>Hoà Chí Minh</v>
          </cell>
          <cell r="H352" t="str">
            <v>Traû tieàn daàu aên  (TT.TN.BL)</v>
          </cell>
          <cell r="I352">
            <v>78397440</v>
          </cell>
        </row>
        <row r="353">
          <cell r="A353">
            <v>19</v>
          </cell>
          <cell r="B353">
            <v>37881</v>
          </cell>
          <cell r="C353">
            <v>101</v>
          </cell>
          <cell r="D353" t="str">
            <v>Cty TMKT &amp; Ñaàu Tö PETEC</v>
          </cell>
          <cell r="F353" t="str">
            <v>Deutsche Bank</v>
          </cell>
          <cell r="G353" t="str">
            <v>Hoà Chí Minh</v>
          </cell>
          <cell r="H353" t="str">
            <v>Traû tieàn mua xaêng daàu (Maõ IBPS 50619012)</v>
          </cell>
          <cell r="I353">
            <v>1700000000</v>
          </cell>
        </row>
        <row r="354">
          <cell r="A354">
            <v>20</v>
          </cell>
          <cell r="B354">
            <v>37881</v>
          </cell>
          <cell r="C354">
            <v>36</v>
          </cell>
          <cell r="D354" t="str">
            <v>XN Xaêng Daàu Daàu Khí Vuõng Taøu</v>
          </cell>
          <cell r="F354" t="str">
            <v>Coâng Thöông</v>
          </cell>
          <cell r="G354" t="str">
            <v>Baø Ròa-Vuõng Taøu</v>
          </cell>
          <cell r="H354" t="str">
            <v>Traû tieàn mua xaêng daàu</v>
          </cell>
          <cell r="I354">
            <v>1865000000</v>
          </cell>
        </row>
        <row r="355">
          <cell r="A355">
            <v>21</v>
          </cell>
          <cell r="B355">
            <v>37882</v>
          </cell>
          <cell r="C355">
            <v>5</v>
          </cell>
          <cell r="D355" t="str">
            <v>Cty TNHH TMaïi Thaønh Long</v>
          </cell>
          <cell r="F355" t="str">
            <v>Coâng Thöong CN6</v>
          </cell>
          <cell r="G355" t="str">
            <v>Hoà Chí Minh</v>
          </cell>
          <cell r="H355" t="str">
            <v>Traû tieàn mua boät ngoït</v>
          </cell>
          <cell r="I355">
            <v>263226480</v>
          </cell>
        </row>
        <row r="356">
          <cell r="A356">
            <v>22</v>
          </cell>
          <cell r="B356">
            <v>37882</v>
          </cell>
          <cell r="C356">
            <v>95</v>
          </cell>
          <cell r="D356" t="str">
            <v>Cty Deät May Thaønh Coâng - CN MieànTaây</v>
          </cell>
          <cell r="F356" t="str">
            <v>Ñaàu Tö &amp; Phaùt Trieån</v>
          </cell>
          <cell r="G356" t="str">
            <v>Caàn Thô</v>
          </cell>
          <cell r="H356" t="str">
            <v>Traû tieàn haøng may saún</v>
          </cell>
          <cell r="I356">
            <v>2006850</v>
          </cell>
        </row>
        <row r="357">
          <cell r="A357">
            <v>23</v>
          </cell>
          <cell r="B357">
            <v>37883</v>
          </cell>
          <cell r="C357">
            <v>31</v>
          </cell>
          <cell r="D357" t="str">
            <v>Cty Daàu Aên Golden Hope - Nhaø Beø</v>
          </cell>
          <cell r="F357" t="str">
            <v>Sôû Giao Dòch II CTVN</v>
          </cell>
          <cell r="G357" t="str">
            <v>Hoà Chí Minh</v>
          </cell>
          <cell r="H357" t="str">
            <v>Traû tieàn daàu aên  (TT.TN.CM)</v>
          </cell>
          <cell r="I357">
            <v>74327563</v>
          </cell>
        </row>
        <row r="358">
          <cell r="A358">
            <v>24</v>
          </cell>
          <cell r="B358">
            <v>37886</v>
          </cell>
          <cell r="C358">
            <v>31</v>
          </cell>
          <cell r="D358" t="str">
            <v>Cty Daàu Aên Golden Hope - Nhaø Beø</v>
          </cell>
          <cell r="F358" t="str">
            <v>Sôû Giao Dòch II CTVN</v>
          </cell>
          <cell r="G358" t="str">
            <v>Hoà Chí Minh</v>
          </cell>
          <cell r="H358" t="str">
            <v>Traû tieàn daàu aên  (TT.TN.BL)</v>
          </cell>
          <cell r="I358">
            <v>61599758</v>
          </cell>
        </row>
        <row r="359">
          <cell r="A359">
            <v>25</v>
          </cell>
          <cell r="B359">
            <v>37886</v>
          </cell>
          <cell r="C359">
            <v>73</v>
          </cell>
          <cell r="D359" t="str">
            <v>Cty. TNHH SX.TM.HMP Myõ Haûo</v>
          </cell>
          <cell r="F359" t="str">
            <v>Ngoaïi Thöông</v>
          </cell>
          <cell r="G359" t="str">
            <v>Hoà Chí Minh</v>
          </cell>
          <cell r="H359" t="str">
            <v>Traû tieàn mua nöôùc röûa cheùn (TT.CM)</v>
          </cell>
          <cell r="I359">
            <v>27088277</v>
          </cell>
        </row>
        <row r="360">
          <cell r="A360">
            <v>22</v>
          </cell>
          <cell r="B360">
            <v>37886</v>
          </cell>
          <cell r="C360">
            <v>36</v>
          </cell>
          <cell r="D360" t="str">
            <v>XN Xaêng Daàu Daàu Khí Vuõng Taøu</v>
          </cell>
          <cell r="F360" t="str">
            <v>Coâng Thöông</v>
          </cell>
          <cell r="G360" t="str">
            <v>Baø Ròa-Vuõng Taøu</v>
          </cell>
          <cell r="H360" t="str">
            <v>Traû tieàn mua xaêng daàu</v>
          </cell>
          <cell r="I360">
            <v>1729000000</v>
          </cell>
        </row>
        <row r="361">
          <cell r="A361">
            <v>23</v>
          </cell>
          <cell r="B361">
            <v>37886</v>
          </cell>
          <cell r="C361">
            <v>10</v>
          </cell>
          <cell r="D361" t="str">
            <v>Cty TNHH Daàu Nhôùt vaø Hoùa Chaát VN</v>
          </cell>
          <cell r="F361" t="str">
            <v>Hoàng Kong&amp; Thöôïng Haûi</v>
          </cell>
          <cell r="G361" t="str">
            <v>Hoà Chí Minh</v>
          </cell>
          <cell r="H361" t="str">
            <v>Traû tieàn mua nhôùt</v>
          </cell>
          <cell r="I361">
            <v>319099999</v>
          </cell>
        </row>
        <row r="362">
          <cell r="A362">
            <v>24</v>
          </cell>
          <cell r="B362">
            <v>37886</v>
          </cell>
          <cell r="C362">
            <v>9</v>
          </cell>
          <cell r="D362" t="str">
            <v>Castrol Vieät Nam Ltd</v>
          </cell>
          <cell r="F362" t="str">
            <v>Ngoaïi Thöông</v>
          </cell>
          <cell r="G362" t="str">
            <v>Hoà Chí Minh</v>
          </cell>
          <cell r="H362" t="str">
            <v>Traû tieàn mua nhôùt Castrol</v>
          </cell>
          <cell r="I362">
            <v>15241000</v>
          </cell>
        </row>
        <row r="363">
          <cell r="A363">
            <v>25</v>
          </cell>
          <cell r="B363">
            <v>37887</v>
          </cell>
          <cell r="C363">
            <v>66</v>
          </cell>
          <cell r="D363" t="str">
            <v>Cty UNI PRESIDENT</v>
          </cell>
          <cell r="F363" t="str">
            <v>ANZ</v>
          </cell>
          <cell r="G363" t="str">
            <v>Hoà Chí Minh</v>
          </cell>
          <cell r="H363" t="str">
            <v>Traû tieàn mì Unif</v>
          </cell>
          <cell r="I363">
            <v>50244600</v>
          </cell>
        </row>
        <row r="364">
          <cell r="A364">
            <v>24</v>
          </cell>
          <cell r="B364">
            <v>37887</v>
          </cell>
          <cell r="C364">
            <v>5</v>
          </cell>
          <cell r="D364" t="str">
            <v>Cty TNHH TMaïi Thaønh Long</v>
          </cell>
          <cell r="F364" t="str">
            <v>Coâng Thöong CN6</v>
          </cell>
          <cell r="G364" t="str">
            <v>Hoà Chí Minh</v>
          </cell>
          <cell r="H364" t="str">
            <v>Traû tieàn mua boät ngoït</v>
          </cell>
          <cell r="I364">
            <v>143285340</v>
          </cell>
        </row>
        <row r="365">
          <cell r="A365">
            <v>25</v>
          </cell>
          <cell r="B365">
            <v>37887</v>
          </cell>
          <cell r="C365">
            <v>1</v>
          </cell>
          <cell r="D365" t="str">
            <v>Nhaø Maùy Thuoác Laù Saøi Goøn</v>
          </cell>
          <cell r="F365" t="str">
            <v>Sôû Giao Dòch II CTVN</v>
          </cell>
          <cell r="G365" t="str">
            <v>Hoà Chí Minh</v>
          </cell>
          <cell r="H365" t="str">
            <v>Traû tieàn mua thuoác laù</v>
          </cell>
          <cell r="I365">
            <v>213025000</v>
          </cell>
        </row>
        <row r="366">
          <cell r="A366">
            <v>26</v>
          </cell>
          <cell r="B366">
            <v>37887</v>
          </cell>
          <cell r="C366">
            <v>8</v>
          </cell>
          <cell r="D366" t="str">
            <v>Cty Xi Maêng Haø Tieân II</v>
          </cell>
          <cell r="F366" t="str">
            <v>Coâng Thöông</v>
          </cell>
          <cell r="G366" t="str">
            <v>Kieân Giang</v>
          </cell>
          <cell r="H366" t="str">
            <v>Traû tieàn mua xi maêng 150taán</v>
          </cell>
          <cell r="I366">
            <v>120120000</v>
          </cell>
        </row>
        <row r="367">
          <cell r="A367">
            <v>26</v>
          </cell>
          <cell r="B367">
            <v>37887</v>
          </cell>
          <cell r="C367">
            <v>28</v>
          </cell>
          <cell r="D367" t="str">
            <v>Chi Nhaùnh Cty CP Söõa VN Taïi Caàn Thô</v>
          </cell>
          <cell r="F367" t="str">
            <v>Ñaàu Tö &amp; Phaùt Trieån</v>
          </cell>
          <cell r="G367" t="str">
            <v>Caàn Thô</v>
          </cell>
          <cell r="H367" t="str">
            <v>Traû tieàn mua söõa caùc loaïi</v>
          </cell>
          <cell r="I367">
            <v>332548586</v>
          </cell>
        </row>
        <row r="368">
          <cell r="A368">
            <v>27</v>
          </cell>
          <cell r="B368">
            <v>37887</v>
          </cell>
          <cell r="C368">
            <v>25</v>
          </cell>
          <cell r="D368" t="str">
            <v xml:space="preserve"> Thu Baûo Hieåm Xaõ Hoäi Tænh Baïc Lieâu</v>
          </cell>
          <cell r="F368" t="str">
            <v>NN &amp; P/T N/Thoân</v>
          </cell>
          <cell r="G368" t="str">
            <v>Baïc Lieâu</v>
          </cell>
          <cell r="H368" t="str">
            <v>Noäp BHXH,BHYT thaùng 9/2003</v>
          </cell>
          <cell r="I368">
            <v>24652545</v>
          </cell>
        </row>
        <row r="369">
          <cell r="A369">
            <v>27</v>
          </cell>
          <cell r="B369">
            <v>37887</v>
          </cell>
          <cell r="C369">
            <v>101</v>
          </cell>
          <cell r="D369" t="str">
            <v>Cty TMKT &amp; Ñaàu Tö PETEC</v>
          </cell>
          <cell r="F369" t="str">
            <v>Deutsche Bank</v>
          </cell>
          <cell r="G369" t="str">
            <v>Hoà Chí Minh</v>
          </cell>
          <cell r="H369" t="str">
            <v>Traû tieàn mua xaêng daàu (Maõ IBPS 50619012)</v>
          </cell>
          <cell r="I369">
            <v>2500000000</v>
          </cell>
        </row>
        <row r="370">
          <cell r="A370">
            <v>28</v>
          </cell>
          <cell r="B370">
            <v>37888</v>
          </cell>
          <cell r="C370">
            <v>31</v>
          </cell>
          <cell r="D370" t="str">
            <v>Cty Daàu Aên Golden Hope - Nhaø Beø</v>
          </cell>
          <cell r="F370" t="str">
            <v>Sôû Giao Dòch II CTVN</v>
          </cell>
          <cell r="G370" t="str">
            <v>Hoà Chí Minh</v>
          </cell>
          <cell r="H370" t="str">
            <v>Traû tieàn daàu aên  (TT.BL:7.938.150ñ; TT.CM: 29.403.000ñ)</v>
          </cell>
          <cell r="I370">
            <v>37341150</v>
          </cell>
        </row>
        <row r="371">
          <cell r="A371">
            <v>29</v>
          </cell>
          <cell r="B371">
            <v>37888</v>
          </cell>
          <cell r="C371">
            <v>90</v>
          </cell>
          <cell r="D371" t="str">
            <v>CN CTy. CP Ñöôøng Bieân Hoøa taïi Caàn Thô</v>
          </cell>
          <cell r="F371" t="str">
            <v>Coâng Thöông</v>
          </cell>
          <cell r="G371" t="str">
            <v>Caàn Thô</v>
          </cell>
          <cell r="H371" t="str">
            <v>Traû tieàn mua ñöôøng</v>
          </cell>
          <cell r="I371">
            <v>14280000</v>
          </cell>
        </row>
        <row r="372">
          <cell r="A372">
            <v>30</v>
          </cell>
          <cell r="B372">
            <v>37889</v>
          </cell>
          <cell r="C372">
            <v>31</v>
          </cell>
          <cell r="D372" t="str">
            <v>Cty Daàu Aên Golden Hope - Nhaø Beø</v>
          </cell>
          <cell r="F372" t="str">
            <v>Sôû Giao Dòch II CTVN</v>
          </cell>
          <cell r="G372" t="str">
            <v>Hoà Chí Minh</v>
          </cell>
          <cell r="H372" t="str">
            <v>Traû tieàn daàu aên  (TT.TN.CM)</v>
          </cell>
          <cell r="I372">
            <v>80203407</v>
          </cell>
        </row>
        <row r="373">
          <cell r="A373">
            <v>31</v>
          </cell>
          <cell r="B373">
            <v>37889</v>
          </cell>
          <cell r="C373">
            <v>6</v>
          </cell>
          <cell r="D373" t="str">
            <v>BP Petco Ltd</v>
          </cell>
          <cell r="F373" t="str">
            <v>Citibank</v>
          </cell>
          <cell r="G373" t="str">
            <v>Hoà Chí Minh</v>
          </cell>
          <cell r="H373" t="str">
            <v>Traû tieàn mua nhôùt (Maõ soá DS10450 CTTN Baïc Lieâu)</v>
          </cell>
          <cell r="I373">
            <v>33371000</v>
          </cell>
        </row>
        <row r="374">
          <cell r="A374">
            <v>32</v>
          </cell>
          <cell r="B374">
            <v>37889</v>
          </cell>
          <cell r="C374">
            <v>27</v>
          </cell>
          <cell r="D374" t="str">
            <v>Cty TNHH Quoác Teá Nagarjuna</v>
          </cell>
          <cell r="F374" t="str">
            <v>INDOVINA</v>
          </cell>
          <cell r="G374" t="str">
            <v>Hoà Chí Minh</v>
          </cell>
          <cell r="H374" t="str">
            <v>Traû tieàn mua ñöôøng</v>
          </cell>
          <cell r="I374">
            <v>28700000</v>
          </cell>
        </row>
        <row r="375">
          <cell r="A375">
            <v>33</v>
          </cell>
          <cell r="B375">
            <v>37890</v>
          </cell>
          <cell r="C375">
            <v>73</v>
          </cell>
          <cell r="D375" t="str">
            <v>Cty. TNHH SX.TM.HMP Myõ Haûo</v>
          </cell>
          <cell r="F375" t="str">
            <v>Ngoaïi Thöông</v>
          </cell>
          <cell r="G375" t="str">
            <v>Hoà Chí Minh</v>
          </cell>
          <cell r="H375" t="str">
            <v>Traû tieàn mua nöôùc röûa cheùn (TT.BL)</v>
          </cell>
          <cell r="I375">
            <v>72396067</v>
          </cell>
        </row>
        <row r="376">
          <cell r="A376">
            <v>28</v>
          </cell>
          <cell r="B376">
            <v>37890</v>
          </cell>
          <cell r="C376">
            <v>36</v>
          </cell>
          <cell r="D376" t="str">
            <v>XN Xaêng Daàu Daàu Khí Vuõng Taøu</v>
          </cell>
          <cell r="F376" t="str">
            <v>Coâng Thöông</v>
          </cell>
          <cell r="G376" t="str">
            <v>Baø Ròa-Vuõng Taøu</v>
          </cell>
          <cell r="H376" t="str">
            <v>Traû tieàn mua xaêng daàu</v>
          </cell>
          <cell r="I376">
            <v>4368000000</v>
          </cell>
        </row>
        <row r="377">
          <cell r="A377">
            <v>29</v>
          </cell>
          <cell r="B377">
            <v>37890</v>
          </cell>
          <cell r="C377">
            <v>8</v>
          </cell>
          <cell r="D377" t="str">
            <v>Cty Xi Maêng Haø Tieân II</v>
          </cell>
          <cell r="F377" t="str">
            <v>Coâng Thöông</v>
          </cell>
          <cell r="G377" t="str">
            <v>Kieân Giang</v>
          </cell>
          <cell r="H377" t="str">
            <v>Traû tieàn mua xi maêng 250taán</v>
          </cell>
          <cell r="I377">
            <v>200200000</v>
          </cell>
        </row>
        <row r="378">
          <cell r="A378">
            <v>30</v>
          </cell>
          <cell r="B378">
            <v>37890</v>
          </cell>
          <cell r="C378">
            <v>22</v>
          </cell>
          <cell r="D378" t="str">
            <v>Cty Deät Long An</v>
          </cell>
          <cell r="F378" t="str">
            <v>Coâng Thöông</v>
          </cell>
          <cell r="G378" t="str">
            <v>Long An</v>
          </cell>
          <cell r="H378" t="str">
            <v>Traû tieàn vaûi Long An</v>
          </cell>
          <cell r="I378">
            <v>18414190</v>
          </cell>
        </row>
        <row r="379">
          <cell r="A379">
            <v>31</v>
          </cell>
          <cell r="B379">
            <v>37893</v>
          </cell>
          <cell r="C379">
            <v>3</v>
          </cell>
          <cell r="D379" t="str">
            <v>Cty Coå Phaàn Boät Giaët Lix</v>
          </cell>
          <cell r="F379" t="str">
            <v>Coâng Thöông CN 14</v>
          </cell>
          <cell r="G379" t="str">
            <v>Hoà Chí Minh</v>
          </cell>
          <cell r="H379" t="str">
            <v>Traû tieàn mua boät giaët</v>
          </cell>
          <cell r="I379">
            <v>330000000</v>
          </cell>
        </row>
        <row r="380">
          <cell r="A380">
            <v>32</v>
          </cell>
          <cell r="B380">
            <v>37893</v>
          </cell>
          <cell r="C380">
            <v>41</v>
          </cell>
          <cell r="D380" t="str">
            <v>Cty Xi Maêng Nghi Sôn</v>
          </cell>
          <cell r="F380" t="str">
            <v>Coâng Thöông CN 9</v>
          </cell>
          <cell r="G380" t="str">
            <v>Hoà Chí Minh</v>
          </cell>
          <cell r="H380" t="str">
            <v>Traû tieàn mua  xi maêng</v>
          </cell>
          <cell r="I380">
            <v>369000000</v>
          </cell>
        </row>
        <row r="381">
          <cell r="A381">
            <v>33</v>
          </cell>
          <cell r="B381">
            <v>37893</v>
          </cell>
          <cell r="C381">
            <v>77</v>
          </cell>
          <cell r="D381" t="str">
            <v>Cty Ñieän &amp; Ñieän Töû SAMSUNG VINA</v>
          </cell>
          <cell r="F381" t="str">
            <v>Coâng Thöông CN 4</v>
          </cell>
          <cell r="G381" t="str">
            <v>Hoà Chí Minh</v>
          </cell>
          <cell r="H381" t="str">
            <v>Traû tieàn mua Ti vi</v>
          </cell>
          <cell r="I381">
            <v>34642864</v>
          </cell>
        </row>
        <row r="382">
          <cell r="A382">
            <v>34</v>
          </cell>
          <cell r="B382">
            <v>37893</v>
          </cell>
          <cell r="C382">
            <v>27</v>
          </cell>
          <cell r="D382" t="str">
            <v>Cty TNHH Quoác Teá Nagarjuna</v>
          </cell>
          <cell r="F382" t="str">
            <v>INDOVINA</v>
          </cell>
          <cell r="G382" t="str">
            <v>Hoà Chí Minh</v>
          </cell>
          <cell r="H382" t="str">
            <v>Traû tieàn mua ñöôøng</v>
          </cell>
          <cell r="I382">
            <v>28700000</v>
          </cell>
        </row>
        <row r="383">
          <cell r="A383">
            <v>35</v>
          </cell>
          <cell r="B383">
            <v>37893</v>
          </cell>
          <cell r="C383">
            <v>31</v>
          </cell>
          <cell r="D383" t="str">
            <v>Cty Daàu Aên Golden Hope - Nhaø Beø</v>
          </cell>
          <cell r="F383" t="str">
            <v>Sôû Giao Dòch II CTVN</v>
          </cell>
          <cell r="G383" t="str">
            <v>Hoà Chí Minh</v>
          </cell>
          <cell r="H383" t="str">
            <v>Traû tieàn daàu aên  (TT.CM : 81.784.032ñ;TT.BL: 146.035.469ñ)</v>
          </cell>
          <cell r="I383">
            <v>227819501</v>
          </cell>
        </row>
        <row r="384">
          <cell r="A384">
            <v>36</v>
          </cell>
          <cell r="B384">
            <v>37894</v>
          </cell>
          <cell r="C384">
            <v>28</v>
          </cell>
          <cell r="D384" t="str">
            <v>Chi Nhaùnh Cty CP Söõa VN Taïi Caàn Thô</v>
          </cell>
          <cell r="F384" t="str">
            <v>Ñaàu Tö &amp; Phaùt Trieån</v>
          </cell>
          <cell r="G384" t="str">
            <v>Caàn Thô</v>
          </cell>
          <cell r="H384" t="str">
            <v>Traû tieàn mua söõa caùc loaïi</v>
          </cell>
          <cell r="I384">
            <v>531742190</v>
          </cell>
        </row>
        <row r="385">
          <cell r="A385">
            <v>37</v>
          </cell>
          <cell r="B385">
            <v>37894</v>
          </cell>
          <cell r="C385">
            <v>76</v>
          </cell>
          <cell r="D385" t="str">
            <v>Cty Ñieän &amp; Ñieän Töû TCL Vieät Nam</v>
          </cell>
          <cell r="F385" t="str">
            <v>Ngoaïi Thöông</v>
          </cell>
          <cell r="G385" t="str">
            <v>Ñoàng Nai</v>
          </cell>
          <cell r="H385" t="str">
            <v>Traû tieàn mua Ti vi TCL</v>
          </cell>
          <cell r="I385">
            <v>29300000</v>
          </cell>
        </row>
        <row r="386">
          <cell r="A386">
            <v>38</v>
          </cell>
          <cell r="B386">
            <v>37894</v>
          </cell>
          <cell r="C386">
            <v>93</v>
          </cell>
          <cell r="D386" t="str">
            <v>Cty Coå Phaàn Giaáy Vieãn Ñoâng</v>
          </cell>
          <cell r="F386" t="str">
            <v>Coâng Thöông CN 12</v>
          </cell>
          <cell r="G386" t="str">
            <v>Hoà Chí Minh</v>
          </cell>
          <cell r="H386" t="str">
            <v>Traû tieàn mua giaáy vieãn ñoâng</v>
          </cell>
          <cell r="I386">
            <v>46744345</v>
          </cell>
        </row>
        <row r="387">
          <cell r="A387">
            <v>34</v>
          </cell>
          <cell r="B387">
            <v>37894</v>
          </cell>
          <cell r="C387">
            <v>3</v>
          </cell>
          <cell r="D387" t="str">
            <v>Cty Coå Phaàn Boät Giaët Lix</v>
          </cell>
          <cell r="F387" t="str">
            <v>Coâng Thöông CN 14</v>
          </cell>
          <cell r="G387" t="str">
            <v>Hoà Chí Minh</v>
          </cell>
          <cell r="H387" t="str">
            <v>Traû tieàn mua boät giaët</v>
          </cell>
          <cell r="I387">
            <v>200000000</v>
          </cell>
        </row>
        <row r="388">
          <cell r="A388">
            <v>35</v>
          </cell>
          <cell r="B388">
            <v>37894</v>
          </cell>
          <cell r="C388">
            <v>21</v>
          </cell>
          <cell r="D388" t="str">
            <v>Cty Coå Phaàn Vaät Tö  Haäu Giang</v>
          </cell>
          <cell r="F388" t="str">
            <v>Coâng Thöông</v>
          </cell>
          <cell r="G388" t="str">
            <v>Caàn Thô</v>
          </cell>
          <cell r="H388" t="str">
            <v>Traû tieàn mua gas</v>
          </cell>
          <cell r="I388">
            <v>54381003</v>
          </cell>
        </row>
        <row r="389">
          <cell r="A389">
            <v>36</v>
          </cell>
          <cell r="B389">
            <v>37894</v>
          </cell>
          <cell r="C389">
            <v>12</v>
          </cell>
          <cell r="D389" t="str">
            <v>Cty Miwon Vieät Nam</v>
          </cell>
          <cell r="F389" t="str">
            <v>Coâng Thöông</v>
          </cell>
          <cell r="G389" t="str">
            <v>Phuù Thoï</v>
          </cell>
          <cell r="H389" t="str">
            <v>Traû tieàn mua boät ngoït (Maõ soá 22 CT TN Baïc Lieâu)</v>
          </cell>
          <cell r="I389">
            <v>120232874</v>
          </cell>
        </row>
        <row r="390">
          <cell r="A390">
            <v>37</v>
          </cell>
          <cell r="B390">
            <v>37894</v>
          </cell>
          <cell r="C390">
            <v>93</v>
          </cell>
          <cell r="D390" t="str">
            <v>Cty Coå Phaàn Giaáy Vieãn Ñoâng</v>
          </cell>
          <cell r="F390" t="str">
            <v>Coâng Thöông CN 12</v>
          </cell>
          <cell r="G390" t="str">
            <v>Hoà Chí Minh</v>
          </cell>
          <cell r="H390" t="str">
            <v>Traû tieàn mua giaáy vieãn ñoâng</v>
          </cell>
          <cell r="I390">
            <v>21347964</v>
          </cell>
        </row>
        <row r="391">
          <cell r="A391">
            <v>38</v>
          </cell>
          <cell r="B391">
            <v>37894</v>
          </cell>
          <cell r="C391">
            <v>73</v>
          </cell>
          <cell r="D391" t="str">
            <v>Cty. TNHH SX.TM.HMP Myõ Haûo</v>
          </cell>
          <cell r="F391" t="str">
            <v>Ngoaïi Thöông</v>
          </cell>
          <cell r="G391" t="str">
            <v>Hoà Chí Minh</v>
          </cell>
          <cell r="H391" t="str">
            <v>Traû tieàn mua nöôùc röûa cheùn (TT.BL)</v>
          </cell>
          <cell r="I391">
            <v>46744345</v>
          </cell>
        </row>
        <row r="392">
          <cell r="A392">
            <v>1</v>
          </cell>
          <cell r="B392">
            <v>37895</v>
          </cell>
          <cell r="C392">
            <v>17</v>
          </cell>
          <cell r="D392" t="str">
            <v>Cty Daàu Khí -TP/HCM (Saøi Goøn Petro)</v>
          </cell>
          <cell r="F392" t="str">
            <v>Ngoaïi Thöông</v>
          </cell>
          <cell r="G392" t="str">
            <v>Hoà Chí Minh</v>
          </cell>
          <cell r="H392" t="str">
            <v>Traû tieàn mua xaêng daàu</v>
          </cell>
          <cell r="I392">
            <v>1550000000</v>
          </cell>
        </row>
        <row r="393">
          <cell r="A393">
            <v>2</v>
          </cell>
          <cell r="B393">
            <v>37896</v>
          </cell>
          <cell r="C393">
            <v>8</v>
          </cell>
          <cell r="D393" t="str">
            <v>Cty Xi Maêng Haø Tieân II</v>
          </cell>
          <cell r="F393" t="str">
            <v>Coâng Thöông</v>
          </cell>
          <cell r="G393" t="str">
            <v>Kieân Giang</v>
          </cell>
          <cell r="H393" t="str">
            <v>Traû tieàn mua xi maêng 250taán</v>
          </cell>
          <cell r="I393">
            <v>200200000</v>
          </cell>
        </row>
        <row r="394">
          <cell r="A394">
            <v>3</v>
          </cell>
          <cell r="B394">
            <v>37897</v>
          </cell>
          <cell r="C394">
            <v>98</v>
          </cell>
          <cell r="D394" t="str">
            <v>CTy Lieân Doanh Xi Maêng Haø Tieân II-Caàn Thô</v>
          </cell>
          <cell r="F394" t="str">
            <v>Coâng Thöông</v>
          </cell>
          <cell r="G394" t="str">
            <v>Caàn Thô</v>
          </cell>
          <cell r="H394" t="str">
            <v>Traû tieàn mua xi maêng 220taán</v>
          </cell>
          <cell r="I394">
            <v>176000000</v>
          </cell>
        </row>
        <row r="395">
          <cell r="A395">
            <v>4</v>
          </cell>
          <cell r="B395">
            <v>37897</v>
          </cell>
          <cell r="C395">
            <v>5</v>
          </cell>
          <cell r="D395" t="str">
            <v>Cty TNHH TMaïi Thaønh Long</v>
          </cell>
          <cell r="F395" t="str">
            <v>Coâng Thöong CN6</v>
          </cell>
          <cell r="G395" t="str">
            <v>Hoà Chí Minh</v>
          </cell>
          <cell r="H395" t="str">
            <v>Traû tieàn mua boät ngoït</v>
          </cell>
          <cell r="I395">
            <v>358458473</v>
          </cell>
        </row>
        <row r="396">
          <cell r="A396">
            <v>5</v>
          </cell>
          <cell r="B396">
            <v>37897</v>
          </cell>
          <cell r="C396">
            <v>36</v>
          </cell>
          <cell r="D396" t="str">
            <v>XN Xaêng Daàu Daàu Khí Vuõng Taøu</v>
          </cell>
          <cell r="F396" t="str">
            <v>Coâng Thöông</v>
          </cell>
          <cell r="G396" t="str">
            <v>Baø Ròa-Vuõng Taøu</v>
          </cell>
          <cell r="H396" t="str">
            <v>Traû tieàn mua xaêng daàu</v>
          </cell>
          <cell r="I396">
            <v>2300000000</v>
          </cell>
        </row>
        <row r="397">
          <cell r="A397">
            <v>1</v>
          </cell>
          <cell r="B397">
            <v>37897</v>
          </cell>
          <cell r="C397">
            <v>27</v>
          </cell>
          <cell r="D397" t="str">
            <v>Cty TNHH Quoác Teá Nagarjuna</v>
          </cell>
          <cell r="F397" t="str">
            <v>INDOVINA</v>
          </cell>
          <cell r="G397" t="str">
            <v>Hoà Chí Minh</v>
          </cell>
          <cell r="H397" t="str">
            <v>Traû tieàn mua ñöôøng</v>
          </cell>
          <cell r="I397">
            <v>28700000</v>
          </cell>
        </row>
        <row r="398">
          <cell r="A398">
            <v>6</v>
          </cell>
          <cell r="B398">
            <v>37901</v>
          </cell>
          <cell r="C398">
            <v>14</v>
          </cell>
          <cell r="D398" t="str">
            <v>Coâng Ty Theùp Mieàn Nam</v>
          </cell>
          <cell r="F398" t="str">
            <v>Coâng Thöông CN I</v>
          </cell>
          <cell r="G398" t="str">
            <v>Hoà Chí Minh</v>
          </cell>
          <cell r="H398" t="str">
            <v>Traû tieàn mua haøng cho CN Theùp Mieàn Nam taïi Caàn Thô</v>
          </cell>
          <cell r="I398">
            <v>215337990</v>
          </cell>
        </row>
        <row r="399">
          <cell r="A399">
            <v>2</v>
          </cell>
          <cell r="B399">
            <v>37901</v>
          </cell>
          <cell r="C399">
            <v>73</v>
          </cell>
          <cell r="D399" t="str">
            <v>Cty. TNHH SX.TM.HMP Myõ Haûo</v>
          </cell>
          <cell r="F399" t="str">
            <v>Ngoaïi Thöông</v>
          </cell>
          <cell r="G399" t="str">
            <v>Hoà Chí Minh</v>
          </cell>
          <cell r="H399" t="str">
            <v>Traû tieàn mua nöôùc röûa cheùn (TT.BL)</v>
          </cell>
          <cell r="I399">
            <v>59020049</v>
          </cell>
        </row>
        <row r="400">
          <cell r="A400">
            <v>3</v>
          </cell>
          <cell r="B400">
            <v>37901</v>
          </cell>
          <cell r="C400">
            <v>28</v>
          </cell>
          <cell r="D400" t="str">
            <v>Chi Nhaùnh Cty CP Söõa VN Taïi Caàn Thô</v>
          </cell>
          <cell r="F400" t="str">
            <v>Ñaàu Tö &amp; Phaùt Trieån</v>
          </cell>
          <cell r="G400" t="str">
            <v>Caàn Thô</v>
          </cell>
          <cell r="H400" t="str">
            <v>Traû tieàn mua söõa caùc loaïi</v>
          </cell>
          <cell r="I400">
            <v>368874563</v>
          </cell>
        </row>
        <row r="401">
          <cell r="A401">
            <v>4</v>
          </cell>
          <cell r="B401">
            <v>37901</v>
          </cell>
          <cell r="C401">
            <v>6</v>
          </cell>
          <cell r="D401" t="str">
            <v>BP Petco Ltd</v>
          </cell>
          <cell r="F401" t="str">
            <v>Citibank</v>
          </cell>
          <cell r="G401" t="str">
            <v>Hoà Chí Minh</v>
          </cell>
          <cell r="H401" t="str">
            <v>Traû tieàn mua nhôùt (Maõ soá DS10450 CTTN Baïc Lieâu)</v>
          </cell>
          <cell r="I401">
            <v>20350000</v>
          </cell>
        </row>
        <row r="402">
          <cell r="A402">
            <v>5</v>
          </cell>
          <cell r="B402">
            <v>37902</v>
          </cell>
          <cell r="C402">
            <v>31</v>
          </cell>
          <cell r="D402" t="str">
            <v>Cty Daàu Aên Golden Hope - Nhaø Beø</v>
          </cell>
          <cell r="F402" t="str">
            <v>Sôû Giao Dòch II CTVN</v>
          </cell>
          <cell r="G402" t="str">
            <v>Hoà Chí Minh</v>
          </cell>
          <cell r="H402" t="str">
            <v>Traû tieàn daàu aên  (TT.TN.CM)</v>
          </cell>
          <cell r="I402">
            <v>81155048</v>
          </cell>
        </row>
        <row r="403">
          <cell r="A403">
            <v>6</v>
          </cell>
          <cell r="B403">
            <v>37903</v>
          </cell>
          <cell r="C403">
            <v>27</v>
          </cell>
          <cell r="D403" t="str">
            <v>Cty TNHH Quoác Teá Nagarjuna</v>
          </cell>
          <cell r="F403" t="str">
            <v>INDOVINA</v>
          </cell>
          <cell r="G403" t="str">
            <v>Hoà Chí Minh</v>
          </cell>
          <cell r="H403" t="str">
            <v>Traû tieàn mua ñöôøng</v>
          </cell>
          <cell r="I403">
            <v>41250000</v>
          </cell>
        </row>
        <row r="404">
          <cell r="A404">
            <v>7</v>
          </cell>
          <cell r="B404">
            <v>37903</v>
          </cell>
          <cell r="C404">
            <v>66</v>
          </cell>
          <cell r="D404" t="str">
            <v>Cty UNI PRESIDENT</v>
          </cell>
          <cell r="F404" t="str">
            <v>ANZ</v>
          </cell>
          <cell r="G404" t="str">
            <v>Hoà Chí Minh</v>
          </cell>
          <cell r="H404" t="str">
            <v>Traû tieàn mua mì Unif</v>
          </cell>
          <cell r="I404">
            <v>52756839</v>
          </cell>
        </row>
        <row r="405">
          <cell r="A405">
            <v>8</v>
          </cell>
          <cell r="B405">
            <v>37904</v>
          </cell>
          <cell r="C405">
            <v>31</v>
          </cell>
          <cell r="D405" t="str">
            <v>Cty Daàu Aên Golden Hope - Nhaø Beø</v>
          </cell>
          <cell r="F405" t="str">
            <v>Sôû Giao Dòch II CTVN</v>
          </cell>
          <cell r="G405" t="str">
            <v>Hoà Chí Minh</v>
          </cell>
          <cell r="H405" t="str">
            <v>Traû tieàn daàu aên  (TT.TN.BL)</v>
          </cell>
          <cell r="I405">
            <v>76020956</v>
          </cell>
        </row>
        <row r="406">
          <cell r="A406">
            <v>9</v>
          </cell>
          <cell r="B406">
            <v>37904</v>
          </cell>
          <cell r="C406">
            <v>83</v>
          </cell>
          <cell r="D406" t="str">
            <v>CTy TNHH TM TH Thuaän Taân</v>
          </cell>
          <cell r="F406" t="str">
            <v>Ngoaïi Thöông</v>
          </cell>
          <cell r="G406" t="str">
            <v>Hoà Chí Minh</v>
          </cell>
          <cell r="H406" t="str">
            <v>Traû tieàn mua Tivi</v>
          </cell>
          <cell r="I406">
            <v>29909000</v>
          </cell>
        </row>
        <row r="407">
          <cell r="A407">
            <v>7</v>
          </cell>
          <cell r="B407">
            <v>37904</v>
          </cell>
          <cell r="C407">
            <v>1</v>
          </cell>
          <cell r="D407" t="str">
            <v>Nhaø Maùy Thuoác Laù Saøi Goøn</v>
          </cell>
          <cell r="F407" t="str">
            <v>Sôû Giao Dòch II CTVN</v>
          </cell>
          <cell r="G407" t="str">
            <v>Hoà Chí Minh</v>
          </cell>
          <cell r="H407" t="str">
            <v>Traû tieàn mua thuoác laù</v>
          </cell>
          <cell r="I407">
            <v>224025000</v>
          </cell>
        </row>
        <row r="408">
          <cell r="A408">
            <v>8</v>
          </cell>
          <cell r="B408">
            <v>37904</v>
          </cell>
          <cell r="C408">
            <v>8</v>
          </cell>
          <cell r="D408" t="str">
            <v>Cty Xi Maêng Haø Tieân II</v>
          </cell>
          <cell r="F408" t="str">
            <v>Coâng Thöông</v>
          </cell>
          <cell r="G408" t="str">
            <v>Kieân Giang</v>
          </cell>
          <cell r="H408" t="str">
            <v>Traû tieàn mua xi maêng 250taán</v>
          </cell>
          <cell r="I408">
            <v>200200000</v>
          </cell>
        </row>
        <row r="409">
          <cell r="A409">
            <v>10</v>
          </cell>
          <cell r="B409">
            <v>37907</v>
          </cell>
          <cell r="C409">
            <v>31</v>
          </cell>
          <cell r="D409" t="str">
            <v>Cty Daàu Aên Golden Hope - Nhaø Beø</v>
          </cell>
          <cell r="F409" t="str">
            <v>Sôû Giao Dòch II CTVN</v>
          </cell>
          <cell r="G409" t="str">
            <v>Hoà Chí Minh</v>
          </cell>
          <cell r="H409" t="str">
            <v>Traû tieàn daàu aên  (TT.TN.CM)</v>
          </cell>
          <cell r="I409">
            <v>77052026</v>
          </cell>
        </row>
        <row r="410">
          <cell r="A410">
            <v>11</v>
          </cell>
          <cell r="B410">
            <v>37907</v>
          </cell>
          <cell r="C410">
            <v>73</v>
          </cell>
          <cell r="D410" t="str">
            <v>Cty. TNHH SX.TM.HMP Myõ Haûo</v>
          </cell>
          <cell r="F410" t="str">
            <v>Ngoaïi Thöông</v>
          </cell>
          <cell r="G410" t="str">
            <v>Hoà Chí Minh</v>
          </cell>
          <cell r="H410" t="str">
            <v>Traû tieàn mua nöôùc röûa cheùn (TT.BL:52.765.252ñ; TT.CM:32.773.386ñ)</v>
          </cell>
          <cell r="I410">
            <v>85538638</v>
          </cell>
        </row>
        <row r="411">
          <cell r="A411">
            <v>9</v>
          </cell>
          <cell r="B411">
            <v>37907</v>
          </cell>
          <cell r="C411">
            <v>36</v>
          </cell>
          <cell r="D411" t="str">
            <v>XN Xaêng Daàu Daàu Khí Vuõng Taøu</v>
          </cell>
          <cell r="F411" t="str">
            <v>Coâng Thöông</v>
          </cell>
          <cell r="G411" t="str">
            <v>Baø Ròa-Vuõng Taøu</v>
          </cell>
          <cell r="H411" t="str">
            <v>Traû tieàn mua xaêng daàu</v>
          </cell>
          <cell r="I411">
            <v>3278000000</v>
          </cell>
        </row>
        <row r="412">
          <cell r="A412">
            <v>10</v>
          </cell>
          <cell r="B412">
            <v>37907</v>
          </cell>
          <cell r="C412">
            <v>101</v>
          </cell>
          <cell r="D412" t="str">
            <v>Cty TMKT &amp; Ñaàu Tö PETEC</v>
          </cell>
          <cell r="F412" t="str">
            <v>Deutsche Bank</v>
          </cell>
          <cell r="G412" t="str">
            <v>Hoà Chí Minh</v>
          </cell>
          <cell r="H412" t="str">
            <v>Traû tieàn mua xaêng daàu (Maõ IBPS 50619012)</v>
          </cell>
          <cell r="I412">
            <v>1000000000</v>
          </cell>
        </row>
        <row r="413">
          <cell r="A413">
            <v>12</v>
          </cell>
          <cell r="B413">
            <v>37907</v>
          </cell>
          <cell r="C413">
            <v>27</v>
          </cell>
          <cell r="D413" t="str">
            <v>Cty TNHH Quoác Teá Nagarjuna</v>
          </cell>
          <cell r="F413" t="str">
            <v>INDOVINA</v>
          </cell>
          <cell r="G413" t="str">
            <v>Hoà Chí Minh</v>
          </cell>
          <cell r="H413" t="str">
            <v>Traû tieàn mua ñöôøng</v>
          </cell>
          <cell r="I413">
            <v>58800000</v>
          </cell>
        </row>
        <row r="414">
          <cell r="A414">
            <v>12</v>
          </cell>
          <cell r="B414">
            <v>37908</v>
          </cell>
          <cell r="C414">
            <v>41</v>
          </cell>
          <cell r="D414" t="str">
            <v>Cty Xi Maêng Nghi Sôn</v>
          </cell>
          <cell r="F414" t="str">
            <v>Coâng Thöông CN 9</v>
          </cell>
          <cell r="G414" t="str">
            <v>Hoà Chí Minh</v>
          </cell>
          <cell r="H414" t="str">
            <v>Traû tieàn mua  xi maêng</v>
          </cell>
          <cell r="I414">
            <v>172000000</v>
          </cell>
        </row>
        <row r="415">
          <cell r="A415">
            <v>13</v>
          </cell>
          <cell r="B415">
            <v>37908</v>
          </cell>
          <cell r="C415">
            <v>5</v>
          </cell>
          <cell r="D415" t="str">
            <v>Cty TNHH TMaïi Thaønh Long</v>
          </cell>
          <cell r="F415" t="str">
            <v>Coâng Thöong CN6</v>
          </cell>
          <cell r="G415" t="str">
            <v>Hoà Chí Minh</v>
          </cell>
          <cell r="H415" t="str">
            <v>Traû tieàn mua boät ngoït</v>
          </cell>
          <cell r="I415">
            <v>344171453</v>
          </cell>
        </row>
        <row r="416">
          <cell r="A416">
            <v>14</v>
          </cell>
          <cell r="B416">
            <v>37909</v>
          </cell>
          <cell r="C416">
            <v>36</v>
          </cell>
          <cell r="D416" t="str">
            <v>XN Xaêng Daàu Daàu Khí Vuõng Taøu</v>
          </cell>
          <cell r="F416" t="str">
            <v>Coâng Thöông</v>
          </cell>
          <cell r="G416" t="str">
            <v>Baø Ròa-Vuõng Taøu</v>
          </cell>
          <cell r="H416" t="str">
            <v>Traû tieàn mua xaêng daàu</v>
          </cell>
          <cell r="I416">
            <v>2491000000</v>
          </cell>
        </row>
        <row r="417">
          <cell r="A417">
            <v>15</v>
          </cell>
          <cell r="B417">
            <v>37909</v>
          </cell>
          <cell r="C417">
            <v>14</v>
          </cell>
          <cell r="D417" t="str">
            <v>Coâng Ty Theùp Mieàn Nam</v>
          </cell>
          <cell r="F417" t="str">
            <v>Coâng Thöông CN I</v>
          </cell>
          <cell r="G417" t="str">
            <v>Hoà Chí Minh</v>
          </cell>
          <cell r="H417" t="str">
            <v>Traû tieàn mua haøng cho CN Theùp Mieàn Nam taïi Caàn Thô</v>
          </cell>
          <cell r="I417">
            <v>192375120</v>
          </cell>
        </row>
        <row r="418">
          <cell r="A418">
            <v>13</v>
          </cell>
          <cell r="B418">
            <v>37909</v>
          </cell>
          <cell r="C418">
            <v>28</v>
          </cell>
          <cell r="D418" t="str">
            <v>Chi Nhaùnh Cty CP Söõa VN Taïi Caàn Thô</v>
          </cell>
          <cell r="F418" t="str">
            <v>Ñaàu Tö &amp; Phaùt Trieån</v>
          </cell>
          <cell r="G418" t="str">
            <v>Caàn Thô</v>
          </cell>
          <cell r="H418" t="str">
            <v>Traû tieàn mua söõa caùc loaïi</v>
          </cell>
          <cell r="I418">
            <v>279370531</v>
          </cell>
        </row>
        <row r="419">
          <cell r="A419">
            <v>16</v>
          </cell>
          <cell r="B419">
            <v>37909</v>
          </cell>
          <cell r="C419">
            <v>73</v>
          </cell>
          <cell r="D419" t="str">
            <v>Cty. TNHH SX.TM.HMP Myõ Haûo</v>
          </cell>
          <cell r="F419" t="str">
            <v>Ngoaïi Thöông</v>
          </cell>
          <cell r="G419" t="str">
            <v>Hoà Chí Minh</v>
          </cell>
          <cell r="H419" t="str">
            <v>Traû tieàn mua nöôùc röûa cheùn (TT.BL)</v>
          </cell>
          <cell r="I419">
            <v>120000000</v>
          </cell>
        </row>
        <row r="420">
          <cell r="A420">
            <v>17</v>
          </cell>
          <cell r="B420">
            <v>37911</v>
          </cell>
          <cell r="C420">
            <v>31</v>
          </cell>
          <cell r="D420" t="str">
            <v>Cty Daàu Aên Golden Hope - Nhaø Beø</v>
          </cell>
          <cell r="F420" t="str">
            <v>Sôû Giao Dòch II CTVN</v>
          </cell>
          <cell r="G420" t="str">
            <v>Hoà Chí Minh</v>
          </cell>
          <cell r="H420" t="str">
            <v>Traû tieàn daàu aên  (TT.TN.CM)</v>
          </cell>
          <cell r="I420">
            <v>75822208</v>
          </cell>
        </row>
        <row r="421">
          <cell r="A421">
            <v>18</v>
          </cell>
          <cell r="B421">
            <v>37911</v>
          </cell>
          <cell r="C421">
            <v>44</v>
          </cell>
          <cell r="D421" t="str">
            <v>CTy Ñieän Baùo Ñieän Thoaïi Baïc Lieâu</v>
          </cell>
          <cell r="F421" t="str">
            <v xml:space="preserve">Coâng Thöông </v>
          </cell>
          <cell r="G421" t="str">
            <v>Baïc Lieâu</v>
          </cell>
          <cell r="H421" t="str">
            <v>Traû tieàn ñieän thoaïi thaùng 9/2003</v>
          </cell>
          <cell r="I421">
            <v>9637210</v>
          </cell>
        </row>
        <row r="422">
          <cell r="A422">
            <v>16</v>
          </cell>
          <cell r="B422">
            <v>37911</v>
          </cell>
          <cell r="C422">
            <v>8</v>
          </cell>
          <cell r="D422" t="str">
            <v>Cty Xi Maêng Haø Tieân II</v>
          </cell>
          <cell r="F422" t="str">
            <v>Coâng Thöông</v>
          </cell>
          <cell r="G422" t="str">
            <v>Kieân Giang</v>
          </cell>
          <cell r="H422" t="str">
            <v>Traû tieàn mua xi maêng 250taán</v>
          </cell>
          <cell r="I422">
            <v>200200000</v>
          </cell>
        </row>
        <row r="423">
          <cell r="A423">
            <v>19</v>
          </cell>
          <cell r="B423">
            <v>37911</v>
          </cell>
          <cell r="C423">
            <v>31</v>
          </cell>
          <cell r="D423" t="str">
            <v>Cty Daàu Aên Golden Hope - Nhaø Beø</v>
          </cell>
          <cell r="F423" t="str">
            <v>Sôû Giao Dòch II CTVN</v>
          </cell>
          <cell r="G423" t="str">
            <v>Hoà Chí Minh</v>
          </cell>
          <cell r="H423" t="str">
            <v>Traû tieàn daàu aên  (TT.TN.CM)</v>
          </cell>
          <cell r="I423">
            <v>80723808</v>
          </cell>
        </row>
        <row r="424">
          <cell r="A424">
            <v>20</v>
          </cell>
          <cell r="B424">
            <v>37914</v>
          </cell>
          <cell r="C424">
            <v>80</v>
          </cell>
          <cell r="D424" t="str">
            <v>Chi Nhaùnh Cty TNHH AÉC-QUY GS VN</v>
          </cell>
          <cell r="F424" t="str">
            <v>Ngoaïi Thöông</v>
          </cell>
          <cell r="G424" t="str">
            <v>Hoà Chí Minh</v>
          </cell>
          <cell r="H424" t="str">
            <v>Traû tieàn mua bình aéc qui</v>
          </cell>
          <cell r="I424">
            <v>18090000</v>
          </cell>
        </row>
        <row r="425">
          <cell r="A425">
            <v>21</v>
          </cell>
          <cell r="B425">
            <v>37914</v>
          </cell>
          <cell r="C425">
            <v>25</v>
          </cell>
          <cell r="D425" t="str">
            <v xml:space="preserve"> Thu Baûo Hieåm Xaõ Hoäi Tænh Baïc Lieâu</v>
          </cell>
          <cell r="F425" t="str">
            <v>NN &amp; P/T N/Thoân</v>
          </cell>
          <cell r="G425" t="str">
            <v>Baïc Lieâu</v>
          </cell>
          <cell r="H425" t="str">
            <v>Noäp BHXH,BHYT thaùng 10/2003</v>
          </cell>
          <cell r="I425">
            <v>24334161</v>
          </cell>
        </row>
        <row r="426">
          <cell r="A426">
            <v>17</v>
          </cell>
          <cell r="B426">
            <v>37914</v>
          </cell>
          <cell r="C426">
            <v>36</v>
          </cell>
          <cell r="D426" t="str">
            <v>XN Xaêng Daàu Daàu Khí Vuõng Taøu</v>
          </cell>
          <cell r="F426" t="str">
            <v>Coâng Thöông</v>
          </cell>
          <cell r="G426" t="str">
            <v>Baø Ròa-Vuõng Taøu</v>
          </cell>
          <cell r="H426" t="str">
            <v>Traû tieàn mua xaêng daàu</v>
          </cell>
          <cell r="I426">
            <v>2538000000</v>
          </cell>
        </row>
        <row r="427">
          <cell r="A427">
            <v>22</v>
          </cell>
          <cell r="B427">
            <v>37914</v>
          </cell>
          <cell r="C427">
            <v>73</v>
          </cell>
          <cell r="D427" t="str">
            <v>Cty. TNHH SX.TM.HMP Myõ Haûo</v>
          </cell>
          <cell r="F427" t="str">
            <v>Ngoaïi Thöông</v>
          </cell>
          <cell r="G427" t="str">
            <v>Hoà Chí Minh</v>
          </cell>
          <cell r="H427" t="str">
            <v>Traû tieàn mua nöôùc röûa cheùn (TT.CM)</v>
          </cell>
          <cell r="I427">
            <v>32071341</v>
          </cell>
        </row>
        <row r="428">
          <cell r="A428">
            <v>18</v>
          </cell>
          <cell r="B428">
            <v>37916</v>
          </cell>
          <cell r="C428">
            <v>5</v>
          </cell>
          <cell r="D428" t="str">
            <v>Cty TNHH TMaïi Thaønh Long</v>
          </cell>
          <cell r="F428" t="str">
            <v>Coâng Thöong CN6</v>
          </cell>
          <cell r="G428" t="str">
            <v>Hoà Chí Minh</v>
          </cell>
          <cell r="H428" t="str">
            <v>Traû tieàn mua boät ngoït</v>
          </cell>
          <cell r="I428">
            <v>213296429</v>
          </cell>
        </row>
        <row r="429">
          <cell r="A429">
            <v>19</v>
          </cell>
          <cell r="B429">
            <v>37916</v>
          </cell>
          <cell r="C429">
            <v>3</v>
          </cell>
          <cell r="D429" t="str">
            <v>Cty Coå Phaàn Boät Giaët Lix</v>
          </cell>
          <cell r="F429" t="str">
            <v>Coâng Thöông CN 14</v>
          </cell>
          <cell r="G429" t="str">
            <v>Hoà Chí Minh</v>
          </cell>
          <cell r="H429" t="str">
            <v>Traû tieàn mua boät giaët</v>
          </cell>
          <cell r="I429">
            <v>290000000</v>
          </cell>
        </row>
        <row r="430">
          <cell r="A430">
            <v>23</v>
          </cell>
          <cell r="B430">
            <v>37916</v>
          </cell>
          <cell r="C430">
            <v>28</v>
          </cell>
          <cell r="D430" t="str">
            <v>Chi Nhaùnh Cty CP Söõa VN Taïi Caàn Thô</v>
          </cell>
          <cell r="F430" t="str">
            <v>Ñaàu Tö &amp; Phaùt Trieån</v>
          </cell>
          <cell r="G430" t="str">
            <v>Caàn Thô</v>
          </cell>
          <cell r="H430" t="str">
            <v>Traû tieàn mua söõa caùc loaïi</v>
          </cell>
          <cell r="I430">
            <v>385955524</v>
          </cell>
        </row>
        <row r="431">
          <cell r="A431">
            <v>24</v>
          </cell>
          <cell r="B431">
            <v>37917</v>
          </cell>
          <cell r="C431">
            <v>73</v>
          </cell>
          <cell r="D431" t="str">
            <v>Cty. TNHH SX.TM.HMP Myõ Haûo</v>
          </cell>
          <cell r="F431" t="str">
            <v>Ngoaïi Thöông</v>
          </cell>
          <cell r="G431" t="str">
            <v>Hoà Chí Minh</v>
          </cell>
          <cell r="H431" t="str">
            <v>Traû tieàn mua nöôùc röûa cheùn (TT.CM)</v>
          </cell>
          <cell r="I431">
            <v>62534084</v>
          </cell>
        </row>
        <row r="432">
          <cell r="A432">
            <v>25</v>
          </cell>
          <cell r="B432">
            <v>37917</v>
          </cell>
          <cell r="C432">
            <v>22</v>
          </cell>
          <cell r="D432" t="str">
            <v>Cty Deät Long An</v>
          </cell>
          <cell r="F432" t="str">
            <v>Coâng Thöông</v>
          </cell>
          <cell r="G432" t="str">
            <v>Long An</v>
          </cell>
          <cell r="H432" t="str">
            <v>Traû tieàn mua vaûi Long An</v>
          </cell>
          <cell r="I432">
            <v>16369570</v>
          </cell>
        </row>
        <row r="433">
          <cell r="A433">
            <v>26</v>
          </cell>
          <cell r="B433">
            <v>37918</v>
          </cell>
          <cell r="C433">
            <v>31</v>
          </cell>
          <cell r="D433" t="str">
            <v>Cty Daàu Aên Golden Hope - Nhaø Beø</v>
          </cell>
          <cell r="F433" t="str">
            <v>Sôû Giao Dòch II CTVN</v>
          </cell>
          <cell r="G433" t="str">
            <v>Hoà Chí Minh</v>
          </cell>
          <cell r="H433" t="str">
            <v>Traû tieàn mua daàu xaù</v>
          </cell>
          <cell r="I433">
            <v>48639450</v>
          </cell>
        </row>
        <row r="434">
          <cell r="A434">
            <v>20</v>
          </cell>
          <cell r="B434">
            <v>37918</v>
          </cell>
          <cell r="C434">
            <v>8</v>
          </cell>
          <cell r="D434" t="str">
            <v>Cty Xi Maêng Haø Tieân II</v>
          </cell>
          <cell r="F434" t="str">
            <v>Coâng Thöông</v>
          </cell>
          <cell r="G434" t="str">
            <v>Kieân Giang</v>
          </cell>
          <cell r="H434" t="str">
            <v>Traû tieàn mua xi maêng 200taán</v>
          </cell>
          <cell r="I434">
            <v>160160000</v>
          </cell>
        </row>
        <row r="435">
          <cell r="A435">
            <v>27</v>
          </cell>
          <cell r="B435">
            <v>37921</v>
          </cell>
          <cell r="C435">
            <v>83</v>
          </cell>
          <cell r="D435" t="str">
            <v>CTy TNHH TM TH Thuaän Taân</v>
          </cell>
          <cell r="F435" t="str">
            <v>Ngoaïi Thöông</v>
          </cell>
          <cell r="G435" t="str">
            <v>Hoà Chí Minh</v>
          </cell>
          <cell r="H435" t="str">
            <v>Traû tieànhaøng ñieän maùy</v>
          </cell>
          <cell r="I435">
            <v>77777300</v>
          </cell>
        </row>
        <row r="436">
          <cell r="A436">
            <v>28</v>
          </cell>
          <cell r="B436">
            <v>37921</v>
          </cell>
          <cell r="C436">
            <v>31</v>
          </cell>
          <cell r="D436" t="str">
            <v>Cty Daàu Aên Golden Hope - Nhaø Beø</v>
          </cell>
          <cell r="F436" t="str">
            <v>Sôû Giao Dòch II CTVN</v>
          </cell>
          <cell r="G436" t="str">
            <v>Hoà Chí Minh</v>
          </cell>
          <cell r="H436" t="str">
            <v>Traû tieàn daàu aên  (TT.TN.BL)</v>
          </cell>
          <cell r="I436">
            <v>73394970</v>
          </cell>
        </row>
        <row r="437">
          <cell r="A437">
            <v>21</v>
          </cell>
          <cell r="B437">
            <v>37921</v>
          </cell>
          <cell r="C437">
            <v>36</v>
          </cell>
          <cell r="D437" t="str">
            <v>XN Xaêng Daàu Daàu Khí Vuõng Taøu</v>
          </cell>
          <cell r="F437" t="str">
            <v>Coâng Thöông</v>
          </cell>
          <cell r="G437" t="str">
            <v>Baø Ròa-Vuõng Taøu</v>
          </cell>
          <cell r="H437" t="str">
            <v>Traû tieàn mua xaêng daàu</v>
          </cell>
          <cell r="I437">
            <v>1927000000</v>
          </cell>
        </row>
        <row r="438">
          <cell r="A438">
            <v>22</v>
          </cell>
          <cell r="B438">
            <v>37921</v>
          </cell>
          <cell r="C438">
            <v>41</v>
          </cell>
          <cell r="D438" t="str">
            <v>Cty Xi Maêng Nghi Sôn</v>
          </cell>
          <cell r="F438" t="str">
            <v>Coâng Thöông CN 9</v>
          </cell>
          <cell r="G438" t="str">
            <v>Hoà Chí Minh</v>
          </cell>
          <cell r="H438" t="str">
            <v>Traû tieàn mua xi maêng 250taán</v>
          </cell>
          <cell r="I438">
            <v>215000000</v>
          </cell>
        </row>
        <row r="439">
          <cell r="A439">
            <v>23</v>
          </cell>
          <cell r="B439">
            <v>37921</v>
          </cell>
          <cell r="C439">
            <v>14</v>
          </cell>
          <cell r="D439" t="str">
            <v>Coâng Ty Theùp Mieàn Nam</v>
          </cell>
          <cell r="F439" t="str">
            <v>Coâng Thöông CN I</v>
          </cell>
          <cell r="G439" t="str">
            <v>Hoà Chí Minh</v>
          </cell>
          <cell r="H439" t="str">
            <v>Traû tieàn mua haøng cho CN Theùp Mieàn Nam taïi Caàn Thô</v>
          </cell>
          <cell r="I439">
            <v>221993415</v>
          </cell>
        </row>
        <row r="440">
          <cell r="A440">
            <v>29</v>
          </cell>
          <cell r="B440">
            <v>37921</v>
          </cell>
          <cell r="C440">
            <v>31</v>
          </cell>
          <cell r="D440" t="str">
            <v>Cty Daàu Aên Golden Hope - Nhaø Beø</v>
          </cell>
          <cell r="F440" t="str">
            <v>Sôû Giao Dòch II CTVN</v>
          </cell>
          <cell r="G440" t="str">
            <v>Hoà Chí Minh</v>
          </cell>
          <cell r="H440" t="str">
            <v>Traû tieàn daàu aên  (TT.BL : 79.910.006ñ;TT.CM: 24.994.992ñ)</v>
          </cell>
          <cell r="I440">
            <v>104904998</v>
          </cell>
        </row>
        <row r="441">
          <cell r="A441">
            <v>30</v>
          </cell>
          <cell r="B441">
            <v>37922</v>
          </cell>
          <cell r="C441">
            <v>73</v>
          </cell>
          <cell r="D441" t="str">
            <v>Cty. TNHH SX.TM.HMP Myõ Haûo</v>
          </cell>
          <cell r="F441" t="str">
            <v>Ngoaïi Thöông</v>
          </cell>
          <cell r="G441" t="str">
            <v>Hoà Chí Minh</v>
          </cell>
          <cell r="H441" t="str">
            <v>Traû tieàn mua nöôùc röûa cheùn (TT.BL)</v>
          </cell>
          <cell r="I441">
            <v>57798229</v>
          </cell>
        </row>
        <row r="442">
          <cell r="A442">
            <v>30</v>
          </cell>
          <cell r="B442">
            <v>37922</v>
          </cell>
          <cell r="C442">
            <v>73</v>
          </cell>
          <cell r="D442" t="str">
            <v>Cty. TNHH SX.TM.HMP Myõ Haûo</v>
          </cell>
          <cell r="F442" t="str">
            <v>Ngoaïi Thöông</v>
          </cell>
          <cell r="G442" t="str">
            <v>Hoà Chí Minh</v>
          </cell>
          <cell r="H442" t="str">
            <v>Traû tieàn mua nöôùc röûa cheùn (TT.BL)</v>
          </cell>
          <cell r="I442">
            <v>57798229</v>
          </cell>
        </row>
        <row r="443">
          <cell r="A443">
            <v>31</v>
          </cell>
          <cell r="B443">
            <v>37922</v>
          </cell>
          <cell r="C443">
            <v>27</v>
          </cell>
          <cell r="D443" t="str">
            <v>Cty TNHH Quoác Teá Nagarjuna</v>
          </cell>
          <cell r="F443" t="str">
            <v>INDOVINA</v>
          </cell>
          <cell r="G443" t="str">
            <v>Hoà Chí Minh</v>
          </cell>
          <cell r="H443" t="str">
            <v>Traû tieàn mua ñöôøng</v>
          </cell>
          <cell r="I443">
            <v>61600000</v>
          </cell>
        </row>
        <row r="444">
          <cell r="A444">
            <v>24</v>
          </cell>
          <cell r="B444">
            <v>37922</v>
          </cell>
          <cell r="C444">
            <v>1</v>
          </cell>
          <cell r="D444" t="str">
            <v>Nhaø Maùy Thuoác Laù Saøi Goøn</v>
          </cell>
          <cell r="F444" t="str">
            <v>Sôû Giao Dòch II CTVN</v>
          </cell>
          <cell r="G444" t="str">
            <v>Hoà Chí Minh</v>
          </cell>
          <cell r="H444" t="str">
            <v>Traû tieàn mua thuoác laù</v>
          </cell>
          <cell r="I444">
            <v>221275000</v>
          </cell>
        </row>
        <row r="445">
          <cell r="A445">
            <v>30</v>
          </cell>
          <cell r="B445">
            <v>37922</v>
          </cell>
          <cell r="C445">
            <v>73</v>
          </cell>
          <cell r="D445" t="str">
            <v>Cty. TNHH SX.TM.HMP Myõ Haûo</v>
          </cell>
          <cell r="F445" t="str">
            <v>Ngoaïi Thöông</v>
          </cell>
          <cell r="G445" t="str">
            <v>Hoà Chí Minh</v>
          </cell>
          <cell r="H445" t="str">
            <v>Traû tieàn mua nöôùc röûa cheùn (TT.BL)</v>
          </cell>
          <cell r="I445">
            <v>57798229</v>
          </cell>
        </row>
        <row r="446">
          <cell r="A446">
            <v>31</v>
          </cell>
          <cell r="B446">
            <v>37922</v>
          </cell>
          <cell r="C446">
            <v>27</v>
          </cell>
          <cell r="D446" t="str">
            <v>Cty TNHH Quoác Teá Nagarjuna</v>
          </cell>
          <cell r="F446" t="str">
            <v>INDOVINA</v>
          </cell>
          <cell r="G446" t="str">
            <v>Hoà Chí Minh</v>
          </cell>
          <cell r="H446" t="str">
            <v>Traû tieàn mua ñöôøng</v>
          </cell>
          <cell r="I446">
            <v>61600000</v>
          </cell>
        </row>
        <row r="447">
          <cell r="A447">
            <v>32</v>
          </cell>
          <cell r="B447">
            <v>37924</v>
          </cell>
          <cell r="C447">
            <v>28</v>
          </cell>
          <cell r="D447" t="str">
            <v>Chi Nhaùnh Cty CP Söõa VN Taïi Caàn Thô</v>
          </cell>
          <cell r="F447" t="str">
            <v>Ñaàu Tö &amp; Phaùt Trieån</v>
          </cell>
          <cell r="G447" t="str">
            <v>Caàn Thô</v>
          </cell>
          <cell r="H447" t="str">
            <v>Traû tieàn mua söõa caùc loaïi</v>
          </cell>
          <cell r="I447">
            <v>386314036</v>
          </cell>
        </row>
        <row r="448">
          <cell r="A448">
            <v>25</v>
          </cell>
          <cell r="B448">
            <v>37924</v>
          </cell>
          <cell r="C448">
            <v>5</v>
          </cell>
          <cell r="D448" t="str">
            <v>Cty TNHH TMaïi Thaønh Long</v>
          </cell>
          <cell r="F448" t="str">
            <v>Coâng Thöong CN6</v>
          </cell>
          <cell r="G448" t="str">
            <v>Hoà Chí Minh</v>
          </cell>
          <cell r="H448" t="str">
            <v>Traû tieàn mua boät ngoït</v>
          </cell>
          <cell r="I448">
            <v>426483031</v>
          </cell>
        </row>
        <row r="449">
          <cell r="A449">
            <v>33</v>
          </cell>
          <cell r="B449">
            <v>37924</v>
          </cell>
          <cell r="C449">
            <v>31</v>
          </cell>
          <cell r="D449" t="str">
            <v>Cty Daàu Aên Golden Hope - Nhaø Beø</v>
          </cell>
          <cell r="F449" t="str">
            <v>Sôû Giao Dòch II CTVN</v>
          </cell>
          <cell r="G449" t="str">
            <v>Hoà Chí Minh</v>
          </cell>
          <cell r="H449" t="str">
            <v>Traû tieàn mua daàu aên</v>
          </cell>
          <cell r="I449">
            <v>89692872</v>
          </cell>
        </row>
        <row r="450">
          <cell r="A450">
            <v>34</v>
          </cell>
          <cell r="B450">
            <v>37924</v>
          </cell>
          <cell r="C450">
            <v>77</v>
          </cell>
          <cell r="D450" t="str">
            <v>Cty Ñieän &amp; Ñieän Töû SAMSUNG VINA</v>
          </cell>
          <cell r="F450" t="str">
            <v>Coâng Thöông CN 4</v>
          </cell>
          <cell r="G450" t="str">
            <v>Hoà Chí Minh</v>
          </cell>
          <cell r="H450" t="str">
            <v>Traû tieàn mua haøng ñieän maùy</v>
          </cell>
          <cell r="I450">
            <v>9390000</v>
          </cell>
        </row>
        <row r="451">
          <cell r="A451">
            <v>26</v>
          </cell>
          <cell r="B451">
            <v>37925</v>
          </cell>
          <cell r="C451">
            <v>8</v>
          </cell>
          <cell r="D451" t="str">
            <v>Cty Xi Maêng Haø Tieân II</v>
          </cell>
          <cell r="F451" t="str">
            <v>Coâng Thöông</v>
          </cell>
          <cell r="G451" t="str">
            <v>Kieân Giang</v>
          </cell>
          <cell r="H451" t="str">
            <v>Traû tieàn mua xi maêng 45taán</v>
          </cell>
          <cell r="I451">
            <v>35318250</v>
          </cell>
        </row>
        <row r="452">
          <cell r="A452">
            <v>27</v>
          </cell>
          <cell r="B452">
            <v>37925</v>
          </cell>
          <cell r="C452">
            <v>46</v>
          </cell>
          <cell r="D452" t="str">
            <v>CTy MIWON VIETNAM</v>
          </cell>
          <cell r="F452" t="str">
            <v xml:space="preserve">Coâng Thöông </v>
          </cell>
          <cell r="G452" t="str">
            <v>Phuù Thoï</v>
          </cell>
          <cell r="H452" t="str">
            <v>Traû tieàn mua boät ngoït</v>
          </cell>
          <cell r="I452">
            <v>116866067</v>
          </cell>
        </row>
        <row r="453">
          <cell r="A453">
            <v>35</v>
          </cell>
          <cell r="B453">
            <v>37925</v>
          </cell>
          <cell r="C453">
            <v>73</v>
          </cell>
          <cell r="D453" t="str">
            <v>Cty. TNHH SX.TM.HMP Myõ Haûo</v>
          </cell>
          <cell r="F453" t="str">
            <v>Ngoaïi Thöông</v>
          </cell>
          <cell r="G453" t="str">
            <v>Hoà Chí Minh</v>
          </cell>
          <cell r="H453" t="str">
            <v>Traû tieàn mua nöôùc röûa cheùn (TT.BL:31.925.273ñ;TT.CM:86.219.686ñ)</v>
          </cell>
          <cell r="I453">
            <v>118145141</v>
          </cell>
        </row>
        <row r="454">
          <cell r="A454">
            <v>28</v>
          </cell>
          <cell r="B454">
            <v>37925</v>
          </cell>
          <cell r="C454">
            <v>101</v>
          </cell>
          <cell r="D454" t="str">
            <v>Cty TMKT &amp; Ñaàu Tö PETEC</v>
          </cell>
          <cell r="F454" t="str">
            <v>Deutsche Bank</v>
          </cell>
          <cell r="G454" t="str">
            <v>Hoà Chí Minh</v>
          </cell>
          <cell r="H454" t="str">
            <v>Traû tieàn mua xaêng daàu (Maõ IBPS 50619012)</v>
          </cell>
          <cell r="I454">
            <v>1958000000</v>
          </cell>
        </row>
        <row r="455">
          <cell r="A455">
            <v>29</v>
          </cell>
          <cell r="B455">
            <v>37925</v>
          </cell>
          <cell r="C455">
            <v>16</v>
          </cell>
          <cell r="D455" t="str">
            <v>Cty Daàu Khí Petechim</v>
          </cell>
          <cell r="F455" t="str">
            <v>Ngoaïi Thöông</v>
          </cell>
          <cell r="G455" t="str">
            <v>Hoà Chí Minh</v>
          </cell>
          <cell r="H455" t="str">
            <v>Traû tieàn mua xaêng daàu</v>
          </cell>
          <cell r="I455">
            <v>1736550000</v>
          </cell>
        </row>
        <row r="456">
          <cell r="A456">
            <v>1</v>
          </cell>
          <cell r="B456">
            <v>37928</v>
          </cell>
          <cell r="C456">
            <v>36</v>
          </cell>
          <cell r="D456" t="str">
            <v>XN Xaêng Daàu Daàu Khí Vuõng Taøu</v>
          </cell>
          <cell r="F456" t="str">
            <v>Coâng Thöông</v>
          </cell>
          <cell r="G456" t="str">
            <v>Baø Ròa-Vuõng Taøu</v>
          </cell>
          <cell r="H456" t="str">
            <v>Traû tieàn mua xaêng daàu</v>
          </cell>
          <cell r="I456">
            <v>1974000000</v>
          </cell>
        </row>
        <row r="457">
          <cell r="A457">
            <v>2</v>
          </cell>
          <cell r="B457">
            <v>37928</v>
          </cell>
          <cell r="C457">
            <v>8</v>
          </cell>
          <cell r="D457" t="str">
            <v>Cty Xi Maêng Haø Tieân II</v>
          </cell>
          <cell r="F457" t="str">
            <v>Coâng Thöông</v>
          </cell>
          <cell r="G457" t="str">
            <v>Kieân Giang</v>
          </cell>
          <cell r="H457" t="str">
            <v>Traû tieàn mua xi maêng 250taán</v>
          </cell>
          <cell r="I457">
            <v>200200000</v>
          </cell>
        </row>
        <row r="458">
          <cell r="A458">
            <v>3</v>
          </cell>
          <cell r="B458">
            <v>37928</v>
          </cell>
          <cell r="C458">
            <v>90</v>
          </cell>
          <cell r="D458" t="str">
            <v>CN CTy. CP Ñöôøng Bieân Hoøa taïi Caàn Thô</v>
          </cell>
          <cell r="F458" t="str">
            <v>Coâng Thöông</v>
          </cell>
          <cell r="G458" t="str">
            <v>Caàn Thô</v>
          </cell>
          <cell r="H458" t="str">
            <v>Traû tieàn mua ñöôøng</v>
          </cell>
          <cell r="I458">
            <v>25493761</v>
          </cell>
        </row>
        <row r="459">
          <cell r="A459">
            <v>1</v>
          </cell>
          <cell r="B459">
            <v>37928</v>
          </cell>
          <cell r="C459">
            <v>73</v>
          </cell>
          <cell r="D459" t="str">
            <v>Cty. TNHH SX.TM.HMP Myõ Haûo</v>
          </cell>
          <cell r="F459" t="str">
            <v>Ngoaïi Thöông</v>
          </cell>
          <cell r="G459" t="str">
            <v>Hoà Chí Minh</v>
          </cell>
          <cell r="H459" t="str">
            <v>Traû tieàn mua nöôùc röûa cheùn (TT.CM)</v>
          </cell>
          <cell r="I459">
            <v>21577336</v>
          </cell>
        </row>
        <row r="460">
          <cell r="A460">
            <v>4</v>
          </cell>
          <cell r="B460">
            <v>37928</v>
          </cell>
          <cell r="C460">
            <v>3</v>
          </cell>
          <cell r="D460" t="str">
            <v>Cty Coå Phaàn Boät Giaët Lix</v>
          </cell>
          <cell r="F460" t="str">
            <v>Coâng Thöông CN 14</v>
          </cell>
          <cell r="G460" t="str">
            <v>Hoà Chí Minh</v>
          </cell>
          <cell r="H460" t="str">
            <v>Traû tieàn mua boät giaët</v>
          </cell>
          <cell r="I460">
            <v>280000000</v>
          </cell>
        </row>
        <row r="461">
          <cell r="A461">
            <v>5</v>
          </cell>
          <cell r="B461">
            <v>37928</v>
          </cell>
          <cell r="C461">
            <v>17</v>
          </cell>
          <cell r="D461" t="str">
            <v>Cty Daàu Khí -TP/HCM (Saøi Goøn Petro)</v>
          </cell>
          <cell r="F461" t="str">
            <v>Ngoaïi Thöông</v>
          </cell>
          <cell r="G461" t="str">
            <v>Hoà Chí Minh</v>
          </cell>
          <cell r="H461" t="str">
            <v>Traû tieàn mua xaêng daàu</v>
          </cell>
          <cell r="I461">
            <v>732000000</v>
          </cell>
        </row>
        <row r="462">
          <cell r="A462">
            <v>2</v>
          </cell>
          <cell r="B462">
            <v>37929</v>
          </cell>
          <cell r="C462">
            <v>93</v>
          </cell>
          <cell r="D462" t="str">
            <v>Cty Coå Phaàn Giaáy Vieãn Ñoâng</v>
          </cell>
          <cell r="F462" t="str">
            <v>Coâng Thöông CN 12</v>
          </cell>
          <cell r="G462" t="str">
            <v>Hoà Chí Minh</v>
          </cell>
          <cell r="H462" t="str">
            <v>Traû tieàn mua giaáy Vieãn Ñoâng</v>
          </cell>
          <cell r="I462">
            <v>21348987</v>
          </cell>
        </row>
        <row r="463">
          <cell r="A463">
            <v>6</v>
          </cell>
          <cell r="B463">
            <v>37930</v>
          </cell>
          <cell r="C463">
            <v>8</v>
          </cell>
          <cell r="D463" t="str">
            <v>Cty Xi Maêng Haø Tieân II</v>
          </cell>
          <cell r="F463" t="str">
            <v>Coâng Thöông</v>
          </cell>
          <cell r="G463" t="str">
            <v>Kieân Giang</v>
          </cell>
          <cell r="H463" t="str">
            <v>Traû tieàn mua xi maêng 250taán</v>
          </cell>
          <cell r="I463">
            <v>200200000</v>
          </cell>
        </row>
        <row r="464">
          <cell r="A464">
            <v>3</v>
          </cell>
          <cell r="B464">
            <v>37930</v>
          </cell>
          <cell r="C464">
            <v>66</v>
          </cell>
          <cell r="D464" t="str">
            <v>Cty UNI PRESIDENT</v>
          </cell>
          <cell r="F464" t="str">
            <v>ANZ</v>
          </cell>
          <cell r="G464" t="str">
            <v>Hoà Chí Minh</v>
          </cell>
          <cell r="H464" t="str">
            <v>Traû tieàn mua mì Unif</v>
          </cell>
          <cell r="I464">
            <v>49930695</v>
          </cell>
        </row>
        <row r="465">
          <cell r="A465">
            <v>7</v>
          </cell>
          <cell r="B465">
            <v>37930</v>
          </cell>
          <cell r="C465">
            <v>41</v>
          </cell>
          <cell r="D465" t="str">
            <v>Cty Xi Maêng Nghi Sôn</v>
          </cell>
          <cell r="F465" t="str">
            <v>Coâng Thöông CN 9</v>
          </cell>
          <cell r="G465" t="str">
            <v>Hoà Chí Minh</v>
          </cell>
          <cell r="H465" t="str">
            <v>Traû tieàn mua xi maêng 250taán</v>
          </cell>
          <cell r="I465">
            <v>212500000</v>
          </cell>
        </row>
        <row r="466">
          <cell r="A466">
            <v>4</v>
          </cell>
          <cell r="B466">
            <v>37932</v>
          </cell>
          <cell r="C466">
            <v>31</v>
          </cell>
          <cell r="D466" t="str">
            <v>Cty Daàu Aên Golden Hope - Nhaø Beø</v>
          </cell>
          <cell r="F466" t="str">
            <v>Sôû Giao Dòch II CTVN</v>
          </cell>
          <cell r="G466" t="str">
            <v>Hoà Chí Minh</v>
          </cell>
          <cell r="H466" t="str">
            <v>Traû tieàn mua daàu xaù</v>
          </cell>
          <cell r="I466">
            <v>42116250</v>
          </cell>
        </row>
        <row r="467">
          <cell r="A467">
            <v>5</v>
          </cell>
          <cell r="B467">
            <v>37932</v>
          </cell>
          <cell r="C467">
            <v>73</v>
          </cell>
          <cell r="D467" t="str">
            <v>Cty. TNHH SX.TM.HMP Myõ Haûo</v>
          </cell>
          <cell r="F467" t="str">
            <v>Ngoaïi Thöông</v>
          </cell>
          <cell r="G467" t="str">
            <v>Hoà Chí Minh</v>
          </cell>
          <cell r="H467" t="str">
            <v>Traû tieàn mua nöôùc röûa cheùn (TT.BL)</v>
          </cell>
          <cell r="I467">
            <v>30779697</v>
          </cell>
        </row>
        <row r="468">
          <cell r="A468">
            <v>6</v>
          </cell>
          <cell r="B468">
            <v>37935</v>
          </cell>
          <cell r="C468">
            <v>73</v>
          </cell>
          <cell r="D468" t="str">
            <v>Cty. TNHH SX.TM.HMP Myõ Haûo</v>
          </cell>
          <cell r="F468" t="str">
            <v>Ngoaïi Thöông</v>
          </cell>
          <cell r="G468" t="str">
            <v>Hoà Chí Minh</v>
          </cell>
          <cell r="H468" t="str">
            <v>Traû tieàn mua nöôùc röûa cheùn (TT.BL)</v>
          </cell>
          <cell r="I468">
            <v>61835435</v>
          </cell>
        </row>
        <row r="469">
          <cell r="A469">
            <v>7</v>
          </cell>
          <cell r="B469">
            <v>37935</v>
          </cell>
          <cell r="C469">
            <v>31</v>
          </cell>
          <cell r="D469" t="str">
            <v>Cty Daàu Aên Golden Hope - Nhaø Beø</v>
          </cell>
          <cell r="F469" t="str">
            <v>Sôû Giao Dòch II CTVN</v>
          </cell>
          <cell r="G469" t="str">
            <v>Hoà Chí Minh</v>
          </cell>
          <cell r="H469" t="str">
            <v>Traû tieàn mua daàu xaù</v>
          </cell>
          <cell r="I469">
            <v>57529800</v>
          </cell>
        </row>
        <row r="470">
          <cell r="A470">
            <v>8</v>
          </cell>
          <cell r="B470">
            <v>37935</v>
          </cell>
          <cell r="C470">
            <v>77</v>
          </cell>
          <cell r="D470" t="str">
            <v>Cty Ñieän &amp; Ñieän Töû SAMSUNG VINA</v>
          </cell>
          <cell r="F470" t="str">
            <v>Coâng Thöông CN 4</v>
          </cell>
          <cell r="G470" t="str">
            <v>Hoà Chí Minh</v>
          </cell>
          <cell r="H470" t="str">
            <v>Traû tieàn mua tivi samsung</v>
          </cell>
          <cell r="I470">
            <v>18008951</v>
          </cell>
        </row>
        <row r="471">
          <cell r="A471">
            <v>9</v>
          </cell>
          <cell r="B471">
            <v>37935</v>
          </cell>
          <cell r="C471">
            <v>95</v>
          </cell>
          <cell r="D471" t="str">
            <v>Cty Deät May Thaønh Coâng - CN MieànTaây</v>
          </cell>
          <cell r="F471" t="str">
            <v>Ñaàu Tö &amp; Phaùt Trieån</v>
          </cell>
          <cell r="G471" t="str">
            <v>Caàn Thô</v>
          </cell>
          <cell r="H471" t="str">
            <v>Traû tieàn mua haøng may maëc saün</v>
          </cell>
          <cell r="I471">
            <v>8543265</v>
          </cell>
        </row>
        <row r="472">
          <cell r="A472">
            <v>8</v>
          </cell>
          <cell r="B472">
            <v>37935</v>
          </cell>
          <cell r="C472">
            <v>8</v>
          </cell>
          <cell r="D472" t="str">
            <v>Cty Xi Maêng Haø Tieân II</v>
          </cell>
          <cell r="F472" t="str">
            <v>Coâng Thöông</v>
          </cell>
          <cell r="G472" t="str">
            <v>Kieân Giang</v>
          </cell>
          <cell r="H472" t="str">
            <v>Traû tieàn mua xi maêng 300taán</v>
          </cell>
          <cell r="I472">
            <v>240240000</v>
          </cell>
        </row>
        <row r="473">
          <cell r="A473">
            <v>9</v>
          </cell>
          <cell r="B473">
            <v>37935</v>
          </cell>
          <cell r="C473">
            <v>21</v>
          </cell>
          <cell r="D473" t="str">
            <v>Cty Coå Phaàn Vaät Tö  Haäu Giang</v>
          </cell>
          <cell r="F473" t="str">
            <v>Coâng Thöông</v>
          </cell>
          <cell r="G473" t="str">
            <v>Caàn Thô</v>
          </cell>
          <cell r="H473" t="str">
            <v>Traû tieàn mua gaz</v>
          </cell>
          <cell r="I473">
            <v>55860000</v>
          </cell>
        </row>
        <row r="474">
          <cell r="A474">
            <v>10</v>
          </cell>
          <cell r="B474">
            <v>37935</v>
          </cell>
          <cell r="C474">
            <v>17</v>
          </cell>
          <cell r="D474" t="str">
            <v>Cty Daàu Khí -TP/HCM (Saøi Goøn Petro)</v>
          </cell>
          <cell r="F474" t="str">
            <v>Ngoaïi Thöông</v>
          </cell>
          <cell r="G474" t="str">
            <v>Hoà Chí Minh</v>
          </cell>
          <cell r="H474" t="str">
            <v>Traû tieàn mua xaêng daàu</v>
          </cell>
          <cell r="I474">
            <v>586000000</v>
          </cell>
        </row>
        <row r="475">
          <cell r="A475">
            <v>11</v>
          </cell>
          <cell r="B475">
            <v>37935</v>
          </cell>
          <cell r="C475">
            <v>4</v>
          </cell>
          <cell r="D475" t="str">
            <v>Cty TMKT &amp; Ñaàu Tö PETEC</v>
          </cell>
          <cell r="F475" t="str">
            <v>Sôû Giao Dòch II  CTVN</v>
          </cell>
          <cell r="G475" t="str">
            <v>Hoà Chí Minh</v>
          </cell>
          <cell r="H475" t="str">
            <v>Traû tieàn mua xaêng daàu</v>
          </cell>
          <cell r="I475">
            <v>2573000000</v>
          </cell>
        </row>
        <row r="476">
          <cell r="A476">
            <v>12</v>
          </cell>
          <cell r="B476">
            <v>37935</v>
          </cell>
          <cell r="C476">
            <v>4</v>
          </cell>
          <cell r="D476" t="str">
            <v>Cty TMKT &amp; Ñaàu Tö PETEC</v>
          </cell>
          <cell r="F476" t="str">
            <v>Sôû Giao Dòch II  CTVN</v>
          </cell>
          <cell r="G476" t="str">
            <v>Hoà Chí Minh</v>
          </cell>
          <cell r="H476" t="str">
            <v>Traû tieàn mua xaêng daàu</v>
          </cell>
          <cell r="I476">
            <v>996000000</v>
          </cell>
        </row>
        <row r="477">
          <cell r="A477">
            <v>13</v>
          </cell>
          <cell r="B477">
            <v>37936</v>
          </cell>
          <cell r="C477">
            <v>36</v>
          </cell>
          <cell r="D477" t="str">
            <v>XN Xaêng Daàu Daàu Khí Vuõng Taøu</v>
          </cell>
          <cell r="F477" t="str">
            <v>Coâng Thöông</v>
          </cell>
          <cell r="G477" t="str">
            <v>Baø Ròa-Vuõng Taøu</v>
          </cell>
          <cell r="H477" t="str">
            <v>Traû tieàn mua xaêng daàu</v>
          </cell>
          <cell r="I477">
            <v>5692000000</v>
          </cell>
        </row>
        <row r="478">
          <cell r="A478">
            <v>14</v>
          </cell>
          <cell r="B478">
            <v>37936</v>
          </cell>
          <cell r="C478">
            <v>10</v>
          </cell>
          <cell r="D478" t="str">
            <v>Cty TNHH Daàu Nhôùt vaø Hoùa Chaát VN</v>
          </cell>
          <cell r="F478" t="str">
            <v>Hoàng Kong&amp; Thöôïng Haûi</v>
          </cell>
          <cell r="G478" t="str">
            <v>Hoà Chí Minh</v>
          </cell>
          <cell r="H478" t="str">
            <v>Traû tieàn mua nhôùt</v>
          </cell>
          <cell r="I478">
            <v>490840000</v>
          </cell>
        </row>
        <row r="479">
          <cell r="A479">
            <v>15</v>
          </cell>
          <cell r="B479">
            <v>37936</v>
          </cell>
          <cell r="C479">
            <v>28</v>
          </cell>
          <cell r="D479" t="str">
            <v>Chi Nhaùnh Cty CP Söõa VN Taïi Caàn Thô</v>
          </cell>
          <cell r="F479" t="str">
            <v>Ñaàu Tö &amp; Phaùt Trieån</v>
          </cell>
          <cell r="G479" t="str">
            <v>Caàn Thô</v>
          </cell>
          <cell r="H479" t="str">
            <v>Traû tieân mua söõa hoäp caùc loaïi</v>
          </cell>
          <cell r="I479">
            <v>341238940</v>
          </cell>
        </row>
        <row r="480">
          <cell r="A480">
            <v>15</v>
          </cell>
          <cell r="B480">
            <v>37937</v>
          </cell>
          <cell r="C480">
            <v>1</v>
          </cell>
          <cell r="D480" t="str">
            <v>Nhaø Maùy Thuoác Laù Saøi Goøn</v>
          </cell>
          <cell r="F480" t="str">
            <v>Sôû Giao Dòch II CTVN</v>
          </cell>
          <cell r="G480" t="str">
            <v>Hoà Chí Minh</v>
          </cell>
          <cell r="H480" t="str">
            <v>Traû tieàn mua thuoác la'</v>
          </cell>
          <cell r="I480">
            <v>219300000</v>
          </cell>
        </row>
        <row r="481">
          <cell r="A481">
            <v>16</v>
          </cell>
          <cell r="B481">
            <v>37938</v>
          </cell>
          <cell r="C481">
            <v>8</v>
          </cell>
          <cell r="D481" t="str">
            <v>Cty Xi Maêng Haø Tieân II</v>
          </cell>
          <cell r="F481" t="str">
            <v>Coâng Thöông</v>
          </cell>
          <cell r="G481" t="str">
            <v>Kieân Giang</v>
          </cell>
          <cell r="H481" t="str">
            <v>Traû tieàn mua xi maêng 250taán</v>
          </cell>
          <cell r="I481">
            <v>200200000</v>
          </cell>
        </row>
        <row r="482">
          <cell r="A482">
            <v>17</v>
          </cell>
          <cell r="B482">
            <v>37938</v>
          </cell>
          <cell r="C482">
            <v>5</v>
          </cell>
          <cell r="D482" t="str">
            <v>Cty TNHH TMaïi Thaønh Long</v>
          </cell>
          <cell r="F482" t="str">
            <v>Coâng Thöong CN6</v>
          </cell>
          <cell r="G482" t="str">
            <v>Hoà Chí Minh</v>
          </cell>
          <cell r="H482" t="str">
            <v>Traû tieàn mua boät ngoït</v>
          </cell>
          <cell r="I482">
            <v>413286047</v>
          </cell>
        </row>
        <row r="483">
          <cell r="A483">
            <v>19</v>
          </cell>
          <cell r="B483">
            <v>37942</v>
          </cell>
          <cell r="C483">
            <v>98</v>
          </cell>
          <cell r="D483" t="str">
            <v>CTy Lieân Doanh Xi Maêng Haø Tieân II-Caàn Thô</v>
          </cell>
          <cell r="F483" t="str">
            <v>Coâng Thöông</v>
          </cell>
          <cell r="G483" t="str">
            <v>Caàn Thô</v>
          </cell>
          <cell r="H483" t="str">
            <v>Traû tieàn mua xi maêng</v>
          </cell>
          <cell r="I483">
            <v>169555000</v>
          </cell>
        </row>
        <row r="484">
          <cell r="A484">
            <v>11</v>
          </cell>
          <cell r="B484">
            <v>37942</v>
          </cell>
          <cell r="C484">
            <v>79</v>
          </cell>
          <cell r="D484" t="str">
            <v>Doanh Nghi?p T? Nhaân Minh Nghi</v>
          </cell>
          <cell r="F484" t="str">
            <v>T.M.C.P SG Coâng Thöông CN Bình Chaùnh</v>
          </cell>
          <cell r="G484" t="str">
            <v>Hoà Chí Minh</v>
          </cell>
          <cell r="H484" t="str">
            <v>Traû tieàn mua boät ngoït</v>
          </cell>
          <cell r="I484">
            <v>9936679</v>
          </cell>
        </row>
        <row r="485">
          <cell r="A485">
            <v>20</v>
          </cell>
          <cell r="B485">
            <v>37942</v>
          </cell>
          <cell r="C485">
            <v>101</v>
          </cell>
          <cell r="D485" t="str">
            <v>Cty TMKT &amp; Ñaàu Tö PETEC</v>
          </cell>
          <cell r="F485" t="str">
            <v>Deutsche Bank</v>
          </cell>
          <cell r="G485" t="str">
            <v>Hoà Chí Minh</v>
          </cell>
          <cell r="H485" t="str">
            <v xml:space="preserve">Traû tieàn mua xaêng daàu </v>
          </cell>
          <cell r="I485">
            <v>5147000000</v>
          </cell>
        </row>
        <row r="486">
          <cell r="A486">
            <v>12</v>
          </cell>
          <cell r="B486">
            <v>37942</v>
          </cell>
          <cell r="C486">
            <v>83</v>
          </cell>
          <cell r="D486" t="str">
            <v>CTy TNHH TM TH Thuaän Taân</v>
          </cell>
          <cell r="F486" t="str">
            <v>Ngoaïi Thöông</v>
          </cell>
          <cell r="G486" t="str">
            <v>Hoà Chí Minh</v>
          </cell>
          <cell r="H486" t="str">
            <v>Traû tieàn mua haøng ñieän maùy</v>
          </cell>
          <cell r="I486">
            <v>25976500</v>
          </cell>
        </row>
        <row r="487">
          <cell r="A487">
            <v>20</v>
          </cell>
          <cell r="B487">
            <v>37942</v>
          </cell>
          <cell r="C487">
            <v>101</v>
          </cell>
          <cell r="D487" t="str">
            <v>Cty TMKT &amp; Ñaàu Tö PETEC</v>
          </cell>
          <cell r="F487" t="str">
            <v>Deutsche Bank</v>
          </cell>
          <cell r="G487" t="str">
            <v>Hoà Chí Minh</v>
          </cell>
          <cell r="H487" t="str">
            <v xml:space="preserve">Traû tieàn mua xaêng daàu </v>
          </cell>
          <cell r="I487">
            <v>5147000000</v>
          </cell>
        </row>
        <row r="488">
          <cell r="A488">
            <v>13</v>
          </cell>
          <cell r="B488">
            <v>37943</v>
          </cell>
          <cell r="C488">
            <v>28</v>
          </cell>
          <cell r="D488" t="str">
            <v>Chi Nhaùnh Cty CP Söõa VN Taïi Caàn Thô</v>
          </cell>
          <cell r="F488" t="str">
            <v>Ñaàu Tö &amp; Phaùt Trieån</v>
          </cell>
          <cell r="G488" t="str">
            <v>Caàn Thô</v>
          </cell>
          <cell r="H488" t="str">
            <v>Traû tieân mua söõa hoäp caùc loaïi</v>
          </cell>
          <cell r="I488">
            <v>449082873</v>
          </cell>
        </row>
        <row r="489">
          <cell r="A489">
            <v>21</v>
          </cell>
          <cell r="B489">
            <v>37943</v>
          </cell>
          <cell r="C489">
            <v>8</v>
          </cell>
          <cell r="D489" t="str">
            <v>Cty Xi Maêng Haø Tieân II</v>
          </cell>
          <cell r="F489" t="str">
            <v>Coâng Thöông</v>
          </cell>
          <cell r="G489" t="str">
            <v>Kieân Giang</v>
          </cell>
          <cell r="H489" t="str">
            <v>Traû tieàn mua xi maêng 200taán</v>
          </cell>
          <cell r="I489">
            <v>156970000</v>
          </cell>
        </row>
        <row r="490">
          <cell r="A490">
            <v>22</v>
          </cell>
          <cell r="B490">
            <v>37944</v>
          </cell>
          <cell r="C490">
            <v>14</v>
          </cell>
          <cell r="D490" t="str">
            <v>Coâng Ty Theùp Mieàn Nam</v>
          </cell>
          <cell r="F490" t="str">
            <v>Coâng Thöông CN I</v>
          </cell>
          <cell r="G490" t="str">
            <v>Hoà Chí Minh</v>
          </cell>
          <cell r="H490" t="str">
            <v>Traû tieàn mua haøng cho CN Theùp Mieàn Nam taïi Caàn Thô</v>
          </cell>
          <cell r="I490">
            <v>233748271</v>
          </cell>
        </row>
        <row r="491">
          <cell r="A491">
            <v>14</v>
          </cell>
          <cell r="B491">
            <v>37944</v>
          </cell>
          <cell r="C491">
            <v>73</v>
          </cell>
          <cell r="D491" t="str">
            <v>Cty. TNHH SX.TM.HMP Myõ Haûo</v>
          </cell>
          <cell r="F491" t="str">
            <v>Ngoaïi Thöông</v>
          </cell>
          <cell r="G491" t="str">
            <v>Hoà Chí Minh</v>
          </cell>
          <cell r="H491" t="str">
            <v>Traû tieàn mua nöôùc röûa cheùn (TT.BL)</v>
          </cell>
          <cell r="I491">
            <v>31204570</v>
          </cell>
        </row>
        <row r="492">
          <cell r="A492">
            <v>15</v>
          </cell>
          <cell r="B492">
            <v>37944</v>
          </cell>
          <cell r="C492">
            <v>31</v>
          </cell>
          <cell r="D492" t="str">
            <v>Cty Daàu Aên Golden Hope - Nhaø Beø</v>
          </cell>
          <cell r="F492" t="str">
            <v>Sôû Giao Dòch II CTVN</v>
          </cell>
          <cell r="G492" t="str">
            <v>Hoà Chí Minh</v>
          </cell>
          <cell r="H492" t="str">
            <v>Traû tieàn mua daàu(TT.TN.BL)</v>
          </cell>
          <cell r="I492">
            <v>155201556</v>
          </cell>
        </row>
        <row r="493">
          <cell r="A493">
            <v>16</v>
          </cell>
          <cell r="B493">
            <v>37944</v>
          </cell>
          <cell r="C493">
            <v>44</v>
          </cell>
          <cell r="D493" t="str">
            <v>CTy Ñieän Baùo Ñieän Thoaïi Baïc Lieâu</v>
          </cell>
          <cell r="F493" t="str">
            <v xml:space="preserve">Coâng Thöông </v>
          </cell>
          <cell r="G493" t="str">
            <v>Baïc Lieâu</v>
          </cell>
          <cell r="H493" t="str">
            <v>Traû tieàn ñieän thoaïi thaùng 10/2003</v>
          </cell>
          <cell r="I493">
            <v>8878411</v>
          </cell>
        </row>
        <row r="494">
          <cell r="A494">
            <v>23</v>
          </cell>
          <cell r="B494">
            <v>37944</v>
          </cell>
          <cell r="C494">
            <v>94</v>
          </cell>
          <cell r="D494" t="str">
            <v>CTy TNHH SX Taân AÙ Chaâu</v>
          </cell>
          <cell r="F494" t="str">
            <v>Coâng Thöông CN 9</v>
          </cell>
          <cell r="G494" t="str">
            <v>Hoà Chí Minh</v>
          </cell>
          <cell r="H494" t="str">
            <v>Traû tieàn mua chaùo Bình Tieân</v>
          </cell>
          <cell r="I494">
            <v>17808000</v>
          </cell>
        </row>
        <row r="495">
          <cell r="A495">
            <v>24</v>
          </cell>
          <cell r="B495">
            <v>37944</v>
          </cell>
          <cell r="C495">
            <v>98</v>
          </cell>
          <cell r="D495" t="str">
            <v>CTy Lieân Doanh Xi Maêng Haø Tieân II-Caàn Thô</v>
          </cell>
          <cell r="F495" t="str">
            <v>Coâng Thöông</v>
          </cell>
          <cell r="G495" t="str">
            <v>Caàn Thô</v>
          </cell>
          <cell r="H495" t="str">
            <v>Traû tieàn mua xi maêng</v>
          </cell>
          <cell r="I495">
            <v>160800000</v>
          </cell>
        </row>
        <row r="496">
          <cell r="A496">
            <v>17</v>
          </cell>
          <cell r="B496">
            <v>37945</v>
          </cell>
          <cell r="C496">
            <v>27</v>
          </cell>
          <cell r="D496" t="str">
            <v>Cty TNHH Quoác Teá Nagarjuna</v>
          </cell>
          <cell r="F496" t="str">
            <v>INDOVINA</v>
          </cell>
          <cell r="G496" t="str">
            <v>Hoà Chí Minh</v>
          </cell>
          <cell r="H496" t="str">
            <v>Traû tieàn mua ñöôøng</v>
          </cell>
          <cell r="I496">
            <v>63000000</v>
          </cell>
        </row>
        <row r="497">
          <cell r="A497">
            <v>18</v>
          </cell>
          <cell r="B497">
            <v>37946</v>
          </cell>
          <cell r="C497">
            <v>99</v>
          </cell>
          <cell r="D497" t="str">
            <v xml:space="preserve">Löu Thò Myõ Phöôïng (CTyTNHH Taân Thaùi Thònh) </v>
          </cell>
          <cell r="F497" t="str">
            <v>AÙ Chaâu</v>
          </cell>
          <cell r="G497" t="str">
            <v>Hoà Chí Minh</v>
          </cell>
          <cell r="H497" t="str">
            <v>Traû tieàn mua nöôùc ngoït</v>
          </cell>
          <cell r="I497">
            <v>92700791</v>
          </cell>
        </row>
        <row r="498">
          <cell r="A498">
            <v>25</v>
          </cell>
          <cell r="B498">
            <v>37946</v>
          </cell>
          <cell r="C498">
            <v>5</v>
          </cell>
          <cell r="D498" t="str">
            <v>Cty TNHH TMaïi Thaønh Long</v>
          </cell>
          <cell r="F498" t="str">
            <v>Coâng Thöong CN6</v>
          </cell>
          <cell r="G498" t="str">
            <v>Hoà Chí Minh</v>
          </cell>
          <cell r="H498" t="str">
            <v>Traû tieàn mua boät ngoït</v>
          </cell>
          <cell r="I498">
            <v>326578048</v>
          </cell>
        </row>
        <row r="499">
          <cell r="A499">
            <v>26</v>
          </cell>
          <cell r="B499">
            <v>37946</v>
          </cell>
          <cell r="C499">
            <v>8</v>
          </cell>
          <cell r="D499" t="str">
            <v>Cty Xi Maêng Haø Tieân II</v>
          </cell>
          <cell r="F499" t="str">
            <v>Coâng Thöông</v>
          </cell>
          <cell r="G499" t="str">
            <v>Kieân Giang</v>
          </cell>
          <cell r="H499" t="str">
            <v>Traû tieàn mua xi maêng 250taán</v>
          </cell>
          <cell r="I499">
            <v>196212500</v>
          </cell>
        </row>
        <row r="500">
          <cell r="A500">
            <v>19</v>
          </cell>
          <cell r="B500">
            <v>37946</v>
          </cell>
          <cell r="C500">
            <v>7</v>
          </cell>
          <cell r="D500" t="str">
            <v>Xí Nghieäp Colusa-Miliket</v>
          </cell>
          <cell r="F500" t="str">
            <v>Ñaàu Tö &amp; Phaùt Trieån CN Thuû Ñöùc</v>
          </cell>
          <cell r="G500" t="str">
            <v>Hoà Chí Minh</v>
          </cell>
          <cell r="H500" t="str">
            <v>Traû tieàn mua mì Colusa</v>
          </cell>
          <cell r="I500">
            <v>121061710</v>
          </cell>
        </row>
        <row r="501">
          <cell r="A501">
            <v>20</v>
          </cell>
          <cell r="B501">
            <v>37949</v>
          </cell>
          <cell r="C501">
            <v>101</v>
          </cell>
          <cell r="D501" t="str">
            <v>Cty TMKT &amp; Ñaàu Tö PETEC</v>
          </cell>
          <cell r="F501" t="str">
            <v>Deutsche Bank</v>
          </cell>
          <cell r="G501" t="str">
            <v>Hoà Chí Minh</v>
          </cell>
          <cell r="H501" t="str">
            <v xml:space="preserve">Traû tieàn mua xaêng daàu </v>
          </cell>
          <cell r="I501">
            <v>1600000000</v>
          </cell>
        </row>
        <row r="502">
          <cell r="A502">
            <v>21</v>
          </cell>
          <cell r="B502">
            <v>37949</v>
          </cell>
          <cell r="C502">
            <v>41</v>
          </cell>
          <cell r="D502" t="str">
            <v>Cty Xi Maêng Nghi Sôn</v>
          </cell>
          <cell r="F502" t="str">
            <v>Coâng Thöông CN 9</v>
          </cell>
          <cell r="G502" t="str">
            <v>Hoà Chí Minh</v>
          </cell>
          <cell r="H502" t="str">
            <v>Traû tieàn mua xi maêng 300taán</v>
          </cell>
          <cell r="I502">
            <v>255000000</v>
          </cell>
        </row>
        <row r="503">
          <cell r="A503">
            <v>22</v>
          </cell>
          <cell r="B503">
            <v>37951</v>
          </cell>
          <cell r="C503">
            <v>5</v>
          </cell>
          <cell r="D503" t="str">
            <v>Cty TNHH TMaïi Thaønh Long</v>
          </cell>
          <cell r="F503" t="str">
            <v>Coâng Thöong CN6</v>
          </cell>
          <cell r="G503" t="str">
            <v>Hoà Chí Minh</v>
          </cell>
          <cell r="H503" t="str">
            <v>Traû tieàn mua boät ngoït</v>
          </cell>
          <cell r="I503">
            <v>309858220</v>
          </cell>
        </row>
        <row r="504">
          <cell r="A504">
            <v>23</v>
          </cell>
          <cell r="B504">
            <v>37951</v>
          </cell>
          <cell r="C504">
            <v>9</v>
          </cell>
          <cell r="D504" t="str">
            <v>Castrol Vieät Nam Ltd</v>
          </cell>
          <cell r="F504" t="str">
            <v>Ngoaïi Thöông</v>
          </cell>
          <cell r="G504" t="str">
            <v>Hoà Chí Minh</v>
          </cell>
          <cell r="H504" t="str">
            <v>Traû tieàn mua nhôùt</v>
          </cell>
          <cell r="I504">
            <v>182341071</v>
          </cell>
        </row>
        <row r="505">
          <cell r="A505">
            <v>24</v>
          </cell>
          <cell r="B505">
            <v>37951</v>
          </cell>
          <cell r="C505">
            <v>22</v>
          </cell>
          <cell r="D505" t="str">
            <v>Cty Deät Long An</v>
          </cell>
          <cell r="F505" t="str">
            <v>Coâng Thöông</v>
          </cell>
          <cell r="G505" t="str">
            <v>Long An</v>
          </cell>
          <cell r="H505" t="str">
            <v>Traû tieàn mua haøng may maëc Long An</v>
          </cell>
          <cell r="I505">
            <v>18798780</v>
          </cell>
        </row>
        <row r="506">
          <cell r="A506">
            <v>25</v>
          </cell>
          <cell r="B506">
            <v>37951</v>
          </cell>
          <cell r="C506">
            <v>27</v>
          </cell>
          <cell r="D506" t="str">
            <v>Cty TNHH Quoác Teá Nagarjuna</v>
          </cell>
          <cell r="F506" t="str">
            <v>INDOVINA</v>
          </cell>
          <cell r="G506" t="str">
            <v>Hoà Chí Minh</v>
          </cell>
          <cell r="H506" t="str">
            <v>Traû tieàn mua ñöôøng</v>
          </cell>
          <cell r="I506">
            <v>63350000</v>
          </cell>
        </row>
        <row r="507">
          <cell r="A507">
            <v>26</v>
          </cell>
          <cell r="B507">
            <v>37951</v>
          </cell>
          <cell r="C507">
            <v>66</v>
          </cell>
          <cell r="D507" t="str">
            <v>Cty UNI PRESIDENT</v>
          </cell>
          <cell r="F507" t="str">
            <v>ANZ</v>
          </cell>
          <cell r="G507" t="str">
            <v>Hoà Chí Minh</v>
          </cell>
          <cell r="H507" t="str">
            <v>Traû tieàn mì Unif</v>
          </cell>
          <cell r="I507">
            <v>87952452</v>
          </cell>
        </row>
        <row r="508">
          <cell r="A508">
            <v>27</v>
          </cell>
          <cell r="B508">
            <v>37951</v>
          </cell>
          <cell r="C508">
            <v>28</v>
          </cell>
          <cell r="D508" t="str">
            <v>Chi Nhaùnh Cty CP Söõa VN Taïi Caàn Thô</v>
          </cell>
          <cell r="F508" t="str">
            <v>Ñaàu Tö &amp; Phaùt Trieån</v>
          </cell>
          <cell r="G508" t="str">
            <v>Caàn Thô</v>
          </cell>
          <cell r="H508" t="str">
            <v>Traû tieân mua söõa hoäp caùc loaïi</v>
          </cell>
          <cell r="I508">
            <v>430800412</v>
          </cell>
        </row>
        <row r="509">
          <cell r="A509">
            <v>28</v>
          </cell>
          <cell r="B509">
            <v>37952</v>
          </cell>
          <cell r="C509">
            <v>80</v>
          </cell>
          <cell r="D509" t="str">
            <v>Chi Nhaùnh Cty TNHH AÉC-QUY GS VN</v>
          </cell>
          <cell r="F509" t="str">
            <v>Ngoaïi Thöông</v>
          </cell>
          <cell r="G509" t="str">
            <v>Hoà Chí Minh</v>
          </cell>
          <cell r="H509" t="str">
            <v>Traû tieàn mua bình aéc quy</v>
          </cell>
          <cell r="I509">
            <v>26515500</v>
          </cell>
        </row>
        <row r="510">
          <cell r="A510">
            <v>27</v>
          </cell>
          <cell r="B510">
            <v>37952</v>
          </cell>
          <cell r="C510">
            <v>36</v>
          </cell>
          <cell r="D510" t="str">
            <v>XN Xaêng Daàu Daàu Khí Vuõng Taøu</v>
          </cell>
          <cell r="F510" t="str">
            <v>Coâng Thöông</v>
          </cell>
          <cell r="G510" t="str">
            <v>Baø Ròa-Vuõng Taøu</v>
          </cell>
          <cell r="H510" t="str">
            <v xml:space="preserve">Traû tieàn mua xaêng daàu </v>
          </cell>
          <cell r="I510">
            <v>1222000000</v>
          </cell>
        </row>
        <row r="511">
          <cell r="A511">
            <v>29</v>
          </cell>
          <cell r="B511">
            <v>37952</v>
          </cell>
          <cell r="C511">
            <v>73</v>
          </cell>
          <cell r="D511" t="str">
            <v>Cty. TNHH SX.TM.HMP Myõ Haûo</v>
          </cell>
          <cell r="F511" t="str">
            <v>Ngoaïi Thöông</v>
          </cell>
          <cell r="G511" t="str">
            <v>Hoà Chí Minh</v>
          </cell>
          <cell r="H511" t="str">
            <v>Traû tieàn mua nöôùc röûa cheùn (TT.BL)</v>
          </cell>
          <cell r="I511">
            <v>18557581</v>
          </cell>
        </row>
        <row r="512">
          <cell r="A512">
            <v>28</v>
          </cell>
          <cell r="B512">
            <v>37952</v>
          </cell>
          <cell r="C512">
            <v>8</v>
          </cell>
          <cell r="D512" t="str">
            <v>Cty Xi Maêng Haø Tieân II</v>
          </cell>
          <cell r="F512" t="str">
            <v>Coâng Thöông</v>
          </cell>
          <cell r="G512" t="str">
            <v>Kieân Giang</v>
          </cell>
          <cell r="H512" t="str">
            <v>Traû tieàn mua xi maêng 75taán</v>
          </cell>
          <cell r="I512">
            <v>58256200</v>
          </cell>
        </row>
        <row r="513">
          <cell r="A513">
            <v>30</v>
          </cell>
          <cell r="B513">
            <v>37952</v>
          </cell>
          <cell r="C513">
            <v>1</v>
          </cell>
          <cell r="D513" t="str">
            <v>Nhaø Maùy Thuoác Laù Saøi Goøn</v>
          </cell>
          <cell r="F513" t="str">
            <v>Sôû Giao Dòch II CTVN</v>
          </cell>
          <cell r="G513" t="str">
            <v>Hoà Chí Minh</v>
          </cell>
          <cell r="H513" t="str">
            <v>Traû tieàn mua thuoác laù</v>
          </cell>
          <cell r="I513">
            <v>214300000</v>
          </cell>
        </row>
        <row r="514">
          <cell r="A514">
            <v>29</v>
          </cell>
          <cell r="B514">
            <v>37952</v>
          </cell>
          <cell r="C514">
            <v>19</v>
          </cell>
          <cell r="D514" t="str">
            <v>Cty LD Khí Ñoát Saøi Goøn (Elf)</v>
          </cell>
          <cell r="F514" t="str">
            <v>Eximbank</v>
          </cell>
          <cell r="G514" t="str">
            <v>Hoà Chí Minh</v>
          </cell>
          <cell r="H514" t="str">
            <v>Traû tieàn mua gas</v>
          </cell>
          <cell r="I514">
            <v>33831916</v>
          </cell>
        </row>
        <row r="515">
          <cell r="A515">
            <v>30</v>
          </cell>
          <cell r="B515">
            <v>37953</v>
          </cell>
          <cell r="C515">
            <v>76</v>
          </cell>
          <cell r="D515" t="str">
            <v>Cty Ñieän &amp; Ñieän Töû TCL Vieät Nam</v>
          </cell>
          <cell r="F515" t="str">
            <v>Ngoaïi Thöông</v>
          </cell>
          <cell r="G515" t="str">
            <v>Ñoàng Nai</v>
          </cell>
          <cell r="H515" t="str">
            <v>Traû tieàn mua haøng ñieän maùy</v>
          </cell>
          <cell r="I515">
            <v>19700000</v>
          </cell>
        </row>
        <row r="516">
          <cell r="A516">
            <v>31</v>
          </cell>
          <cell r="B516">
            <v>37953</v>
          </cell>
          <cell r="C516">
            <v>28</v>
          </cell>
          <cell r="D516" t="str">
            <v>Chi Nhaùnh Cty CP Söõa VN Taïi Caàn Thô</v>
          </cell>
          <cell r="F516" t="str">
            <v>Ñaàu Tö &amp; Phaùt Trieån</v>
          </cell>
          <cell r="G516" t="str">
            <v>Caàn Thô</v>
          </cell>
          <cell r="H516" t="str">
            <v>Traû tieân mua söõa hoäp caùc loaïi</v>
          </cell>
          <cell r="I516">
            <v>239598612</v>
          </cell>
        </row>
        <row r="517">
          <cell r="A517">
            <v>32</v>
          </cell>
          <cell r="B517">
            <v>37953</v>
          </cell>
          <cell r="C517">
            <v>46</v>
          </cell>
          <cell r="D517" t="str">
            <v>CTy MIWON VIETNAM</v>
          </cell>
          <cell r="F517" t="str">
            <v xml:space="preserve">Coâng Thöông </v>
          </cell>
          <cell r="G517" t="str">
            <v>Phuù Thoï</v>
          </cell>
          <cell r="H517" t="str">
            <v>Traû tieân mua boät ngoït</v>
          </cell>
          <cell r="I517">
            <v>129784054</v>
          </cell>
        </row>
        <row r="518">
          <cell r="A518">
            <v>31</v>
          </cell>
          <cell r="B518">
            <v>37953</v>
          </cell>
          <cell r="C518">
            <v>3</v>
          </cell>
          <cell r="D518" t="str">
            <v>Cty Coå Phaàn Boät Giaët Lix</v>
          </cell>
          <cell r="F518" t="str">
            <v>Coâng Thöông CN 14</v>
          </cell>
          <cell r="G518" t="str">
            <v>Hoà Chí Minh</v>
          </cell>
          <cell r="H518" t="str">
            <v>Traû tieàn mua boät giaët</v>
          </cell>
          <cell r="I518">
            <v>400000000</v>
          </cell>
        </row>
        <row r="519">
          <cell r="A519">
            <v>32</v>
          </cell>
          <cell r="B519">
            <v>37953</v>
          </cell>
          <cell r="C519">
            <v>28</v>
          </cell>
          <cell r="D519" t="str">
            <v>Chi Nhaùnh Cty CP Söõa VN Taïi Caàn Thô</v>
          </cell>
          <cell r="F519" t="str">
            <v>Ñaàu Tö &amp; Phaùt Trieån</v>
          </cell>
          <cell r="G519" t="str">
            <v>Caàn Thô</v>
          </cell>
          <cell r="H519" t="str">
            <v>Traû tieân mua söõa hoäp caùc loaïi</v>
          </cell>
          <cell r="I519">
            <v>97671552</v>
          </cell>
        </row>
        <row r="520">
          <cell r="A520">
            <v>1</v>
          </cell>
          <cell r="B520">
            <v>37956</v>
          </cell>
          <cell r="C520">
            <v>95</v>
          </cell>
          <cell r="D520" t="str">
            <v>Cty Deät May Thaønh Coâng - CN MieànTaây</v>
          </cell>
          <cell r="F520" t="str">
            <v>Ñaàu Tö &amp; Phaùt Trieån</v>
          </cell>
          <cell r="G520" t="str">
            <v>Caàn Thô</v>
          </cell>
          <cell r="H520" t="str">
            <v>Traû tieàn mua haøng may maëc</v>
          </cell>
          <cell r="I520">
            <v>6730130</v>
          </cell>
        </row>
        <row r="521">
          <cell r="A521">
            <v>1</v>
          </cell>
          <cell r="B521">
            <v>37956</v>
          </cell>
          <cell r="C521">
            <v>8</v>
          </cell>
          <cell r="D521" t="str">
            <v>Cty Xi Maêng Haø Tieân II</v>
          </cell>
          <cell r="F521" t="str">
            <v>Coâng Thöông</v>
          </cell>
          <cell r="G521" t="str">
            <v>Kieân Giang</v>
          </cell>
          <cell r="H521" t="str">
            <v>Traû tieàn mua xi maêng 350taán</v>
          </cell>
          <cell r="I521">
            <v>280280000</v>
          </cell>
        </row>
        <row r="522">
          <cell r="A522">
            <v>2</v>
          </cell>
          <cell r="B522">
            <v>37956</v>
          </cell>
          <cell r="C522">
            <v>21</v>
          </cell>
          <cell r="D522" t="str">
            <v>Cty Coå Phaàn Vaät Tö  Haäu Giang</v>
          </cell>
          <cell r="F522" t="str">
            <v>Coâng Thöông</v>
          </cell>
          <cell r="G522" t="str">
            <v>Caàn Thô</v>
          </cell>
          <cell r="H522" t="str">
            <v>Traû tieàn mua gas</v>
          </cell>
          <cell r="I522">
            <v>96388000</v>
          </cell>
        </row>
        <row r="523">
          <cell r="A523">
            <v>3</v>
          </cell>
          <cell r="B523">
            <v>37957</v>
          </cell>
          <cell r="C523">
            <v>14</v>
          </cell>
          <cell r="D523" t="str">
            <v>Coâng Ty Theùp Mieàn Nam</v>
          </cell>
          <cell r="F523" t="str">
            <v>Coâng Thöông CN I</v>
          </cell>
          <cell r="G523" t="str">
            <v>Hoà Chí Minh</v>
          </cell>
          <cell r="H523" t="str">
            <v>Traû tieàn mua haøng cho CN Theùp Mieàn Nam taïi Caàn Thô</v>
          </cell>
          <cell r="I523">
            <v>564568431</v>
          </cell>
        </row>
        <row r="524">
          <cell r="A524">
            <v>4</v>
          </cell>
          <cell r="B524">
            <v>37957</v>
          </cell>
          <cell r="C524">
            <v>41</v>
          </cell>
          <cell r="D524" t="str">
            <v>Cty Xi Maêng Nghi Sôn</v>
          </cell>
          <cell r="F524" t="str">
            <v>Coâng Thöông CN 9</v>
          </cell>
          <cell r="G524" t="str">
            <v>Hoà Chí Minh</v>
          </cell>
          <cell r="H524" t="str">
            <v>Traû tieàn mua xi maêng 300taán</v>
          </cell>
          <cell r="I524">
            <v>255000000</v>
          </cell>
        </row>
        <row r="525">
          <cell r="A525">
            <v>5</v>
          </cell>
          <cell r="B525">
            <v>37957</v>
          </cell>
          <cell r="C525">
            <v>3</v>
          </cell>
          <cell r="D525" t="str">
            <v>Cty Coå Phaàn Boät Giaët Lix</v>
          </cell>
          <cell r="F525" t="str">
            <v>Coâng Thöông CN 14</v>
          </cell>
          <cell r="G525" t="str">
            <v>Hoà Chí Minh</v>
          </cell>
          <cell r="H525" t="str">
            <v>Traû tieàn mua boät giaët</v>
          </cell>
          <cell r="I525">
            <v>200000000</v>
          </cell>
        </row>
        <row r="526">
          <cell r="A526">
            <v>6</v>
          </cell>
          <cell r="B526">
            <v>37959</v>
          </cell>
          <cell r="C526">
            <v>8</v>
          </cell>
          <cell r="D526" t="str">
            <v>Cty Xi Maêng Haø Tieân II</v>
          </cell>
          <cell r="F526" t="str">
            <v>Coâng Thöông</v>
          </cell>
          <cell r="G526" t="str">
            <v>Kieân Giang</v>
          </cell>
          <cell r="H526" t="str">
            <v>Traû tieàn mua xi maêng 300taán</v>
          </cell>
          <cell r="I526">
            <v>240240000</v>
          </cell>
        </row>
        <row r="527">
          <cell r="A527">
            <v>7</v>
          </cell>
          <cell r="B527">
            <v>37959</v>
          </cell>
          <cell r="C527">
            <v>5</v>
          </cell>
          <cell r="D527" t="str">
            <v>Cty TNHH TMaïi Thaønh Long</v>
          </cell>
          <cell r="F527" t="str">
            <v>Coâng Thöong CN6</v>
          </cell>
          <cell r="G527" t="str">
            <v>Hoà Chí Minh</v>
          </cell>
          <cell r="H527" t="str">
            <v>Traû tieàn mua boät ngoït</v>
          </cell>
          <cell r="I527">
            <v>170709693</v>
          </cell>
        </row>
        <row r="528">
          <cell r="A528">
            <v>8</v>
          </cell>
          <cell r="B528">
            <v>37959</v>
          </cell>
          <cell r="C528">
            <v>93</v>
          </cell>
          <cell r="D528" t="str">
            <v>Cty Coå Phaàn Giaáy Vieãn Ñoâng</v>
          </cell>
          <cell r="F528" t="str">
            <v>Coâng Thöông CN 12</v>
          </cell>
          <cell r="G528" t="str">
            <v>Hoà Chí Minh</v>
          </cell>
          <cell r="H528" t="str">
            <v>Traû tieàn mua giaáy</v>
          </cell>
          <cell r="I528">
            <v>25767324</v>
          </cell>
        </row>
        <row r="529">
          <cell r="A529">
            <v>9</v>
          </cell>
          <cell r="B529">
            <v>37959</v>
          </cell>
          <cell r="C529">
            <v>85</v>
          </cell>
          <cell r="D529" t="str">
            <v>CTy TNHH TM Minh Tuøng</v>
          </cell>
          <cell r="F529" t="str">
            <v>Sôû Giao Dòch II CTVN</v>
          </cell>
          <cell r="G529" t="str">
            <v>Hoà Chí Minh</v>
          </cell>
          <cell r="H529" t="str">
            <v>Traû tieàn mua haøng ñieän maùy</v>
          </cell>
          <cell r="I529">
            <v>35883000</v>
          </cell>
        </row>
        <row r="530">
          <cell r="A530">
            <v>10</v>
          </cell>
          <cell r="B530">
            <v>37960</v>
          </cell>
          <cell r="C530">
            <v>101</v>
          </cell>
          <cell r="D530" t="str">
            <v>Cty TMKT &amp; Ñaàu Tö PETEC</v>
          </cell>
          <cell r="F530" t="str">
            <v>Deutsche Bank</v>
          </cell>
          <cell r="G530" t="str">
            <v>Hoà Chí Minh</v>
          </cell>
          <cell r="H530" t="str">
            <v xml:space="preserve">Traû tieàn mua xaêng daàu </v>
          </cell>
          <cell r="I530">
            <v>690000000</v>
          </cell>
        </row>
        <row r="531">
          <cell r="A531">
            <v>11</v>
          </cell>
          <cell r="B531">
            <v>37963</v>
          </cell>
          <cell r="C531">
            <v>8</v>
          </cell>
          <cell r="D531" t="str">
            <v>Cty Xi Maêng Haø Tieân II</v>
          </cell>
          <cell r="F531" t="str">
            <v>Coâng Thöông</v>
          </cell>
          <cell r="G531" t="str">
            <v>Kieân Giang</v>
          </cell>
          <cell r="H531" t="str">
            <v>Traû tieàn mua xi maêng 250taán</v>
          </cell>
          <cell r="I531">
            <v>200200000</v>
          </cell>
        </row>
        <row r="532">
          <cell r="A532">
            <v>12</v>
          </cell>
          <cell r="B532">
            <v>37963</v>
          </cell>
          <cell r="C532">
            <v>1</v>
          </cell>
          <cell r="D532" t="str">
            <v>Nhaø Maùy Thuoác Laù Saøi Goøn</v>
          </cell>
          <cell r="F532" t="str">
            <v>Sôû Giao Dòch II CTVN</v>
          </cell>
          <cell r="G532" t="str">
            <v>Hoà Chí Minh</v>
          </cell>
          <cell r="H532" t="str">
            <v>Traû tieàn mua thuoác laù</v>
          </cell>
          <cell r="I532">
            <v>277275000</v>
          </cell>
        </row>
        <row r="533">
          <cell r="A533">
            <v>2</v>
          </cell>
          <cell r="B533">
            <v>37963</v>
          </cell>
          <cell r="C533">
            <v>28</v>
          </cell>
          <cell r="D533" t="str">
            <v>Chi Nhaùnh Cty CP Söõa VN Taïi Caàn Thô</v>
          </cell>
          <cell r="F533" t="str">
            <v>Ñaàu Tö &amp; Phaùt Trieån</v>
          </cell>
          <cell r="G533" t="str">
            <v>Caàn Thô</v>
          </cell>
          <cell r="H533" t="str">
            <v>Traû tieân mua söõa hoäp caùc loaïi</v>
          </cell>
          <cell r="I533">
            <v>249208313</v>
          </cell>
        </row>
        <row r="534">
          <cell r="A534">
            <v>3</v>
          </cell>
          <cell r="B534">
            <v>37963</v>
          </cell>
          <cell r="C534">
            <v>27</v>
          </cell>
          <cell r="D534" t="str">
            <v>Cty TNHH Quoác Teá Nagarjuna</v>
          </cell>
          <cell r="F534" t="str">
            <v>INDOVINA</v>
          </cell>
          <cell r="G534" t="str">
            <v>Hoà Chí Minh</v>
          </cell>
          <cell r="H534" t="str">
            <v>Traû tieàn mua ñöôøng</v>
          </cell>
          <cell r="I534">
            <v>31500000</v>
          </cell>
        </row>
        <row r="535">
          <cell r="A535">
            <v>4</v>
          </cell>
          <cell r="B535">
            <v>37963</v>
          </cell>
          <cell r="C535">
            <v>73</v>
          </cell>
          <cell r="D535" t="str">
            <v>Cty. TNHH SX.TM.HMP Myõ Haûo</v>
          </cell>
          <cell r="F535" t="str">
            <v>Ngoaïi Thöông</v>
          </cell>
          <cell r="G535" t="str">
            <v>Hoà Chí Minh</v>
          </cell>
          <cell r="H535" t="str">
            <v>Traû tieàn mua nöôùc röûa cheùn (TT.BL)</v>
          </cell>
          <cell r="I535">
            <v>29677874</v>
          </cell>
        </row>
        <row r="536">
          <cell r="A536">
            <v>5</v>
          </cell>
          <cell r="B536">
            <v>37963</v>
          </cell>
          <cell r="C536">
            <v>44</v>
          </cell>
          <cell r="D536" t="str">
            <v>CTy Ñieän Baùo Ñieän Thoaïi Baïc Lieâu</v>
          </cell>
          <cell r="F536" t="str">
            <v xml:space="preserve">Coâng Thöông </v>
          </cell>
          <cell r="G536" t="str">
            <v>Baïc Lieâu</v>
          </cell>
          <cell r="H536" t="str">
            <v>Traû tieàn ñieän thoaïi thaùng 11/2003</v>
          </cell>
          <cell r="I536">
            <v>9058877</v>
          </cell>
        </row>
        <row r="537">
          <cell r="A537">
            <v>6</v>
          </cell>
          <cell r="B537">
            <v>37963</v>
          </cell>
          <cell r="C537">
            <v>31</v>
          </cell>
          <cell r="D537" t="str">
            <v>Cty Daàu Aên Golden Hope - Nhaø Beø</v>
          </cell>
          <cell r="F537" t="str">
            <v>Sôû Giao Dòch II CTVN</v>
          </cell>
          <cell r="G537" t="str">
            <v>Hoà Chí Minh</v>
          </cell>
          <cell r="H537" t="str">
            <v>Traû tieàn mua daàu(TT.TN.CM)</v>
          </cell>
          <cell r="I537">
            <v>83680766</v>
          </cell>
        </row>
        <row r="538">
          <cell r="A538">
            <v>13</v>
          </cell>
          <cell r="B538">
            <v>37964</v>
          </cell>
          <cell r="C538">
            <v>36</v>
          </cell>
          <cell r="D538" t="str">
            <v>XN Xaêng Daàu Daàu Khí Vuõng Taøu</v>
          </cell>
          <cell r="F538" t="str">
            <v>Coâng Thöông</v>
          </cell>
          <cell r="G538" t="str">
            <v>Baø Ròa-Vuõng Taøu</v>
          </cell>
          <cell r="H538" t="str">
            <v xml:space="preserve">Traû tieàn mua xaêng daàu </v>
          </cell>
          <cell r="I538">
            <v>1786000000</v>
          </cell>
        </row>
        <row r="539">
          <cell r="A539">
            <v>14</v>
          </cell>
          <cell r="B539">
            <v>37964</v>
          </cell>
          <cell r="C539">
            <v>10</v>
          </cell>
          <cell r="D539" t="str">
            <v>Cty TNHH Daàu Nhôùt vaø Hoùa Chaát VN</v>
          </cell>
          <cell r="F539" t="str">
            <v>Hoàng Kong&amp; Thöôïng Haûi</v>
          </cell>
          <cell r="G539" t="str">
            <v>Hoà Chí Minh</v>
          </cell>
          <cell r="H539" t="str">
            <v>Traû tieàn mua nhôùt</v>
          </cell>
          <cell r="I539">
            <v>320300000</v>
          </cell>
        </row>
        <row r="540">
          <cell r="A540">
            <v>7</v>
          </cell>
          <cell r="B540">
            <v>37964</v>
          </cell>
          <cell r="C540">
            <v>77</v>
          </cell>
          <cell r="D540" t="str">
            <v>Cty Ñieän &amp; Ñieän Töû SAMSUNG VINA</v>
          </cell>
          <cell r="F540" t="str">
            <v>Coâng Thöông CN 4</v>
          </cell>
          <cell r="G540" t="str">
            <v>Hoà Chí Minh</v>
          </cell>
          <cell r="H540" t="str">
            <v>Traû tieàn mua haøng ñieän maùy</v>
          </cell>
          <cell r="I540">
            <v>8273606</v>
          </cell>
        </row>
        <row r="541">
          <cell r="A541">
            <v>8</v>
          </cell>
          <cell r="B541">
            <v>37965</v>
          </cell>
          <cell r="C541">
            <v>73</v>
          </cell>
          <cell r="D541" t="str">
            <v>Cty. TNHH SX.TM.HMP Myõ Haûo</v>
          </cell>
          <cell r="F541" t="str">
            <v>Ngoaïi Thöông</v>
          </cell>
          <cell r="G541" t="str">
            <v>Hoà Chí Minh</v>
          </cell>
          <cell r="H541" t="str">
            <v>Traû tieàn mua nöôùc röûa cheùn (TT.BL:32.878.969ñ;TT.CM: 30.323.994ñ)</v>
          </cell>
          <cell r="I541">
            <v>63202963</v>
          </cell>
        </row>
        <row r="542">
          <cell r="A542">
            <v>9</v>
          </cell>
          <cell r="B542">
            <v>37965</v>
          </cell>
          <cell r="C542">
            <v>100</v>
          </cell>
          <cell r="D542" t="str">
            <v>CTy TNHH TM &amp; SX Vieät Tuøng</v>
          </cell>
          <cell r="F542" t="str">
            <v>Coâng Thöông CN 12</v>
          </cell>
          <cell r="G542" t="str">
            <v>Hoà Chí Minh</v>
          </cell>
          <cell r="H542" t="str">
            <v>Traû tieàn mua caù moøi</v>
          </cell>
          <cell r="I542">
            <v>7200750</v>
          </cell>
        </row>
        <row r="543">
          <cell r="A543">
            <v>12</v>
          </cell>
          <cell r="B543">
            <v>37967</v>
          </cell>
          <cell r="C543">
            <v>25</v>
          </cell>
          <cell r="D543" t="str">
            <v xml:space="preserve"> Thu Baûo Hieåm Xaõ Hoäi Tænh Baïc Lieâu</v>
          </cell>
          <cell r="F543" t="str">
            <v>NN &amp; P/T N/Thoân</v>
          </cell>
          <cell r="G543" t="str">
            <v>Baïc Lieâu</v>
          </cell>
          <cell r="H543" t="str">
            <v>Noäp BHXH,BHYT thaùng 12/2003</v>
          </cell>
          <cell r="I543">
            <v>24807063</v>
          </cell>
        </row>
        <row r="544">
          <cell r="A544">
            <v>13</v>
          </cell>
          <cell r="B544">
            <v>37967</v>
          </cell>
          <cell r="C544">
            <v>28</v>
          </cell>
          <cell r="D544" t="str">
            <v>Chi Nhaùnh Cty CP Söõa VN Taïi Caàn Thô</v>
          </cell>
          <cell r="F544" t="str">
            <v>Ñaàu Tö &amp; Phaùt Trieån</v>
          </cell>
          <cell r="G544" t="str">
            <v>Caàn Thô</v>
          </cell>
          <cell r="H544" t="str">
            <v>Traû tieân mua söõa hoäp caùc loaïi</v>
          </cell>
          <cell r="I544">
            <v>250798944</v>
          </cell>
        </row>
        <row r="545">
          <cell r="A545">
            <v>18</v>
          </cell>
          <cell r="B545">
            <v>37967</v>
          </cell>
          <cell r="C545">
            <v>98</v>
          </cell>
          <cell r="D545" t="str">
            <v>CTy Lieân Doanh Xi Maêng Haø Tieân II-Caàn Thô</v>
          </cell>
          <cell r="F545" t="str">
            <v>Coâng Thöông</v>
          </cell>
          <cell r="G545" t="str">
            <v>Caàn Thô</v>
          </cell>
          <cell r="H545" t="str">
            <v>Traû tieàn mua xi maêng 100taán</v>
          </cell>
          <cell r="I545">
            <v>80000000</v>
          </cell>
        </row>
        <row r="546">
          <cell r="A546">
            <v>19</v>
          </cell>
          <cell r="B546">
            <v>37970</v>
          </cell>
          <cell r="C546">
            <v>8</v>
          </cell>
          <cell r="D546" t="str">
            <v>Cty Xi Maêng Haø Tieân II</v>
          </cell>
          <cell r="F546" t="str">
            <v>Coâng Thöông</v>
          </cell>
          <cell r="G546" t="str">
            <v>Kieân Giang</v>
          </cell>
          <cell r="H546" t="str">
            <v>Traû tieàn mua xi maêng 250taán</v>
          </cell>
          <cell r="I546">
            <v>196212500</v>
          </cell>
        </row>
        <row r="547">
          <cell r="A547">
            <v>14</v>
          </cell>
          <cell r="B547">
            <v>37970</v>
          </cell>
          <cell r="C547">
            <v>31</v>
          </cell>
          <cell r="D547" t="str">
            <v>Cty Daàu Aên Golden Hope - Nhaø Beø</v>
          </cell>
          <cell r="F547" t="str">
            <v>Sôû Giao Dòch II CTVN</v>
          </cell>
          <cell r="G547" t="str">
            <v>Hoà Chí Minh</v>
          </cell>
          <cell r="H547" t="str">
            <v>Traû tieàn mua daàu(TT.TN.BL)</v>
          </cell>
          <cell r="I547">
            <v>79884202</v>
          </cell>
        </row>
        <row r="548">
          <cell r="A548">
            <v>20</v>
          </cell>
          <cell r="B548">
            <v>37971</v>
          </cell>
          <cell r="C548">
            <v>41</v>
          </cell>
          <cell r="D548" t="str">
            <v>Cty Xi Maêng Nghi Sôn</v>
          </cell>
          <cell r="F548" t="str">
            <v>Coâng Thöông CN 9</v>
          </cell>
          <cell r="G548" t="str">
            <v>Hoà Chí Minh</v>
          </cell>
          <cell r="H548" t="str">
            <v>Traû tieàn mua xi maêng 300taán</v>
          </cell>
          <cell r="I548">
            <v>255000000</v>
          </cell>
        </row>
        <row r="549">
          <cell r="A549">
            <v>21</v>
          </cell>
          <cell r="B549">
            <v>37971</v>
          </cell>
          <cell r="C549">
            <v>14</v>
          </cell>
          <cell r="D549" t="str">
            <v>Coâng Ty Theùp Mieàn Nam</v>
          </cell>
          <cell r="F549" t="str">
            <v>Coâng Thöông CN I</v>
          </cell>
          <cell r="G549" t="str">
            <v>Hoà Chí Minh</v>
          </cell>
          <cell r="H549" t="str">
            <v>Traû tieàn mua haøng cho CN Theùp Mieàn Nam taïi Caàn Thô</v>
          </cell>
          <cell r="I549">
            <v>300000000</v>
          </cell>
        </row>
        <row r="550">
          <cell r="A550">
            <v>22</v>
          </cell>
          <cell r="B550">
            <v>37971</v>
          </cell>
          <cell r="C550">
            <v>5</v>
          </cell>
          <cell r="D550" t="str">
            <v>Cty TNHH TMaïi Thaønh Long</v>
          </cell>
          <cell r="F550" t="str">
            <v>Coâng Thöong CN6</v>
          </cell>
          <cell r="G550" t="str">
            <v>Hoà Chí Minh</v>
          </cell>
          <cell r="H550" t="str">
            <v>Traû tieàn mua boät ngoït</v>
          </cell>
          <cell r="I550">
            <v>660935457</v>
          </cell>
        </row>
        <row r="551">
          <cell r="A551">
            <v>23</v>
          </cell>
          <cell r="B551">
            <v>37972</v>
          </cell>
          <cell r="C551">
            <v>101</v>
          </cell>
          <cell r="D551" t="str">
            <v>Cty TMKT &amp; Ñaàu Tö PETEC</v>
          </cell>
          <cell r="F551" t="str">
            <v>Deutsche Bank</v>
          </cell>
          <cell r="G551" t="str">
            <v>Hoà Chí Minh</v>
          </cell>
          <cell r="H551" t="str">
            <v>Traû tieàn mua xaêng daàu (Maõ IBPS 50619012)</v>
          </cell>
          <cell r="I551">
            <v>3164000000</v>
          </cell>
        </row>
        <row r="552">
          <cell r="A552">
            <v>15</v>
          </cell>
          <cell r="B552">
            <v>37972</v>
          </cell>
          <cell r="C552">
            <v>27</v>
          </cell>
          <cell r="D552" t="str">
            <v>Cty TNHH Quoác Teá Nagarjuna</v>
          </cell>
          <cell r="F552" t="str">
            <v>INDOVINA</v>
          </cell>
          <cell r="G552" t="str">
            <v>Hoà Chí Minh</v>
          </cell>
          <cell r="H552" t="str">
            <v>Traû tieàn mua ñöôøng</v>
          </cell>
          <cell r="I552">
            <v>31010000</v>
          </cell>
        </row>
        <row r="553">
          <cell r="A553">
            <v>16</v>
          </cell>
          <cell r="B553">
            <v>37972</v>
          </cell>
          <cell r="C553">
            <v>73</v>
          </cell>
          <cell r="D553" t="str">
            <v>Cty. TNHH SX.TM.HMP Myõ Haûo</v>
          </cell>
          <cell r="F553" t="str">
            <v>Ngoaïi Thöông</v>
          </cell>
          <cell r="G553" t="str">
            <v>Hoà Chí Minh</v>
          </cell>
          <cell r="H553" t="str">
            <v>Traû tieàn mua nöôùc röûa cheùn (TT.CM)</v>
          </cell>
          <cell r="I553">
            <v>100347108</v>
          </cell>
        </row>
        <row r="554">
          <cell r="A554">
            <v>24</v>
          </cell>
          <cell r="B554">
            <v>37973</v>
          </cell>
          <cell r="C554">
            <v>36</v>
          </cell>
          <cell r="D554" t="str">
            <v>XN Xaêng Daàu Daàu Khí Vuõng Taøu</v>
          </cell>
          <cell r="F554" t="str">
            <v>Coâng Thöông</v>
          </cell>
          <cell r="G554" t="str">
            <v>Baø Ròa-Vuõng Taøu</v>
          </cell>
          <cell r="H554" t="str">
            <v xml:space="preserve">Traû tieàn mua xaêng daàu </v>
          </cell>
          <cell r="I554">
            <v>1947000000</v>
          </cell>
        </row>
        <row r="555">
          <cell r="A555">
            <v>17</v>
          </cell>
          <cell r="B555">
            <v>37973</v>
          </cell>
          <cell r="C555">
            <v>99</v>
          </cell>
          <cell r="D555" t="str">
            <v xml:space="preserve">Löu Thò Myõ Phöôïng (CTyTNHH Taân Thaùi Thònh) </v>
          </cell>
          <cell r="F555" t="str">
            <v>AÙ Chaâu</v>
          </cell>
          <cell r="G555" t="str">
            <v>Hoà Chí Minh</v>
          </cell>
          <cell r="H555" t="str">
            <v>Traû tieàn mua nöôùc ngoït</v>
          </cell>
          <cell r="I555">
            <v>47897591</v>
          </cell>
        </row>
        <row r="556">
          <cell r="A556">
            <v>18</v>
          </cell>
          <cell r="B556">
            <v>37974</v>
          </cell>
          <cell r="C556">
            <v>93</v>
          </cell>
          <cell r="D556" t="str">
            <v>Cty Coå Phaàn Giaáy Vieãn Ñoâng</v>
          </cell>
          <cell r="F556" t="str">
            <v>Coâng Thöông CN 12</v>
          </cell>
          <cell r="G556" t="str">
            <v>Hoà Chí Minh</v>
          </cell>
          <cell r="H556" t="str">
            <v>Traû tieàn mua giaáy</v>
          </cell>
          <cell r="I556">
            <v>14115866</v>
          </cell>
        </row>
        <row r="557">
          <cell r="A557">
            <v>19</v>
          </cell>
          <cell r="B557">
            <v>37974</v>
          </cell>
          <cell r="C557">
            <v>73</v>
          </cell>
          <cell r="D557" t="str">
            <v>Cty. TNHH SX.TM.HMP Myõ Haûo</v>
          </cell>
          <cell r="F557" t="str">
            <v>Ngoaïi Thöông</v>
          </cell>
          <cell r="G557" t="str">
            <v>Hoà Chí Minh</v>
          </cell>
          <cell r="H557" t="str">
            <v>Traû tieàn mua nöôùc röûa cheùn (TT.BL)</v>
          </cell>
          <cell r="I557">
            <v>34622573</v>
          </cell>
        </row>
        <row r="558">
          <cell r="A558">
            <v>25</v>
          </cell>
          <cell r="B558">
            <v>37974</v>
          </cell>
          <cell r="C558">
            <v>7</v>
          </cell>
          <cell r="D558" t="str">
            <v>Xí Nghieäp Colusa-Miliket</v>
          </cell>
          <cell r="F558" t="str">
            <v>Ñaàu Tö &amp; Phaùt Trieån CN Thuû Ñöùc</v>
          </cell>
          <cell r="G558" t="str">
            <v>Hoà Chí Minh</v>
          </cell>
          <cell r="H558" t="str">
            <v>Traû tieàn mua mì Colusa</v>
          </cell>
          <cell r="I558">
            <v>151016158</v>
          </cell>
        </row>
        <row r="559">
          <cell r="A559">
            <v>26</v>
          </cell>
          <cell r="B559">
            <v>37974</v>
          </cell>
          <cell r="C559">
            <v>1</v>
          </cell>
          <cell r="D559" t="str">
            <v>Nhaø Maùy Thuoác Laù Saøi Goøn</v>
          </cell>
          <cell r="F559" t="str">
            <v>Sôû Giao Dòch II CTVN</v>
          </cell>
          <cell r="G559" t="str">
            <v>Hoà Chí Minh</v>
          </cell>
          <cell r="H559" t="str">
            <v>Traû tieàn mua thuoác la'</v>
          </cell>
          <cell r="I559">
            <v>214525000</v>
          </cell>
        </row>
        <row r="560">
          <cell r="A560">
            <v>25</v>
          </cell>
          <cell r="B560">
            <v>37974</v>
          </cell>
          <cell r="C560">
            <v>7</v>
          </cell>
          <cell r="D560" t="str">
            <v>Xí Nghieäp Colusa-Miliket</v>
          </cell>
          <cell r="F560" t="str">
            <v>Ñaàu Tö &amp; Phaùt Trieån CN Thuû Ñöùc</v>
          </cell>
          <cell r="G560" t="str">
            <v>Hoà Chí Minh</v>
          </cell>
          <cell r="H560" t="str">
            <v>Traû tieàn mua mì Colusa</v>
          </cell>
          <cell r="I560">
            <v>200594920</v>
          </cell>
        </row>
        <row r="561">
          <cell r="A561">
            <v>27</v>
          </cell>
          <cell r="B561">
            <v>37977</v>
          </cell>
          <cell r="C561">
            <v>8</v>
          </cell>
          <cell r="D561" t="str">
            <v>Cty Xi Maêng Haø Tieân II</v>
          </cell>
          <cell r="F561" t="str">
            <v>Coâng Thöông</v>
          </cell>
          <cell r="G561" t="str">
            <v>Kieân Giang</v>
          </cell>
          <cell r="H561" t="str">
            <v>Traû tieàn mua xi maêng 200taán</v>
          </cell>
          <cell r="I561">
            <v>160160000</v>
          </cell>
        </row>
        <row r="562">
          <cell r="A562">
            <v>28</v>
          </cell>
          <cell r="B562">
            <v>37977</v>
          </cell>
          <cell r="C562">
            <v>14</v>
          </cell>
          <cell r="D562" t="str">
            <v>Coâng Ty Theùp Mieàn Nam</v>
          </cell>
          <cell r="F562" t="str">
            <v>Coâng Thöông CN I</v>
          </cell>
          <cell r="G562" t="str">
            <v>Hoà Chí Minh</v>
          </cell>
          <cell r="H562" t="str">
            <v>Traû tieàn mua haøng cho CN Theùp Mieàn Nam taïi Caàn Thô</v>
          </cell>
          <cell r="I562">
            <v>177796028</v>
          </cell>
        </row>
        <row r="563">
          <cell r="A563">
            <v>29</v>
          </cell>
          <cell r="B563">
            <v>37977</v>
          </cell>
          <cell r="C563">
            <v>101</v>
          </cell>
          <cell r="D563" t="str">
            <v>Cty TMKT &amp; Ñaàu Tö PETEC</v>
          </cell>
          <cell r="F563" t="str">
            <v>Deutsche Bank</v>
          </cell>
          <cell r="G563" t="str">
            <v>Hoà Chí Minh</v>
          </cell>
          <cell r="H563" t="str">
            <v xml:space="preserve">Traû tieàn mua xaêng daàu </v>
          </cell>
          <cell r="I563">
            <v>500000000</v>
          </cell>
        </row>
        <row r="564">
          <cell r="A564">
            <v>20</v>
          </cell>
          <cell r="B564">
            <v>37977</v>
          </cell>
          <cell r="C564">
            <v>73</v>
          </cell>
          <cell r="D564" t="str">
            <v>Cty. TNHH SX.TM.HMP Myõ Haûo</v>
          </cell>
          <cell r="F564" t="str">
            <v>Ngoaïi Thöông</v>
          </cell>
          <cell r="G564" t="str">
            <v>Hoà Chí Minh</v>
          </cell>
          <cell r="H564" t="str">
            <v>Traû tieàn mua nöôùc röûa cheùn (TT.BL)</v>
          </cell>
          <cell r="I564">
            <v>34714439</v>
          </cell>
        </row>
        <row r="565">
          <cell r="A565">
            <v>21</v>
          </cell>
          <cell r="B565">
            <v>37977</v>
          </cell>
          <cell r="C565">
            <v>31</v>
          </cell>
          <cell r="D565" t="str">
            <v>Cty Daàu Aên Golden Hope - Nhaø Beø</v>
          </cell>
          <cell r="F565" t="str">
            <v>Sôû Giao Dòch II CTVN</v>
          </cell>
          <cell r="G565" t="str">
            <v>Hoà Chí Minh</v>
          </cell>
          <cell r="H565" t="str">
            <v>Traû tieàn mua daàu(TT.TN.BL)</v>
          </cell>
          <cell r="I565">
            <v>89176428</v>
          </cell>
        </row>
        <row r="566">
          <cell r="A566">
            <v>29</v>
          </cell>
          <cell r="B566">
            <v>37977</v>
          </cell>
          <cell r="C566">
            <v>101</v>
          </cell>
          <cell r="D566" t="str">
            <v>Cty TMKT &amp; Ñaàu Tö PETEC</v>
          </cell>
          <cell r="F566" t="str">
            <v>Deutsche Bank</v>
          </cell>
          <cell r="G566" t="str">
            <v>Hoà Chí Minh</v>
          </cell>
          <cell r="H566" t="str">
            <v xml:space="preserve">Traû tieàn mua xaêng daàu </v>
          </cell>
          <cell r="I566">
            <v>500000000</v>
          </cell>
        </row>
        <row r="567">
          <cell r="A567">
            <v>22</v>
          </cell>
          <cell r="B567">
            <v>37978</v>
          </cell>
          <cell r="C567">
            <v>31</v>
          </cell>
          <cell r="D567" t="str">
            <v>Cty Daàu Aên Golden Hope - Nhaø Beø</v>
          </cell>
          <cell r="F567" t="str">
            <v>Sôû Giao Dòch II CTVN</v>
          </cell>
          <cell r="G567" t="str">
            <v>Hoà Chí Minh</v>
          </cell>
          <cell r="H567" t="str">
            <v>Traû tieàn mua daàu(TT.TN.BL)</v>
          </cell>
          <cell r="I567">
            <v>87097142</v>
          </cell>
        </row>
        <row r="568">
          <cell r="A568">
            <v>23</v>
          </cell>
          <cell r="B568">
            <v>37978</v>
          </cell>
          <cell r="C568">
            <v>101</v>
          </cell>
          <cell r="D568" t="str">
            <v>Cty TMKT &amp; Ñaàu Tö PETEC</v>
          </cell>
          <cell r="F568" t="str">
            <v>Deutsche Bank</v>
          </cell>
          <cell r="G568" t="str">
            <v>Hoà Chí Minh</v>
          </cell>
          <cell r="H568" t="str">
            <v>Traû tieàn mua truï bôm  kyø 4</v>
          </cell>
          <cell r="I568">
            <v>50400000</v>
          </cell>
        </row>
        <row r="569">
          <cell r="A569">
            <v>24</v>
          </cell>
          <cell r="B569">
            <v>37979</v>
          </cell>
          <cell r="C569">
            <v>28</v>
          </cell>
          <cell r="D569" t="str">
            <v>Chi Nhaùnh Cty CP Söõa VN Taïi Caàn Thô</v>
          </cell>
          <cell r="F569" t="str">
            <v>Ñaàu Tö &amp; Phaùt Trieån</v>
          </cell>
          <cell r="G569" t="str">
            <v>Caàn Thô</v>
          </cell>
          <cell r="H569" t="str">
            <v>Traû tieân mua söõa hoäp caùc loaïi</v>
          </cell>
          <cell r="I569">
            <v>464386428</v>
          </cell>
        </row>
        <row r="570">
          <cell r="A570">
            <v>25</v>
          </cell>
          <cell r="B570">
            <v>37979</v>
          </cell>
          <cell r="C570">
            <v>31</v>
          </cell>
          <cell r="D570" t="str">
            <v>Cty Daàu Aên Golden Hope - Nhaø Beø</v>
          </cell>
          <cell r="F570" t="str">
            <v>Sôû Giao Dòch II CTVN</v>
          </cell>
          <cell r="G570" t="str">
            <v>Hoà Chí Minh</v>
          </cell>
          <cell r="H570" t="str">
            <v>Traû tieàn mua daàu xaù</v>
          </cell>
          <cell r="I570">
            <v>36323100</v>
          </cell>
        </row>
        <row r="571">
          <cell r="A571">
            <v>26</v>
          </cell>
          <cell r="B571">
            <v>37979</v>
          </cell>
          <cell r="C571">
            <v>37</v>
          </cell>
          <cell r="D571" t="str">
            <v>Cty LD Daàu Khí Mekong (Petromekong)</v>
          </cell>
          <cell r="F571" t="str">
            <v>Ngoïai Thöông</v>
          </cell>
          <cell r="G571" t="str">
            <v>Caàn Thô</v>
          </cell>
          <cell r="H571" t="str">
            <v>Traû tieàn mua xaêng daàu</v>
          </cell>
          <cell r="I571">
            <v>8582075</v>
          </cell>
        </row>
        <row r="572">
          <cell r="A572">
            <v>27</v>
          </cell>
          <cell r="B572">
            <v>37979</v>
          </cell>
          <cell r="C572">
            <v>99</v>
          </cell>
          <cell r="D572" t="str">
            <v xml:space="preserve">Löu Thò Myõ Phöôïng (CTyTNHH Taân Thaùi Thònh) </v>
          </cell>
          <cell r="F572" t="str">
            <v>AÙ Chaâu</v>
          </cell>
          <cell r="G572" t="str">
            <v>Hoà Chí Minh</v>
          </cell>
          <cell r="H572" t="str">
            <v>Traû tieàn mua nöôùc ngoït</v>
          </cell>
          <cell r="I572">
            <v>8732227</v>
          </cell>
        </row>
        <row r="573">
          <cell r="A573">
            <v>30</v>
          </cell>
          <cell r="B573">
            <v>37980</v>
          </cell>
          <cell r="C573">
            <v>36</v>
          </cell>
          <cell r="D573" t="str">
            <v>XN Xaêng Daàu Daàu Khí Vuõng Taøu</v>
          </cell>
          <cell r="F573" t="str">
            <v>Coâng Thöông</v>
          </cell>
          <cell r="G573" t="str">
            <v>Baø Ròa-Vuõng Taøu</v>
          </cell>
          <cell r="H573" t="str">
            <v>Traû tieàn mua xaêng daàu</v>
          </cell>
          <cell r="I573">
            <v>1995000000</v>
          </cell>
        </row>
        <row r="574">
          <cell r="A574">
            <v>28</v>
          </cell>
          <cell r="B574">
            <v>37981</v>
          </cell>
          <cell r="C574">
            <v>31</v>
          </cell>
          <cell r="D574" t="str">
            <v>Cty Daàu Aên Golden Hope - Nhaø Beø</v>
          </cell>
          <cell r="F574" t="str">
            <v>Sôû Giao Dòch II CTVN</v>
          </cell>
          <cell r="G574" t="str">
            <v>Hoà Chí Minh</v>
          </cell>
          <cell r="H574" t="str">
            <v>Traû tieàn mua daàu(TT.TN.CM)</v>
          </cell>
          <cell r="I574">
            <v>101452780</v>
          </cell>
        </row>
        <row r="575">
          <cell r="A575">
            <v>29</v>
          </cell>
          <cell r="B575">
            <v>37981</v>
          </cell>
          <cell r="C575">
            <v>73</v>
          </cell>
          <cell r="D575" t="str">
            <v>Cty. TNHH SX.TM.HMP Myõ Haûo</v>
          </cell>
          <cell r="F575" t="str">
            <v>Ngoaïi Thöông</v>
          </cell>
          <cell r="G575" t="str">
            <v>Hoà Chí Minh</v>
          </cell>
          <cell r="H575" t="str">
            <v>Traû tieàn mua nöôùc röûa cheùn (TT.CM)</v>
          </cell>
          <cell r="I575">
            <v>38577400</v>
          </cell>
        </row>
        <row r="576">
          <cell r="A576">
            <v>30</v>
          </cell>
          <cell r="B576">
            <v>37981</v>
          </cell>
          <cell r="C576">
            <v>94</v>
          </cell>
          <cell r="D576" t="str">
            <v>CTy TNHH SX Taân AÙ Chaâu</v>
          </cell>
          <cell r="F576" t="str">
            <v>Coâng Thöông CN 9</v>
          </cell>
          <cell r="G576" t="str">
            <v>Hoà Chí Minh</v>
          </cell>
          <cell r="H576" t="str">
            <v>Traû tieàn mua chaùo bình tieân</v>
          </cell>
          <cell r="I576">
            <v>5936000</v>
          </cell>
        </row>
        <row r="577">
          <cell r="A577">
            <v>31</v>
          </cell>
          <cell r="B577">
            <v>37984</v>
          </cell>
          <cell r="C577">
            <v>46</v>
          </cell>
          <cell r="D577" t="str">
            <v>CTy MIWON VIETNAM</v>
          </cell>
          <cell r="F577" t="str">
            <v xml:space="preserve">Coâng Thöông </v>
          </cell>
          <cell r="G577" t="str">
            <v>Phuù Thoï</v>
          </cell>
          <cell r="H577" t="str">
            <v>Traû tieàn mua boät ngoït</v>
          </cell>
          <cell r="I577">
            <v>130268864</v>
          </cell>
        </row>
        <row r="578">
          <cell r="A578">
            <v>32</v>
          </cell>
          <cell r="B578">
            <v>37984</v>
          </cell>
          <cell r="C578">
            <v>5</v>
          </cell>
          <cell r="D578" t="str">
            <v>Cty TNHH TMaïi Thaønh Long</v>
          </cell>
          <cell r="F578" t="str">
            <v>Coâng Thöong CN6</v>
          </cell>
          <cell r="G578" t="str">
            <v>Hoà Chí Minh</v>
          </cell>
          <cell r="H578" t="str">
            <v>Traû tieàn mua boät ngoït</v>
          </cell>
          <cell r="I578">
            <v>103043086</v>
          </cell>
        </row>
        <row r="579">
          <cell r="A579">
            <v>33</v>
          </cell>
          <cell r="B579">
            <v>37984</v>
          </cell>
          <cell r="C579">
            <v>21</v>
          </cell>
          <cell r="D579" t="str">
            <v>Cty Coå Phaàn Vaät Tö  Haäu Giang</v>
          </cell>
          <cell r="F579" t="str">
            <v>Coâng Thöông</v>
          </cell>
          <cell r="G579" t="str">
            <v>Caàn Thô</v>
          </cell>
          <cell r="H579" t="str">
            <v>Traû tieàn mua gas</v>
          </cell>
          <cell r="I579">
            <v>76973001</v>
          </cell>
        </row>
        <row r="580">
          <cell r="A580">
            <v>34</v>
          </cell>
          <cell r="B580">
            <v>37984</v>
          </cell>
          <cell r="C580">
            <v>3</v>
          </cell>
          <cell r="D580" t="str">
            <v>Cty Coå Phaàn Boät Giaët Lix</v>
          </cell>
          <cell r="F580" t="str">
            <v>Coâng Thöông CN 14</v>
          </cell>
          <cell r="G580" t="str">
            <v>Hoà Chí Minh</v>
          </cell>
          <cell r="H580" t="str">
            <v>Traû tieàn mua boät giaët</v>
          </cell>
          <cell r="I580">
            <v>300000000</v>
          </cell>
        </row>
        <row r="581">
          <cell r="A581">
            <v>35</v>
          </cell>
          <cell r="B581">
            <v>37984</v>
          </cell>
          <cell r="C581">
            <v>8</v>
          </cell>
          <cell r="D581" t="str">
            <v>Cty Xi Maêng Haø Tieân II</v>
          </cell>
          <cell r="F581" t="str">
            <v>Coâng Thöông</v>
          </cell>
          <cell r="G581" t="str">
            <v>Kieân Giang</v>
          </cell>
          <cell r="H581" t="str">
            <v>Traû tieàn mua xi maêng 100taán</v>
          </cell>
          <cell r="I581">
            <v>60859250</v>
          </cell>
        </row>
        <row r="582">
          <cell r="A582">
            <v>31</v>
          </cell>
          <cell r="B582">
            <v>37986</v>
          </cell>
          <cell r="C582">
            <v>28</v>
          </cell>
          <cell r="D582" t="str">
            <v>Chi Nhaùnh Cty CP Söõa VN Taïi Caàn Thô</v>
          </cell>
          <cell r="F582" t="str">
            <v>Ñaàu Tö &amp; Phaùt Trieån</v>
          </cell>
          <cell r="G582" t="str">
            <v>Caàn Thô</v>
          </cell>
          <cell r="H582" t="str">
            <v>Traû tieân mua söõa hoäp caùc loaïi</v>
          </cell>
          <cell r="I582">
            <v>431930374</v>
          </cell>
        </row>
        <row r="583">
          <cell r="A583">
            <v>32</v>
          </cell>
          <cell r="B583">
            <v>37986</v>
          </cell>
          <cell r="C583">
            <v>28</v>
          </cell>
          <cell r="D583" t="str">
            <v>Chi Nhaùnh Cty CP Söõa VN Taïi Caàn Thô</v>
          </cell>
          <cell r="F583" t="str">
            <v>Ñaàu Tö &amp; Phaùt Trieån</v>
          </cell>
          <cell r="G583" t="str">
            <v>Caàn Thô</v>
          </cell>
          <cell r="H583" t="str">
            <v>Traû tieân mua söõa hoäp caùc loaïi</v>
          </cell>
          <cell r="I583">
            <v>216322049</v>
          </cell>
        </row>
        <row r="584">
          <cell r="A584">
            <v>33</v>
          </cell>
          <cell r="B584">
            <v>37986</v>
          </cell>
          <cell r="C584">
            <v>73</v>
          </cell>
          <cell r="D584" t="str">
            <v>Cty. TNHH SX.TM.HMP Myõ Haûo</v>
          </cell>
          <cell r="F584" t="str">
            <v>Ngoaïi Thöông</v>
          </cell>
          <cell r="G584" t="str">
            <v>Hoà Chí Minh</v>
          </cell>
          <cell r="H584" t="str">
            <v>Traû tieàn mua nöôùc röûa cheùn (TT.CM: 76.747.153ñ; TT.BL : 58.819.004ñ)</v>
          </cell>
          <cell r="I584">
            <v>135566157</v>
          </cell>
        </row>
        <row r="585">
          <cell r="A585">
            <v>34</v>
          </cell>
          <cell r="B585">
            <v>37986</v>
          </cell>
          <cell r="C585">
            <v>27</v>
          </cell>
          <cell r="D585" t="str">
            <v>Cty TNHH Quoác Teá Nagarjuna</v>
          </cell>
          <cell r="F585" t="str">
            <v>INDOVINA</v>
          </cell>
          <cell r="G585" t="str">
            <v>Hoà Chí Minh</v>
          </cell>
          <cell r="H585" t="str">
            <v>Traû tieàn mua ñöôøng</v>
          </cell>
          <cell r="I585">
            <v>30625000</v>
          </cell>
        </row>
        <row r="586">
          <cell r="A586">
            <v>35</v>
          </cell>
          <cell r="B586">
            <v>37986</v>
          </cell>
          <cell r="C586">
            <v>6</v>
          </cell>
          <cell r="D586" t="str">
            <v>BP Petco Ltd</v>
          </cell>
          <cell r="F586" t="str">
            <v>Citibank</v>
          </cell>
          <cell r="G586" t="str">
            <v>Hoà Chí Minh</v>
          </cell>
          <cell r="H586" t="str">
            <v>Traû tieàn mua nhôùt</v>
          </cell>
          <cell r="I586">
            <v>18600000</v>
          </cell>
        </row>
        <row r="587">
          <cell r="A587">
            <v>36</v>
          </cell>
          <cell r="B587">
            <v>37986</v>
          </cell>
          <cell r="C587">
            <v>76</v>
          </cell>
          <cell r="D587" t="str">
            <v>Cty Ñieän &amp; Ñieän Töû TCL Vieät Nam</v>
          </cell>
          <cell r="F587" t="str">
            <v>Ngoaïi Thöông</v>
          </cell>
          <cell r="G587" t="str">
            <v>Ñoàng Nai</v>
          </cell>
          <cell r="H587" t="str">
            <v>Traû tieàn mua haøng ñieän maùy</v>
          </cell>
          <cell r="I587">
            <v>57600000</v>
          </cell>
        </row>
        <row r="588">
          <cell r="A588">
            <v>37</v>
          </cell>
          <cell r="B588">
            <v>37986</v>
          </cell>
          <cell r="C588">
            <v>95</v>
          </cell>
          <cell r="D588" t="str">
            <v>Cty Deät May Thaønh Coâng - CN MieànTaây</v>
          </cell>
          <cell r="F588" t="str">
            <v>Ñaàu Tö &amp; Phaùt Trieån</v>
          </cell>
          <cell r="G588" t="str">
            <v>Caàn Thô</v>
          </cell>
          <cell r="H588" t="str">
            <v>Traû tieàn mua haøng may maëc</v>
          </cell>
          <cell r="I588">
            <v>3420740</v>
          </cell>
        </row>
        <row r="589">
          <cell r="A589">
            <v>38</v>
          </cell>
          <cell r="B589">
            <v>37986</v>
          </cell>
          <cell r="C589">
            <v>31</v>
          </cell>
          <cell r="D589" t="str">
            <v>Cty Daàu Aên Golden Hope - Nhaø Beø</v>
          </cell>
          <cell r="F589" t="str">
            <v>Sôû Giao Dòch II CTVN</v>
          </cell>
          <cell r="G589" t="str">
            <v>Hoà Chí Minh</v>
          </cell>
          <cell r="H589" t="str">
            <v>Traû tieàn mua daàu(TT.TN.BL)</v>
          </cell>
          <cell r="I589">
            <v>81131854</v>
          </cell>
        </row>
        <row r="590">
          <cell r="A590">
            <v>36</v>
          </cell>
          <cell r="B590">
            <v>37986</v>
          </cell>
          <cell r="C590">
            <v>77</v>
          </cell>
          <cell r="D590" t="str">
            <v>Cty Ñieän &amp; Ñieän Töû SAMSUNG VINA</v>
          </cell>
          <cell r="F590" t="str">
            <v>Coâng Thöông CN 4</v>
          </cell>
          <cell r="G590" t="str">
            <v>Hoà Chí Minh</v>
          </cell>
          <cell r="H590" t="str">
            <v>Traû tieàn mua haøng ñieän maùy</v>
          </cell>
          <cell r="I590">
            <v>21838300</v>
          </cell>
        </row>
        <row r="591">
          <cell r="A591">
            <v>37</v>
          </cell>
          <cell r="B591">
            <v>37986</v>
          </cell>
          <cell r="C591">
            <v>22</v>
          </cell>
          <cell r="D591" t="str">
            <v>Cty Deät Long An</v>
          </cell>
          <cell r="F591" t="str">
            <v>Coâng Thöông</v>
          </cell>
          <cell r="G591" t="str">
            <v>Long An</v>
          </cell>
          <cell r="H591" t="str">
            <v>Traû tieàn mua haøng may maëc</v>
          </cell>
          <cell r="I591">
            <v>17092480</v>
          </cell>
        </row>
        <row r="592">
          <cell r="A592">
            <v>38</v>
          </cell>
          <cell r="B592">
            <v>37986</v>
          </cell>
          <cell r="C592">
            <v>3</v>
          </cell>
          <cell r="D592" t="str">
            <v>Cty Coå Phaàn Boät Giaët Lix</v>
          </cell>
          <cell r="F592" t="str">
            <v>Coâng Thöông CN 14</v>
          </cell>
          <cell r="G592" t="str">
            <v>Hoà Chí Minh</v>
          </cell>
          <cell r="H592" t="str">
            <v>Traû tieàn mua boät giaët Lix</v>
          </cell>
          <cell r="I592">
            <v>340000000</v>
          </cell>
        </row>
        <row r="593">
          <cell r="A593">
            <v>39</v>
          </cell>
          <cell r="B593">
            <v>37986</v>
          </cell>
          <cell r="C593">
            <v>85</v>
          </cell>
          <cell r="D593" t="str">
            <v>CTy TNHH TM Minh Tuøng</v>
          </cell>
          <cell r="F593" t="str">
            <v>Sôû Giao Dòch II CTVN</v>
          </cell>
          <cell r="G593" t="str">
            <v>Hoà Chí Minh</v>
          </cell>
          <cell r="H593" t="str">
            <v>Traû tieàn mua haøng ñieän maùy</v>
          </cell>
          <cell r="I593">
            <v>46186000</v>
          </cell>
        </row>
        <row r="594">
          <cell r="A594">
            <v>39</v>
          </cell>
          <cell r="B594">
            <v>37986</v>
          </cell>
          <cell r="C594">
            <v>73</v>
          </cell>
          <cell r="D594" t="str">
            <v>Cty. TNHH SX.TM.HMP Myõ Haûo</v>
          </cell>
          <cell r="F594" t="str">
            <v>Ngoaïi Thöông</v>
          </cell>
          <cell r="G594" t="str">
            <v>Hoà Chí Minh</v>
          </cell>
          <cell r="H594" t="str">
            <v>Traû tieàn mua nöôùc röûa cheùn (TT.BL)</v>
          </cell>
          <cell r="I594">
            <v>125802529</v>
          </cell>
        </row>
        <row r="595">
          <cell r="A595">
            <v>1</v>
          </cell>
          <cell r="B595">
            <v>37988</v>
          </cell>
          <cell r="C595">
            <v>8</v>
          </cell>
          <cell r="D595" t="str">
            <v>Cty Xi Maêng Haø Tieân II</v>
          </cell>
          <cell r="F595" t="str">
            <v>Coâng Thöông</v>
          </cell>
          <cell r="G595" t="str">
            <v>Kieân Giang</v>
          </cell>
          <cell r="H595" t="str">
            <v>Traû tieàn mua xi maêng 400taán</v>
          </cell>
          <cell r="I595">
            <v>320320000</v>
          </cell>
        </row>
        <row r="596">
          <cell r="A596">
            <v>1</v>
          </cell>
          <cell r="B596">
            <v>37988</v>
          </cell>
          <cell r="C596">
            <v>99</v>
          </cell>
          <cell r="D596" t="str">
            <v xml:space="preserve">Löu Thò Myõ Phöôïng (CTyTNHH Taân Thaùi Thònh) </v>
          </cell>
          <cell r="F596" t="str">
            <v>AÙ Chaâu</v>
          </cell>
          <cell r="G596" t="str">
            <v>Hoà Chí Minh</v>
          </cell>
          <cell r="H596" t="str">
            <v>Traû tieàn mua nöôùc ngoït</v>
          </cell>
          <cell r="I596">
            <v>8799091</v>
          </cell>
        </row>
        <row r="597">
          <cell r="A597">
            <v>2</v>
          </cell>
          <cell r="B597">
            <v>37988</v>
          </cell>
          <cell r="C597">
            <v>36</v>
          </cell>
          <cell r="D597" t="str">
            <v>XN Xaêng Daàu Daàu Khí Vuõng Taøu</v>
          </cell>
          <cell r="F597" t="str">
            <v>Coâng Thöông</v>
          </cell>
          <cell r="G597" t="str">
            <v>Baø Ròa-Vuõng Taøu</v>
          </cell>
          <cell r="H597" t="str">
            <v>Traû tieàn mua xaêng daàu</v>
          </cell>
          <cell r="I597">
            <v>3593000000</v>
          </cell>
        </row>
        <row r="598">
          <cell r="A598">
            <v>1</v>
          </cell>
          <cell r="B598">
            <v>37988</v>
          </cell>
          <cell r="C598">
            <v>99</v>
          </cell>
          <cell r="D598" t="str">
            <v xml:space="preserve">Löu Thò Myõ Phöôïng (CTyTNHH Taân Thaùi Thònh) </v>
          </cell>
          <cell r="F598" t="str">
            <v>AÙ Chaâu</v>
          </cell>
          <cell r="G598" t="str">
            <v>Hoà Chí Minh</v>
          </cell>
          <cell r="H598" t="str">
            <v>Traû tieàn mua nöôùc ngoït</v>
          </cell>
          <cell r="I598">
            <v>8799091</v>
          </cell>
        </row>
        <row r="599">
          <cell r="A599">
            <v>2</v>
          </cell>
          <cell r="B599">
            <v>37988</v>
          </cell>
          <cell r="C599">
            <v>73</v>
          </cell>
          <cell r="D599" t="str">
            <v>Cty. TNHH SX.TM.HMP Myõ Haûo</v>
          </cell>
          <cell r="F599" t="str">
            <v>Ngoaïi Thöông</v>
          </cell>
          <cell r="G599" t="str">
            <v>Hoà Chí Minh</v>
          </cell>
          <cell r="H599" t="str">
            <v>Traû tieàn mua nöôùc röûa cheùn (TT.CM)</v>
          </cell>
          <cell r="I599">
            <v>34971864</v>
          </cell>
        </row>
        <row r="600">
          <cell r="A600">
            <v>3</v>
          </cell>
          <cell r="B600">
            <v>37989</v>
          </cell>
          <cell r="C600">
            <v>27</v>
          </cell>
          <cell r="D600" t="str">
            <v>Cty TNHH Quoác Teá Nagarjuna</v>
          </cell>
          <cell r="F600" t="str">
            <v>INDOVINA</v>
          </cell>
          <cell r="G600" t="str">
            <v>Hoà Chí Minh</v>
          </cell>
          <cell r="H600" t="str">
            <v>Traû tieàn mua ñöôøng</v>
          </cell>
          <cell r="I600">
            <v>30625000</v>
          </cell>
        </row>
        <row r="601">
          <cell r="A601">
            <v>3</v>
          </cell>
          <cell r="B601">
            <v>37989</v>
          </cell>
          <cell r="C601">
            <v>5</v>
          </cell>
          <cell r="D601" t="str">
            <v>Cty TNHH TMaïi Thaønh Long</v>
          </cell>
          <cell r="F601" t="str">
            <v>Coâng Thöong CN6</v>
          </cell>
          <cell r="G601" t="str">
            <v>Hoà Chí Minh</v>
          </cell>
          <cell r="H601" t="str">
            <v>Traû tieàn mua boät ngoït</v>
          </cell>
          <cell r="I601">
            <v>202346974</v>
          </cell>
        </row>
        <row r="602">
          <cell r="A602">
            <v>4</v>
          </cell>
          <cell r="B602">
            <v>37989</v>
          </cell>
          <cell r="C602">
            <v>41</v>
          </cell>
          <cell r="D602" t="str">
            <v>Cty Xi Maêng Nghi Sôn</v>
          </cell>
          <cell r="F602" t="str">
            <v>Coâng Thöông CN 9</v>
          </cell>
          <cell r="G602" t="str">
            <v>Hoà Chí Minh</v>
          </cell>
          <cell r="H602" t="str">
            <v>Traû tieàn mua xi maêng 400taán</v>
          </cell>
          <cell r="I602">
            <v>340000000</v>
          </cell>
        </row>
        <row r="603">
          <cell r="A603">
            <v>5</v>
          </cell>
          <cell r="B603">
            <v>37989</v>
          </cell>
          <cell r="C603">
            <v>36</v>
          </cell>
          <cell r="D603" t="str">
            <v>XN Xaêng Daàu Daàu Khí Vuõng Taøu</v>
          </cell>
          <cell r="F603" t="str">
            <v>Coâng Thöông</v>
          </cell>
          <cell r="G603" t="str">
            <v>Baø Ròa-Vuõng Taøu</v>
          </cell>
          <cell r="H603" t="str">
            <v>Traû tieàn mua xaêng daàu</v>
          </cell>
          <cell r="I603">
            <v>3594000000</v>
          </cell>
        </row>
        <row r="604">
          <cell r="A604">
            <v>8</v>
          </cell>
          <cell r="B604">
            <v>37993</v>
          </cell>
          <cell r="C604">
            <v>8</v>
          </cell>
          <cell r="D604" t="str">
            <v>Cty Xi Maêng Haø Tieân II</v>
          </cell>
          <cell r="F604" t="str">
            <v>Coâng Thöông</v>
          </cell>
          <cell r="G604" t="str">
            <v>Kieân Giang</v>
          </cell>
          <cell r="H604" t="str">
            <v>Traû tieàn mua xi maêng 300taán</v>
          </cell>
          <cell r="I604">
            <v>240240000</v>
          </cell>
        </row>
        <row r="605">
          <cell r="A605">
            <v>9</v>
          </cell>
          <cell r="B605">
            <v>37994</v>
          </cell>
          <cell r="C605">
            <v>14</v>
          </cell>
          <cell r="D605" t="str">
            <v>Coâng Ty Theùp Mieàn Nam</v>
          </cell>
          <cell r="F605" t="str">
            <v>Coâng Thöông CN I</v>
          </cell>
          <cell r="G605" t="str">
            <v>Hoà Chí Minh</v>
          </cell>
          <cell r="H605" t="str">
            <v>Traû tieàn mua haøng cho CN Theùp Mieàn Nam taïi Caàn Thô</v>
          </cell>
          <cell r="I605">
            <v>280000000</v>
          </cell>
        </row>
        <row r="606">
          <cell r="A606">
            <v>4</v>
          </cell>
          <cell r="B606">
            <v>37994</v>
          </cell>
          <cell r="C606">
            <v>79</v>
          </cell>
          <cell r="D606" t="str">
            <v>Doanh Nghi?p T? Nhaân Minh Nghi</v>
          </cell>
          <cell r="F606" t="str">
            <v>T.M.C.P SG Coâng Thöông CN Bình Chaùnh</v>
          </cell>
          <cell r="G606" t="str">
            <v>Hoà Chí Minh</v>
          </cell>
          <cell r="H606" t="str">
            <v>Traû tieàn mua nöôùc ngoït</v>
          </cell>
          <cell r="I606">
            <v>11368175</v>
          </cell>
        </row>
        <row r="607">
          <cell r="A607">
            <v>10</v>
          </cell>
          <cell r="B607">
            <v>37994</v>
          </cell>
          <cell r="C607">
            <v>100</v>
          </cell>
          <cell r="D607" t="str">
            <v>CTy TNHH TM &amp; SX Vieät Tuøng</v>
          </cell>
          <cell r="F607" t="str">
            <v>Coâng Thöông CN 12</v>
          </cell>
          <cell r="G607" t="str">
            <v>Hoà Chí Minh</v>
          </cell>
          <cell r="H607" t="str">
            <v>Traû tieàn mua caù moøi</v>
          </cell>
          <cell r="I607">
            <v>12800000</v>
          </cell>
        </row>
        <row r="608">
          <cell r="A608">
            <v>11</v>
          </cell>
          <cell r="B608">
            <v>37994</v>
          </cell>
          <cell r="C608">
            <v>79</v>
          </cell>
          <cell r="D608" t="str">
            <v>Doanh Nghi?p T? Nhaân Minh Nghi</v>
          </cell>
          <cell r="F608" t="str">
            <v>T.M.C.P SG Coâng Thöông CN Bình Chaùnh</v>
          </cell>
          <cell r="G608" t="str">
            <v>Hoà Chí Minh</v>
          </cell>
          <cell r="H608" t="str">
            <v>Traû tieàn mua nöôùc ngoït</v>
          </cell>
          <cell r="I608">
            <v>11368175</v>
          </cell>
        </row>
        <row r="609">
          <cell r="A609">
            <v>4</v>
          </cell>
          <cell r="B609">
            <v>37994</v>
          </cell>
          <cell r="C609">
            <v>73</v>
          </cell>
          <cell r="D609" t="str">
            <v>Cty. TNHH SX.TM.HMP Myõ Haûo</v>
          </cell>
          <cell r="F609" t="str">
            <v>Ngoaïi Thöông</v>
          </cell>
          <cell r="G609" t="str">
            <v>Hoà Chí Minh</v>
          </cell>
          <cell r="H609" t="str">
            <v>Traû tieàn mua nöôùc röûa cheùn (TT.CM)</v>
          </cell>
          <cell r="I609">
            <v>42271354</v>
          </cell>
        </row>
        <row r="610">
          <cell r="A610">
            <v>5</v>
          </cell>
          <cell r="B610">
            <v>37995</v>
          </cell>
          <cell r="C610">
            <v>79</v>
          </cell>
          <cell r="D610" t="str">
            <v>Doanh Nghi?p T? Nhaân Minh Nghi</v>
          </cell>
          <cell r="F610" t="str">
            <v>T.M.C.P SG Coâng Thöông CN Bình Chaùnh</v>
          </cell>
          <cell r="G610" t="str">
            <v>Hoà Chí Minh</v>
          </cell>
          <cell r="H610" t="str">
            <v>Traû tieàn mua nöôùc ngoït</v>
          </cell>
          <cell r="I610">
            <v>30000000</v>
          </cell>
        </row>
        <row r="611">
          <cell r="A611">
            <v>6</v>
          </cell>
          <cell r="B611">
            <v>37995</v>
          </cell>
          <cell r="C611">
            <v>27</v>
          </cell>
          <cell r="D611" t="str">
            <v>Cty TNHH Quoác Teá Nagarjuna</v>
          </cell>
          <cell r="F611" t="str">
            <v>INDOVINA</v>
          </cell>
          <cell r="G611" t="str">
            <v>Hoà Chí Minh</v>
          </cell>
          <cell r="H611" t="str">
            <v>Traû tieàn mua ñöôøng</v>
          </cell>
          <cell r="I611">
            <v>61600000</v>
          </cell>
        </row>
        <row r="612">
          <cell r="A612">
            <v>12</v>
          </cell>
          <cell r="B612">
            <v>37995</v>
          </cell>
          <cell r="C612">
            <v>1</v>
          </cell>
          <cell r="D612" t="str">
            <v>Nhaø Maùy Thuoác Laù Saøi Goøn</v>
          </cell>
          <cell r="F612" t="str">
            <v>Sôû Giao Dòch II CTVN</v>
          </cell>
          <cell r="G612" t="str">
            <v>Hoà Chí Minh</v>
          </cell>
          <cell r="H612" t="str">
            <v>Traû tieàn mua thuoác laù</v>
          </cell>
          <cell r="I612">
            <v>90750000</v>
          </cell>
        </row>
        <row r="613">
          <cell r="A613">
            <v>5</v>
          </cell>
          <cell r="B613">
            <v>37995</v>
          </cell>
          <cell r="C613">
            <v>99</v>
          </cell>
          <cell r="D613" t="str">
            <v xml:space="preserve">Löu Thò Myõ Phöôïng (CTyTNHH Taân Thaùi Thònh) </v>
          </cell>
          <cell r="F613" t="str">
            <v>AÙ Chaâu</v>
          </cell>
          <cell r="G613" t="str">
            <v>Hoà Chí Minh</v>
          </cell>
          <cell r="H613" t="str">
            <v>Traû tieàn mua nöôùc ngoït</v>
          </cell>
          <cell r="I613">
            <v>30000000</v>
          </cell>
        </row>
        <row r="614">
          <cell r="A614">
            <v>6</v>
          </cell>
          <cell r="B614">
            <v>37995</v>
          </cell>
          <cell r="C614">
            <v>85</v>
          </cell>
          <cell r="D614" t="str">
            <v>CTy TNHH TM Minh Tuøng</v>
          </cell>
          <cell r="F614" t="str">
            <v>Sôû Giao Dòch II CTVN</v>
          </cell>
          <cell r="G614" t="str">
            <v>Hoà Chí Minh</v>
          </cell>
          <cell r="H614" t="str">
            <v>Traû tieàn mua haøng ñieän töû</v>
          </cell>
          <cell r="I614">
            <v>60242000</v>
          </cell>
        </row>
        <row r="615">
          <cell r="A615">
            <v>13</v>
          </cell>
          <cell r="B615">
            <v>37998</v>
          </cell>
          <cell r="C615">
            <v>8</v>
          </cell>
          <cell r="D615" t="str">
            <v>Cty Xi Maêng Haø Tieân II</v>
          </cell>
          <cell r="F615" t="str">
            <v>Coâng Thöông</v>
          </cell>
          <cell r="G615" t="str">
            <v>Kieân Giang</v>
          </cell>
          <cell r="H615" t="str">
            <v>Traû tieàn mua xi maêng 80taán</v>
          </cell>
          <cell r="I615">
            <v>52873700</v>
          </cell>
        </row>
        <row r="616">
          <cell r="A616">
            <v>14</v>
          </cell>
          <cell r="B616">
            <v>37998</v>
          </cell>
          <cell r="C616">
            <v>36</v>
          </cell>
          <cell r="D616" t="str">
            <v>XN Xaêng Daàu Daàu Khí Vuõng Taøu</v>
          </cell>
          <cell r="F616" t="str">
            <v>Coâng Thöông</v>
          </cell>
          <cell r="G616" t="str">
            <v>Baø Ròa-Vuõng Taøu</v>
          </cell>
          <cell r="H616" t="str">
            <v>Traû tieàn mua xaêng daàu</v>
          </cell>
          <cell r="I616">
            <v>3785000000</v>
          </cell>
        </row>
        <row r="617">
          <cell r="A617">
            <v>15</v>
          </cell>
          <cell r="B617">
            <v>37999</v>
          </cell>
          <cell r="C617">
            <v>5</v>
          </cell>
          <cell r="D617" t="str">
            <v>Cty TNHH TMaïi Thaønh Long</v>
          </cell>
          <cell r="F617" t="str">
            <v>Coâng Thöong CN6</v>
          </cell>
          <cell r="G617" t="str">
            <v>Hoà Chí Minh</v>
          </cell>
          <cell r="H617" t="str">
            <v>Traû tieàn mua boät ngoït</v>
          </cell>
          <cell r="I617">
            <v>395408144</v>
          </cell>
        </row>
        <row r="618">
          <cell r="A618">
            <v>16</v>
          </cell>
          <cell r="B618">
            <v>37999</v>
          </cell>
          <cell r="C618">
            <v>31</v>
          </cell>
          <cell r="D618" t="str">
            <v>Cty Daàu Aên Golden Hope - Nhaø Beø</v>
          </cell>
          <cell r="F618" t="str">
            <v>Sôû Giao Dòch II CTVN</v>
          </cell>
          <cell r="G618" t="str">
            <v>Hoà Chí Minh</v>
          </cell>
          <cell r="H618" t="str">
            <v>Traû tieàn mua daàu aên TT.TN.BL</v>
          </cell>
          <cell r="I618">
            <v>86840305</v>
          </cell>
        </row>
        <row r="619">
          <cell r="A619">
            <v>17</v>
          </cell>
          <cell r="B619">
            <v>37999</v>
          </cell>
          <cell r="C619">
            <v>31</v>
          </cell>
          <cell r="D619" t="str">
            <v>Cty Daàu Aên Golden Hope - Nhaø Beø</v>
          </cell>
          <cell r="F619" t="str">
            <v>Sôû Giao Dòch II CTVN</v>
          </cell>
          <cell r="G619" t="str">
            <v>Hoà Chí Minh</v>
          </cell>
          <cell r="H619" t="str">
            <v>Traû tieàn mua daàu xaù</v>
          </cell>
          <cell r="I619">
            <v>12107700</v>
          </cell>
        </row>
        <row r="620">
          <cell r="A620">
            <v>7</v>
          </cell>
          <cell r="B620">
            <v>37999</v>
          </cell>
          <cell r="C620">
            <v>73</v>
          </cell>
          <cell r="D620" t="str">
            <v>Cty. TNHH SX.TM.HMP Myõ Haûo</v>
          </cell>
          <cell r="F620" t="str">
            <v>Ngoaïi Thöông</v>
          </cell>
          <cell r="G620" t="str">
            <v>Hoà Chí Minh</v>
          </cell>
          <cell r="H620" t="str">
            <v>Traû tieàn mua nöôùc röûa cheùn (TT.BL)</v>
          </cell>
          <cell r="I620">
            <v>54281639</v>
          </cell>
        </row>
        <row r="621">
          <cell r="A621">
            <v>8</v>
          </cell>
          <cell r="B621">
            <v>38000</v>
          </cell>
          <cell r="C621">
            <v>66</v>
          </cell>
          <cell r="D621" t="str">
            <v>Cty UNI PRESIDENT</v>
          </cell>
          <cell r="F621" t="str">
            <v>ANZ</v>
          </cell>
          <cell r="G621" t="str">
            <v>Hoà Chí Minh</v>
          </cell>
          <cell r="H621" t="str">
            <v>Traû tieàn mua mì Unif</v>
          </cell>
          <cell r="I621">
            <v>25149948</v>
          </cell>
        </row>
        <row r="622">
          <cell r="A622">
            <v>18</v>
          </cell>
          <cell r="B622">
            <v>38000</v>
          </cell>
          <cell r="C622">
            <v>10</v>
          </cell>
          <cell r="D622" t="str">
            <v>Cty TNHH Daàu Nhôùt vaø Hoùa Chaát VN</v>
          </cell>
          <cell r="F622" t="str">
            <v>Hoàng Kong&amp; Thöôïng Haûi</v>
          </cell>
          <cell r="G622" t="str">
            <v>Hoà Chí Minh</v>
          </cell>
          <cell r="H622" t="str">
            <v>Traû tieàn mua nhôùt</v>
          </cell>
          <cell r="I622">
            <v>147880000</v>
          </cell>
        </row>
        <row r="623">
          <cell r="A623">
            <v>19</v>
          </cell>
          <cell r="B623">
            <v>38000</v>
          </cell>
          <cell r="C623">
            <v>90</v>
          </cell>
          <cell r="D623" t="str">
            <v>CN CTy. CP Ñöôøng Bieân Hoøa taïi Caàn Thô</v>
          </cell>
          <cell r="F623" t="str">
            <v>Coâng Thöông</v>
          </cell>
          <cell r="G623" t="str">
            <v>Caàn Thô</v>
          </cell>
          <cell r="H623" t="str">
            <v>Traû tieàn mua ñöôøng</v>
          </cell>
          <cell r="I623">
            <v>21400000</v>
          </cell>
        </row>
        <row r="624">
          <cell r="A624">
            <v>9</v>
          </cell>
          <cell r="B624">
            <v>38000</v>
          </cell>
          <cell r="C624">
            <v>27</v>
          </cell>
          <cell r="D624" t="str">
            <v>Cty TNHH Quoác Teá Nagarjuna</v>
          </cell>
          <cell r="F624" t="str">
            <v>INDOVINA</v>
          </cell>
          <cell r="G624" t="str">
            <v>Hoà Chí Minh</v>
          </cell>
          <cell r="H624" t="str">
            <v>Traû tieàn mua ñöôøng</v>
          </cell>
          <cell r="I624">
            <v>39600000</v>
          </cell>
        </row>
        <row r="625">
          <cell r="A625">
            <v>10</v>
          </cell>
          <cell r="B625">
            <v>38000</v>
          </cell>
          <cell r="C625">
            <v>44</v>
          </cell>
          <cell r="D625" t="str">
            <v>CTy Ñieän Baùo Ñieän Thoaïi Baïc Lieâu</v>
          </cell>
          <cell r="F625" t="str">
            <v xml:space="preserve">Coâng Thöông </v>
          </cell>
          <cell r="G625" t="str">
            <v>Baïc Lieâu</v>
          </cell>
          <cell r="H625" t="str">
            <v>Traû tieàn ñieän thoaïi thaùng 12/2003</v>
          </cell>
          <cell r="I625">
            <v>10013205</v>
          </cell>
        </row>
        <row r="626">
          <cell r="A626">
            <v>11</v>
          </cell>
          <cell r="B626">
            <v>38001</v>
          </cell>
          <cell r="C626">
            <v>93</v>
          </cell>
          <cell r="D626" t="str">
            <v>Cty Coå Phaàn Giaáy Vieãn Ñoâng</v>
          </cell>
          <cell r="F626" t="str">
            <v>Coâng Thöông CN 12</v>
          </cell>
          <cell r="G626" t="str">
            <v>Hoà Chí Minh</v>
          </cell>
          <cell r="H626" t="str">
            <v>Traû tieàn mua giaáy Vieãn Ñoâng</v>
          </cell>
          <cell r="I626">
            <v>10091895</v>
          </cell>
        </row>
        <row r="627">
          <cell r="A627">
            <v>12</v>
          </cell>
          <cell r="B627">
            <v>38001</v>
          </cell>
          <cell r="C627">
            <v>59</v>
          </cell>
          <cell r="D627" t="str">
            <v>Baùo Ñaïi Ñoaøn Keát</v>
          </cell>
          <cell r="F627" t="str">
            <v>Kho Baïc Nhaø Nöôùc Q.3</v>
          </cell>
          <cell r="G627" t="str">
            <v>Hoà Chí Minh</v>
          </cell>
          <cell r="H627" t="str">
            <v>Quaûng caùo baùo xuaân naêm 2004</v>
          </cell>
          <cell r="I627">
            <v>3000000</v>
          </cell>
        </row>
        <row r="628">
          <cell r="A628">
            <v>13</v>
          </cell>
          <cell r="B628">
            <v>38002</v>
          </cell>
          <cell r="C628">
            <v>28</v>
          </cell>
          <cell r="D628" t="str">
            <v>Chi Nhaùnh Cty CP Söõa VN Taïi Caàn Thô</v>
          </cell>
          <cell r="F628" t="str">
            <v>Ñaàu Tö &amp; Phaùt Trieån</v>
          </cell>
          <cell r="G628" t="str">
            <v>Caàn Thô</v>
          </cell>
          <cell r="H628" t="str">
            <v>Traû tieân mua söõa hoäp caùc loaïi</v>
          </cell>
          <cell r="I628">
            <v>900000000</v>
          </cell>
        </row>
        <row r="629">
          <cell r="A629">
            <v>20</v>
          </cell>
          <cell r="B629">
            <v>38002</v>
          </cell>
          <cell r="C629">
            <v>36</v>
          </cell>
          <cell r="D629" t="str">
            <v>XN Xaêng Daàu Daàu Khí Vuõng Taøu</v>
          </cell>
          <cell r="F629" t="str">
            <v>Coâng Thöông</v>
          </cell>
          <cell r="G629" t="str">
            <v>Baø Ròa-Vuõng Taøu</v>
          </cell>
          <cell r="H629" t="str">
            <v>Traû tieàn mua xaêng daàu</v>
          </cell>
          <cell r="I629">
            <v>2011000000</v>
          </cell>
        </row>
        <row r="630">
          <cell r="A630">
            <v>21</v>
          </cell>
          <cell r="B630">
            <v>38002</v>
          </cell>
          <cell r="C630">
            <v>3</v>
          </cell>
          <cell r="D630" t="str">
            <v>Cty Coå Phaàn Boät Giaët Lix</v>
          </cell>
          <cell r="F630" t="str">
            <v>Coâng Thöông CN 14</v>
          </cell>
          <cell r="G630" t="str">
            <v>Hoà Chí Minh</v>
          </cell>
          <cell r="H630" t="str">
            <v>Traû tieàn mua boät giaët</v>
          </cell>
          <cell r="I630">
            <v>240000000</v>
          </cell>
        </row>
        <row r="631">
          <cell r="A631">
            <v>14</v>
          </cell>
          <cell r="B631">
            <v>38002</v>
          </cell>
          <cell r="C631">
            <v>80</v>
          </cell>
          <cell r="D631" t="str">
            <v>Chi Nhaùnh Cty TNHH AÉC-QUY GS VN</v>
          </cell>
          <cell r="F631" t="str">
            <v>Ngoaïi Thöông</v>
          </cell>
          <cell r="G631" t="str">
            <v>Hoà Chí Minh</v>
          </cell>
          <cell r="H631" t="str">
            <v>Traû tieàn mua bình aéc quy</v>
          </cell>
          <cell r="I631">
            <v>25806000</v>
          </cell>
        </row>
        <row r="632">
          <cell r="A632">
            <v>22</v>
          </cell>
          <cell r="B632">
            <v>38002</v>
          </cell>
          <cell r="C632">
            <v>14</v>
          </cell>
          <cell r="D632" t="str">
            <v>Coâng Ty Theùp Mieàn Nam</v>
          </cell>
          <cell r="F632" t="str">
            <v>Coâng Thöông CN I</v>
          </cell>
          <cell r="G632" t="str">
            <v>Hoà Chí Minh</v>
          </cell>
          <cell r="H632" t="str">
            <v>Traû tieàn mua haøng cho CN Theùp Mieàn Nam taïi Caàn Thô</v>
          </cell>
          <cell r="I632">
            <v>100000000</v>
          </cell>
        </row>
        <row r="633">
          <cell r="A633">
            <v>23</v>
          </cell>
          <cell r="B633">
            <v>38005</v>
          </cell>
          <cell r="C633">
            <v>36</v>
          </cell>
          <cell r="D633" t="str">
            <v>XN Xaêng Daàu Daàu Khí Vuõng Taøu</v>
          </cell>
          <cell r="F633" t="str">
            <v>Coâng Thöông</v>
          </cell>
          <cell r="G633" t="str">
            <v>Baø Ròa-Vuõng Taøu</v>
          </cell>
          <cell r="H633" t="str">
            <v>Traû tieàn mua xaêng daàu</v>
          </cell>
          <cell r="I633">
            <v>3610000000</v>
          </cell>
        </row>
        <row r="634">
          <cell r="A634">
            <v>24</v>
          </cell>
          <cell r="B634">
            <v>38005</v>
          </cell>
          <cell r="C634">
            <v>31</v>
          </cell>
          <cell r="D634" t="str">
            <v>Cty Daàu Aên Golden Hope - Nhaø Beø</v>
          </cell>
          <cell r="F634" t="str">
            <v>Sôû Giao Dòch II CTVN</v>
          </cell>
          <cell r="G634" t="str">
            <v>Hoà Chí Minh</v>
          </cell>
          <cell r="H634" t="str">
            <v>Traû tieàn mua daàu xaù</v>
          </cell>
          <cell r="I634">
            <v>36323100</v>
          </cell>
        </row>
        <row r="635">
          <cell r="A635">
            <v>25</v>
          </cell>
          <cell r="B635">
            <v>38005</v>
          </cell>
          <cell r="C635">
            <v>31</v>
          </cell>
          <cell r="D635" t="str">
            <v>Cty Daàu Aên Golden Hope - Nhaø Beø</v>
          </cell>
          <cell r="F635" t="str">
            <v>Sôû Giao Dòch II CTVN</v>
          </cell>
          <cell r="G635" t="str">
            <v>Hoà Chí Minh</v>
          </cell>
          <cell r="H635" t="str">
            <v>Traû tieàn mua daàu aên TT.TN.BL</v>
          </cell>
          <cell r="I635">
            <v>99751414</v>
          </cell>
        </row>
        <row r="636">
          <cell r="A636">
            <v>15</v>
          </cell>
          <cell r="B636">
            <v>38005</v>
          </cell>
          <cell r="C636">
            <v>28</v>
          </cell>
          <cell r="D636" t="str">
            <v>Chi Nhaùnh Cty CP Söõa VN Taïi Caàn Thô</v>
          </cell>
          <cell r="F636" t="str">
            <v>Ñaàu Tö &amp; Phaùt Trieån</v>
          </cell>
          <cell r="G636" t="str">
            <v>Caàn Thô</v>
          </cell>
          <cell r="H636" t="str">
            <v>Traû tieân mua söõa hoäp caùc loaïi</v>
          </cell>
          <cell r="I636">
            <v>200000000</v>
          </cell>
        </row>
        <row r="637">
          <cell r="A637">
            <v>16</v>
          </cell>
          <cell r="B637">
            <v>38005</v>
          </cell>
          <cell r="C637">
            <v>9</v>
          </cell>
          <cell r="D637" t="str">
            <v>Castrol Vieät Nam Ltd</v>
          </cell>
          <cell r="F637" t="str">
            <v>Ngoaïi Thöông</v>
          </cell>
          <cell r="G637" t="str">
            <v>Hoà Chí Minh</v>
          </cell>
          <cell r="H637" t="str">
            <v>Traû tieàn mua nhôùt</v>
          </cell>
          <cell r="I637">
            <v>9264528</v>
          </cell>
        </row>
        <row r="638">
          <cell r="A638">
            <v>17</v>
          </cell>
          <cell r="B638">
            <v>38005</v>
          </cell>
          <cell r="C638">
            <v>73</v>
          </cell>
          <cell r="D638" t="str">
            <v>Cty. TNHH SX.TM.HMP Myõ Haûo</v>
          </cell>
          <cell r="F638" t="str">
            <v>Ngoaïi Thöông</v>
          </cell>
          <cell r="G638" t="str">
            <v>Hoà Chí Minh</v>
          </cell>
          <cell r="H638" t="str">
            <v>Traû tieàn mua nöôùc röûa cheùn (TT.BL)</v>
          </cell>
          <cell r="I638">
            <v>44501465</v>
          </cell>
        </row>
        <row r="639">
          <cell r="A639">
            <v>18</v>
          </cell>
          <cell r="B639">
            <v>38005</v>
          </cell>
          <cell r="C639">
            <v>27</v>
          </cell>
          <cell r="D639" t="str">
            <v>Cty TNHH Quoác Teá Nagarjuna</v>
          </cell>
          <cell r="F639" t="str">
            <v>INDOVINA</v>
          </cell>
          <cell r="G639" t="str">
            <v>Hoà Chí Minh</v>
          </cell>
          <cell r="H639" t="str">
            <v>Traû tieàn mua ñöôøng</v>
          </cell>
          <cell r="I639">
            <v>39600000</v>
          </cell>
        </row>
        <row r="640">
          <cell r="A640">
            <v>19</v>
          </cell>
          <cell r="B640">
            <v>38005</v>
          </cell>
          <cell r="C640">
            <v>66</v>
          </cell>
          <cell r="D640" t="str">
            <v>Cty UNI PRESIDENT</v>
          </cell>
          <cell r="F640" t="str">
            <v>ANZ</v>
          </cell>
          <cell r="G640" t="str">
            <v>Hoà Chí Minh</v>
          </cell>
          <cell r="H640" t="str">
            <v>Traû tieàn mua mì Unif</v>
          </cell>
          <cell r="I640">
            <v>39072882</v>
          </cell>
        </row>
        <row r="641">
          <cell r="A641">
            <v>20</v>
          </cell>
          <cell r="B641">
            <v>38005</v>
          </cell>
          <cell r="C641">
            <v>94</v>
          </cell>
          <cell r="D641" t="str">
            <v>CTy TNHH SX Taân AÙ Chaâu</v>
          </cell>
          <cell r="F641" t="str">
            <v>Coâng Thöông CN 9</v>
          </cell>
          <cell r="G641" t="str">
            <v>Hoà Chí Minh</v>
          </cell>
          <cell r="H641" t="str">
            <v>Traû tieàn mua chaùo bình tieân</v>
          </cell>
          <cell r="I641">
            <v>5936000</v>
          </cell>
        </row>
        <row r="642">
          <cell r="A642">
            <v>17</v>
          </cell>
          <cell r="B642">
            <v>38005</v>
          </cell>
          <cell r="C642">
            <v>73</v>
          </cell>
          <cell r="D642" t="str">
            <v>Cty. TNHH SX.TM.HMP Myõ Haûo</v>
          </cell>
          <cell r="F642" t="str">
            <v>Ngoaïi Thöông</v>
          </cell>
          <cell r="G642" t="str">
            <v>Hoà Chí Minh</v>
          </cell>
          <cell r="H642" t="str">
            <v>Traû tieàn mua nöôùc röûa cheùn (TT.BL: 83.359.005ñ; TT.CM: 45.521.291ñ)</v>
          </cell>
          <cell r="I642">
            <v>128880296</v>
          </cell>
        </row>
        <row r="643">
          <cell r="A643">
            <v>22</v>
          </cell>
          <cell r="B643">
            <v>38006</v>
          </cell>
          <cell r="C643">
            <v>14</v>
          </cell>
          <cell r="D643" t="str">
            <v>Coâng Ty Theùp Mieàn Nam</v>
          </cell>
          <cell r="F643" t="str">
            <v>Coâng Thöông CN I</v>
          </cell>
          <cell r="G643" t="str">
            <v>Hoà Chí Minh</v>
          </cell>
          <cell r="H643" t="str">
            <v xml:space="preserve">Traû tieàn mua haøng cho CN Mieàn Taây C.Ty Theùp Mieàn Nam </v>
          </cell>
          <cell r="I643">
            <v>550000000</v>
          </cell>
        </row>
        <row r="644">
          <cell r="A644">
            <v>23</v>
          </cell>
          <cell r="B644">
            <v>38013</v>
          </cell>
          <cell r="C644">
            <v>8</v>
          </cell>
          <cell r="D644" t="str">
            <v>Cty Xi Maêng Haø Tieân II</v>
          </cell>
          <cell r="F644" t="str">
            <v>Coâng Thöông</v>
          </cell>
          <cell r="G644" t="str">
            <v>Kieân Giang</v>
          </cell>
          <cell r="H644" t="str">
            <v>Traû tieàn mua xi maêng 300taán</v>
          </cell>
          <cell r="I644">
            <v>234135000</v>
          </cell>
        </row>
        <row r="645">
          <cell r="A645">
            <v>18</v>
          </cell>
          <cell r="B645">
            <v>38013</v>
          </cell>
          <cell r="C645">
            <v>28</v>
          </cell>
          <cell r="D645" t="str">
            <v>Chi Nhaùnh Cty CP Söõa VN Taïi Caàn Thô</v>
          </cell>
          <cell r="F645" t="str">
            <v>Ñaàu Tö &amp; Phaùt Trieån</v>
          </cell>
          <cell r="G645" t="str">
            <v>Caàn Thô</v>
          </cell>
          <cell r="H645" t="str">
            <v>Traû tieân mua söõa hoäp caùc loaïi</v>
          </cell>
          <cell r="I645">
            <v>261590630</v>
          </cell>
        </row>
        <row r="646">
          <cell r="A646">
            <v>19</v>
          </cell>
          <cell r="B646">
            <v>38013</v>
          </cell>
          <cell r="C646">
            <v>31</v>
          </cell>
          <cell r="D646" t="str">
            <v>Cty Daàu Aên Golden Hope - Nhaø Beø</v>
          </cell>
          <cell r="F646" t="str">
            <v>Sôû Giao Dòch II CTVN</v>
          </cell>
          <cell r="G646" t="str">
            <v>Hoà Chí Minh</v>
          </cell>
          <cell r="H646" t="str">
            <v>Traû tieàn mua daàu aên TT.TN.Hoä Phoøng</v>
          </cell>
          <cell r="I646">
            <v>84856420</v>
          </cell>
        </row>
        <row r="647">
          <cell r="A647">
            <v>24</v>
          </cell>
          <cell r="B647">
            <v>38015</v>
          </cell>
          <cell r="C647">
            <v>36</v>
          </cell>
          <cell r="D647" t="str">
            <v>XN Xaêng Daàu Daàu Khí Vuõng Taøu</v>
          </cell>
          <cell r="F647" t="str">
            <v>Coâng Thöông</v>
          </cell>
          <cell r="G647" t="str">
            <v>Baø Ròa-Vuõng Taøu</v>
          </cell>
          <cell r="H647" t="str">
            <v>Traû tieàn mua xaêng daàu</v>
          </cell>
          <cell r="I647">
            <v>1930000000</v>
          </cell>
        </row>
        <row r="648">
          <cell r="A648">
            <v>25</v>
          </cell>
          <cell r="B648">
            <v>38015</v>
          </cell>
          <cell r="C648">
            <v>31</v>
          </cell>
          <cell r="D648" t="str">
            <v>Cty Daàu Aên Golden Hope - Nhaø Beø</v>
          </cell>
          <cell r="F648" t="str">
            <v>Sôû Giao Dòch II CTVN</v>
          </cell>
          <cell r="G648" t="str">
            <v>Hoà Chí Minh</v>
          </cell>
          <cell r="H648" t="str">
            <v>Traû tieàn mua daàu aên TT.TN.CM</v>
          </cell>
          <cell r="I648">
            <v>109604994</v>
          </cell>
        </row>
        <row r="649">
          <cell r="A649">
            <v>26</v>
          </cell>
          <cell r="B649">
            <v>38015</v>
          </cell>
          <cell r="C649">
            <v>7</v>
          </cell>
          <cell r="D649" t="str">
            <v>Xí Nghieäp Colusa-Miliket</v>
          </cell>
          <cell r="F649" t="str">
            <v>Ñaàu Tö &amp; Phaùt Trieån CN Thuû Ñöùc</v>
          </cell>
          <cell r="G649" t="str">
            <v>Hoà Chí Minh</v>
          </cell>
          <cell r="H649" t="str">
            <v>Traû tieàn mì Colusa</v>
          </cell>
          <cell r="I649">
            <v>188101605</v>
          </cell>
        </row>
        <row r="650">
          <cell r="A650">
            <v>27</v>
          </cell>
          <cell r="B650">
            <v>38015</v>
          </cell>
          <cell r="C650">
            <v>46</v>
          </cell>
          <cell r="D650" t="str">
            <v>CTy MIWON VIETNAM</v>
          </cell>
          <cell r="F650" t="str">
            <v xml:space="preserve">Coâng Thöông </v>
          </cell>
          <cell r="G650" t="str">
            <v>Phuù Thoï</v>
          </cell>
          <cell r="H650" t="str">
            <v>Traû tieàn mua boät ngoït</v>
          </cell>
          <cell r="I650">
            <v>49859539</v>
          </cell>
        </row>
        <row r="651">
          <cell r="A651">
            <v>28</v>
          </cell>
          <cell r="B651">
            <v>38015</v>
          </cell>
          <cell r="C651">
            <v>100</v>
          </cell>
          <cell r="D651" t="str">
            <v>CTy TNHH TM &amp; SX Vieät Tuøng</v>
          </cell>
          <cell r="F651" t="str">
            <v>Coâng Thöông CN 12</v>
          </cell>
          <cell r="G651" t="str">
            <v>Hoà Chí Minh</v>
          </cell>
          <cell r="H651" t="str">
            <v>Traû tieàn mua caù moøi</v>
          </cell>
          <cell r="I651">
            <v>7680000</v>
          </cell>
        </row>
        <row r="652">
          <cell r="A652">
            <v>20</v>
          </cell>
          <cell r="B652">
            <v>38015</v>
          </cell>
          <cell r="C652">
            <v>66</v>
          </cell>
          <cell r="D652" t="str">
            <v>Cty UNI PRESIDENT</v>
          </cell>
          <cell r="F652" t="str">
            <v>ANZ</v>
          </cell>
          <cell r="G652" t="str">
            <v>Hoà Chí Minh</v>
          </cell>
          <cell r="H652" t="str">
            <v>Traû tieàn mì Unif</v>
          </cell>
          <cell r="I652">
            <v>45436320</v>
          </cell>
        </row>
        <row r="653">
          <cell r="A653">
            <v>21</v>
          </cell>
          <cell r="B653">
            <v>38015</v>
          </cell>
          <cell r="C653">
            <v>73</v>
          </cell>
          <cell r="D653" t="str">
            <v>Cty. TNHH SX.TM.HMP Myõ Haûo</v>
          </cell>
          <cell r="F653" t="str">
            <v>Ngoaïi Thöông</v>
          </cell>
          <cell r="G653" t="str">
            <v>Hoà Chí Minh</v>
          </cell>
          <cell r="H653" t="str">
            <v>Traû tieàn mua nöôùc röûa cheùn  (TT.CM)</v>
          </cell>
          <cell r="I653">
            <v>105391542</v>
          </cell>
        </row>
        <row r="654">
          <cell r="A654">
            <v>22</v>
          </cell>
          <cell r="B654">
            <v>38016</v>
          </cell>
          <cell r="C654">
            <v>28</v>
          </cell>
          <cell r="D654" t="str">
            <v>Chi Nhaùnh Cty CP Söõa VN Taïi Caàn Thô</v>
          </cell>
          <cell r="F654" t="str">
            <v>Ñaàu Tö &amp; Phaùt Trieån</v>
          </cell>
          <cell r="G654" t="str">
            <v>Caàn Thô</v>
          </cell>
          <cell r="H654" t="str">
            <v>Traû tieân mua söõa hoäp caùc loaïi</v>
          </cell>
          <cell r="I654">
            <v>340205237</v>
          </cell>
        </row>
        <row r="655">
          <cell r="A655">
            <v>29</v>
          </cell>
          <cell r="B655">
            <v>38016</v>
          </cell>
          <cell r="C655">
            <v>8</v>
          </cell>
          <cell r="D655" t="str">
            <v>Cty Xi Maêng Haø Tieân II</v>
          </cell>
          <cell r="F655" t="str">
            <v>Coâng Thöông</v>
          </cell>
          <cell r="G655" t="str">
            <v>Kieân Giang</v>
          </cell>
          <cell r="H655" t="str">
            <v>Traû tieàn mua xi maêng 120taán</v>
          </cell>
          <cell r="I655">
            <v>97040550</v>
          </cell>
        </row>
        <row r="656">
          <cell r="A656">
            <v>30</v>
          </cell>
          <cell r="B656">
            <v>38016</v>
          </cell>
          <cell r="C656">
            <v>22</v>
          </cell>
          <cell r="D656" t="str">
            <v>Cty Deät Long An</v>
          </cell>
          <cell r="F656" t="str">
            <v>Coâng Thöông</v>
          </cell>
          <cell r="G656" t="str">
            <v>Long An</v>
          </cell>
          <cell r="H656" t="str">
            <v>Traû tieàn vaûi Long An</v>
          </cell>
          <cell r="I656">
            <v>6603510</v>
          </cell>
        </row>
        <row r="657">
          <cell r="A657">
            <v>31</v>
          </cell>
          <cell r="B657">
            <v>38016</v>
          </cell>
          <cell r="C657">
            <v>77</v>
          </cell>
          <cell r="D657" t="str">
            <v>Cty Ñieän &amp; Ñieän Töû SAMSUNG VINA</v>
          </cell>
          <cell r="F657" t="str">
            <v>Coâng Thöông CN 4</v>
          </cell>
          <cell r="G657" t="str">
            <v>Hoà Chí Minh</v>
          </cell>
          <cell r="H657" t="str">
            <v>Traû tieàn haøng ñieän maùy</v>
          </cell>
          <cell r="I657">
            <v>25488299</v>
          </cell>
        </row>
        <row r="658">
          <cell r="A658">
            <v>32</v>
          </cell>
          <cell r="B658">
            <v>38016</v>
          </cell>
          <cell r="C658">
            <v>36</v>
          </cell>
          <cell r="D658" t="str">
            <v>XN Xaêng Daàu Daàu Khí Vuõng Taøu</v>
          </cell>
          <cell r="F658" t="str">
            <v>Coâng Thöông</v>
          </cell>
          <cell r="G658" t="str">
            <v>Baø Ròa-Vuõng Taøu</v>
          </cell>
          <cell r="H658" t="str">
            <v>Traû tieàn mua xaêng daàu</v>
          </cell>
          <cell r="I658">
            <v>5590000000</v>
          </cell>
        </row>
        <row r="659">
          <cell r="A659">
            <v>33</v>
          </cell>
          <cell r="B659">
            <v>38016</v>
          </cell>
          <cell r="C659">
            <v>101</v>
          </cell>
          <cell r="D659" t="str">
            <v>Cty TMKT &amp; Ñaàu Tö PETEC</v>
          </cell>
          <cell r="F659" t="str">
            <v>Deutsche Bank</v>
          </cell>
          <cell r="G659" t="str">
            <v>Hoà Chí Minh</v>
          </cell>
          <cell r="H659" t="str">
            <v xml:space="preserve">Traû tieàn mua xaêng daàu </v>
          </cell>
          <cell r="I659">
            <v>6764000000</v>
          </cell>
        </row>
        <row r="660">
          <cell r="A660">
            <v>23</v>
          </cell>
          <cell r="B660">
            <v>38016</v>
          </cell>
          <cell r="C660">
            <v>103</v>
          </cell>
          <cell r="D660" t="str">
            <v>Baùo Nhaân Daân</v>
          </cell>
          <cell r="F660" t="str">
            <v>Ngoaïi Thöông Vieät Nam</v>
          </cell>
          <cell r="G660" t="str">
            <v>Haø Noäi</v>
          </cell>
          <cell r="H660" t="str">
            <v xml:space="preserve">Tieàn ñaët baùo 5 kyø </v>
          </cell>
          <cell r="I660">
            <v>5000000</v>
          </cell>
        </row>
        <row r="661">
          <cell r="A661">
            <v>34</v>
          </cell>
          <cell r="B661">
            <v>38016</v>
          </cell>
          <cell r="C661">
            <v>101</v>
          </cell>
          <cell r="D661" t="str">
            <v>Cty TMKT &amp; Ñaàu Tö PETEC</v>
          </cell>
          <cell r="F661" t="str">
            <v>Deutsche Bank</v>
          </cell>
          <cell r="G661" t="str">
            <v>Hoà Chí Minh</v>
          </cell>
          <cell r="H661" t="str">
            <v>Traû tieàn mua xaêng daàu (Maõ IBPS 50619012)</v>
          </cell>
          <cell r="I661">
            <v>3310000000</v>
          </cell>
        </row>
        <row r="662">
          <cell r="A662">
            <v>1</v>
          </cell>
          <cell r="B662">
            <v>38019</v>
          </cell>
          <cell r="C662">
            <v>86</v>
          </cell>
          <cell r="D662" t="str">
            <v xml:space="preserve"> Baûo Minh Baïc Lieâu</v>
          </cell>
          <cell r="F662" t="str">
            <v>Phöông Ñoâng</v>
          </cell>
          <cell r="G662" t="str">
            <v>Baïc Lieâu</v>
          </cell>
          <cell r="H662" t="str">
            <v>Mua boûa hieåm naêm 2004</v>
          </cell>
          <cell r="I662">
            <v>15500000</v>
          </cell>
        </row>
        <row r="663">
          <cell r="A663">
            <v>2</v>
          </cell>
          <cell r="B663">
            <v>38019</v>
          </cell>
          <cell r="C663">
            <v>95</v>
          </cell>
          <cell r="D663" t="str">
            <v>Cty Deät May Thaønh Coâng - CN MieànTaây</v>
          </cell>
          <cell r="F663" t="str">
            <v>Ñaàu Tö &amp; Phaùt Trieån</v>
          </cell>
          <cell r="G663" t="str">
            <v>Caàn Thô</v>
          </cell>
          <cell r="H663" t="str">
            <v>Traû tieàn haøng may saún</v>
          </cell>
          <cell r="I663">
            <v>7282630</v>
          </cell>
        </row>
        <row r="664">
          <cell r="A664">
            <v>1</v>
          </cell>
          <cell r="B664">
            <v>38019</v>
          </cell>
          <cell r="C664">
            <v>41</v>
          </cell>
          <cell r="D664" t="str">
            <v>Cty Xi Maêng Nghi Sôn</v>
          </cell>
          <cell r="F664" t="str">
            <v>Coâng Thöông CN 9</v>
          </cell>
          <cell r="G664" t="str">
            <v>Hoà Chí Minh</v>
          </cell>
          <cell r="H664" t="str">
            <v>Traû tieàn mua xi maêng 300 taán</v>
          </cell>
          <cell r="I664">
            <v>255000000</v>
          </cell>
        </row>
        <row r="665">
          <cell r="A665">
            <v>2</v>
          </cell>
          <cell r="B665">
            <v>38019</v>
          </cell>
          <cell r="C665">
            <v>3</v>
          </cell>
          <cell r="D665" t="str">
            <v>Cty Coå Phaàn Boät Giaët Lix</v>
          </cell>
          <cell r="F665" t="str">
            <v>Coâng Thöông CN 14</v>
          </cell>
          <cell r="G665" t="str">
            <v>Hoà Chí Minh</v>
          </cell>
          <cell r="H665" t="str">
            <v>Traû tieàn mua boät giaët</v>
          </cell>
          <cell r="I665">
            <v>500000000</v>
          </cell>
        </row>
        <row r="666">
          <cell r="A666">
            <v>3</v>
          </cell>
          <cell r="B666">
            <v>38019</v>
          </cell>
          <cell r="C666">
            <v>8</v>
          </cell>
          <cell r="D666" t="str">
            <v>Cty Xi Maêng Haø Tieân II</v>
          </cell>
          <cell r="F666" t="str">
            <v>Coâng Thöông</v>
          </cell>
          <cell r="G666" t="str">
            <v>Kieân Giang</v>
          </cell>
          <cell r="H666" t="str">
            <v>Traû tieàn mua xi maêng 400taán</v>
          </cell>
          <cell r="I666">
            <v>320320000</v>
          </cell>
        </row>
        <row r="667">
          <cell r="A667">
            <v>4</v>
          </cell>
          <cell r="B667">
            <v>38019</v>
          </cell>
          <cell r="C667">
            <v>5</v>
          </cell>
          <cell r="D667" t="str">
            <v>Cty TNHH TMaïi Thaønh Long</v>
          </cell>
          <cell r="F667" t="str">
            <v>Coâng Thöong CN6</v>
          </cell>
          <cell r="G667" t="str">
            <v>Hoà Chí Minh</v>
          </cell>
          <cell r="H667" t="str">
            <v>Traû tieàn mua boät ngoït</v>
          </cell>
          <cell r="I667">
            <v>472504555</v>
          </cell>
        </row>
        <row r="668">
          <cell r="A668">
            <v>5</v>
          </cell>
          <cell r="B668">
            <v>38019</v>
          </cell>
          <cell r="C668">
            <v>31</v>
          </cell>
          <cell r="D668" t="str">
            <v>Cty Daàu Aên Golden Hope - Nhaø Beø</v>
          </cell>
          <cell r="F668" t="str">
            <v>Sôû Giao Dòch II CTVN</v>
          </cell>
          <cell r="G668" t="str">
            <v>Hoà Chí Minh</v>
          </cell>
          <cell r="H668" t="str">
            <v>Traû tieàn mua daàu aên TT.TN.BL</v>
          </cell>
          <cell r="I668">
            <v>87899517</v>
          </cell>
        </row>
        <row r="669">
          <cell r="A669">
            <v>3</v>
          </cell>
          <cell r="B669">
            <v>38021</v>
          </cell>
          <cell r="C669">
            <v>66</v>
          </cell>
          <cell r="D669" t="str">
            <v>Cty UNI PRESIDENT</v>
          </cell>
          <cell r="F669" t="str">
            <v>ANZ</v>
          </cell>
          <cell r="G669" t="str">
            <v>Hoà Chí Minh</v>
          </cell>
          <cell r="H669" t="str">
            <v>Traû tieàn mì Unif</v>
          </cell>
          <cell r="I669">
            <v>84057192</v>
          </cell>
        </row>
        <row r="670">
          <cell r="A670">
            <v>4</v>
          </cell>
          <cell r="B670">
            <v>38021</v>
          </cell>
          <cell r="C670">
            <v>104</v>
          </cell>
          <cell r="D670" t="str">
            <v>Taïp Chí Thanh Tra</v>
          </cell>
          <cell r="F670" t="str">
            <v>Kho Baïc NN Ba Ñình</v>
          </cell>
          <cell r="G670" t="str">
            <v>Haø Noäi</v>
          </cell>
          <cell r="H670" t="str">
            <v>Quaûng caùo treân lòch Taïp Chí Thanh Tra naêm 2004</v>
          </cell>
          <cell r="I670">
            <v>3000000</v>
          </cell>
        </row>
        <row r="671">
          <cell r="A671">
            <v>5</v>
          </cell>
          <cell r="B671">
            <v>38021</v>
          </cell>
          <cell r="C671">
            <v>7</v>
          </cell>
          <cell r="D671" t="str">
            <v>Xí Nghieäp Colusa-Miliket</v>
          </cell>
          <cell r="F671" t="str">
            <v>Ñaàu Tö &amp; Phaùt Trieån CN Thuû Ñöùc</v>
          </cell>
          <cell r="G671" t="str">
            <v>Hoà Chí Minh</v>
          </cell>
          <cell r="H671" t="str">
            <v>Traû tieàn mì Colusa</v>
          </cell>
          <cell r="I671">
            <v>53291128</v>
          </cell>
        </row>
        <row r="672">
          <cell r="A672">
            <v>6</v>
          </cell>
          <cell r="B672">
            <v>38021</v>
          </cell>
          <cell r="C672">
            <v>73</v>
          </cell>
          <cell r="D672" t="str">
            <v>Cty. TNHH SX.TM.HMP Myõ Haûo</v>
          </cell>
          <cell r="F672" t="str">
            <v>Ngoaïi Thöông</v>
          </cell>
          <cell r="G672" t="str">
            <v>Hoà Chí Minh</v>
          </cell>
          <cell r="H672" t="str">
            <v>Traû tieàn mua nöôùc röûa cheùn  (TT.CM)</v>
          </cell>
          <cell r="I672">
            <v>48374205</v>
          </cell>
        </row>
        <row r="673">
          <cell r="A673">
            <v>6</v>
          </cell>
          <cell r="B673">
            <v>38022</v>
          </cell>
          <cell r="C673">
            <v>41</v>
          </cell>
          <cell r="D673" t="str">
            <v>Cty Xi Maêng Nghi Sôn</v>
          </cell>
          <cell r="F673" t="str">
            <v>Coâng Thöông CN 9</v>
          </cell>
          <cell r="G673" t="str">
            <v>Hoà Chí Minh</v>
          </cell>
          <cell r="H673" t="str">
            <v>Traû tieàn mua xi maêng 200 taán</v>
          </cell>
          <cell r="I673">
            <v>170000000</v>
          </cell>
        </row>
        <row r="674">
          <cell r="A674">
            <v>7</v>
          </cell>
          <cell r="B674">
            <v>38022</v>
          </cell>
          <cell r="C674">
            <v>98</v>
          </cell>
          <cell r="D674" t="str">
            <v>CTy Lieân Doanh Xi Maêng Haø Tieân II-Caàn Thô</v>
          </cell>
          <cell r="F674" t="str">
            <v>Coâng Thöông</v>
          </cell>
          <cell r="G674" t="str">
            <v>Caàn Thô</v>
          </cell>
          <cell r="H674" t="str">
            <v xml:space="preserve">Traû tieàn mua xi maêng </v>
          </cell>
          <cell r="I674">
            <v>443171000</v>
          </cell>
        </row>
        <row r="675">
          <cell r="A675">
            <v>7</v>
          </cell>
          <cell r="B675">
            <v>38022</v>
          </cell>
          <cell r="C675">
            <v>27</v>
          </cell>
          <cell r="D675" t="str">
            <v>Cty TNHH Quoác Teá Nagarjuna</v>
          </cell>
          <cell r="F675" t="str">
            <v>INDOVINA</v>
          </cell>
          <cell r="G675" t="str">
            <v>Hoà Chí Minh</v>
          </cell>
          <cell r="H675" t="str">
            <v>Traû tieàn mua ñöôøng</v>
          </cell>
          <cell r="I675">
            <v>30975000</v>
          </cell>
        </row>
        <row r="676">
          <cell r="A676">
            <v>8</v>
          </cell>
          <cell r="B676">
            <v>38023</v>
          </cell>
          <cell r="C676">
            <v>28</v>
          </cell>
          <cell r="D676" t="str">
            <v>Chi Nhaùnh Cty CP Söõa VN Taïi Caàn Thô</v>
          </cell>
          <cell r="F676" t="str">
            <v>Ñaàu Tö &amp; Phaùt Trieån</v>
          </cell>
          <cell r="G676" t="str">
            <v>Caàn Thô</v>
          </cell>
          <cell r="H676" t="str">
            <v>Traû tieân mua söõa hoäp caùc loaïi</v>
          </cell>
          <cell r="I676">
            <v>342822269</v>
          </cell>
        </row>
        <row r="677">
          <cell r="A677">
            <v>9</v>
          </cell>
          <cell r="B677">
            <v>38026</v>
          </cell>
          <cell r="C677">
            <v>28</v>
          </cell>
          <cell r="D677" t="str">
            <v>Chi Nhaùnh Cty CP Söõa VN Taïi Caàn Thô</v>
          </cell>
          <cell r="F677" t="str">
            <v>Ñaàu Tö &amp; Phaùt Trieån</v>
          </cell>
          <cell r="G677" t="str">
            <v>Caàn Thô</v>
          </cell>
          <cell r="H677" t="str">
            <v>Traû tieân mua söõa hoäp caùc loaïi</v>
          </cell>
          <cell r="I677">
            <v>357520601</v>
          </cell>
        </row>
        <row r="678">
          <cell r="A678">
            <v>8</v>
          </cell>
          <cell r="B678">
            <v>38026</v>
          </cell>
          <cell r="C678">
            <v>8</v>
          </cell>
          <cell r="D678" t="str">
            <v>Cty Xi Maêng Haø Tieân II</v>
          </cell>
          <cell r="F678" t="str">
            <v>Coâng Thöông</v>
          </cell>
          <cell r="G678" t="str">
            <v>Kieân Giang</v>
          </cell>
          <cell r="H678" t="str">
            <v>Traû tieàn mua xi maêng 250taán</v>
          </cell>
          <cell r="I678">
            <v>195112500</v>
          </cell>
        </row>
        <row r="679">
          <cell r="A679">
            <v>9</v>
          </cell>
          <cell r="B679">
            <v>38026</v>
          </cell>
          <cell r="C679">
            <v>31</v>
          </cell>
          <cell r="D679" t="str">
            <v>Cty Daàu Aên Golden Hope - Nhaø Beø</v>
          </cell>
          <cell r="F679" t="str">
            <v>Sôû Giao Dòch II CTVN</v>
          </cell>
          <cell r="G679" t="str">
            <v>Hoà Chí Minh</v>
          </cell>
          <cell r="H679" t="str">
            <v>Traû tieàn mua daàu aên TT.TN.BL</v>
          </cell>
          <cell r="I679">
            <v>156856491</v>
          </cell>
        </row>
        <row r="680">
          <cell r="A680">
            <v>10</v>
          </cell>
          <cell r="B680">
            <v>38026</v>
          </cell>
          <cell r="C680">
            <v>73</v>
          </cell>
          <cell r="D680" t="str">
            <v>Cty. TNHH SX.TM.HMP Myõ Haûo</v>
          </cell>
          <cell r="F680" t="str">
            <v>Ngoaïi Thöông</v>
          </cell>
          <cell r="G680" t="str">
            <v>Hoà Chí Minh</v>
          </cell>
          <cell r="H680" t="str">
            <v>Traû tieàn mua nöôùc röûa cheùn  (TT.BL)</v>
          </cell>
          <cell r="I680">
            <v>54458858</v>
          </cell>
        </row>
        <row r="681">
          <cell r="A681">
            <v>11</v>
          </cell>
          <cell r="B681">
            <v>38027</v>
          </cell>
          <cell r="C681">
            <v>1</v>
          </cell>
          <cell r="D681" t="str">
            <v>Nhaø Maùy Thuoác Laù Saøi Goøn</v>
          </cell>
          <cell r="F681" t="str">
            <v>Sôû Giao Dòch II CTVN</v>
          </cell>
          <cell r="G681" t="str">
            <v>Hoà Chí Minh</v>
          </cell>
          <cell r="H681" t="str">
            <v>Traû tieàn mua thuoác laù</v>
          </cell>
          <cell r="I681">
            <v>21735000</v>
          </cell>
        </row>
        <row r="682">
          <cell r="A682">
            <v>10</v>
          </cell>
          <cell r="B682">
            <v>38027</v>
          </cell>
          <cell r="C682">
            <v>31</v>
          </cell>
          <cell r="D682" t="str">
            <v>Cty Daàu Aên Golden Hope - Nhaø Beø</v>
          </cell>
          <cell r="F682" t="str">
            <v>Sôû Giao Dòch II CTVN</v>
          </cell>
          <cell r="G682" t="str">
            <v>Hoà Chí Minh</v>
          </cell>
          <cell r="H682" t="str">
            <v>Traû tieàn mua daàu aên TT.TN.CM</v>
          </cell>
          <cell r="I682">
            <v>92570456</v>
          </cell>
        </row>
        <row r="683">
          <cell r="A683">
            <v>11</v>
          </cell>
          <cell r="B683">
            <v>38028</v>
          </cell>
          <cell r="C683">
            <v>14</v>
          </cell>
          <cell r="D683" t="str">
            <v>Coâng Ty Theùp Mieàn Nam</v>
          </cell>
          <cell r="F683" t="str">
            <v>Coâng Thöông CN I</v>
          </cell>
          <cell r="G683" t="str">
            <v>Hoà Chí Minh</v>
          </cell>
          <cell r="H683" t="str">
            <v xml:space="preserve">Traû tieàn mua haøng cho CN Mieàn Taây C.Ty Theùp Mieàn Nam </v>
          </cell>
          <cell r="I683">
            <v>599025725</v>
          </cell>
        </row>
        <row r="684">
          <cell r="A684">
            <v>12</v>
          </cell>
          <cell r="B684">
            <v>38028</v>
          </cell>
          <cell r="C684">
            <v>73</v>
          </cell>
          <cell r="D684" t="str">
            <v>Cty. TNHH SX.TM.HMP Myõ Haûo</v>
          </cell>
          <cell r="F684" t="str">
            <v>Ngoaïi Thöông</v>
          </cell>
          <cell r="G684" t="str">
            <v>Hoà Chí Minh</v>
          </cell>
          <cell r="H684" t="str">
            <v>Traû tieàn mua nöôùc röûa cheùn  (TT.BL+Hoä Phoøng)</v>
          </cell>
          <cell r="I684">
            <v>76633181</v>
          </cell>
        </row>
        <row r="685">
          <cell r="A685">
            <v>13</v>
          </cell>
          <cell r="B685">
            <v>38030</v>
          </cell>
          <cell r="C685">
            <v>73</v>
          </cell>
          <cell r="D685" t="str">
            <v>Cty. TNHH SX.TM.HMP Myõ Haûo</v>
          </cell>
          <cell r="F685" t="str">
            <v>Ngoaïi Thöông</v>
          </cell>
          <cell r="G685" t="str">
            <v>Hoà Chí Minh</v>
          </cell>
          <cell r="H685" t="str">
            <v>Traû tieàn mua nöôùc röûa cheùn  (TT.BL:64.699.813ñ; TT.CM: 35.648.704ñ)</v>
          </cell>
          <cell r="I685">
            <v>100348517</v>
          </cell>
        </row>
        <row r="686">
          <cell r="A686">
            <v>14</v>
          </cell>
          <cell r="B686">
            <v>38030</v>
          </cell>
          <cell r="C686">
            <v>93</v>
          </cell>
          <cell r="D686" t="str">
            <v>Cty Coå Phaàn Giaáy Vieãn Ñoâng</v>
          </cell>
          <cell r="F686" t="str">
            <v>Coâng Thöông CN 12</v>
          </cell>
          <cell r="G686" t="str">
            <v>Hoà Chí Minh</v>
          </cell>
          <cell r="H686" t="str">
            <v>Traû tieàn mua giaáy Vieãn Ñoâng</v>
          </cell>
          <cell r="I686">
            <v>20232894</v>
          </cell>
        </row>
        <row r="687">
          <cell r="A687">
            <v>12</v>
          </cell>
          <cell r="B687">
            <v>38033</v>
          </cell>
          <cell r="C687">
            <v>8</v>
          </cell>
          <cell r="D687" t="str">
            <v>Cty Xi Maêng Haø Tieân II</v>
          </cell>
          <cell r="F687" t="str">
            <v>Coâng Thöông</v>
          </cell>
          <cell r="G687" t="str">
            <v>Kieân Giang</v>
          </cell>
          <cell r="H687" t="str">
            <v>Traû tieàn mua xi maêng 300taán</v>
          </cell>
          <cell r="I687">
            <v>234135000</v>
          </cell>
        </row>
        <row r="688">
          <cell r="A688">
            <v>13</v>
          </cell>
          <cell r="B688">
            <v>38033</v>
          </cell>
          <cell r="C688">
            <v>5</v>
          </cell>
          <cell r="D688" t="str">
            <v>Cty TNHH TMaïi Thaønh Long</v>
          </cell>
          <cell r="F688" t="str">
            <v>Coâng Thöong CN6</v>
          </cell>
          <cell r="G688" t="str">
            <v>Hoà Chí Minh</v>
          </cell>
          <cell r="H688" t="str">
            <v>Traû tieàn mua boät ngoït</v>
          </cell>
          <cell r="I688">
            <v>236036910</v>
          </cell>
        </row>
        <row r="689">
          <cell r="A689">
            <v>14</v>
          </cell>
          <cell r="B689">
            <v>38033</v>
          </cell>
          <cell r="C689">
            <v>1</v>
          </cell>
          <cell r="D689" t="str">
            <v>Nhaø Maùy Thuoác Laù Saøi Goøn</v>
          </cell>
          <cell r="F689" t="str">
            <v>Sôû Giao Dòch II CTVN</v>
          </cell>
          <cell r="G689" t="str">
            <v>Hoà Chí Minh</v>
          </cell>
          <cell r="H689" t="str">
            <v>Traû tieàn mua thuoác laù</v>
          </cell>
          <cell r="I689">
            <v>231165000</v>
          </cell>
        </row>
        <row r="690">
          <cell r="A690">
            <v>15</v>
          </cell>
          <cell r="B690">
            <v>38033</v>
          </cell>
          <cell r="C690">
            <v>31</v>
          </cell>
          <cell r="D690" t="str">
            <v>Cty Daàu Aên Golden Hope - Nhaø Beø</v>
          </cell>
          <cell r="F690" t="str">
            <v>Sôû Giao Dòch II CTVN</v>
          </cell>
          <cell r="G690" t="str">
            <v>Hoà Chí Minh</v>
          </cell>
          <cell r="H690" t="str">
            <v>Traû tieàn mua daàu aên TT.TN.BL</v>
          </cell>
          <cell r="I690">
            <v>87988309</v>
          </cell>
        </row>
        <row r="691">
          <cell r="A691">
            <v>13</v>
          </cell>
          <cell r="B691">
            <v>38034</v>
          </cell>
          <cell r="C691">
            <v>73</v>
          </cell>
          <cell r="D691" t="str">
            <v>Cty. TNHH SX.TM.HMP Myõ Haûo</v>
          </cell>
          <cell r="F691" t="str">
            <v>Ngoaïi Thöông</v>
          </cell>
          <cell r="G691" t="str">
            <v>Hoà Chí Minh</v>
          </cell>
          <cell r="H691" t="str">
            <v>Traû tieàn mua nöôùc röûa cheùn  (TT.BL)</v>
          </cell>
          <cell r="I691">
            <v>71688137</v>
          </cell>
        </row>
        <row r="692">
          <cell r="A692">
            <v>14</v>
          </cell>
          <cell r="B692">
            <v>38034</v>
          </cell>
          <cell r="C692">
            <v>28</v>
          </cell>
          <cell r="D692" t="str">
            <v>Chi Nhaùnh Cty CP Söõa VN Taïi Caàn Thô</v>
          </cell>
          <cell r="F692" t="str">
            <v>Ñaàu Tö &amp; Phaùt Trieån</v>
          </cell>
          <cell r="G692" t="str">
            <v>Caàn Thô</v>
          </cell>
          <cell r="H692" t="str">
            <v>Traû tieân mua söõa hoäp caùc loaïi</v>
          </cell>
          <cell r="I692">
            <v>296346336</v>
          </cell>
        </row>
        <row r="693">
          <cell r="A693">
            <v>16</v>
          </cell>
          <cell r="B693">
            <v>38034</v>
          </cell>
          <cell r="C693">
            <v>85</v>
          </cell>
          <cell r="D693" t="str">
            <v>CTy TNHH TM Minh Tuøng</v>
          </cell>
          <cell r="F693" t="str">
            <v>Sôû Giao Dòch II CTVN</v>
          </cell>
          <cell r="G693" t="str">
            <v>Hoà Chí Minh</v>
          </cell>
          <cell r="H693" t="str">
            <v>Traû tieàn mua haøng ñieän maùy</v>
          </cell>
          <cell r="I693">
            <v>49683000</v>
          </cell>
        </row>
        <row r="694">
          <cell r="A694">
            <v>17</v>
          </cell>
          <cell r="B694">
            <v>38034</v>
          </cell>
          <cell r="C694">
            <v>3</v>
          </cell>
          <cell r="D694" t="str">
            <v>Cty Coå Phaàn Boät Giaët Lix</v>
          </cell>
          <cell r="F694" t="str">
            <v>Coâng Thöông CN 14</v>
          </cell>
          <cell r="G694" t="str">
            <v>Hoà Chí Minh</v>
          </cell>
          <cell r="H694" t="str">
            <v>Traû tieàn mua boät giaët</v>
          </cell>
          <cell r="I694">
            <v>240000000</v>
          </cell>
        </row>
        <row r="695">
          <cell r="A695">
            <v>15</v>
          </cell>
          <cell r="B695">
            <v>38034</v>
          </cell>
          <cell r="C695">
            <v>53</v>
          </cell>
          <cell r="D695" t="str">
            <v>CTy CP Thöông Nghieäp Baïc Lieâu</v>
          </cell>
          <cell r="F695" t="str">
            <v xml:space="preserve">Coâng Thöông </v>
          </cell>
          <cell r="G695" t="str">
            <v>Baïc Lieâu</v>
          </cell>
          <cell r="H695" t="str">
            <v>Kyù quyõ baûo laõnh CTy Daàu AÊn Golden HOPE Nhaø Beø 200.000.000x5%</v>
          </cell>
          <cell r="I695">
            <v>10000000</v>
          </cell>
        </row>
        <row r="696">
          <cell r="A696">
            <v>18</v>
          </cell>
          <cell r="B696">
            <v>38034</v>
          </cell>
          <cell r="C696">
            <v>36</v>
          </cell>
          <cell r="D696" t="str">
            <v>XN Xaêng Daàu Daàu Khí Vuõng Taøu</v>
          </cell>
          <cell r="F696" t="str">
            <v>Coâng Thöông</v>
          </cell>
          <cell r="G696" t="str">
            <v>Baø Ròa-Vuõng Taøu</v>
          </cell>
          <cell r="H696" t="str">
            <v xml:space="preserve">Traû tieàn mua xaêng daàu </v>
          </cell>
          <cell r="I696">
            <v>2027000000</v>
          </cell>
        </row>
        <row r="697">
          <cell r="A697">
            <v>16</v>
          </cell>
          <cell r="B697">
            <v>38035</v>
          </cell>
          <cell r="C697">
            <v>25</v>
          </cell>
          <cell r="D697" t="str">
            <v xml:space="preserve"> Thu Baûo Hieåm Xaõ Hoäi Tænh Baïc Lieâu</v>
          </cell>
          <cell r="F697" t="str">
            <v>NN &amp; P/T N/Thoân</v>
          </cell>
          <cell r="G697" t="str">
            <v>Baïc Lieâu</v>
          </cell>
          <cell r="H697" t="str">
            <v xml:space="preserve">Noäp BHXH thaùng 01+02/2004 </v>
          </cell>
          <cell r="I697">
            <v>50097036</v>
          </cell>
        </row>
        <row r="698">
          <cell r="A698">
            <v>17</v>
          </cell>
          <cell r="B698">
            <v>38035</v>
          </cell>
          <cell r="C698">
            <v>44</v>
          </cell>
          <cell r="D698" t="str">
            <v>CTy Ñieän Baùo Ñieän Thoaïi Baïc Lieâu</v>
          </cell>
          <cell r="F698" t="str">
            <v xml:space="preserve">Coâng Thöông </v>
          </cell>
          <cell r="G698" t="str">
            <v>Baïc Lieâu</v>
          </cell>
          <cell r="H698" t="str">
            <v>Traû tieàn ñieän thoaïi thaùng 01/2004</v>
          </cell>
          <cell r="I698">
            <v>9159825</v>
          </cell>
        </row>
        <row r="699">
          <cell r="A699">
            <v>19</v>
          </cell>
          <cell r="B699">
            <v>38034</v>
          </cell>
          <cell r="C699">
            <v>10</v>
          </cell>
          <cell r="D699" t="str">
            <v>Cty TNHH Daàu Nhôùt vaø Hoùa Chaát VN</v>
          </cell>
          <cell r="F699" t="str">
            <v>Hoàng Kong&amp; Thöôïng Haûi</v>
          </cell>
          <cell r="G699" t="str">
            <v>Hoà Chí Minh</v>
          </cell>
          <cell r="H699" t="str">
            <v>Traû tieàn mua nhôùt</v>
          </cell>
          <cell r="I699">
            <v>681165000</v>
          </cell>
        </row>
        <row r="700">
          <cell r="A700">
            <v>18</v>
          </cell>
          <cell r="B700">
            <v>38036</v>
          </cell>
          <cell r="C700">
            <v>8</v>
          </cell>
          <cell r="D700" t="str">
            <v>Cty Xi Maêng Haø Tieân II</v>
          </cell>
          <cell r="F700" t="str">
            <v>Coâng Thöông</v>
          </cell>
          <cell r="G700" t="str">
            <v>Kieân Giang</v>
          </cell>
          <cell r="H700" t="str">
            <v>Traû tieàn mua xi maêng 250taán</v>
          </cell>
          <cell r="I700">
            <v>195038800</v>
          </cell>
        </row>
        <row r="701">
          <cell r="A701">
            <v>19</v>
          </cell>
          <cell r="B701">
            <v>38036</v>
          </cell>
          <cell r="C701">
            <v>27</v>
          </cell>
          <cell r="D701" t="str">
            <v>Cty TNHH Quoác Teá Nagarjuna</v>
          </cell>
          <cell r="F701" t="str">
            <v>INDOVINA</v>
          </cell>
          <cell r="G701" t="str">
            <v>Hoà Chí Minh</v>
          </cell>
          <cell r="H701" t="str">
            <v>Traû tieàn mua ñöôøng</v>
          </cell>
          <cell r="I701">
            <v>31010000</v>
          </cell>
        </row>
        <row r="702">
          <cell r="A702">
            <v>20</v>
          </cell>
          <cell r="B702">
            <v>38036</v>
          </cell>
          <cell r="C702">
            <v>73</v>
          </cell>
          <cell r="D702" t="str">
            <v>Cty. TNHH SX.TM.HMP Myõ Haûo</v>
          </cell>
          <cell r="F702" t="str">
            <v>Ngoaïi Thöông</v>
          </cell>
          <cell r="G702" t="str">
            <v>Hoà Chí Minh</v>
          </cell>
          <cell r="H702" t="str">
            <v>Traû tieàn mua nöôùc röûa cheùn  (TT.BL)</v>
          </cell>
          <cell r="I702">
            <v>47170862</v>
          </cell>
        </row>
        <row r="703">
          <cell r="A703">
            <v>18</v>
          </cell>
          <cell r="B703">
            <v>38037</v>
          </cell>
          <cell r="C703">
            <v>73</v>
          </cell>
          <cell r="D703" t="str">
            <v>Cty. TNHH SX.TM.HMP Myõ Haûo</v>
          </cell>
          <cell r="F703" t="str">
            <v>Ngoaïi Thöông</v>
          </cell>
          <cell r="G703" t="str">
            <v>Hoà Chí Minh</v>
          </cell>
          <cell r="H703" t="str">
            <v>Traû tieàn mua nöôùc röûa cheùn  (TT.BL+Hoä Phoøng)</v>
          </cell>
          <cell r="I703">
            <v>57135389</v>
          </cell>
        </row>
        <row r="704">
          <cell r="A704">
            <v>19</v>
          </cell>
          <cell r="B704">
            <v>38037</v>
          </cell>
          <cell r="C704">
            <v>99</v>
          </cell>
          <cell r="D704" t="str">
            <v xml:space="preserve">Löu Thò Myõ Phöôïng (CTyTNHH Taân Thaùi Thònh) </v>
          </cell>
          <cell r="F704" t="str">
            <v>AÙ Chaâu</v>
          </cell>
          <cell r="G704" t="str">
            <v>Hoà Chí Minh</v>
          </cell>
          <cell r="H704" t="str">
            <v>Traû tieàn mua nöôùc yeán,bí ñao, nöôùc ngoït</v>
          </cell>
          <cell r="I704">
            <v>26848320</v>
          </cell>
        </row>
        <row r="705">
          <cell r="A705">
            <v>21</v>
          </cell>
          <cell r="B705">
            <v>38037</v>
          </cell>
          <cell r="C705">
            <v>98</v>
          </cell>
          <cell r="D705" t="str">
            <v>CTy Lieân Doanh Xi Maêng Haø Tieân II-Caàn Thô</v>
          </cell>
          <cell r="F705" t="str">
            <v>Coâng Thöông</v>
          </cell>
          <cell r="G705" t="str">
            <v>Caàn Thô</v>
          </cell>
          <cell r="H705" t="str">
            <v>Traû tieàn mua xi maêng</v>
          </cell>
          <cell r="I705">
            <v>106150000</v>
          </cell>
        </row>
        <row r="706">
          <cell r="A706">
            <v>22</v>
          </cell>
          <cell r="B706">
            <v>38037</v>
          </cell>
          <cell r="C706">
            <v>5</v>
          </cell>
          <cell r="D706" t="str">
            <v>Cty TNHH TMaïi Thaønh Long</v>
          </cell>
          <cell r="F706" t="str">
            <v>Coâng Thöong CN6</v>
          </cell>
          <cell r="G706" t="str">
            <v>Hoà Chí Minh</v>
          </cell>
          <cell r="H706" t="str">
            <v>Traû tieàn mua boät ngoït</v>
          </cell>
          <cell r="I706">
            <v>269842538</v>
          </cell>
        </row>
        <row r="707">
          <cell r="A707">
            <v>23</v>
          </cell>
          <cell r="B707">
            <v>38037</v>
          </cell>
          <cell r="C707">
            <v>9</v>
          </cell>
          <cell r="D707" t="str">
            <v>Castrol Vieät Nam Ltd</v>
          </cell>
          <cell r="F707" t="str">
            <v>Ngoaïi Thöông</v>
          </cell>
          <cell r="G707" t="str">
            <v>Hoà Chí Minh</v>
          </cell>
          <cell r="H707" t="str">
            <v>Traû tieàn mua nhôùt</v>
          </cell>
          <cell r="I707">
            <v>101684015</v>
          </cell>
        </row>
        <row r="708">
          <cell r="A708">
            <v>19</v>
          </cell>
          <cell r="B708">
            <v>38037</v>
          </cell>
          <cell r="C708">
            <v>42</v>
          </cell>
          <cell r="D708" t="str">
            <v>Cty Baûo Hieåm Baïc Lieâu</v>
          </cell>
          <cell r="F708" t="str">
            <v>Coâng Thöông</v>
          </cell>
          <cell r="G708" t="str">
            <v>Baïc Lieâu</v>
          </cell>
          <cell r="H708" t="str">
            <v>Mua baûo hieåm hoûa hoaïn, taøu soâng, xe OÂ toâ  naêm 2004(ñôït 1)</v>
          </cell>
          <cell r="I708">
            <v>19600000</v>
          </cell>
        </row>
        <row r="709">
          <cell r="A709">
            <v>20</v>
          </cell>
          <cell r="B709">
            <v>38040</v>
          </cell>
          <cell r="C709">
            <v>28</v>
          </cell>
          <cell r="D709" t="str">
            <v>Chi Nhaùnh Cty CP Söõa VN Taïi Caàn Thô</v>
          </cell>
          <cell r="F709" t="str">
            <v>Ñaàu Tö &amp; Phaùt Trieån</v>
          </cell>
          <cell r="G709" t="str">
            <v>Caàn Thô</v>
          </cell>
          <cell r="H709" t="str">
            <v>Traû tieân mua söõa hoäp caùc loaïi</v>
          </cell>
          <cell r="I709">
            <v>254475408</v>
          </cell>
        </row>
        <row r="710">
          <cell r="A710">
            <v>24</v>
          </cell>
          <cell r="B710">
            <v>38040</v>
          </cell>
          <cell r="C710">
            <v>41</v>
          </cell>
          <cell r="D710" t="str">
            <v>Cty Xi Maêng Nghi Sôn</v>
          </cell>
          <cell r="F710" t="str">
            <v>Coâng Thöông CN 9</v>
          </cell>
          <cell r="G710" t="str">
            <v>Hoà Chí Minh</v>
          </cell>
          <cell r="H710" t="str">
            <v>Traû tieàn mua xi maêng 300taán</v>
          </cell>
          <cell r="I710">
            <v>258000000</v>
          </cell>
        </row>
        <row r="711">
          <cell r="A711">
            <v>25</v>
          </cell>
          <cell r="B711">
            <v>38041</v>
          </cell>
          <cell r="C711">
            <v>14</v>
          </cell>
          <cell r="D711" t="str">
            <v>Coâng Ty Theùp Mieàn Nam</v>
          </cell>
          <cell r="F711" t="str">
            <v>Coâng Thöông CN I</v>
          </cell>
          <cell r="G711" t="str">
            <v>Hoà Chí Minh</v>
          </cell>
          <cell r="H711" t="str">
            <v xml:space="preserve">Traû tieàn mua haøng cho CN Mieàn Taây C.Ty Theùp Mieàn Nam </v>
          </cell>
          <cell r="I711">
            <v>300000000</v>
          </cell>
        </row>
        <row r="712">
          <cell r="A712">
            <v>26</v>
          </cell>
          <cell r="B712">
            <v>38042</v>
          </cell>
          <cell r="C712">
            <v>8</v>
          </cell>
          <cell r="D712" t="str">
            <v>Cty Xi Maêng Haø Tieân II</v>
          </cell>
          <cell r="F712" t="str">
            <v>Coâng Thöông</v>
          </cell>
          <cell r="G712" t="str">
            <v>Kieân Giang</v>
          </cell>
          <cell r="H712" t="str">
            <v>Traû tieàn mua xi maêng 100taán</v>
          </cell>
          <cell r="I712">
            <v>78045000</v>
          </cell>
        </row>
        <row r="713">
          <cell r="A713">
            <v>21</v>
          </cell>
          <cell r="B713">
            <v>38042</v>
          </cell>
          <cell r="C713">
            <v>31</v>
          </cell>
          <cell r="D713" t="str">
            <v>Cty Daàu Aên Golden Hope - Nhaø Beø</v>
          </cell>
          <cell r="F713" t="str">
            <v>Sôû Giao Dòch II CTVN</v>
          </cell>
          <cell r="G713" t="str">
            <v>Hoà Chí Minh</v>
          </cell>
          <cell r="H713" t="str">
            <v>Traû tieàn mua daàu xaù</v>
          </cell>
          <cell r="I713">
            <v>12107700</v>
          </cell>
        </row>
        <row r="714">
          <cell r="A714">
            <v>22</v>
          </cell>
          <cell r="B714">
            <v>38042</v>
          </cell>
          <cell r="C714">
            <v>94</v>
          </cell>
          <cell r="D714" t="str">
            <v>CTy TNHH SX Taân AÙ Chaâu</v>
          </cell>
          <cell r="F714" t="str">
            <v>Coâng Thöông CN 9</v>
          </cell>
          <cell r="G714" t="str">
            <v>Hoà Chí Minh</v>
          </cell>
          <cell r="H714" t="str">
            <v>Traû tieàn mua chaùo Bình Tieân</v>
          </cell>
          <cell r="I714">
            <v>5935000</v>
          </cell>
        </row>
        <row r="715">
          <cell r="A715">
            <v>23</v>
          </cell>
          <cell r="B715">
            <v>38042</v>
          </cell>
          <cell r="C715">
            <v>100</v>
          </cell>
          <cell r="D715" t="str">
            <v>CTy TNHH TM &amp; SX Vieät Tuøng</v>
          </cell>
          <cell r="F715" t="str">
            <v>Coâng Thöông CN 12</v>
          </cell>
          <cell r="G715" t="str">
            <v>Hoà Chí Minh</v>
          </cell>
          <cell r="H715" t="str">
            <v>Traû tieàn mua caù hoäp</v>
          </cell>
          <cell r="I715">
            <v>13068800</v>
          </cell>
        </row>
        <row r="716">
          <cell r="A716">
            <v>24</v>
          </cell>
          <cell r="B716">
            <v>38042</v>
          </cell>
          <cell r="C716">
            <v>31</v>
          </cell>
          <cell r="D716" t="str">
            <v>Cty Daàu Aên Golden Hope - Nhaø Beø</v>
          </cell>
          <cell r="F716" t="str">
            <v>Sôû Giao Dòch II CTVN</v>
          </cell>
          <cell r="G716" t="str">
            <v>Hoà Chí Minh</v>
          </cell>
          <cell r="H716" t="str">
            <v>Traû tieàn mua daàu aên (TT.BL: 89.052.612ñ; TT.CM:94.493.564ñ)</v>
          </cell>
          <cell r="I716">
            <v>183546176</v>
          </cell>
        </row>
        <row r="717">
          <cell r="A717">
            <v>25</v>
          </cell>
          <cell r="B717">
            <v>38043</v>
          </cell>
          <cell r="C717">
            <v>28</v>
          </cell>
          <cell r="D717" t="str">
            <v>Chi Nhaùnh Cty CP Söõa VN Taïi Caàn Thô</v>
          </cell>
          <cell r="F717" t="str">
            <v>Ñaàu Tö &amp; Phaùt Trieån</v>
          </cell>
          <cell r="G717" t="str">
            <v>Caàn Thô</v>
          </cell>
          <cell r="H717" t="str">
            <v>Traû tieân mua söõa hoäp caùc loaïi</v>
          </cell>
          <cell r="I717">
            <v>406825320</v>
          </cell>
        </row>
        <row r="718">
          <cell r="A718">
            <v>27</v>
          </cell>
          <cell r="B718">
            <v>38043</v>
          </cell>
          <cell r="C718">
            <v>36</v>
          </cell>
          <cell r="D718" t="str">
            <v>XN Xaêng Daàu Daàu Khí Vuõng Taøu</v>
          </cell>
          <cell r="F718" t="str">
            <v>Coâng Thöông</v>
          </cell>
          <cell r="G718" t="str">
            <v>Baø Ròa-Vuõng Taøu</v>
          </cell>
          <cell r="H718" t="str">
            <v>Traû tieàn mua xaêng daàu</v>
          </cell>
          <cell r="I718">
            <v>2191000000</v>
          </cell>
        </row>
        <row r="719">
          <cell r="A719">
            <v>28</v>
          </cell>
          <cell r="B719">
            <v>38043</v>
          </cell>
          <cell r="C719">
            <v>14</v>
          </cell>
          <cell r="D719" t="str">
            <v>Coâng Ty Theùp Mieàn Nam</v>
          </cell>
          <cell r="F719" t="str">
            <v>Coâng Thöông CN I</v>
          </cell>
          <cell r="G719" t="str">
            <v>Hoà Chí Minh</v>
          </cell>
          <cell r="H719" t="str">
            <v xml:space="preserve">Traû tieàn mua haøng cho CN Mieàn Taây C.Ty Theùp Mieàn Nam </v>
          </cell>
          <cell r="I719">
            <v>435765540</v>
          </cell>
        </row>
        <row r="720">
          <cell r="A720">
            <v>29</v>
          </cell>
          <cell r="B720">
            <v>38044</v>
          </cell>
          <cell r="C720">
            <v>5</v>
          </cell>
          <cell r="D720" t="str">
            <v>Cty TNHH TMaïi Thaønh Long</v>
          </cell>
          <cell r="F720" t="str">
            <v>Coâng Thöong CN6</v>
          </cell>
          <cell r="G720" t="str">
            <v>Hoà Chí Minh</v>
          </cell>
          <cell r="H720" t="str">
            <v>Traû tieàn mua boät ngoït</v>
          </cell>
          <cell r="I720">
            <v>131540305</v>
          </cell>
        </row>
        <row r="721">
          <cell r="A721">
            <v>30</v>
          </cell>
          <cell r="B721">
            <v>38044</v>
          </cell>
          <cell r="C721">
            <v>8</v>
          </cell>
          <cell r="D721" t="str">
            <v>Cty Xi Maêng Haø Tieân II</v>
          </cell>
          <cell r="F721" t="str">
            <v>Coâng Thöông</v>
          </cell>
          <cell r="G721" t="str">
            <v>Kieân Giang</v>
          </cell>
          <cell r="H721" t="str">
            <v>Traû tieàn mua xi maêng 150taán</v>
          </cell>
          <cell r="I721">
            <v>120120000</v>
          </cell>
        </row>
        <row r="722">
          <cell r="A722">
            <v>31</v>
          </cell>
          <cell r="B722">
            <v>38044</v>
          </cell>
          <cell r="C722">
            <v>1</v>
          </cell>
          <cell r="D722" t="str">
            <v>Nhaø Maùy Thuoác Laù Saøi Goøn</v>
          </cell>
          <cell r="F722" t="str">
            <v>Sôû Giao Dòch II CTVN</v>
          </cell>
          <cell r="G722" t="str">
            <v>Hoà Chí Minh</v>
          </cell>
          <cell r="H722" t="str">
            <v>Traû tieàn mua thuoác laù</v>
          </cell>
          <cell r="I722">
            <v>208560000</v>
          </cell>
        </row>
        <row r="723">
          <cell r="A723">
            <v>26</v>
          </cell>
          <cell r="B723">
            <v>38044</v>
          </cell>
          <cell r="C723">
            <v>73</v>
          </cell>
          <cell r="D723" t="str">
            <v>Cty. TNHH SX.TM.HMP Myõ Haûo</v>
          </cell>
          <cell r="F723" t="str">
            <v>Ngoaïi Thöông</v>
          </cell>
          <cell r="G723" t="str">
            <v>Hoà Chí Minh</v>
          </cell>
          <cell r="H723" t="str">
            <v>Traû tieàn mua nöôùc röûa cheùn  (TT.BL)</v>
          </cell>
          <cell r="I723">
            <v>175590824</v>
          </cell>
        </row>
        <row r="724">
          <cell r="A724">
            <v>27</v>
          </cell>
          <cell r="B724">
            <v>38044</v>
          </cell>
          <cell r="C724">
            <v>66</v>
          </cell>
          <cell r="D724" t="str">
            <v>Cty UNI PRESIDENT</v>
          </cell>
          <cell r="F724" t="str">
            <v>ANZ</v>
          </cell>
          <cell r="G724" t="str">
            <v>Hoà Chí Minh</v>
          </cell>
          <cell r="H724" t="str">
            <v>Traû tieàn mua mì Unif</v>
          </cell>
          <cell r="I724">
            <v>39507450</v>
          </cell>
        </row>
        <row r="725">
          <cell r="A725">
            <v>1</v>
          </cell>
          <cell r="B725">
            <v>38047</v>
          </cell>
          <cell r="C725">
            <v>8</v>
          </cell>
          <cell r="D725" t="str">
            <v>Cty Xi Maêng Haø Tieân II</v>
          </cell>
          <cell r="F725" t="str">
            <v>Coâng Thöông</v>
          </cell>
          <cell r="G725" t="str">
            <v>Kieân Giang</v>
          </cell>
          <cell r="H725" t="str">
            <v>Traû tieàn mua xi maêng 300taán</v>
          </cell>
          <cell r="I725">
            <v>240240000</v>
          </cell>
        </row>
        <row r="726">
          <cell r="A726">
            <v>2</v>
          </cell>
          <cell r="B726">
            <v>38047</v>
          </cell>
          <cell r="C726">
            <v>3</v>
          </cell>
          <cell r="D726" t="str">
            <v>Cty Coå Phaàn Boät Giaët Lix</v>
          </cell>
          <cell r="F726" t="str">
            <v>Coâng Thöông CN 14</v>
          </cell>
          <cell r="G726" t="str">
            <v>Hoà Chí Minh</v>
          </cell>
          <cell r="H726" t="str">
            <v>Traû tieàn mua boät giaët</v>
          </cell>
          <cell r="I726">
            <v>220000000</v>
          </cell>
        </row>
        <row r="727">
          <cell r="A727">
            <v>1</v>
          </cell>
          <cell r="B727">
            <v>38047</v>
          </cell>
          <cell r="C727">
            <v>83</v>
          </cell>
          <cell r="D727" t="str">
            <v>CTy TNHH TM TH Thuaän Taân</v>
          </cell>
          <cell r="F727" t="str">
            <v>Ngoaïi Thöông</v>
          </cell>
          <cell r="G727" t="str">
            <v>Hoà Chí Minh</v>
          </cell>
          <cell r="H727" t="str">
            <v>Traû tieàn mua haøng ñieän maùy</v>
          </cell>
          <cell r="I727">
            <v>33463100</v>
          </cell>
        </row>
        <row r="728">
          <cell r="A728">
            <v>3</v>
          </cell>
          <cell r="B728">
            <v>38049</v>
          </cell>
          <cell r="C728">
            <v>5</v>
          </cell>
          <cell r="D728" t="str">
            <v>Cty TNHH TMaïi Thaønh Long</v>
          </cell>
          <cell r="F728" t="str">
            <v>Coâng Thöong CN6</v>
          </cell>
          <cell r="G728" t="str">
            <v>Hoà Chí Minh</v>
          </cell>
          <cell r="H728" t="str">
            <v>Traû tieàn mua boät ngoït</v>
          </cell>
          <cell r="I728">
            <v>134097615</v>
          </cell>
        </row>
        <row r="729">
          <cell r="A729">
            <v>4</v>
          </cell>
          <cell r="B729">
            <v>38050</v>
          </cell>
          <cell r="C729">
            <v>36</v>
          </cell>
          <cell r="D729" t="str">
            <v>XN Xaêng Daàu Daàu Khí Vuõng Taøu</v>
          </cell>
          <cell r="F729" t="str">
            <v>Coâng Thöông</v>
          </cell>
          <cell r="G729" t="str">
            <v>Baø Ròa-Vuõng Taøu</v>
          </cell>
          <cell r="H729" t="str">
            <v>Traû tieàn mua xaêng daàu</v>
          </cell>
          <cell r="I729">
            <v>2191000000</v>
          </cell>
        </row>
        <row r="730">
          <cell r="A730">
            <v>2</v>
          </cell>
          <cell r="B730">
            <v>38050</v>
          </cell>
          <cell r="C730">
            <v>28</v>
          </cell>
          <cell r="D730" t="str">
            <v>Chi Nhaùnh Cty CP Söõa VN Taïi Caàn Thô</v>
          </cell>
          <cell r="F730" t="str">
            <v>Ñaàu Tö &amp; Phaùt Trieån</v>
          </cell>
          <cell r="G730" t="str">
            <v>Caàn Thô</v>
          </cell>
          <cell r="H730" t="str">
            <v>Traû tieân mua söõa hoäp caùc loaïi</v>
          </cell>
          <cell r="I730">
            <v>260927357</v>
          </cell>
        </row>
        <row r="731">
          <cell r="A731">
            <v>3</v>
          </cell>
          <cell r="B731">
            <v>38050</v>
          </cell>
          <cell r="C731">
            <v>27</v>
          </cell>
          <cell r="D731" t="str">
            <v>Cty TNHH Quoác Teá Nagarjuna</v>
          </cell>
          <cell r="F731" t="str">
            <v>INDOVINA</v>
          </cell>
          <cell r="G731" t="str">
            <v>Hoà Chí Minh</v>
          </cell>
          <cell r="H731" t="str">
            <v>Traû tieàn mua ñöôøng</v>
          </cell>
          <cell r="I731">
            <v>31325000</v>
          </cell>
        </row>
        <row r="732">
          <cell r="A732">
            <v>4</v>
          </cell>
          <cell r="B732">
            <v>38050</v>
          </cell>
          <cell r="C732">
            <v>79</v>
          </cell>
          <cell r="D732" t="str">
            <v>Doanh Nghi?p T? Nhaân Minh Nghi</v>
          </cell>
          <cell r="F732" t="str">
            <v>T.M.C.P SG Coâng Thöông CN Bình Chaùnh</v>
          </cell>
          <cell r="G732" t="str">
            <v>Hoà Chí Minh</v>
          </cell>
          <cell r="H732" t="str">
            <v>Traû tieàn mua nöôùc ngoït</v>
          </cell>
          <cell r="I732">
            <v>12500400</v>
          </cell>
        </row>
        <row r="733">
          <cell r="A733">
            <v>5</v>
          </cell>
          <cell r="B733">
            <v>38050</v>
          </cell>
          <cell r="C733">
            <v>95</v>
          </cell>
          <cell r="D733" t="str">
            <v>Cty Deät May Thaønh Coâng - CN MieànTaây</v>
          </cell>
          <cell r="F733" t="str">
            <v>Ñaàu Tö &amp; Phaùt Trieån</v>
          </cell>
          <cell r="G733" t="str">
            <v>Caàn Thô</v>
          </cell>
          <cell r="H733" t="str">
            <v>Traû tieàn haøng may maëc Thaønh Coâng</v>
          </cell>
          <cell r="I733">
            <v>3865460</v>
          </cell>
        </row>
        <row r="734">
          <cell r="A734">
            <v>6</v>
          </cell>
          <cell r="B734">
            <v>38050</v>
          </cell>
          <cell r="C734">
            <v>99</v>
          </cell>
          <cell r="D734" t="str">
            <v xml:space="preserve">Löu Thò Myõ Phöôïng (CTyTNHH Taân Thaùi Thònh) </v>
          </cell>
          <cell r="F734" t="str">
            <v>AÙ Chaâu</v>
          </cell>
          <cell r="G734" t="str">
            <v>Hoà Chí Minh</v>
          </cell>
          <cell r="H734" t="str">
            <v>Traû tieàn mua nöôùc yeán</v>
          </cell>
          <cell r="I734">
            <v>35146036</v>
          </cell>
        </row>
        <row r="735">
          <cell r="A735">
            <v>5</v>
          </cell>
          <cell r="B735">
            <v>38051</v>
          </cell>
          <cell r="C735">
            <v>36</v>
          </cell>
          <cell r="D735" t="str">
            <v>XN Xaêng Daàu Daàu Khí Vuõng Taøu</v>
          </cell>
          <cell r="F735" t="str">
            <v>Coâng Thöông</v>
          </cell>
          <cell r="G735" t="str">
            <v>Baø Ròa-Vuõng Taøu</v>
          </cell>
          <cell r="H735" t="str">
            <v>Traû tieàn mua xaêng daàu</v>
          </cell>
          <cell r="I735">
            <v>1843800000</v>
          </cell>
        </row>
        <row r="736">
          <cell r="A736">
            <v>6</v>
          </cell>
          <cell r="B736">
            <v>38051</v>
          </cell>
          <cell r="C736">
            <v>6</v>
          </cell>
          <cell r="D736" t="str">
            <v>BP Petco Ltd</v>
          </cell>
          <cell r="F736" t="str">
            <v>Citibank</v>
          </cell>
          <cell r="G736" t="str">
            <v>Hoà Chí Minh</v>
          </cell>
          <cell r="H736" t="str">
            <v>Traû tieàn mua gaz</v>
          </cell>
          <cell r="I736">
            <v>187292003</v>
          </cell>
        </row>
        <row r="737">
          <cell r="A737">
            <v>7</v>
          </cell>
          <cell r="B737">
            <v>38051</v>
          </cell>
          <cell r="C737">
            <v>77</v>
          </cell>
          <cell r="D737" t="str">
            <v>Cty Ñieän &amp; Ñieän Töû SAMSUNG VINA</v>
          </cell>
          <cell r="F737" t="str">
            <v>Coâng Thöông CN 4</v>
          </cell>
          <cell r="G737" t="str">
            <v>Hoà Chí Minh</v>
          </cell>
          <cell r="H737" t="str">
            <v>Traû tieàn mua haøng ñieän maùy</v>
          </cell>
          <cell r="I737">
            <v>26040042</v>
          </cell>
        </row>
        <row r="738">
          <cell r="A738">
            <v>8</v>
          </cell>
          <cell r="B738">
            <v>38051</v>
          </cell>
          <cell r="C738">
            <v>27</v>
          </cell>
          <cell r="D738" t="str">
            <v>Cty TNHH Quoác Teá Nagarjuna</v>
          </cell>
          <cell r="F738" t="str">
            <v>INDOVINA</v>
          </cell>
          <cell r="G738" t="str">
            <v>Hoà Chí Minh</v>
          </cell>
          <cell r="H738" t="str">
            <v>Traû tieàn mua ñöôøng</v>
          </cell>
          <cell r="I738">
            <v>62650000</v>
          </cell>
        </row>
        <row r="739">
          <cell r="A739">
            <v>9</v>
          </cell>
          <cell r="B739">
            <v>38051</v>
          </cell>
          <cell r="C739">
            <v>73</v>
          </cell>
          <cell r="D739" t="str">
            <v>Cty. TNHH SX.TM.HMP Myõ Haûo</v>
          </cell>
          <cell r="F739" t="str">
            <v>Ngoaïi Thöông</v>
          </cell>
          <cell r="G739" t="str">
            <v>Hoà Chí Minh</v>
          </cell>
          <cell r="H739" t="str">
            <v>Traû tieàn mua nöôùc röûa cheùn  (TT.BL,Hoä Phoøng)</v>
          </cell>
          <cell r="I739">
            <v>104071335</v>
          </cell>
        </row>
        <row r="740">
          <cell r="A740">
            <v>10</v>
          </cell>
          <cell r="B740">
            <v>38051</v>
          </cell>
          <cell r="C740">
            <v>19</v>
          </cell>
          <cell r="D740" t="str">
            <v>Cty LD Khí Ñoát Saøi Goøn (Elf)</v>
          </cell>
          <cell r="F740" t="str">
            <v>Eximbank</v>
          </cell>
          <cell r="G740" t="str">
            <v>Hoà Chí Minh</v>
          </cell>
          <cell r="H740" t="str">
            <v>Traû tieàn mua gaz</v>
          </cell>
          <cell r="I740">
            <v>29947500</v>
          </cell>
        </row>
        <row r="741">
          <cell r="A741">
            <v>7</v>
          </cell>
          <cell r="B741">
            <v>38054</v>
          </cell>
          <cell r="C741">
            <v>8</v>
          </cell>
          <cell r="D741" t="str">
            <v>Cty Xi Maêng Haø Tieân II</v>
          </cell>
          <cell r="F741" t="str">
            <v>Coâng Thöông</v>
          </cell>
          <cell r="G741" t="str">
            <v>Kieân Giang</v>
          </cell>
          <cell r="H741" t="str">
            <v>Traû tieàn mua xi maêng 250taán</v>
          </cell>
          <cell r="I741">
            <v>195112500</v>
          </cell>
        </row>
        <row r="742">
          <cell r="A742">
            <v>8</v>
          </cell>
          <cell r="B742">
            <v>38054</v>
          </cell>
          <cell r="C742">
            <v>101</v>
          </cell>
          <cell r="D742" t="str">
            <v>Cty TMKT &amp; Ñaàu Tö PETEC</v>
          </cell>
          <cell r="F742" t="str">
            <v>Deutsche Bank</v>
          </cell>
          <cell r="G742" t="str">
            <v>Hoà Chí Minh</v>
          </cell>
          <cell r="H742" t="str">
            <v>Traû tieàn mua xaêng daàu (Maõ IBPS 50619012)</v>
          </cell>
          <cell r="I742">
            <v>959000000</v>
          </cell>
        </row>
        <row r="743">
          <cell r="A743">
            <v>9</v>
          </cell>
          <cell r="B743">
            <v>38054</v>
          </cell>
          <cell r="C743">
            <v>1</v>
          </cell>
          <cell r="D743" t="str">
            <v>Nhaø Maùy Thuoác Laù Saøi Goøn</v>
          </cell>
          <cell r="F743" t="str">
            <v>Sôû Giao Dòch II CTVN</v>
          </cell>
          <cell r="G743" t="str">
            <v>Hoà Chí Minh</v>
          </cell>
          <cell r="H743" t="str">
            <v>Traû tieàn mua thuoác laù</v>
          </cell>
          <cell r="I743">
            <v>231000000</v>
          </cell>
        </row>
        <row r="744">
          <cell r="A744">
            <v>10</v>
          </cell>
          <cell r="B744">
            <v>38054</v>
          </cell>
          <cell r="C744">
            <v>36</v>
          </cell>
          <cell r="D744" t="str">
            <v>XN Xaêng Daàu Daàu Khí Vuõng Taøu</v>
          </cell>
          <cell r="F744" t="str">
            <v>Coâng Thöông</v>
          </cell>
          <cell r="G744" t="str">
            <v>Baø Ròa-Vuõng Taøu</v>
          </cell>
          <cell r="H744" t="str">
            <v>Traû tieàn mua xaêng daàu</v>
          </cell>
          <cell r="I744">
            <v>3875000000</v>
          </cell>
        </row>
        <row r="745">
          <cell r="A745">
            <v>11</v>
          </cell>
          <cell r="B745">
            <v>38056</v>
          </cell>
          <cell r="C745">
            <v>8</v>
          </cell>
          <cell r="D745" t="str">
            <v>Cty Xi Maêng Haø Tieân II</v>
          </cell>
          <cell r="F745" t="str">
            <v>Coâng Thöông</v>
          </cell>
          <cell r="G745" t="str">
            <v>Kieân Giang</v>
          </cell>
          <cell r="H745" t="str">
            <v>Traû tieàn mua xi maêng 350taán</v>
          </cell>
          <cell r="I745">
            <v>273157500</v>
          </cell>
        </row>
        <row r="746">
          <cell r="A746">
            <v>12</v>
          </cell>
          <cell r="B746">
            <v>38056</v>
          </cell>
          <cell r="C746">
            <v>41</v>
          </cell>
          <cell r="D746" t="str">
            <v>Cty Xi Maêng Nghi Sôn</v>
          </cell>
          <cell r="F746" t="str">
            <v>Coâng Thöông CN 9</v>
          </cell>
          <cell r="G746" t="str">
            <v>Hoà Chí Minh</v>
          </cell>
          <cell r="H746" t="str">
            <v>Traû tieàn mua xi maêng 400taán</v>
          </cell>
          <cell r="I746">
            <v>340000000</v>
          </cell>
        </row>
        <row r="747">
          <cell r="A747">
            <v>11</v>
          </cell>
          <cell r="B747">
            <v>38056</v>
          </cell>
          <cell r="C747">
            <v>73</v>
          </cell>
          <cell r="D747" t="str">
            <v>Cty. TNHH SX.TM.HMP Myõ Haûo</v>
          </cell>
          <cell r="F747" t="str">
            <v>Ngoaïi Thöông</v>
          </cell>
          <cell r="G747" t="str">
            <v>Hoà Chí Minh</v>
          </cell>
          <cell r="H747" t="str">
            <v>Traû tieàn mua nöôùc röûa cheùn  (TT.BL)</v>
          </cell>
          <cell r="I747">
            <v>30895737</v>
          </cell>
        </row>
        <row r="748">
          <cell r="A748">
            <v>13</v>
          </cell>
          <cell r="B748">
            <v>38057</v>
          </cell>
          <cell r="C748">
            <v>5</v>
          </cell>
          <cell r="D748" t="str">
            <v>Cty TNHH TMaïi Thaønh Long</v>
          </cell>
          <cell r="F748" t="str">
            <v>Coâng Thöong CN6</v>
          </cell>
          <cell r="G748" t="str">
            <v>Hoà Chí Minh</v>
          </cell>
          <cell r="H748" t="str">
            <v>Traû tieàn mua boät ngoït</v>
          </cell>
          <cell r="I748">
            <v>437206103</v>
          </cell>
        </row>
        <row r="749">
          <cell r="A749">
            <v>14</v>
          </cell>
          <cell r="B749">
            <v>38057</v>
          </cell>
          <cell r="C749">
            <v>14</v>
          </cell>
          <cell r="D749" t="str">
            <v>Coâng Ty Theùp Mieàn Nam</v>
          </cell>
          <cell r="F749" t="str">
            <v>Coâng Thöông CN I</v>
          </cell>
          <cell r="G749" t="str">
            <v>Hoà Chí Minh</v>
          </cell>
          <cell r="H749" t="str">
            <v xml:space="preserve">Traû tieàn mua haøng cho CN Mieàn Taây C.Ty Theùp Mieàn Nam </v>
          </cell>
          <cell r="I749">
            <v>300000000</v>
          </cell>
        </row>
        <row r="750">
          <cell r="A750">
            <v>12</v>
          </cell>
          <cell r="B750">
            <v>38057</v>
          </cell>
          <cell r="C750">
            <v>28</v>
          </cell>
          <cell r="D750" t="str">
            <v>Chi Nhaùnh Cty CP Söõa VN Taïi Caàn Thô</v>
          </cell>
          <cell r="F750" t="str">
            <v>Ñaàu Tö &amp; Phaùt Trieån</v>
          </cell>
          <cell r="G750" t="str">
            <v>Caàn Thô</v>
          </cell>
          <cell r="H750" t="str">
            <v>Traû tieân mua söõa hoäp caùc loaïi</v>
          </cell>
          <cell r="I750">
            <v>385778155</v>
          </cell>
        </row>
        <row r="751">
          <cell r="A751">
            <v>13</v>
          </cell>
          <cell r="B751">
            <v>38058</v>
          </cell>
          <cell r="C751">
            <v>73</v>
          </cell>
          <cell r="D751" t="str">
            <v>Cty. TNHH SX.TM.HMP Myõ Haûo</v>
          </cell>
          <cell r="F751" t="str">
            <v>Ngoaïi Thöông</v>
          </cell>
          <cell r="G751" t="str">
            <v>Hoà Chí Minh</v>
          </cell>
          <cell r="H751" t="str">
            <v>Traû tieàn mua nöôùc röûa cheùn  (TT.CM)</v>
          </cell>
          <cell r="I751">
            <v>53499317</v>
          </cell>
        </row>
        <row r="752">
          <cell r="A752">
            <v>14</v>
          </cell>
          <cell r="B752">
            <v>38058</v>
          </cell>
          <cell r="C752">
            <v>66</v>
          </cell>
          <cell r="D752" t="str">
            <v>Cty UNI PRESIDENT</v>
          </cell>
          <cell r="F752" t="str">
            <v>ANZ</v>
          </cell>
          <cell r="G752" t="str">
            <v>Hoà Chí Minh</v>
          </cell>
          <cell r="H752" t="str">
            <v>Traû tieàn mua mì Unif</v>
          </cell>
          <cell r="I752">
            <v>38418540</v>
          </cell>
        </row>
        <row r="753">
          <cell r="A753">
            <v>15</v>
          </cell>
          <cell r="B753">
            <v>38058</v>
          </cell>
          <cell r="C753">
            <v>93</v>
          </cell>
          <cell r="D753" t="str">
            <v>Cty Coå Phaàn Giaáy Vieãn Ñoâng</v>
          </cell>
          <cell r="F753" t="str">
            <v>Coâng Thöông CN 12</v>
          </cell>
          <cell r="G753" t="str">
            <v>Hoà Chí Minh</v>
          </cell>
          <cell r="H753" t="str">
            <v>Traû tieàn mua giaáy Vieãn Ñoâng</v>
          </cell>
          <cell r="I753">
            <v>21766371</v>
          </cell>
        </row>
        <row r="754">
          <cell r="A754">
            <v>15</v>
          </cell>
          <cell r="B754">
            <v>38061</v>
          </cell>
          <cell r="C754">
            <v>8</v>
          </cell>
          <cell r="D754" t="str">
            <v>Cty Xi Maêng Haø Tieân II</v>
          </cell>
          <cell r="F754" t="str">
            <v>Coâng Thöông</v>
          </cell>
          <cell r="G754" t="str">
            <v>Kieân Giang</v>
          </cell>
          <cell r="H754" t="str">
            <v>Traû tieàn mua xi maêng 150taán</v>
          </cell>
          <cell r="I754">
            <v>118296350</v>
          </cell>
        </row>
        <row r="755">
          <cell r="A755">
            <v>16</v>
          </cell>
          <cell r="B755">
            <v>38062</v>
          </cell>
          <cell r="C755">
            <v>98</v>
          </cell>
          <cell r="D755" t="str">
            <v>CTy Lieân Doanh Xi Maêng Haø Tieân II-Caàn Thô</v>
          </cell>
          <cell r="F755" t="str">
            <v>Coâng Thöông</v>
          </cell>
          <cell r="G755" t="str">
            <v>Caàn Thô</v>
          </cell>
          <cell r="H755" t="str">
            <v xml:space="preserve">Traû tieàn mua xi maêng </v>
          </cell>
          <cell r="I755">
            <v>347560000</v>
          </cell>
        </row>
        <row r="756">
          <cell r="A756">
            <v>16</v>
          </cell>
          <cell r="B756">
            <v>38062</v>
          </cell>
          <cell r="C756">
            <v>28</v>
          </cell>
          <cell r="D756" t="str">
            <v>Chi Nhaùnh Cty CP Söõa VN Taïi Caàn Thô</v>
          </cell>
          <cell r="F756" t="str">
            <v>Ñaàu Tö &amp; Phaùt Trieån</v>
          </cell>
          <cell r="G756" t="str">
            <v>Caàn Thô</v>
          </cell>
          <cell r="H756" t="str">
            <v>Traû tieân mua söõa hoäp caùc loaïi</v>
          </cell>
          <cell r="I756">
            <v>350000000</v>
          </cell>
        </row>
        <row r="757">
          <cell r="A757">
            <v>17</v>
          </cell>
          <cell r="B757">
            <v>38062</v>
          </cell>
          <cell r="C757">
            <v>31</v>
          </cell>
          <cell r="D757" t="str">
            <v>Cty Daàu Aên Golden Hope - Nhaø Beø</v>
          </cell>
          <cell r="F757" t="str">
            <v>Sôû Giao Dòch II CTVN</v>
          </cell>
          <cell r="G757" t="str">
            <v>Hoà Chí Minh</v>
          </cell>
          <cell r="H757" t="str">
            <v>Traû tieàn mua daàu xa: 36.323.100ñù+daàu chai(TT.BL: 82.425.839ñ)</v>
          </cell>
          <cell r="I757">
            <v>118748939</v>
          </cell>
        </row>
        <row r="758">
          <cell r="A758">
            <v>18</v>
          </cell>
          <cell r="B758">
            <v>38062</v>
          </cell>
          <cell r="C758">
            <v>25</v>
          </cell>
          <cell r="D758" t="str">
            <v xml:space="preserve"> Thu Baûo Hieåm Xaõ Hoäi Tænh Baïc Lieâu</v>
          </cell>
          <cell r="F758" t="str">
            <v>NN &amp; P/T N/Thoân</v>
          </cell>
          <cell r="G758" t="str">
            <v>Baïc Lieâu</v>
          </cell>
          <cell r="H758" t="str">
            <v xml:space="preserve">Noäp BHXH thaùng 3/2004 </v>
          </cell>
          <cell r="I758">
            <v>24446884</v>
          </cell>
        </row>
        <row r="759">
          <cell r="A759">
            <v>17</v>
          </cell>
          <cell r="B759">
            <v>38062</v>
          </cell>
          <cell r="C759">
            <v>36</v>
          </cell>
          <cell r="D759" t="str">
            <v>XN Xaêng Daàu Daàu Khí Vuõng Taøu</v>
          </cell>
          <cell r="F759" t="str">
            <v>Coâng Thöông</v>
          </cell>
          <cell r="G759" t="str">
            <v>Baø Ròa-Vuõng Taøu</v>
          </cell>
          <cell r="H759" t="str">
            <v>Traû tieàn mua xaêng daàu</v>
          </cell>
          <cell r="I759">
            <v>2245000000</v>
          </cell>
        </row>
        <row r="760">
          <cell r="A760">
            <v>18</v>
          </cell>
          <cell r="B760">
            <v>38062</v>
          </cell>
          <cell r="C760">
            <v>8</v>
          </cell>
          <cell r="D760" t="str">
            <v>Cty Xi Maêng Haø Tieân II</v>
          </cell>
          <cell r="F760" t="str">
            <v>Coâng Thöông</v>
          </cell>
          <cell r="G760" t="str">
            <v>Kieân Giang</v>
          </cell>
          <cell r="H760" t="str">
            <v>Traû tieàn mua xi maêng 150taán</v>
          </cell>
          <cell r="I760">
            <v>117067500</v>
          </cell>
        </row>
        <row r="761">
          <cell r="A761">
            <v>19</v>
          </cell>
          <cell r="B761">
            <v>38047</v>
          </cell>
          <cell r="C761">
            <v>73</v>
          </cell>
          <cell r="D761" t="str">
            <v>Cty. TNHH SX.TM.HMP Myõ Haûo</v>
          </cell>
          <cell r="F761" t="str">
            <v>Ngoaïi Thöông</v>
          </cell>
          <cell r="G761" t="str">
            <v>Hoà Chí Minh</v>
          </cell>
          <cell r="H761" t="str">
            <v>Traû tieàn mua nöôùc röûa cheùn  (TT.BL)</v>
          </cell>
          <cell r="I761">
            <v>47398375</v>
          </cell>
        </row>
        <row r="762">
          <cell r="A762">
            <v>20</v>
          </cell>
          <cell r="B762">
            <v>38063</v>
          </cell>
          <cell r="C762">
            <v>27</v>
          </cell>
          <cell r="D762" t="str">
            <v>Cty TNHH Quoác Teá Nagarjuna</v>
          </cell>
          <cell r="F762" t="str">
            <v>INDOVINA</v>
          </cell>
          <cell r="G762" t="str">
            <v>Hoà Chí Minh</v>
          </cell>
          <cell r="H762" t="str">
            <v>Traû tieàn mua ñöôøng</v>
          </cell>
          <cell r="I762">
            <v>102375000</v>
          </cell>
        </row>
        <row r="763">
          <cell r="A763">
            <v>21</v>
          </cell>
          <cell r="B763">
            <v>38063</v>
          </cell>
          <cell r="C763">
            <v>31</v>
          </cell>
          <cell r="D763" t="str">
            <v>Cty Daàu Aên Golden Hope - Nhaø Beø</v>
          </cell>
          <cell r="F763" t="str">
            <v>Sôû Giao Dòch II CTVN</v>
          </cell>
          <cell r="G763" t="str">
            <v>Hoà Chí Minh</v>
          </cell>
          <cell r="H763" t="str">
            <v>Traû tieàn mua daàu Marvela(TT.BL)</v>
          </cell>
          <cell r="I763">
            <v>65206944</v>
          </cell>
        </row>
        <row r="764">
          <cell r="A764">
            <v>22</v>
          </cell>
          <cell r="B764">
            <v>38063</v>
          </cell>
          <cell r="C764">
            <v>44</v>
          </cell>
          <cell r="D764" t="str">
            <v>CTy Ñieän Baùo Ñieän Thoaïi Baïc Lieâu</v>
          </cell>
          <cell r="F764" t="str">
            <v xml:space="preserve">Coâng Thöông </v>
          </cell>
          <cell r="G764" t="str">
            <v>Baïc Lieâu</v>
          </cell>
          <cell r="H764" t="str">
            <v>Traû tieàn ñieän thoaïi thaùng 02/2004</v>
          </cell>
          <cell r="I764">
            <v>10499291</v>
          </cell>
        </row>
        <row r="765">
          <cell r="A765">
            <v>19</v>
          </cell>
          <cell r="B765">
            <v>38064</v>
          </cell>
          <cell r="C765">
            <v>5</v>
          </cell>
          <cell r="D765" t="str">
            <v>Cty TNHH TMaïi Thaønh Long</v>
          </cell>
          <cell r="F765" t="str">
            <v>Coâng Thöong CN6</v>
          </cell>
          <cell r="G765" t="str">
            <v>Hoà Chí Minh</v>
          </cell>
          <cell r="H765" t="str">
            <v>Traû tieàn mua boät ngoït</v>
          </cell>
          <cell r="I765">
            <v>149977234</v>
          </cell>
        </row>
        <row r="766">
          <cell r="A766">
            <v>20</v>
          </cell>
          <cell r="B766">
            <v>38064</v>
          </cell>
          <cell r="C766">
            <v>9</v>
          </cell>
          <cell r="D766" t="str">
            <v>Castrol Vieät Nam Ltd</v>
          </cell>
          <cell r="F766" t="str">
            <v>Ngoaïi Thöông</v>
          </cell>
          <cell r="G766" t="str">
            <v>Hoà Chí Minh</v>
          </cell>
          <cell r="H766" t="str">
            <v>Traû tieàn mua nhôùt</v>
          </cell>
          <cell r="I766">
            <v>129500229</v>
          </cell>
        </row>
        <row r="767">
          <cell r="A767">
            <v>21</v>
          </cell>
          <cell r="B767">
            <v>38065</v>
          </cell>
          <cell r="C767">
            <v>36</v>
          </cell>
          <cell r="D767" t="str">
            <v>XN Xaêng Daàu Daàu Khí Vuõng Taøu</v>
          </cell>
          <cell r="F767" t="str">
            <v>Coâng Thöông</v>
          </cell>
          <cell r="G767" t="str">
            <v>Baø Ròa-Vuõng Taøu</v>
          </cell>
          <cell r="H767" t="str">
            <v>Traû tieàn mua xaêng daàu</v>
          </cell>
          <cell r="I767">
            <v>3875000000</v>
          </cell>
        </row>
        <row r="768">
          <cell r="A768">
            <v>22</v>
          </cell>
          <cell r="B768">
            <v>38065</v>
          </cell>
          <cell r="C768">
            <v>28</v>
          </cell>
          <cell r="D768" t="str">
            <v>Chi Nhaùnh Cty CP Söõa VN Taïi Caàn Thô</v>
          </cell>
          <cell r="F768" t="str">
            <v>Ñaàu Tö &amp; Phaùt Trieån</v>
          </cell>
          <cell r="G768" t="str">
            <v>Caàn Thô</v>
          </cell>
          <cell r="H768" t="str">
            <v>Traû tieân mua söõa hoäp caùc loaïi</v>
          </cell>
          <cell r="I768">
            <v>210000000</v>
          </cell>
        </row>
        <row r="769">
          <cell r="A769">
            <v>23</v>
          </cell>
          <cell r="B769">
            <v>38065</v>
          </cell>
          <cell r="C769">
            <v>99</v>
          </cell>
          <cell r="D769" t="str">
            <v xml:space="preserve">Löu Thò Myõ Phöôïng (CTyTNHH Taân Thaùi Thònh) </v>
          </cell>
          <cell r="F769" t="str">
            <v>AÙ Chaâu</v>
          </cell>
          <cell r="G769" t="str">
            <v>Hoà Chí Minh</v>
          </cell>
          <cell r="H769" t="str">
            <v>Traû tieàn mua nöôùc bí ñao</v>
          </cell>
          <cell r="I769">
            <v>17096541</v>
          </cell>
        </row>
        <row r="770">
          <cell r="A770">
            <v>22</v>
          </cell>
          <cell r="B770">
            <v>38065</v>
          </cell>
          <cell r="C770">
            <v>8</v>
          </cell>
          <cell r="D770" t="str">
            <v>Cty Xi Maêng Haø Tieân II</v>
          </cell>
          <cell r="F770" t="str">
            <v>Coâng Thöông</v>
          </cell>
          <cell r="G770" t="str">
            <v>Kieân Giang</v>
          </cell>
          <cell r="H770" t="str">
            <v>Traû tieàn mua xi maêng 150taán</v>
          </cell>
          <cell r="I770">
            <v>118068200</v>
          </cell>
        </row>
        <row r="771">
          <cell r="A771">
            <v>23</v>
          </cell>
          <cell r="B771">
            <v>38068</v>
          </cell>
          <cell r="C771">
            <v>8</v>
          </cell>
          <cell r="D771" t="str">
            <v>Cty Xi Maêng Haø Tieân II</v>
          </cell>
          <cell r="F771" t="str">
            <v>Coâng Thöông</v>
          </cell>
          <cell r="G771" t="str">
            <v>Kieân Giang</v>
          </cell>
          <cell r="H771" t="str">
            <v>Traû tieàn mua xi maêng 150taán</v>
          </cell>
          <cell r="I771">
            <v>118552500</v>
          </cell>
        </row>
        <row r="772">
          <cell r="A772">
            <v>24</v>
          </cell>
          <cell r="B772">
            <v>38068</v>
          </cell>
          <cell r="C772">
            <v>3</v>
          </cell>
          <cell r="D772" t="str">
            <v>Cty Coå Phaàn Boät Giaët Lix</v>
          </cell>
          <cell r="F772" t="str">
            <v>Coâng Thöông CN 14</v>
          </cell>
          <cell r="G772" t="str">
            <v>Hoà Chí Minh</v>
          </cell>
          <cell r="H772" t="str">
            <v>Traû tieàn boät giaët</v>
          </cell>
          <cell r="I772">
            <v>210000000</v>
          </cell>
        </row>
        <row r="773">
          <cell r="A773">
            <v>24</v>
          </cell>
          <cell r="B773">
            <v>38068</v>
          </cell>
          <cell r="C773">
            <v>28</v>
          </cell>
          <cell r="D773" t="str">
            <v>Chi Nhaùnh Cty CP Söõa VN Taïi Caàn Thô</v>
          </cell>
          <cell r="F773" t="str">
            <v>Ñaàu Tö &amp; Phaùt Trieån</v>
          </cell>
          <cell r="G773" t="str">
            <v>Caàn Thô</v>
          </cell>
          <cell r="H773" t="str">
            <v>Traû tieân mua söõa hoäp caùc loaïi</v>
          </cell>
          <cell r="I773">
            <v>310000000</v>
          </cell>
        </row>
        <row r="774">
          <cell r="A774">
            <v>25</v>
          </cell>
          <cell r="B774">
            <v>38068</v>
          </cell>
          <cell r="C774">
            <v>99</v>
          </cell>
          <cell r="D774" t="str">
            <v xml:space="preserve">Löu Thò Myõ Phöôïng (CTyTNHH Taân Thaùi Thònh) </v>
          </cell>
          <cell r="F774" t="str">
            <v>AÙ Chaâu</v>
          </cell>
          <cell r="G774" t="str">
            <v>Hoà Chí Minh</v>
          </cell>
          <cell r="H774" t="str">
            <v>Traû tieàn mua nöôùc bí ñao</v>
          </cell>
          <cell r="I774">
            <v>7071818</v>
          </cell>
        </row>
        <row r="775">
          <cell r="A775">
            <v>26</v>
          </cell>
          <cell r="B775">
            <v>38068</v>
          </cell>
          <cell r="C775">
            <v>31</v>
          </cell>
          <cell r="D775" t="str">
            <v>Cty Daàu Aên Golden Hope - Nhaø Beø</v>
          </cell>
          <cell r="F775" t="str">
            <v>Sôû Giao Dòch II CTVN</v>
          </cell>
          <cell r="G775" t="str">
            <v>Hoà Chí Minh</v>
          </cell>
          <cell r="H775" t="str">
            <v>Traû tieàn mua daàu Marvela(TT.CM)</v>
          </cell>
          <cell r="I775">
            <v>82978588</v>
          </cell>
        </row>
        <row r="776">
          <cell r="A776">
            <v>27</v>
          </cell>
          <cell r="B776">
            <v>38068</v>
          </cell>
          <cell r="C776">
            <v>73</v>
          </cell>
          <cell r="D776" t="str">
            <v>Cty. TNHH SX.TM.HMP Myõ Haûo</v>
          </cell>
          <cell r="F776" t="str">
            <v>Ngoaïi Thöông</v>
          </cell>
          <cell r="G776" t="str">
            <v>Hoà Chí Minh</v>
          </cell>
          <cell r="H776" t="str">
            <v>Traû tieàn mua nöôùc röûa cheùn  (TT.CM)</v>
          </cell>
          <cell r="I776">
            <v>56169418</v>
          </cell>
        </row>
        <row r="777">
          <cell r="A777">
            <v>25</v>
          </cell>
          <cell r="B777">
            <v>38068</v>
          </cell>
          <cell r="C777">
            <v>36</v>
          </cell>
          <cell r="D777" t="str">
            <v>XN Xaêng Daàu Daàu Khí Vuõng Taøu</v>
          </cell>
          <cell r="F777" t="str">
            <v>Coâng Thöông</v>
          </cell>
          <cell r="G777" t="str">
            <v>Baø Ròa-Vuõng Taøu</v>
          </cell>
          <cell r="H777" t="str">
            <v>Traû tieàn mua xaêng daàu</v>
          </cell>
          <cell r="I777">
            <v>3992000000</v>
          </cell>
        </row>
        <row r="778">
          <cell r="A778">
            <v>24</v>
          </cell>
          <cell r="B778">
            <v>38068</v>
          </cell>
          <cell r="C778">
            <v>3</v>
          </cell>
          <cell r="D778" t="str">
            <v>Cty Coå Phaàn Boät Giaët Lix</v>
          </cell>
          <cell r="F778" t="str">
            <v>Coâng Thöông CN 14</v>
          </cell>
          <cell r="G778" t="str">
            <v>Hoà Chí Minh</v>
          </cell>
          <cell r="H778" t="str">
            <v>Traû tieàn boät giaët</v>
          </cell>
          <cell r="I778">
            <v>210000000</v>
          </cell>
        </row>
        <row r="779">
          <cell r="A779">
            <v>26</v>
          </cell>
          <cell r="B779">
            <v>38068</v>
          </cell>
          <cell r="C779">
            <v>1</v>
          </cell>
          <cell r="D779" t="str">
            <v>Nhaø Maùy Thuoác Laù Saøi Goøn</v>
          </cell>
          <cell r="F779" t="str">
            <v>Sôû Giao Dòch II CTVN</v>
          </cell>
          <cell r="G779" t="str">
            <v>Hoà Chí Minh</v>
          </cell>
          <cell r="H779" t="str">
            <v>Traû tieàn mua thuoác laù</v>
          </cell>
          <cell r="I779">
            <v>253682000</v>
          </cell>
        </row>
        <row r="780">
          <cell r="A780">
            <v>27</v>
          </cell>
          <cell r="B780">
            <v>38068</v>
          </cell>
          <cell r="C780">
            <v>14</v>
          </cell>
          <cell r="D780" t="str">
            <v>Coâng Ty Theùp Mieàn Nam</v>
          </cell>
          <cell r="F780" t="str">
            <v>Coâng Thöông CN I</v>
          </cell>
          <cell r="G780" t="str">
            <v>Hoà Chí Minh</v>
          </cell>
          <cell r="H780" t="str">
            <v xml:space="preserve">Traû tieàn mua haøng cho CN Mieàn Taây C.Ty Theùp Mieàn Nam </v>
          </cell>
          <cell r="I780">
            <v>300000000</v>
          </cell>
        </row>
        <row r="781">
          <cell r="A781">
            <v>28</v>
          </cell>
          <cell r="B781">
            <v>38069</v>
          </cell>
          <cell r="C781">
            <v>5</v>
          </cell>
          <cell r="D781" t="str">
            <v>Cty TNHH TMaïi Thaønh Long</v>
          </cell>
          <cell r="F781" t="str">
            <v>Coâng Thöong CN6</v>
          </cell>
          <cell r="G781" t="str">
            <v>Hoà Chí Minh</v>
          </cell>
          <cell r="H781" t="str">
            <v>Traû tieàn mua boät ngoït</v>
          </cell>
          <cell r="I781">
            <v>100467263</v>
          </cell>
        </row>
        <row r="782">
          <cell r="A782">
            <v>29</v>
          </cell>
          <cell r="B782">
            <v>38069</v>
          </cell>
          <cell r="C782">
            <v>105</v>
          </cell>
          <cell r="D782" t="str">
            <v>XN Kinh Doanh Thöông Maïi-CTy Kho Vaän Mieàn Nam</v>
          </cell>
          <cell r="F782" t="str">
            <v>Coâng Thöông CN 4</v>
          </cell>
          <cell r="G782" t="str">
            <v>Hoà Chí Minh</v>
          </cell>
          <cell r="H782" t="str">
            <v xml:space="preserve">Traû tieàn mua nhôùt </v>
          </cell>
          <cell r="I782">
            <v>92700000</v>
          </cell>
        </row>
        <row r="783">
          <cell r="A783">
            <v>28</v>
          </cell>
          <cell r="B783">
            <v>38069</v>
          </cell>
          <cell r="C783">
            <v>5</v>
          </cell>
          <cell r="D783" t="str">
            <v>Cty TNHH TMaïi Thaønh Long</v>
          </cell>
          <cell r="F783" t="str">
            <v>Coâng Thöong CN6</v>
          </cell>
          <cell r="G783" t="str">
            <v>Hoà Chí Minh</v>
          </cell>
          <cell r="H783" t="str">
            <v>Traû tieàn mua boät ngoït</v>
          </cell>
          <cell r="I783">
            <v>100467263</v>
          </cell>
        </row>
        <row r="784">
          <cell r="A784">
            <v>28</v>
          </cell>
          <cell r="B784">
            <v>38070</v>
          </cell>
          <cell r="C784">
            <v>106</v>
          </cell>
          <cell r="D784" t="str">
            <v>CTy Phaàn meàm vaø Truyeàn thoâng  VASC</v>
          </cell>
          <cell r="F784" t="str">
            <v>Sôû Giao Dòch I CTVN</v>
          </cell>
          <cell r="G784" t="str">
            <v>Haø Noäi</v>
          </cell>
          <cell r="H784" t="str">
            <v>Traûtieàn phí dòch vuï Vietlaw-teân truy caäp baotranquan</v>
          </cell>
          <cell r="I784">
            <v>376200</v>
          </cell>
        </row>
        <row r="785">
          <cell r="A785">
            <v>29</v>
          </cell>
          <cell r="B785">
            <v>38070</v>
          </cell>
          <cell r="C785">
            <v>28</v>
          </cell>
          <cell r="D785" t="str">
            <v>Chi Nhaùnh Cty CP Söõa VN Taïi Caàn Thô</v>
          </cell>
          <cell r="F785" t="str">
            <v>Ñaàu Tö &amp; Phaùt Trieån</v>
          </cell>
          <cell r="G785" t="str">
            <v>Caàn Thô</v>
          </cell>
          <cell r="H785" t="str">
            <v>Traû tieân mua söõa hoäp caùc loaïi</v>
          </cell>
          <cell r="I785">
            <v>650000000</v>
          </cell>
        </row>
        <row r="786">
          <cell r="A786">
            <v>30</v>
          </cell>
          <cell r="B786">
            <v>38070</v>
          </cell>
          <cell r="C786">
            <v>9</v>
          </cell>
          <cell r="D786" t="str">
            <v>Castrol Vieät Nam Ltd</v>
          </cell>
          <cell r="F786" t="str">
            <v>Ngoaïi Thöông</v>
          </cell>
          <cell r="G786" t="str">
            <v>Hoà Chí Minh</v>
          </cell>
          <cell r="H786" t="str">
            <v>Traû tieàn mua nhôùt Castrol</v>
          </cell>
          <cell r="I786">
            <v>197835059</v>
          </cell>
        </row>
        <row r="787">
          <cell r="A787">
            <v>30</v>
          </cell>
          <cell r="B787">
            <v>38071</v>
          </cell>
          <cell r="C787">
            <v>21</v>
          </cell>
          <cell r="D787" t="str">
            <v>Cty Coå Phaàn Vaät Tö  Haäu Giang</v>
          </cell>
          <cell r="F787" t="str">
            <v>Coâng Thöông</v>
          </cell>
          <cell r="G787" t="str">
            <v>Caàn Thô</v>
          </cell>
          <cell r="H787" t="str">
            <v>Traû tieàn mua gaz</v>
          </cell>
          <cell r="I787">
            <v>49423001</v>
          </cell>
        </row>
        <row r="788">
          <cell r="A788">
            <v>31</v>
          </cell>
          <cell r="B788">
            <v>38072</v>
          </cell>
          <cell r="C788">
            <v>73</v>
          </cell>
          <cell r="D788" t="str">
            <v>Cty. TNHH SX.TM.HMP Myõ Haûo</v>
          </cell>
          <cell r="F788" t="str">
            <v>Ngoaïi Thöông</v>
          </cell>
          <cell r="G788" t="str">
            <v>Hoà Chí Minh</v>
          </cell>
          <cell r="H788" t="str">
            <v>Traû tieàn mua nöôùc röûa cheùn  (TT.BL)</v>
          </cell>
          <cell r="I788">
            <v>40821017</v>
          </cell>
        </row>
        <row r="789">
          <cell r="A789">
            <v>32</v>
          </cell>
          <cell r="B789">
            <v>38072</v>
          </cell>
          <cell r="C789">
            <v>66</v>
          </cell>
          <cell r="D789" t="str">
            <v>Cty UNI PRESIDENT</v>
          </cell>
          <cell r="F789" t="str">
            <v>ANZ</v>
          </cell>
          <cell r="G789" t="str">
            <v>Hoà Chí Minh</v>
          </cell>
          <cell r="H789" t="str">
            <v>Traû tieàn mua mì Unif</v>
          </cell>
          <cell r="I789">
            <v>38418513</v>
          </cell>
        </row>
        <row r="790">
          <cell r="A790">
            <v>31</v>
          </cell>
          <cell r="B790">
            <v>38072</v>
          </cell>
          <cell r="C790">
            <v>5</v>
          </cell>
          <cell r="D790" t="str">
            <v>Cty TNHH TMaïi Thaønh Long</v>
          </cell>
          <cell r="F790" t="str">
            <v>Coâng Thöong CN6</v>
          </cell>
          <cell r="G790" t="str">
            <v>Hoà Chí Minh</v>
          </cell>
          <cell r="H790" t="str">
            <v>Traû tieàn mua boät ngoït</v>
          </cell>
          <cell r="I790">
            <v>188894906</v>
          </cell>
        </row>
        <row r="791">
          <cell r="A791">
            <v>32</v>
          </cell>
          <cell r="B791">
            <v>38072</v>
          </cell>
          <cell r="C791">
            <v>22</v>
          </cell>
          <cell r="D791" t="str">
            <v>Cty Deät Long An</v>
          </cell>
          <cell r="F791" t="str">
            <v>Coâng Thöông</v>
          </cell>
          <cell r="G791" t="str">
            <v>Long An</v>
          </cell>
          <cell r="H791" t="str">
            <v>Haøng deät Long An</v>
          </cell>
          <cell r="I791">
            <v>9413270</v>
          </cell>
        </row>
        <row r="792">
          <cell r="A792">
            <v>33</v>
          </cell>
          <cell r="B792">
            <v>38072</v>
          </cell>
          <cell r="C792">
            <v>8</v>
          </cell>
          <cell r="D792" t="str">
            <v>Cty Xi Maêng Haø Tieân II</v>
          </cell>
          <cell r="F792" t="str">
            <v>Coâng Thöông</v>
          </cell>
          <cell r="G792" t="str">
            <v>Kieân Giang</v>
          </cell>
          <cell r="H792" t="str">
            <v>Traû tieàn mua xi maêng 150taán</v>
          </cell>
          <cell r="I792">
            <v>118552500</v>
          </cell>
        </row>
        <row r="793">
          <cell r="A793">
            <v>34</v>
          </cell>
          <cell r="B793">
            <v>38075</v>
          </cell>
          <cell r="C793">
            <v>8</v>
          </cell>
          <cell r="D793" t="str">
            <v>Cty Xi Maêng Haø Tieân II</v>
          </cell>
          <cell r="F793" t="str">
            <v>Coâng Thöông</v>
          </cell>
          <cell r="G793" t="str">
            <v>Kieân Giang</v>
          </cell>
          <cell r="H793" t="str">
            <v>Traû tieàn mua xi maêng 150taán</v>
          </cell>
          <cell r="I793">
            <v>112269700</v>
          </cell>
        </row>
        <row r="794">
          <cell r="A794">
            <v>35</v>
          </cell>
          <cell r="B794">
            <v>38075</v>
          </cell>
          <cell r="C794">
            <v>7</v>
          </cell>
          <cell r="D794" t="str">
            <v>Xí Nghieäp Colusa-Miliket</v>
          </cell>
          <cell r="F794" t="str">
            <v>Ñaàu Tö &amp; Phaùt Trieån CN Thuû Ñöùc</v>
          </cell>
          <cell r="G794" t="str">
            <v>Hoà Chí Minh</v>
          </cell>
          <cell r="H794" t="str">
            <v>Traû tieàn mì Colusa</v>
          </cell>
          <cell r="I794">
            <v>113554883</v>
          </cell>
        </row>
        <row r="795">
          <cell r="A795">
            <v>35</v>
          </cell>
          <cell r="B795">
            <v>38075</v>
          </cell>
          <cell r="C795">
            <v>93</v>
          </cell>
          <cell r="D795" t="str">
            <v>Cty Coå Phaàn Giaáy Vieãn Ñoâng</v>
          </cell>
          <cell r="F795" t="str">
            <v>Coâng Thöông CN 12</v>
          </cell>
          <cell r="G795" t="str">
            <v>Hoà Chí Minh</v>
          </cell>
          <cell r="H795" t="str">
            <v>Traû tieàn mua giaáy Vieãn Ñoâng</v>
          </cell>
          <cell r="I795">
            <v>22631120</v>
          </cell>
        </row>
        <row r="796">
          <cell r="A796">
            <v>32</v>
          </cell>
          <cell r="B796">
            <v>38075</v>
          </cell>
          <cell r="C796">
            <v>31</v>
          </cell>
          <cell r="D796" t="str">
            <v>Cty Daàu Aên Golden Hope - Nhaø Beø</v>
          </cell>
          <cell r="F796" t="str">
            <v>Sôû Giao Dòch II CTVN</v>
          </cell>
          <cell r="G796" t="str">
            <v>Hoà Chí Minh</v>
          </cell>
          <cell r="H796" t="str">
            <v>Traû tieàn mua daàu Marvela(TT.CM)</v>
          </cell>
          <cell r="I796">
            <v>93013844</v>
          </cell>
        </row>
        <row r="797">
          <cell r="A797">
            <v>33</v>
          </cell>
          <cell r="B797">
            <v>38076</v>
          </cell>
          <cell r="C797">
            <v>28</v>
          </cell>
          <cell r="D797" t="str">
            <v>Chi Nhaùnh Cty CP Söõa VN Taïi Caàn Thô</v>
          </cell>
          <cell r="F797" t="str">
            <v>Ñaàu Tö &amp; Phaùt Trieån</v>
          </cell>
          <cell r="G797" t="str">
            <v>Caàn Thô</v>
          </cell>
          <cell r="H797" t="str">
            <v>Traû tieân mua söõa hoäp caùc loaïi</v>
          </cell>
          <cell r="I797">
            <v>220000000</v>
          </cell>
        </row>
        <row r="798">
          <cell r="A798">
            <v>34</v>
          </cell>
          <cell r="B798">
            <v>38076</v>
          </cell>
          <cell r="C798">
            <v>90</v>
          </cell>
          <cell r="D798" t="str">
            <v>CN CTy. CP Ñöôøng Bieân Hoøa taïi Caàn Thô</v>
          </cell>
          <cell r="F798" t="str">
            <v>Coâng Thöông</v>
          </cell>
          <cell r="G798" t="str">
            <v>Caàn Thô</v>
          </cell>
          <cell r="H798" t="str">
            <v>Traû tieàn mua ñöôøng BH</v>
          </cell>
          <cell r="I798">
            <v>35674931</v>
          </cell>
        </row>
        <row r="799">
          <cell r="A799">
            <v>35</v>
          </cell>
          <cell r="B799">
            <v>38076</v>
          </cell>
          <cell r="C799">
            <v>27</v>
          </cell>
          <cell r="D799" t="str">
            <v>Cty TNHH Quoác Teá Nagarjuna</v>
          </cell>
          <cell r="F799" t="str">
            <v>INDOVINA</v>
          </cell>
          <cell r="G799" t="str">
            <v>Hoà Chí Minh</v>
          </cell>
          <cell r="H799" t="str">
            <v>Traû tieàn mua ñöôøng</v>
          </cell>
          <cell r="I799">
            <v>37450000</v>
          </cell>
        </row>
        <row r="800">
          <cell r="A800">
            <v>36</v>
          </cell>
          <cell r="B800">
            <v>38076</v>
          </cell>
          <cell r="C800">
            <v>36</v>
          </cell>
          <cell r="D800" t="str">
            <v>XN Xaêng Daàu Daàu Khí Vuõng Taøu</v>
          </cell>
          <cell r="F800" t="str">
            <v>Coâng Thöông</v>
          </cell>
          <cell r="G800" t="str">
            <v>Baø Ròa-Vuõng Taøu</v>
          </cell>
          <cell r="H800" t="str">
            <v>Traû tieàn mua xaêng daàu</v>
          </cell>
          <cell r="I800">
            <v>5543000000</v>
          </cell>
        </row>
        <row r="801">
          <cell r="A801">
            <v>37</v>
          </cell>
          <cell r="B801">
            <v>38077</v>
          </cell>
          <cell r="C801">
            <v>41</v>
          </cell>
          <cell r="D801" t="str">
            <v>Cty Xi Maêng Nghi Sôn</v>
          </cell>
          <cell r="F801" t="str">
            <v>Coâng Thöông CN 9</v>
          </cell>
          <cell r="G801" t="str">
            <v>Hoà Chí Minh</v>
          </cell>
          <cell r="H801" t="str">
            <v>Traû tieàn mua xi maêng 400taán</v>
          </cell>
          <cell r="I801">
            <v>340000000</v>
          </cell>
        </row>
        <row r="802">
          <cell r="A802">
            <v>38</v>
          </cell>
          <cell r="B802">
            <v>38077</v>
          </cell>
          <cell r="C802">
            <v>14</v>
          </cell>
          <cell r="D802" t="str">
            <v>Coâng Ty Theùp Mieàn Nam</v>
          </cell>
          <cell r="F802" t="str">
            <v>Coâng Thöông CN I</v>
          </cell>
          <cell r="G802" t="str">
            <v>Hoà Chí Minh</v>
          </cell>
          <cell r="H802" t="str">
            <v xml:space="preserve">Traû tieàn mua haøng cho CN Mieàn Taây C.Ty Theùp Mieàn Nam </v>
          </cell>
          <cell r="I802">
            <v>220000000</v>
          </cell>
        </row>
        <row r="803">
          <cell r="A803">
            <v>36</v>
          </cell>
          <cell r="B803">
            <v>38077</v>
          </cell>
          <cell r="C803">
            <v>19</v>
          </cell>
          <cell r="D803" t="str">
            <v>Cty LD Khí Ñoát Saøi Goøn (Elf)</v>
          </cell>
          <cell r="F803" t="str">
            <v>Eximbank</v>
          </cell>
          <cell r="G803" t="str">
            <v>Hoà Chí Minh</v>
          </cell>
          <cell r="H803" t="str">
            <v>Traû tieàn mua gaz</v>
          </cell>
          <cell r="I803">
            <v>28850000</v>
          </cell>
        </row>
        <row r="804">
          <cell r="A804">
            <v>39</v>
          </cell>
          <cell r="B804">
            <v>38077</v>
          </cell>
          <cell r="C804">
            <v>98</v>
          </cell>
          <cell r="D804" t="str">
            <v>CTy Lieân Doanh Xi Maêng Haø Tieân II-Caàn Thô</v>
          </cell>
          <cell r="F804" t="str">
            <v>Coâng Thöông</v>
          </cell>
          <cell r="G804" t="str">
            <v>Caàn Thô</v>
          </cell>
          <cell r="H804" t="str">
            <v xml:space="preserve">Traû tieàn mua xi maêng </v>
          </cell>
          <cell r="I804">
            <v>200000000</v>
          </cell>
        </row>
        <row r="805">
          <cell r="A805">
            <v>40</v>
          </cell>
          <cell r="B805">
            <v>38077</v>
          </cell>
          <cell r="C805">
            <v>3</v>
          </cell>
          <cell r="D805" t="str">
            <v>Cty Coå Phaàn Boät Giaët Lix</v>
          </cell>
          <cell r="F805" t="str">
            <v>Coâng Thöông CN 14</v>
          </cell>
          <cell r="G805" t="str">
            <v>Hoà Chí Minh</v>
          </cell>
          <cell r="H805" t="str">
            <v>Traû tieàn mua boät giaët</v>
          </cell>
          <cell r="I805">
            <v>265000000</v>
          </cell>
        </row>
        <row r="806">
          <cell r="A806">
            <v>1</v>
          </cell>
          <cell r="B806">
            <v>38078</v>
          </cell>
          <cell r="C806">
            <v>8</v>
          </cell>
          <cell r="D806" t="str">
            <v>Cty Xi Maêng Haø Tieân II</v>
          </cell>
          <cell r="F806" t="str">
            <v>Coâng Thöông</v>
          </cell>
          <cell r="G806" t="str">
            <v>Kieân Giang</v>
          </cell>
          <cell r="H806" t="str">
            <v>Traû tieàn mua xi maêng 300taán</v>
          </cell>
          <cell r="I806">
            <v>243210000</v>
          </cell>
        </row>
        <row r="807">
          <cell r="A807">
            <v>2</v>
          </cell>
          <cell r="B807">
            <v>38079</v>
          </cell>
          <cell r="C807">
            <v>36</v>
          </cell>
          <cell r="D807" t="str">
            <v>XN Xaêng Daàu Daàu Khí Vuõng Taøu</v>
          </cell>
          <cell r="F807" t="str">
            <v>Coâng Thöông</v>
          </cell>
          <cell r="G807" t="str">
            <v>Baø Ròa-Vuõng Taøu</v>
          </cell>
          <cell r="H807" t="str">
            <v>Traû tieàn mua xaêng daàu</v>
          </cell>
          <cell r="I807">
            <v>4035000000</v>
          </cell>
        </row>
        <row r="808">
          <cell r="A808">
            <v>3</v>
          </cell>
          <cell r="B808">
            <v>38079</v>
          </cell>
          <cell r="C808">
            <v>5</v>
          </cell>
          <cell r="D808" t="str">
            <v>Cty TNHH TMaïi Thaønh Long</v>
          </cell>
          <cell r="F808" t="str">
            <v>Coâng Thöong CN6</v>
          </cell>
          <cell r="G808" t="str">
            <v>Hoà Chí Minh</v>
          </cell>
          <cell r="H808" t="str">
            <v>Traû tieàn mua boät ngoït</v>
          </cell>
          <cell r="I808">
            <v>348733961</v>
          </cell>
        </row>
        <row r="809">
          <cell r="A809">
            <v>1</v>
          </cell>
          <cell r="B809">
            <v>38079</v>
          </cell>
          <cell r="C809">
            <v>86</v>
          </cell>
          <cell r="D809" t="str">
            <v xml:space="preserve"> Baûo Minh Baïc Lieâu</v>
          </cell>
          <cell r="F809" t="str">
            <v>Phöông Ñoâng</v>
          </cell>
          <cell r="G809" t="str">
            <v>Baïc Lieâu</v>
          </cell>
          <cell r="H809" t="str">
            <v>Traû tieàn mua Baûo Hieåm  Baûo Minh ñôït 2</v>
          </cell>
          <cell r="I809">
            <v>15635200</v>
          </cell>
        </row>
        <row r="810">
          <cell r="A810">
            <v>2</v>
          </cell>
          <cell r="B810">
            <v>38079</v>
          </cell>
          <cell r="C810">
            <v>51</v>
          </cell>
          <cell r="D810" t="str">
            <v xml:space="preserve">Trung Taâm Thoâng Tin Thöông Maïi </v>
          </cell>
          <cell r="F810" t="str">
            <v xml:space="preserve">Ngoaïi Thöông </v>
          </cell>
          <cell r="G810" t="str">
            <v>Haø Noâi</v>
          </cell>
          <cell r="H810" t="str">
            <v>Traû tieàn giôùi thieäu thoâng tin treân baùo TT.Thoâng Tin.TMaïi</v>
          </cell>
          <cell r="I810">
            <v>2500000</v>
          </cell>
        </row>
        <row r="811">
          <cell r="A811">
            <v>4</v>
          </cell>
          <cell r="B811">
            <v>38082</v>
          </cell>
          <cell r="C811">
            <v>17</v>
          </cell>
          <cell r="D811" t="str">
            <v>Cty Daàu Khí -TP/HCM (Saøi Goøn Petro)</v>
          </cell>
          <cell r="F811" t="str">
            <v>Ngoaïi Thöông</v>
          </cell>
          <cell r="G811" t="str">
            <v>Hoà Chí Minh</v>
          </cell>
          <cell r="H811" t="str">
            <v>Traû tieàn mua xaêng daàu</v>
          </cell>
          <cell r="I811">
            <v>565000000</v>
          </cell>
        </row>
        <row r="812">
          <cell r="A812">
            <v>3</v>
          </cell>
          <cell r="B812">
            <v>38082</v>
          </cell>
          <cell r="C812">
            <v>28</v>
          </cell>
          <cell r="D812" t="str">
            <v>Chi Nhaùnh Cty CP Söõa VN Taïi Caàn Thô</v>
          </cell>
          <cell r="F812" t="str">
            <v>Ñaàu Tö &amp; Phaùt Trieån</v>
          </cell>
          <cell r="G812" t="str">
            <v>Caàn Thô</v>
          </cell>
          <cell r="H812" t="str">
            <v>Traû tieân mua söõa hoäp caùc loaïi</v>
          </cell>
          <cell r="I812">
            <v>300000000</v>
          </cell>
        </row>
        <row r="813">
          <cell r="A813">
            <v>5</v>
          </cell>
          <cell r="B813">
            <v>38083</v>
          </cell>
          <cell r="C813">
            <v>98</v>
          </cell>
          <cell r="D813" t="str">
            <v>CTy Lieân Doanh Xi Maêng Haø Tieân II-Caàn Thô</v>
          </cell>
          <cell r="F813" t="str">
            <v>Coâng Thöông</v>
          </cell>
          <cell r="G813" t="str">
            <v>Caàn Thô</v>
          </cell>
          <cell r="H813" t="str">
            <v xml:space="preserve">Traû tieàn mua xi maêng </v>
          </cell>
          <cell r="I813">
            <v>240000000</v>
          </cell>
        </row>
        <row r="814">
          <cell r="A814">
            <v>6</v>
          </cell>
          <cell r="B814">
            <v>38083</v>
          </cell>
          <cell r="C814">
            <v>1</v>
          </cell>
          <cell r="D814" t="str">
            <v>Nhaø Maùy Thuoác Laù Saøi Goøn</v>
          </cell>
          <cell r="F814" t="str">
            <v>Sôû Giao Dòch II CTVN</v>
          </cell>
          <cell r="G814" t="str">
            <v>Hoà Chí Minh</v>
          </cell>
          <cell r="H814" t="str">
            <v>Traû tieàn mua thuoác laù</v>
          </cell>
          <cell r="I814">
            <v>182820000</v>
          </cell>
        </row>
        <row r="815">
          <cell r="A815">
            <v>7</v>
          </cell>
          <cell r="B815">
            <v>38083</v>
          </cell>
          <cell r="C815">
            <v>100</v>
          </cell>
          <cell r="D815" t="str">
            <v>CTy TNHH TM &amp; SX Vieät Tuøng</v>
          </cell>
          <cell r="F815" t="str">
            <v>Coâng Thöông CN 12</v>
          </cell>
          <cell r="G815" t="str">
            <v>Hoà Chí Minh</v>
          </cell>
          <cell r="H815" t="str">
            <v>Traû tieàn mua caù moøi</v>
          </cell>
          <cell r="I815">
            <v>32000000</v>
          </cell>
        </row>
        <row r="816">
          <cell r="A816">
            <v>8</v>
          </cell>
          <cell r="B816">
            <v>38084</v>
          </cell>
          <cell r="C816">
            <v>8</v>
          </cell>
          <cell r="D816" t="str">
            <v>Cty Xi Maêng Haø Tieân II</v>
          </cell>
          <cell r="F816" t="str">
            <v>Coâng Thöông</v>
          </cell>
          <cell r="G816" t="str">
            <v>Kieân Giang</v>
          </cell>
          <cell r="H816" t="str">
            <v>Traû tieàn mua xi maêng 150taán</v>
          </cell>
          <cell r="I816">
            <v>121605000</v>
          </cell>
        </row>
        <row r="817">
          <cell r="A817">
            <v>9</v>
          </cell>
          <cell r="B817">
            <v>38084</v>
          </cell>
          <cell r="C817">
            <v>27</v>
          </cell>
          <cell r="D817" t="str">
            <v>Cty TNHH Quoác Teá Nagarjuna</v>
          </cell>
          <cell r="F817" t="str">
            <v>INDOVINA</v>
          </cell>
          <cell r="G817" t="str">
            <v>Hoà Chí Minh</v>
          </cell>
          <cell r="H817" t="str">
            <v>Traû tieàn mua ñöôøng</v>
          </cell>
          <cell r="I817">
            <v>76300000</v>
          </cell>
        </row>
        <row r="818">
          <cell r="A818">
            <v>4</v>
          </cell>
          <cell r="B818">
            <v>38084</v>
          </cell>
          <cell r="C818">
            <v>47</v>
          </cell>
          <cell r="D818" t="str">
            <v>CTy Baûo Hieåm Baïc Lieâu</v>
          </cell>
          <cell r="F818" t="str">
            <v>NN&amp;PTNT</v>
          </cell>
          <cell r="G818" t="str">
            <v>Baïc Lieâu</v>
          </cell>
          <cell r="H818" t="str">
            <v>Mua Baûo hieåm tai naïn cho  CB-CNC naêm 2004</v>
          </cell>
          <cell r="I818">
            <v>4564000</v>
          </cell>
        </row>
        <row r="819">
          <cell r="A819">
            <v>5</v>
          </cell>
          <cell r="B819">
            <v>38084</v>
          </cell>
          <cell r="C819">
            <v>99</v>
          </cell>
          <cell r="D819" t="str">
            <v xml:space="preserve">Löu Thò Myõ Phöôïng (CTyTNHH Taân Thaùi Thònh) </v>
          </cell>
          <cell r="F819" t="str">
            <v>AÙ Chaâu</v>
          </cell>
          <cell r="G819" t="str">
            <v>Hoà Chí Minh</v>
          </cell>
          <cell r="H819" t="str">
            <v>Traû tieàn mua nöôùc yeán</v>
          </cell>
          <cell r="I819">
            <v>25428355</v>
          </cell>
        </row>
        <row r="820">
          <cell r="A820">
            <v>6</v>
          </cell>
          <cell r="B820">
            <v>38084</v>
          </cell>
          <cell r="C820">
            <v>44</v>
          </cell>
          <cell r="D820" t="str">
            <v>CTy Ñieän Baùo Ñieän Thoaïi Baïc Lieâu</v>
          </cell>
          <cell r="F820" t="str">
            <v xml:space="preserve">Coâng Thöông </v>
          </cell>
          <cell r="G820" t="str">
            <v>Baïc Lieâu</v>
          </cell>
          <cell r="H820" t="str">
            <v>Traû tieàn ñieän thoaïi thaùng 03/2004</v>
          </cell>
          <cell r="I820">
            <v>10070130</v>
          </cell>
        </row>
        <row r="821">
          <cell r="A821">
            <v>7</v>
          </cell>
          <cell r="B821">
            <v>38085</v>
          </cell>
          <cell r="C821">
            <v>31</v>
          </cell>
          <cell r="D821" t="str">
            <v>Cty Daàu Aên Golden Hope - Nhaø Beø</v>
          </cell>
          <cell r="F821" t="str">
            <v>Sôû Giao Dòch II CTVN</v>
          </cell>
          <cell r="G821" t="str">
            <v>Hoà Chí Minh</v>
          </cell>
          <cell r="H821" t="str">
            <v>Traû tieàn mua daàu Marvela</v>
          </cell>
          <cell r="I821">
            <v>78868398</v>
          </cell>
        </row>
        <row r="822">
          <cell r="A822">
            <v>8</v>
          </cell>
          <cell r="B822">
            <v>38086</v>
          </cell>
          <cell r="C822">
            <v>31</v>
          </cell>
          <cell r="D822" t="str">
            <v>Cty Daàu Aên Golden Hope - Nhaø Beø</v>
          </cell>
          <cell r="F822" t="str">
            <v>Sôû Giao Dòch II CTVN</v>
          </cell>
          <cell r="G822" t="str">
            <v>Hoà Chí Minh</v>
          </cell>
          <cell r="H822" t="str">
            <v>Traû tieàn mua daàu Marvela(TT.TN.Hoä Phoøng )</v>
          </cell>
          <cell r="I822">
            <v>93376096</v>
          </cell>
        </row>
        <row r="823">
          <cell r="A823">
            <v>10</v>
          </cell>
          <cell r="B823">
            <v>38086</v>
          </cell>
          <cell r="C823">
            <v>8</v>
          </cell>
          <cell r="D823" t="str">
            <v>Cty Xi Maêng Haø Tieân II</v>
          </cell>
          <cell r="F823" t="str">
            <v>Coâng Thöông</v>
          </cell>
          <cell r="G823" t="str">
            <v>Kieân Giang</v>
          </cell>
          <cell r="H823" t="str">
            <v>Traû tieàn mua xi maêng 100taán</v>
          </cell>
          <cell r="I823">
            <v>81070000</v>
          </cell>
        </row>
        <row r="824">
          <cell r="A824">
            <v>11</v>
          </cell>
          <cell r="B824">
            <v>38086</v>
          </cell>
          <cell r="C824">
            <v>36</v>
          </cell>
          <cell r="D824" t="str">
            <v>XN Xaêng Daàu Daàu Khí Vuõng Taøu</v>
          </cell>
          <cell r="F824" t="str">
            <v>Coâng Thöông</v>
          </cell>
          <cell r="G824" t="str">
            <v>Baø Ròa-Vuõng Taøu</v>
          </cell>
          <cell r="H824" t="str">
            <v>Traû tieàn mua xaêng daàu</v>
          </cell>
          <cell r="I824">
            <v>5543000000</v>
          </cell>
        </row>
        <row r="825">
          <cell r="A825">
            <v>12</v>
          </cell>
          <cell r="B825">
            <v>38086</v>
          </cell>
          <cell r="C825">
            <v>14</v>
          </cell>
          <cell r="D825" t="str">
            <v>Coâng Ty Theùp Mieàn Nam</v>
          </cell>
          <cell r="F825" t="str">
            <v>Coâng Thöông CN I</v>
          </cell>
          <cell r="G825" t="str">
            <v>Hoà Chí Minh</v>
          </cell>
          <cell r="H825" t="str">
            <v xml:space="preserve">Traû tieàn mua haøng cho CN Mieàn Taây C.Ty Theùp Mieàn Nam </v>
          </cell>
          <cell r="I825">
            <v>300000000</v>
          </cell>
        </row>
        <row r="826">
          <cell r="A826">
            <v>13</v>
          </cell>
          <cell r="B826">
            <v>38086</v>
          </cell>
          <cell r="C826">
            <v>10</v>
          </cell>
          <cell r="D826" t="str">
            <v>Cty TNHH Daàu Nhôùt vaø Hoùa Chaát VN</v>
          </cell>
          <cell r="F826" t="str">
            <v>Hoàng Kong&amp; Thöôïng Haûi</v>
          </cell>
          <cell r="G826" t="str">
            <v>Hoà Chí Minh</v>
          </cell>
          <cell r="H826" t="str">
            <v>Traû tieàn mua nhôùt</v>
          </cell>
          <cell r="I826">
            <v>340000000</v>
          </cell>
        </row>
        <row r="827">
          <cell r="A827">
            <v>9</v>
          </cell>
          <cell r="B827">
            <v>38089</v>
          </cell>
          <cell r="C827">
            <v>31</v>
          </cell>
          <cell r="D827" t="str">
            <v>Cty Daàu Aên Golden Hope - Nhaø Beø</v>
          </cell>
          <cell r="F827" t="str">
            <v>Sôû Giao Dòch II CTVN</v>
          </cell>
          <cell r="G827" t="str">
            <v>Hoà Chí Minh</v>
          </cell>
          <cell r="H827" t="str">
            <v>Traû tieàn mua daàu Marvela(TT.TN.BL )</v>
          </cell>
          <cell r="I827">
            <v>90753819</v>
          </cell>
        </row>
        <row r="828">
          <cell r="A828">
            <v>10</v>
          </cell>
          <cell r="B828">
            <v>38089</v>
          </cell>
          <cell r="C828">
            <v>73</v>
          </cell>
          <cell r="D828" t="str">
            <v>Cty. TNHH SX.TM.HMP Myõ Haûo</v>
          </cell>
          <cell r="F828" t="str">
            <v>Ngoaïi Thöông</v>
          </cell>
          <cell r="G828" t="str">
            <v>Hoà Chí Minh</v>
          </cell>
          <cell r="H828" t="str">
            <v>Traû tieàn mua nöôùc röûa cheùn  (TT.BL:73.233.006ñ; TT.CM: 41.210.941ñ)</v>
          </cell>
          <cell r="I828">
            <v>114443947</v>
          </cell>
        </row>
        <row r="829">
          <cell r="A829">
            <v>11</v>
          </cell>
          <cell r="B829">
            <v>38089</v>
          </cell>
          <cell r="C829">
            <v>28</v>
          </cell>
          <cell r="D829" t="str">
            <v>Chi Nhaùnh Cty CP Söõa VN Taïi Caàn Thô</v>
          </cell>
          <cell r="F829" t="str">
            <v>Ñaàu Tö &amp; Phaùt Trieån</v>
          </cell>
          <cell r="G829" t="str">
            <v>Caàn Thô</v>
          </cell>
          <cell r="H829" t="str">
            <v>Traû tieân mua söõa hoäp caùc loaïi</v>
          </cell>
          <cell r="I829">
            <v>220000000</v>
          </cell>
        </row>
        <row r="830">
          <cell r="A830">
            <v>12</v>
          </cell>
          <cell r="B830">
            <v>38089</v>
          </cell>
          <cell r="C830">
            <v>85</v>
          </cell>
          <cell r="D830" t="str">
            <v>CTy TNHH TM Minh Tuøng</v>
          </cell>
          <cell r="F830" t="str">
            <v>Sôû Giao Dòch II CTVN</v>
          </cell>
          <cell r="G830" t="str">
            <v>Hoà Chí Minh</v>
          </cell>
          <cell r="H830" t="str">
            <v>Haøng ñieän maùy</v>
          </cell>
          <cell r="I830">
            <v>23545000</v>
          </cell>
        </row>
        <row r="831">
          <cell r="A831">
            <v>12</v>
          </cell>
          <cell r="B831">
            <v>38089</v>
          </cell>
          <cell r="C831">
            <v>95</v>
          </cell>
          <cell r="D831" t="str">
            <v>Cty Deät May Thaønh Coâng - CN MieànTaây</v>
          </cell>
          <cell r="F831" t="str">
            <v>Ñaàu Tö &amp; Phaùt Trieån</v>
          </cell>
          <cell r="G831" t="str">
            <v>Caàn Thô</v>
          </cell>
          <cell r="H831" t="str">
            <v>Haøng may maëc Thaønh Coâng</v>
          </cell>
          <cell r="I831">
            <v>4845765</v>
          </cell>
        </row>
        <row r="832">
          <cell r="A832">
            <v>13</v>
          </cell>
          <cell r="B832">
            <v>38089</v>
          </cell>
          <cell r="C832">
            <v>85</v>
          </cell>
          <cell r="D832" t="str">
            <v>CTy TNHH TM Minh Tuøng</v>
          </cell>
          <cell r="F832" t="str">
            <v>Sôû Giao Dòch II CTVN</v>
          </cell>
          <cell r="G832" t="str">
            <v>Hoà Chí Minh</v>
          </cell>
          <cell r="H832" t="str">
            <v>Haøng ñieän maùy</v>
          </cell>
          <cell r="I832">
            <v>23545000</v>
          </cell>
        </row>
        <row r="833">
          <cell r="A833">
            <v>14</v>
          </cell>
          <cell r="B833">
            <v>38089</v>
          </cell>
          <cell r="C833">
            <v>105</v>
          </cell>
          <cell r="D833" t="str">
            <v>XN Kinh Doanh Thöông Maïi-CTy Kho Vaän Mieàn Nam</v>
          </cell>
          <cell r="F833" t="str">
            <v>Coâng Thöông CN 4</v>
          </cell>
          <cell r="G833" t="str">
            <v>Hoà Chí Minh</v>
          </cell>
          <cell r="H833" t="str">
            <v>Traû tieàn mua nhôùt</v>
          </cell>
          <cell r="I833">
            <v>156540000</v>
          </cell>
        </row>
        <row r="834">
          <cell r="A834">
            <v>15</v>
          </cell>
          <cell r="B834">
            <v>38090</v>
          </cell>
          <cell r="C834">
            <v>8</v>
          </cell>
          <cell r="D834" t="str">
            <v>Cty Xi Maêng Haø Tieân II</v>
          </cell>
          <cell r="F834" t="str">
            <v>Coâng Thöông</v>
          </cell>
          <cell r="G834" t="str">
            <v>Kieân Giang</v>
          </cell>
          <cell r="H834" t="str">
            <v>Traû tieàn mua xi maêng 250taán</v>
          </cell>
          <cell r="I834">
            <v>202675000</v>
          </cell>
        </row>
        <row r="835">
          <cell r="A835">
            <v>16</v>
          </cell>
          <cell r="B835">
            <v>38091</v>
          </cell>
          <cell r="C835">
            <v>5</v>
          </cell>
          <cell r="D835" t="str">
            <v>Cty TNHH TMaïi Thaønh Long</v>
          </cell>
          <cell r="F835" t="str">
            <v>Coâng Thöong CN6</v>
          </cell>
          <cell r="G835" t="str">
            <v>Hoà Chí Minh</v>
          </cell>
          <cell r="H835" t="str">
            <v>Traû tieàn mua boät ngoït</v>
          </cell>
          <cell r="I835">
            <v>268891496</v>
          </cell>
        </row>
        <row r="836">
          <cell r="A836">
            <v>17</v>
          </cell>
          <cell r="B836">
            <v>38091</v>
          </cell>
          <cell r="C836">
            <v>1</v>
          </cell>
          <cell r="D836" t="str">
            <v>Nhaø Maùy Thuoác Laù Saøi Goøn</v>
          </cell>
          <cell r="F836" t="str">
            <v>Sôû Giao Dòch II CTVN</v>
          </cell>
          <cell r="G836" t="str">
            <v>Hoà Chí Minh</v>
          </cell>
          <cell r="H836" t="str">
            <v>Traû tieàn mua thuoáv laù</v>
          </cell>
          <cell r="I836">
            <v>144760000</v>
          </cell>
        </row>
        <row r="837">
          <cell r="A837">
            <v>18</v>
          </cell>
          <cell r="B837">
            <v>38091</v>
          </cell>
          <cell r="C837">
            <v>14</v>
          </cell>
          <cell r="D837" t="str">
            <v>Coâng Ty Theùp Mieàn Nam</v>
          </cell>
          <cell r="F837" t="str">
            <v>Coâng Thöông CN I</v>
          </cell>
          <cell r="G837" t="str">
            <v>Hoà Chí Minh</v>
          </cell>
          <cell r="H837" t="str">
            <v xml:space="preserve">Traû tieàn mua haøng cho CN Mieàn Taây C.Ty Theùp Mieàn Nam </v>
          </cell>
          <cell r="I837">
            <v>300000000</v>
          </cell>
        </row>
        <row r="838">
          <cell r="A838">
            <v>13</v>
          </cell>
          <cell r="B838">
            <v>38091</v>
          </cell>
          <cell r="C838">
            <v>28</v>
          </cell>
          <cell r="D838" t="str">
            <v>Chi Nhaùnh Cty CP Söõa VN Taïi Caàn Thô</v>
          </cell>
          <cell r="F838" t="str">
            <v>Ñaàu Tö &amp; Phaùt Trieån</v>
          </cell>
          <cell r="G838" t="str">
            <v>Caàn Thô</v>
          </cell>
          <cell r="H838" t="str">
            <v>Traû tieân mua söõa hoäp caùc loaïi</v>
          </cell>
          <cell r="I838">
            <v>305000000</v>
          </cell>
        </row>
        <row r="839">
          <cell r="A839">
            <v>14</v>
          </cell>
          <cell r="B839">
            <v>38091</v>
          </cell>
          <cell r="C839">
            <v>73</v>
          </cell>
          <cell r="D839" t="str">
            <v>Cty. TNHH SX.TM.HMP Myõ Haûo</v>
          </cell>
          <cell r="F839" t="str">
            <v>Ngoaïi Thöông</v>
          </cell>
          <cell r="G839" t="str">
            <v>Hoà Chí Minh</v>
          </cell>
          <cell r="H839" t="str">
            <v>Traû tieàn mua nöôùc röûa cheùn  (TT.BL)</v>
          </cell>
          <cell r="I839">
            <v>47949200</v>
          </cell>
        </row>
        <row r="840">
          <cell r="A840">
            <v>19</v>
          </cell>
          <cell r="B840">
            <v>38092</v>
          </cell>
          <cell r="C840">
            <v>36</v>
          </cell>
          <cell r="D840" t="str">
            <v>XN Xaêng Daàu Daàu Khí Vuõng Taøu</v>
          </cell>
          <cell r="F840" t="str">
            <v>Coâng Thöông</v>
          </cell>
          <cell r="G840" t="str">
            <v>Baø Ròa-Vuõng Taøu</v>
          </cell>
          <cell r="H840" t="str">
            <v>Traû tieàn mua xaêng daàu</v>
          </cell>
          <cell r="I840">
            <v>2031000000</v>
          </cell>
        </row>
        <row r="841">
          <cell r="A841">
            <v>15</v>
          </cell>
          <cell r="B841">
            <v>38092</v>
          </cell>
          <cell r="C841">
            <v>66</v>
          </cell>
          <cell r="D841" t="str">
            <v>Cty UNI PRESIDENT</v>
          </cell>
          <cell r="F841" t="str">
            <v>ANZ</v>
          </cell>
          <cell r="G841" t="str">
            <v>Hoà Chí Minh</v>
          </cell>
          <cell r="H841" t="str">
            <v>Traû tieàn mua mì Unif</v>
          </cell>
          <cell r="I841">
            <v>38682450</v>
          </cell>
        </row>
        <row r="842">
          <cell r="A842">
            <v>16</v>
          </cell>
          <cell r="B842">
            <v>38092</v>
          </cell>
          <cell r="C842">
            <v>73</v>
          </cell>
          <cell r="D842" t="str">
            <v>Cty. TNHH SX.TM.HMP Myõ Haûo</v>
          </cell>
          <cell r="F842" t="str">
            <v>Ngoaïi Thöông</v>
          </cell>
          <cell r="G842" t="str">
            <v>Hoà Chí Minh</v>
          </cell>
          <cell r="H842" t="str">
            <v>Traû tieàn mua nöôùc röûa cheùn  (TT.BL)</v>
          </cell>
          <cell r="I842">
            <v>40323938</v>
          </cell>
        </row>
        <row r="843">
          <cell r="A843">
            <v>17</v>
          </cell>
          <cell r="B843">
            <v>38093</v>
          </cell>
          <cell r="C843">
            <v>8</v>
          </cell>
          <cell r="D843" t="str">
            <v>Cty Xi Maêng Haø Tieân II</v>
          </cell>
          <cell r="F843" t="str">
            <v>Coâng Thöông</v>
          </cell>
          <cell r="G843" t="str">
            <v>Kieân Giang</v>
          </cell>
          <cell r="H843" t="str">
            <v>Traû tieàn mua xi maêng 100taán</v>
          </cell>
          <cell r="I843">
            <v>81070000</v>
          </cell>
        </row>
        <row r="844">
          <cell r="A844">
            <v>18</v>
          </cell>
          <cell r="B844">
            <v>38096</v>
          </cell>
          <cell r="C844">
            <v>28</v>
          </cell>
          <cell r="D844" t="str">
            <v>Chi Nhaùnh Cty CP Söõa VN Taïi Caàn Thô</v>
          </cell>
          <cell r="F844" t="str">
            <v>Ñaàu Tö &amp; Phaùt Trieån</v>
          </cell>
          <cell r="G844" t="str">
            <v>Caàn Thô</v>
          </cell>
          <cell r="H844" t="str">
            <v>Traû tieân mua söõa hoäp caùc loaïi</v>
          </cell>
          <cell r="I844">
            <v>240000000</v>
          </cell>
        </row>
        <row r="845">
          <cell r="A845">
            <v>19</v>
          </cell>
          <cell r="B845">
            <v>38096</v>
          </cell>
          <cell r="C845">
            <v>27</v>
          </cell>
          <cell r="D845" t="str">
            <v>Cty TNHH Quoác Teá Nagarjuna</v>
          </cell>
          <cell r="F845" t="str">
            <v>INDOVINA</v>
          </cell>
          <cell r="G845" t="str">
            <v>Hoà Chí Minh</v>
          </cell>
          <cell r="H845" t="str">
            <v>Traû tieàn mua ñöôøng</v>
          </cell>
          <cell r="I845">
            <v>38150000</v>
          </cell>
        </row>
        <row r="846">
          <cell r="A846">
            <v>20</v>
          </cell>
          <cell r="B846">
            <v>38097</v>
          </cell>
          <cell r="C846">
            <v>3</v>
          </cell>
          <cell r="D846" t="str">
            <v>Cty Coå Phaàn Boät Giaët Lix</v>
          </cell>
          <cell r="F846" t="str">
            <v>Coâng Thöông CN 14</v>
          </cell>
          <cell r="G846" t="str">
            <v>Hoà Chí Minh</v>
          </cell>
          <cell r="H846" t="str">
            <v>Traû tieàn mua boät giaët</v>
          </cell>
          <cell r="I846">
            <v>200000000</v>
          </cell>
        </row>
        <row r="847">
          <cell r="A847">
            <v>21</v>
          </cell>
          <cell r="B847">
            <v>38097</v>
          </cell>
          <cell r="C847">
            <v>14</v>
          </cell>
          <cell r="D847" t="str">
            <v>Coâng Ty Theùp Mieàn Nam</v>
          </cell>
          <cell r="F847" t="str">
            <v>Coâng Thöông CN I</v>
          </cell>
          <cell r="G847" t="str">
            <v>Hoà Chí Minh</v>
          </cell>
          <cell r="H847" t="str">
            <v xml:space="preserve">Traû tieàn mua haøng cho CN Mieàn Taây C.Ty Theùp Mieàn Nam </v>
          </cell>
          <cell r="I847">
            <v>220000000</v>
          </cell>
        </row>
        <row r="848">
          <cell r="A848">
            <v>20</v>
          </cell>
          <cell r="B848">
            <v>38098</v>
          </cell>
          <cell r="C848">
            <v>31</v>
          </cell>
          <cell r="D848" t="str">
            <v>Cty Daàu Aên Golden Hope - Nhaø Beø</v>
          </cell>
          <cell r="F848" t="str">
            <v>Sôû Giao Dòch II CTVN</v>
          </cell>
          <cell r="G848" t="str">
            <v>Hoà Chí Minh</v>
          </cell>
          <cell r="H848" t="str">
            <v>Traû tieàn mua daàu aên (TT.TN.BL: 94.795.228ñ, TT.TN.CM: 73.654.240ñ)</v>
          </cell>
          <cell r="I848">
            <v>168449468</v>
          </cell>
        </row>
        <row r="849">
          <cell r="A849">
            <v>21</v>
          </cell>
          <cell r="B849">
            <v>38098</v>
          </cell>
          <cell r="C849">
            <v>73</v>
          </cell>
          <cell r="D849" t="str">
            <v>Cty. TNHH SX.TM.HMP Myõ Haûo</v>
          </cell>
          <cell r="F849" t="str">
            <v>Ngoaïi Thöông</v>
          </cell>
          <cell r="G849" t="str">
            <v>Hoà Chí Minh</v>
          </cell>
          <cell r="H849" t="str">
            <v>Traû tieàn mua nöôùc röûa cheùn  (TT.BL)</v>
          </cell>
          <cell r="I849">
            <v>29415573</v>
          </cell>
        </row>
        <row r="850">
          <cell r="A850">
            <v>22</v>
          </cell>
          <cell r="B850">
            <v>38098</v>
          </cell>
          <cell r="C850">
            <v>36</v>
          </cell>
          <cell r="D850" t="str">
            <v>XN Xaêng Daàu Daàu Khí Vuõng Taøu</v>
          </cell>
          <cell r="F850" t="str">
            <v>Coâng Thöông</v>
          </cell>
          <cell r="G850" t="str">
            <v>Baø Ròa-Vuõng Taøu</v>
          </cell>
          <cell r="H850" t="str">
            <v>Traû tieàn mua xaêng daàu</v>
          </cell>
          <cell r="I850">
            <v>2191500000</v>
          </cell>
        </row>
        <row r="851">
          <cell r="A851">
            <v>23</v>
          </cell>
          <cell r="B851">
            <v>38098</v>
          </cell>
          <cell r="C851">
            <v>41</v>
          </cell>
          <cell r="D851" t="str">
            <v>Cty Xi Maêng Nghi Sôn</v>
          </cell>
          <cell r="F851" t="str">
            <v>Coâng Thöông CN 9</v>
          </cell>
          <cell r="G851" t="str">
            <v>Hoà Chí Minh</v>
          </cell>
          <cell r="H851" t="str">
            <v>Traû tieàn mua xi maêng 400taán</v>
          </cell>
          <cell r="I851">
            <v>340000000</v>
          </cell>
        </row>
        <row r="852">
          <cell r="A852">
            <v>25</v>
          </cell>
          <cell r="B852">
            <v>38099</v>
          </cell>
          <cell r="C852">
            <v>36</v>
          </cell>
          <cell r="D852" t="str">
            <v>XN Xaêng Daàu Daàu Khí Vuõng Taøu</v>
          </cell>
          <cell r="F852" t="str">
            <v>Coâng Thöông</v>
          </cell>
          <cell r="G852" t="str">
            <v>Baø Ròa-Vuõng Taøu</v>
          </cell>
          <cell r="H852" t="str">
            <v>Traû tieàn mua xaêng daàu</v>
          </cell>
          <cell r="I852">
            <v>2191000000</v>
          </cell>
        </row>
        <row r="853">
          <cell r="A853">
            <v>26</v>
          </cell>
          <cell r="B853">
            <v>38100</v>
          </cell>
          <cell r="C853">
            <v>17</v>
          </cell>
          <cell r="D853" t="str">
            <v>Cty Daàu Khí -TP/HCM (Saøi Goøn Petro)</v>
          </cell>
          <cell r="F853" t="str">
            <v>Ngoaïi Thöông</v>
          </cell>
          <cell r="G853" t="str">
            <v>Hoà Chí Minh</v>
          </cell>
          <cell r="H853" t="str">
            <v>Traû tieàn mua xaêng daàu</v>
          </cell>
          <cell r="I853">
            <v>4000000000</v>
          </cell>
        </row>
        <row r="854">
          <cell r="A854">
            <v>22</v>
          </cell>
          <cell r="B854">
            <v>38100</v>
          </cell>
          <cell r="C854">
            <v>28</v>
          </cell>
          <cell r="D854" t="str">
            <v>Chi Nhaùnh Cty CP Söõa VN Taïi Caàn Thô</v>
          </cell>
          <cell r="F854" t="str">
            <v>Ñaàu Tö &amp; Phaùt Trieån</v>
          </cell>
          <cell r="G854" t="str">
            <v>Caàn Thô</v>
          </cell>
          <cell r="H854" t="str">
            <v>Traû tieân mua söõa hoäp caùc loaïi</v>
          </cell>
          <cell r="I854">
            <v>340000000</v>
          </cell>
        </row>
        <row r="855">
          <cell r="A855">
            <v>23</v>
          </cell>
          <cell r="B855">
            <v>38100</v>
          </cell>
          <cell r="C855">
            <v>73</v>
          </cell>
          <cell r="D855" t="str">
            <v>Cty. TNHH SX.TM.HMP Myõ Haûo</v>
          </cell>
          <cell r="F855" t="str">
            <v>Ngoaïi Thöông</v>
          </cell>
          <cell r="G855" t="str">
            <v>Hoà Chí Minh</v>
          </cell>
          <cell r="H855" t="str">
            <v>Traû tieàn mua nöôùc röûa cheùn  (TT.BL)</v>
          </cell>
          <cell r="I855">
            <v>32978579</v>
          </cell>
        </row>
        <row r="856">
          <cell r="A856">
            <v>27</v>
          </cell>
          <cell r="B856">
            <v>38100</v>
          </cell>
          <cell r="C856">
            <v>1</v>
          </cell>
          <cell r="D856" t="str">
            <v>Nhaø Maùy Thuoác Laù Saøi Goøn</v>
          </cell>
          <cell r="F856" t="str">
            <v>Sôû Giao Dòch II CTVN</v>
          </cell>
          <cell r="G856" t="str">
            <v>Hoà Chí Minh</v>
          </cell>
          <cell r="H856" t="str">
            <v>Traû tieàn mua thuoác laù</v>
          </cell>
          <cell r="I856">
            <v>98428000</v>
          </cell>
        </row>
        <row r="857">
          <cell r="A857">
            <v>28</v>
          </cell>
          <cell r="B857">
            <v>38100</v>
          </cell>
          <cell r="C857">
            <v>5</v>
          </cell>
          <cell r="D857" t="str">
            <v>Cty TNHH TMaïi Thaønh Long</v>
          </cell>
          <cell r="F857" t="str">
            <v>Coâng Thöong CN6</v>
          </cell>
          <cell r="G857" t="str">
            <v>Hoà Chí Minh</v>
          </cell>
          <cell r="H857" t="str">
            <v>Traû tieàn mua boät ngoït</v>
          </cell>
          <cell r="I857">
            <v>202921017</v>
          </cell>
        </row>
        <row r="858">
          <cell r="A858">
            <v>29</v>
          </cell>
          <cell r="B858">
            <v>38103</v>
          </cell>
          <cell r="C858">
            <v>41</v>
          </cell>
          <cell r="D858" t="str">
            <v>Cty Xi Maêng Nghi Sôn</v>
          </cell>
          <cell r="F858" t="str">
            <v>Coâng Thöông CN 9</v>
          </cell>
          <cell r="G858" t="str">
            <v>Hoà Chí Minh</v>
          </cell>
          <cell r="H858" t="str">
            <v>Traû tieàn mua xi maêng 300taán</v>
          </cell>
          <cell r="I858">
            <v>255000000</v>
          </cell>
        </row>
        <row r="859">
          <cell r="A859">
            <v>30</v>
          </cell>
          <cell r="B859">
            <v>38103</v>
          </cell>
          <cell r="C859">
            <v>105</v>
          </cell>
          <cell r="D859" t="str">
            <v>XN Kinh Doanh Thöông Maïi-CTy Kho Vaän Mieàn Nam</v>
          </cell>
          <cell r="F859" t="str">
            <v>Coâng Thöông CN 4</v>
          </cell>
          <cell r="G859" t="str">
            <v>Hoà Chí Minh</v>
          </cell>
          <cell r="H859" t="str">
            <v>Traû tieàn mua nhôùt</v>
          </cell>
          <cell r="I859">
            <v>200000000</v>
          </cell>
        </row>
        <row r="860">
          <cell r="A860">
            <v>31</v>
          </cell>
          <cell r="B860">
            <v>38103</v>
          </cell>
          <cell r="C860">
            <v>10</v>
          </cell>
          <cell r="D860" t="str">
            <v>Cty TNHH Daàu Nhôùt vaø Hoùa Chaát VN</v>
          </cell>
          <cell r="F860" t="str">
            <v>Hoàng Kong&amp; Thöôïng Haûi</v>
          </cell>
          <cell r="G860" t="str">
            <v>Hoà Chí Minh</v>
          </cell>
          <cell r="H860" t="str">
            <v>Traû tieàn mua nhôùtVilube</v>
          </cell>
          <cell r="I860">
            <v>207800000</v>
          </cell>
        </row>
        <row r="861">
          <cell r="A861">
            <v>24</v>
          </cell>
          <cell r="B861">
            <v>38103</v>
          </cell>
          <cell r="C861">
            <v>28</v>
          </cell>
          <cell r="D861" t="str">
            <v>Chi Nhaùnh Cty CP Söõa VN Taïi Caàn Thô</v>
          </cell>
          <cell r="F861" t="str">
            <v>Ñaàu Tö &amp; Phaùt Trieån</v>
          </cell>
          <cell r="G861" t="str">
            <v>Caàn Thô</v>
          </cell>
          <cell r="H861" t="str">
            <v>Traû tieân mua söõa hoäp caùc loaïi</v>
          </cell>
          <cell r="I861">
            <v>350195472</v>
          </cell>
        </row>
        <row r="862">
          <cell r="A862">
            <v>32</v>
          </cell>
          <cell r="B862">
            <v>38103</v>
          </cell>
          <cell r="C862">
            <v>22</v>
          </cell>
          <cell r="D862" t="str">
            <v>Cty Deät Long An</v>
          </cell>
          <cell r="F862" t="str">
            <v>Coâng Thöông</v>
          </cell>
          <cell r="G862" t="str">
            <v>Long An</v>
          </cell>
          <cell r="H862" t="str">
            <v>Traû tieàn mua vaûi Long An</v>
          </cell>
          <cell r="I862">
            <v>8689232</v>
          </cell>
        </row>
        <row r="863">
          <cell r="A863">
            <v>33</v>
          </cell>
          <cell r="B863">
            <v>38103</v>
          </cell>
          <cell r="C863">
            <v>94</v>
          </cell>
          <cell r="D863" t="str">
            <v>CTy TNHH SX Taân AÙ Chaâu</v>
          </cell>
          <cell r="F863" t="str">
            <v>Coâng Thöông CN 9</v>
          </cell>
          <cell r="G863" t="str">
            <v>Hoà Chí Minh</v>
          </cell>
          <cell r="H863" t="str">
            <v>Traû tieàn mua chaùo Bình Tieân</v>
          </cell>
          <cell r="I863">
            <v>5936000</v>
          </cell>
        </row>
        <row r="864">
          <cell r="A864">
            <v>32</v>
          </cell>
          <cell r="B864">
            <v>38103</v>
          </cell>
          <cell r="C864">
            <v>22</v>
          </cell>
          <cell r="D864" t="str">
            <v>Cty Deät Long An</v>
          </cell>
          <cell r="F864" t="str">
            <v>Coâng Thöông</v>
          </cell>
          <cell r="G864" t="str">
            <v>Long An</v>
          </cell>
          <cell r="H864" t="str">
            <v>Traû tieàn mua vaûi Long An</v>
          </cell>
          <cell r="I864">
            <v>8689232</v>
          </cell>
        </row>
        <row r="865">
          <cell r="A865">
            <v>25</v>
          </cell>
          <cell r="B865">
            <v>38104</v>
          </cell>
          <cell r="C865">
            <v>99</v>
          </cell>
          <cell r="D865" t="str">
            <v xml:space="preserve">Löu Thò Myõ Phöôïng (CTyTNHH Taân Thaùi Thònh) </v>
          </cell>
          <cell r="F865" t="str">
            <v>AÙ Chaâu</v>
          </cell>
          <cell r="G865" t="str">
            <v>Hoà Chí Minh</v>
          </cell>
          <cell r="H865" t="str">
            <v>Traû tieàn mua nöôùc yeán</v>
          </cell>
          <cell r="I865">
            <v>40196401</v>
          </cell>
        </row>
        <row r="866">
          <cell r="A866">
            <v>26</v>
          </cell>
          <cell r="B866">
            <v>38104</v>
          </cell>
          <cell r="C866">
            <v>31</v>
          </cell>
          <cell r="D866" t="str">
            <v>Cty Daàu Aên Golden Hope - Nhaø Beø</v>
          </cell>
          <cell r="F866" t="str">
            <v>Sôû Giao Dòch II CTVN</v>
          </cell>
          <cell r="G866" t="str">
            <v>Hoà Chí Minh</v>
          </cell>
          <cell r="H866" t="str">
            <v>Traû tieàn mua daàu chai TT.BL:71.309.348ñ; TT.CM:93.156.725ñ; daàu xaù: 38.804.760ñ</v>
          </cell>
          <cell r="I866">
            <v>203270833</v>
          </cell>
        </row>
        <row r="867">
          <cell r="A867">
            <v>27</v>
          </cell>
          <cell r="B867">
            <v>38105</v>
          </cell>
          <cell r="C867">
            <v>25</v>
          </cell>
          <cell r="D867" t="str">
            <v xml:space="preserve"> Thu Baûo Hieåm Xaõ Hoäi Tænh Baïc Lieâu</v>
          </cell>
          <cell r="F867" t="str">
            <v>NN &amp; P/T N/Thoân</v>
          </cell>
          <cell r="G867" t="str">
            <v>Baïc Lieâu</v>
          </cell>
          <cell r="H867" t="str">
            <v xml:space="preserve">Noäp BHXH,BHYT thaùng 4/2004 </v>
          </cell>
          <cell r="I867">
            <v>24375520</v>
          </cell>
        </row>
        <row r="868">
          <cell r="A868">
            <v>28</v>
          </cell>
          <cell r="B868">
            <v>38105</v>
          </cell>
          <cell r="C868">
            <v>66</v>
          </cell>
          <cell r="D868" t="str">
            <v>Cty UNI PRESIDENT</v>
          </cell>
          <cell r="F868" t="str">
            <v>ANZ</v>
          </cell>
          <cell r="G868" t="str">
            <v>Hoà Chí Minh</v>
          </cell>
          <cell r="H868" t="str">
            <v>Traû tieàn mua mì Unif</v>
          </cell>
          <cell r="I868">
            <v>39490887</v>
          </cell>
        </row>
        <row r="869">
          <cell r="A869">
            <v>29</v>
          </cell>
          <cell r="B869">
            <v>38105</v>
          </cell>
          <cell r="C869">
            <v>31</v>
          </cell>
          <cell r="D869" t="str">
            <v>Cty Daàu Aên Golden Hope - Nhaø Beø</v>
          </cell>
          <cell r="F869" t="str">
            <v>Sôû Giao Dòch II CTVN</v>
          </cell>
          <cell r="G869" t="str">
            <v>Hoà Chí Minh</v>
          </cell>
          <cell r="H869" t="str">
            <v xml:space="preserve">Traû tieàn mua daàu aên TT.TN.BL </v>
          </cell>
          <cell r="I869">
            <v>75860100</v>
          </cell>
        </row>
        <row r="870">
          <cell r="A870">
            <v>34</v>
          </cell>
          <cell r="B870">
            <v>38105</v>
          </cell>
          <cell r="C870">
            <v>21</v>
          </cell>
          <cell r="D870" t="str">
            <v>Cty Coå Phaàn Vaät Tö  Haäu Giang</v>
          </cell>
          <cell r="F870" t="str">
            <v>Coâng Thöông</v>
          </cell>
          <cell r="G870" t="str">
            <v>Caàn Thô</v>
          </cell>
          <cell r="H870" t="str">
            <v>Traû tieàn mua gas</v>
          </cell>
          <cell r="I870">
            <v>70812000</v>
          </cell>
        </row>
        <row r="871">
          <cell r="A871">
            <v>35</v>
          </cell>
          <cell r="B871">
            <v>38105</v>
          </cell>
          <cell r="C871">
            <v>46</v>
          </cell>
          <cell r="D871" t="str">
            <v>CTy MIWON VIETNAM</v>
          </cell>
          <cell r="F871" t="str">
            <v xml:space="preserve">Coâng Thöông </v>
          </cell>
          <cell r="G871" t="str">
            <v>Phuù Thoï</v>
          </cell>
          <cell r="H871" t="str">
            <v>Traû tieàn mua boät ngoït</v>
          </cell>
          <cell r="I871">
            <v>96285688</v>
          </cell>
        </row>
        <row r="872">
          <cell r="A872">
            <v>9</v>
          </cell>
          <cell r="B872">
            <v>38117</v>
          </cell>
          <cell r="C872">
            <v>8</v>
          </cell>
          <cell r="D872" t="str">
            <v>Cty Xi Maêng Haø Tieân II</v>
          </cell>
          <cell r="F872" t="str">
            <v>Coâng Thöông</v>
          </cell>
          <cell r="G872" t="str">
            <v>Kieân Giang</v>
          </cell>
          <cell r="H872" t="str">
            <v>Traû tieàn mua xi maêng 200taán</v>
          </cell>
          <cell r="I872">
            <v>162360000</v>
          </cell>
        </row>
        <row r="873">
          <cell r="A873">
            <v>10</v>
          </cell>
          <cell r="B873">
            <v>38117</v>
          </cell>
          <cell r="C873">
            <v>5</v>
          </cell>
          <cell r="D873" t="str">
            <v>Cty TNHH TMaïi Thaønh Long</v>
          </cell>
          <cell r="F873" t="str">
            <v>Coâng Thöong CN6</v>
          </cell>
          <cell r="G873" t="str">
            <v>Hoà Chí Minh</v>
          </cell>
          <cell r="H873" t="str">
            <v>Traû tieàn mua boät ngoït</v>
          </cell>
          <cell r="I873">
            <v>203918174</v>
          </cell>
        </row>
        <row r="874">
          <cell r="A874">
            <v>11</v>
          </cell>
          <cell r="B874">
            <v>38118</v>
          </cell>
          <cell r="C874">
            <v>14</v>
          </cell>
          <cell r="D874" t="str">
            <v>Coâng Ty Theùp Mieàn Nam</v>
          </cell>
          <cell r="F874" t="str">
            <v>Coâng Thöông CN I</v>
          </cell>
          <cell r="G874" t="str">
            <v>Hoà Chí Minh</v>
          </cell>
          <cell r="H874" t="str">
            <v xml:space="preserve">Traû tieàn mua haøng cho CN Mieàn Taây C.Ty Theùp Mieàn Nam </v>
          </cell>
          <cell r="I874">
            <v>200000000</v>
          </cell>
        </row>
        <row r="875">
          <cell r="A875">
            <v>12</v>
          </cell>
          <cell r="B875">
            <v>38118</v>
          </cell>
          <cell r="C875">
            <v>3</v>
          </cell>
          <cell r="D875" t="str">
            <v>Cty Coå Phaàn Boät Giaët Lix</v>
          </cell>
          <cell r="F875" t="str">
            <v>Coâng Thöông CN 14</v>
          </cell>
          <cell r="G875" t="str">
            <v>Hoà Chí Minh</v>
          </cell>
          <cell r="H875" t="str">
            <v>Traû tieàn mua boät giaët</v>
          </cell>
          <cell r="I875">
            <v>200000000</v>
          </cell>
        </row>
        <row r="876">
          <cell r="A876">
            <v>13</v>
          </cell>
          <cell r="B876">
            <v>38119</v>
          </cell>
          <cell r="C876">
            <v>36</v>
          </cell>
          <cell r="D876" t="str">
            <v>XN Xaêng Daàu Daàu Khí Vuõng Taøu</v>
          </cell>
          <cell r="F876" t="str">
            <v>Coâng Thöông</v>
          </cell>
          <cell r="G876" t="str">
            <v>Baø Ròa-Vuõng Taøu</v>
          </cell>
          <cell r="H876" t="str">
            <v>Traû tieàn mua xaêng daàu</v>
          </cell>
          <cell r="I876">
            <v>2031100000</v>
          </cell>
        </row>
        <row r="877">
          <cell r="A877">
            <v>14</v>
          </cell>
          <cell r="B877">
            <v>38119</v>
          </cell>
          <cell r="C877">
            <v>98</v>
          </cell>
          <cell r="D877" t="str">
            <v>CTy Lieân Doanh Xi Maêng Haø Tieân II-Caàn Thô</v>
          </cell>
          <cell r="F877" t="str">
            <v>Coâng Thöông</v>
          </cell>
          <cell r="G877" t="str">
            <v>Caàn Thô</v>
          </cell>
          <cell r="H877" t="str">
            <v>Traû tieàn mua xi maêng 192taán</v>
          </cell>
          <cell r="I877">
            <v>158610000</v>
          </cell>
        </row>
        <row r="878">
          <cell r="A878">
            <v>5</v>
          </cell>
          <cell r="B878">
            <v>38119</v>
          </cell>
          <cell r="C878">
            <v>28</v>
          </cell>
          <cell r="D878" t="str">
            <v>Chi Nhaùnh Cty CP Söõa VN Taïi Caàn Thô</v>
          </cell>
          <cell r="F878" t="str">
            <v>Ñaàu Tö &amp; Phaùt Trieån</v>
          </cell>
          <cell r="G878" t="str">
            <v>Caàn Thô</v>
          </cell>
          <cell r="H878" t="str">
            <v>Traû tieân mua söõa hoäp caùc loaïi</v>
          </cell>
          <cell r="I878">
            <v>350000000</v>
          </cell>
        </row>
        <row r="879">
          <cell r="A879">
            <v>6</v>
          </cell>
          <cell r="B879">
            <v>38119</v>
          </cell>
          <cell r="C879">
            <v>44</v>
          </cell>
          <cell r="D879" t="str">
            <v>CTy Ñieän Baùo Ñieän Thoaïi Baïc Lieâu</v>
          </cell>
          <cell r="F879" t="str">
            <v xml:space="preserve">Coâng Thöông </v>
          </cell>
          <cell r="G879" t="str">
            <v>Baïc Lieâu</v>
          </cell>
          <cell r="H879" t="str">
            <v>Traû tieàn ñieän thoaïi thaùng 04/2004</v>
          </cell>
          <cell r="I879">
            <v>8122320</v>
          </cell>
        </row>
        <row r="880">
          <cell r="A880">
            <v>15</v>
          </cell>
          <cell r="B880">
            <v>38119</v>
          </cell>
          <cell r="C880">
            <v>41</v>
          </cell>
          <cell r="D880" t="str">
            <v>Cty Xi Maêng Nghi Sôn</v>
          </cell>
          <cell r="F880" t="str">
            <v>Coâng Thöông CN 9</v>
          </cell>
          <cell r="G880" t="str">
            <v>Hoà Chí Minh</v>
          </cell>
          <cell r="H880" t="str">
            <v>Traû tieàn mua xi maêng 450taán</v>
          </cell>
          <cell r="I880">
            <v>382500000</v>
          </cell>
        </row>
        <row r="881">
          <cell r="A881">
            <v>16</v>
          </cell>
          <cell r="B881">
            <v>38120</v>
          </cell>
          <cell r="C881">
            <v>98</v>
          </cell>
          <cell r="D881" t="str">
            <v>CTy Lieân Doanh Xi Maêng Haø Tieân II-Caàn Thô</v>
          </cell>
          <cell r="F881" t="str">
            <v>Coâng Thöông</v>
          </cell>
          <cell r="G881" t="str">
            <v>Caàn Thô</v>
          </cell>
          <cell r="H881" t="str">
            <v>Traû tieàn mua xi maêng 170taán</v>
          </cell>
          <cell r="I881">
            <v>134460000</v>
          </cell>
        </row>
        <row r="882">
          <cell r="A882">
            <v>17</v>
          </cell>
          <cell r="B882">
            <v>38120</v>
          </cell>
          <cell r="C882">
            <v>27</v>
          </cell>
          <cell r="D882" t="str">
            <v>Cty TNHH Quoác Teá Nagarjuna</v>
          </cell>
          <cell r="F882" t="str">
            <v>INDOVINA</v>
          </cell>
          <cell r="G882" t="str">
            <v>Hoà Chí Minh</v>
          </cell>
          <cell r="H882" t="str">
            <v>Traû tieàn mua ñöôøng</v>
          </cell>
          <cell r="I882">
            <v>79450000</v>
          </cell>
        </row>
        <row r="883">
          <cell r="A883">
            <v>18</v>
          </cell>
          <cell r="B883">
            <v>38120</v>
          </cell>
          <cell r="C883">
            <v>93</v>
          </cell>
          <cell r="D883" t="str">
            <v>Cty Coå Phaàn Giaáy Vieãn Ñoâng</v>
          </cell>
          <cell r="F883" t="str">
            <v>Coâng Thöông CN 12</v>
          </cell>
          <cell r="G883" t="str">
            <v>Hoà Chí Minh</v>
          </cell>
          <cell r="H883" t="str">
            <v>Traû tieàn mua giaáy Vieãn Ñoâng</v>
          </cell>
          <cell r="I883">
            <v>20744906</v>
          </cell>
        </row>
        <row r="884">
          <cell r="A884">
            <v>19</v>
          </cell>
          <cell r="B884">
            <v>38120</v>
          </cell>
          <cell r="C884">
            <v>8</v>
          </cell>
          <cell r="D884" t="str">
            <v>Cty Xi Maêng Haø Tieân II</v>
          </cell>
          <cell r="F884" t="str">
            <v>Coâng Thöông</v>
          </cell>
          <cell r="G884" t="str">
            <v>Kieân Giang</v>
          </cell>
          <cell r="H884" t="str">
            <v>Traû tieàn mua xi maêng 200taán</v>
          </cell>
          <cell r="I884">
            <v>158070000</v>
          </cell>
        </row>
        <row r="885">
          <cell r="A885">
            <v>7</v>
          </cell>
          <cell r="B885">
            <v>38124</v>
          </cell>
          <cell r="C885">
            <v>1</v>
          </cell>
          <cell r="D885" t="str">
            <v>Nhaø Maùy Thuoác Laù Saøi Goøn</v>
          </cell>
          <cell r="F885" t="str">
            <v>Sôû Giao Dòch II CTVN</v>
          </cell>
          <cell r="G885" t="str">
            <v>Hoà Chí Minh</v>
          </cell>
          <cell r="H885" t="str">
            <v>Traû tieàn mua thuoác laù</v>
          </cell>
          <cell r="I885">
            <v>175230000</v>
          </cell>
        </row>
        <row r="886">
          <cell r="A886">
            <v>20</v>
          </cell>
          <cell r="B886">
            <v>38125</v>
          </cell>
          <cell r="C886">
            <v>14</v>
          </cell>
          <cell r="D886" t="str">
            <v>Coâng Ty Theùp Mieàn Nam</v>
          </cell>
          <cell r="F886" t="str">
            <v>Coâng Thöông CN I</v>
          </cell>
          <cell r="G886" t="str">
            <v>Hoà Chí Minh</v>
          </cell>
          <cell r="H886" t="str">
            <v xml:space="preserve">Traû tieàn mua haøng cho CN Mieàn Taây C.Ty Theùp Mieàn Nam </v>
          </cell>
          <cell r="I886">
            <v>200000000</v>
          </cell>
        </row>
        <row r="887">
          <cell r="A887">
            <v>21</v>
          </cell>
          <cell r="B887">
            <v>38125</v>
          </cell>
          <cell r="C887">
            <v>41</v>
          </cell>
          <cell r="D887" t="str">
            <v>Cty Xi Maêng Nghi Sôn</v>
          </cell>
          <cell r="F887" t="str">
            <v>Coâng Thöông CN 9</v>
          </cell>
          <cell r="G887" t="str">
            <v>Hoà Chí Minh</v>
          </cell>
          <cell r="H887" t="str">
            <v>Traû tieàn mua xi maêng 300taán</v>
          </cell>
          <cell r="I887">
            <v>255000000</v>
          </cell>
        </row>
        <row r="888">
          <cell r="A888">
            <v>22</v>
          </cell>
          <cell r="B888">
            <v>38125</v>
          </cell>
          <cell r="C888">
            <v>5</v>
          </cell>
          <cell r="D888" t="str">
            <v>Cty TNHH TMaïi Thaønh Long</v>
          </cell>
          <cell r="F888" t="str">
            <v>Coâng Thöong CN6</v>
          </cell>
          <cell r="G888" t="str">
            <v>Hoà Chí Minh</v>
          </cell>
          <cell r="H888" t="str">
            <v>Traû tieàn mua boät ngoït</v>
          </cell>
          <cell r="I888">
            <v>419573135</v>
          </cell>
        </row>
        <row r="889">
          <cell r="A889">
            <v>23</v>
          </cell>
          <cell r="B889">
            <v>38126</v>
          </cell>
          <cell r="C889">
            <v>8</v>
          </cell>
          <cell r="D889" t="str">
            <v>Cty Xi Maêng Haø Tieân II</v>
          </cell>
          <cell r="F889" t="str">
            <v>Coâng Thöông</v>
          </cell>
          <cell r="G889" t="str">
            <v>Kieân Giang</v>
          </cell>
          <cell r="H889" t="str">
            <v>Traû tieàn mua xi maêng 200taán</v>
          </cell>
          <cell r="I889">
            <v>158070000</v>
          </cell>
        </row>
        <row r="890">
          <cell r="A890">
            <v>24</v>
          </cell>
          <cell r="B890">
            <v>38126</v>
          </cell>
          <cell r="C890">
            <v>77</v>
          </cell>
          <cell r="D890" t="str">
            <v>Cty Ñieän &amp; Ñieän Töû SAMSUNG VINA</v>
          </cell>
          <cell r="F890" t="str">
            <v>Coâng Thöông CN 4</v>
          </cell>
          <cell r="G890" t="str">
            <v>Hoà Chí Minh</v>
          </cell>
          <cell r="H890" t="str">
            <v>Haøng ñieän maùy</v>
          </cell>
          <cell r="I890">
            <v>39822322</v>
          </cell>
        </row>
        <row r="891">
          <cell r="A891">
            <v>8</v>
          </cell>
          <cell r="B891">
            <v>38126</v>
          </cell>
          <cell r="C891">
            <v>31</v>
          </cell>
          <cell r="D891" t="str">
            <v>Cty Daàu Aên Golden Hope - Nhaø Beø</v>
          </cell>
          <cell r="F891" t="str">
            <v>Sôû Giao Dòch II CTVN</v>
          </cell>
          <cell r="G891" t="str">
            <v>Hoà Chí Minh</v>
          </cell>
          <cell r="H891" t="str">
            <v xml:space="preserve">Traû tieàn mua daàu aên TT.TN.CM </v>
          </cell>
          <cell r="I891">
            <v>97254961</v>
          </cell>
        </row>
        <row r="892">
          <cell r="A892">
            <v>13</v>
          </cell>
          <cell r="B892">
            <v>38369</v>
          </cell>
          <cell r="C892">
            <v>28</v>
          </cell>
          <cell r="D892" t="str">
            <v>Chi Nhaùnh Cty CP Söõa VN Taïi Caàn Thô</v>
          </cell>
          <cell r="F892" t="str">
            <v>Ñaàu Tö &amp; Phaùt Trieån</v>
          </cell>
          <cell r="G892" t="str">
            <v>Caàn Thô</v>
          </cell>
          <cell r="H892" t="str">
            <v>Traû tieân mua söõa hoäp caùc loaïi</v>
          </cell>
          <cell r="I892">
            <v>104000000</v>
          </cell>
        </row>
        <row r="893">
          <cell r="A893">
            <v>14</v>
          </cell>
          <cell r="B893">
            <v>38369</v>
          </cell>
          <cell r="C893">
            <v>9</v>
          </cell>
          <cell r="D893" t="str">
            <v>Castrol Vieät Nam Ltd</v>
          </cell>
          <cell r="F893" t="str">
            <v>Ngoaïi Thöông</v>
          </cell>
          <cell r="G893" t="str">
            <v>Hoà Chí Minh</v>
          </cell>
          <cell r="H893" t="str">
            <v>Traû tieàn mua nhôùt Castrol</v>
          </cell>
          <cell r="I893">
            <v>111937764</v>
          </cell>
        </row>
        <row r="894">
          <cell r="A894">
            <v>13</v>
          </cell>
          <cell r="B894">
            <v>38369</v>
          </cell>
          <cell r="C894">
            <v>28</v>
          </cell>
          <cell r="D894" t="str">
            <v>Chi Nhaùnh Cty CP Söõa VN Taïi Caàn Thô</v>
          </cell>
          <cell r="F894" t="str">
            <v>Ñaàu Tö &amp; Phaùt Trieån</v>
          </cell>
          <cell r="G894" t="str">
            <v>Caàn Thô</v>
          </cell>
          <cell r="H894" t="str">
            <v>Traû tieân mua söõa hoäp caùc loaïi</v>
          </cell>
          <cell r="I894">
            <v>104000000</v>
          </cell>
        </row>
        <row r="895">
          <cell r="A895">
            <v>32</v>
          </cell>
          <cell r="B895">
            <v>38369</v>
          </cell>
          <cell r="C895">
            <v>8</v>
          </cell>
          <cell r="D895" t="str">
            <v>Cty Xi Maêng Haø Tieân II</v>
          </cell>
          <cell r="F895" t="str">
            <v>Coâng Thöông</v>
          </cell>
          <cell r="G895" t="str">
            <v>Kieân Giang</v>
          </cell>
          <cell r="H895" t="str">
            <v>Traû tieàn mua xi maêng 205taán</v>
          </cell>
          <cell r="I895">
            <v>160649500</v>
          </cell>
        </row>
        <row r="896">
          <cell r="A896">
            <v>33</v>
          </cell>
          <cell r="B896">
            <v>38369</v>
          </cell>
          <cell r="C896">
            <v>105</v>
          </cell>
          <cell r="D896" t="str">
            <v>XN Kinh Doanh Thöông Maïi-CTy Kho Vaän Mieàn Nam</v>
          </cell>
          <cell r="F896" t="str">
            <v>Coâng Thöông CN 4</v>
          </cell>
          <cell r="G896" t="str">
            <v>Hoà Chí Minh</v>
          </cell>
          <cell r="H896" t="str">
            <v>Traû tieàn mua nhôùt</v>
          </cell>
          <cell r="I896">
            <v>304875000</v>
          </cell>
        </row>
        <row r="897">
          <cell r="A897">
            <v>15</v>
          </cell>
          <cell r="B897">
            <v>38369</v>
          </cell>
          <cell r="C897">
            <v>28</v>
          </cell>
          <cell r="D897" t="str">
            <v>Chi Nhaùnh Cty CP Söõa VN Taïi Caàn Thô</v>
          </cell>
          <cell r="F897" t="str">
            <v>Ñaàu Tö &amp; Phaùt Trieån</v>
          </cell>
          <cell r="G897" t="str">
            <v>Caàn Thô</v>
          </cell>
          <cell r="H897" t="str">
            <v>Traû tieân mua söõa hoäp caùc loaïi</v>
          </cell>
          <cell r="I897">
            <v>150000000</v>
          </cell>
        </row>
        <row r="898">
          <cell r="A898">
            <v>34</v>
          </cell>
          <cell r="B898">
            <v>38369</v>
          </cell>
          <cell r="C898">
            <v>5</v>
          </cell>
          <cell r="D898" t="str">
            <v>Cty TNHH TMaïi Thaønh Long</v>
          </cell>
          <cell r="F898" t="str">
            <v>Coâng Thöong CN6</v>
          </cell>
          <cell r="G898" t="str">
            <v>Hoà Chí Minh</v>
          </cell>
          <cell r="H898" t="str">
            <v>Traû tieàn mua boät ngoït</v>
          </cell>
          <cell r="I898">
            <v>274663778</v>
          </cell>
        </row>
        <row r="899">
          <cell r="A899">
            <v>35</v>
          </cell>
          <cell r="B899">
            <v>38370</v>
          </cell>
          <cell r="C899">
            <v>1</v>
          </cell>
          <cell r="D899" t="str">
            <v>Nhaø Maùy Thuoác Laù Saøi Goøn</v>
          </cell>
          <cell r="F899" t="str">
            <v>Sôû Giao Dòch II CTVN</v>
          </cell>
          <cell r="G899" t="str">
            <v>Hoà Chí Minh</v>
          </cell>
          <cell r="H899" t="str">
            <v>Traû tieàn mua thuoác laù</v>
          </cell>
          <cell r="I899">
            <v>132000000</v>
          </cell>
        </row>
        <row r="900">
          <cell r="A900">
            <v>16</v>
          </cell>
          <cell r="B900">
            <v>38371</v>
          </cell>
          <cell r="C900">
            <v>9</v>
          </cell>
          <cell r="D900" t="str">
            <v>Castrol Vieät Nam Ltd</v>
          </cell>
          <cell r="F900" t="str">
            <v>Ngoaïi Thöông</v>
          </cell>
          <cell r="G900" t="str">
            <v>Hoà Chí Minh</v>
          </cell>
          <cell r="H900" t="str">
            <v>Traû tieàn mua nhôùt Castrol</v>
          </cell>
          <cell r="I900">
            <v>50551776</v>
          </cell>
        </row>
        <row r="901">
          <cell r="A901">
            <v>37</v>
          </cell>
          <cell r="B901">
            <v>38371</v>
          </cell>
          <cell r="C901">
            <v>4</v>
          </cell>
          <cell r="D901" t="str">
            <v>Cty TMKT &amp; Ñaàu Tö PETEC</v>
          </cell>
          <cell r="F901" t="str">
            <v>Sôû Giao Dòch II  CTVN</v>
          </cell>
          <cell r="G901" t="str">
            <v>Hoà Chí Minh</v>
          </cell>
          <cell r="H901" t="str">
            <v>Traû tieàn mua xaêng daàu</v>
          </cell>
          <cell r="I901">
            <v>2087700000</v>
          </cell>
        </row>
        <row r="902">
          <cell r="A902">
            <v>38</v>
          </cell>
          <cell r="B902">
            <v>38371</v>
          </cell>
          <cell r="C902">
            <v>31</v>
          </cell>
          <cell r="D902" t="str">
            <v>Cty Daàu Aên Golden Hope - Nhaø Beø</v>
          </cell>
          <cell r="F902" t="str">
            <v>Sôû Giao Dòch II CTVN</v>
          </cell>
          <cell r="G902" t="str">
            <v>Hoà Chí Minh</v>
          </cell>
          <cell r="H902" t="str">
            <v xml:space="preserve">Traû tieàn mua daàu aên TT.TN.CM </v>
          </cell>
          <cell r="I902">
            <v>161255684</v>
          </cell>
        </row>
        <row r="903">
          <cell r="A903">
            <v>37</v>
          </cell>
          <cell r="B903">
            <v>38371</v>
          </cell>
          <cell r="C903">
            <v>36</v>
          </cell>
          <cell r="D903" t="str">
            <v>XN Xaêng Daàu Daàu Khí Vuõng Taøu</v>
          </cell>
          <cell r="F903" t="str">
            <v>Coâng Thöông</v>
          </cell>
          <cell r="G903" t="str">
            <v>Baø Ròa-Vuõng Taøu</v>
          </cell>
          <cell r="H903" t="str">
            <v>Traû tieàn mua xaêng daàu</v>
          </cell>
          <cell r="I903">
            <v>2087700000</v>
          </cell>
        </row>
        <row r="904">
          <cell r="A904">
            <v>17</v>
          </cell>
          <cell r="B904">
            <v>38371</v>
          </cell>
          <cell r="C904">
            <v>28</v>
          </cell>
          <cell r="D904" t="str">
            <v>Chi Nhaùnh Cty CP Söõa VN Taïi Caàn Thô</v>
          </cell>
          <cell r="F904" t="str">
            <v>Ñaàu Tö &amp; Phaùt Trieån</v>
          </cell>
          <cell r="G904" t="str">
            <v>Caàn Thô</v>
          </cell>
          <cell r="H904" t="str">
            <v>Traû tieân mua söõa hoäp caùc loaïi</v>
          </cell>
          <cell r="I904">
            <v>100000000</v>
          </cell>
        </row>
        <row r="905">
          <cell r="A905">
            <v>38</v>
          </cell>
          <cell r="B905">
            <v>38372</v>
          </cell>
          <cell r="C905">
            <v>17</v>
          </cell>
          <cell r="D905" t="str">
            <v>Cty Daàu Khí -TP/HCM (Saøi Goøn Petro)</v>
          </cell>
          <cell r="F905" t="str">
            <v>Ngoaïi Thöông</v>
          </cell>
          <cell r="G905" t="str">
            <v>Hoà Chí Minh</v>
          </cell>
          <cell r="H905" t="str">
            <v>Traû tieàn mua xaêng daàu</v>
          </cell>
          <cell r="I905">
            <v>648245000</v>
          </cell>
        </row>
        <row r="906">
          <cell r="A906">
            <v>18</v>
          </cell>
          <cell r="B906">
            <v>38372</v>
          </cell>
          <cell r="C906">
            <v>28</v>
          </cell>
          <cell r="D906" t="str">
            <v>Chi Nhaùnh Cty CP Söõa VN Taïi Caàn Thô</v>
          </cell>
          <cell r="F906" t="str">
            <v>Ñaàu Tö &amp; Phaùt Trieån</v>
          </cell>
          <cell r="G906" t="str">
            <v>Caàn Thô</v>
          </cell>
          <cell r="H906" t="str">
            <v>Traû tieân mua söõa hoäp caùc loaïi</v>
          </cell>
          <cell r="I906">
            <v>250000000</v>
          </cell>
        </row>
        <row r="907">
          <cell r="A907">
            <v>39</v>
          </cell>
          <cell r="B907">
            <v>38373</v>
          </cell>
          <cell r="C907">
            <v>14</v>
          </cell>
          <cell r="D907" t="str">
            <v>Coâng Ty Theùp Mieàn Nam</v>
          </cell>
          <cell r="F907" t="str">
            <v>Coâng Thöông CN I</v>
          </cell>
          <cell r="G907" t="str">
            <v>Hoà Chí Minh</v>
          </cell>
          <cell r="H907" t="str">
            <v xml:space="preserve">Traû tieàn mua haøng cho CN Mieàn Taây C.Ty Theùp Mieàn Nam </v>
          </cell>
          <cell r="I907">
            <v>150000000</v>
          </cell>
        </row>
        <row r="908">
          <cell r="A908">
            <v>19</v>
          </cell>
          <cell r="B908">
            <v>38373</v>
          </cell>
          <cell r="C908">
            <v>28</v>
          </cell>
          <cell r="D908" t="str">
            <v>Chi Nhaùnh Cty CP Söõa VN Taïi Caàn Thô</v>
          </cell>
          <cell r="F908" t="str">
            <v>Ñaàu Tö &amp; Phaùt Trieån</v>
          </cell>
          <cell r="G908" t="str">
            <v>Caàn Thô</v>
          </cell>
          <cell r="H908" t="str">
            <v>Traû tieân mua söõa hoäp caùc loaïi</v>
          </cell>
          <cell r="I908">
            <v>130000000</v>
          </cell>
        </row>
        <row r="909">
          <cell r="A909">
            <v>40</v>
          </cell>
          <cell r="B909">
            <v>38376</v>
          </cell>
          <cell r="C909">
            <v>4</v>
          </cell>
          <cell r="D909" t="str">
            <v>Cty TMKT &amp; Ñaàu Tö PETEC</v>
          </cell>
          <cell r="F909" t="str">
            <v>Sôû Giao Dòch II  CTVN</v>
          </cell>
          <cell r="G909" t="str">
            <v>Hoà Chí Minh</v>
          </cell>
          <cell r="H909" t="str">
            <v>Traû tieàn mua xaêng daàu</v>
          </cell>
          <cell r="I909">
            <v>2202500000</v>
          </cell>
        </row>
        <row r="910">
          <cell r="A910">
            <v>20</v>
          </cell>
          <cell r="B910">
            <v>38376</v>
          </cell>
          <cell r="C910">
            <v>28</v>
          </cell>
          <cell r="D910" t="str">
            <v>Chi Nhaùnh Cty CP Söõa VN Taïi Caàn Thô</v>
          </cell>
          <cell r="F910" t="str">
            <v>Ñaàu Tö &amp; Phaùt Trieån</v>
          </cell>
          <cell r="G910" t="str">
            <v>Caàn Thô</v>
          </cell>
          <cell r="H910" t="str">
            <v>Traû tieân mua söõa hoäp caùc loaïi</v>
          </cell>
          <cell r="I910">
            <v>100000000</v>
          </cell>
        </row>
        <row r="911">
          <cell r="A911">
            <v>21</v>
          </cell>
          <cell r="B911">
            <v>38376</v>
          </cell>
          <cell r="C911">
            <v>28</v>
          </cell>
          <cell r="D911" t="str">
            <v>Chi Nhaùnh Cty CP Söõa VN Taïi Caàn Thô</v>
          </cell>
          <cell r="F911" t="str">
            <v>Ñaàu Tö &amp; Phaùt Trieån</v>
          </cell>
          <cell r="G911" t="str">
            <v>Caàn Thô</v>
          </cell>
          <cell r="H911" t="str">
            <v>Traû tieân mua söõa hoäp caùc loaïi</v>
          </cell>
          <cell r="I911">
            <v>140000000</v>
          </cell>
        </row>
        <row r="912">
          <cell r="A912">
            <v>22</v>
          </cell>
          <cell r="B912">
            <v>38376</v>
          </cell>
          <cell r="C912">
            <v>25</v>
          </cell>
          <cell r="D912" t="str">
            <v xml:space="preserve"> Thu Baûo Hieåm Xaõ Hoäi Tænh Baïc Lieâu</v>
          </cell>
          <cell r="F912" t="str">
            <v>NN &amp; P/T N/Thoân</v>
          </cell>
          <cell r="G912" t="str">
            <v>Baïc Lieâu</v>
          </cell>
          <cell r="H912" t="str">
            <v>Noäp BHXH,BHYT thaùng 01/05</v>
          </cell>
          <cell r="I912">
            <v>16742367</v>
          </cell>
        </row>
        <row r="913">
          <cell r="A913">
            <v>41</v>
          </cell>
          <cell r="B913">
            <v>38376</v>
          </cell>
          <cell r="C913">
            <v>5</v>
          </cell>
          <cell r="D913" t="str">
            <v>Cty TNHH TMaïi Thaønh Long</v>
          </cell>
          <cell r="F913" t="str">
            <v>Coâng Thöong CN6</v>
          </cell>
          <cell r="G913" t="str">
            <v>Hoà Chí Minh</v>
          </cell>
          <cell r="H913" t="str">
            <v>Traû tieàn mua boät ngoït</v>
          </cell>
          <cell r="I913">
            <v>337619744</v>
          </cell>
        </row>
        <row r="914">
          <cell r="A914">
            <v>42</v>
          </cell>
          <cell r="B914">
            <v>38376</v>
          </cell>
          <cell r="C914">
            <v>3</v>
          </cell>
          <cell r="D914" t="str">
            <v>Cty Coå Phaàn Boät Giaët Lix</v>
          </cell>
          <cell r="F914" t="str">
            <v>Coâng Thöông CN 14</v>
          </cell>
          <cell r="G914" t="str">
            <v>Hoà Chí Minh</v>
          </cell>
          <cell r="H914" t="str">
            <v>Traû tieàn mua boät giaët</v>
          </cell>
          <cell r="I914">
            <v>400000000</v>
          </cell>
        </row>
        <row r="915">
          <cell r="A915">
            <v>43</v>
          </cell>
          <cell r="B915">
            <v>38376</v>
          </cell>
          <cell r="C915">
            <v>8</v>
          </cell>
          <cell r="D915" t="str">
            <v>Cty Xi Maêng Haø Tieân II</v>
          </cell>
          <cell r="F915" t="str">
            <v>Coâng Thöông</v>
          </cell>
          <cell r="G915" t="str">
            <v>Kieân Giang</v>
          </cell>
          <cell r="H915" t="str">
            <v>Traû tieàn mua xi maêng 120taán</v>
          </cell>
          <cell r="I915">
            <v>96228000</v>
          </cell>
        </row>
        <row r="916">
          <cell r="A916">
            <v>44</v>
          </cell>
          <cell r="B916">
            <v>38377</v>
          </cell>
          <cell r="C916">
            <v>4</v>
          </cell>
          <cell r="D916" t="str">
            <v>Cty TMKT &amp; Ñaàu Tö PETEC</v>
          </cell>
          <cell r="F916" t="str">
            <v>Sôû Giao Dòch II  CTVN</v>
          </cell>
          <cell r="G916" t="str">
            <v>Hoà Chí Minh</v>
          </cell>
          <cell r="H916" t="str">
            <v>Traû tieàn mua xaêng daàu</v>
          </cell>
          <cell r="I916">
            <v>1924500000</v>
          </cell>
        </row>
        <row r="917">
          <cell r="A917">
            <v>23</v>
          </cell>
          <cell r="B917">
            <v>38377</v>
          </cell>
          <cell r="C917">
            <v>28</v>
          </cell>
          <cell r="D917" t="str">
            <v>Chi Nhaùnh Cty CP Söõa VN Taïi Caàn Thô</v>
          </cell>
          <cell r="F917" t="str">
            <v>Ñaàu Tö &amp; Phaùt Trieån</v>
          </cell>
          <cell r="G917" t="str">
            <v>Caàn Thô</v>
          </cell>
          <cell r="H917" t="str">
            <v>Traû tieân mua söõa hoäp caùc loaïi</v>
          </cell>
          <cell r="I917">
            <v>110000000</v>
          </cell>
        </row>
        <row r="918">
          <cell r="A918">
            <v>45</v>
          </cell>
          <cell r="B918">
            <v>38378</v>
          </cell>
          <cell r="C918">
            <v>4</v>
          </cell>
          <cell r="D918" t="str">
            <v>Cty TMKT &amp; Ñaàu Tö PETEC</v>
          </cell>
          <cell r="F918" t="str">
            <v>Sôû Giao Dòch II  CTVN</v>
          </cell>
          <cell r="G918" t="str">
            <v>Hoà Chí Minh</v>
          </cell>
          <cell r="H918" t="str">
            <v>Traû tieàn mua xaêng daàu</v>
          </cell>
          <cell r="I918">
            <v>535600000</v>
          </cell>
        </row>
        <row r="919">
          <cell r="A919">
            <v>46</v>
          </cell>
          <cell r="B919">
            <v>38378</v>
          </cell>
          <cell r="C919">
            <v>31</v>
          </cell>
          <cell r="D919" t="str">
            <v>Cty Daàu Aên Golden Hope - Nhaø Beø</v>
          </cell>
          <cell r="F919" t="str">
            <v>Sôû Giao Dòch II CTVN</v>
          </cell>
          <cell r="G919" t="str">
            <v>Hoà Chí Minh</v>
          </cell>
          <cell r="H919" t="str">
            <v xml:space="preserve">Traû tieàn mua daàu aên TT.TN.CM </v>
          </cell>
          <cell r="I919">
            <v>70641780</v>
          </cell>
        </row>
        <row r="920">
          <cell r="A920">
            <v>47</v>
          </cell>
          <cell r="B920">
            <v>38378</v>
          </cell>
          <cell r="C920">
            <v>10</v>
          </cell>
          <cell r="D920" t="str">
            <v>Cty TNHH Daàu Nhôùt vaø Hoùa Chaát VN</v>
          </cell>
          <cell r="F920" t="str">
            <v>Hoàng Kong&amp; Thöôïng Haûi</v>
          </cell>
          <cell r="G920" t="str">
            <v>Hoà Chí Minh</v>
          </cell>
          <cell r="H920" t="str">
            <v>Traû tieàn mua nhôùt</v>
          </cell>
          <cell r="I920">
            <v>212542493</v>
          </cell>
        </row>
        <row r="921">
          <cell r="A921">
            <v>24</v>
          </cell>
          <cell r="B921">
            <v>38378</v>
          </cell>
          <cell r="C921">
            <v>28</v>
          </cell>
          <cell r="D921" t="str">
            <v>Chi Nhaùnh Cty CP Söõa VN Taïi Caàn Thô</v>
          </cell>
          <cell r="F921" t="str">
            <v>Ñaàu Tö &amp; Phaùt Trieån</v>
          </cell>
          <cell r="G921" t="str">
            <v>Caàn Thô</v>
          </cell>
          <cell r="H921" t="str">
            <v>Traû tieân mua söõa hoäp caùc loaïi</v>
          </cell>
          <cell r="I921">
            <v>100000000</v>
          </cell>
        </row>
        <row r="922">
          <cell r="A922">
            <v>25</v>
          </cell>
          <cell r="B922">
            <v>38378</v>
          </cell>
          <cell r="C922">
            <v>27</v>
          </cell>
          <cell r="D922" t="str">
            <v>Cty TNHH Quoác Teá Nagarjuna</v>
          </cell>
          <cell r="F922" t="str">
            <v>INDOVINA</v>
          </cell>
          <cell r="G922" t="str">
            <v>Hoà Chí Minh</v>
          </cell>
          <cell r="H922" t="str">
            <v>Traû tieàn mua ñöôøng</v>
          </cell>
          <cell r="I922">
            <v>29750000</v>
          </cell>
        </row>
        <row r="923">
          <cell r="A923">
            <v>48</v>
          </cell>
          <cell r="B923">
            <v>38378</v>
          </cell>
          <cell r="C923">
            <v>1</v>
          </cell>
          <cell r="D923" t="str">
            <v>Nhaø Maùy Thuoác Laù Saøi Goøn</v>
          </cell>
          <cell r="F923" t="str">
            <v>Sôû Giao Dòch II CTVN</v>
          </cell>
          <cell r="G923" t="str">
            <v>Hoà Chí Minh</v>
          </cell>
          <cell r="H923" t="str">
            <v>Traû tieàn mua thuoác laù</v>
          </cell>
          <cell r="I923">
            <v>110275000</v>
          </cell>
        </row>
        <row r="924">
          <cell r="A924">
            <v>49</v>
          </cell>
          <cell r="B924">
            <v>38378</v>
          </cell>
          <cell r="C924">
            <v>8</v>
          </cell>
          <cell r="D924" t="str">
            <v>Cty Xi Maêng Haø Tieân II</v>
          </cell>
          <cell r="F924" t="str">
            <v>Coâng Thöông</v>
          </cell>
          <cell r="G924" t="str">
            <v>Kieân Giang</v>
          </cell>
          <cell r="H924" t="str">
            <v>Traû tieàn mua xi maêng 100taán</v>
          </cell>
          <cell r="I924">
            <v>80190000</v>
          </cell>
        </row>
        <row r="925">
          <cell r="A925">
            <v>50</v>
          </cell>
          <cell r="B925">
            <v>38378</v>
          </cell>
          <cell r="C925">
            <v>36</v>
          </cell>
          <cell r="D925" t="str">
            <v>XN Xaêng Daàu Daàu Khí Vuõng Taøu</v>
          </cell>
          <cell r="F925" t="str">
            <v>Coâng Thöông</v>
          </cell>
          <cell r="G925" t="str">
            <v>Baø Ròa-Vuõng Taøu</v>
          </cell>
          <cell r="H925" t="str">
            <v>Traû tieàn mua xaêng daàu</v>
          </cell>
          <cell r="I925">
            <v>2726500000</v>
          </cell>
        </row>
        <row r="926">
          <cell r="A926">
            <v>26</v>
          </cell>
          <cell r="B926">
            <v>38379</v>
          </cell>
          <cell r="C926">
            <v>83</v>
          </cell>
          <cell r="D926" t="str">
            <v>CTy TNHH TM TH Thuaän Taân</v>
          </cell>
          <cell r="F926" t="str">
            <v>Ngoaïi Thöông</v>
          </cell>
          <cell r="G926" t="str">
            <v>Hoà Chí Minh</v>
          </cell>
          <cell r="H926" t="str">
            <v>Traû tieàn mua Tivi</v>
          </cell>
          <cell r="I926">
            <v>21040250</v>
          </cell>
        </row>
        <row r="927">
          <cell r="A927">
            <v>51</v>
          </cell>
          <cell r="B927">
            <v>38379</v>
          </cell>
          <cell r="C927">
            <v>4</v>
          </cell>
          <cell r="D927" t="str">
            <v>Cty TMKT &amp; Ñaàu Tö PETEC</v>
          </cell>
          <cell r="F927" t="str">
            <v>Sôû Giao Dòch II  CTVN</v>
          </cell>
          <cell r="G927" t="str">
            <v>Hoà Chí Minh</v>
          </cell>
          <cell r="H927" t="str">
            <v>Traû tieàn mua xaêng daàu</v>
          </cell>
          <cell r="I927">
            <v>1748000000</v>
          </cell>
        </row>
        <row r="928">
          <cell r="A928">
            <v>27</v>
          </cell>
          <cell r="B928">
            <v>38379</v>
          </cell>
          <cell r="C928">
            <v>28</v>
          </cell>
          <cell r="D928" t="str">
            <v>Chi Nhaùnh Cty CP Söõa VN Taïi Caàn Thô</v>
          </cell>
          <cell r="F928" t="str">
            <v>Ñaàu Tö &amp; Phaùt Trieån</v>
          </cell>
          <cell r="G928" t="str">
            <v>Caàn Thô</v>
          </cell>
          <cell r="H928" t="str">
            <v>Traû tieân mua söõa hoäp caùc loaïi</v>
          </cell>
          <cell r="I928">
            <v>170000000</v>
          </cell>
        </row>
        <row r="929">
          <cell r="A929">
            <v>28</v>
          </cell>
          <cell r="B929">
            <v>38380</v>
          </cell>
          <cell r="C929">
            <v>27</v>
          </cell>
          <cell r="D929" t="str">
            <v>Cty TNHH Quoác Teá Nagarjuna</v>
          </cell>
          <cell r="F929" t="str">
            <v>INDOVINA</v>
          </cell>
          <cell r="G929" t="str">
            <v>Hoà Chí Minh</v>
          </cell>
          <cell r="H929" t="str">
            <v>Traû tieàn mua ñöôøng</v>
          </cell>
          <cell r="I929">
            <v>41650000</v>
          </cell>
        </row>
        <row r="930">
          <cell r="A930">
            <v>52</v>
          </cell>
          <cell r="B930">
            <v>38380</v>
          </cell>
          <cell r="C930">
            <v>21</v>
          </cell>
          <cell r="D930" t="str">
            <v>Cty Coå Phaàn Vaät Tö  Haäu Giang</v>
          </cell>
          <cell r="F930" t="str">
            <v>Coâng Thöông</v>
          </cell>
          <cell r="G930" t="str">
            <v>Caàn Thô</v>
          </cell>
          <cell r="H930" t="str">
            <v>Traû tieàn mua gas</v>
          </cell>
          <cell r="I930">
            <v>69315004</v>
          </cell>
        </row>
        <row r="931">
          <cell r="A931">
            <v>53</v>
          </cell>
          <cell r="B931">
            <v>38380</v>
          </cell>
          <cell r="C931">
            <v>8</v>
          </cell>
          <cell r="D931" t="str">
            <v>Cty Xi Maêng Haø Tieân II</v>
          </cell>
          <cell r="F931" t="str">
            <v>Coâng Thöông</v>
          </cell>
          <cell r="G931" t="str">
            <v>Kieân Giang</v>
          </cell>
          <cell r="H931" t="str">
            <v>Traû tieàn mua xi maêng 120taán</v>
          </cell>
          <cell r="I931">
            <v>96228000</v>
          </cell>
        </row>
        <row r="932">
          <cell r="A932">
            <v>54</v>
          </cell>
          <cell r="B932">
            <v>38380</v>
          </cell>
          <cell r="C932">
            <v>14</v>
          </cell>
          <cell r="D932" t="str">
            <v>Coâng Ty Theùp Mieàn Nam</v>
          </cell>
          <cell r="F932" t="str">
            <v>Coâng Thöông CN I</v>
          </cell>
          <cell r="G932" t="str">
            <v>Hoà Chí Minh</v>
          </cell>
          <cell r="H932" t="str">
            <v xml:space="preserve">Traû tieàn mua haøng cho CN Mieàn Taây C.Ty Theùp Mieàn Nam </v>
          </cell>
          <cell r="I932">
            <v>50000000</v>
          </cell>
        </row>
        <row r="933">
          <cell r="A933">
            <v>29</v>
          </cell>
          <cell r="B933">
            <v>38380</v>
          </cell>
          <cell r="C933">
            <v>28</v>
          </cell>
          <cell r="D933" t="str">
            <v>Chi Nhaùnh Cty CP Söõa VN Taïi Caàn Thô</v>
          </cell>
          <cell r="F933" t="str">
            <v>Ñaàu Tö &amp; Phaùt Trieån</v>
          </cell>
          <cell r="G933" t="str">
            <v>Caàn Thô</v>
          </cell>
          <cell r="H933" t="str">
            <v>Traû tieân mua söõa hoäp caùc loaïi</v>
          </cell>
          <cell r="I933">
            <v>180000000</v>
          </cell>
        </row>
        <row r="934">
          <cell r="A934">
            <v>30</v>
          </cell>
          <cell r="B934">
            <v>38383</v>
          </cell>
          <cell r="C934">
            <v>7</v>
          </cell>
          <cell r="D934" t="str">
            <v>Xí Nghieäp Colusa-Miliket</v>
          </cell>
          <cell r="F934" t="str">
            <v>Ñaàu Tö &amp; Phaùt Trieån CN Thuû Ñöùc</v>
          </cell>
          <cell r="G934" t="str">
            <v>Hoà Chí Minh</v>
          </cell>
          <cell r="H934" t="str">
            <v>Traû tieàn mua mì Colusa</v>
          </cell>
          <cell r="I934">
            <v>128613111</v>
          </cell>
        </row>
        <row r="935">
          <cell r="A935">
            <v>55</v>
          </cell>
          <cell r="B935">
            <v>38383</v>
          </cell>
          <cell r="C935">
            <v>36</v>
          </cell>
          <cell r="D935" t="str">
            <v>XN Xaêng Daàu Daàu Khí Vuõng Taøu</v>
          </cell>
          <cell r="F935" t="str">
            <v>Coâng Thöông</v>
          </cell>
          <cell r="G935" t="str">
            <v>Baø Ròa-Vuõng Taøu</v>
          </cell>
          <cell r="H935" t="str">
            <v>Traû tieàn mua xaêng daàu</v>
          </cell>
          <cell r="I935">
            <v>2819000000</v>
          </cell>
        </row>
        <row r="936">
          <cell r="A936">
            <v>56</v>
          </cell>
          <cell r="B936">
            <v>38383</v>
          </cell>
          <cell r="C936">
            <v>14</v>
          </cell>
          <cell r="D936" t="str">
            <v>Coâng Ty Theùp Mieàn Nam</v>
          </cell>
          <cell r="F936" t="str">
            <v>Coâng Thöông CN I</v>
          </cell>
          <cell r="G936" t="str">
            <v>Hoà Chí Minh</v>
          </cell>
          <cell r="H936" t="str">
            <v xml:space="preserve">Traû tieàn mua haøng cho CN Mieàn Taây C.Ty Theùp Mieàn Nam </v>
          </cell>
          <cell r="I936">
            <v>120000000</v>
          </cell>
        </row>
        <row r="937">
          <cell r="A937">
            <v>57</v>
          </cell>
          <cell r="B937">
            <v>38383</v>
          </cell>
          <cell r="C937">
            <v>46</v>
          </cell>
          <cell r="D937" t="str">
            <v>CTy MIWON VIETNAM</v>
          </cell>
          <cell r="F937" t="str">
            <v xml:space="preserve">Coâng Thöông </v>
          </cell>
          <cell r="G937" t="str">
            <v>Phuù Thoï</v>
          </cell>
          <cell r="H937" t="str">
            <v>Traû tieàn mua boät ngoït</v>
          </cell>
          <cell r="I937">
            <v>94920889</v>
          </cell>
        </row>
        <row r="938">
          <cell r="A938">
            <v>31</v>
          </cell>
          <cell r="B938">
            <v>38383</v>
          </cell>
          <cell r="C938">
            <v>28</v>
          </cell>
          <cell r="D938" t="str">
            <v>Chi Nhaùnh Cty CP Söõa VN Taïi Caàn Thô</v>
          </cell>
          <cell r="F938" t="str">
            <v>Ñaàu Tö &amp; Phaùt Trieån</v>
          </cell>
          <cell r="G938" t="str">
            <v>Caàn Thô</v>
          </cell>
          <cell r="H938" t="str">
            <v>Traû tieân mua söõa hoäp caùc loaïi</v>
          </cell>
          <cell r="I938">
            <v>309000000</v>
          </cell>
        </row>
        <row r="939">
          <cell r="A939">
            <v>1</v>
          </cell>
          <cell r="B939">
            <v>38384</v>
          </cell>
          <cell r="C939">
            <v>5</v>
          </cell>
          <cell r="D939" t="str">
            <v>Cty TNHH TMaïi Thaønh Long</v>
          </cell>
          <cell r="F939" t="str">
            <v>Coâng Thöong CN6</v>
          </cell>
          <cell r="G939" t="str">
            <v>Hoà Chí Minh</v>
          </cell>
          <cell r="H939" t="str">
            <v>Traû tieàn mua boät ngoït</v>
          </cell>
          <cell r="I939">
            <v>412614162</v>
          </cell>
        </row>
        <row r="940">
          <cell r="A940">
            <v>2</v>
          </cell>
          <cell r="B940">
            <v>38384</v>
          </cell>
          <cell r="C940">
            <v>4</v>
          </cell>
          <cell r="D940" t="str">
            <v>Cty TMKT &amp; Ñaàu Tö PETEC</v>
          </cell>
          <cell r="F940" t="str">
            <v>Sôû Giao Dòch II  CTVN</v>
          </cell>
          <cell r="G940" t="str">
            <v>Hoà Chí Minh</v>
          </cell>
          <cell r="H940" t="str">
            <v>Traû tieàn mua xaêng daàu</v>
          </cell>
          <cell r="I940">
            <v>1932000000</v>
          </cell>
        </row>
        <row r="941">
          <cell r="A941">
            <v>3</v>
          </cell>
          <cell r="B941">
            <v>38384</v>
          </cell>
          <cell r="C941">
            <v>17</v>
          </cell>
          <cell r="D941" t="str">
            <v>Cty Daàu Khí -TP/HCM (Saøi Goøn Petro)</v>
          </cell>
          <cell r="F941" t="str">
            <v>Ngoaïi Thöông</v>
          </cell>
          <cell r="G941" t="str">
            <v>Hoà Chí Minh</v>
          </cell>
          <cell r="H941" t="str">
            <v>Traû tieàn mua xaêng daàu</v>
          </cell>
          <cell r="I941">
            <v>781560000</v>
          </cell>
        </row>
        <row r="942">
          <cell r="A942">
            <v>4</v>
          </cell>
          <cell r="B942">
            <v>38384</v>
          </cell>
          <cell r="C942">
            <v>1</v>
          </cell>
          <cell r="D942" t="str">
            <v>Nhaø Maùy Thuoác Laù Saøi Goøn</v>
          </cell>
          <cell r="F942" t="str">
            <v>Sôû Giao Dòch II CTVN</v>
          </cell>
          <cell r="G942" t="str">
            <v>Hoà Chí Minh</v>
          </cell>
          <cell r="H942" t="str">
            <v>Traû tieàn mua thuoác laù</v>
          </cell>
          <cell r="I942">
            <v>162525000</v>
          </cell>
        </row>
        <row r="943">
          <cell r="A943">
            <v>5</v>
          </cell>
          <cell r="B943">
            <v>38384</v>
          </cell>
          <cell r="C943">
            <v>27</v>
          </cell>
          <cell r="D943" t="str">
            <v>Cty TNHH Quoác Teá Nagarjuna</v>
          </cell>
          <cell r="F943" t="str">
            <v>INDOVINA</v>
          </cell>
          <cell r="G943" t="str">
            <v>Hoà Chí Minh</v>
          </cell>
          <cell r="H943" t="str">
            <v>Traû tieàn mua ñöôøng</v>
          </cell>
          <cell r="I943">
            <v>42000000</v>
          </cell>
        </row>
        <row r="944">
          <cell r="A944">
            <v>6</v>
          </cell>
          <cell r="B944">
            <v>38386</v>
          </cell>
          <cell r="C944">
            <v>4</v>
          </cell>
          <cell r="D944" t="str">
            <v>Cty TMKT &amp; Ñaàu Tö PETEC</v>
          </cell>
          <cell r="F944" t="str">
            <v>Sôû Giao Dòch II  CTVN</v>
          </cell>
          <cell r="G944" t="str">
            <v>Hoà Chí Minh</v>
          </cell>
          <cell r="H944" t="str">
            <v>Traû tieàn mua xaêng daàu</v>
          </cell>
          <cell r="I944">
            <v>3583500000</v>
          </cell>
        </row>
        <row r="945">
          <cell r="A945">
            <v>1</v>
          </cell>
          <cell r="B945">
            <v>38386</v>
          </cell>
          <cell r="C945">
            <v>9</v>
          </cell>
          <cell r="D945" t="str">
            <v>Castrol Vieät Nam Ltd</v>
          </cell>
          <cell r="F945" t="str">
            <v>Ngoaïi Thöông</v>
          </cell>
          <cell r="G945" t="str">
            <v>Hoà Chí Minh</v>
          </cell>
          <cell r="H945" t="str">
            <v>Traû tieàn mua nhôùt</v>
          </cell>
          <cell r="I945">
            <v>59889548</v>
          </cell>
        </row>
        <row r="946">
          <cell r="A946">
            <v>2</v>
          </cell>
          <cell r="B946">
            <v>38387</v>
          </cell>
          <cell r="C946">
            <v>83</v>
          </cell>
          <cell r="D946" t="str">
            <v>CTy TNHH TM TH Thuaän Taân</v>
          </cell>
          <cell r="F946" t="str">
            <v>Ngoaïi Thöông</v>
          </cell>
          <cell r="G946" t="str">
            <v>Hoà Chí Minh</v>
          </cell>
          <cell r="H946" t="str">
            <v>Traû tieàn mua Tivi</v>
          </cell>
          <cell r="I946">
            <v>28648950</v>
          </cell>
        </row>
        <row r="947">
          <cell r="A947">
            <v>7</v>
          </cell>
          <cell r="B947">
            <v>38387</v>
          </cell>
          <cell r="C947">
            <v>14</v>
          </cell>
          <cell r="D947" t="str">
            <v>Coâng Ty Theùp Mieàn Nam</v>
          </cell>
          <cell r="F947" t="str">
            <v>Coâng Thöông CN I</v>
          </cell>
          <cell r="G947" t="str">
            <v>Hoà Chí Minh</v>
          </cell>
          <cell r="H947" t="str">
            <v xml:space="preserve">Traû tieàn mua haøng cho CN Mieàn Taây C.Ty Theùp Mieàn Nam </v>
          </cell>
          <cell r="I947">
            <v>200000000</v>
          </cell>
        </row>
        <row r="948">
          <cell r="A948">
            <v>8</v>
          </cell>
          <cell r="B948">
            <v>38387</v>
          </cell>
          <cell r="C948">
            <v>41</v>
          </cell>
          <cell r="D948" t="str">
            <v>Cty Xi Maêng Nghi Sôn</v>
          </cell>
          <cell r="F948" t="str">
            <v>Coâng Thöông CN 9</v>
          </cell>
          <cell r="G948" t="str">
            <v>Hoà Chí Minh</v>
          </cell>
          <cell r="H948" t="str">
            <v xml:space="preserve">Traû tieàn mua xi maêng </v>
          </cell>
          <cell r="I948">
            <v>33291275</v>
          </cell>
        </row>
        <row r="949">
          <cell r="A949">
            <v>9</v>
          </cell>
          <cell r="B949">
            <v>38387</v>
          </cell>
          <cell r="C949">
            <v>98</v>
          </cell>
          <cell r="D949" t="str">
            <v>CTy Lieân Doanh Xi Maêng Haø Tieân II-Caàn Thô</v>
          </cell>
          <cell r="F949" t="str">
            <v>Coâng Thöông</v>
          </cell>
          <cell r="G949" t="str">
            <v>Caàn Thô</v>
          </cell>
          <cell r="H949" t="str">
            <v xml:space="preserve">Traû tieàn mua xi maêng </v>
          </cell>
          <cell r="I949">
            <v>396410000</v>
          </cell>
        </row>
        <row r="950">
          <cell r="A950">
            <v>10</v>
          </cell>
          <cell r="B950">
            <v>38387</v>
          </cell>
          <cell r="C950">
            <v>85</v>
          </cell>
          <cell r="D950" t="str">
            <v>CTy TNHH TM Minh Tuøng</v>
          </cell>
          <cell r="F950" t="str">
            <v>Sôû Giao Dòch II CTVN</v>
          </cell>
          <cell r="G950" t="str">
            <v>Hoà Chí Minh</v>
          </cell>
          <cell r="H950" t="str">
            <v>Traû tieàn mua tuû laïnh</v>
          </cell>
          <cell r="I950">
            <v>11295000</v>
          </cell>
        </row>
        <row r="951">
          <cell r="A951">
            <v>11</v>
          </cell>
          <cell r="B951">
            <v>38390</v>
          </cell>
          <cell r="C951">
            <v>85</v>
          </cell>
          <cell r="D951" t="str">
            <v>CTy TNHH TM Minh Tuøng</v>
          </cell>
          <cell r="F951" t="str">
            <v>Sôû Giao Dòch II CTVN</v>
          </cell>
          <cell r="G951" t="str">
            <v>Hoà Chí Minh</v>
          </cell>
          <cell r="H951" t="str">
            <v>Traû tieàn mua tuû laïnh</v>
          </cell>
          <cell r="I951">
            <v>10503000</v>
          </cell>
        </row>
        <row r="952">
          <cell r="A952">
            <v>12</v>
          </cell>
          <cell r="B952">
            <v>38390</v>
          </cell>
          <cell r="C952">
            <v>77</v>
          </cell>
          <cell r="D952" t="str">
            <v>Cty Ñieän &amp; Ñieän Töû SAMSUNG VINA</v>
          </cell>
          <cell r="F952" t="str">
            <v>Coâng Thöông CN 4</v>
          </cell>
          <cell r="G952" t="str">
            <v>Hoà Chí Minh</v>
          </cell>
          <cell r="H952" t="str">
            <v>Traû tieàn mua tivi</v>
          </cell>
          <cell r="I952">
            <v>31150701</v>
          </cell>
        </row>
        <row r="953">
          <cell r="A953">
            <v>13</v>
          </cell>
          <cell r="B953">
            <v>38390</v>
          </cell>
          <cell r="C953">
            <v>14</v>
          </cell>
          <cell r="D953" t="str">
            <v>Coâng Ty Theùp Mieàn Nam</v>
          </cell>
          <cell r="F953" t="str">
            <v>Coâng Thöông CN I</v>
          </cell>
          <cell r="G953" t="str">
            <v>Hoà Chí Minh</v>
          </cell>
          <cell r="H953" t="str">
            <v xml:space="preserve">Traû tieàn mua haøng cho CN Mieàn Taây C.Ty Theùp Mieàn Nam </v>
          </cell>
          <cell r="I953">
            <v>120000000</v>
          </cell>
        </row>
        <row r="954">
          <cell r="A954">
            <v>14</v>
          </cell>
          <cell r="B954">
            <v>38390</v>
          </cell>
          <cell r="C954">
            <v>31</v>
          </cell>
          <cell r="D954" t="str">
            <v>Cty Daàu Aên Golden Hope - Nhaø Beø</v>
          </cell>
          <cell r="F954" t="str">
            <v>Sôû Giao Dòch II CTVN</v>
          </cell>
          <cell r="G954" t="str">
            <v>Hoà Chí Minh</v>
          </cell>
          <cell r="H954" t="str">
            <v xml:space="preserve">Traû tieàn mua daàu aên TT.TN.CM </v>
          </cell>
          <cell r="I954">
            <v>48860873</v>
          </cell>
        </row>
        <row r="955">
          <cell r="A955">
            <v>3</v>
          </cell>
          <cell r="B955">
            <v>38390</v>
          </cell>
          <cell r="C955">
            <v>28</v>
          </cell>
          <cell r="D955" t="str">
            <v>Chi Nhaùnh Cty CP Söõa VN Taïi Caàn Thô</v>
          </cell>
          <cell r="F955" t="str">
            <v>Ñaàu Tö &amp; Phaùt Trieån</v>
          </cell>
          <cell r="G955" t="str">
            <v>Caàn Thô</v>
          </cell>
          <cell r="H955" t="str">
            <v>Traû tieân mua söõa hoäp caùc loaïi</v>
          </cell>
          <cell r="I955">
            <v>86446632</v>
          </cell>
        </row>
        <row r="956">
          <cell r="A956">
            <v>4</v>
          </cell>
          <cell r="B956">
            <v>38390</v>
          </cell>
          <cell r="C956">
            <v>53</v>
          </cell>
          <cell r="D956" t="str">
            <v>CTy CP Thöông Nghieäp Baïc Lieâu</v>
          </cell>
          <cell r="F956" t="str">
            <v xml:space="preserve">Coâng Thöông </v>
          </cell>
          <cell r="G956" t="str">
            <v>Baïc Lieâu</v>
          </cell>
          <cell r="H956" t="str">
            <v>Kyù quyõ baûo laõnh Vinamilk 600.000.000x5%</v>
          </cell>
          <cell r="I956">
            <v>30000000</v>
          </cell>
        </row>
        <row r="957">
          <cell r="A957">
            <v>5</v>
          </cell>
          <cell r="B957">
            <v>38397</v>
          </cell>
          <cell r="C957">
            <v>86</v>
          </cell>
          <cell r="D957" t="str">
            <v xml:space="preserve"> Baûo Minh Baïc Lieâu</v>
          </cell>
          <cell r="F957" t="str">
            <v>Phöông Ñoâng</v>
          </cell>
          <cell r="G957" t="str">
            <v>Baïc Lieâu</v>
          </cell>
          <cell r="H957" t="str">
            <v>Mua BH Baûo Minh Tsaûn+taøu+xe naêm 2005(chuyeån 50%)</v>
          </cell>
          <cell r="I957">
            <v>17808000</v>
          </cell>
        </row>
        <row r="958">
          <cell r="A958">
            <v>15</v>
          </cell>
          <cell r="B958">
            <v>38397</v>
          </cell>
          <cell r="C958">
            <v>4</v>
          </cell>
          <cell r="D958" t="str">
            <v>Cty TMKT &amp; Ñaàu Tö PETEC</v>
          </cell>
          <cell r="F958" t="str">
            <v>Sôû Giao Dòch II  CTVN</v>
          </cell>
          <cell r="G958" t="str">
            <v>Hoà Chí Minh</v>
          </cell>
          <cell r="H958" t="str">
            <v>Traû tieàn mua xaêng daàu</v>
          </cell>
          <cell r="I958">
            <v>2162000000</v>
          </cell>
        </row>
        <row r="959">
          <cell r="A959">
            <v>16</v>
          </cell>
          <cell r="B959">
            <v>38397</v>
          </cell>
          <cell r="C959">
            <v>36</v>
          </cell>
          <cell r="D959" t="str">
            <v>XN Xaêng Daàu Daàu Khí Vuõng Taøu</v>
          </cell>
          <cell r="F959" t="str">
            <v>Coâng Thöông</v>
          </cell>
          <cell r="G959" t="str">
            <v>Baø Ròa-Vuõng Taøu</v>
          </cell>
          <cell r="H959" t="str">
            <v>Traû tieàn mua xaêng daàu</v>
          </cell>
          <cell r="I959">
            <v>2764500000</v>
          </cell>
        </row>
        <row r="960">
          <cell r="A960">
            <v>17</v>
          </cell>
          <cell r="B960">
            <v>38397</v>
          </cell>
          <cell r="C960">
            <v>8</v>
          </cell>
          <cell r="D960" t="str">
            <v>Cty Xi Maêng Haø Tieân II</v>
          </cell>
          <cell r="F960" t="str">
            <v>Coâng Thöông</v>
          </cell>
          <cell r="G960" t="str">
            <v>Kieân Giang</v>
          </cell>
          <cell r="H960" t="str">
            <v>Traû tieàn mua xi maêng 215taán</v>
          </cell>
          <cell r="I960">
            <v>174300500</v>
          </cell>
        </row>
        <row r="961">
          <cell r="A961">
            <v>18</v>
          </cell>
          <cell r="B961">
            <v>38397</v>
          </cell>
          <cell r="C961">
            <v>105</v>
          </cell>
          <cell r="D961" t="str">
            <v>XN Kinh Doanh Thöông Maïi-CTy Kho Vaän Mieàn Nam</v>
          </cell>
          <cell r="F961" t="str">
            <v>Coâng Thöông CN 4</v>
          </cell>
          <cell r="G961" t="str">
            <v>Hoà Chí Minh</v>
          </cell>
          <cell r="H961" t="str">
            <v>Traû tieàn mua nhôùt</v>
          </cell>
          <cell r="I961">
            <v>83500000</v>
          </cell>
        </row>
        <row r="962">
          <cell r="A962">
            <v>6</v>
          </cell>
          <cell r="B962">
            <v>38397</v>
          </cell>
          <cell r="C962">
            <v>10</v>
          </cell>
          <cell r="D962" t="str">
            <v>Cty TNHH Daàu Nhôùt vaø Hoùa Chaát VN</v>
          </cell>
          <cell r="F962" t="str">
            <v>Hoàng Kong&amp; Thöôïng Haûi</v>
          </cell>
          <cell r="G962" t="str">
            <v>Hoà Chí Minh</v>
          </cell>
          <cell r="H962" t="str">
            <v>Traû tieàn mua nhôùt</v>
          </cell>
          <cell r="I962">
            <v>58787982</v>
          </cell>
        </row>
        <row r="963">
          <cell r="A963">
            <v>5</v>
          </cell>
          <cell r="B963">
            <v>38397</v>
          </cell>
          <cell r="C963">
            <v>86</v>
          </cell>
          <cell r="D963" t="str">
            <v xml:space="preserve"> Baûo Minh Baïc Lieâu</v>
          </cell>
          <cell r="F963" t="str">
            <v>Phöông Ñoâng</v>
          </cell>
          <cell r="G963" t="str">
            <v>Baïc Lieâu</v>
          </cell>
          <cell r="H963" t="str">
            <v>Mua BH Baûo Minh Tsaûn+taøu+xe naêm 2005(chuyeån 50%)</v>
          </cell>
          <cell r="I963">
            <v>17808000</v>
          </cell>
        </row>
        <row r="964">
          <cell r="A964">
            <v>19</v>
          </cell>
          <cell r="B964">
            <v>38397</v>
          </cell>
          <cell r="C964">
            <v>31</v>
          </cell>
          <cell r="D964" t="str">
            <v>Cty Daàu Aên Golden Hope - Nhaø Beø</v>
          </cell>
          <cell r="F964" t="str">
            <v>Sôû Giao Dòch II CTVN</v>
          </cell>
          <cell r="G964" t="str">
            <v>Hoà Chí Minh</v>
          </cell>
          <cell r="H964" t="str">
            <v xml:space="preserve">Traû tieàn mua daàu aên </v>
          </cell>
          <cell r="I964">
            <v>320000000</v>
          </cell>
        </row>
        <row r="965">
          <cell r="A965">
            <v>20</v>
          </cell>
          <cell r="B965">
            <v>38397</v>
          </cell>
          <cell r="C965">
            <v>36</v>
          </cell>
          <cell r="D965" t="str">
            <v>XN Xaêng Daàu Daàu Khí Vuõng Taøu</v>
          </cell>
          <cell r="F965" t="str">
            <v>Coâng Thöông</v>
          </cell>
          <cell r="G965" t="str">
            <v>Baø Ròa-Vuõng Taøu</v>
          </cell>
          <cell r="H965" t="str">
            <v>Traû tieàn mua xaêng daàu</v>
          </cell>
          <cell r="I965">
            <v>1301100000</v>
          </cell>
        </row>
        <row r="966">
          <cell r="A966">
            <v>7</v>
          </cell>
          <cell r="B966">
            <v>38397</v>
          </cell>
          <cell r="C966">
            <v>28</v>
          </cell>
          <cell r="D966" t="str">
            <v>Chi Nhaùnh Cty CP Söõa VN Taïi Caàn Thô</v>
          </cell>
          <cell r="F966" t="str">
            <v>Ñaàu Tö &amp; Phaùt Trieån</v>
          </cell>
          <cell r="G966" t="str">
            <v>Caàn Thô</v>
          </cell>
          <cell r="H966" t="str">
            <v>Traû tieân mua söõa hoäp caùc loaïi</v>
          </cell>
          <cell r="I966">
            <v>130000000</v>
          </cell>
        </row>
        <row r="967">
          <cell r="A967">
            <v>21</v>
          </cell>
          <cell r="B967">
            <v>38398</v>
          </cell>
          <cell r="C967">
            <v>1</v>
          </cell>
          <cell r="D967" t="str">
            <v>Nhaø Maùy Thuoác Laù Saøi Goøn</v>
          </cell>
          <cell r="F967" t="str">
            <v>Sôû Giao Dòch II CTVN</v>
          </cell>
          <cell r="G967" t="str">
            <v>Hoà Chí Minh</v>
          </cell>
          <cell r="H967" t="str">
            <v>Traû tieàn mua thuoác laù</v>
          </cell>
          <cell r="I967">
            <v>132000000</v>
          </cell>
        </row>
        <row r="968">
          <cell r="A968">
            <v>8</v>
          </cell>
          <cell r="B968">
            <v>38398</v>
          </cell>
          <cell r="C968">
            <v>28</v>
          </cell>
          <cell r="D968" t="str">
            <v>Chi Nhaùnh Cty CP Söõa VN Taïi Caàn Thô</v>
          </cell>
          <cell r="F968" t="str">
            <v>Ñaàu Tö &amp; Phaùt Trieån</v>
          </cell>
          <cell r="G968" t="str">
            <v>Caàn Thô</v>
          </cell>
          <cell r="H968" t="str">
            <v>Traû tieân mua söõa hoäp caùc loaïi</v>
          </cell>
          <cell r="I968">
            <v>200000000</v>
          </cell>
        </row>
        <row r="969">
          <cell r="A969">
            <v>22</v>
          </cell>
          <cell r="B969">
            <v>38399</v>
          </cell>
          <cell r="C969">
            <v>36</v>
          </cell>
          <cell r="D969" t="str">
            <v>XN Xaêng Daàu Daàu Khí Vuõng Taøu</v>
          </cell>
          <cell r="F969" t="str">
            <v>Coâng Thöông</v>
          </cell>
          <cell r="G969" t="str">
            <v>Baø Ròa-Vuõng Taøu</v>
          </cell>
          <cell r="H969" t="str">
            <v>Traû tieàn mua xaêng daàu</v>
          </cell>
          <cell r="I969">
            <v>2527000000</v>
          </cell>
        </row>
        <row r="970">
          <cell r="A970">
            <v>23</v>
          </cell>
          <cell r="B970">
            <v>38399</v>
          </cell>
          <cell r="C970">
            <v>4</v>
          </cell>
          <cell r="D970" t="str">
            <v>Cty TMKT &amp; Ñaàu Tö PETEC</v>
          </cell>
          <cell r="F970" t="str">
            <v>Sôû Giao Dòch II  CTVN</v>
          </cell>
          <cell r="G970" t="str">
            <v>Hoà Chí Minh</v>
          </cell>
          <cell r="H970" t="str">
            <v>Traû tieàn mua xaêng daàu</v>
          </cell>
          <cell r="I970">
            <v>1739000000</v>
          </cell>
        </row>
        <row r="971">
          <cell r="A971">
            <v>9</v>
          </cell>
          <cell r="B971">
            <v>38400</v>
          </cell>
          <cell r="C971">
            <v>44</v>
          </cell>
          <cell r="D971" t="str">
            <v>CTy Ñieän Baùo Ñieän Thoaïi Baïc Lieâu</v>
          </cell>
          <cell r="F971" t="str">
            <v xml:space="preserve">Coâng Thöông </v>
          </cell>
          <cell r="G971" t="str">
            <v>Baïc Lieâu</v>
          </cell>
          <cell r="H971" t="str">
            <v>Traû tieàn ñieän thoaïi thaùng 01/2004</v>
          </cell>
          <cell r="I971">
            <v>7338559</v>
          </cell>
        </row>
        <row r="972">
          <cell r="A972">
            <v>24</v>
          </cell>
          <cell r="B972">
            <v>38400</v>
          </cell>
          <cell r="C972">
            <v>8</v>
          </cell>
          <cell r="D972" t="str">
            <v>Cty Xi Maêng Haø Tieân II</v>
          </cell>
          <cell r="F972" t="str">
            <v>Coâng Thöông</v>
          </cell>
          <cell r="G972" t="str">
            <v>Kieân Giang</v>
          </cell>
          <cell r="H972" t="str">
            <v>Traû tieàn mua xi maêng 205taán</v>
          </cell>
          <cell r="I972">
            <v>166193500</v>
          </cell>
        </row>
        <row r="973">
          <cell r="A973">
            <v>10</v>
          </cell>
          <cell r="B973">
            <v>38400</v>
          </cell>
          <cell r="C973">
            <v>28</v>
          </cell>
          <cell r="D973" t="str">
            <v>Chi Nhaùnh Cty CP Söõa VN Taïi Caàn Thô</v>
          </cell>
          <cell r="F973" t="str">
            <v>Ñaàu Tö &amp; Phaùt Trieån</v>
          </cell>
          <cell r="G973" t="str">
            <v>Caàn Thô</v>
          </cell>
          <cell r="H973" t="str">
            <v>Traû tieân mua söõa hoäp caùc loaïi</v>
          </cell>
          <cell r="I973">
            <v>200000000</v>
          </cell>
        </row>
        <row r="974">
          <cell r="A974">
            <v>11</v>
          </cell>
          <cell r="B974">
            <v>38400</v>
          </cell>
          <cell r="C974">
            <v>25</v>
          </cell>
          <cell r="D974" t="str">
            <v xml:space="preserve"> Thu Baûo Hieåm Xaõ Hoäi Tænh Baïc Lieâu</v>
          </cell>
          <cell r="F974" t="str">
            <v>NN &amp; P/T N/Thoân</v>
          </cell>
          <cell r="G974" t="str">
            <v>Baïc Lieâu</v>
          </cell>
          <cell r="H974" t="str">
            <v>Noäp BHXH,BHYT thaùng 02/05</v>
          </cell>
          <cell r="I974">
            <v>16677668</v>
          </cell>
        </row>
        <row r="975">
          <cell r="A975">
            <v>25</v>
          </cell>
          <cell r="B975">
            <v>38400</v>
          </cell>
          <cell r="C975">
            <v>3</v>
          </cell>
          <cell r="D975" t="str">
            <v>Cty Coå Phaàn Boät Giaët Lix</v>
          </cell>
          <cell r="F975" t="str">
            <v>Coâng Thöông CN 14</v>
          </cell>
          <cell r="G975" t="str">
            <v>Hoà Chí Minh</v>
          </cell>
          <cell r="H975" t="str">
            <v>Traû tieàn mua boät giaët</v>
          </cell>
          <cell r="I975">
            <v>300000000</v>
          </cell>
        </row>
        <row r="976">
          <cell r="A976">
            <v>26</v>
          </cell>
          <cell r="B976">
            <v>38400</v>
          </cell>
          <cell r="C976">
            <v>105</v>
          </cell>
          <cell r="D976" t="str">
            <v>XN Kinh Doanh Thöông Maïi-CTy Kho Vaän Mieàn Nam</v>
          </cell>
          <cell r="F976" t="str">
            <v>Coâng Thöông CN 4</v>
          </cell>
          <cell r="G976" t="str">
            <v>Hoà Chí Minh</v>
          </cell>
          <cell r="H976" t="str">
            <v>Traû tieàn mua nhôùt</v>
          </cell>
          <cell r="I976">
            <v>115950000</v>
          </cell>
        </row>
        <row r="977">
          <cell r="A977">
            <v>27</v>
          </cell>
          <cell r="B977">
            <v>38400</v>
          </cell>
          <cell r="C977">
            <v>4</v>
          </cell>
          <cell r="D977" t="str">
            <v>Cty TMKT &amp; Ñaàu Tö PETEC</v>
          </cell>
          <cell r="F977" t="str">
            <v>Sôû Giao Dòch II  CTVN</v>
          </cell>
          <cell r="G977" t="str">
            <v>Hoà Chí Minh</v>
          </cell>
          <cell r="H977" t="str">
            <v>Traû tieàn mua xaêng daàu</v>
          </cell>
          <cell r="I977">
            <v>1886000000</v>
          </cell>
        </row>
        <row r="978">
          <cell r="A978">
            <v>28</v>
          </cell>
          <cell r="B978">
            <v>38401</v>
          </cell>
          <cell r="C978">
            <v>5</v>
          </cell>
          <cell r="D978" t="str">
            <v>Cty TNHH TMaïi Thaønh Long</v>
          </cell>
          <cell r="F978" t="str">
            <v>Coâng Thöong CN6</v>
          </cell>
          <cell r="G978" t="str">
            <v>Hoà Chí Minh</v>
          </cell>
          <cell r="H978" t="str">
            <v>Traû tieàn mua boät ngoït</v>
          </cell>
          <cell r="I978">
            <v>315523951</v>
          </cell>
        </row>
        <row r="979">
          <cell r="A979">
            <v>29</v>
          </cell>
          <cell r="B979">
            <v>38401</v>
          </cell>
          <cell r="C979">
            <v>28</v>
          </cell>
          <cell r="D979" t="str">
            <v>Chi Nhaùnh Cty CP Söõa VN Taïi Caàn Thô</v>
          </cell>
          <cell r="F979" t="str">
            <v>Ñaàu Tö &amp; Phaùt Trieån</v>
          </cell>
          <cell r="G979" t="str">
            <v>Caàn Thô</v>
          </cell>
          <cell r="H979" t="str">
            <v>Traû tieân mua söõa hoäp caùc loaïi</v>
          </cell>
          <cell r="I979">
            <v>200000000</v>
          </cell>
        </row>
        <row r="980">
          <cell r="A980">
            <v>30</v>
          </cell>
          <cell r="B980">
            <v>38401</v>
          </cell>
          <cell r="C980">
            <v>14</v>
          </cell>
          <cell r="D980" t="str">
            <v>Coâng Ty Theùp Mieàn Nam</v>
          </cell>
          <cell r="F980" t="str">
            <v>Coâng Thöông CN I</v>
          </cell>
          <cell r="G980" t="str">
            <v>Hoà Chí Minh</v>
          </cell>
          <cell r="H980" t="str">
            <v xml:space="preserve">Traû tieàn mua haøng cho CN Mieàn Taây C.Ty Theùp Mieàn Nam </v>
          </cell>
          <cell r="I980">
            <v>120000000</v>
          </cell>
        </row>
        <row r="981">
          <cell r="A981">
            <v>12</v>
          </cell>
          <cell r="B981">
            <v>38401</v>
          </cell>
          <cell r="C981">
            <v>19</v>
          </cell>
          <cell r="D981" t="str">
            <v>Cty LD Khí Ñoát Saøi Goøn (Elf)</v>
          </cell>
          <cell r="F981" t="str">
            <v>Eximbank</v>
          </cell>
          <cell r="G981" t="str">
            <v>Hoà Chí Minh</v>
          </cell>
          <cell r="H981" t="str">
            <v>Traû tieàn mua gas</v>
          </cell>
          <cell r="I981">
            <v>72333250</v>
          </cell>
        </row>
        <row r="982">
          <cell r="A982">
            <v>31</v>
          </cell>
          <cell r="B982">
            <v>38404</v>
          </cell>
          <cell r="C982">
            <v>41</v>
          </cell>
          <cell r="D982" t="str">
            <v>Cty Xi Maêng Nghi Sôn</v>
          </cell>
          <cell r="F982" t="str">
            <v>Coâng Thöông CN 9</v>
          </cell>
          <cell r="G982" t="str">
            <v>Hoà Chí Minh</v>
          </cell>
          <cell r="H982" t="str">
            <v xml:space="preserve">Traû tieàn mua xi maêng </v>
          </cell>
          <cell r="I982">
            <v>83600000</v>
          </cell>
        </row>
        <row r="983">
          <cell r="A983">
            <v>32</v>
          </cell>
          <cell r="B983">
            <v>38404</v>
          </cell>
          <cell r="C983">
            <v>14</v>
          </cell>
          <cell r="D983" t="str">
            <v>Coâng Ty Theùp Mieàn Nam</v>
          </cell>
          <cell r="F983" t="str">
            <v>Coâng Thöông CN I</v>
          </cell>
          <cell r="G983" t="str">
            <v>Hoà Chí Minh</v>
          </cell>
          <cell r="H983" t="str">
            <v xml:space="preserve">Traû tieàn mua haøng cho CN Mieàn Taây C.Ty Theùp Mieàn Nam </v>
          </cell>
          <cell r="I983">
            <v>300000000</v>
          </cell>
        </row>
        <row r="984">
          <cell r="A984">
            <v>13</v>
          </cell>
          <cell r="B984">
            <v>38404</v>
          </cell>
          <cell r="C984">
            <v>10</v>
          </cell>
          <cell r="D984" t="str">
            <v>Cty TNHH Daàu Nhôùt vaø Hoùa Chaát VN</v>
          </cell>
          <cell r="F984" t="str">
            <v>Hoàng Kong&amp; Thöôïng Haûi</v>
          </cell>
          <cell r="G984" t="str">
            <v>Hoà Chí Minh</v>
          </cell>
          <cell r="H984" t="str">
            <v>Traû tieàn mua nhôùt</v>
          </cell>
          <cell r="I984">
            <v>226712151</v>
          </cell>
        </row>
        <row r="985">
          <cell r="A985">
            <v>14</v>
          </cell>
          <cell r="B985">
            <v>38404</v>
          </cell>
          <cell r="C985">
            <v>28</v>
          </cell>
          <cell r="D985" t="str">
            <v>Chi Nhaùnh Cty CP Söõa VN Taïi Caàn Thô</v>
          </cell>
          <cell r="F985" t="str">
            <v>Ñaàu Tö &amp; Phaùt Trieån</v>
          </cell>
          <cell r="G985" t="str">
            <v>Caàn Thô</v>
          </cell>
          <cell r="H985" t="str">
            <v>Traû tieân mua söõa hoäp caùc loaïi</v>
          </cell>
          <cell r="I985">
            <v>256000000</v>
          </cell>
        </row>
        <row r="986">
          <cell r="A986">
            <v>33</v>
          </cell>
          <cell r="B986">
            <v>38405</v>
          </cell>
          <cell r="C986">
            <v>8</v>
          </cell>
          <cell r="D986" t="str">
            <v>Cty Xi Maêng Haø Tieân II</v>
          </cell>
          <cell r="F986" t="str">
            <v>Coâng Thöông</v>
          </cell>
          <cell r="G986" t="str">
            <v>Kieân Giang</v>
          </cell>
          <cell r="H986" t="str">
            <v>Traû tieàn mua xi maêng 135taán</v>
          </cell>
          <cell r="I986">
            <v>109444500</v>
          </cell>
        </row>
        <row r="987">
          <cell r="A987">
            <v>15</v>
          </cell>
          <cell r="B987">
            <v>38405</v>
          </cell>
          <cell r="C987">
            <v>28</v>
          </cell>
          <cell r="D987" t="str">
            <v>Chi Nhaùnh Cty CP Söõa VN Taïi Caàn Thô</v>
          </cell>
          <cell r="F987" t="str">
            <v>Ñaàu Tö &amp; Phaùt Trieån</v>
          </cell>
          <cell r="G987" t="str">
            <v>Caàn Thô</v>
          </cell>
          <cell r="H987" t="str">
            <v>Traû tieân mua söõa hoäp caùc loaïi</v>
          </cell>
          <cell r="I987">
            <v>640000000</v>
          </cell>
        </row>
        <row r="988">
          <cell r="A988">
            <v>16</v>
          </cell>
          <cell r="B988">
            <v>38405</v>
          </cell>
          <cell r="C988">
            <v>27</v>
          </cell>
          <cell r="D988" t="str">
            <v>Cty TNHH Quoác Teá Nagarjuna</v>
          </cell>
          <cell r="F988" t="str">
            <v>INDOVINA</v>
          </cell>
          <cell r="G988" t="str">
            <v>Hoà Chí Minh</v>
          </cell>
          <cell r="H988" t="str">
            <v>Traû tieàn mua ñöôøng</v>
          </cell>
          <cell r="I988">
            <v>140175000</v>
          </cell>
        </row>
        <row r="989">
          <cell r="A989">
            <v>34</v>
          </cell>
          <cell r="B989">
            <v>38406</v>
          </cell>
          <cell r="C989">
            <v>4</v>
          </cell>
          <cell r="D989" t="str">
            <v>Cty TMKT &amp; Ñaàu Tö PETEC</v>
          </cell>
          <cell r="F989" t="str">
            <v>Sôû Giao Dòch II  CTVN</v>
          </cell>
          <cell r="G989" t="str">
            <v>Hoà Chí Minh</v>
          </cell>
          <cell r="H989" t="str">
            <v>Traû tieàn mua xaêng daàu</v>
          </cell>
          <cell r="I989">
            <v>1932000000</v>
          </cell>
        </row>
        <row r="990">
          <cell r="A990">
            <v>35</v>
          </cell>
          <cell r="B990">
            <v>38406</v>
          </cell>
          <cell r="C990">
            <v>17</v>
          </cell>
          <cell r="D990" t="str">
            <v>Cty Daàu Khí -TP/HCM (Saøi Goøn Petro)</v>
          </cell>
          <cell r="F990" t="str">
            <v>Ngoaïi Thöông</v>
          </cell>
          <cell r="G990" t="str">
            <v>Hoà Chí Minh</v>
          </cell>
          <cell r="H990" t="str">
            <v>Traû tieàn mua xaêng daàu</v>
          </cell>
          <cell r="I990">
            <v>649000000</v>
          </cell>
        </row>
        <row r="991">
          <cell r="A991">
            <v>36</v>
          </cell>
          <cell r="B991">
            <v>38406</v>
          </cell>
          <cell r="C991">
            <v>14</v>
          </cell>
          <cell r="D991" t="str">
            <v>Coâng Ty Theùp Mieàn Nam</v>
          </cell>
          <cell r="F991" t="str">
            <v>Coâng Thöông CN I</v>
          </cell>
          <cell r="G991" t="str">
            <v>Hoà Chí Minh</v>
          </cell>
          <cell r="H991" t="str">
            <v xml:space="preserve">Traû tieàn mua haøng cho CN Mieàn Taây C.Ty Theùp Mieàn Nam </v>
          </cell>
          <cell r="I991">
            <v>300000000</v>
          </cell>
        </row>
        <row r="992">
          <cell r="A992">
            <v>37</v>
          </cell>
          <cell r="B992">
            <v>38408</v>
          </cell>
          <cell r="C992">
            <v>8</v>
          </cell>
          <cell r="D992" t="str">
            <v>Cty Xi Maêng Haø Tieân II</v>
          </cell>
          <cell r="F992" t="str">
            <v>Coâng Thöông</v>
          </cell>
          <cell r="G992" t="str">
            <v>Kieân Giang</v>
          </cell>
          <cell r="H992" t="str">
            <v>Traû tieàn mua xi maêng 150taán</v>
          </cell>
          <cell r="I992">
            <v>119278500</v>
          </cell>
        </row>
        <row r="993">
          <cell r="A993">
            <v>38</v>
          </cell>
          <cell r="B993">
            <v>38408</v>
          </cell>
          <cell r="C993">
            <v>21</v>
          </cell>
          <cell r="D993" t="str">
            <v>Cty Coå Phaàn Vaät Tö  Haäu Giang</v>
          </cell>
          <cell r="F993" t="str">
            <v>Coâng Thöông</v>
          </cell>
          <cell r="G993" t="str">
            <v>Caàn Thô</v>
          </cell>
          <cell r="H993" t="str">
            <v>Traû tieàn mua gas</v>
          </cell>
          <cell r="I993">
            <v>80036500</v>
          </cell>
        </row>
        <row r="994">
          <cell r="A994">
            <v>39</v>
          </cell>
          <cell r="B994">
            <v>38408</v>
          </cell>
          <cell r="C994">
            <v>105</v>
          </cell>
          <cell r="D994" t="str">
            <v>XN Kinh Doanh Thöông Maïi-CTy Kho Vaän Mieàn Nam</v>
          </cell>
          <cell r="F994" t="str">
            <v>Coâng Thöông CN 4</v>
          </cell>
          <cell r="G994" t="str">
            <v>Hoà Chí Minh</v>
          </cell>
          <cell r="H994" t="str">
            <v>Traû tieàn mua nhôùt</v>
          </cell>
          <cell r="I994">
            <v>92250000</v>
          </cell>
        </row>
        <row r="995">
          <cell r="A995">
            <v>40</v>
          </cell>
          <cell r="B995">
            <v>38411</v>
          </cell>
          <cell r="C995">
            <v>8</v>
          </cell>
          <cell r="D995" t="str">
            <v>Cty Xi Maêng Haø Tieân II</v>
          </cell>
          <cell r="F995" t="str">
            <v>Coâng Thöông</v>
          </cell>
          <cell r="G995" t="str">
            <v>Kieân Giang</v>
          </cell>
          <cell r="H995" t="str">
            <v>Traû tieàn mua xi maêng 70taán</v>
          </cell>
          <cell r="I995">
            <v>56749000</v>
          </cell>
        </row>
        <row r="996">
          <cell r="A996">
            <v>41</v>
          </cell>
          <cell r="B996">
            <v>38411</v>
          </cell>
          <cell r="C996">
            <v>14</v>
          </cell>
          <cell r="D996" t="str">
            <v>Coâng Ty Theùp Mieàn Nam</v>
          </cell>
          <cell r="F996" t="str">
            <v>Coâng Thöông CN I</v>
          </cell>
          <cell r="G996" t="str">
            <v>Hoà Chí Minh</v>
          </cell>
          <cell r="H996" t="str">
            <v xml:space="preserve">Traû tieàn mua haøng cho CN Mieàn Taây C.Ty Theùp Mieàn Nam </v>
          </cell>
          <cell r="I996">
            <v>300000000</v>
          </cell>
        </row>
        <row r="997">
          <cell r="A997">
            <v>42</v>
          </cell>
          <cell r="B997">
            <v>38411</v>
          </cell>
          <cell r="C997">
            <v>5</v>
          </cell>
          <cell r="D997" t="str">
            <v>Cty TNHH TMaïi Thaønh Long</v>
          </cell>
          <cell r="F997" t="str">
            <v>Coâng Thöong CN6</v>
          </cell>
          <cell r="G997" t="str">
            <v>Hoà Chí Minh</v>
          </cell>
          <cell r="H997" t="str">
            <v>Traû tieàn mua boät ngoït</v>
          </cell>
          <cell r="I997">
            <v>165810260</v>
          </cell>
        </row>
        <row r="998">
          <cell r="A998">
            <v>43</v>
          </cell>
          <cell r="B998">
            <v>38411</v>
          </cell>
          <cell r="C998">
            <v>41</v>
          </cell>
          <cell r="D998" t="str">
            <v>Cty Xi Maêng Nghi Sôn</v>
          </cell>
          <cell r="F998" t="str">
            <v>Coâng Thöông CN 9</v>
          </cell>
          <cell r="G998" t="str">
            <v>Hoà Chí Minh</v>
          </cell>
          <cell r="H998" t="str">
            <v xml:space="preserve">Traû tieàn mua xi maêng </v>
          </cell>
          <cell r="I998">
            <v>167200000</v>
          </cell>
        </row>
        <row r="999">
          <cell r="A999">
            <v>44</v>
          </cell>
          <cell r="B999">
            <v>38411</v>
          </cell>
          <cell r="C999">
            <v>36</v>
          </cell>
          <cell r="D999" t="str">
            <v>XN Xaêng Daàu Daàu Khí Vuõng Taøu</v>
          </cell>
          <cell r="F999" t="str">
            <v>Coâng Thöông</v>
          </cell>
          <cell r="G999" t="str">
            <v>Baø Ròa-Vuõng Taøu</v>
          </cell>
          <cell r="H999" t="str">
            <v>Traû tieàn mua xaêng daàu</v>
          </cell>
          <cell r="I999">
            <v>5090000000</v>
          </cell>
        </row>
        <row r="1000">
          <cell r="A1000">
            <v>17</v>
          </cell>
          <cell r="B1000">
            <v>38411</v>
          </cell>
          <cell r="C1000">
            <v>28</v>
          </cell>
          <cell r="D1000" t="str">
            <v>Chi Nhaùnh Cty CP Söõa VN Taïi Caàn Thô</v>
          </cell>
          <cell r="F1000" t="str">
            <v>Ñaàu Tö &amp; Phaùt Trieån</v>
          </cell>
          <cell r="G1000" t="str">
            <v>Caàn Thô</v>
          </cell>
          <cell r="H1000" t="str">
            <v>Traû tieân mua söõa hoäp caùc loaïi</v>
          </cell>
          <cell r="I1000">
            <v>1058000000</v>
          </cell>
        </row>
        <row r="1001">
          <cell r="A1001">
            <v>18</v>
          </cell>
          <cell r="B1001">
            <v>38411</v>
          </cell>
          <cell r="C1001">
            <v>7</v>
          </cell>
          <cell r="D1001" t="str">
            <v>Xí Nghieäp Colusa-Miliket</v>
          </cell>
          <cell r="F1001" t="str">
            <v>Ñaàu Tö &amp; Phaùt Trieån CN Thuû Ñöùc</v>
          </cell>
          <cell r="G1001" t="str">
            <v>Hoà Chí Minh</v>
          </cell>
          <cell r="H1001" t="str">
            <v>Traû tieàn mua mì Colusa</v>
          </cell>
          <cell r="I1001">
            <v>33729300</v>
          </cell>
        </row>
        <row r="1002">
          <cell r="A1002">
            <v>45</v>
          </cell>
          <cell r="B1002">
            <v>38411</v>
          </cell>
          <cell r="C1002">
            <v>4</v>
          </cell>
          <cell r="D1002" t="str">
            <v>Cty TMKT &amp; Ñaàu Tö PETEC</v>
          </cell>
          <cell r="F1002" t="str">
            <v>Sôû Giao Dòch II  CTVN</v>
          </cell>
          <cell r="G1002" t="str">
            <v>Hoà Chí Minh</v>
          </cell>
          <cell r="H1002" t="str">
            <v>Traû tieàn mua xaêng daàu</v>
          </cell>
          <cell r="I1002">
            <v>4132000000</v>
          </cell>
        </row>
        <row r="1003">
          <cell r="A1003">
            <v>46</v>
          </cell>
          <cell r="B1003">
            <v>38411</v>
          </cell>
          <cell r="C1003">
            <v>1</v>
          </cell>
          <cell r="D1003" t="str">
            <v>Nhaø Maùy Thuoác Laù Saøi Goøn</v>
          </cell>
          <cell r="F1003" t="str">
            <v>Sôû Giao Dòch II CTVN</v>
          </cell>
          <cell r="G1003" t="str">
            <v>Hoà Chí Minh</v>
          </cell>
          <cell r="H1003" t="str">
            <v>Traû tieàn mua thuoác laù</v>
          </cell>
          <cell r="I1003">
            <v>142175000</v>
          </cell>
        </row>
        <row r="1004">
          <cell r="A1004">
            <v>47</v>
          </cell>
          <cell r="B1004">
            <v>38411</v>
          </cell>
          <cell r="C1004">
            <v>12</v>
          </cell>
          <cell r="D1004" t="str">
            <v>Cty Miwon Vieät Nam</v>
          </cell>
          <cell r="F1004" t="str">
            <v>Coâng Thöông</v>
          </cell>
          <cell r="G1004" t="str">
            <v>Phuù Thoï</v>
          </cell>
          <cell r="H1004" t="str">
            <v>Traû tieàn mua boät ngoït</v>
          </cell>
          <cell r="I1004">
            <v>134513117</v>
          </cell>
        </row>
        <row r="1005">
          <cell r="A1005">
            <v>48</v>
          </cell>
          <cell r="B1005">
            <v>38411</v>
          </cell>
          <cell r="C1005">
            <v>31</v>
          </cell>
          <cell r="D1005" t="str">
            <v>Cty Daàu Aên Golden Hope - Nhaø Beø</v>
          </cell>
          <cell r="F1005" t="str">
            <v>Sôû Giao Dòch II CTVN</v>
          </cell>
          <cell r="G1005" t="str">
            <v>Hoà Chí Minh</v>
          </cell>
          <cell r="H1005" t="str">
            <v>Traû tieàn mua daàu xaù (Traïm Caàn Thô)</v>
          </cell>
          <cell r="I1005">
            <v>50782875</v>
          </cell>
        </row>
        <row r="1006">
          <cell r="A1006">
            <v>1</v>
          </cell>
          <cell r="B1006">
            <v>38412</v>
          </cell>
          <cell r="C1006">
            <v>8</v>
          </cell>
          <cell r="D1006" t="str">
            <v>Cty Xi Maêng Haø Tieân II</v>
          </cell>
          <cell r="F1006" t="str">
            <v>Coâng Thöông</v>
          </cell>
          <cell r="G1006" t="str">
            <v>Kieân Giang</v>
          </cell>
          <cell r="H1006" t="str">
            <v>Traû tieàn mua xi maêng 117taán</v>
          </cell>
          <cell r="I1006">
            <v>94851900</v>
          </cell>
        </row>
        <row r="1007">
          <cell r="A1007">
            <v>2</v>
          </cell>
          <cell r="B1007">
            <v>38412</v>
          </cell>
          <cell r="C1007">
            <v>4</v>
          </cell>
          <cell r="D1007" t="str">
            <v>Cty TMKT &amp; Ñaàu Tö PETEC</v>
          </cell>
          <cell r="F1007" t="str">
            <v>Sôû Giao Dòch II  CTVN</v>
          </cell>
          <cell r="G1007" t="str">
            <v>Hoà Chí Minh</v>
          </cell>
          <cell r="H1007" t="str">
            <v>Traû tieàn mua xaêng daàu</v>
          </cell>
          <cell r="I1007">
            <v>538000000</v>
          </cell>
        </row>
        <row r="1008">
          <cell r="A1008">
            <v>3</v>
          </cell>
          <cell r="B1008">
            <v>38413</v>
          </cell>
          <cell r="C1008">
            <v>4</v>
          </cell>
          <cell r="D1008" t="str">
            <v>Cty TMKT &amp; Ñaàu Tö PETEC</v>
          </cell>
          <cell r="F1008" t="str">
            <v>Sôû Giao Dòch II  CTVN</v>
          </cell>
          <cell r="G1008" t="str">
            <v>Hoà Chí Minh</v>
          </cell>
          <cell r="H1008" t="str">
            <v>Traû tieàn mua xaêng daàu</v>
          </cell>
          <cell r="I1008">
            <v>1881000000</v>
          </cell>
        </row>
        <row r="1009">
          <cell r="A1009">
            <v>4</v>
          </cell>
          <cell r="B1009">
            <v>38413</v>
          </cell>
          <cell r="C1009">
            <v>14</v>
          </cell>
          <cell r="D1009" t="str">
            <v>Coâng Ty Theùp Mieàn Nam</v>
          </cell>
          <cell r="F1009" t="str">
            <v>Coâng Thöông CN I</v>
          </cell>
          <cell r="G1009" t="str">
            <v>Hoà Chí Minh</v>
          </cell>
          <cell r="H1009" t="str">
            <v xml:space="preserve">Traû tieàn mua haøng cho CN Mieàn Taây C.Ty Theùp Mieàn Nam </v>
          </cell>
          <cell r="I1009">
            <v>120000000</v>
          </cell>
        </row>
        <row r="1010">
          <cell r="A1010">
            <v>5</v>
          </cell>
          <cell r="B1010">
            <v>38413</v>
          </cell>
          <cell r="C1010">
            <v>3</v>
          </cell>
          <cell r="D1010" t="str">
            <v>Cty Coå Phaàn Boät Giaët Lix</v>
          </cell>
          <cell r="F1010" t="str">
            <v>Coâng Thöông CN 14</v>
          </cell>
          <cell r="G1010" t="str">
            <v>Hoà Chí Minh</v>
          </cell>
          <cell r="H1010" t="str">
            <v>Traû tieàn mua boät giaët</v>
          </cell>
          <cell r="I1010">
            <v>320000000</v>
          </cell>
        </row>
        <row r="1011">
          <cell r="A1011">
            <v>6</v>
          </cell>
          <cell r="B1011">
            <v>38414</v>
          </cell>
          <cell r="C1011">
            <v>3</v>
          </cell>
          <cell r="D1011" t="str">
            <v>Cty Coå Phaàn Boät Giaët Lix</v>
          </cell>
          <cell r="F1011" t="str">
            <v>Coâng Thöông CN 14</v>
          </cell>
          <cell r="G1011" t="str">
            <v>Hoà Chí Minh</v>
          </cell>
          <cell r="H1011" t="str">
            <v>Traû tieàn mua boät giaët</v>
          </cell>
          <cell r="I1011">
            <v>150000000</v>
          </cell>
        </row>
        <row r="1012">
          <cell r="A1012">
            <v>7</v>
          </cell>
          <cell r="B1012">
            <v>38414</v>
          </cell>
          <cell r="C1012">
            <v>8</v>
          </cell>
          <cell r="D1012" t="str">
            <v>Cty Xi Maêng Haø Tieân II</v>
          </cell>
          <cell r="F1012" t="str">
            <v>Coâng Thöông</v>
          </cell>
          <cell r="G1012" t="str">
            <v>Kieân Giang</v>
          </cell>
          <cell r="H1012" t="str">
            <v>Traû tieàn mua xi maêng 120taán</v>
          </cell>
          <cell r="I1012">
            <v>97053000</v>
          </cell>
        </row>
        <row r="1013">
          <cell r="A1013">
            <v>8</v>
          </cell>
          <cell r="B1013">
            <v>38414</v>
          </cell>
          <cell r="C1013">
            <v>31</v>
          </cell>
          <cell r="D1013" t="str">
            <v>Cty Daàu Aên Golden Hope - Nhaø Beø</v>
          </cell>
          <cell r="F1013" t="str">
            <v>Sôû Giao Dòch II CTVN</v>
          </cell>
          <cell r="G1013" t="str">
            <v>Hoà Chí Minh</v>
          </cell>
          <cell r="H1013" t="str">
            <v>Traû tieàn mua daàu aên</v>
          </cell>
          <cell r="I1013">
            <v>95705602</v>
          </cell>
        </row>
        <row r="1014">
          <cell r="A1014">
            <v>9</v>
          </cell>
          <cell r="B1014">
            <v>38414</v>
          </cell>
          <cell r="C1014">
            <v>36</v>
          </cell>
          <cell r="D1014" t="str">
            <v>XN Xaêng Daàu Daàu Khí Vuõng Taøu</v>
          </cell>
          <cell r="F1014" t="str">
            <v>Coâng Thöông</v>
          </cell>
          <cell r="G1014" t="str">
            <v>Baø Ròa-Vuõng Taøu</v>
          </cell>
          <cell r="H1014" t="str">
            <v>Traû tieàn mua xaêng daàu</v>
          </cell>
          <cell r="I1014">
            <v>2831600000</v>
          </cell>
        </row>
        <row r="1015">
          <cell r="A1015">
            <v>10</v>
          </cell>
          <cell r="B1015">
            <v>38414</v>
          </cell>
          <cell r="C1015">
            <v>5</v>
          </cell>
          <cell r="D1015" t="str">
            <v>Cty TNHH TMaïi Thaønh Long</v>
          </cell>
          <cell r="F1015" t="str">
            <v>Coâng Thöong CN6</v>
          </cell>
          <cell r="G1015" t="str">
            <v>Hoà Chí Minh</v>
          </cell>
          <cell r="H1015" t="str">
            <v>Traû tieàn mua boät ngoït</v>
          </cell>
          <cell r="I1015">
            <v>422521818</v>
          </cell>
        </row>
        <row r="1016">
          <cell r="A1016">
            <v>1</v>
          </cell>
          <cell r="B1016">
            <v>38414</v>
          </cell>
          <cell r="C1016">
            <v>53</v>
          </cell>
          <cell r="D1016" t="str">
            <v>CTy CP Thöông Nghieäp Baïc Lieâu</v>
          </cell>
          <cell r="F1016" t="str">
            <v xml:space="preserve">Coâng Thöông </v>
          </cell>
          <cell r="G1016" t="str">
            <v>Baïc Lieâu</v>
          </cell>
          <cell r="H1016" t="str">
            <v>Kyù quyõ baûo laõnh Vinamilk 390.000.000x5%</v>
          </cell>
          <cell r="I1016">
            <v>19500000</v>
          </cell>
        </row>
        <row r="1017">
          <cell r="A1017">
            <v>11</v>
          </cell>
          <cell r="B1017">
            <v>38415</v>
          </cell>
          <cell r="C1017">
            <v>4</v>
          </cell>
          <cell r="D1017" t="str">
            <v>Cty TMKT &amp; Ñaàu Tö PETEC</v>
          </cell>
          <cell r="F1017" t="str">
            <v>Sôû Giao Dòch II  CTVN</v>
          </cell>
          <cell r="G1017" t="str">
            <v>Hoà Chí Minh</v>
          </cell>
          <cell r="H1017" t="str">
            <v>Traû tieàn mua xaêng daàu</v>
          </cell>
          <cell r="I1017">
            <v>1932000000</v>
          </cell>
        </row>
        <row r="1018">
          <cell r="A1018">
            <v>12</v>
          </cell>
          <cell r="B1018">
            <v>38415</v>
          </cell>
          <cell r="C1018">
            <v>8</v>
          </cell>
          <cell r="D1018" t="str">
            <v>Cty Xi Maêng Haø Tieân II</v>
          </cell>
          <cell r="F1018" t="str">
            <v>Coâng Thöông</v>
          </cell>
          <cell r="G1018" t="str">
            <v>Kieân Giang</v>
          </cell>
          <cell r="H1018" t="str">
            <v>Traû tieàn mua xi maêng 265taán</v>
          </cell>
          <cell r="I1018">
            <v>214835500</v>
          </cell>
        </row>
        <row r="1019">
          <cell r="A1019">
            <v>13</v>
          </cell>
          <cell r="B1019">
            <v>38415</v>
          </cell>
          <cell r="C1019">
            <v>98</v>
          </cell>
          <cell r="D1019" t="str">
            <v>CTy Lieân Doanh Xi Maêng Haø Tieân II-Caàn Thô</v>
          </cell>
          <cell r="F1019" t="str">
            <v>Coâng Thöông</v>
          </cell>
          <cell r="G1019" t="str">
            <v>Caàn Thô</v>
          </cell>
          <cell r="H1019" t="str">
            <v xml:space="preserve">Traû tieàn mua xi maêng </v>
          </cell>
          <cell r="I1019">
            <v>419060000</v>
          </cell>
        </row>
        <row r="1020">
          <cell r="A1020">
            <v>14</v>
          </cell>
          <cell r="B1020">
            <v>38415</v>
          </cell>
          <cell r="C1020">
            <v>31</v>
          </cell>
          <cell r="D1020" t="str">
            <v>Cty Daàu Aên Golden Hope - Nhaø Beø</v>
          </cell>
          <cell r="F1020" t="str">
            <v>Sôû Giao Dòch II CTVN</v>
          </cell>
          <cell r="G1020" t="str">
            <v>Hoà Chí Minh</v>
          </cell>
          <cell r="H1020" t="str">
            <v>Traû tieàn mua daàu aên</v>
          </cell>
          <cell r="I1020">
            <v>71356711</v>
          </cell>
        </row>
        <row r="1021">
          <cell r="A1021">
            <v>15</v>
          </cell>
          <cell r="B1021">
            <v>38418</v>
          </cell>
          <cell r="C1021">
            <v>36</v>
          </cell>
          <cell r="D1021" t="str">
            <v>XN Xaêng Daàu Daàu Khí Vuõng Taøu</v>
          </cell>
          <cell r="F1021" t="str">
            <v>Coâng Thöông</v>
          </cell>
          <cell r="G1021" t="str">
            <v>Baø Ròa-Vuõng Taøu</v>
          </cell>
          <cell r="H1021" t="str">
            <v>Traû tieàn mua xaêng daàu</v>
          </cell>
          <cell r="I1021">
            <v>2776800000</v>
          </cell>
        </row>
        <row r="1022">
          <cell r="A1022">
            <v>16</v>
          </cell>
          <cell r="B1022">
            <v>38419</v>
          </cell>
          <cell r="C1022">
            <v>14</v>
          </cell>
          <cell r="D1022" t="str">
            <v>Coâng Ty Theùp Mieàn Nam</v>
          </cell>
          <cell r="F1022" t="str">
            <v>Coâng Thöông CN I</v>
          </cell>
          <cell r="G1022" t="str">
            <v>Hoà Chí Minh</v>
          </cell>
          <cell r="H1022" t="str">
            <v xml:space="preserve">Traû tieàn mua haøng cho CN Mieàn Taây C.Ty Theùp Mieàn Nam </v>
          </cell>
          <cell r="I1022">
            <v>120000000</v>
          </cell>
        </row>
        <row r="1023">
          <cell r="A1023">
            <v>17</v>
          </cell>
          <cell r="B1023">
            <v>38419</v>
          </cell>
          <cell r="C1023">
            <v>41</v>
          </cell>
          <cell r="D1023" t="str">
            <v>Cty Xi Maêng Nghi Sôn</v>
          </cell>
          <cell r="F1023" t="str">
            <v>Coâng Thöông CN 9</v>
          </cell>
          <cell r="G1023" t="str">
            <v>Hoà Chí Minh</v>
          </cell>
          <cell r="H1023" t="str">
            <v xml:space="preserve">Traû tieàn mua xi maêng </v>
          </cell>
          <cell r="I1023">
            <v>352000000</v>
          </cell>
        </row>
        <row r="1024">
          <cell r="A1024">
            <v>2</v>
          </cell>
          <cell r="B1024">
            <v>38419</v>
          </cell>
          <cell r="C1024">
            <v>10</v>
          </cell>
          <cell r="D1024" t="str">
            <v>Cty TNHH Daàu Nhôùt vaø Hoùa Chaát VN</v>
          </cell>
          <cell r="F1024" t="str">
            <v>Hoàng Kong&amp; Thöôïng Haûi</v>
          </cell>
          <cell r="G1024" t="str">
            <v>Hoà Chí Minh</v>
          </cell>
          <cell r="H1024" t="str">
            <v>Traû tieàn mua nhôùt</v>
          </cell>
          <cell r="I1024">
            <v>123825090</v>
          </cell>
        </row>
        <row r="1025">
          <cell r="A1025">
            <v>3</v>
          </cell>
          <cell r="B1025">
            <v>38419</v>
          </cell>
          <cell r="C1025">
            <v>53</v>
          </cell>
          <cell r="D1025" t="str">
            <v>CTy CP Thöông Nghieäp Baïc Lieâu</v>
          </cell>
          <cell r="F1025" t="str">
            <v xml:space="preserve">Coâng Thöông </v>
          </cell>
          <cell r="G1025" t="str">
            <v>Baïc Lieâu</v>
          </cell>
          <cell r="H1025" t="str">
            <v>Kyù quyõ baûo laõnh Vinamilk 990.000.000x5%</v>
          </cell>
          <cell r="I1025">
            <v>49500000</v>
          </cell>
        </row>
        <row r="1026">
          <cell r="A1026">
            <v>4</v>
          </cell>
          <cell r="B1026">
            <v>38419</v>
          </cell>
          <cell r="C1026">
            <v>44</v>
          </cell>
          <cell r="D1026" t="str">
            <v>CTy Ñieän Baùo Ñieän Thoaïi Baïc Lieâu</v>
          </cell>
          <cell r="F1026" t="str">
            <v xml:space="preserve">Coâng Thöông </v>
          </cell>
          <cell r="G1026" t="str">
            <v>Baïc Lieâu</v>
          </cell>
          <cell r="H1026" t="str">
            <v>Traû tieàn ñieän thoaïi thaùng 02/2005</v>
          </cell>
          <cell r="I1026">
            <v>5970730</v>
          </cell>
        </row>
        <row r="1027">
          <cell r="A1027">
            <v>18</v>
          </cell>
          <cell r="B1027">
            <v>38420</v>
          </cell>
          <cell r="C1027">
            <v>17</v>
          </cell>
          <cell r="D1027" t="str">
            <v>Cty Daàu Khí -TP/HCM (Saøi Goøn Petro)</v>
          </cell>
          <cell r="F1027" t="str">
            <v>Ngoaïi Thöông</v>
          </cell>
          <cell r="G1027" t="str">
            <v>Hoà Chí Minh</v>
          </cell>
          <cell r="H1027" t="str">
            <v>Traû tieàn mua xaêng daàu</v>
          </cell>
          <cell r="I1027">
            <v>652000000</v>
          </cell>
        </row>
        <row r="1028">
          <cell r="A1028">
            <v>19</v>
          </cell>
          <cell r="B1028">
            <v>38420</v>
          </cell>
          <cell r="C1028">
            <v>8</v>
          </cell>
          <cell r="D1028" t="str">
            <v>Cty Xi Maêng Haø Tieân II</v>
          </cell>
          <cell r="F1028" t="str">
            <v>Coâng Thöông</v>
          </cell>
          <cell r="G1028" t="str">
            <v>Kieân Giang</v>
          </cell>
          <cell r="H1028" t="str">
            <v>Traû tieàn mua xi maêng 50taán</v>
          </cell>
          <cell r="I1028">
            <v>40535000</v>
          </cell>
        </row>
        <row r="1029">
          <cell r="A1029">
            <v>20</v>
          </cell>
          <cell r="B1029">
            <v>38420</v>
          </cell>
          <cell r="C1029">
            <v>5</v>
          </cell>
          <cell r="D1029" t="str">
            <v>Cty TNHH TMaïi Thaønh Long</v>
          </cell>
          <cell r="F1029" t="str">
            <v>Coâng Thöong CN6</v>
          </cell>
          <cell r="G1029" t="str">
            <v>Hoà Chí Minh</v>
          </cell>
          <cell r="H1029" t="str">
            <v>Traû tieàn mua boät ngoït</v>
          </cell>
          <cell r="I1029">
            <v>164468480</v>
          </cell>
        </row>
        <row r="1030">
          <cell r="A1030">
            <v>21</v>
          </cell>
          <cell r="B1030">
            <v>38420</v>
          </cell>
          <cell r="C1030">
            <v>4</v>
          </cell>
          <cell r="D1030" t="str">
            <v>Cty TMKT &amp; Ñaàu Tö PETEC</v>
          </cell>
          <cell r="F1030" t="str">
            <v>Sôû Giao Dòch II  CTVN</v>
          </cell>
          <cell r="G1030" t="str">
            <v>Hoà Chí Minh</v>
          </cell>
          <cell r="H1030" t="str">
            <v>Traû tieàn mua xaêng daàu</v>
          </cell>
          <cell r="I1030">
            <v>1886000000</v>
          </cell>
        </row>
        <row r="1031">
          <cell r="A1031">
            <v>22</v>
          </cell>
          <cell r="B1031">
            <v>38420</v>
          </cell>
          <cell r="C1031">
            <v>93</v>
          </cell>
          <cell r="D1031" t="str">
            <v>Cty Coå Phaàn Giaáy Vieãn Ñoâng</v>
          </cell>
          <cell r="F1031" t="str">
            <v>Coâng Thöông CN 12</v>
          </cell>
          <cell r="G1031" t="str">
            <v>Hoà Chí Minh</v>
          </cell>
          <cell r="H1031" t="str">
            <v>Traû tieàn mua giaáy Vieãn Ñoâng</v>
          </cell>
          <cell r="I1031">
            <v>15023778</v>
          </cell>
        </row>
        <row r="1032">
          <cell r="A1032">
            <v>23</v>
          </cell>
          <cell r="B1032">
            <v>38421</v>
          </cell>
          <cell r="C1032">
            <v>1</v>
          </cell>
          <cell r="D1032" t="str">
            <v>Nhaø Maùy Thuoác Laù Saøi Goøn</v>
          </cell>
          <cell r="F1032" t="str">
            <v>Sôû Giao Dòch II CTVN</v>
          </cell>
          <cell r="G1032" t="str">
            <v>Hoà Chí Minh</v>
          </cell>
          <cell r="H1032" t="str">
            <v>Traû tieàn mua thuoác laù</v>
          </cell>
          <cell r="I1032">
            <v>152350000</v>
          </cell>
        </row>
        <row r="1033">
          <cell r="A1033">
            <v>24</v>
          </cell>
          <cell r="B1033">
            <v>38421</v>
          </cell>
          <cell r="C1033">
            <v>8</v>
          </cell>
          <cell r="D1033" t="str">
            <v>Cty Xi Maêng Haø Tieân II</v>
          </cell>
          <cell r="F1033" t="str">
            <v>Coâng Thöông</v>
          </cell>
          <cell r="G1033" t="str">
            <v>Kieân Giang</v>
          </cell>
          <cell r="H1033" t="str">
            <v>Traû tieàn mua xi maêng 130taán</v>
          </cell>
          <cell r="I1033">
            <v>105391000</v>
          </cell>
        </row>
        <row r="1034">
          <cell r="A1034">
            <v>5</v>
          </cell>
          <cell r="B1034">
            <v>38421</v>
          </cell>
          <cell r="C1034">
            <v>10</v>
          </cell>
          <cell r="D1034" t="str">
            <v>Cty TNHH Daàu Nhôùt vaø Hoùa Chaát VN</v>
          </cell>
          <cell r="F1034" t="str">
            <v>Hoàng Kong&amp; Thöôïng Haûi</v>
          </cell>
          <cell r="G1034" t="str">
            <v>Hoà Chí Minh</v>
          </cell>
          <cell r="H1034" t="str">
            <v>Traû tieàn mua nhôùt</v>
          </cell>
          <cell r="I1034">
            <v>58810260</v>
          </cell>
        </row>
        <row r="1035">
          <cell r="A1035">
            <v>6</v>
          </cell>
          <cell r="B1035">
            <v>38421</v>
          </cell>
          <cell r="C1035">
            <v>27</v>
          </cell>
          <cell r="D1035" t="str">
            <v>Cty TNHH Quoác Teá Nagarjuna</v>
          </cell>
          <cell r="F1035" t="str">
            <v>INDOVINA</v>
          </cell>
          <cell r="G1035" t="str">
            <v>Hoà Chí Minh</v>
          </cell>
          <cell r="H1035" t="str">
            <v>Traû tieàn mua ñöôøng</v>
          </cell>
          <cell r="I1035">
            <v>46550000</v>
          </cell>
        </row>
        <row r="1036">
          <cell r="A1036">
            <v>7</v>
          </cell>
          <cell r="B1036">
            <v>38422</v>
          </cell>
          <cell r="C1036">
            <v>28</v>
          </cell>
          <cell r="D1036" t="str">
            <v>Chi Nhaùnh Cty CP Söõa VN Taïi Caàn Thô</v>
          </cell>
          <cell r="F1036" t="str">
            <v>Ñaàu Tö &amp; Phaùt Trieån</v>
          </cell>
          <cell r="G1036" t="str">
            <v>Caàn Thô</v>
          </cell>
          <cell r="H1036" t="str">
            <v>Traû tieân mua söõa hoäp caùc loaïi</v>
          </cell>
          <cell r="I1036">
            <v>54000000</v>
          </cell>
        </row>
        <row r="1037">
          <cell r="A1037">
            <v>25</v>
          </cell>
          <cell r="B1037">
            <v>38422</v>
          </cell>
          <cell r="C1037">
            <v>4</v>
          </cell>
          <cell r="D1037" t="str">
            <v>Cty TMKT &amp; Ñaàu Tö PETEC</v>
          </cell>
          <cell r="F1037" t="str">
            <v>Sôû Giao Dòch II  CTVN</v>
          </cell>
          <cell r="G1037" t="str">
            <v>Hoà Chí Minh</v>
          </cell>
          <cell r="H1037" t="str">
            <v>Traû tieàn mua xaêng daàu</v>
          </cell>
          <cell r="I1037">
            <v>2202000000</v>
          </cell>
        </row>
        <row r="1038">
          <cell r="A1038">
            <v>26</v>
          </cell>
          <cell r="B1038">
            <v>38422</v>
          </cell>
          <cell r="C1038">
            <v>14</v>
          </cell>
          <cell r="D1038" t="str">
            <v>Coâng Ty Theùp Mieàn Nam</v>
          </cell>
          <cell r="F1038" t="str">
            <v>Coâng Thöông CN I</v>
          </cell>
          <cell r="G1038" t="str">
            <v>Hoà Chí Minh</v>
          </cell>
          <cell r="H1038" t="str">
            <v xml:space="preserve">Traû tieàn mua haøng cho CN Mieàn Taây C.Ty Theùp Mieàn Nam </v>
          </cell>
          <cell r="I1038">
            <v>200000000</v>
          </cell>
        </row>
        <row r="1039">
          <cell r="A1039">
            <v>8</v>
          </cell>
          <cell r="B1039">
            <v>38425</v>
          </cell>
          <cell r="C1039">
            <v>28</v>
          </cell>
          <cell r="D1039" t="str">
            <v>Chi Nhaùnh Cty CP Söõa VN Taïi Caàn Thô</v>
          </cell>
          <cell r="F1039" t="str">
            <v>Ñaàu Tö &amp; Phaùt Trieån</v>
          </cell>
          <cell r="G1039" t="str">
            <v>Caàn Thô</v>
          </cell>
          <cell r="H1039" t="str">
            <v>Traû tieàn mua söõa hoäp caùc loaïi</v>
          </cell>
          <cell r="I1039">
            <v>202000000</v>
          </cell>
        </row>
        <row r="1040">
          <cell r="A1040">
            <v>27</v>
          </cell>
          <cell r="B1040">
            <v>38425</v>
          </cell>
          <cell r="C1040">
            <v>4</v>
          </cell>
          <cell r="D1040" t="str">
            <v>Cty TMKT &amp; Ñaàu Tö PETEC</v>
          </cell>
          <cell r="F1040" t="str">
            <v>Sôû Giao Dòch II  CTVN</v>
          </cell>
          <cell r="G1040" t="str">
            <v>Hoà Chí Minh</v>
          </cell>
          <cell r="H1040" t="str">
            <v>Traû tieàn mua xaêng daàu</v>
          </cell>
          <cell r="I1040">
            <v>1748000000</v>
          </cell>
        </row>
        <row r="1041">
          <cell r="A1041">
            <v>28</v>
          </cell>
          <cell r="B1041">
            <v>38425</v>
          </cell>
          <cell r="C1041">
            <v>17</v>
          </cell>
          <cell r="D1041" t="str">
            <v>Cty Daàu Khí -TP/HCM (Saøi Goøn Petro)</v>
          </cell>
          <cell r="F1041" t="str">
            <v>Ngoaïi Thöông</v>
          </cell>
          <cell r="G1041" t="str">
            <v>Hoà Chí Minh</v>
          </cell>
          <cell r="H1041" t="str">
            <v>Traû tieàn mua xaêng daàu</v>
          </cell>
          <cell r="I1041">
            <v>688090000</v>
          </cell>
        </row>
        <row r="1042">
          <cell r="A1042">
            <v>29</v>
          </cell>
          <cell r="B1042">
            <v>38425</v>
          </cell>
          <cell r="C1042">
            <v>14</v>
          </cell>
          <cell r="D1042" t="str">
            <v>Coâng Ty Theùp Mieàn Nam</v>
          </cell>
          <cell r="F1042" t="str">
            <v>Coâng Thöông CN I</v>
          </cell>
          <cell r="G1042" t="str">
            <v>Hoà Chí Minh</v>
          </cell>
          <cell r="H1042" t="str">
            <v xml:space="preserve">Traû tieàn mua haøng cho CN Mieàn Taây C.Ty Theùp Mieàn Nam </v>
          </cell>
          <cell r="I1042">
            <v>200000000</v>
          </cell>
        </row>
        <row r="1043">
          <cell r="A1043">
            <v>30</v>
          </cell>
          <cell r="B1043">
            <v>38425</v>
          </cell>
          <cell r="C1043">
            <v>8</v>
          </cell>
          <cell r="D1043" t="str">
            <v>Cty Xi Maêng Haø Tieân II</v>
          </cell>
          <cell r="F1043" t="str">
            <v>Coâng Thöông</v>
          </cell>
          <cell r="G1043" t="str">
            <v>Kieân Giang</v>
          </cell>
          <cell r="H1043" t="str">
            <v>Traû tieàn mua xi maêng 135taán</v>
          </cell>
          <cell r="I1043">
            <v>109444500</v>
          </cell>
        </row>
        <row r="1044">
          <cell r="A1044">
            <v>31</v>
          </cell>
          <cell r="B1044">
            <v>38425</v>
          </cell>
          <cell r="C1044">
            <v>41</v>
          </cell>
          <cell r="D1044" t="str">
            <v>Cty Xi Maêng Nghi Sôn</v>
          </cell>
          <cell r="F1044" t="str">
            <v>Coâng Thöông CN 9</v>
          </cell>
          <cell r="G1044" t="str">
            <v>Hoà Chí Minh</v>
          </cell>
          <cell r="H1044" t="str">
            <v xml:space="preserve">Traû tieàn mua xi maêng </v>
          </cell>
          <cell r="I1044">
            <v>83600000</v>
          </cell>
        </row>
        <row r="1045">
          <cell r="A1045">
            <v>32</v>
          </cell>
          <cell r="B1045">
            <v>38425</v>
          </cell>
          <cell r="C1045">
            <v>31</v>
          </cell>
          <cell r="D1045" t="str">
            <v>Cty Daàu Aên Golden Hope - Nhaø Beø</v>
          </cell>
          <cell r="F1045" t="str">
            <v>Sôû Giao Dòch II CTVN</v>
          </cell>
          <cell r="G1045" t="str">
            <v>Hoà Chí Minh</v>
          </cell>
          <cell r="H1045" t="str">
            <v>Traû tieàn mua daàu aên</v>
          </cell>
          <cell r="I1045">
            <v>70000000</v>
          </cell>
        </row>
        <row r="1046">
          <cell r="A1046">
            <v>33</v>
          </cell>
          <cell r="B1046">
            <v>38426</v>
          </cell>
          <cell r="C1046">
            <v>4</v>
          </cell>
          <cell r="D1046" t="str">
            <v>Cty TMKT &amp; Ñaàu Tö PETEC</v>
          </cell>
          <cell r="F1046" t="str">
            <v>Sôû Giao Dòch II  CTVN</v>
          </cell>
          <cell r="G1046" t="str">
            <v>Hoà Chí Minh</v>
          </cell>
          <cell r="H1046" t="str">
            <v>Traû tieàn mua xaêng daàu</v>
          </cell>
          <cell r="I1046">
            <v>1748000000</v>
          </cell>
        </row>
        <row r="1047">
          <cell r="A1047">
            <v>34</v>
          </cell>
          <cell r="B1047">
            <v>38426</v>
          </cell>
          <cell r="C1047">
            <v>31</v>
          </cell>
          <cell r="D1047" t="str">
            <v>Cty Daàu Aên Golden Hope - Nhaø Beø</v>
          </cell>
          <cell r="F1047" t="str">
            <v>Sôû Giao Dòch II CTVN</v>
          </cell>
          <cell r="G1047" t="str">
            <v>Hoà Chí Minh</v>
          </cell>
          <cell r="H1047" t="str">
            <v>Traû tieàn mua daàu aên</v>
          </cell>
          <cell r="I1047">
            <v>80000000</v>
          </cell>
        </row>
        <row r="1048">
          <cell r="A1048">
            <v>9</v>
          </cell>
          <cell r="B1048">
            <v>38426</v>
          </cell>
          <cell r="C1048">
            <v>28</v>
          </cell>
          <cell r="D1048" t="str">
            <v>Chi Nhaùnh Cty CP Söõa VN Taïi Caàn Thô</v>
          </cell>
          <cell r="F1048" t="str">
            <v>Ñaàu Tö &amp; Phaùt Trieån</v>
          </cell>
          <cell r="G1048" t="str">
            <v>Caàn Thô</v>
          </cell>
          <cell r="H1048" t="str">
            <v>Traû tieân mua söõa hoäp caùc loaïi</v>
          </cell>
          <cell r="I1048">
            <v>825000000</v>
          </cell>
        </row>
        <row r="1049">
          <cell r="A1049">
            <v>35</v>
          </cell>
          <cell r="B1049">
            <v>38427</v>
          </cell>
          <cell r="C1049">
            <v>14</v>
          </cell>
          <cell r="D1049" t="str">
            <v>Coâng Ty Theùp Mieàn Nam</v>
          </cell>
          <cell r="F1049" t="str">
            <v>Coâng Thöông CN I</v>
          </cell>
          <cell r="G1049" t="str">
            <v>Hoà Chí Minh</v>
          </cell>
          <cell r="H1049" t="str">
            <v xml:space="preserve">Traû tieàn mua haøng cho CN Mieàn Taây C.Ty Theùp Mieàn Nam </v>
          </cell>
          <cell r="I1049">
            <v>120000000</v>
          </cell>
        </row>
        <row r="1050">
          <cell r="A1050">
            <v>36</v>
          </cell>
          <cell r="B1050">
            <v>38427</v>
          </cell>
          <cell r="C1050">
            <v>8</v>
          </cell>
          <cell r="D1050" t="str">
            <v>Cty Xi Maêng Haø Tieân II</v>
          </cell>
          <cell r="F1050" t="str">
            <v>Coâng Thöông</v>
          </cell>
          <cell r="G1050" t="str">
            <v>Kieân Giang</v>
          </cell>
          <cell r="H1050" t="str">
            <v>Traû tieàn mua xi maêng 150taán</v>
          </cell>
          <cell r="I1050">
            <v>121605000</v>
          </cell>
        </row>
        <row r="1051">
          <cell r="A1051">
            <v>10</v>
          </cell>
          <cell r="B1051">
            <v>38428</v>
          </cell>
          <cell r="C1051">
            <v>28</v>
          </cell>
          <cell r="D1051" t="str">
            <v>Chi Nhaùnh Cty CP Söõa VN Taïi Caàn Thô</v>
          </cell>
          <cell r="F1051" t="str">
            <v>Ñaàu Tö &amp; Phaùt Trieån</v>
          </cell>
          <cell r="G1051" t="str">
            <v>Caàn Thô</v>
          </cell>
          <cell r="H1051" t="str">
            <v>Traû tieàn mua söõa hoäp caùc loaïi</v>
          </cell>
          <cell r="I1051">
            <v>700000000</v>
          </cell>
        </row>
        <row r="1052">
          <cell r="A1052">
            <v>37</v>
          </cell>
          <cell r="B1052">
            <v>38429</v>
          </cell>
          <cell r="C1052">
            <v>8</v>
          </cell>
          <cell r="D1052" t="str">
            <v>Cty Xi Maêng Haø Tieân II</v>
          </cell>
          <cell r="F1052" t="str">
            <v>Coâng Thöông</v>
          </cell>
          <cell r="G1052" t="str">
            <v>Kieân Giang</v>
          </cell>
          <cell r="H1052" t="str">
            <v>Traû tieàn mua xi maêng 65taán</v>
          </cell>
          <cell r="I1052">
            <v>52695500</v>
          </cell>
        </row>
        <row r="1053">
          <cell r="A1053">
            <v>38</v>
          </cell>
          <cell r="B1053">
            <v>38429</v>
          </cell>
          <cell r="C1053">
            <v>3</v>
          </cell>
          <cell r="D1053" t="str">
            <v>Cty Coå Phaàn Boät Giaët Lix</v>
          </cell>
          <cell r="F1053" t="str">
            <v>Coâng Thöông CN 14</v>
          </cell>
          <cell r="G1053" t="str">
            <v>Hoà Chí Minh</v>
          </cell>
          <cell r="H1053" t="str">
            <v>Traû tieàn mua boät giaët</v>
          </cell>
          <cell r="I1053">
            <v>330000000</v>
          </cell>
        </row>
        <row r="1054">
          <cell r="A1054">
            <v>39</v>
          </cell>
          <cell r="B1054">
            <v>38429</v>
          </cell>
          <cell r="C1054">
            <v>4</v>
          </cell>
          <cell r="D1054" t="str">
            <v>Cty TMKT &amp; Ñaàu Tö PETEC</v>
          </cell>
          <cell r="F1054" t="str">
            <v>Sôû Giao Dòch II  CTVN</v>
          </cell>
          <cell r="G1054" t="str">
            <v>Hoà Chí Minh</v>
          </cell>
          <cell r="H1054" t="str">
            <v>Traû tieàn mua xaêng daàu</v>
          </cell>
          <cell r="I1054">
            <v>1886000000</v>
          </cell>
        </row>
        <row r="1055">
          <cell r="A1055">
            <v>11</v>
          </cell>
          <cell r="B1055">
            <v>38429</v>
          </cell>
          <cell r="C1055">
            <v>25</v>
          </cell>
          <cell r="D1055" t="str">
            <v xml:space="preserve"> Thu Baûo Hieåm Xaõ Hoäi Tænh Baïc Lieâu</v>
          </cell>
          <cell r="F1055" t="str">
            <v>NN &amp; P/T N/Thoân</v>
          </cell>
          <cell r="G1055" t="str">
            <v>Baïc Lieâu</v>
          </cell>
          <cell r="H1055" t="str">
            <v>Noäp BHXH,BHYT thaùng 03/05</v>
          </cell>
          <cell r="I1055">
            <v>16712352</v>
          </cell>
        </row>
        <row r="1056">
          <cell r="A1056">
            <v>40</v>
          </cell>
          <cell r="B1056">
            <v>38429</v>
          </cell>
          <cell r="C1056">
            <v>14</v>
          </cell>
          <cell r="D1056" t="str">
            <v>Coâng Ty Theùp Mieàn Nam</v>
          </cell>
          <cell r="F1056" t="str">
            <v>Coâng Thöông CN I</v>
          </cell>
          <cell r="G1056" t="str">
            <v>Hoà Chí Minh</v>
          </cell>
          <cell r="H1056" t="str">
            <v xml:space="preserve">Traû tieàn mua haøng cho CN Mieàn Taây C.Ty Theùp Mieàn Nam </v>
          </cell>
          <cell r="I1056">
            <v>120000000</v>
          </cell>
        </row>
        <row r="1057">
          <cell r="A1057">
            <v>41</v>
          </cell>
          <cell r="B1057">
            <v>38432</v>
          </cell>
          <cell r="C1057">
            <v>8</v>
          </cell>
          <cell r="D1057" t="str">
            <v>Cty Xi Maêng Haø Tieân II</v>
          </cell>
          <cell r="F1057" t="str">
            <v>Coâng Thöông</v>
          </cell>
          <cell r="G1057" t="str">
            <v>Kieân Giang</v>
          </cell>
          <cell r="H1057" t="str">
            <v>Traû tieàn mua xi maêng 235taán</v>
          </cell>
          <cell r="I1057">
            <v>190514500</v>
          </cell>
        </row>
        <row r="1058">
          <cell r="A1058">
            <v>42</v>
          </cell>
          <cell r="B1058">
            <v>38432</v>
          </cell>
          <cell r="C1058">
            <v>9</v>
          </cell>
          <cell r="D1058" t="str">
            <v>Castrol Vieät Nam Ltd</v>
          </cell>
          <cell r="F1058" t="str">
            <v>Ngoaïi Thöông</v>
          </cell>
          <cell r="G1058" t="str">
            <v>Hoà Chí Minh</v>
          </cell>
          <cell r="H1058" t="str">
            <v>Tr? ti?n mua nh?t</v>
          </cell>
          <cell r="I1058">
            <v>64071491</v>
          </cell>
        </row>
        <row r="1059">
          <cell r="A1059">
            <v>43</v>
          </cell>
          <cell r="B1059">
            <v>38432</v>
          </cell>
          <cell r="C1059">
            <v>36</v>
          </cell>
          <cell r="D1059" t="str">
            <v>XN Xaêng Daàu Daàu Khí Vuõng Taøu</v>
          </cell>
          <cell r="F1059" t="str">
            <v>Coâng Thöông</v>
          </cell>
          <cell r="G1059" t="str">
            <v>Baø Ròa-Vuõng Taøu</v>
          </cell>
          <cell r="H1059" t="str">
            <v>Traû tieàn mua xaêng daàu</v>
          </cell>
          <cell r="I1059">
            <v>2567400000</v>
          </cell>
        </row>
        <row r="1060">
          <cell r="A1060">
            <v>44</v>
          </cell>
          <cell r="B1060">
            <v>38432</v>
          </cell>
          <cell r="C1060">
            <v>28</v>
          </cell>
          <cell r="D1060" t="str">
            <v>Chi Nhaùnh Cty CP Söõa VN Taïi Caàn Thô</v>
          </cell>
          <cell r="F1060" t="str">
            <v>Ñaàu Tö &amp; Phaùt Trieån</v>
          </cell>
          <cell r="G1060" t="str">
            <v>Caàn Thô</v>
          </cell>
          <cell r="H1060" t="str">
            <v>Traû tieàn mua söõa hoäp caùc loaïi</v>
          </cell>
          <cell r="I1060">
            <v>1770000000</v>
          </cell>
        </row>
        <row r="1061">
          <cell r="A1061">
            <v>45</v>
          </cell>
          <cell r="B1061">
            <v>38432</v>
          </cell>
          <cell r="C1061">
            <v>31</v>
          </cell>
          <cell r="D1061" t="str">
            <v>Cty Daàu Aên Golden Hope - Nhaø Beø</v>
          </cell>
          <cell r="F1061" t="str">
            <v>Sôû Giao Dòch II CTVN</v>
          </cell>
          <cell r="G1061" t="str">
            <v>Hoà Chí Minh</v>
          </cell>
          <cell r="H1061" t="str">
            <v>Traû tieàn mua daàu aên</v>
          </cell>
          <cell r="I1061">
            <v>150000000</v>
          </cell>
        </row>
        <row r="1062">
          <cell r="A1062">
            <v>46</v>
          </cell>
          <cell r="B1062">
            <v>38432</v>
          </cell>
          <cell r="C1062">
            <v>14</v>
          </cell>
          <cell r="D1062" t="str">
            <v>Coâng Ty Theùp Mieàn Nam</v>
          </cell>
          <cell r="F1062" t="str">
            <v>Coâng Thöông CN I</v>
          </cell>
          <cell r="G1062" t="str">
            <v>Hoà Chí Minh</v>
          </cell>
          <cell r="H1062" t="str">
            <v xml:space="preserve">Traû tieàn mua haøng cho CN Mieàn Taây C.Ty Theùp Mieàn Nam </v>
          </cell>
          <cell r="I1062">
            <v>200000000</v>
          </cell>
        </row>
        <row r="1063">
          <cell r="A1063">
            <v>47</v>
          </cell>
          <cell r="B1063">
            <v>38433</v>
          </cell>
          <cell r="C1063">
            <v>41</v>
          </cell>
          <cell r="D1063" t="str">
            <v>Cty Xi Maêng Nghi Sôn</v>
          </cell>
          <cell r="F1063" t="str">
            <v>Coâng Thöông CN 9</v>
          </cell>
          <cell r="G1063" t="str">
            <v>Hoà Chí Minh</v>
          </cell>
          <cell r="H1063" t="str">
            <v xml:space="preserve">Traû tieàn mua xi maêng </v>
          </cell>
          <cell r="I1063">
            <v>55673338</v>
          </cell>
        </row>
        <row r="1064">
          <cell r="A1064">
            <v>48</v>
          </cell>
          <cell r="B1064">
            <v>38433</v>
          </cell>
          <cell r="C1064">
            <v>5</v>
          </cell>
          <cell r="D1064" t="str">
            <v>Cty TNHH TMaïi Thaønh Long</v>
          </cell>
          <cell r="F1064" t="str">
            <v>Coâng Thöong CN6</v>
          </cell>
          <cell r="G1064" t="str">
            <v>Hoà Chí Minh</v>
          </cell>
          <cell r="H1064" t="str">
            <v>Traû tieàn mua boät ngoït</v>
          </cell>
          <cell r="I1064">
            <v>447899535</v>
          </cell>
        </row>
        <row r="1065">
          <cell r="A1065">
            <v>49</v>
          </cell>
          <cell r="B1065">
            <v>38433</v>
          </cell>
          <cell r="C1065">
            <v>105</v>
          </cell>
          <cell r="D1065" t="str">
            <v>XN Kinh Doanh Thöông Maïi-CTy Kho Vaän Mieàn Nam</v>
          </cell>
          <cell r="F1065" t="str">
            <v>Coâng Thöông CN 4</v>
          </cell>
          <cell r="G1065" t="str">
            <v>Hoà Chí Minh</v>
          </cell>
          <cell r="H1065" t="str">
            <v>Traû tieàn mua nhôùt</v>
          </cell>
          <cell r="I1065">
            <v>164050000</v>
          </cell>
        </row>
        <row r="1066">
          <cell r="D1066">
            <v>0</v>
          </cell>
          <cell r="F1066">
            <v>0</v>
          </cell>
          <cell r="G1066">
            <v>0</v>
          </cell>
        </row>
        <row r="1067">
          <cell r="D1067">
            <v>0</v>
          </cell>
          <cell r="F1067">
            <v>0</v>
          </cell>
          <cell r="G1067">
            <v>0</v>
          </cell>
        </row>
        <row r="1068">
          <cell r="D1068">
            <v>0</v>
          </cell>
          <cell r="F1068">
            <v>0</v>
          </cell>
          <cell r="G1068">
            <v>0</v>
          </cell>
        </row>
        <row r="1069">
          <cell r="D1069">
            <v>0</v>
          </cell>
          <cell r="F1069">
            <v>0</v>
          </cell>
          <cell r="G1069">
            <v>0</v>
          </cell>
        </row>
        <row r="1070">
          <cell r="D1070">
            <v>0</v>
          </cell>
          <cell r="F1070">
            <v>0</v>
          </cell>
          <cell r="G1070">
            <v>0</v>
          </cell>
        </row>
        <row r="1071">
          <cell r="D1071">
            <v>0</v>
          </cell>
          <cell r="F1071">
            <v>0</v>
          </cell>
          <cell r="G1071">
            <v>0</v>
          </cell>
        </row>
        <row r="1072">
          <cell r="D1072">
            <v>0</v>
          </cell>
          <cell r="F1072">
            <v>0</v>
          </cell>
          <cell r="G1072">
            <v>0</v>
          </cell>
        </row>
        <row r="1073">
          <cell r="D1073">
            <v>0</v>
          </cell>
          <cell r="F1073">
            <v>0</v>
          </cell>
          <cell r="G1073">
            <v>0</v>
          </cell>
        </row>
        <row r="1074">
          <cell r="D1074">
            <v>0</v>
          </cell>
          <cell r="F1074">
            <v>0</v>
          </cell>
          <cell r="G1074">
            <v>0</v>
          </cell>
        </row>
        <row r="1075">
          <cell r="D1075">
            <v>0</v>
          </cell>
          <cell r="F1075">
            <v>0</v>
          </cell>
          <cell r="G1075">
            <v>0</v>
          </cell>
        </row>
        <row r="1076">
          <cell r="D1076">
            <v>0</v>
          </cell>
          <cell r="F1076">
            <v>0</v>
          </cell>
          <cell r="G1076">
            <v>0</v>
          </cell>
        </row>
        <row r="1077">
          <cell r="D1077">
            <v>0</v>
          </cell>
          <cell r="F1077">
            <v>0</v>
          </cell>
          <cell r="G1077">
            <v>0</v>
          </cell>
        </row>
        <row r="1078">
          <cell r="D1078">
            <v>0</v>
          </cell>
          <cell r="F1078">
            <v>0</v>
          </cell>
          <cell r="G1078">
            <v>0</v>
          </cell>
        </row>
        <row r="1079">
          <cell r="D1079">
            <v>0</v>
          </cell>
          <cell r="F1079">
            <v>0</v>
          </cell>
          <cell r="G1079">
            <v>0</v>
          </cell>
        </row>
        <row r="1080">
          <cell r="D1080">
            <v>0</v>
          </cell>
          <cell r="F1080">
            <v>0</v>
          </cell>
          <cell r="G1080">
            <v>0</v>
          </cell>
        </row>
        <row r="1081">
          <cell r="D1081">
            <v>0</v>
          </cell>
          <cell r="F1081">
            <v>0</v>
          </cell>
          <cell r="G1081">
            <v>0</v>
          </cell>
        </row>
        <row r="1082">
          <cell r="D1082">
            <v>0</v>
          </cell>
          <cell r="F1082">
            <v>0</v>
          </cell>
          <cell r="G1082">
            <v>0</v>
          </cell>
        </row>
        <row r="1083">
          <cell r="D1083">
            <v>0</v>
          </cell>
          <cell r="F1083">
            <v>0</v>
          </cell>
          <cell r="G1083">
            <v>0</v>
          </cell>
        </row>
        <row r="1084">
          <cell r="D1084">
            <v>0</v>
          </cell>
          <cell r="F1084">
            <v>0</v>
          </cell>
          <cell r="G1084">
            <v>0</v>
          </cell>
        </row>
        <row r="1085">
          <cell r="D1085">
            <v>0</v>
          </cell>
          <cell r="F1085">
            <v>0</v>
          </cell>
          <cell r="G1085">
            <v>0</v>
          </cell>
        </row>
        <row r="1086">
          <cell r="D1086">
            <v>0</v>
          </cell>
          <cell r="F1086">
            <v>0</v>
          </cell>
          <cell r="G1086">
            <v>0</v>
          </cell>
        </row>
        <row r="1087">
          <cell r="D1087">
            <v>0</v>
          </cell>
          <cell r="F1087">
            <v>0</v>
          </cell>
          <cell r="G1087">
            <v>0</v>
          </cell>
        </row>
        <row r="1088">
          <cell r="D1088">
            <v>0</v>
          </cell>
          <cell r="F1088">
            <v>0</v>
          </cell>
          <cell r="G1088">
            <v>0</v>
          </cell>
        </row>
        <row r="1089">
          <cell r="D1089">
            <v>0</v>
          </cell>
          <cell r="F1089">
            <v>0</v>
          </cell>
          <cell r="G1089">
            <v>0</v>
          </cell>
        </row>
        <row r="1090">
          <cell r="D1090">
            <v>0</v>
          </cell>
          <cell r="F1090">
            <v>0</v>
          </cell>
          <cell r="G1090">
            <v>0</v>
          </cell>
        </row>
        <row r="1091">
          <cell r="D1091">
            <v>0</v>
          </cell>
          <cell r="F1091">
            <v>0</v>
          </cell>
          <cell r="G1091">
            <v>0</v>
          </cell>
        </row>
        <row r="1092">
          <cell r="D1092">
            <v>0</v>
          </cell>
          <cell r="F1092">
            <v>0</v>
          </cell>
          <cell r="G1092">
            <v>0</v>
          </cell>
        </row>
        <row r="1093">
          <cell r="D1093">
            <v>0</v>
          </cell>
          <cell r="F1093">
            <v>0</v>
          </cell>
          <cell r="G1093">
            <v>0</v>
          </cell>
        </row>
        <row r="1094">
          <cell r="D1094">
            <v>0</v>
          </cell>
          <cell r="F1094">
            <v>0</v>
          </cell>
          <cell r="G1094">
            <v>0</v>
          </cell>
        </row>
        <row r="1095">
          <cell r="D1095">
            <v>0</v>
          </cell>
          <cell r="F1095">
            <v>0</v>
          </cell>
          <cell r="G1095">
            <v>0</v>
          </cell>
        </row>
        <row r="1096">
          <cell r="D1096">
            <v>0</v>
          </cell>
          <cell r="F1096">
            <v>0</v>
          </cell>
          <cell r="G1096">
            <v>0</v>
          </cell>
        </row>
        <row r="1097">
          <cell r="D1097">
            <v>0</v>
          </cell>
          <cell r="F1097">
            <v>0</v>
          </cell>
          <cell r="G1097">
            <v>0</v>
          </cell>
        </row>
        <row r="1098">
          <cell r="D1098">
            <v>0</v>
          </cell>
          <cell r="F1098">
            <v>0</v>
          </cell>
          <cell r="G1098">
            <v>0</v>
          </cell>
        </row>
        <row r="1099">
          <cell r="D1099">
            <v>0</v>
          </cell>
          <cell r="F1099">
            <v>0</v>
          </cell>
          <cell r="G1099">
            <v>0</v>
          </cell>
        </row>
        <row r="1100">
          <cell r="D1100">
            <v>0</v>
          </cell>
          <cell r="F1100">
            <v>0</v>
          </cell>
          <cell r="G1100">
            <v>0</v>
          </cell>
        </row>
        <row r="1101">
          <cell r="D1101">
            <v>0</v>
          </cell>
          <cell r="F1101">
            <v>0</v>
          </cell>
          <cell r="G1101">
            <v>0</v>
          </cell>
        </row>
        <row r="1102">
          <cell r="D1102">
            <v>0</v>
          </cell>
          <cell r="F1102">
            <v>0</v>
          </cell>
          <cell r="G1102">
            <v>0</v>
          </cell>
        </row>
        <row r="1103">
          <cell r="D1103">
            <v>0</v>
          </cell>
          <cell r="F1103">
            <v>0</v>
          </cell>
          <cell r="G1103">
            <v>0</v>
          </cell>
        </row>
        <row r="1104">
          <cell r="D1104">
            <v>0</v>
          </cell>
          <cell r="F1104">
            <v>0</v>
          </cell>
          <cell r="G1104">
            <v>0</v>
          </cell>
        </row>
        <row r="1105">
          <cell r="D1105">
            <v>0</v>
          </cell>
          <cell r="F1105">
            <v>0</v>
          </cell>
          <cell r="G1105">
            <v>0</v>
          </cell>
        </row>
        <row r="1106">
          <cell r="D1106">
            <v>0</v>
          </cell>
          <cell r="F1106">
            <v>0</v>
          </cell>
          <cell r="G1106">
            <v>0</v>
          </cell>
        </row>
        <row r="1107">
          <cell r="D1107">
            <v>0</v>
          </cell>
          <cell r="F1107">
            <v>0</v>
          </cell>
          <cell r="G1107">
            <v>0</v>
          </cell>
        </row>
        <row r="1108">
          <cell r="D1108">
            <v>0</v>
          </cell>
          <cell r="F1108">
            <v>0</v>
          </cell>
          <cell r="G1108">
            <v>0</v>
          </cell>
        </row>
        <row r="1109">
          <cell r="D1109">
            <v>0</v>
          </cell>
          <cell r="F1109">
            <v>0</v>
          </cell>
          <cell r="G1109">
            <v>0</v>
          </cell>
        </row>
        <row r="1110">
          <cell r="D1110">
            <v>0</v>
          </cell>
          <cell r="F1110">
            <v>0</v>
          </cell>
          <cell r="G1110">
            <v>0</v>
          </cell>
        </row>
        <row r="1111">
          <cell r="D1111">
            <v>0</v>
          </cell>
          <cell r="F1111">
            <v>0</v>
          </cell>
          <cell r="G1111">
            <v>0</v>
          </cell>
        </row>
        <row r="1112">
          <cell r="D1112">
            <v>0</v>
          </cell>
          <cell r="F1112">
            <v>0</v>
          </cell>
          <cell r="G1112">
            <v>0</v>
          </cell>
        </row>
        <row r="1113">
          <cell r="D1113">
            <v>0</v>
          </cell>
          <cell r="F1113">
            <v>0</v>
          </cell>
          <cell r="G1113">
            <v>0</v>
          </cell>
        </row>
        <row r="1114">
          <cell r="D1114">
            <v>0</v>
          </cell>
          <cell r="F1114">
            <v>0</v>
          </cell>
          <cell r="G1114">
            <v>0</v>
          </cell>
        </row>
        <row r="1115">
          <cell r="D1115">
            <v>0</v>
          </cell>
          <cell r="F1115">
            <v>0</v>
          </cell>
          <cell r="G1115">
            <v>0</v>
          </cell>
        </row>
        <row r="1116">
          <cell r="D1116">
            <v>0</v>
          </cell>
          <cell r="F1116">
            <v>0</v>
          </cell>
          <cell r="G1116">
            <v>0</v>
          </cell>
        </row>
        <row r="1117">
          <cell r="D1117">
            <v>0</v>
          </cell>
          <cell r="F1117">
            <v>0</v>
          </cell>
          <cell r="G1117">
            <v>0</v>
          </cell>
        </row>
        <row r="1118">
          <cell r="D1118">
            <v>0</v>
          </cell>
          <cell r="F1118">
            <v>0</v>
          </cell>
          <cell r="G1118">
            <v>0</v>
          </cell>
        </row>
        <row r="1119">
          <cell r="D1119">
            <v>0</v>
          </cell>
          <cell r="F1119">
            <v>0</v>
          </cell>
          <cell r="G1119">
            <v>0</v>
          </cell>
        </row>
        <row r="1120">
          <cell r="D1120">
            <v>0</v>
          </cell>
          <cell r="F1120">
            <v>0</v>
          </cell>
          <cell r="G1120">
            <v>0</v>
          </cell>
        </row>
        <row r="1121">
          <cell r="D1121">
            <v>0</v>
          </cell>
          <cell r="F1121">
            <v>0</v>
          </cell>
          <cell r="G1121">
            <v>0</v>
          </cell>
        </row>
        <row r="1122">
          <cell r="D1122">
            <v>0</v>
          </cell>
          <cell r="F1122">
            <v>0</v>
          </cell>
          <cell r="G1122">
            <v>0</v>
          </cell>
        </row>
        <row r="1123">
          <cell r="D1123">
            <v>0</v>
          </cell>
          <cell r="F1123">
            <v>0</v>
          </cell>
          <cell r="G1123">
            <v>0</v>
          </cell>
        </row>
        <row r="1124">
          <cell r="D1124">
            <v>0</v>
          </cell>
          <cell r="F1124">
            <v>0</v>
          </cell>
          <cell r="G1124">
            <v>0</v>
          </cell>
        </row>
        <row r="1125">
          <cell r="D1125">
            <v>0</v>
          </cell>
          <cell r="F1125">
            <v>0</v>
          </cell>
          <cell r="G1125">
            <v>0</v>
          </cell>
        </row>
        <row r="1126">
          <cell r="D1126">
            <v>0</v>
          </cell>
          <cell r="F1126">
            <v>0</v>
          </cell>
          <cell r="G1126">
            <v>0</v>
          </cell>
        </row>
        <row r="1127">
          <cell r="D1127">
            <v>0</v>
          </cell>
          <cell r="F1127">
            <v>0</v>
          </cell>
          <cell r="G1127">
            <v>0</v>
          </cell>
        </row>
        <row r="1128">
          <cell r="D1128">
            <v>0</v>
          </cell>
          <cell r="F1128">
            <v>0</v>
          </cell>
          <cell r="G1128">
            <v>0</v>
          </cell>
        </row>
        <row r="1129">
          <cell r="D1129">
            <v>0</v>
          </cell>
          <cell r="F1129">
            <v>0</v>
          </cell>
          <cell r="G1129">
            <v>0</v>
          </cell>
        </row>
        <row r="1130">
          <cell r="D1130">
            <v>0</v>
          </cell>
          <cell r="F1130">
            <v>0</v>
          </cell>
          <cell r="G1130">
            <v>0</v>
          </cell>
        </row>
        <row r="1131">
          <cell r="D1131">
            <v>0</v>
          </cell>
          <cell r="F1131">
            <v>0</v>
          </cell>
          <cell r="G1131">
            <v>0</v>
          </cell>
        </row>
        <row r="1132">
          <cell r="D1132">
            <v>0</v>
          </cell>
          <cell r="F1132">
            <v>0</v>
          </cell>
          <cell r="G1132">
            <v>0</v>
          </cell>
        </row>
        <row r="1133">
          <cell r="D1133">
            <v>0</v>
          </cell>
          <cell r="F1133">
            <v>0</v>
          </cell>
          <cell r="G1133">
            <v>0</v>
          </cell>
        </row>
        <row r="1134">
          <cell r="D1134">
            <v>0</v>
          </cell>
          <cell r="F1134">
            <v>0</v>
          </cell>
          <cell r="G1134">
            <v>0</v>
          </cell>
        </row>
        <row r="1135">
          <cell r="D1135">
            <v>0</v>
          </cell>
          <cell r="F1135">
            <v>0</v>
          </cell>
          <cell r="G1135">
            <v>0</v>
          </cell>
        </row>
        <row r="1136">
          <cell r="D1136">
            <v>0</v>
          </cell>
          <cell r="F1136">
            <v>0</v>
          </cell>
          <cell r="G1136">
            <v>0</v>
          </cell>
        </row>
        <row r="1137">
          <cell r="D1137">
            <v>0</v>
          </cell>
          <cell r="F1137">
            <v>0</v>
          </cell>
          <cell r="G1137">
            <v>0</v>
          </cell>
        </row>
        <row r="1138">
          <cell r="D1138">
            <v>0</v>
          </cell>
          <cell r="F1138">
            <v>0</v>
          </cell>
          <cell r="G1138">
            <v>0</v>
          </cell>
        </row>
        <row r="1139">
          <cell r="D1139">
            <v>0</v>
          </cell>
          <cell r="F1139">
            <v>0</v>
          </cell>
          <cell r="G1139">
            <v>0</v>
          </cell>
        </row>
        <row r="1140">
          <cell r="D1140">
            <v>0</v>
          </cell>
          <cell r="F1140">
            <v>0</v>
          </cell>
          <cell r="G1140">
            <v>0</v>
          </cell>
        </row>
        <row r="1141">
          <cell r="D1141">
            <v>0</v>
          </cell>
          <cell r="F1141">
            <v>0</v>
          </cell>
          <cell r="G1141">
            <v>0</v>
          </cell>
        </row>
        <row r="1142">
          <cell r="D1142">
            <v>0</v>
          </cell>
          <cell r="F1142">
            <v>0</v>
          </cell>
          <cell r="G1142">
            <v>0</v>
          </cell>
        </row>
        <row r="1143">
          <cell r="D1143">
            <v>0</v>
          </cell>
          <cell r="F1143">
            <v>0</v>
          </cell>
          <cell r="G1143">
            <v>0</v>
          </cell>
        </row>
        <row r="1144">
          <cell r="D1144">
            <v>0</v>
          </cell>
          <cell r="F1144">
            <v>0</v>
          </cell>
          <cell r="G1144">
            <v>0</v>
          </cell>
        </row>
        <row r="1145">
          <cell r="D1145">
            <v>0</v>
          </cell>
          <cell r="F1145">
            <v>0</v>
          </cell>
          <cell r="G1145">
            <v>0</v>
          </cell>
        </row>
        <row r="1146">
          <cell r="D1146">
            <v>0</v>
          </cell>
          <cell r="F1146">
            <v>0</v>
          </cell>
          <cell r="G1146">
            <v>0</v>
          </cell>
        </row>
        <row r="1147">
          <cell r="D1147">
            <v>0</v>
          </cell>
          <cell r="F1147">
            <v>0</v>
          </cell>
          <cell r="G1147">
            <v>0</v>
          </cell>
        </row>
        <row r="1148">
          <cell r="D1148">
            <v>0</v>
          </cell>
          <cell r="F1148">
            <v>0</v>
          </cell>
          <cell r="G1148">
            <v>0</v>
          </cell>
        </row>
        <row r="1149">
          <cell r="D1149">
            <v>0</v>
          </cell>
          <cell r="F1149">
            <v>0</v>
          </cell>
          <cell r="G1149">
            <v>0</v>
          </cell>
        </row>
        <row r="1150">
          <cell r="D1150">
            <v>0</v>
          </cell>
          <cell r="F1150">
            <v>0</v>
          </cell>
          <cell r="G1150">
            <v>0</v>
          </cell>
        </row>
        <row r="1151">
          <cell r="D1151">
            <v>0</v>
          </cell>
          <cell r="F1151">
            <v>0</v>
          </cell>
          <cell r="G1151">
            <v>0</v>
          </cell>
        </row>
        <row r="1152">
          <cell r="D1152">
            <v>0</v>
          </cell>
          <cell r="F1152">
            <v>0</v>
          </cell>
          <cell r="G1152">
            <v>0</v>
          </cell>
        </row>
        <row r="1153">
          <cell r="D1153">
            <v>0</v>
          </cell>
          <cell r="F1153">
            <v>0</v>
          </cell>
          <cell r="G1153">
            <v>0</v>
          </cell>
        </row>
        <row r="1154">
          <cell r="D1154">
            <v>0</v>
          </cell>
          <cell r="F1154">
            <v>0</v>
          </cell>
          <cell r="G1154">
            <v>0</v>
          </cell>
        </row>
        <row r="1155">
          <cell r="D1155">
            <v>0</v>
          </cell>
          <cell r="F1155">
            <v>0</v>
          </cell>
          <cell r="G1155">
            <v>0</v>
          </cell>
        </row>
        <row r="1156">
          <cell r="D1156">
            <v>0</v>
          </cell>
          <cell r="F1156">
            <v>0</v>
          </cell>
          <cell r="G1156">
            <v>0</v>
          </cell>
        </row>
        <row r="1157">
          <cell r="D1157">
            <v>0</v>
          </cell>
          <cell r="F1157">
            <v>0</v>
          </cell>
          <cell r="G1157">
            <v>0</v>
          </cell>
        </row>
        <row r="1158">
          <cell r="D1158">
            <v>0</v>
          </cell>
          <cell r="F1158">
            <v>0</v>
          </cell>
          <cell r="G1158">
            <v>0</v>
          </cell>
        </row>
        <row r="1159">
          <cell r="D1159">
            <v>0</v>
          </cell>
          <cell r="F1159">
            <v>0</v>
          </cell>
          <cell r="G1159">
            <v>0</v>
          </cell>
        </row>
        <row r="1160">
          <cell r="D1160">
            <v>0</v>
          </cell>
          <cell r="F1160">
            <v>0</v>
          </cell>
          <cell r="G1160">
            <v>0</v>
          </cell>
        </row>
        <row r="1161">
          <cell r="D1161">
            <v>0</v>
          </cell>
          <cell r="F1161">
            <v>0</v>
          </cell>
          <cell r="G1161">
            <v>0</v>
          </cell>
        </row>
        <row r="1162">
          <cell r="D1162">
            <v>0</v>
          </cell>
          <cell r="F1162">
            <v>0</v>
          </cell>
          <cell r="G1162">
            <v>0</v>
          </cell>
        </row>
        <row r="1163">
          <cell r="D1163">
            <v>0</v>
          </cell>
          <cell r="F1163">
            <v>0</v>
          </cell>
          <cell r="G1163">
            <v>0</v>
          </cell>
        </row>
        <row r="1164">
          <cell r="D1164">
            <v>0</v>
          </cell>
          <cell r="F1164">
            <v>0</v>
          </cell>
          <cell r="G1164">
            <v>0</v>
          </cell>
        </row>
        <row r="1165">
          <cell r="D1165">
            <v>0</v>
          </cell>
          <cell r="F1165">
            <v>0</v>
          </cell>
          <cell r="G1165">
            <v>0</v>
          </cell>
        </row>
        <row r="1166">
          <cell r="D1166">
            <v>0</v>
          </cell>
          <cell r="F1166">
            <v>0</v>
          </cell>
          <cell r="G1166">
            <v>0</v>
          </cell>
        </row>
        <row r="1167">
          <cell r="D1167">
            <v>0</v>
          </cell>
          <cell r="F1167">
            <v>0</v>
          </cell>
          <cell r="G1167">
            <v>0</v>
          </cell>
        </row>
        <row r="1168">
          <cell r="D1168">
            <v>0</v>
          </cell>
          <cell r="F1168">
            <v>0</v>
          </cell>
          <cell r="G1168">
            <v>0</v>
          </cell>
        </row>
        <row r="1169">
          <cell r="D1169">
            <v>0</v>
          </cell>
          <cell r="F1169">
            <v>0</v>
          </cell>
          <cell r="G1169">
            <v>0</v>
          </cell>
        </row>
        <row r="1170">
          <cell r="D1170">
            <v>0</v>
          </cell>
          <cell r="F1170">
            <v>0</v>
          </cell>
          <cell r="G1170">
            <v>0</v>
          </cell>
        </row>
        <row r="1171">
          <cell r="D1171">
            <v>0</v>
          </cell>
          <cell r="F1171">
            <v>0</v>
          </cell>
          <cell r="G1171">
            <v>0</v>
          </cell>
        </row>
        <row r="1172">
          <cell r="D1172">
            <v>0</v>
          </cell>
          <cell r="F1172">
            <v>0</v>
          </cell>
          <cell r="G1172">
            <v>0</v>
          </cell>
        </row>
        <row r="1173">
          <cell r="D1173">
            <v>0</v>
          </cell>
          <cell r="F1173">
            <v>0</v>
          </cell>
          <cell r="G1173">
            <v>0</v>
          </cell>
        </row>
        <row r="1174">
          <cell r="D1174">
            <v>0</v>
          </cell>
          <cell r="F1174">
            <v>0</v>
          </cell>
          <cell r="G1174">
            <v>0</v>
          </cell>
        </row>
        <row r="1175">
          <cell r="D1175">
            <v>0</v>
          </cell>
          <cell r="F1175">
            <v>0</v>
          </cell>
          <cell r="G1175">
            <v>0</v>
          </cell>
        </row>
        <row r="1176">
          <cell r="D1176">
            <v>0</v>
          </cell>
          <cell r="F1176">
            <v>0</v>
          </cell>
          <cell r="G1176">
            <v>0</v>
          </cell>
        </row>
        <row r="1177">
          <cell r="D1177">
            <v>0</v>
          </cell>
          <cell r="F1177">
            <v>0</v>
          </cell>
          <cell r="G1177">
            <v>0</v>
          </cell>
        </row>
        <row r="1178">
          <cell r="D1178">
            <v>0</v>
          </cell>
          <cell r="F1178">
            <v>0</v>
          </cell>
          <cell r="G1178">
            <v>0</v>
          </cell>
        </row>
        <row r="1179">
          <cell r="D1179">
            <v>0</v>
          </cell>
          <cell r="F1179">
            <v>0</v>
          </cell>
          <cell r="G1179">
            <v>0</v>
          </cell>
        </row>
        <row r="1180">
          <cell r="D1180">
            <v>0</v>
          </cell>
          <cell r="F1180">
            <v>0</v>
          </cell>
          <cell r="G1180">
            <v>0</v>
          </cell>
        </row>
        <row r="1181">
          <cell r="D1181">
            <v>0</v>
          </cell>
          <cell r="F1181">
            <v>0</v>
          </cell>
          <cell r="G1181">
            <v>0</v>
          </cell>
        </row>
        <row r="1182">
          <cell r="D1182">
            <v>0</v>
          </cell>
          <cell r="F1182">
            <v>0</v>
          </cell>
          <cell r="G1182">
            <v>0</v>
          </cell>
        </row>
        <row r="1183">
          <cell r="D1183">
            <v>0</v>
          </cell>
          <cell r="F1183">
            <v>0</v>
          </cell>
          <cell r="G1183">
            <v>0</v>
          </cell>
        </row>
        <row r="1184">
          <cell r="D1184">
            <v>0</v>
          </cell>
          <cell r="F1184">
            <v>0</v>
          </cell>
          <cell r="G1184">
            <v>0</v>
          </cell>
        </row>
        <row r="1185">
          <cell r="D1185">
            <v>0</v>
          </cell>
          <cell r="F1185">
            <v>0</v>
          </cell>
          <cell r="G1185">
            <v>0</v>
          </cell>
        </row>
        <row r="1186">
          <cell r="D1186">
            <v>0</v>
          </cell>
          <cell r="F1186">
            <v>0</v>
          </cell>
          <cell r="G1186">
            <v>0</v>
          </cell>
        </row>
        <row r="1187">
          <cell r="D1187">
            <v>0</v>
          </cell>
          <cell r="F1187">
            <v>0</v>
          </cell>
          <cell r="G1187">
            <v>0</v>
          </cell>
        </row>
        <row r="1188">
          <cell r="D1188">
            <v>0</v>
          </cell>
          <cell r="F1188">
            <v>0</v>
          </cell>
          <cell r="G1188">
            <v>0</v>
          </cell>
        </row>
        <row r="1189">
          <cell r="D1189">
            <v>0</v>
          </cell>
          <cell r="F1189">
            <v>0</v>
          </cell>
          <cell r="G1189">
            <v>0</v>
          </cell>
        </row>
        <row r="1190">
          <cell r="D1190">
            <v>0</v>
          </cell>
          <cell r="F1190">
            <v>0</v>
          </cell>
          <cell r="G1190">
            <v>0</v>
          </cell>
        </row>
        <row r="1191">
          <cell r="D1191">
            <v>0</v>
          </cell>
          <cell r="F1191">
            <v>0</v>
          </cell>
          <cell r="G1191">
            <v>0</v>
          </cell>
        </row>
        <row r="1192">
          <cell r="D1192">
            <v>0</v>
          </cell>
          <cell r="F1192">
            <v>0</v>
          </cell>
          <cell r="G1192">
            <v>0</v>
          </cell>
        </row>
        <row r="1193">
          <cell r="D1193">
            <v>0</v>
          </cell>
          <cell r="F1193">
            <v>0</v>
          </cell>
          <cell r="G1193">
            <v>0</v>
          </cell>
        </row>
        <row r="1194">
          <cell r="D1194">
            <v>0</v>
          </cell>
          <cell r="F1194">
            <v>0</v>
          </cell>
          <cell r="G1194">
            <v>0</v>
          </cell>
        </row>
        <row r="1195">
          <cell r="D1195">
            <v>0</v>
          </cell>
          <cell r="F1195">
            <v>0</v>
          </cell>
          <cell r="G1195">
            <v>0</v>
          </cell>
        </row>
        <row r="1196">
          <cell r="D1196">
            <v>0</v>
          </cell>
          <cell r="F1196">
            <v>0</v>
          </cell>
          <cell r="G1196">
            <v>0</v>
          </cell>
        </row>
        <row r="1197">
          <cell r="D1197">
            <v>0</v>
          </cell>
          <cell r="F1197">
            <v>0</v>
          </cell>
          <cell r="G1197">
            <v>0</v>
          </cell>
        </row>
        <row r="1198">
          <cell r="D1198">
            <v>0</v>
          </cell>
          <cell r="F1198">
            <v>0</v>
          </cell>
          <cell r="G1198">
            <v>0</v>
          </cell>
        </row>
        <row r="1199">
          <cell r="D1199">
            <v>0</v>
          </cell>
          <cell r="F1199">
            <v>0</v>
          </cell>
          <cell r="G1199">
            <v>0</v>
          </cell>
        </row>
        <row r="1200">
          <cell r="D1200">
            <v>0</v>
          </cell>
          <cell r="F1200">
            <v>0</v>
          </cell>
          <cell r="G1200">
            <v>0</v>
          </cell>
        </row>
        <row r="1201">
          <cell r="D1201">
            <v>0</v>
          </cell>
          <cell r="F1201">
            <v>0</v>
          </cell>
          <cell r="G1201">
            <v>0</v>
          </cell>
        </row>
        <row r="1202">
          <cell r="D1202">
            <v>0</v>
          </cell>
          <cell r="F1202">
            <v>0</v>
          </cell>
          <cell r="G1202">
            <v>0</v>
          </cell>
        </row>
        <row r="1203">
          <cell r="D1203">
            <v>0</v>
          </cell>
          <cell r="F1203">
            <v>0</v>
          </cell>
          <cell r="G1203">
            <v>0</v>
          </cell>
        </row>
        <row r="1204">
          <cell r="D1204">
            <v>0</v>
          </cell>
          <cell r="F1204">
            <v>0</v>
          </cell>
          <cell r="G1204">
            <v>0</v>
          </cell>
        </row>
        <row r="1205">
          <cell r="D1205">
            <v>0</v>
          </cell>
          <cell r="F1205">
            <v>0</v>
          </cell>
          <cell r="G1205">
            <v>0</v>
          </cell>
        </row>
        <row r="1206">
          <cell r="D1206">
            <v>0</v>
          </cell>
          <cell r="F1206">
            <v>0</v>
          </cell>
          <cell r="G1206">
            <v>0</v>
          </cell>
        </row>
        <row r="1207">
          <cell r="D1207">
            <v>0</v>
          </cell>
          <cell r="F1207">
            <v>0</v>
          </cell>
          <cell r="G1207">
            <v>0</v>
          </cell>
        </row>
        <row r="1208">
          <cell r="D1208">
            <v>0</v>
          </cell>
          <cell r="F1208">
            <v>0</v>
          </cell>
          <cell r="G1208">
            <v>0</v>
          </cell>
        </row>
        <row r="1209">
          <cell r="D1209">
            <v>0</v>
          </cell>
          <cell r="F1209">
            <v>0</v>
          </cell>
          <cell r="G1209">
            <v>0</v>
          </cell>
        </row>
        <row r="1210">
          <cell r="D1210">
            <v>0</v>
          </cell>
          <cell r="F1210">
            <v>0</v>
          </cell>
          <cell r="G1210">
            <v>0</v>
          </cell>
        </row>
        <row r="1211">
          <cell r="D1211">
            <v>0</v>
          </cell>
          <cell r="F1211">
            <v>0</v>
          </cell>
          <cell r="G1211">
            <v>0</v>
          </cell>
        </row>
        <row r="1212">
          <cell r="D1212">
            <v>0</v>
          </cell>
          <cell r="F1212">
            <v>0</v>
          </cell>
          <cell r="G1212">
            <v>0</v>
          </cell>
        </row>
        <row r="1213">
          <cell r="D1213">
            <v>0</v>
          </cell>
          <cell r="F1213">
            <v>0</v>
          </cell>
          <cell r="G1213">
            <v>0</v>
          </cell>
        </row>
        <row r="1214">
          <cell r="D1214">
            <v>0</v>
          </cell>
          <cell r="F1214">
            <v>0</v>
          </cell>
          <cell r="G1214">
            <v>0</v>
          </cell>
        </row>
        <row r="1215">
          <cell r="D1215">
            <v>0</v>
          </cell>
          <cell r="F1215">
            <v>0</v>
          </cell>
          <cell r="G1215">
            <v>0</v>
          </cell>
        </row>
        <row r="1216">
          <cell r="D1216">
            <v>0</v>
          </cell>
          <cell r="F1216">
            <v>0</v>
          </cell>
          <cell r="G1216">
            <v>0</v>
          </cell>
        </row>
        <row r="1217">
          <cell r="D1217">
            <v>0</v>
          </cell>
          <cell r="F1217">
            <v>0</v>
          </cell>
          <cell r="G1217">
            <v>0</v>
          </cell>
        </row>
        <row r="1218">
          <cell r="D1218">
            <v>0</v>
          </cell>
          <cell r="F1218">
            <v>0</v>
          </cell>
          <cell r="G1218">
            <v>0</v>
          </cell>
        </row>
        <row r="1219">
          <cell r="D1219">
            <v>0</v>
          </cell>
          <cell r="F1219">
            <v>0</v>
          </cell>
          <cell r="G1219">
            <v>0</v>
          </cell>
        </row>
        <row r="1220">
          <cell r="D1220">
            <v>0</v>
          </cell>
          <cell r="F1220">
            <v>0</v>
          </cell>
          <cell r="G1220">
            <v>0</v>
          </cell>
        </row>
        <row r="1221">
          <cell r="D1221">
            <v>0</v>
          </cell>
          <cell r="F1221">
            <v>0</v>
          </cell>
          <cell r="G1221">
            <v>0</v>
          </cell>
        </row>
        <row r="1222">
          <cell r="D1222">
            <v>0</v>
          </cell>
          <cell r="F1222">
            <v>0</v>
          </cell>
          <cell r="G1222">
            <v>0</v>
          </cell>
        </row>
        <row r="1223">
          <cell r="D1223">
            <v>0</v>
          </cell>
          <cell r="F1223">
            <v>0</v>
          </cell>
          <cell r="G1223">
            <v>0</v>
          </cell>
        </row>
        <row r="1224">
          <cell r="D1224">
            <v>0</v>
          </cell>
          <cell r="F1224">
            <v>0</v>
          </cell>
          <cell r="G1224">
            <v>0</v>
          </cell>
        </row>
        <row r="1225">
          <cell r="D1225">
            <v>0</v>
          </cell>
          <cell r="F1225">
            <v>0</v>
          </cell>
          <cell r="G1225">
            <v>0</v>
          </cell>
        </row>
        <row r="1226">
          <cell r="D1226">
            <v>0</v>
          </cell>
          <cell r="F1226">
            <v>0</v>
          </cell>
          <cell r="G1226">
            <v>0</v>
          </cell>
        </row>
        <row r="1227">
          <cell r="D1227">
            <v>0</v>
          </cell>
          <cell r="F1227">
            <v>0</v>
          </cell>
          <cell r="G1227">
            <v>0</v>
          </cell>
        </row>
        <row r="1228">
          <cell r="D1228">
            <v>0</v>
          </cell>
          <cell r="F1228">
            <v>0</v>
          </cell>
          <cell r="G1228">
            <v>0</v>
          </cell>
        </row>
        <row r="1229">
          <cell r="D1229">
            <v>0</v>
          </cell>
          <cell r="F1229">
            <v>0</v>
          </cell>
          <cell r="G1229">
            <v>0</v>
          </cell>
        </row>
        <row r="1230">
          <cell r="D1230">
            <v>0</v>
          </cell>
          <cell r="F1230">
            <v>0</v>
          </cell>
          <cell r="G1230">
            <v>0</v>
          </cell>
        </row>
        <row r="1231">
          <cell r="D1231">
            <v>0</v>
          </cell>
          <cell r="F1231">
            <v>0</v>
          </cell>
          <cell r="G1231">
            <v>0</v>
          </cell>
        </row>
        <row r="1232">
          <cell r="D1232">
            <v>0</v>
          </cell>
          <cell r="F1232">
            <v>0</v>
          </cell>
          <cell r="G1232">
            <v>0</v>
          </cell>
        </row>
        <row r="1233">
          <cell r="D1233">
            <v>0</v>
          </cell>
          <cell r="F1233">
            <v>0</v>
          </cell>
          <cell r="G1233">
            <v>0</v>
          </cell>
        </row>
        <row r="1234">
          <cell r="D1234">
            <v>0</v>
          </cell>
          <cell r="F1234">
            <v>0</v>
          </cell>
          <cell r="G1234">
            <v>0</v>
          </cell>
        </row>
        <row r="1235">
          <cell r="D1235">
            <v>0</v>
          </cell>
          <cell r="F1235">
            <v>0</v>
          </cell>
          <cell r="G1235">
            <v>0</v>
          </cell>
        </row>
        <row r="1236">
          <cell r="D1236">
            <v>0</v>
          </cell>
          <cell r="F1236">
            <v>0</v>
          </cell>
          <cell r="G1236">
            <v>0</v>
          </cell>
        </row>
        <row r="1237">
          <cell r="D1237">
            <v>0</v>
          </cell>
          <cell r="F1237">
            <v>0</v>
          </cell>
          <cell r="G1237">
            <v>0</v>
          </cell>
        </row>
        <row r="1238">
          <cell r="D1238">
            <v>0</v>
          </cell>
          <cell r="F1238">
            <v>0</v>
          </cell>
          <cell r="G1238">
            <v>0</v>
          </cell>
        </row>
        <row r="1239">
          <cell r="D1239">
            <v>0</v>
          </cell>
          <cell r="F1239">
            <v>0</v>
          </cell>
          <cell r="G1239">
            <v>0</v>
          </cell>
        </row>
        <row r="1240">
          <cell r="D1240">
            <v>0</v>
          </cell>
          <cell r="F1240">
            <v>0</v>
          </cell>
          <cell r="G1240">
            <v>0</v>
          </cell>
        </row>
        <row r="1241">
          <cell r="D1241">
            <v>0</v>
          </cell>
          <cell r="F1241">
            <v>0</v>
          </cell>
          <cell r="G1241">
            <v>0</v>
          </cell>
        </row>
        <row r="1242">
          <cell r="D1242">
            <v>0</v>
          </cell>
          <cell r="F1242">
            <v>0</v>
          </cell>
          <cell r="G1242">
            <v>0</v>
          </cell>
        </row>
        <row r="1243">
          <cell r="D1243">
            <v>0</v>
          </cell>
          <cell r="F1243">
            <v>0</v>
          </cell>
          <cell r="G1243">
            <v>0</v>
          </cell>
        </row>
        <row r="1244">
          <cell r="D1244">
            <v>0</v>
          </cell>
          <cell r="F1244">
            <v>0</v>
          </cell>
          <cell r="G1244">
            <v>0</v>
          </cell>
        </row>
        <row r="1245">
          <cell r="D1245">
            <v>0</v>
          </cell>
          <cell r="F1245">
            <v>0</v>
          </cell>
          <cell r="G1245">
            <v>0</v>
          </cell>
        </row>
        <row r="1246">
          <cell r="D1246">
            <v>0</v>
          </cell>
          <cell r="F1246">
            <v>0</v>
          </cell>
          <cell r="G1246">
            <v>0</v>
          </cell>
        </row>
        <row r="1247">
          <cell r="D1247">
            <v>0</v>
          </cell>
          <cell r="F1247">
            <v>0</v>
          </cell>
          <cell r="G1247">
            <v>0</v>
          </cell>
        </row>
        <row r="1248">
          <cell r="D1248">
            <v>0</v>
          </cell>
          <cell r="F1248">
            <v>0</v>
          </cell>
          <cell r="G1248">
            <v>0</v>
          </cell>
        </row>
        <row r="1249">
          <cell r="D1249">
            <v>0</v>
          </cell>
          <cell r="F1249">
            <v>0</v>
          </cell>
          <cell r="G1249">
            <v>0</v>
          </cell>
        </row>
        <row r="1250">
          <cell r="D1250">
            <v>0</v>
          </cell>
          <cell r="F1250">
            <v>0</v>
          </cell>
          <cell r="G1250">
            <v>0</v>
          </cell>
        </row>
        <row r="1251">
          <cell r="D1251">
            <v>0</v>
          </cell>
          <cell r="F1251">
            <v>0</v>
          </cell>
          <cell r="G1251">
            <v>0</v>
          </cell>
        </row>
        <row r="1252">
          <cell r="D1252">
            <v>0</v>
          </cell>
          <cell r="F1252">
            <v>0</v>
          </cell>
          <cell r="G1252">
            <v>0</v>
          </cell>
        </row>
        <row r="1253">
          <cell r="D1253">
            <v>0</v>
          </cell>
          <cell r="F1253">
            <v>0</v>
          </cell>
          <cell r="G1253">
            <v>0</v>
          </cell>
        </row>
        <row r="1254">
          <cell r="D1254">
            <v>0</v>
          </cell>
          <cell r="F1254">
            <v>0</v>
          </cell>
          <cell r="G1254">
            <v>0</v>
          </cell>
        </row>
        <row r="1255">
          <cell r="D1255">
            <v>0</v>
          </cell>
          <cell r="F1255">
            <v>0</v>
          </cell>
          <cell r="G1255">
            <v>0</v>
          </cell>
        </row>
        <row r="1256">
          <cell r="D1256">
            <v>0</v>
          </cell>
          <cell r="F1256">
            <v>0</v>
          </cell>
          <cell r="G1256">
            <v>0</v>
          </cell>
        </row>
        <row r="1257">
          <cell r="D1257">
            <v>0</v>
          </cell>
          <cell r="F1257">
            <v>0</v>
          </cell>
          <cell r="G1257">
            <v>0</v>
          </cell>
        </row>
        <row r="1258">
          <cell r="D1258">
            <v>0</v>
          </cell>
          <cell r="F1258">
            <v>0</v>
          </cell>
          <cell r="G1258">
            <v>0</v>
          </cell>
        </row>
        <row r="1259">
          <cell r="D1259">
            <v>0</v>
          </cell>
          <cell r="F1259">
            <v>0</v>
          </cell>
          <cell r="G1259">
            <v>0</v>
          </cell>
        </row>
        <row r="1260">
          <cell r="D1260">
            <v>0</v>
          </cell>
          <cell r="F1260">
            <v>0</v>
          </cell>
          <cell r="G1260">
            <v>0</v>
          </cell>
        </row>
        <row r="1261">
          <cell r="D1261">
            <v>0</v>
          </cell>
          <cell r="F1261">
            <v>0</v>
          </cell>
          <cell r="G1261">
            <v>0</v>
          </cell>
        </row>
        <row r="1262">
          <cell r="D1262">
            <v>0</v>
          </cell>
          <cell r="F1262">
            <v>0</v>
          </cell>
          <cell r="G1262">
            <v>0</v>
          </cell>
        </row>
        <row r="1263">
          <cell r="D1263">
            <v>0</v>
          </cell>
          <cell r="F1263">
            <v>0</v>
          </cell>
          <cell r="G1263">
            <v>0</v>
          </cell>
        </row>
        <row r="1264">
          <cell r="D1264">
            <v>0</v>
          </cell>
          <cell r="F1264">
            <v>0</v>
          </cell>
          <cell r="G1264">
            <v>0</v>
          </cell>
        </row>
        <row r="1265">
          <cell r="D1265">
            <v>0</v>
          </cell>
          <cell r="F1265">
            <v>0</v>
          </cell>
          <cell r="G1265">
            <v>0</v>
          </cell>
        </row>
        <row r="1266">
          <cell r="D1266">
            <v>0</v>
          </cell>
          <cell r="F1266">
            <v>0</v>
          </cell>
          <cell r="G1266">
            <v>0</v>
          </cell>
        </row>
        <row r="1267">
          <cell r="D1267">
            <v>0</v>
          </cell>
          <cell r="F1267">
            <v>0</v>
          </cell>
          <cell r="G1267">
            <v>0</v>
          </cell>
        </row>
        <row r="1268">
          <cell r="D1268">
            <v>0</v>
          </cell>
          <cell r="F1268">
            <v>0</v>
          </cell>
          <cell r="G1268">
            <v>0</v>
          </cell>
        </row>
        <row r="1269">
          <cell r="D1269">
            <v>0</v>
          </cell>
          <cell r="F1269">
            <v>0</v>
          </cell>
          <cell r="G1269">
            <v>0</v>
          </cell>
        </row>
        <row r="1270">
          <cell r="D1270">
            <v>0</v>
          </cell>
          <cell r="F1270">
            <v>0</v>
          </cell>
          <cell r="G1270">
            <v>0</v>
          </cell>
        </row>
        <row r="1271">
          <cell r="D1271">
            <v>0</v>
          </cell>
          <cell r="F1271">
            <v>0</v>
          </cell>
          <cell r="G1271">
            <v>0</v>
          </cell>
        </row>
        <row r="1272">
          <cell r="D1272">
            <v>0</v>
          </cell>
          <cell r="F1272">
            <v>0</v>
          </cell>
          <cell r="G1272">
            <v>0</v>
          </cell>
        </row>
        <row r="1273">
          <cell r="D1273">
            <v>0</v>
          </cell>
          <cell r="F1273">
            <v>0</v>
          </cell>
          <cell r="G1273">
            <v>0</v>
          </cell>
        </row>
        <row r="1274">
          <cell r="D1274">
            <v>0</v>
          </cell>
          <cell r="F1274">
            <v>0</v>
          </cell>
          <cell r="G1274">
            <v>0</v>
          </cell>
        </row>
        <row r="1275">
          <cell r="D1275">
            <v>0</v>
          </cell>
          <cell r="F1275">
            <v>0</v>
          </cell>
          <cell r="G1275">
            <v>0</v>
          </cell>
        </row>
        <row r="1276">
          <cell r="D1276">
            <v>0</v>
          </cell>
          <cell r="F1276">
            <v>0</v>
          </cell>
          <cell r="G1276">
            <v>0</v>
          </cell>
        </row>
        <row r="1277">
          <cell r="D1277">
            <v>0</v>
          </cell>
          <cell r="F1277">
            <v>0</v>
          </cell>
          <cell r="G1277">
            <v>0</v>
          </cell>
        </row>
        <row r="1278">
          <cell r="D1278">
            <v>0</v>
          </cell>
          <cell r="F1278">
            <v>0</v>
          </cell>
          <cell r="G1278">
            <v>0</v>
          </cell>
        </row>
        <row r="1279">
          <cell r="D1279">
            <v>0</v>
          </cell>
          <cell r="F1279">
            <v>0</v>
          </cell>
          <cell r="G1279">
            <v>0</v>
          </cell>
        </row>
        <row r="1280">
          <cell r="D1280">
            <v>0</v>
          </cell>
          <cell r="F1280">
            <v>0</v>
          </cell>
          <cell r="G1280">
            <v>0</v>
          </cell>
        </row>
        <row r="1281">
          <cell r="D1281">
            <v>0</v>
          </cell>
          <cell r="F1281">
            <v>0</v>
          </cell>
          <cell r="G1281">
            <v>0</v>
          </cell>
        </row>
        <row r="1282">
          <cell r="D1282">
            <v>0</v>
          </cell>
          <cell r="F1282">
            <v>0</v>
          </cell>
          <cell r="G1282">
            <v>0</v>
          </cell>
        </row>
        <row r="1283">
          <cell r="D1283">
            <v>0</v>
          </cell>
          <cell r="F1283">
            <v>0</v>
          </cell>
          <cell r="G1283">
            <v>0</v>
          </cell>
        </row>
        <row r="1284">
          <cell r="D1284">
            <v>0</v>
          </cell>
          <cell r="F1284">
            <v>0</v>
          </cell>
          <cell r="G1284">
            <v>0</v>
          </cell>
        </row>
        <row r="1285">
          <cell r="D1285">
            <v>0</v>
          </cell>
          <cell r="F1285">
            <v>0</v>
          </cell>
          <cell r="G1285">
            <v>0</v>
          </cell>
        </row>
        <row r="1286">
          <cell r="D1286">
            <v>0</v>
          </cell>
          <cell r="F1286">
            <v>0</v>
          </cell>
          <cell r="G1286">
            <v>0</v>
          </cell>
        </row>
        <row r="1287">
          <cell r="D1287">
            <v>0</v>
          </cell>
          <cell r="F1287">
            <v>0</v>
          </cell>
          <cell r="G1287">
            <v>0</v>
          </cell>
        </row>
        <row r="1288">
          <cell r="D1288">
            <v>0</v>
          </cell>
          <cell r="F1288">
            <v>0</v>
          </cell>
          <cell r="G1288">
            <v>0</v>
          </cell>
        </row>
        <row r="1289">
          <cell r="D1289">
            <v>0</v>
          </cell>
          <cell r="F1289">
            <v>0</v>
          </cell>
          <cell r="G1289">
            <v>0</v>
          </cell>
        </row>
        <row r="1290">
          <cell r="D1290">
            <v>0</v>
          </cell>
          <cell r="F1290">
            <v>0</v>
          </cell>
          <cell r="G1290">
            <v>0</v>
          </cell>
        </row>
        <row r="1291">
          <cell r="D1291">
            <v>0</v>
          </cell>
          <cell r="F1291">
            <v>0</v>
          </cell>
          <cell r="G1291">
            <v>0</v>
          </cell>
        </row>
        <row r="1292">
          <cell r="D1292">
            <v>0</v>
          </cell>
          <cell r="F1292">
            <v>0</v>
          </cell>
          <cell r="G1292">
            <v>0</v>
          </cell>
        </row>
        <row r="1293">
          <cell r="D1293">
            <v>0</v>
          </cell>
          <cell r="F1293">
            <v>0</v>
          </cell>
          <cell r="G1293">
            <v>0</v>
          </cell>
        </row>
        <row r="1294">
          <cell r="D1294">
            <v>0</v>
          </cell>
          <cell r="F1294">
            <v>0</v>
          </cell>
          <cell r="G1294">
            <v>0</v>
          </cell>
        </row>
        <row r="1295">
          <cell r="D1295">
            <v>0</v>
          </cell>
          <cell r="F1295">
            <v>0</v>
          </cell>
          <cell r="G1295">
            <v>0</v>
          </cell>
        </row>
        <row r="1296">
          <cell r="D1296">
            <v>0</v>
          </cell>
          <cell r="F1296">
            <v>0</v>
          </cell>
          <cell r="G1296">
            <v>0</v>
          </cell>
        </row>
        <row r="1297">
          <cell r="D1297">
            <v>0</v>
          </cell>
          <cell r="F1297">
            <v>0</v>
          </cell>
          <cell r="G1297">
            <v>0</v>
          </cell>
        </row>
        <row r="1298">
          <cell r="D1298">
            <v>0</v>
          </cell>
          <cell r="F1298">
            <v>0</v>
          </cell>
          <cell r="G1298">
            <v>0</v>
          </cell>
        </row>
        <row r="1299">
          <cell r="D1299">
            <v>0</v>
          </cell>
          <cell r="F1299">
            <v>0</v>
          </cell>
          <cell r="G1299">
            <v>0</v>
          </cell>
        </row>
        <row r="1300">
          <cell r="D1300">
            <v>0</v>
          </cell>
          <cell r="F1300">
            <v>0</v>
          </cell>
          <cell r="G1300">
            <v>0</v>
          </cell>
        </row>
        <row r="1301">
          <cell r="D1301">
            <v>0</v>
          </cell>
          <cell r="F1301">
            <v>0</v>
          </cell>
          <cell r="G1301">
            <v>0</v>
          </cell>
        </row>
        <row r="1302">
          <cell r="D1302">
            <v>0</v>
          </cell>
          <cell r="F1302">
            <v>0</v>
          </cell>
          <cell r="G1302">
            <v>0</v>
          </cell>
        </row>
        <row r="1303">
          <cell r="D1303">
            <v>0</v>
          </cell>
          <cell r="F1303">
            <v>0</v>
          </cell>
          <cell r="G1303">
            <v>0</v>
          </cell>
        </row>
        <row r="1304">
          <cell r="D1304">
            <v>0</v>
          </cell>
          <cell r="F1304">
            <v>0</v>
          </cell>
          <cell r="G1304">
            <v>0</v>
          </cell>
        </row>
        <row r="1305">
          <cell r="D1305">
            <v>0</v>
          </cell>
          <cell r="F1305">
            <v>0</v>
          </cell>
          <cell r="G1305">
            <v>0</v>
          </cell>
        </row>
        <row r="1306">
          <cell r="D1306">
            <v>0</v>
          </cell>
          <cell r="F1306">
            <v>0</v>
          </cell>
          <cell r="G1306">
            <v>0</v>
          </cell>
        </row>
        <row r="1307">
          <cell r="D1307">
            <v>0</v>
          </cell>
          <cell r="F1307">
            <v>0</v>
          </cell>
          <cell r="G1307">
            <v>0</v>
          </cell>
        </row>
        <row r="1308">
          <cell r="D1308">
            <v>0</v>
          </cell>
          <cell r="F1308">
            <v>0</v>
          </cell>
          <cell r="G1308">
            <v>0</v>
          </cell>
        </row>
        <row r="1309">
          <cell r="D1309">
            <v>0</v>
          </cell>
          <cell r="F1309">
            <v>0</v>
          </cell>
          <cell r="G1309">
            <v>0</v>
          </cell>
        </row>
        <row r="1310">
          <cell r="D1310">
            <v>0</v>
          </cell>
          <cell r="F1310">
            <v>0</v>
          </cell>
          <cell r="G1310">
            <v>0</v>
          </cell>
        </row>
        <row r="1311">
          <cell r="D1311">
            <v>0</v>
          </cell>
          <cell r="F1311">
            <v>0</v>
          </cell>
          <cell r="G1311">
            <v>0</v>
          </cell>
        </row>
        <row r="1312">
          <cell r="D1312">
            <v>0</v>
          </cell>
          <cell r="F1312">
            <v>0</v>
          </cell>
          <cell r="G1312">
            <v>0</v>
          </cell>
        </row>
        <row r="1313">
          <cell r="D1313">
            <v>0</v>
          </cell>
          <cell r="F1313">
            <v>0</v>
          </cell>
          <cell r="G1313">
            <v>0</v>
          </cell>
        </row>
        <row r="1314">
          <cell r="D1314">
            <v>0</v>
          </cell>
          <cell r="F1314">
            <v>0</v>
          </cell>
          <cell r="G1314">
            <v>0</v>
          </cell>
        </row>
        <row r="1315">
          <cell r="D1315">
            <v>0</v>
          </cell>
          <cell r="F1315">
            <v>0</v>
          </cell>
          <cell r="G1315">
            <v>0</v>
          </cell>
        </row>
        <row r="1316">
          <cell r="D1316">
            <v>0</v>
          </cell>
          <cell r="F1316">
            <v>0</v>
          </cell>
          <cell r="G1316">
            <v>0</v>
          </cell>
        </row>
        <row r="1317">
          <cell r="D1317">
            <v>0</v>
          </cell>
          <cell r="F1317">
            <v>0</v>
          </cell>
          <cell r="G1317">
            <v>0</v>
          </cell>
        </row>
        <row r="1318">
          <cell r="D1318">
            <v>0</v>
          </cell>
          <cell r="F1318">
            <v>0</v>
          </cell>
          <cell r="G1318">
            <v>0</v>
          </cell>
        </row>
        <row r="1319">
          <cell r="D1319">
            <v>0</v>
          </cell>
          <cell r="F1319">
            <v>0</v>
          </cell>
          <cell r="G1319">
            <v>0</v>
          </cell>
        </row>
        <row r="1320">
          <cell r="D1320">
            <v>0</v>
          </cell>
          <cell r="F1320">
            <v>0</v>
          </cell>
          <cell r="G1320">
            <v>0</v>
          </cell>
        </row>
        <row r="1321">
          <cell r="D1321">
            <v>0</v>
          </cell>
          <cell r="F1321">
            <v>0</v>
          </cell>
          <cell r="G1321">
            <v>0</v>
          </cell>
        </row>
        <row r="1322">
          <cell r="D1322">
            <v>0</v>
          </cell>
          <cell r="F1322">
            <v>0</v>
          </cell>
          <cell r="G1322">
            <v>0</v>
          </cell>
        </row>
        <row r="1323">
          <cell r="D1323">
            <v>0</v>
          </cell>
          <cell r="F1323">
            <v>0</v>
          </cell>
          <cell r="G1323">
            <v>0</v>
          </cell>
        </row>
        <row r="1324">
          <cell r="D1324">
            <v>0</v>
          </cell>
          <cell r="F1324">
            <v>0</v>
          </cell>
          <cell r="G1324">
            <v>0</v>
          </cell>
        </row>
        <row r="1325">
          <cell r="D1325">
            <v>0</v>
          </cell>
          <cell r="F1325">
            <v>0</v>
          </cell>
          <cell r="G1325">
            <v>0</v>
          </cell>
        </row>
        <row r="1326">
          <cell r="D1326">
            <v>0</v>
          </cell>
          <cell r="F1326">
            <v>0</v>
          </cell>
          <cell r="G1326">
            <v>0</v>
          </cell>
        </row>
        <row r="1327">
          <cell r="D1327">
            <v>0</v>
          </cell>
          <cell r="F1327">
            <v>0</v>
          </cell>
          <cell r="G1327">
            <v>0</v>
          </cell>
        </row>
        <row r="1328">
          <cell r="D1328">
            <v>0</v>
          </cell>
          <cell r="F1328">
            <v>0</v>
          </cell>
          <cell r="G1328">
            <v>0</v>
          </cell>
        </row>
        <row r="1329">
          <cell r="D1329">
            <v>0</v>
          </cell>
          <cell r="F1329">
            <v>0</v>
          </cell>
          <cell r="G1329">
            <v>0</v>
          </cell>
        </row>
        <row r="1330">
          <cell r="D1330">
            <v>0</v>
          </cell>
          <cell r="F1330">
            <v>0</v>
          </cell>
          <cell r="G1330">
            <v>0</v>
          </cell>
        </row>
        <row r="1331">
          <cell r="D1331">
            <v>0</v>
          </cell>
          <cell r="F1331">
            <v>0</v>
          </cell>
          <cell r="G1331">
            <v>0</v>
          </cell>
        </row>
        <row r="1332">
          <cell r="D1332">
            <v>0</v>
          </cell>
          <cell r="F1332">
            <v>0</v>
          </cell>
          <cell r="G1332">
            <v>0</v>
          </cell>
        </row>
        <row r="1333">
          <cell r="D1333">
            <v>0</v>
          </cell>
          <cell r="F1333">
            <v>0</v>
          </cell>
          <cell r="G1333">
            <v>0</v>
          </cell>
        </row>
        <row r="1334">
          <cell r="D1334">
            <v>0</v>
          </cell>
          <cell r="F1334">
            <v>0</v>
          </cell>
          <cell r="G1334">
            <v>0</v>
          </cell>
        </row>
        <row r="1335">
          <cell r="D1335">
            <v>0</v>
          </cell>
          <cell r="F1335">
            <v>0</v>
          </cell>
          <cell r="G1335">
            <v>0</v>
          </cell>
        </row>
        <row r="1336">
          <cell r="D1336">
            <v>0</v>
          </cell>
          <cell r="F1336">
            <v>0</v>
          </cell>
          <cell r="G1336">
            <v>0</v>
          </cell>
        </row>
        <row r="1337">
          <cell r="D1337">
            <v>0</v>
          </cell>
          <cell r="F1337">
            <v>0</v>
          </cell>
          <cell r="G1337">
            <v>0</v>
          </cell>
        </row>
        <row r="1338">
          <cell r="D1338">
            <v>0</v>
          </cell>
          <cell r="F1338">
            <v>0</v>
          </cell>
          <cell r="G1338">
            <v>0</v>
          </cell>
        </row>
        <row r="1339">
          <cell r="D1339">
            <v>0</v>
          </cell>
          <cell r="F1339">
            <v>0</v>
          </cell>
          <cell r="G1339">
            <v>0</v>
          </cell>
        </row>
        <row r="1340">
          <cell r="D1340">
            <v>0</v>
          </cell>
          <cell r="F1340">
            <v>0</v>
          </cell>
          <cell r="G1340">
            <v>0</v>
          </cell>
        </row>
        <row r="1341">
          <cell r="D1341">
            <v>0</v>
          </cell>
          <cell r="F1341">
            <v>0</v>
          </cell>
          <cell r="G1341">
            <v>0</v>
          </cell>
        </row>
        <row r="1342">
          <cell r="D1342">
            <v>0</v>
          </cell>
          <cell r="F1342">
            <v>0</v>
          </cell>
          <cell r="G1342">
            <v>0</v>
          </cell>
        </row>
        <row r="1343">
          <cell r="D1343">
            <v>0</v>
          </cell>
          <cell r="F1343">
            <v>0</v>
          </cell>
          <cell r="G1343">
            <v>0</v>
          </cell>
        </row>
        <row r="1344">
          <cell r="D1344">
            <v>0</v>
          </cell>
          <cell r="F1344">
            <v>0</v>
          </cell>
          <cell r="G1344">
            <v>0</v>
          </cell>
        </row>
        <row r="1345">
          <cell r="D1345">
            <v>0</v>
          </cell>
          <cell r="F1345">
            <v>0</v>
          </cell>
          <cell r="G1345">
            <v>0</v>
          </cell>
        </row>
        <row r="1346">
          <cell r="D1346">
            <v>0</v>
          </cell>
          <cell r="F1346">
            <v>0</v>
          </cell>
          <cell r="G1346">
            <v>0</v>
          </cell>
        </row>
        <row r="1347">
          <cell r="D1347">
            <v>0</v>
          </cell>
          <cell r="F1347">
            <v>0</v>
          </cell>
          <cell r="G1347">
            <v>0</v>
          </cell>
        </row>
        <row r="1348">
          <cell r="D1348">
            <v>0</v>
          </cell>
          <cell r="F1348">
            <v>0</v>
          </cell>
          <cell r="G1348">
            <v>0</v>
          </cell>
        </row>
        <row r="1349">
          <cell r="D1349">
            <v>0</v>
          </cell>
          <cell r="F1349">
            <v>0</v>
          </cell>
          <cell r="G1349">
            <v>0</v>
          </cell>
        </row>
        <row r="1350">
          <cell r="D1350">
            <v>0</v>
          </cell>
          <cell r="F1350">
            <v>0</v>
          </cell>
          <cell r="G1350">
            <v>0</v>
          </cell>
        </row>
        <row r="1351">
          <cell r="D1351">
            <v>0</v>
          </cell>
          <cell r="F1351">
            <v>0</v>
          </cell>
          <cell r="G1351">
            <v>0</v>
          </cell>
        </row>
        <row r="1352">
          <cell r="D1352">
            <v>0</v>
          </cell>
          <cell r="F1352">
            <v>0</v>
          </cell>
          <cell r="G1352">
            <v>0</v>
          </cell>
        </row>
        <row r="1353">
          <cell r="D1353">
            <v>0</v>
          </cell>
          <cell r="F1353">
            <v>0</v>
          </cell>
          <cell r="G1353">
            <v>0</v>
          </cell>
        </row>
        <row r="1354">
          <cell r="D1354">
            <v>0</v>
          </cell>
          <cell r="F1354">
            <v>0</v>
          </cell>
          <cell r="G1354">
            <v>0</v>
          </cell>
        </row>
        <row r="1355">
          <cell r="D1355">
            <v>0</v>
          </cell>
          <cell r="F1355">
            <v>0</v>
          </cell>
          <cell r="G1355">
            <v>0</v>
          </cell>
        </row>
        <row r="1356">
          <cell r="D1356">
            <v>0</v>
          </cell>
          <cell r="F1356">
            <v>0</v>
          </cell>
          <cell r="G1356">
            <v>0</v>
          </cell>
        </row>
        <row r="1357">
          <cell r="D1357">
            <v>0</v>
          </cell>
          <cell r="F1357">
            <v>0</v>
          </cell>
          <cell r="G1357">
            <v>0</v>
          </cell>
        </row>
        <row r="1358">
          <cell r="D1358">
            <v>0</v>
          </cell>
          <cell r="F1358">
            <v>0</v>
          </cell>
          <cell r="G1358">
            <v>0</v>
          </cell>
        </row>
        <row r="1359">
          <cell r="D1359">
            <v>0</v>
          </cell>
          <cell r="F1359">
            <v>0</v>
          </cell>
          <cell r="G1359">
            <v>0</v>
          </cell>
        </row>
        <row r="1360">
          <cell r="D1360">
            <v>0</v>
          </cell>
          <cell r="F1360">
            <v>0</v>
          </cell>
          <cell r="G1360">
            <v>0</v>
          </cell>
        </row>
        <row r="1361">
          <cell r="D1361">
            <v>0</v>
          </cell>
          <cell r="F1361">
            <v>0</v>
          </cell>
          <cell r="G1361">
            <v>0</v>
          </cell>
        </row>
        <row r="1362">
          <cell r="D1362">
            <v>0</v>
          </cell>
          <cell r="F1362">
            <v>0</v>
          </cell>
          <cell r="G1362">
            <v>0</v>
          </cell>
        </row>
        <row r="1363">
          <cell r="D1363">
            <v>0</v>
          </cell>
          <cell r="F1363">
            <v>0</v>
          </cell>
          <cell r="G1363">
            <v>0</v>
          </cell>
        </row>
        <row r="1364">
          <cell r="D1364">
            <v>0</v>
          </cell>
          <cell r="F1364">
            <v>0</v>
          </cell>
          <cell r="G1364">
            <v>0</v>
          </cell>
        </row>
        <row r="1365">
          <cell r="D1365">
            <v>0</v>
          </cell>
          <cell r="F1365">
            <v>0</v>
          </cell>
          <cell r="G1365">
            <v>0</v>
          </cell>
        </row>
        <row r="1366">
          <cell r="D1366">
            <v>0</v>
          </cell>
          <cell r="F1366">
            <v>0</v>
          </cell>
          <cell r="G1366">
            <v>0</v>
          </cell>
        </row>
        <row r="1367">
          <cell r="D1367">
            <v>0</v>
          </cell>
          <cell r="F1367">
            <v>0</v>
          </cell>
          <cell r="G1367">
            <v>0</v>
          </cell>
        </row>
        <row r="1368">
          <cell r="D1368">
            <v>0</v>
          </cell>
          <cell r="F1368">
            <v>0</v>
          </cell>
          <cell r="G1368">
            <v>0</v>
          </cell>
        </row>
        <row r="1369">
          <cell r="D1369">
            <v>0</v>
          </cell>
          <cell r="F1369">
            <v>0</v>
          </cell>
          <cell r="G1369">
            <v>0</v>
          </cell>
        </row>
        <row r="1370">
          <cell r="D1370">
            <v>0</v>
          </cell>
          <cell r="F1370">
            <v>0</v>
          </cell>
          <cell r="G1370">
            <v>0</v>
          </cell>
        </row>
        <row r="1371">
          <cell r="D1371">
            <v>0</v>
          </cell>
          <cell r="F1371">
            <v>0</v>
          </cell>
          <cell r="G1371">
            <v>0</v>
          </cell>
        </row>
        <row r="1372">
          <cell r="D1372">
            <v>0</v>
          </cell>
          <cell r="F1372">
            <v>0</v>
          </cell>
          <cell r="G1372">
            <v>0</v>
          </cell>
        </row>
        <row r="1373">
          <cell r="D1373">
            <v>0</v>
          </cell>
          <cell r="F1373">
            <v>0</v>
          </cell>
          <cell r="G1373">
            <v>0</v>
          </cell>
        </row>
        <row r="1374">
          <cell r="D1374">
            <v>0</v>
          </cell>
          <cell r="F1374">
            <v>0</v>
          </cell>
          <cell r="G1374">
            <v>0</v>
          </cell>
        </row>
        <row r="1375">
          <cell r="D1375">
            <v>0</v>
          </cell>
          <cell r="F1375">
            <v>0</v>
          </cell>
          <cell r="G1375">
            <v>0</v>
          </cell>
        </row>
        <row r="1376">
          <cell r="D1376">
            <v>0</v>
          </cell>
          <cell r="F1376">
            <v>0</v>
          </cell>
          <cell r="G1376">
            <v>0</v>
          </cell>
        </row>
        <row r="1377">
          <cell r="D1377">
            <v>0</v>
          </cell>
          <cell r="F1377">
            <v>0</v>
          </cell>
          <cell r="G1377">
            <v>0</v>
          </cell>
        </row>
        <row r="1378">
          <cell r="D1378">
            <v>0</v>
          </cell>
          <cell r="F1378">
            <v>0</v>
          </cell>
          <cell r="G1378">
            <v>0</v>
          </cell>
        </row>
        <row r="1379">
          <cell r="D1379">
            <v>0</v>
          </cell>
          <cell r="F1379">
            <v>0</v>
          </cell>
          <cell r="G1379">
            <v>0</v>
          </cell>
        </row>
        <row r="1380">
          <cell r="D1380">
            <v>0</v>
          </cell>
          <cell r="F1380">
            <v>0</v>
          </cell>
          <cell r="G1380">
            <v>0</v>
          </cell>
        </row>
        <row r="1381">
          <cell r="D1381">
            <v>0</v>
          </cell>
          <cell r="F1381">
            <v>0</v>
          </cell>
          <cell r="G1381">
            <v>0</v>
          </cell>
        </row>
        <row r="1382">
          <cell r="D1382">
            <v>0</v>
          </cell>
          <cell r="F1382">
            <v>0</v>
          </cell>
          <cell r="G1382">
            <v>0</v>
          </cell>
        </row>
        <row r="1383">
          <cell r="D1383">
            <v>0</v>
          </cell>
          <cell r="F1383">
            <v>0</v>
          </cell>
          <cell r="G1383">
            <v>0</v>
          </cell>
        </row>
        <row r="1384">
          <cell r="D1384">
            <v>0</v>
          </cell>
          <cell r="F1384">
            <v>0</v>
          </cell>
          <cell r="G1384">
            <v>0</v>
          </cell>
        </row>
        <row r="1385">
          <cell r="D1385">
            <v>0</v>
          </cell>
          <cell r="F1385">
            <v>0</v>
          </cell>
          <cell r="G1385">
            <v>0</v>
          </cell>
        </row>
        <row r="1386">
          <cell r="D1386">
            <v>0</v>
          </cell>
          <cell r="F1386">
            <v>0</v>
          </cell>
          <cell r="G1386">
            <v>0</v>
          </cell>
        </row>
        <row r="1387">
          <cell r="D1387">
            <v>0</v>
          </cell>
          <cell r="F1387">
            <v>0</v>
          </cell>
          <cell r="G1387">
            <v>0</v>
          </cell>
        </row>
        <row r="1388">
          <cell r="D1388">
            <v>0</v>
          </cell>
          <cell r="F1388">
            <v>0</v>
          </cell>
          <cell r="G1388">
            <v>0</v>
          </cell>
        </row>
        <row r="1389">
          <cell r="D1389">
            <v>0</v>
          </cell>
          <cell r="F1389">
            <v>0</v>
          </cell>
          <cell r="G1389">
            <v>0</v>
          </cell>
        </row>
        <row r="1390">
          <cell r="D1390">
            <v>0</v>
          </cell>
          <cell r="F1390">
            <v>0</v>
          </cell>
          <cell r="G1390">
            <v>0</v>
          </cell>
        </row>
        <row r="1391">
          <cell r="D1391">
            <v>0</v>
          </cell>
          <cell r="F1391">
            <v>0</v>
          </cell>
          <cell r="G1391">
            <v>0</v>
          </cell>
        </row>
        <row r="1392">
          <cell r="D1392">
            <v>0</v>
          </cell>
          <cell r="F1392">
            <v>0</v>
          </cell>
          <cell r="G1392">
            <v>0</v>
          </cell>
        </row>
        <row r="1393">
          <cell r="D1393">
            <v>0</v>
          </cell>
          <cell r="F1393">
            <v>0</v>
          </cell>
          <cell r="G1393">
            <v>0</v>
          </cell>
        </row>
        <row r="1394">
          <cell r="D1394">
            <v>0</v>
          </cell>
          <cell r="F1394">
            <v>0</v>
          </cell>
          <cell r="G1394">
            <v>0</v>
          </cell>
        </row>
        <row r="1395">
          <cell r="D1395">
            <v>0</v>
          </cell>
          <cell r="F1395">
            <v>0</v>
          </cell>
          <cell r="G1395">
            <v>0</v>
          </cell>
        </row>
        <row r="1396">
          <cell r="D1396">
            <v>0</v>
          </cell>
          <cell r="F1396">
            <v>0</v>
          </cell>
          <cell r="G1396">
            <v>0</v>
          </cell>
        </row>
        <row r="1397">
          <cell r="D1397">
            <v>0</v>
          </cell>
          <cell r="F1397">
            <v>0</v>
          </cell>
          <cell r="G1397">
            <v>0</v>
          </cell>
        </row>
        <row r="1398">
          <cell r="D1398">
            <v>0</v>
          </cell>
          <cell r="F1398">
            <v>0</v>
          </cell>
          <cell r="G1398">
            <v>0</v>
          </cell>
        </row>
        <row r="1399">
          <cell r="D1399">
            <v>0</v>
          </cell>
          <cell r="F1399">
            <v>0</v>
          </cell>
          <cell r="G1399">
            <v>0</v>
          </cell>
        </row>
        <row r="1400">
          <cell r="D1400">
            <v>0</v>
          </cell>
          <cell r="F1400">
            <v>0</v>
          </cell>
          <cell r="G1400">
            <v>0</v>
          </cell>
        </row>
        <row r="1401">
          <cell r="D1401">
            <v>0</v>
          </cell>
          <cell r="F1401">
            <v>0</v>
          </cell>
          <cell r="G1401">
            <v>0</v>
          </cell>
        </row>
        <row r="1402">
          <cell r="D1402">
            <v>0</v>
          </cell>
          <cell r="F1402">
            <v>0</v>
          </cell>
          <cell r="G1402">
            <v>0</v>
          </cell>
        </row>
        <row r="1403">
          <cell r="D1403">
            <v>0</v>
          </cell>
          <cell r="F1403">
            <v>0</v>
          </cell>
          <cell r="G1403">
            <v>0</v>
          </cell>
        </row>
        <row r="1404">
          <cell r="D1404">
            <v>0</v>
          </cell>
          <cell r="F1404">
            <v>0</v>
          </cell>
          <cell r="G1404">
            <v>0</v>
          </cell>
        </row>
        <row r="1405">
          <cell r="D1405">
            <v>0</v>
          </cell>
          <cell r="F1405">
            <v>0</v>
          </cell>
          <cell r="G1405">
            <v>0</v>
          </cell>
        </row>
        <row r="1406">
          <cell r="D1406">
            <v>0</v>
          </cell>
          <cell r="F1406">
            <v>0</v>
          </cell>
          <cell r="G1406">
            <v>0</v>
          </cell>
        </row>
        <row r="1407">
          <cell r="D1407">
            <v>0</v>
          </cell>
          <cell r="F1407">
            <v>0</v>
          </cell>
          <cell r="G1407">
            <v>0</v>
          </cell>
        </row>
        <row r="1408">
          <cell r="D1408">
            <v>0</v>
          </cell>
          <cell r="F1408">
            <v>0</v>
          </cell>
          <cell r="G1408">
            <v>0</v>
          </cell>
        </row>
        <row r="1409">
          <cell r="D1409">
            <v>0</v>
          </cell>
          <cell r="F1409">
            <v>0</v>
          </cell>
          <cell r="G1409">
            <v>0</v>
          </cell>
        </row>
        <row r="1410">
          <cell r="D1410">
            <v>0</v>
          </cell>
          <cell r="F1410">
            <v>0</v>
          </cell>
          <cell r="G1410">
            <v>0</v>
          </cell>
        </row>
        <row r="1411">
          <cell r="D1411">
            <v>0</v>
          </cell>
          <cell r="F1411">
            <v>0</v>
          </cell>
          <cell r="G1411">
            <v>0</v>
          </cell>
        </row>
        <row r="1412">
          <cell r="D1412">
            <v>0</v>
          </cell>
          <cell r="F1412">
            <v>0</v>
          </cell>
          <cell r="G1412">
            <v>0</v>
          </cell>
        </row>
        <row r="1413">
          <cell r="D1413">
            <v>0</v>
          </cell>
          <cell r="F1413">
            <v>0</v>
          </cell>
          <cell r="G1413">
            <v>0</v>
          </cell>
        </row>
        <row r="1414">
          <cell r="D1414">
            <v>0</v>
          </cell>
          <cell r="F1414">
            <v>0</v>
          </cell>
          <cell r="G1414">
            <v>0</v>
          </cell>
        </row>
        <row r="1415">
          <cell r="D1415">
            <v>0</v>
          </cell>
          <cell r="F1415">
            <v>0</v>
          </cell>
          <cell r="G1415">
            <v>0</v>
          </cell>
        </row>
        <row r="1416">
          <cell r="D1416">
            <v>0</v>
          </cell>
          <cell r="F1416">
            <v>0</v>
          </cell>
          <cell r="G1416">
            <v>0</v>
          </cell>
        </row>
        <row r="1417">
          <cell r="D1417">
            <v>0</v>
          </cell>
          <cell r="F1417">
            <v>0</v>
          </cell>
          <cell r="G1417">
            <v>0</v>
          </cell>
        </row>
        <row r="1418">
          <cell r="D1418">
            <v>0</v>
          </cell>
          <cell r="F1418">
            <v>0</v>
          </cell>
          <cell r="G1418">
            <v>0</v>
          </cell>
        </row>
        <row r="1419">
          <cell r="D1419">
            <v>0</v>
          </cell>
          <cell r="F1419">
            <v>0</v>
          </cell>
          <cell r="G1419">
            <v>0</v>
          </cell>
        </row>
        <row r="1420">
          <cell r="D1420">
            <v>0</v>
          </cell>
          <cell r="F1420">
            <v>0</v>
          </cell>
          <cell r="G1420">
            <v>0</v>
          </cell>
        </row>
        <row r="1421">
          <cell r="D1421">
            <v>0</v>
          </cell>
          <cell r="F1421">
            <v>0</v>
          </cell>
          <cell r="G1421">
            <v>0</v>
          </cell>
        </row>
        <row r="1422">
          <cell r="D1422">
            <v>0</v>
          </cell>
          <cell r="F1422">
            <v>0</v>
          </cell>
          <cell r="G1422">
            <v>0</v>
          </cell>
        </row>
        <row r="1423">
          <cell r="D1423">
            <v>0</v>
          </cell>
          <cell r="F1423">
            <v>0</v>
          </cell>
          <cell r="G1423">
            <v>0</v>
          </cell>
        </row>
        <row r="1424">
          <cell r="D1424">
            <v>0</v>
          </cell>
          <cell r="F1424">
            <v>0</v>
          </cell>
          <cell r="G1424">
            <v>0</v>
          </cell>
        </row>
        <row r="1425">
          <cell r="D1425">
            <v>0</v>
          </cell>
          <cell r="F1425">
            <v>0</v>
          </cell>
          <cell r="G1425">
            <v>0</v>
          </cell>
        </row>
        <row r="1426">
          <cell r="D1426">
            <v>0</v>
          </cell>
          <cell r="F1426">
            <v>0</v>
          </cell>
          <cell r="G1426">
            <v>0</v>
          </cell>
        </row>
        <row r="1427">
          <cell r="D1427">
            <v>0</v>
          </cell>
          <cell r="F1427">
            <v>0</v>
          </cell>
          <cell r="G1427">
            <v>0</v>
          </cell>
        </row>
        <row r="1428">
          <cell r="D1428">
            <v>0</v>
          </cell>
          <cell r="F1428">
            <v>0</v>
          </cell>
          <cell r="G1428">
            <v>0</v>
          </cell>
        </row>
        <row r="1429">
          <cell r="D1429">
            <v>0</v>
          </cell>
          <cell r="F1429">
            <v>0</v>
          </cell>
          <cell r="G1429">
            <v>0</v>
          </cell>
        </row>
        <row r="1430">
          <cell r="D1430">
            <v>0</v>
          </cell>
          <cell r="F1430">
            <v>0</v>
          </cell>
          <cell r="G1430">
            <v>0</v>
          </cell>
        </row>
        <row r="1431">
          <cell r="D1431">
            <v>0</v>
          </cell>
          <cell r="F1431">
            <v>0</v>
          </cell>
          <cell r="G1431">
            <v>0</v>
          </cell>
        </row>
        <row r="1432">
          <cell r="D1432">
            <v>0</v>
          </cell>
          <cell r="F1432">
            <v>0</v>
          </cell>
          <cell r="G1432">
            <v>0</v>
          </cell>
        </row>
        <row r="1433">
          <cell r="D1433">
            <v>0</v>
          </cell>
          <cell r="F1433">
            <v>0</v>
          </cell>
          <cell r="G1433">
            <v>0</v>
          </cell>
        </row>
        <row r="1434">
          <cell r="D1434">
            <v>0</v>
          </cell>
          <cell r="F1434">
            <v>0</v>
          </cell>
          <cell r="G1434">
            <v>0</v>
          </cell>
        </row>
        <row r="1435">
          <cell r="D1435">
            <v>0</v>
          </cell>
          <cell r="F1435">
            <v>0</v>
          </cell>
          <cell r="G1435">
            <v>0</v>
          </cell>
        </row>
        <row r="1436">
          <cell r="D1436">
            <v>0</v>
          </cell>
          <cell r="F1436">
            <v>0</v>
          </cell>
          <cell r="G1436">
            <v>0</v>
          </cell>
        </row>
        <row r="1437">
          <cell r="D1437">
            <v>0</v>
          </cell>
          <cell r="F1437">
            <v>0</v>
          </cell>
          <cell r="G1437">
            <v>0</v>
          </cell>
        </row>
        <row r="1438">
          <cell r="D1438">
            <v>0</v>
          </cell>
          <cell r="F1438">
            <v>0</v>
          </cell>
          <cell r="G1438">
            <v>0</v>
          </cell>
        </row>
        <row r="1439">
          <cell r="D1439">
            <v>0</v>
          </cell>
          <cell r="F1439">
            <v>0</v>
          </cell>
          <cell r="G1439">
            <v>0</v>
          </cell>
        </row>
        <row r="1440">
          <cell r="D1440">
            <v>0</v>
          </cell>
          <cell r="F1440">
            <v>0</v>
          </cell>
          <cell r="G1440">
            <v>0</v>
          </cell>
        </row>
        <row r="1441">
          <cell r="D1441">
            <v>0</v>
          </cell>
          <cell r="F1441">
            <v>0</v>
          </cell>
          <cell r="G1441">
            <v>0</v>
          </cell>
        </row>
        <row r="1442">
          <cell r="D1442">
            <v>0</v>
          </cell>
          <cell r="F1442">
            <v>0</v>
          </cell>
          <cell r="G1442">
            <v>0</v>
          </cell>
        </row>
        <row r="1443">
          <cell r="D1443">
            <v>0</v>
          </cell>
          <cell r="F1443">
            <v>0</v>
          </cell>
          <cell r="G1443">
            <v>0</v>
          </cell>
        </row>
        <row r="1444">
          <cell r="D1444">
            <v>0</v>
          </cell>
          <cell r="F1444">
            <v>0</v>
          </cell>
          <cell r="G1444">
            <v>0</v>
          </cell>
        </row>
        <row r="1445">
          <cell r="D1445">
            <v>0</v>
          </cell>
          <cell r="F1445">
            <v>0</v>
          </cell>
          <cell r="G1445">
            <v>0</v>
          </cell>
        </row>
        <row r="1446">
          <cell r="D1446">
            <v>0</v>
          </cell>
          <cell r="F1446">
            <v>0</v>
          </cell>
          <cell r="G1446">
            <v>0</v>
          </cell>
        </row>
        <row r="1447">
          <cell r="D1447">
            <v>0</v>
          </cell>
          <cell r="F1447">
            <v>0</v>
          </cell>
          <cell r="G1447">
            <v>0</v>
          </cell>
        </row>
        <row r="1448">
          <cell r="D1448">
            <v>0</v>
          </cell>
          <cell r="F1448">
            <v>0</v>
          </cell>
          <cell r="G1448">
            <v>0</v>
          </cell>
        </row>
        <row r="1449">
          <cell r="D1449">
            <v>0</v>
          </cell>
          <cell r="F1449">
            <v>0</v>
          </cell>
          <cell r="G1449">
            <v>0</v>
          </cell>
        </row>
        <row r="1450">
          <cell r="D1450">
            <v>0</v>
          </cell>
          <cell r="F1450">
            <v>0</v>
          </cell>
          <cell r="G1450">
            <v>0</v>
          </cell>
        </row>
        <row r="1451">
          <cell r="D1451">
            <v>0</v>
          </cell>
          <cell r="F1451">
            <v>0</v>
          </cell>
          <cell r="G1451">
            <v>0</v>
          </cell>
        </row>
        <row r="1452">
          <cell r="D1452">
            <v>0</v>
          </cell>
          <cell r="F1452">
            <v>0</v>
          </cell>
          <cell r="G1452">
            <v>0</v>
          </cell>
        </row>
        <row r="1453">
          <cell r="D1453">
            <v>0</v>
          </cell>
          <cell r="F1453">
            <v>0</v>
          </cell>
          <cell r="G1453">
            <v>0</v>
          </cell>
        </row>
        <row r="1454">
          <cell r="D1454">
            <v>0</v>
          </cell>
          <cell r="F1454">
            <v>0</v>
          </cell>
          <cell r="G1454">
            <v>0</v>
          </cell>
        </row>
        <row r="1455">
          <cell r="D1455">
            <v>0</v>
          </cell>
          <cell r="F1455">
            <v>0</v>
          </cell>
          <cell r="G1455">
            <v>0</v>
          </cell>
        </row>
        <row r="1456">
          <cell r="D1456">
            <v>0</v>
          </cell>
          <cell r="F1456">
            <v>0</v>
          </cell>
          <cell r="G1456">
            <v>0</v>
          </cell>
        </row>
        <row r="1457">
          <cell r="D1457">
            <v>0</v>
          </cell>
          <cell r="F1457">
            <v>0</v>
          </cell>
          <cell r="G1457">
            <v>0</v>
          </cell>
        </row>
        <row r="1458">
          <cell r="D1458">
            <v>0</v>
          </cell>
          <cell r="F1458">
            <v>0</v>
          </cell>
          <cell r="G1458">
            <v>0</v>
          </cell>
        </row>
        <row r="1459">
          <cell r="D1459">
            <v>0</v>
          </cell>
          <cell r="F1459">
            <v>0</v>
          </cell>
          <cell r="G1459">
            <v>0</v>
          </cell>
        </row>
        <row r="1460">
          <cell r="D1460">
            <v>0</v>
          </cell>
          <cell r="F1460">
            <v>0</v>
          </cell>
          <cell r="G1460">
            <v>0</v>
          </cell>
        </row>
        <row r="1461">
          <cell r="D1461">
            <v>0</v>
          </cell>
          <cell r="F1461">
            <v>0</v>
          </cell>
          <cell r="G1461">
            <v>0</v>
          </cell>
        </row>
        <row r="1462">
          <cell r="D1462">
            <v>0</v>
          </cell>
          <cell r="F1462">
            <v>0</v>
          </cell>
          <cell r="G1462">
            <v>0</v>
          </cell>
        </row>
        <row r="1463">
          <cell r="D1463">
            <v>0</v>
          </cell>
          <cell r="F1463">
            <v>0</v>
          </cell>
          <cell r="G1463">
            <v>0</v>
          </cell>
        </row>
        <row r="1464">
          <cell r="D1464">
            <v>0</v>
          </cell>
          <cell r="F1464">
            <v>0</v>
          </cell>
          <cell r="G1464">
            <v>0</v>
          </cell>
        </row>
        <row r="1465">
          <cell r="D1465">
            <v>0</v>
          </cell>
          <cell r="F1465">
            <v>0</v>
          </cell>
          <cell r="G1465">
            <v>0</v>
          </cell>
        </row>
        <row r="1466">
          <cell r="D1466">
            <v>0</v>
          </cell>
          <cell r="F1466">
            <v>0</v>
          </cell>
          <cell r="G1466">
            <v>0</v>
          </cell>
        </row>
        <row r="1467">
          <cell r="D1467">
            <v>0</v>
          </cell>
          <cell r="F1467">
            <v>0</v>
          </cell>
          <cell r="G1467">
            <v>0</v>
          </cell>
        </row>
        <row r="1468">
          <cell r="D1468">
            <v>0</v>
          </cell>
          <cell r="F1468">
            <v>0</v>
          </cell>
          <cell r="G1468">
            <v>0</v>
          </cell>
        </row>
        <row r="1469">
          <cell r="D1469">
            <v>0</v>
          </cell>
          <cell r="F1469">
            <v>0</v>
          </cell>
          <cell r="G1469">
            <v>0</v>
          </cell>
        </row>
        <row r="1470">
          <cell r="D1470">
            <v>0</v>
          </cell>
          <cell r="F1470">
            <v>0</v>
          </cell>
          <cell r="G1470">
            <v>0</v>
          </cell>
        </row>
        <row r="1471">
          <cell r="D1471">
            <v>0</v>
          </cell>
          <cell r="F1471">
            <v>0</v>
          </cell>
          <cell r="G1471">
            <v>0</v>
          </cell>
        </row>
        <row r="1472">
          <cell r="D1472">
            <v>0</v>
          </cell>
          <cell r="F1472">
            <v>0</v>
          </cell>
          <cell r="G1472">
            <v>0</v>
          </cell>
        </row>
        <row r="1473">
          <cell r="D1473">
            <v>0</v>
          </cell>
          <cell r="F1473">
            <v>0</v>
          </cell>
          <cell r="G1473">
            <v>0</v>
          </cell>
        </row>
        <row r="1474">
          <cell r="D1474">
            <v>0</v>
          </cell>
          <cell r="F1474">
            <v>0</v>
          </cell>
          <cell r="G1474">
            <v>0</v>
          </cell>
        </row>
        <row r="1475">
          <cell r="D1475">
            <v>0</v>
          </cell>
          <cell r="F1475">
            <v>0</v>
          </cell>
          <cell r="G1475">
            <v>0</v>
          </cell>
        </row>
        <row r="1476">
          <cell r="D1476">
            <v>0</v>
          </cell>
          <cell r="F1476">
            <v>0</v>
          </cell>
          <cell r="G1476">
            <v>0</v>
          </cell>
        </row>
        <row r="1477">
          <cell r="D1477">
            <v>0</v>
          </cell>
          <cell r="F1477">
            <v>0</v>
          </cell>
          <cell r="G1477">
            <v>0</v>
          </cell>
        </row>
        <row r="1478">
          <cell r="D1478">
            <v>0</v>
          </cell>
          <cell r="F1478">
            <v>0</v>
          </cell>
          <cell r="G1478">
            <v>0</v>
          </cell>
        </row>
        <row r="1479">
          <cell r="D1479">
            <v>0</v>
          </cell>
          <cell r="F1479">
            <v>0</v>
          </cell>
          <cell r="G1479">
            <v>0</v>
          </cell>
        </row>
        <row r="1480">
          <cell r="D1480">
            <v>0</v>
          </cell>
          <cell r="F1480">
            <v>0</v>
          </cell>
          <cell r="G1480">
            <v>0</v>
          </cell>
        </row>
        <row r="1481">
          <cell r="D1481">
            <v>0</v>
          </cell>
          <cell r="F1481">
            <v>0</v>
          </cell>
          <cell r="G1481">
            <v>0</v>
          </cell>
        </row>
        <row r="1482">
          <cell r="D1482">
            <v>0</v>
          </cell>
          <cell r="F1482">
            <v>0</v>
          </cell>
          <cell r="G1482">
            <v>0</v>
          </cell>
        </row>
        <row r="1483">
          <cell r="D1483">
            <v>0</v>
          </cell>
          <cell r="F1483">
            <v>0</v>
          </cell>
          <cell r="G1483">
            <v>0</v>
          </cell>
        </row>
        <row r="1484">
          <cell r="D1484">
            <v>0</v>
          </cell>
          <cell r="F1484">
            <v>0</v>
          </cell>
          <cell r="G1484">
            <v>0</v>
          </cell>
        </row>
        <row r="1485">
          <cell r="D1485">
            <v>0</v>
          </cell>
          <cell r="F1485">
            <v>0</v>
          </cell>
          <cell r="G1485">
            <v>0</v>
          </cell>
        </row>
        <row r="1486">
          <cell r="D1486">
            <v>0</v>
          </cell>
          <cell r="F1486">
            <v>0</v>
          </cell>
          <cell r="G1486">
            <v>0</v>
          </cell>
        </row>
        <row r="1487">
          <cell r="D1487">
            <v>0</v>
          </cell>
          <cell r="F1487">
            <v>0</v>
          </cell>
          <cell r="G1487">
            <v>0</v>
          </cell>
        </row>
        <row r="1488">
          <cell r="D1488">
            <v>0</v>
          </cell>
          <cell r="F1488">
            <v>0</v>
          </cell>
          <cell r="G1488">
            <v>0</v>
          </cell>
        </row>
        <row r="1489">
          <cell r="D1489">
            <v>0</v>
          </cell>
          <cell r="F1489">
            <v>0</v>
          </cell>
          <cell r="G1489">
            <v>0</v>
          </cell>
        </row>
        <row r="1490">
          <cell r="D1490">
            <v>0</v>
          </cell>
          <cell r="F1490">
            <v>0</v>
          </cell>
          <cell r="G1490">
            <v>0</v>
          </cell>
        </row>
        <row r="1491">
          <cell r="D1491">
            <v>0</v>
          </cell>
          <cell r="F1491">
            <v>0</v>
          </cell>
          <cell r="G1491">
            <v>0</v>
          </cell>
        </row>
        <row r="1492">
          <cell r="D1492">
            <v>0</v>
          </cell>
          <cell r="F1492">
            <v>0</v>
          </cell>
          <cell r="G1492">
            <v>0</v>
          </cell>
        </row>
        <row r="1493">
          <cell r="D1493">
            <v>0</v>
          </cell>
          <cell r="F1493">
            <v>0</v>
          </cell>
          <cell r="G1493">
            <v>0</v>
          </cell>
        </row>
        <row r="1494">
          <cell r="D1494">
            <v>0</v>
          </cell>
          <cell r="F1494">
            <v>0</v>
          </cell>
          <cell r="G1494">
            <v>0</v>
          </cell>
        </row>
        <row r="1495">
          <cell r="D1495">
            <v>0</v>
          </cell>
          <cell r="F1495">
            <v>0</v>
          </cell>
          <cell r="G1495">
            <v>0</v>
          </cell>
        </row>
        <row r="1496">
          <cell r="D1496">
            <v>0</v>
          </cell>
          <cell r="F1496">
            <v>0</v>
          </cell>
          <cell r="G1496">
            <v>0</v>
          </cell>
        </row>
        <row r="1497">
          <cell r="D1497">
            <v>0</v>
          </cell>
          <cell r="F1497">
            <v>0</v>
          </cell>
          <cell r="G1497">
            <v>0</v>
          </cell>
        </row>
        <row r="1498">
          <cell r="D1498">
            <v>0</v>
          </cell>
          <cell r="F1498">
            <v>0</v>
          </cell>
          <cell r="G1498">
            <v>0</v>
          </cell>
        </row>
        <row r="1499">
          <cell r="D1499">
            <v>0</v>
          </cell>
          <cell r="F1499">
            <v>0</v>
          </cell>
          <cell r="G1499">
            <v>0</v>
          </cell>
        </row>
        <row r="1500">
          <cell r="D1500">
            <v>0</v>
          </cell>
          <cell r="F1500">
            <v>0</v>
          </cell>
          <cell r="G1500">
            <v>0</v>
          </cell>
        </row>
        <row r="1501">
          <cell r="D1501">
            <v>0</v>
          </cell>
          <cell r="F1501">
            <v>0</v>
          </cell>
          <cell r="G1501">
            <v>0</v>
          </cell>
        </row>
        <row r="1502">
          <cell r="D1502">
            <v>0</v>
          </cell>
          <cell r="F1502">
            <v>0</v>
          </cell>
          <cell r="G1502">
            <v>0</v>
          </cell>
        </row>
        <row r="1503">
          <cell r="D1503">
            <v>0</v>
          </cell>
          <cell r="F1503">
            <v>0</v>
          </cell>
          <cell r="G1503">
            <v>0</v>
          </cell>
        </row>
        <row r="1504">
          <cell r="D1504">
            <v>0</v>
          </cell>
          <cell r="F1504">
            <v>0</v>
          </cell>
          <cell r="G1504">
            <v>0</v>
          </cell>
        </row>
        <row r="1505">
          <cell r="D1505">
            <v>0</v>
          </cell>
          <cell r="F1505">
            <v>0</v>
          </cell>
          <cell r="G1505">
            <v>0</v>
          </cell>
        </row>
        <row r="1506">
          <cell r="D1506">
            <v>0</v>
          </cell>
          <cell r="F1506">
            <v>0</v>
          </cell>
          <cell r="G1506">
            <v>0</v>
          </cell>
        </row>
        <row r="1507">
          <cell r="D1507">
            <v>0</v>
          </cell>
          <cell r="F1507">
            <v>0</v>
          </cell>
          <cell r="G1507">
            <v>0</v>
          </cell>
        </row>
        <row r="1508">
          <cell r="D1508">
            <v>0</v>
          </cell>
          <cell r="F1508">
            <v>0</v>
          </cell>
          <cell r="G1508">
            <v>0</v>
          </cell>
        </row>
        <row r="1509">
          <cell r="D1509">
            <v>0</v>
          </cell>
          <cell r="F1509">
            <v>0</v>
          </cell>
          <cell r="G1509">
            <v>0</v>
          </cell>
        </row>
        <row r="1510">
          <cell r="D1510">
            <v>0</v>
          </cell>
          <cell r="F1510">
            <v>0</v>
          </cell>
          <cell r="G1510">
            <v>0</v>
          </cell>
        </row>
        <row r="1511">
          <cell r="D1511">
            <v>0</v>
          </cell>
          <cell r="F1511">
            <v>0</v>
          </cell>
          <cell r="G1511">
            <v>0</v>
          </cell>
        </row>
        <row r="1512">
          <cell r="D1512">
            <v>0</v>
          </cell>
          <cell r="F1512">
            <v>0</v>
          </cell>
          <cell r="G1512">
            <v>0</v>
          </cell>
        </row>
        <row r="1513">
          <cell r="D1513">
            <v>0</v>
          </cell>
          <cell r="F1513">
            <v>0</v>
          </cell>
          <cell r="G1513">
            <v>0</v>
          </cell>
        </row>
        <row r="1514">
          <cell r="D1514">
            <v>0</v>
          </cell>
          <cell r="F1514">
            <v>0</v>
          </cell>
          <cell r="G1514">
            <v>0</v>
          </cell>
        </row>
        <row r="1515">
          <cell r="D1515">
            <v>0</v>
          </cell>
          <cell r="F1515">
            <v>0</v>
          </cell>
          <cell r="G1515">
            <v>0</v>
          </cell>
        </row>
        <row r="1516">
          <cell r="D1516">
            <v>0</v>
          </cell>
          <cell r="F1516">
            <v>0</v>
          </cell>
          <cell r="G1516">
            <v>0</v>
          </cell>
        </row>
        <row r="1517">
          <cell r="D1517">
            <v>0</v>
          </cell>
          <cell r="F1517">
            <v>0</v>
          </cell>
          <cell r="G1517">
            <v>0</v>
          </cell>
        </row>
        <row r="1518">
          <cell r="D1518">
            <v>0</v>
          </cell>
          <cell r="F1518">
            <v>0</v>
          </cell>
          <cell r="G1518">
            <v>0</v>
          </cell>
        </row>
        <row r="1519">
          <cell r="D1519">
            <v>0</v>
          </cell>
          <cell r="F1519">
            <v>0</v>
          </cell>
          <cell r="G1519">
            <v>0</v>
          </cell>
        </row>
        <row r="1520">
          <cell r="D1520">
            <v>0</v>
          </cell>
          <cell r="F1520">
            <v>0</v>
          </cell>
          <cell r="G1520">
            <v>0</v>
          </cell>
        </row>
        <row r="1521">
          <cell r="D1521">
            <v>0</v>
          </cell>
          <cell r="F1521">
            <v>0</v>
          </cell>
          <cell r="G1521">
            <v>0</v>
          </cell>
        </row>
        <row r="1522">
          <cell r="D1522">
            <v>0</v>
          </cell>
          <cell r="F1522">
            <v>0</v>
          </cell>
          <cell r="G1522">
            <v>0</v>
          </cell>
        </row>
        <row r="1523">
          <cell r="D1523">
            <v>0</v>
          </cell>
          <cell r="F1523">
            <v>0</v>
          </cell>
          <cell r="G1523">
            <v>0</v>
          </cell>
        </row>
        <row r="1524">
          <cell r="D1524">
            <v>0</v>
          </cell>
          <cell r="F1524">
            <v>0</v>
          </cell>
          <cell r="G1524">
            <v>0</v>
          </cell>
        </row>
        <row r="1525">
          <cell r="D1525">
            <v>0</v>
          </cell>
          <cell r="F1525">
            <v>0</v>
          </cell>
          <cell r="G1525">
            <v>0</v>
          </cell>
        </row>
        <row r="1526">
          <cell r="D1526">
            <v>0</v>
          </cell>
          <cell r="F1526">
            <v>0</v>
          </cell>
          <cell r="G1526">
            <v>0</v>
          </cell>
        </row>
        <row r="1527">
          <cell r="D1527">
            <v>0</v>
          </cell>
          <cell r="F1527">
            <v>0</v>
          </cell>
          <cell r="G1527">
            <v>0</v>
          </cell>
        </row>
        <row r="1528">
          <cell r="D1528">
            <v>0</v>
          </cell>
          <cell r="F1528">
            <v>0</v>
          </cell>
          <cell r="G1528">
            <v>0</v>
          </cell>
        </row>
        <row r="1529">
          <cell r="D1529">
            <v>0</v>
          </cell>
          <cell r="F1529">
            <v>0</v>
          </cell>
          <cell r="G1529">
            <v>0</v>
          </cell>
        </row>
        <row r="1530">
          <cell r="D1530">
            <v>0</v>
          </cell>
          <cell r="F1530">
            <v>0</v>
          </cell>
          <cell r="G1530">
            <v>0</v>
          </cell>
        </row>
        <row r="1531">
          <cell r="D1531">
            <v>0</v>
          </cell>
          <cell r="F1531">
            <v>0</v>
          </cell>
          <cell r="G1531">
            <v>0</v>
          </cell>
        </row>
        <row r="1532">
          <cell r="D1532">
            <v>0</v>
          </cell>
          <cell r="F1532">
            <v>0</v>
          </cell>
          <cell r="G1532">
            <v>0</v>
          </cell>
        </row>
        <row r="1533">
          <cell r="D1533">
            <v>0</v>
          </cell>
          <cell r="F1533">
            <v>0</v>
          </cell>
          <cell r="G1533">
            <v>0</v>
          </cell>
        </row>
        <row r="1534">
          <cell r="D1534">
            <v>0</v>
          </cell>
          <cell r="F1534">
            <v>0</v>
          </cell>
          <cell r="G1534">
            <v>0</v>
          </cell>
        </row>
        <row r="1535">
          <cell r="D1535">
            <v>0</v>
          </cell>
          <cell r="F1535">
            <v>0</v>
          </cell>
          <cell r="G1535">
            <v>0</v>
          </cell>
        </row>
        <row r="1536">
          <cell r="D1536">
            <v>0</v>
          </cell>
          <cell r="F1536">
            <v>0</v>
          </cell>
          <cell r="G1536">
            <v>0</v>
          </cell>
        </row>
        <row r="1537">
          <cell r="D1537">
            <v>0</v>
          </cell>
          <cell r="F1537">
            <v>0</v>
          </cell>
          <cell r="G1537">
            <v>0</v>
          </cell>
        </row>
        <row r="1538">
          <cell r="D1538">
            <v>0</v>
          </cell>
          <cell r="F1538">
            <v>0</v>
          </cell>
          <cell r="G1538">
            <v>0</v>
          </cell>
        </row>
        <row r="1539">
          <cell r="D1539">
            <v>0</v>
          </cell>
          <cell r="F1539">
            <v>0</v>
          </cell>
          <cell r="G1539">
            <v>0</v>
          </cell>
        </row>
        <row r="1540">
          <cell r="D1540">
            <v>0</v>
          </cell>
          <cell r="F1540">
            <v>0</v>
          </cell>
          <cell r="G1540">
            <v>0</v>
          </cell>
        </row>
        <row r="1541">
          <cell r="D1541">
            <v>0</v>
          </cell>
          <cell r="F1541">
            <v>0</v>
          </cell>
          <cell r="G1541">
            <v>0</v>
          </cell>
        </row>
        <row r="1542">
          <cell r="D1542">
            <v>0</v>
          </cell>
          <cell r="F1542">
            <v>0</v>
          </cell>
          <cell r="G1542">
            <v>0</v>
          </cell>
        </row>
        <row r="1543">
          <cell r="D1543">
            <v>0</v>
          </cell>
          <cell r="F1543">
            <v>0</v>
          </cell>
          <cell r="G1543">
            <v>0</v>
          </cell>
        </row>
        <row r="1544">
          <cell r="D1544">
            <v>0</v>
          </cell>
          <cell r="F1544">
            <v>0</v>
          </cell>
          <cell r="G1544">
            <v>0</v>
          </cell>
        </row>
        <row r="1545">
          <cell r="D1545">
            <v>0</v>
          </cell>
          <cell r="F1545">
            <v>0</v>
          </cell>
          <cell r="G1545">
            <v>0</v>
          </cell>
        </row>
        <row r="1546">
          <cell r="D1546">
            <v>0</v>
          </cell>
          <cell r="F1546">
            <v>0</v>
          </cell>
          <cell r="G1546">
            <v>0</v>
          </cell>
        </row>
        <row r="1547">
          <cell r="D1547">
            <v>0</v>
          </cell>
          <cell r="F1547">
            <v>0</v>
          </cell>
          <cell r="G1547">
            <v>0</v>
          </cell>
        </row>
        <row r="1548">
          <cell r="D1548">
            <v>0</v>
          </cell>
          <cell r="F1548">
            <v>0</v>
          </cell>
          <cell r="G1548">
            <v>0</v>
          </cell>
        </row>
        <row r="1549">
          <cell r="D1549">
            <v>0</v>
          </cell>
          <cell r="F1549">
            <v>0</v>
          </cell>
          <cell r="G1549">
            <v>0</v>
          </cell>
        </row>
        <row r="1550">
          <cell r="D1550">
            <v>0</v>
          </cell>
          <cell r="F1550">
            <v>0</v>
          </cell>
          <cell r="G1550">
            <v>0</v>
          </cell>
        </row>
        <row r="1551">
          <cell r="D1551">
            <v>0</v>
          </cell>
          <cell r="F1551">
            <v>0</v>
          </cell>
          <cell r="G1551">
            <v>0</v>
          </cell>
        </row>
        <row r="1552">
          <cell r="D1552">
            <v>0</v>
          </cell>
          <cell r="F1552">
            <v>0</v>
          </cell>
          <cell r="G1552">
            <v>0</v>
          </cell>
        </row>
        <row r="1553">
          <cell r="D1553">
            <v>0</v>
          </cell>
          <cell r="F1553">
            <v>0</v>
          </cell>
          <cell r="G1553">
            <v>0</v>
          </cell>
        </row>
        <row r="1554">
          <cell r="D1554">
            <v>0</v>
          </cell>
          <cell r="F1554">
            <v>0</v>
          </cell>
          <cell r="G1554">
            <v>0</v>
          </cell>
        </row>
        <row r="1555">
          <cell r="D1555">
            <v>0</v>
          </cell>
          <cell r="F1555">
            <v>0</v>
          </cell>
          <cell r="G1555">
            <v>0</v>
          </cell>
        </row>
        <row r="1556">
          <cell r="D1556">
            <v>0</v>
          </cell>
          <cell r="F1556">
            <v>0</v>
          </cell>
          <cell r="G1556">
            <v>0</v>
          </cell>
        </row>
        <row r="1557">
          <cell r="D1557">
            <v>0</v>
          </cell>
          <cell r="F1557">
            <v>0</v>
          </cell>
          <cell r="G1557">
            <v>0</v>
          </cell>
        </row>
        <row r="1558">
          <cell r="D1558">
            <v>0</v>
          </cell>
          <cell r="F1558">
            <v>0</v>
          </cell>
          <cell r="G1558">
            <v>0</v>
          </cell>
        </row>
        <row r="1559">
          <cell r="D1559">
            <v>0</v>
          </cell>
          <cell r="F1559">
            <v>0</v>
          </cell>
          <cell r="G1559">
            <v>0</v>
          </cell>
        </row>
        <row r="1560">
          <cell r="D1560">
            <v>0</v>
          </cell>
          <cell r="F1560">
            <v>0</v>
          </cell>
          <cell r="G1560">
            <v>0</v>
          </cell>
        </row>
        <row r="1561">
          <cell r="D1561">
            <v>0</v>
          </cell>
          <cell r="F1561">
            <v>0</v>
          </cell>
          <cell r="G1561">
            <v>0</v>
          </cell>
        </row>
        <row r="1562">
          <cell r="D1562">
            <v>0</v>
          </cell>
          <cell r="F1562">
            <v>0</v>
          </cell>
          <cell r="G1562">
            <v>0</v>
          </cell>
        </row>
        <row r="1563">
          <cell r="D1563">
            <v>0</v>
          </cell>
          <cell r="F1563">
            <v>0</v>
          </cell>
          <cell r="G1563">
            <v>0</v>
          </cell>
        </row>
        <row r="1564">
          <cell r="D1564">
            <v>0</v>
          </cell>
          <cell r="F1564">
            <v>0</v>
          </cell>
          <cell r="G1564">
            <v>0</v>
          </cell>
        </row>
        <row r="1565">
          <cell r="D1565">
            <v>0</v>
          </cell>
          <cell r="F1565">
            <v>0</v>
          </cell>
          <cell r="G1565">
            <v>0</v>
          </cell>
        </row>
        <row r="1566">
          <cell r="D1566">
            <v>0</v>
          </cell>
          <cell r="F1566">
            <v>0</v>
          </cell>
          <cell r="G1566">
            <v>0</v>
          </cell>
        </row>
        <row r="1567">
          <cell r="D1567">
            <v>0</v>
          </cell>
          <cell r="F1567">
            <v>0</v>
          </cell>
          <cell r="G1567">
            <v>0</v>
          </cell>
        </row>
        <row r="1568">
          <cell r="D1568">
            <v>0</v>
          </cell>
          <cell r="F1568">
            <v>0</v>
          </cell>
          <cell r="G1568">
            <v>0</v>
          </cell>
        </row>
        <row r="1569">
          <cell r="D1569">
            <v>0</v>
          </cell>
          <cell r="F1569">
            <v>0</v>
          </cell>
          <cell r="G1569">
            <v>0</v>
          </cell>
        </row>
        <row r="1570">
          <cell r="D1570">
            <v>0</v>
          </cell>
          <cell r="F1570">
            <v>0</v>
          </cell>
          <cell r="G1570">
            <v>0</v>
          </cell>
        </row>
        <row r="1571">
          <cell r="D1571">
            <v>0</v>
          </cell>
          <cell r="F1571">
            <v>0</v>
          </cell>
          <cell r="G1571">
            <v>0</v>
          </cell>
        </row>
        <row r="1572">
          <cell r="D1572">
            <v>0</v>
          </cell>
          <cell r="F1572">
            <v>0</v>
          </cell>
          <cell r="G1572">
            <v>0</v>
          </cell>
        </row>
        <row r="1573">
          <cell r="D1573">
            <v>0</v>
          </cell>
          <cell r="F1573">
            <v>0</v>
          </cell>
          <cell r="G1573">
            <v>0</v>
          </cell>
        </row>
        <row r="1574">
          <cell r="D1574">
            <v>0</v>
          </cell>
          <cell r="F1574">
            <v>0</v>
          </cell>
          <cell r="G1574">
            <v>0</v>
          </cell>
        </row>
        <row r="1575">
          <cell r="D1575">
            <v>0</v>
          </cell>
          <cell r="F1575">
            <v>0</v>
          </cell>
          <cell r="G1575">
            <v>0</v>
          </cell>
        </row>
        <row r="1576">
          <cell r="D1576">
            <v>0</v>
          </cell>
          <cell r="F1576">
            <v>0</v>
          </cell>
          <cell r="G1576">
            <v>0</v>
          </cell>
        </row>
        <row r="1577">
          <cell r="D1577">
            <v>0</v>
          </cell>
          <cell r="F1577">
            <v>0</v>
          </cell>
          <cell r="G1577">
            <v>0</v>
          </cell>
        </row>
        <row r="1578">
          <cell r="D1578">
            <v>0</v>
          </cell>
          <cell r="F1578">
            <v>0</v>
          </cell>
          <cell r="G1578">
            <v>0</v>
          </cell>
        </row>
        <row r="1579">
          <cell r="D1579">
            <v>0</v>
          </cell>
          <cell r="F1579">
            <v>0</v>
          </cell>
          <cell r="G1579">
            <v>0</v>
          </cell>
        </row>
        <row r="1580">
          <cell r="D1580">
            <v>0</v>
          </cell>
          <cell r="F1580">
            <v>0</v>
          </cell>
          <cell r="G1580">
            <v>0</v>
          </cell>
        </row>
        <row r="1581">
          <cell r="D1581">
            <v>0</v>
          </cell>
          <cell r="F1581">
            <v>0</v>
          </cell>
          <cell r="G1581">
            <v>0</v>
          </cell>
        </row>
        <row r="1582">
          <cell r="D1582">
            <v>0</v>
          </cell>
          <cell r="F1582">
            <v>0</v>
          </cell>
          <cell r="G1582">
            <v>0</v>
          </cell>
        </row>
        <row r="1583">
          <cell r="D1583">
            <v>0</v>
          </cell>
          <cell r="F1583">
            <v>0</v>
          </cell>
          <cell r="G1583">
            <v>0</v>
          </cell>
        </row>
        <row r="1584">
          <cell r="D1584">
            <v>0</v>
          </cell>
          <cell r="F1584">
            <v>0</v>
          </cell>
          <cell r="G1584">
            <v>0</v>
          </cell>
        </row>
        <row r="1585">
          <cell r="D1585">
            <v>0</v>
          </cell>
          <cell r="F1585">
            <v>0</v>
          </cell>
          <cell r="G1585">
            <v>0</v>
          </cell>
        </row>
        <row r="1586">
          <cell r="D1586">
            <v>0</v>
          </cell>
          <cell r="F1586">
            <v>0</v>
          </cell>
          <cell r="G1586">
            <v>0</v>
          </cell>
        </row>
        <row r="1587">
          <cell r="D1587">
            <v>0</v>
          </cell>
          <cell r="F1587">
            <v>0</v>
          </cell>
          <cell r="G1587">
            <v>0</v>
          </cell>
        </row>
        <row r="1588">
          <cell r="D1588">
            <v>0</v>
          </cell>
          <cell r="F1588">
            <v>0</v>
          </cell>
          <cell r="G1588">
            <v>0</v>
          </cell>
        </row>
        <row r="1589">
          <cell r="D1589">
            <v>0</v>
          </cell>
          <cell r="F1589">
            <v>0</v>
          </cell>
          <cell r="G1589">
            <v>0</v>
          </cell>
        </row>
        <row r="1590">
          <cell r="D1590">
            <v>0</v>
          </cell>
          <cell r="F1590">
            <v>0</v>
          </cell>
          <cell r="G1590">
            <v>0</v>
          </cell>
        </row>
        <row r="1591">
          <cell r="D1591">
            <v>0</v>
          </cell>
          <cell r="F1591">
            <v>0</v>
          </cell>
          <cell r="G1591">
            <v>0</v>
          </cell>
        </row>
        <row r="1592">
          <cell r="D1592">
            <v>0</v>
          </cell>
          <cell r="F1592">
            <v>0</v>
          </cell>
          <cell r="G1592">
            <v>0</v>
          </cell>
        </row>
        <row r="1593">
          <cell r="D1593">
            <v>0</v>
          </cell>
          <cell r="F1593">
            <v>0</v>
          </cell>
          <cell r="G1593">
            <v>0</v>
          </cell>
        </row>
        <row r="1594">
          <cell r="D1594">
            <v>0</v>
          </cell>
          <cell r="F1594">
            <v>0</v>
          </cell>
          <cell r="G1594">
            <v>0</v>
          </cell>
        </row>
        <row r="1595">
          <cell r="D1595">
            <v>0</v>
          </cell>
          <cell r="F1595">
            <v>0</v>
          </cell>
          <cell r="G1595">
            <v>0</v>
          </cell>
        </row>
        <row r="1596">
          <cell r="D1596">
            <v>0</v>
          </cell>
          <cell r="F1596">
            <v>0</v>
          </cell>
          <cell r="G1596">
            <v>0</v>
          </cell>
        </row>
        <row r="1597">
          <cell r="D1597">
            <v>0</v>
          </cell>
          <cell r="F1597">
            <v>0</v>
          </cell>
          <cell r="G1597">
            <v>0</v>
          </cell>
        </row>
        <row r="1598">
          <cell r="D1598">
            <v>0</v>
          </cell>
          <cell r="F1598">
            <v>0</v>
          </cell>
          <cell r="G1598">
            <v>0</v>
          </cell>
        </row>
        <row r="1599">
          <cell r="D1599">
            <v>0</v>
          </cell>
          <cell r="F1599">
            <v>0</v>
          </cell>
          <cell r="G1599">
            <v>0</v>
          </cell>
        </row>
        <row r="1600">
          <cell r="D1600">
            <v>0</v>
          </cell>
          <cell r="F1600">
            <v>0</v>
          </cell>
          <cell r="G1600">
            <v>0</v>
          </cell>
        </row>
        <row r="1601">
          <cell r="D1601">
            <v>0</v>
          </cell>
          <cell r="F1601">
            <v>0</v>
          </cell>
          <cell r="G1601">
            <v>0</v>
          </cell>
        </row>
        <row r="1602">
          <cell r="D1602">
            <v>0</v>
          </cell>
          <cell r="F1602">
            <v>0</v>
          </cell>
          <cell r="G1602">
            <v>0</v>
          </cell>
        </row>
        <row r="1603">
          <cell r="D1603">
            <v>0</v>
          </cell>
          <cell r="F1603">
            <v>0</v>
          </cell>
          <cell r="G1603">
            <v>0</v>
          </cell>
        </row>
        <row r="1604">
          <cell r="D1604">
            <v>0</v>
          </cell>
          <cell r="F1604">
            <v>0</v>
          </cell>
          <cell r="G1604">
            <v>0</v>
          </cell>
        </row>
        <row r="1605">
          <cell r="D1605">
            <v>0</v>
          </cell>
          <cell r="F1605">
            <v>0</v>
          </cell>
          <cell r="G1605">
            <v>0</v>
          </cell>
        </row>
        <row r="1606">
          <cell r="D1606">
            <v>0</v>
          </cell>
          <cell r="F1606">
            <v>0</v>
          </cell>
          <cell r="G1606">
            <v>0</v>
          </cell>
        </row>
        <row r="1607">
          <cell r="D1607">
            <v>0</v>
          </cell>
          <cell r="F1607">
            <v>0</v>
          </cell>
          <cell r="G1607">
            <v>0</v>
          </cell>
        </row>
        <row r="1608">
          <cell r="D1608">
            <v>0</v>
          </cell>
          <cell r="F1608">
            <v>0</v>
          </cell>
          <cell r="G1608">
            <v>0</v>
          </cell>
        </row>
        <row r="1609">
          <cell r="D1609">
            <v>0</v>
          </cell>
          <cell r="F1609">
            <v>0</v>
          </cell>
          <cell r="G1609">
            <v>0</v>
          </cell>
        </row>
        <row r="1610">
          <cell r="D1610">
            <v>0</v>
          </cell>
          <cell r="F1610">
            <v>0</v>
          </cell>
          <cell r="G1610">
            <v>0</v>
          </cell>
        </row>
        <row r="1611">
          <cell r="D1611">
            <v>0</v>
          </cell>
          <cell r="F1611">
            <v>0</v>
          </cell>
          <cell r="G1611">
            <v>0</v>
          </cell>
        </row>
        <row r="1612">
          <cell r="D1612">
            <v>0</v>
          </cell>
          <cell r="F1612">
            <v>0</v>
          </cell>
          <cell r="G1612">
            <v>0</v>
          </cell>
        </row>
        <row r="1613">
          <cell r="D1613">
            <v>0</v>
          </cell>
          <cell r="F1613">
            <v>0</v>
          </cell>
          <cell r="G1613">
            <v>0</v>
          </cell>
        </row>
        <row r="1614">
          <cell r="D1614">
            <v>0</v>
          </cell>
          <cell r="F1614">
            <v>0</v>
          </cell>
          <cell r="G1614">
            <v>0</v>
          </cell>
        </row>
        <row r="1615">
          <cell r="D1615">
            <v>0</v>
          </cell>
          <cell r="F1615">
            <v>0</v>
          </cell>
          <cell r="G1615">
            <v>0</v>
          </cell>
        </row>
        <row r="1616">
          <cell r="D1616">
            <v>0</v>
          </cell>
          <cell r="F1616">
            <v>0</v>
          </cell>
          <cell r="G1616">
            <v>0</v>
          </cell>
        </row>
        <row r="1617">
          <cell r="D1617">
            <v>0</v>
          </cell>
          <cell r="F1617">
            <v>0</v>
          </cell>
          <cell r="G1617">
            <v>0</v>
          </cell>
        </row>
        <row r="1618">
          <cell r="D1618">
            <v>0</v>
          </cell>
          <cell r="F1618">
            <v>0</v>
          </cell>
          <cell r="G1618">
            <v>0</v>
          </cell>
        </row>
        <row r="1619">
          <cell r="D1619">
            <v>0</v>
          </cell>
          <cell r="F1619">
            <v>0</v>
          </cell>
          <cell r="G1619">
            <v>0</v>
          </cell>
        </row>
        <row r="1620">
          <cell r="D1620">
            <v>0</v>
          </cell>
          <cell r="F1620">
            <v>0</v>
          </cell>
          <cell r="G1620">
            <v>0</v>
          </cell>
        </row>
        <row r="1621">
          <cell r="D1621">
            <v>0</v>
          </cell>
          <cell r="F1621">
            <v>0</v>
          </cell>
          <cell r="G1621">
            <v>0</v>
          </cell>
        </row>
        <row r="1622">
          <cell r="D1622">
            <v>0</v>
          </cell>
          <cell r="F1622">
            <v>0</v>
          </cell>
          <cell r="G1622">
            <v>0</v>
          </cell>
        </row>
        <row r="1623">
          <cell r="D1623">
            <v>0</v>
          </cell>
          <cell r="F1623">
            <v>0</v>
          </cell>
          <cell r="G1623">
            <v>0</v>
          </cell>
        </row>
        <row r="1624">
          <cell r="D1624">
            <v>0</v>
          </cell>
          <cell r="F1624">
            <v>0</v>
          </cell>
          <cell r="G1624">
            <v>0</v>
          </cell>
        </row>
        <row r="1625">
          <cell r="D1625">
            <v>0</v>
          </cell>
          <cell r="F1625">
            <v>0</v>
          </cell>
          <cell r="G1625">
            <v>0</v>
          </cell>
        </row>
        <row r="1626">
          <cell r="D1626">
            <v>0</v>
          </cell>
          <cell r="F1626">
            <v>0</v>
          </cell>
          <cell r="G1626">
            <v>0</v>
          </cell>
        </row>
        <row r="1627">
          <cell r="D1627">
            <v>0</v>
          </cell>
          <cell r="F1627">
            <v>0</v>
          </cell>
          <cell r="G1627">
            <v>0</v>
          </cell>
        </row>
        <row r="1628">
          <cell r="D1628">
            <v>0</v>
          </cell>
          <cell r="F1628">
            <v>0</v>
          </cell>
          <cell r="G1628">
            <v>0</v>
          </cell>
        </row>
        <row r="1629">
          <cell r="D1629">
            <v>0</v>
          </cell>
          <cell r="F1629">
            <v>0</v>
          </cell>
          <cell r="G1629">
            <v>0</v>
          </cell>
        </row>
        <row r="1630">
          <cell r="D1630">
            <v>0</v>
          </cell>
          <cell r="F1630">
            <v>0</v>
          </cell>
          <cell r="G1630">
            <v>0</v>
          </cell>
        </row>
        <row r="1631">
          <cell r="D1631">
            <v>0</v>
          </cell>
          <cell r="F1631">
            <v>0</v>
          </cell>
          <cell r="G1631">
            <v>0</v>
          </cell>
        </row>
        <row r="1632">
          <cell r="D1632">
            <v>0</v>
          </cell>
          <cell r="F1632">
            <v>0</v>
          </cell>
          <cell r="G1632">
            <v>0</v>
          </cell>
        </row>
        <row r="1633">
          <cell r="D1633">
            <v>0</v>
          </cell>
          <cell r="F1633">
            <v>0</v>
          </cell>
          <cell r="G1633">
            <v>0</v>
          </cell>
        </row>
        <row r="1634">
          <cell r="D1634">
            <v>0</v>
          </cell>
          <cell r="F1634">
            <v>0</v>
          </cell>
          <cell r="G1634">
            <v>0</v>
          </cell>
        </row>
        <row r="1635">
          <cell r="D1635">
            <v>0</v>
          </cell>
          <cell r="F1635">
            <v>0</v>
          </cell>
          <cell r="G1635">
            <v>0</v>
          </cell>
        </row>
        <row r="1636">
          <cell r="D1636">
            <v>0</v>
          </cell>
          <cell r="F1636">
            <v>0</v>
          </cell>
          <cell r="G1636">
            <v>0</v>
          </cell>
        </row>
        <row r="1637">
          <cell r="D1637">
            <v>0</v>
          </cell>
          <cell r="F1637">
            <v>0</v>
          </cell>
          <cell r="G1637">
            <v>0</v>
          </cell>
        </row>
        <row r="1638">
          <cell r="D1638">
            <v>0</v>
          </cell>
          <cell r="F1638">
            <v>0</v>
          </cell>
          <cell r="G1638">
            <v>0</v>
          </cell>
        </row>
        <row r="1639">
          <cell r="D1639">
            <v>0</v>
          </cell>
          <cell r="F1639">
            <v>0</v>
          </cell>
          <cell r="G1639">
            <v>0</v>
          </cell>
        </row>
        <row r="1640">
          <cell r="D1640">
            <v>0</v>
          </cell>
          <cell r="F1640">
            <v>0</v>
          </cell>
          <cell r="G1640">
            <v>0</v>
          </cell>
        </row>
        <row r="1641">
          <cell r="D1641">
            <v>0</v>
          </cell>
          <cell r="F1641">
            <v>0</v>
          </cell>
          <cell r="G1641">
            <v>0</v>
          </cell>
        </row>
        <row r="1642">
          <cell r="D1642">
            <v>0</v>
          </cell>
          <cell r="F1642">
            <v>0</v>
          </cell>
          <cell r="G1642">
            <v>0</v>
          </cell>
        </row>
        <row r="1643">
          <cell r="D1643">
            <v>0</v>
          </cell>
          <cell r="F1643">
            <v>0</v>
          </cell>
          <cell r="G1643">
            <v>0</v>
          </cell>
        </row>
        <row r="1644">
          <cell r="D1644">
            <v>0</v>
          </cell>
          <cell r="F1644">
            <v>0</v>
          </cell>
          <cell r="G1644">
            <v>0</v>
          </cell>
        </row>
        <row r="1645">
          <cell r="D1645">
            <v>0</v>
          </cell>
          <cell r="F1645">
            <v>0</v>
          </cell>
          <cell r="G1645">
            <v>0</v>
          </cell>
        </row>
        <row r="1646">
          <cell r="D1646">
            <v>0</v>
          </cell>
          <cell r="F1646">
            <v>0</v>
          </cell>
          <cell r="G1646">
            <v>0</v>
          </cell>
        </row>
        <row r="1647">
          <cell r="D1647">
            <v>0</v>
          </cell>
          <cell r="F1647">
            <v>0</v>
          </cell>
          <cell r="G1647">
            <v>0</v>
          </cell>
        </row>
        <row r="1648">
          <cell r="D1648">
            <v>0</v>
          </cell>
          <cell r="F1648">
            <v>0</v>
          </cell>
          <cell r="G1648">
            <v>0</v>
          </cell>
        </row>
        <row r="1649">
          <cell r="D1649">
            <v>0</v>
          </cell>
          <cell r="F1649">
            <v>0</v>
          </cell>
          <cell r="G1649">
            <v>0</v>
          </cell>
        </row>
        <row r="1650">
          <cell r="D1650">
            <v>0</v>
          </cell>
          <cell r="F1650">
            <v>0</v>
          </cell>
          <cell r="G1650">
            <v>0</v>
          </cell>
        </row>
        <row r="1651">
          <cell r="D1651">
            <v>0</v>
          </cell>
          <cell r="F1651">
            <v>0</v>
          </cell>
          <cell r="G1651">
            <v>0</v>
          </cell>
        </row>
        <row r="1652">
          <cell r="D1652">
            <v>0</v>
          </cell>
          <cell r="F1652">
            <v>0</v>
          </cell>
          <cell r="G1652">
            <v>0</v>
          </cell>
        </row>
        <row r="1653">
          <cell r="D1653">
            <v>0</v>
          </cell>
          <cell r="F1653">
            <v>0</v>
          </cell>
          <cell r="G1653">
            <v>0</v>
          </cell>
        </row>
        <row r="1654">
          <cell r="D1654">
            <v>0</v>
          </cell>
          <cell r="F1654">
            <v>0</v>
          </cell>
          <cell r="G1654">
            <v>0</v>
          </cell>
        </row>
        <row r="1655">
          <cell r="D1655">
            <v>0</v>
          </cell>
          <cell r="F1655">
            <v>0</v>
          </cell>
          <cell r="G1655">
            <v>0</v>
          </cell>
        </row>
        <row r="1656">
          <cell r="D1656">
            <v>0</v>
          </cell>
          <cell r="F1656">
            <v>0</v>
          </cell>
          <cell r="G1656">
            <v>0</v>
          </cell>
        </row>
        <row r="1657">
          <cell r="D1657">
            <v>0</v>
          </cell>
          <cell r="F1657">
            <v>0</v>
          </cell>
          <cell r="G1657">
            <v>0</v>
          </cell>
        </row>
        <row r="1658">
          <cell r="D1658">
            <v>0</v>
          </cell>
          <cell r="F1658">
            <v>0</v>
          </cell>
          <cell r="G1658">
            <v>0</v>
          </cell>
        </row>
        <row r="1659">
          <cell r="D1659">
            <v>0</v>
          </cell>
          <cell r="F1659">
            <v>0</v>
          </cell>
          <cell r="G1659">
            <v>0</v>
          </cell>
        </row>
        <row r="1660">
          <cell r="D1660">
            <v>0</v>
          </cell>
          <cell r="F1660">
            <v>0</v>
          </cell>
          <cell r="G1660">
            <v>0</v>
          </cell>
        </row>
        <row r="1661">
          <cell r="D1661">
            <v>0</v>
          </cell>
          <cell r="F1661">
            <v>0</v>
          </cell>
          <cell r="G1661">
            <v>0</v>
          </cell>
        </row>
        <row r="1662">
          <cell r="D1662">
            <v>0</v>
          </cell>
          <cell r="F1662">
            <v>0</v>
          </cell>
          <cell r="G1662">
            <v>0</v>
          </cell>
        </row>
        <row r="1663">
          <cell r="D1663">
            <v>0</v>
          </cell>
          <cell r="F1663">
            <v>0</v>
          </cell>
          <cell r="G1663">
            <v>0</v>
          </cell>
        </row>
        <row r="1664">
          <cell r="D1664">
            <v>0</v>
          </cell>
          <cell r="F1664">
            <v>0</v>
          </cell>
          <cell r="G1664">
            <v>0</v>
          </cell>
        </row>
        <row r="1665">
          <cell r="D1665">
            <v>0</v>
          </cell>
          <cell r="F1665">
            <v>0</v>
          </cell>
          <cell r="G1665">
            <v>0</v>
          </cell>
        </row>
        <row r="1666">
          <cell r="D1666">
            <v>0</v>
          </cell>
          <cell r="F1666">
            <v>0</v>
          </cell>
          <cell r="G1666">
            <v>0</v>
          </cell>
        </row>
        <row r="1667">
          <cell r="D1667">
            <v>0</v>
          </cell>
          <cell r="F1667">
            <v>0</v>
          </cell>
          <cell r="G1667">
            <v>0</v>
          </cell>
        </row>
        <row r="1668">
          <cell r="D1668">
            <v>0</v>
          </cell>
          <cell r="F1668">
            <v>0</v>
          </cell>
          <cell r="G1668">
            <v>0</v>
          </cell>
        </row>
        <row r="1669">
          <cell r="D1669">
            <v>0</v>
          </cell>
          <cell r="F1669">
            <v>0</v>
          </cell>
          <cell r="G1669">
            <v>0</v>
          </cell>
        </row>
        <row r="1670">
          <cell r="D1670">
            <v>0</v>
          </cell>
          <cell r="F1670">
            <v>0</v>
          </cell>
          <cell r="G1670">
            <v>0</v>
          </cell>
        </row>
        <row r="1671">
          <cell r="D1671">
            <v>0</v>
          </cell>
          <cell r="F1671">
            <v>0</v>
          </cell>
          <cell r="G1671">
            <v>0</v>
          </cell>
        </row>
        <row r="1672">
          <cell r="D1672">
            <v>0</v>
          </cell>
          <cell r="F1672">
            <v>0</v>
          </cell>
          <cell r="G1672">
            <v>0</v>
          </cell>
        </row>
        <row r="1673">
          <cell r="D1673">
            <v>0</v>
          </cell>
          <cell r="F1673">
            <v>0</v>
          </cell>
          <cell r="G1673">
            <v>0</v>
          </cell>
        </row>
        <row r="1674">
          <cell r="D1674">
            <v>0</v>
          </cell>
          <cell r="F1674">
            <v>0</v>
          </cell>
          <cell r="G1674">
            <v>0</v>
          </cell>
        </row>
        <row r="1675">
          <cell r="D1675">
            <v>0</v>
          </cell>
          <cell r="F1675">
            <v>0</v>
          </cell>
          <cell r="G1675">
            <v>0</v>
          </cell>
        </row>
        <row r="1676">
          <cell r="D1676">
            <v>0</v>
          </cell>
          <cell r="F1676">
            <v>0</v>
          </cell>
          <cell r="G1676">
            <v>0</v>
          </cell>
        </row>
        <row r="1677">
          <cell r="D1677">
            <v>0</v>
          </cell>
          <cell r="F1677">
            <v>0</v>
          </cell>
          <cell r="G1677">
            <v>0</v>
          </cell>
        </row>
        <row r="1678">
          <cell r="D1678">
            <v>0</v>
          </cell>
          <cell r="F1678">
            <v>0</v>
          </cell>
          <cell r="G1678">
            <v>0</v>
          </cell>
        </row>
        <row r="1679">
          <cell r="D1679">
            <v>0</v>
          </cell>
          <cell r="F1679">
            <v>0</v>
          </cell>
          <cell r="G1679">
            <v>0</v>
          </cell>
        </row>
        <row r="1680">
          <cell r="D1680">
            <v>0</v>
          </cell>
          <cell r="F1680">
            <v>0</v>
          </cell>
          <cell r="G1680">
            <v>0</v>
          </cell>
        </row>
        <row r="1681">
          <cell r="D1681">
            <v>0</v>
          </cell>
          <cell r="F1681">
            <v>0</v>
          </cell>
          <cell r="G1681">
            <v>0</v>
          </cell>
        </row>
        <row r="1682">
          <cell r="D1682">
            <v>0</v>
          </cell>
          <cell r="F1682">
            <v>0</v>
          </cell>
          <cell r="G1682">
            <v>0</v>
          </cell>
        </row>
        <row r="1683">
          <cell r="D1683">
            <v>0</v>
          </cell>
          <cell r="F1683">
            <v>0</v>
          </cell>
          <cell r="G1683">
            <v>0</v>
          </cell>
        </row>
        <row r="1684">
          <cell r="D1684">
            <v>0</v>
          </cell>
          <cell r="F1684">
            <v>0</v>
          </cell>
          <cell r="G1684">
            <v>0</v>
          </cell>
        </row>
        <row r="1685">
          <cell r="D1685">
            <v>0</v>
          </cell>
          <cell r="F1685">
            <v>0</v>
          </cell>
          <cell r="G1685">
            <v>0</v>
          </cell>
        </row>
        <row r="1686">
          <cell r="D1686">
            <v>0</v>
          </cell>
          <cell r="F1686">
            <v>0</v>
          </cell>
          <cell r="G1686">
            <v>0</v>
          </cell>
        </row>
        <row r="1687">
          <cell r="D1687">
            <v>0</v>
          </cell>
          <cell r="F1687">
            <v>0</v>
          </cell>
          <cell r="G1687">
            <v>0</v>
          </cell>
        </row>
        <row r="1688">
          <cell r="D1688">
            <v>0</v>
          </cell>
          <cell r="F1688">
            <v>0</v>
          </cell>
          <cell r="G1688">
            <v>0</v>
          </cell>
        </row>
        <row r="1689">
          <cell r="D1689">
            <v>0</v>
          </cell>
          <cell r="F1689">
            <v>0</v>
          </cell>
          <cell r="G1689">
            <v>0</v>
          </cell>
        </row>
        <row r="1690">
          <cell r="D1690">
            <v>0</v>
          </cell>
          <cell r="F1690">
            <v>0</v>
          </cell>
          <cell r="G1690">
            <v>0</v>
          </cell>
        </row>
        <row r="1691">
          <cell r="D1691">
            <v>0</v>
          </cell>
          <cell r="F1691">
            <v>0</v>
          </cell>
          <cell r="G1691">
            <v>0</v>
          </cell>
        </row>
        <row r="1692">
          <cell r="D1692">
            <v>0</v>
          </cell>
          <cell r="F1692">
            <v>0</v>
          </cell>
          <cell r="G1692">
            <v>0</v>
          </cell>
        </row>
        <row r="1693">
          <cell r="D1693">
            <v>0</v>
          </cell>
          <cell r="F1693">
            <v>0</v>
          </cell>
          <cell r="G1693">
            <v>0</v>
          </cell>
        </row>
        <row r="1694">
          <cell r="D1694">
            <v>0</v>
          </cell>
          <cell r="F1694">
            <v>0</v>
          </cell>
          <cell r="G1694">
            <v>0</v>
          </cell>
        </row>
        <row r="1695">
          <cell r="D1695">
            <v>0</v>
          </cell>
          <cell r="F1695">
            <v>0</v>
          </cell>
          <cell r="G1695">
            <v>0</v>
          </cell>
        </row>
        <row r="1696">
          <cell r="D1696">
            <v>0</v>
          </cell>
          <cell r="F1696">
            <v>0</v>
          </cell>
          <cell r="G1696">
            <v>0</v>
          </cell>
        </row>
        <row r="1697">
          <cell r="D1697">
            <v>0</v>
          </cell>
          <cell r="F1697">
            <v>0</v>
          </cell>
          <cell r="G1697">
            <v>0</v>
          </cell>
        </row>
        <row r="1698">
          <cell r="D1698">
            <v>0</v>
          </cell>
          <cell r="F1698">
            <v>0</v>
          </cell>
          <cell r="G1698">
            <v>0</v>
          </cell>
        </row>
        <row r="1699">
          <cell r="D1699">
            <v>0</v>
          </cell>
          <cell r="F1699">
            <v>0</v>
          </cell>
          <cell r="G1699">
            <v>0</v>
          </cell>
        </row>
        <row r="1700">
          <cell r="D1700">
            <v>0</v>
          </cell>
          <cell r="F1700">
            <v>0</v>
          </cell>
          <cell r="G1700">
            <v>0</v>
          </cell>
        </row>
        <row r="1701">
          <cell r="D1701">
            <v>0</v>
          </cell>
          <cell r="F1701">
            <v>0</v>
          </cell>
          <cell r="G1701">
            <v>0</v>
          </cell>
        </row>
        <row r="1702">
          <cell r="D1702">
            <v>0</v>
          </cell>
          <cell r="F1702">
            <v>0</v>
          </cell>
          <cell r="G1702">
            <v>0</v>
          </cell>
        </row>
        <row r="1703">
          <cell r="D1703">
            <v>0</v>
          </cell>
          <cell r="F1703">
            <v>0</v>
          </cell>
          <cell r="G1703">
            <v>0</v>
          </cell>
        </row>
        <row r="1704">
          <cell r="D1704">
            <v>0</v>
          </cell>
          <cell r="F1704">
            <v>0</v>
          </cell>
          <cell r="G1704">
            <v>0</v>
          </cell>
        </row>
        <row r="1705">
          <cell r="D1705">
            <v>0</v>
          </cell>
          <cell r="F1705">
            <v>0</v>
          </cell>
          <cell r="G1705">
            <v>0</v>
          </cell>
        </row>
        <row r="1706">
          <cell r="D1706">
            <v>0</v>
          </cell>
          <cell r="F1706">
            <v>0</v>
          </cell>
          <cell r="G1706">
            <v>0</v>
          </cell>
        </row>
        <row r="1707">
          <cell r="D1707">
            <v>0</v>
          </cell>
          <cell r="F1707">
            <v>0</v>
          </cell>
          <cell r="G1707">
            <v>0</v>
          </cell>
        </row>
        <row r="1708">
          <cell r="D1708">
            <v>0</v>
          </cell>
          <cell r="F1708">
            <v>0</v>
          </cell>
          <cell r="G1708">
            <v>0</v>
          </cell>
        </row>
        <row r="1709">
          <cell r="D1709">
            <v>0</v>
          </cell>
          <cell r="F1709">
            <v>0</v>
          </cell>
          <cell r="G1709">
            <v>0</v>
          </cell>
        </row>
        <row r="1710">
          <cell r="D1710">
            <v>0</v>
          </cell>
          <cell r="F1710">
            <v>0</v>
          </cell>
          <cell r="G1710">
            <v>0</v>
          </cell>
        </row>
        <row r="1711">
          <cell r="D1711">
            <v>0</v>
          </cell>
          <cell r="F1711">
            <v>0</v>
          </cell>
          <cell r="G1711">
            <v>0</v>
          </cell>
        </row>
        <row r="1712">
          <cell r="D1712">
            <v>0</v>
          </cell>
          <cell r="F1712">
            <v>0</v>
          </cell>
          <cell r="G1712">
            <v>0</v>
          </cell>
        </row>
        <row r="1713">
          <cell r="D1713">
            <v>0</v>
          </cell>
          <cell r="F1713">
            <v>0</v>
          </cell>
          <cell r="G1713">
            <v>0</v>
          </cell>
        </row>
        <row r="1714">
          <cell r="D1714">
            <v>0</v>
          </cell>
          <cell r="F1714">
            <v>0</v>
          </cell>
          <cell r="G1714">
            <v>0</v>
          </cell>
        </row>
        <row r="1715">
          <cell r="D1715">
            <v>0</v>
          </cell>
          <cell r="F1715">
            <v>0</v>
          </cell>
          <cell r="G1715">
            <v>0</v>
          </cell>
        </row>
        <row r="1716">
          <cell r="D1716">
            <v>0</v>
          </cell>
          <cell r="F1716">
            <v>0</v>
          </cell>
          <cell r="G1716">
            <v>0</v>
          </cell>
        </row>
        <row r="1717">
          <cell r="D1717">
            <v>0</v>
          </cell>
          <cell r="F1717">
            <v>0</v>
          </cell>
          <cell r="G1717">
            <v>0</v>
          </cell>
        </row>
        <row r="1718">
          <cell r="D1718">
            <v>0</v>
          </cell>
          <cell r="F1718">
            <v>0</v>
          </cell>
          <cell r="G1718">
            <v>0</v>
          </cell>
        </row>
        <row r="1719">
          <cell r="D1719">
            <v>0</v>
          </cell>
          <cell r="F1719">
            <v>0</v>
          </cell>
          <cell r="G1719">
            <v>0</v>
          </cell>
        </row>
        <row r="1720">
          <cell r="D1720">
            <v>0</v>
          </cell>
          <cell r="F1720">
            <v>0</v>
          </cell>
          <cell r="G1720">
            <v>0</v>
          </cell>
        </row>
        <row r="1721">
          <cell r="D1721">
            <v>0</v>
          </cell>
          <cell r="F1721">
            <v>0</v>
          </cell>
          <cell r="G1721">
            <v>0</v>
          </cell>
        </row>
        <row r="1722">
          <cell r="D1722">
            <v>0</v>
          </cell>
          <cell r="F1722">
            <v>0</v>
          </cell>
          <cell r="G1722">
            <v>0</v>
          </cell>
        </row>
        <row r="1723">
          <cell r="D1723">
            <v>0</v>
          </cell>
          <cell r="F1723">
            <v>0</v>
          </cell>
          <cell r="G1723">
            <v>0</v>
          </cell>
        </row>
        <row r="1724">
          <cell r="D1724">
            <v>0</v>
          </cell>
          <cell r="F1724">
            <v>0</v>
          </cell>
          <cell r="G1724">
            <v>0</v>
          </cell>
        </row>
        <row r="1725">
          <cell r="D1725">
            <v>0</v>
          </cell>
          <cell r="F1725">
            <v>0</v>
          </cell>
          <cell r="G1725">
            <v>0</v>
          </cell>
        </row>
        <row r="1726">
          <cell r="D1726">
            <v>0</v>
          </cell>
          <cell r="F1726">
            <v>0</v>
          </cell>
          <cell r="G1726">
            <v>0</v>
          </cell>
        </row>
        <row r="1727">
          <cell r="D1727">
            <v>0</v>
          </cell>
          <cell r="F1727">
            <v>0</v>
          </cell>
          <cell r="G1727">
            <v>0</v>
          </cell>
        </row>
        <row r="1728">
          <cell r="D1728">
            <v>0</v>
          </cell>
          <cell r="F1728">
            <v>0</v>
          </cell>
          <cell r="G1728">
            <v>0</v>
          </cell>
        </row>
        <row r="1729">
          <cell r="D1729">
            <v>0</v>
          </cell>
          <cell r="F1729">
            <v>0</v>
          </cell>
          <cell r="G1729">
            <v>0</v>
          </cell>
        </row>
        <row r="1730">
          <cell r="D1730">
            <v>0</v>
          </cell>
          <cell r="F1730">
            <v>0</v>
          </cell>
          <cell r="G1730">
            <v>0</v>
          </cell>
        </row>
        <row r="1731">
          <cell r="D1731">
            <v>0</v>
          </cell>
          <cell r="F1731">
            <v>0</v>
          </cell>
          <cell r="G1731">
            <v>0</v>
          </cell>
        </row>
        <row r="1732">
          <cell r="D1732">
            <v>0</v>
          </cell>
          <cell r="F1732">
            <v>0</v>
          </cell>
          <cell r="G1732">
            <v>0</v>
          </cell>
        </row>
        <row r="1733">
          <cell r="D1733">
            <v>0</v>
          </cell>
          <cell r="F1733">
            <v>0</v>
          </cell>
          <cell r="G1733">
            <v>0</v>
          </cell>
        </row>
        <row r="1734">
          <cell r="D1734">
            <v>0</v>
          </cell>
          <cell r="F1734">
            <v>0</v>
          </cell>
          <cell r="G1734">
            <v>0</v>
          </cell>
        </row>
        <row r="1735">
          <cell r="D1735">
            <v>0</v>
          </cell>
          <cell r="F1735">
            <v>0</v>
          </cell>
          <cell r="G1735">
            <v>0</v>
          </cell>
        </row>
        <row r="1736">
          <cell r="D1736">
            <v>0</v>
          </cell>
          <cell r="F1736">
            <v>0</v>
          </cell>
          <cell r="G1736">
            <v>0</v>
          </cell>
        </row>
        <row r="1737">
          <cell r="D1737">
            <v>0</v>
          </cell>
          <cell r="F1737">
            <v>0</v>
          </cell>
          <cell r="G1737">
            <v>0</v>
          </cell>
        </row>
        <row r="1738">
          <cell r="D1738">
            <v>0</v>
          </cell>
          <cell r="F1738">
            <v>0</v>
          </cell>
          <cell r="G1738">
            <v>0</v>
          </cell>
        </row>
        <row r="1739">
          <cell r="D1739">
            <v>0</v>
          </cell>
          <cell r="F1739">
            <v>0</v>
          </cell>
          <cell r="G1739">
            <v>0</v>
          </cell>
        </row>
        <row r="1740">
          <cell r="D1740">
            <v>0</v>
          </cell>
          <cell r="F1740">
            <v>0</v>
          </cell>
          <cell r="G1740">
            <v>0</v>
          </cell>
        </row>
        <row r="1741">
          <cell r="D1741">
            <v>0</v>
          </cell>
          <cell r="F1741">
            <v>0</v>
          </cell>
          <cell r="G1741">
            <v>0</v>
          </cell>
        </row>
        <row r="1742">
          <cell r="D1742">
            <v>0</v>
          </cell>
          <cell r="F1742">
            <v>0</v>
          </cell>
          <cell r="G1742">
            <v>0</v>
          </cell>
        </row>
        <row r="1743">
          <cell r="D1743">
            <v>0</v>
          </cell>
          <cell r="F1743">
            <v>0</v>
          </cell>
          <cell r="G1743">
            <v>0</v>
          </cell>
        </row>
        <row r="1744">
          <cell r="D1744">
            <v>0</v>
          </cell>
          <cell r="F1744">
            <v>0</v>
          </cell>
          <cell r="G1744">
            <v>0</v>
          </cell>
        </row>
        <row r="1745">
          <cell r="D1745">
            <v>0</v>
          </cell>
          <cell r="F1745">
            <v>0</v>
          </cell>
          <cell r="G1745">
            <v>0</v>
          </cell>
        </row>
        <row r="1746">
          <cell r="D1746">
            <v>0</v>
          </cell>
          <cell r="F1746">
            <v>0</v>
          </cell>
          <cell r="G1746">
            <v>0</v>
          </cell>
        </row>
        <row r="1747">
          <cell r="D1747">
            <v>0</v>
          </cell>
          <cell r="F1747">
            <v>0</v>
          </cell>
          <cell r="G1747">
            <v>0</v>
          </cell>
        </row>
        <row r="1748">
          <cell r="D1748">
            <v>0</v>
          </cell>
          <cell r="F1748">
            <v>0</v>
          </cell>
          <cell r="G1748">
            <v>0</v>
          </cell>
        </row>
        <row r="1749">
          <cell r="D1749">
            <v>0</v>
          </cell>
          <cell r="F1749">
            <v>0</v>
          </cell>
          <cell r="G1749">
            <v>0</v>
          </cell>
        </row>
        <row r="1750">
          <cell r="D1750">
            <v>0</v>
          </cell>
          <cell r="F1750">
            <v>0</v>
          </cell>
          <cell r="G1750">
            <v>0</v>
          </cell>
        </row>
        <row r="1751">
          <cell r="D1751">
            <v>0</v>
          </cell>
          <cell r="F1751">
            <v>0</v>
          </cell>
          <cell r="G1751">
            <v>0</v>
          </cell>
        </row>
        <row r="1752">
          <cell r="D1752">
            <v>0</v>
          </cell>
          <cell r="F1752">
            <v>0</v>
          </cell>
          <cell r="G1752">
            <v>0</v>
          </cell>
        </row>
        <row r="1753">
          <cell r="D1753">
            <v>0</v>
          </cell>
          <cell r="F1753">
            <v>0</v>
          </cell>
          <cell r="G1753">
            <v>0</v>
          </cell>
        </row>
        <row r="1754">
          <cell r="D1754">
            <v>0</v>
          </cell>
          <cell r="F1754">
            <v>0</v>
          </cell>
          <cell r="G1754">
            <v>0</v>
          </cell>
        </row>
        <row r="1755">
          <cell r="D1755">
            <v>0</v>
          </cell>
          <cell r="F1755">
            <v>0</v>
          </cell>
          <cell r="G1755">
            <v>0</v>
          </cell>
        </row>
        <row r="1756">
          <cell r="D1756">
            <v>0</v>
          </cell>
          <cell r="F1756">
            <v>0</v>
          </cell>
          <cell r="G1756">
            <v>0</v>
          </cell>
        </row>
        <row r="1757">
          <cell r="D1757">
            <v>0</v>
          </cell>
          <cell r="F1757">
            <v>0</v>
          </cell>
          <cell r="G1757">
            <v>0</v>
          </cell>
        </row>
        <row r="1758">
          <cell r="D1758">
            <v>0</v>
          </cell>
          <cell r="F1758">
            <v>0</v>
          </cell>
          <cell r="G1758">
            <v>0</v>
          </cell>
        </row>
        <row r="1759">
          <cell r="D1759">
            <v>0</v>
          </cell>
          <cell r="F1759">
            <v>0</v>
          </cell>
          <cell r="G1759">
            <v>0</v>
          </cell>
        </row>
        <row r="1760">
          <cell r="D1760">
            <v>0</v>
          </cell>
          <cell r="F1760">
            <v>0</v>
          </cell>
          <cell r="G1760">
            <v>0</v>
          </cell>
        </row>
        <row r="1761">
          <cell r="D1761">
            <v>0</v>
          </cell>
          <cell r="F1761">
            <v>0</v>
          </cell>
          <cell r="G1761">
            <v>0</v>
          </cell>
        </row>
        <row r="1762">
          <cell r="D1762">
            <v>0</v>
          </cell>
          <cell r="F1762">
            <v>0</v>
          </cell>
          <cell r="G1762">
            <v>0</v>
          </cell>
        </row>
        <row r="1763">
          <cell r="D1763">
            <v>0</v>
          </cell>
          <cell r="F1763">
            <v>0</v>
          </cell>
          <cell r="G1763">
            <v>0</v>
          </cell>
        </row>
        <row r="1764">
          <cell r="D1764">
            <v>0</v>
          </cell>
          <cell r="F1764">
            <v>0</v>
          </cell>
          <cell r="G1764">
            <v>0</v>
          </cell>
        </row>
        <row r="1765">
          <cell r="D1765">
            <v>0</v>
          </cell>
          <cell r="F1765">
            <v>0</v>
          </cell>
          <cell r="G1765">
            <v>0</v>
          </cell>
        </row>
        <row r="1766">
          <cell r="D1766">
            <v>0</v>
          </cell>
          <cell r="F1766">
            <v>0</v>
          </cell>
          <cell r="G1766">
            <v>0</v>
          </cell>
        </row>
        <row r="1767">
          <cell r="D1767">
            <v>0</v>
          </cell>
          <cell r="F1767">
            <v>0</v>
          </cell>
          <cell r="G1767">
            <v>0</v>
          </cell>
        </row>
        <row r="1768">
          <cell r="D1768">
            <v>0</v>
          </cell>
          <cell r="F1768">
            <v>0</v>
          </cell>
          <cell r="G1768">
            <v>0</v>
          </cell>
        </row>
        <row r="1769">
          <cell r="D1769">
            <v>0</v>
          </cell>
          <cell r="F1769">
            <v>0</v>
          </cell>
          <cell r="G1769">
            <v>0</v>
          </cell>
        </row>
        <row r="1770">
          <cell r="D1770">
            <v>0</v>
          </cell>
          <cell r="F1770">
            <v>0</v>
          </cell>
          <cell r="G1770">
            <v>0</v>
          </cell>
        </row>
        <row r="1771">
          <cell r="D1771">
            <v>0</v>
          </cell>
          <cell r="F1771">
            <v>0</v>
          </cell>
          <cell r="G1771">
            <v>0</v>
          </cell>
        </row>
        <row r="1772">
          <cell r="D1772">
            <v>0</v>
          </cell>
          <cell r="F1772">
            <v>0</v>
          </cell>
          <cell r="G1772">
            <v>0</v>
          </cell>
        </row>
        <row r="1773">
          <cell r="D1773">
            <v>0</v>
          </cell>
          <cell r="F1773">
            <v>0</v>
          </cell>
          <cell r="G1773">
            <v>0</v>
          </cell>
        </row>
        <row r="1774">
          <cell r="D1774">
            <v>0</v>
          </cell>
          <cell r="F1774">
            <v>0</v>
          </cell>
          <cell r="G1774">
            <v>0</v>
          </cell>
        </row>
        <row r="1775">
          <cell r="D1775">
            <v>0</v>
          </cell>
          <cell r="F1775">
            <v>0</v>
          </cell>
          <cell r="G1775">
            <v>0</v>
          </cell>
        </row>
        <row r="1776">
          <cell r="D1776">
            <v>0</v>
          </cell>
          <cell r="F1776">
            <v>0</v>
          </cell>
          <cell r="G1776">
            <v>0</v>
          </cell>
        </row>
        <row r="1777">
          <cell r="D1777">
            <v>0</v>
          </cell>
          <cell r="F1777">
            <v>0</v>
          </cell>
          <cell r="G1777">
            <v>0</v>
          </cell>
        </row>
        <row r="1778">
          <cell r="D1778">
            <v>0</v>
          </cell>
          <cell r="F1778">
            <v>0</v>
          </cell>
          <cell r="G1778">
            <v>0</v>
          </cell>
        </row>
        <row r="1779">
          <cell r="D1779">
            <v>0</v>
          </cell>
          <cell r="F1779">
            <v>0</v>
          </cell>
          <cell r="G1779">
            <v>0</v>
          </cell>
        </row>
        <row r="1780">
          <cell r="D1780">
            <v>0</v>
          </cell>
          <cell r="F1780">
            <v>0</v>
          </cell>
          <cell r="G1780">
            <v>0</v>
          </cell>
        </row>
        <row r="1781">
          <cell r="D1781">
            <v>0</v>
          </cell>
          <cell r="F1781">
            <v>0</v>
          </cell>
          <cell r="G1781">
            <v>0</v>
          </cell>
        </row>
        <row r="1782">
          <cell r="D1782">
            <v>0</v>
          </cell>
          <cell r="F1782">
            <v>0</v>
          </cell>
          <cell r="G1782">
            <v>0</v>
          </cell>
        </row>
        <row r="1783">
          <cell r="D1783">
            <v>0</v>
          </cell>
          <cell r="F1783">
            <v>0</v>
          </cell>
          <cell r="G1783">
            <v>0</v>
          </cell>
        </row>
        <row r="1784">
          <cell r="D1784">
            <v>0</v>
          </cell>
          <cell r="F1784">
            <v>0</v>
          </cell>
          <cell r="G1784">
            <v>0</v>
          </cell>
        </row>
        <row r="1785">
          <cell r="D1785">
            <v>0</v>
          </cell>
          <cell r="F1785">
            <v>0</v>
          </cell>
          <cell r="G1785">
            <v>0</v>
          </cell>
        </row>
        <row r="1786">
          <cell r="D1786">
            <v>0</v>
          </cell>
          <cell r="F1786">
            <v>0</v>
          </cell>
          <cell r="G1786">
            <v>0</v>
          </cell>
        </row>
        <row r="1787">
          <cell r="D1787">
            <v>0</v>
          </cell>
          <cell r="F1787">
            <v>0</v>
          </cell>
          <cell r="G1787">
            <v>0</v>
          </cell>
        </row>
        <row r="1788">
          <cell r="D1788">
            <v>0</v>
          </cell>
          <cell r="F1788">
            <v>0</v>
          </cell>
          <cell r="G1788">
            <v>0</v>
          </cell>
        </row>
        <row r="1789">
          <cell r="D1789">
            <v>0</v>
          </cell>
          <cell r="F1789">
            <v>0</v>
          </cell>
          <cell r="G1789">
            <v>0</v>
          </cell>
        </row>
        <row r="1790">
          <cell r="D1790">
            <v>0</v>
          </cell>
          <cell r="F1790">
            <v>0</v>
          </cell>
          <cell r="G1790">
            <v>0</v>
          </cell>
        </row>
        <row r="1791">
          <cell r="D1791">
            <v>0</v>
          </cell>
          <cell r="F1791">
            <v>0</v>
          </cell>
          <cell r="G1791">
            <v>0</v>
          </cell>
        </row>
        <row r="1792">
          <cell r="D1792">
            <v>0</v>
          </cell>
          <cell r="F1792">
            <v>0</v>
          </cell>
          <cell r="G1792">
            <v>0</v>
          </cell>
        </row>
        <row r="1793">
          <cell r="D1793">
            <v>0</v>
          </cell>
          <cell r="F1793">
            <v>0</v>
          </cell>
          <cell r="G1793">
            <v>0</v>
          </cell>
        </row>
        <row r="1794">
          <cell r="D1794">
            <v>0</v>
          </cell>
          <cell r="F1794">
            <v>0</v>
          </cell>
          <cell r="G1794">
            <v>0</v>
          </cell>
        </row>
        <row r="1795">
          <cell r="D1795">
            <v>0</v>
          </cell>
          <cell r="F1795">
            <v>0</v>
          </cell>
          <cell r="G1795">
            <v>0</v>
          </cell>
        </row>
        <row r="1796">
          <cell r="D1796">
            <v>0</v>
          </cell>
          <cell r="F1796">
            <v>0</v>
          </cell>
          <cell r="G1796">
            <v>0</v>
          </cell>
        </row>
        <row r="1797">
          <cell r="D1797">
            <v>0</v>
          </cell>
          <cell r="F1797">
            <v>0</v>
          </cell>
          <cell r="G1797">
            <v>0</v>
          </cell>
        </row>
        <row r="1798">
          <cell r="D1798">
            <v>0</v>
          </cell>
          <cell r="F1798">
            <v>0</v>
          </cell>
          <cell r="G1798">
            <v>0</v>
          </cell>
        </row>
        <row r="1799">
          <cell r="D1799">
            <v>0</v>
          </cell>
          <cell r="F1799">
            <v>0</v>
          </cell>
          <cell r="G1799">
            <v>0</v>
          </cell>
        </row>
        <row r="1800">
          <cell r="D1800">
            <v>0</v>
          </cell>
          <cell r="F1800">
            <v>0</v>
          </cell>
          <cell r="G1800">
            <v>0</v>
          </cell>
        </row>
        <row r="1801">
          <cell r="D1801">
            <v>0</v>
          </cell>
          <cell r="F1801">
            <v>0</v>
          </cell>
          <cell r="G1801">
            <v>0</v>
          </cell>
        </row>
        <row r="1802">
          <cell r="D1802">
            <v>0</v>
          </cell>
          <cell r="F1802">
            <v>0</v>
          </cell>
          <cell r="G1802">
            <v>0</v>
          </cell>
        </row>
        <row r="1803">
          <cell r="D1803">
            <v>0</v>
          </cell>
          <cell r="F1803">
            <v>0</v>
          </cell>
          <cell r="G1803">
            <v>0</v>
          </cell>
        </row>
        <row r="1804">
          <cell r="D1804">
            <v>0</v>
          </cell>
          <cell r="F1804">
            <v>0</v>
          </cell>
          <cell r="G1804">
            <v>0</v>
          </cell>
        </row>
        <row r="1805">
          <cell r="D1805">
            <v>0</v>
          </cell>
          <cell r="F1805">
            <v>0</v>
          </cell>
          <cell r="G1805">
            <v>0</v>
          </cell>
        </row>
        <row r="1806">
          <cell r="D1806">
            <v>0</v>
          </cell>
          <cell r="F1806">
            <v>0</v>
          </cell>
          <cell r="G1806">
            <v>0</v>
          </cell>
        </row>
        <row r="1807">
          <cell r="D1807">
            <v>0</v>
          </cell>
          <cell r="F1807">
            <v>0</v>
          </cell>
          <cell r="G1807">
            <v>0</v>
          </cell>
        </row>
        <row r="1808">
          <cell r="D1808">
            <v>0</v>
          </cell>
          <cell r="F1808">
            <v>0</v>
          </cell>
          <cell r="G1808">
            <v>0</v>
          </cell>
        </row>
        <row r="1809">
          <cell r="D1809">
            <v>0</v>
          </cell>
          <cell r="F1809">
            <v>0</v>
          </cell>
          <cell r="G1809">
            <v>0</v>
          </cell>
        </row>
        <row r="1810">
          <cell r="D1810">
            <v>0</v>
          </cell>
          <cell r="F1810">
            <v>0</v>
          </cell>
          <cell r="G1810">
            <v>0</v>
          </cell>
        </row>
        <row r="1811">
          <cell r="D1811">
            <v>0</v>
          </cell>
          <cell r="F1811">
            <v>0</v>
          </cell>
          <cell r="G1811">
            <v>0</v>
          </cell>
        </row>
        <row r="1812">
          <cell r="D1812">
            <v>0</v>
          </cell>
          <cell r="F1812">
            <v>0</v>
          </cell>
          <cell r="G1812">
            <v>0</v>
          </cell>
        </row>
        <row r="1813">
          <cell r="D1813">
            <v>0</v>
          </cell>
          <cell r="F1813">
            <v>0</v>
          </cell>
          <cell r="G1813">
            <v>0</v>
          </cell>
        </row>
        <row r="1814">
          <cell r="D1814">
            <v>0</v>
          </cell>
          <cell r="F1814">
            <v>0</v>
          </cell>
          <cell r="G1814">
            <v>0</v>
          </cell>
        </row>
        <row r="1815">
          <cell r="D1815">
            <v>0</v>
          </cell>
          <cell r="F1815">
            <v>0</v>
          </cell>
          <cell r="G1815">
            <v>0</v>
          </cell>
        </row>
        <row r="1816">
          <cell r="D1816">
            <v>0</v>
          </cell>
          <cell r="F1816">
            <v>0</v>
          </cell>
          <cell r="G1816">
            <v>0</v>
          </cell>
        </row>
        <row r="1817">
          <cell r="D1817">
            <v>0</v>
          </cell>
          <cell r="F1817">
            <v>0</v>
          </cell>
          <cell r="G1817">
            <v>0</v>
          </cell>
        </row>
        <row r="1818">
          <cell r="D1818">
            <v>0</v>
          </cell>
          <cell r="F1818">
            <v>0</v>
          </cell>
          <cell r="G1818">
            <v>0</v>
          </cell>
        </row>
        <row r="1819">
          <cell r="D1819">
            <v>0</v>
          </cell>
          <cell r="F1819">
            <v>0</v>
          </cell>
          <cell r="G1819">
            <v>0</v>
          </cell>
        </row>
        <row r="1820">
          <cell r="D1820">
            <v>0</v>
          </cell>
          <cell r="F1820">
            <v>0</v>
          </cell>
          <cell r="G1820">
            <v>0</v>
          </cell>
        </row>
        <row r="1821">
          <cell r="D1821">
            <v>0</v>
          </cell>
          <cell r="F1821">
            <v>0</v>
          </cell>
          <cell r="G1821">
            <v>0</v>
          </cell>
        </row>
        <row r="1822">
          <cell r="D1822">
            <v>0</v>
          </cell>
          <cell r="F1822">
            <v>0</v>
          </cell>
          <cell r="G1822">
            <v>0</v>
          </cell>
        </row>
        <row r="1823">
          <cell r="D1823">
            <v>0</v>
          </cell>
          <cell r="F1823">
            <v>0</v>
          </cell>
          <cell r="G1823">
            <v>0</v>
          </cell>
        </row>
        <row r="1824">
          <cell r="D1824">
            <v>0</v>
          </cell>
          <cell r="F1824">
            <v>0</v>
          </cell>
          <cell r="G1824">
            <v>0</v>
          </cell>
        </row>
        <row r="1825">
          <cell r="D1825">
            <v>0</v>
          </cell>
          <cell r="F1825">
            <v>0</v>
          </cell>
          <cell r="G1825">
            <v>0</v>
          </cell>
        </row>
        <row r="1826">
          <cell r="D1826">
            <v>0</v>
          </cell>
          <cell r="F1826">
            <v>0</v>
          </cell>
          <cell r="G1826">
            <v>0</v>
          </cell>
        </row>
        <row r="1827">
          <cell r="D1827">
            <v>0</v>
          </cell>
          <cell r="F1827">
            <v>0</v>
          </cell>
          <cell r="G1827">
            <v>0</v>
          </cell>
        </row>
        <row r="1828">
          <cell r="D1828">
            <v>0</v>
          </cell>
          <cell r="F1828">
            <v>0</v>
          </cell>
          <cell r="G1828">
            <v>0</v>
          </cell>
        </row>
        <row r="1829">
          <cell r="D1829">
            <v>0</v>
          </cell>
          <cell r="F1829">
            <v>0</v>
          </cell>
          <cell r="G1829">
            <v>0</v>
          </cell>
        </row>
        <row r="1830">
          <cell r="D1830">
            <v>0</v>
          </cell>
          <cell r="F1830">
            <v>0</v>
          </cell>
          <cell r="G1830">
            <v>0</v>
          </cell>
        </row>
        <row r="1831">
          <cell r="D1831">
            <v>0</v>
          </cell>
          <cell r="F1831">
            <v>0</v>
          </cell>
          <cell r="G1831">
            <v>0</v>
          </cell>
        </row>
        <row r="1832">
          <cell r="D1832">
            <v>0</v>
          </cell>
          <cell r="F1832">
            <v>0</v>
          </cell>
          <cell r="G1832">
            <v>0</v>
          </cell>
        </row>
        <row r="1833">
          <cell r="D1833">
            <v>0</v>
          </cell>
          <cell r="F1833">
            <v>0</v>
          </cell>
          <cell r="G1833">
            <v>0</v>
          </cell>
        </row>
        <row r="1834">
          <cell r="D1834">
            <v>0</v>
          </cell>
          <cell r="F1834">
            <v>0</v>
          </cell>
          <cell r="G1834">
            <v>0</v>
          </cell>
        </row>
        <row r="1835">
          <cell r="D1835">
            <v>0</v>
          </cell>
          <cell r="F1835">
            <v>0</v>
          </cell>
          <cell r="G1835">
            <v>0</v>
          </cell>
        </row>
        <row r="1836">
          <cell r="D1836">
            <v>0</v>
          </cell>
          <cell r="F1836">
            <v>0</v>
          </cell>
          <cell r="G1836">
            <v>0</v>
          </cell>
        </row>
        <row r="1837">
          <cell r="D1837">
            <v>0</v>
          </cell>
          <cell r="F1837">
            <v>0</v>
          </cell>
          <cell r="G1837">
            <v>0</v>
          </cell>
        </row>
        <row r="1838">
          <cell r="D1838">
            <v>0</v>
          </cell>
          <cell r="F1838">
            <v>0</v>
          </cell>
          <cell r="G1838">
            <v>0</v>
          </cell>
        </row>
        <row r="1839">
          <cell r="D1839">
            <v>0</v>
          </cell>
          <cell r="F1839">
            <v>0</v>
          </cell>
          <cell r="G1839">
            <v>0</v>
          </cell>
        </row>
        <row r="1840">
          <cell r="D1840">
            <v>0</v>
          </cell>
          <cell r="F1840">
            <v>0</v>
          </cell>
          <cell r="G1840">
            <v>0</v>
          </cell>
        </row>
        <row r="1841">
          <cell r="D1841">
            <v>0</v>
          </cell>
          <cell r="F1841">
            <v>0</v>
          </cell>
          <cell r="G1841">
            <v>0</v>
          </cell>
        </row>
        <row r="1842">
          <cell r="D1842">
            <v>0</v>
          </cell>
          <cell r="F1842">
            <v>0</v>
          </cell>
          <cell r="G1842">
            <v>0</v>
          </cell>
        </row>
        <row r="1843">
          <cell r="D1843">
            <v>0</v>
          </cell>
          <cell r="F1843">
            <v>0</v>
          </cell>
          <cell r="G1843">
            <v>0</v>
          </cell>
        </row>
        <row r="1844">
          <cell r="D1844">
            <v>0</v>
          </cell>
          <cell r="F1844">
            <v>0</v>
          </cell>
          <cell r="G1844">
            <v>0</v>
          </cell>
        </row>
        <row r="1845">
          <cell r="D1845">
            <v>0</v>
          </cell>
          <cell r="F1845">
            <v>0</v>
          </cell>
          <cell r="G1845">
            <v>0</v>
          </cell>
        </row>
        <row r="1846">
          <cell r="D1846">
            <v>0</v>
          </cell>
          <cell r="F1846">
            <v>0</v>
          </cell>
          <cell r="G1846">
            <v>0</v>
          </cell>
        </row>
        <row r="1847">
          <cell r="D1847">
            <v>0</v>
          </cell>
          <cell r="F1847">
            <v>0</v>
          </cell>
          <cell r="G1847">
            <v>0</v>
          </cell>
        </row>
        <row r="1848">
          <cell r="D1848">
            <v>0</v>
          </cell>
          <cell r="F1848">
            <v>0</v>
          </cell>
          <cell r="G1848">
            <v>0</v>
          </cell>
        </row>
        <row r="1849">
          <cell r="D1849">
            <v>0</v>
          </cell>
          <cell r="F1849">
            <v>0</v>
          </cell>
          <cell r="G1849">
            <v>0</v>
          </cell>
        </row>
        <row r="1850">
          <cell r="D1850">
            <v>0</v>
          </cell>
          <cell r="F1850">
            <v>0</v>
          </cell>
          <cell r="G1850">
            <v>0</v>
          </cell>
        </row>
        <row r="1851">
          <cell r="D1851">
            <v>0</v>
          </cell>
          <cell r="F1851">
            <v>0</v>
          </cell>
          <cell r="G1851">
            <v>0</v>
          </cell>
        </row>
        <row r="1852">
          <cell r="D1852">
            <v>0</v>
          </cell>
          <cell r="F1852">
            <v>0</v>
          </cell>
          <cell r="G1852">
            <v>0</v>
          </cell>
        </row>
        <row r="1853">
          <cell r="D1853">
            <v>0</v>
          </cell>
          <cell r="F1853">
            <v>0</v>
          </cell>
          <cell r="G1853">
            <v>0</v>
          </cell>
        </row>
        <row r="1854">
          <cell r="D1854">
            <v>0</v>
          </cell>
          <cell r="F1854">
            <v>0</v>
          </cell>
          <cell r="G1854">
            <v>0</v>
          </cell>
        </row>
        <row r="1855">
          <cell r="D1855">
            <v>0</v>
          </cell>
          <cell r="F1855">
            <v>0</v>
          </cell>
          <cell r="G1855">
            <v>0</v>
          </cell>
        </row>
        <row r="1856">
          <cell r="D1856">
            <v>0</v>
          </cell>
          <cell r="F1856">
            <v>0</v>
          </cell>
          <cell r="G1856">
            <v>0</v>
          </cell>
        </row>
        <row r="1857">
          <cell r="D1857">
            <v>0</v>
          </cell>
          <cell r="F1857">
            <v>0</v>
          </cell>
          <cell r="G1857">
            <v>0</v>
          </cell>
        </row>
        <row r="1858">
          <cell r="D1858">
            <v>0</v>
          </cell>
          <cell r="F1858">
            <v>0</v>
          </cell>
          <cell r="G1858">
            <v>0</v>
          </cell>
        </row>
        <row r="1859">
          <cell r="D1859">
            <v>0</v>
          </cell>
          <cell r="F1859">
            <v>0</v>
          </cell>
          <cell r="G1859">
            <v>0</v>
          </cell>
        </row>
        <row r="1860">
          <cell r="D1860">
            <v>0</v>
          </cell>
          <cell r="F1860">
            <v>0</v>
          </cell>
          <cell r="G1860">
            <v>0</v>
          </cell>
        </row>
        <row r="1861">
          <cell r="D1861">
            <v>0</v>
          </cell>
          <cell r="F1861">
            <v>0</v>
          </cell>
          <cell r="G1861">
            <v>0</v>
          </cell>
        </row>
        <row r="1862">
          <cell r="D1862">
            <v>0</v>
          </cell>
          <cell r="F1862">
            <v>0</v>
          </cell>
          <cell r="G1862">
            <v>0</v>
          </cell>
        </row>
        <row r="1863">
          <cell r="D1863">
            <v>0</v>
          </cell>
          <cell r="F1863">
            <v>0</v>
          </cell>
          <cell r="G1863">
            <v>0</v>
          </cell>
        </row>
        <row r="1864">
          <cell r="D1864">
            <v>0</v>
          </cell>
          <cell r="F1864">
            <v>0</v>
          </cell>
          <cell r="G1864">
            <v>0</v>
          </cell>
        </row>
        <row r="1865">
          <cell r="D1865">
            <v>0</v>
          </cell>
          <cell r="F1865">
            <v>0</v>
          </cell>
          <cell r="G1865">
            <v>0</v>
          </cell>
        </row>
        <row r="1866">
          <cell r="D1866">
            <v>0</v>
          </cell>
          <cell r="F1866">
            <v>0</v>
          </cell>
          <cell r="G1866">
            <v>0</v>
          </cell>
        </row>
        <row r="1867">
          <cell r="D1867">
            <v>0</v>
          </cell>
          <cell r="F1867">
            <v>0</v>
          </cell>
          <cell r="G1867">
            <v>0</v>
          </cell>
        </row>
        <row r="1868">
          <cell r="D1868">
            <v>0</v>
          </cell>
          <cell r="F1868">
            <v>0</v>
          </cell>
          <cell r="G1868">
            <v>0</v>
          </cell>
        </row>
        <row r="1869">
          <cell r="D1869">
            <v>0</v>
          </cell>
          <cell r="F1869">
            <v>0</v>
          </cell>
          <cell r="G1869">
            <v>0</v>
          </cell>
        </row>
        <row r="1870">
          <cell r="D1870">
            <v>0</v>
          </cell>
          <cell r="F1870">
            <v>0</v>
          </cell>
          <cell r="G1870">
            <v>0</v>
          </cell>
        </row>
        <row r="1871">
          <cell r="D1871">
            <v>0</v>
          </cell>
          <cell r="F1871">
            <v>0</v>
          </cell>
          <cell r="G1871">
            <v>0</v>
          </cell>
        </row>
        <row r="1872">
          <cell r="D1872">
            <v>0</v>
          </cell>
          <cell r="F1872">
            <v>0</v>
          </cell>
          <cell r="G1872">
            <v>0</v>
          </cell>
        </row>
        <row r="1873">
          <cell r="D1873">
            <v>0</v>
          </cell>
          <cell r="F1873">
            <v>0</v>
          </cell>
          <cell r="G1873">
            <v>0</v>
          </cell>
        </row>
        <row r="1874">
          <cell r="D1874">
            <v>0</v>
          </cell>
          <cell r="F1874">
            <v>0</v>
          </cell>
          <cell r="G1874">
            <v>0</v>
          </cell>
        </row>
        <row r="1875">
          <cell r="D1875">
            <v>0</v>
          </cell>
          <cell r="F1875">
            <v>0</v>
          </cell>
          <cell r="G1875">
            <v>0</v>
          </cell>
        </row>
        <row r="1876">
          <cell r="D1876">
            <v>0</v>
          </cell>
          <cell r="F1876">
            <v>0</v>
          </cell>
          <cell r="G1876">
            <v>0</v>
          </cell>
        </row>
        <row r="1877">
          <cell r="D1877">
            <v>0</v>
          </cell>
          <cell r="F1877">
            <v>0</v>
          </cell>
          <cell r="G1877">
            <v>0</v>
          </cell>
        </row>
        <row r="1878">
          <cell r="D1878">
            <v>0</v>
          </cell>
          <cell r="F1878">
            <v>0</v>
          </cell>
          <cell r="G1878">
            <v>0</v>
          </cell>
        </row>
        <row r="1879">
          <cell r="D1879">
            <v>0</v>
          </cell>
          <cell r="F1879">
            <v>0</v>
          </cell>
          <cell r="G1879">
            <v>0</v>
          </cell>
        </row>
        <row r="1880">
          <cell r="D1880">
            <v>0</v>
          </cell>
          <cell r="F1880">
            <v>0</v>
          </cell>
          <cell r="G1880">
            <v>0</v>
          </cell>
        </row>
        <row r="1881">
          <cell r="D1881">
            <v>0</v>
          </cell>
          <cell r="F1881">
            <v>0</v>
          </cell>
          <cell r="G1881">
            <v>0</v>
          </cell>
        </row>
        <row r="1882">
          <cell r="D1882">
            <v>0</v>
          </cell>
          <cell r="F1882">
            <v>0</v>
          </cell>
          <cell r="G1882">
            <v>0</v>
          </cell>
        </row>
        <row r="1883">
          <cell r="D1883">
            <v>0</v>
          </cell>
          <cell r="F1883">
            <v>0</v>
          </cell>
          <cell r="G1883">
            <v>0</v>
          </cell>
        </row>
        <row r="1884">
          <cell r="D1884">
            <v>0</v>
          </cell>
          <cell r="F1884">
            <v>0</v>
          </cell>
          <cell r="G1884">
            <v>0</v>
          </cell>
        </row>
        <row r="1885">
          <cell r="D1885">
            <v>0</v>
          </cell>
          <cell r="F1885">
            <v>0</v>
          </cell>
          <cell r="G1885">
            <v>0</v>
          </cell>
        </row>
        <row r="1886">
          <cell r="D1886">
            <v>0</v>
          </cell>
          <cell r="F1886">
            <v>0</v>
          </cell>
          <cell r="G1886">
            <v>0</v>
          </cell>
        </row>
        <row r="1887">
          <cell r="D1887">
            <v>0</v>
          </cell>
          <cell r="F1887">
            <v>0</v>
          </cell>
          <cell r="G1887">
            <v>0</v>
          </cell>
        </row>
        <row r="1888">
          <cell r="D1888">
            <v>0</v>
          </cell>
          <cell r="F1888">
            <v>0</v>
          </cell>
          <cell r="G1888">
            <v>0</v>
          </cell>
        </row>
        <row r="1889">
          <cell r="D1889">
            <v>0</v>
          </cell>
          <cell r="F1889">
            <v>0</v>
          </cell>
          <cell r="G1889">
            <v>0</v>
          </cell>
        </row>
        <row r="1890">
          <cell r="D1890">
            <v>0</v>
          </cell>
          <cell r="F1890">
            <v>0</v>
          </cell>
          <cell r="G1890">
            <v>0</v>
          </cell>
        </row>
        <row r="1891">
          <cell r="D1891">
            <v>0</v>
          </cell>
          <cell r="F1891">
            <v>0</v>
          </cell>
          <cell r="G1891">
            <v>0</v>
          </cell>
        </row>
        <row r="1892">
          <cell r="D1892">
            <v>0</v>
          </cell>
          <cell r="F1892">
            <v>0</v>
          </cell>
          <cell r="G1892">
            <v>0</v>
          </cell>
        </row>
        <row r="1893">
          <cell r="D1893">
            <v>0</v>
          </cell>
          <cell r="F1893">
            <v>0</v>
          </cell>
          <cell r="G1893">
            <v>0</v>
          </cell>
        </row>
        <row r="1894">
          <cell r="D1894">
            <v>0</v>
          </cell>
          <cell r="F1894">
            <v>0</v>
          </cell>
          <cell r="G1894">
            <v>0</v>
          </cell>
        </row>
        <row r="1895">
          <cell r="D1895">
            <v>0</v>
          </cell>
          <cell r="F1895">
            <v>0</v>
          </cell>
          <cell r="G1895">
            <v>0</v>
          </cell>
        </row>
        <row r="1896">
          <cell r="D1896">
            <v>0</v>
          </cell>
          <cell r="F1896">
            <v>0</v>
          </cell>
          <cell r="G1896">
            <v>0</v>
          </cell>
        </row>
        <row r="1897">
          <cell r="D1897">
            <v>0</v>
          </cell>
          <cell r="F1897">
            <v>0</v>
          </cell>
          <cell r="G1897">
            <v>0</v>
          </cell>
        </row>
        <row r="1898">
          <cell r="D1898">
            <v>0</v>
          </cell>
          <cell r="F1898">
            <v>0</v>
          </cell>
          <cell r="G1898">
            <v>0</v>
          </cell>
        </row>
        <row r="1899">
          <cell r="D1899">
            <v>0</v>
          </cell>
          <cell r="F1899">
            <v>0</v>
          </cell>
          <cell r="G1899">
            <v>0</v>
          </cell>
        </row>
        <row r="1900">
          <cell r="D1900">
            <v>0</v>
          </cell>
          <cell r="F1900">
            <v>0</v>
          </cell>
          <cell r="G1900">
            <v>0</v>
          </cell>
        </row>
        <row r="1901">
          <cell r="D1901">
            <v>0</v>
          </cell>
          <cell r="F1901">
            <v>0</v>
          </cell>
          <cell r="G1901">
            <v>0</v>
          </cell>
        </row>
        <row r="1902">
          <cell r="D1902">
            <v>0</v>
          </cell>
          <cell r="F1902">
            <v>0</v>
          </cell>
          <cell r="G1902">
            <v>0</v>
          </cell>
        </row>
        <row r="1903">
          <cell r="D1903">
            <v>0</v>
          </cell>
          <cell r="F1903">
            <v>0</v>
          </cell>
          <cell r="G1903">
            <v>0</v>
          </cell>
        </row>
        <row r="1904">
          <cell r="D1904">
            <v>0</v>
          </cell>
          <cell r="F1904">
            <v>0</v>
          </cell>
          <cell r="G1904">
            <v>0</v>
          </cell>
        </row>
        <row r="1905">
          <cell r="D1905">
            <v>0</v>
          </cell>
          <cell r="F1905">
            <v>0</v>
          </cell>
          <cell r="G1905">
            <v>0</v>
          </cell>
        </row>
        <row r="1906">
          <cell r="D1906">
            <v>0</v>
          </cell>
          <cell r="F1906">
            <v>0</v>
          </cell>
          <cell r="G1906">
            <v>0</v>
          </cell>
        </row>
        <row r="1907">
          <cell r="D1907">
            <v>0</v>
          </cell>
          <cell r="F1907">
            <v>0</v>
          </cell>
          <cell r="G1907">
            <v>0</v>
          </cell>
        </row>
        <row r="1908">
          <cell r="D1908">
            <v>0</v>
          </cell>
          <cell r="F1908">
            <v>0</v>
          </cell>
          <cell r="G1908">
            <v>0</v>
          </cell>
        </row>
        <row r="1909">
          <cell r="D1909">
            <v>0</v>
          </cell>
          <cell r="F1909">
            <v>0</v>
          </cell>
          <cell r="G1909">
            <v>0</v>
          </cell>
        </row>
        <row r="1910">
          <cell r="D1910">
            <v>0</v>
          </cell>
          <cell r="F1910">
            <v>0</v>
          </cell>
          <cell r="G1910">
            <v>0</v>
          </cell>
        </row>
        <row r="1911">
          <cell r="D1911">
            <v>0</v>
          </cell>
          <cell r="F1911">
            <v>0</v>
          </cell>
          <cell r="G1911">
            <v>0</v>
          </cell>
        </row>
        <row r="1912">
          <cell r="D1912">
            <v>0</v>
          </cell>
          <cell r="F1912">
            <v>0</v>
          </cell>
          <cell r="G1912">
            <v>0</v>
          </cell>
        </row>
        <row r="1913">
          <cell r="D1913">
            <v>0</v>
          </cell>
          <cell r="F1913">
            <v>0</v>
          </cell>
          <cell r="G1913">
            <v>0</v>
          </cell>
        </row>
        <row r="1914">
          <cell r="D1914">
            <v>0</v>
          </cell>
          <cell r="F1914">
            <v>0</v>
          </cell>
          <cell r="G1914">
            <v>0</v>
          </cell>
        </row>
        <row r="1915">
          <cell r="D1915">
            <v>0</v>
          </cell>
          <cell r="F1915">
            <v>0</v>
          </cell>
          <cell r="G1915">
            <v>0</v>
          </cell>
        </row>
        <row r="1916">
          <cell r="D1916">
            <v>0</v>
          </cell>
          <cell r="F1916">
            <v>0</v>
          </cell>
          <cell r="G1916">
            <v>0</v>
          </cell>
        </row>
        <row r="1917">
          <cell r="D1917">
            <v>0</v>
          </cell>
          <cell r="F1917">
            <v>0</v>
          </cell>
          <cell r="G1917">
            <v>0</v>
          </cell>
        </row>
        <row r="1918">
          <cell r="D1918">
            <v>0</v>
          </cell>
          <cell r="F1918">
            <v>0</v>
          </cell>
          <cell r="G1918">
            <v>0</v>
          </cell>
        </row>
        <row r="1919">
          <cell r="D1919">
            <v>0</v>
          </cell>
          <cell r="F1919">
            <v>0</v>
          </cell>
          <cell r="G1919">
            <v>0</v>
          </cell>
        </row>
        <row r="1920">
          <cell r="D1920">
            <v>0</v>
          </cell>
          <cell r="F1920">
            <v>0</v>
          </cell>
          <cell r="G1920">
            <v>0</v>
          </cell>
        </row>
        <row r="1921">
          <cell r="D1921">
            <v>0</v>
          </cell>
          <cell r="F1921">
            <v>0</v>
          </cell>
          <cell r="G1921">
            <v>0</v>
          </cell>
        </row>
        <row r="1922">
          <cell r="D1922">
            <v>0</v>
          </cell>
          <cell r="F1922">
            <v>0</v>
          </cell>
          <cell r="G1922">
            <v>0</v>
          </cell>
        </row>
        <row r="1923">
          <cell r="D1923">
            <v>0</v>
          </cell>
          <cell r="F1923">
            <v>0</v>
          </cell>
          <cell r="G1923">
            <v>0</v>
          </cell>
        </row>
        <row r="1924">
          <cell r="D1924">
            <v>0</v>
          </cell>
          <cell r="F1924">
            <v>0</v>
          </cell>
          <cell r="G1924">
            <v>0</v>
          </cell>
        </row>
        <row r="1925">
          <cell r="D1925">
            <v>0</v>
          </cell>
          <cell r="F1925">
            <v>0</v>
          </cell>
          <cell r="G1925">
            <v>0</v>
          </cell>
        </row>
        <row r="1926">
          <cell r="D1926">
            <v>0</v>
          </cell>
          <cell r="F1926">
            <v>0</v>
          </cell>
          <cell r="G1926">
            <v>0</v>
          </cell>
        </row>
        <row r="1927">
          <cell r="D1927">
            <v>0</v>
          </cell>
          <cell r="F1927">
            <v>0</v>
          </cell>
          <cell r="G1927">
            <v>0</v>
          </cell>
        </row>
        <row r="1928">
          <cell r="D1928">
            <v>0</v>
          </cell>
          <cell r="F1928">
            <v>0</v>
          </cell>
          <cell r="G1928">
            <v>0</v>
          </cell>
        </row>
        <row r="1929">
          <cell r="D1929">
            <v>0</v>
          </cell>
          <cell r="F1929">
            <v>0</v>
          </cell>
          <cell r="G1929">
            <v>0</v>
          </cell>
        </row>
        <row r="1930">
          <cell r="D1930">
            <v>0</v>
          </cell>
          <cell r="F1930">
            <v>0</v>
          </cell>
          <cell r="G1930">
            <v>0</v>
          </cell>
        </row>
        <row r="1931">
          <cell r="D1931">
            <v>0</v>
          </cell>
          <cell r="F1931">
            <v>0</v>
          </cell>
          <cell r="G1931">
            <v>0</v>
          </cell>
        </row>
        <row r="1932">
          <cell r="D1932">
            <v>0</v>
          </cell>
          <cell r="F1932">
            <v>0</v>
          </cell>
          <cell r="G1932">
            <v>0</v>
          </cell>
        </row>
        <row r="1933">
          <cell r="D1933">
            <v>0</v>
          </cell>
          <cell r="F1933">
            <v>0</v>
          </cell>
          <cell r="G1933">
            <v>0</v>
          </cell>
        </row>
        <row r="1934">
          <cell r="D1934">
            <v>0</v>
          </cell>
          <cell r="F1934">
            <v>0</v>
          </cell>
          <cell r="G1934">
            <v>0</v>
          </cell>
        </row>
        <row r="1935">
          <cell r="D1935">
            <v>0</v>
          </cell>
          <cell r="F1935">
            <v>0</v>
          </cell>
          <cell r="G1935">
            <v>0</v>
          </cell>
        </row>
        <row r="1936">
          <cell r="D1936">
            <v>0</v>
          </cell>
          <cell r="F1936">
            <v>0</v>
          </cell>
          <cell r="G1936">
            <v>0</v>
          </cell>
        </row>
        <row r="1937">
          <cell r="D1937">
            <v>0</v>
          </cell>
          <cell r="F1937">
            <v>0</v>
          </cell>
          <cell r="G1937">
            <v>0</v>
          </cell>
        </row>
        <row r="1938">
          <cell r="D1938">
            <v>0</v>
          </cell>
          <cell r="F1938">
            <v>0</v>
          </cell>
          <cell r="G1938">
            <v>0</v>
          </cell>
        </row>
        <row r="1939">
          <cell r="D1939">
            <v>0</v>
          </cell>
          <cell r="F1939">
            <v>0</v>
          </cell>
          <cell r="G1939">
            <v>0</v>
          </cell>
        </row>
        <row r="1940">
          <cell r="D1940">
            <v>0</v>
          </cell>
          <cell r="F1940">
            <v>0</v>
          </cell>
          <cell r="G1940">
            <v>0</v>
          </cell>
        </row>
        <row r="1941">
          <cell r="D1941">
            <v>0</v>
          </cell>
          <cell r="F1941">
            <v>0</v>
          </cell>
          <cell r="G1941">
            <v>0</v>
          </cell>
        </row>
        <row r="1942">
          <cell r="D1942">
            <v>0</v>
          </cell>
          <cell r="F1942">
            <v>0</v>
          </cell>
          <cell r="G1942">
            <v>0</v>
          </cell>
        </row>
        <row r="1943">
          <cell r="D1943">
            <v>0</v>
          </cell>
          <cell r="F1943">
            <v>0</v>
          </cell>
          <cell r="G1943">
            <v>0</v>
          </cell>
        </row>
        <row r="1944">
          <cell r="D1944">
            <v>0</v>
          </cell>
          <cell r="F1944">
            <v>0</v>
          </cell>
          <cell r="G1944">
            <v>0</v>
          </cell>
        </row>
        <row r="1945">
          <cell r="D1945">
            <v>0</v>
          </cell>
          <cell r="F1945">
            <v>0</v>
          </cell>
          <cell r="G1945">
            <v>0</v>
          </cell>
        </row>
        <row r="1946">
          <cell r="D1946">
            <v>0</v>
          </cell>
          <cell r="F1946">
            <v>0</v>
          </cell>
          <cell r="G1946">
            <v>0</v>
          </cell>
        </row>
        <row r="1947">
          <cell r="D1947">
            <v>0</v>
          </cell>
          <cell r="F1947">
            <v>0</v>
          </cell>
          <cell r="G1947">
            <v>0</v>
          </cell>
        </row>
        <row r="1948">
          <cell r="D1948">
            <v>0</v>
          </cell>
          <cell r="F1948">
            <v>0</v>
          </cell>
          <cell r="G1948">
            <v>0</v>
          </cell>
        </row>
        <row r="1949">
          <cell r="D1949">
            <v>0</v>
          </cell>
          <cell r="F1949">
            <v>0</v>
          </cell>
          <cell r="G1949">
            <v>0</v>
          </cell>
        </row>
        <row r="1950">
          <cell r="D1950">
            <v>0</v>
          </cell>
          <cell r="F1950">
            <v>0</v>
          </cell>
          <cell r="G1950">
            <v>0</v>
          </cell>
        </row>
        <row r="1951">
          <cell r="D1951">
            <v>0</v>
          </cell>
          <cell r="F1951">
            <v>0</v>
          </cell>
          <cell r="G1951">
            <v>0</v>
          </cell>
        </row>
        <row r="1952">
          <cell r="D1952">
            <v>0</v>
          </cell>
          <cell r="F1952">
            <v>0</v>
          </cell>
          <cell r="G1952">
            <v>0</v>
          </cell>
        </row>
        <row r="1953">
          <cell r="D1953">
            <v>0</v>
          </cell>
          <cell r="F1953">
            <v>0</v>
          </cell>
          <cell r="G1953">
            <v>0</v>
          </cell>
        </row>
        <row r="1954">
          <cell r="D1954">
            <v>0</v>
          </cell>
          <cell r="F1954">
            <v>0</v>
          </cell>
          <cell r="G1954">
            <v>0</v>
          </cell>
        </row>
        <row r="1955">
          <cell r="D1955">
            <v>0</v>
          </cell>
          <cell r="F1955">
            <v>0</v>
          </cell>
          <cell r="G1955">
            <v>0</v>
          </cell>
        </row>
        <row r="1956">
          <cell r="D1956">
            <v>0</v>
          </cell>
          <cell r="F1956">
            <v>0</v>
          </cell>
          <cell r="G1956">
            <v>0</v>
          </cell>
        </row>
        <row r="1957">
          <cell r="D1957">
            <v>0</v>
          </cell>
          <cell r="F1957">
            <v>0</v>
          </cell>
          <cell r="G1957">
            <v>0</v>
          </cell>
        </row>
        <row r="1958">
          <cell r="D1958">
            <v>0</v>
          </cell>
          <cell r="F1958">
            <v>0</v>
          </cell>
          <cell r="G1958">
            <v>0</v>
          </cell>
        </row>
        <row r="1959">
          <cell r="D1959">
            <v>0</v>
          </cell>
          <cell r="F1959">
            <v>0</v>
          </cell>
          <cell r="G1959">
            <v>0</v>
          </cell>
        </row>
        <row r="1960">
          <cell r="D1960">
            <v>0</v>
          </cell>
          <cell r="F1960">
            <v>0</v>
          </cell>
          <cell r="G1960">
            <v>0</v>
          </cell>
        </row>
        <row r="1961">
          <cell r="D1961">
            <v>0</v>
          </cell>
          <cell r="F1961">
            <v>0</v>
          </cell>
          <cell r="G1961">
            <v>0</v>
          </cell>
        </row>
        <row r="1962">
          <cell r="D1962">
            <v>0</v>
          </cell>
          <cell r="F1962">
            <v>0</v>
          </cell>
          <cell r="G1962">
            <v>0</v>
          </cell>
        </row>
        <row r="1963">
          <cell r="D1963">
            <v>0</v>
          </cell>
          <cell r="F1963">
            <v>0</v>
          </cell>
          <cell r="G1963">
            <v>0</v>
          </cell>
        </row>
        <row r="1964">
          <cell r="D1964">
            <v>0</v>
          </cell>
          <cell r="F1964">
            <v>0</v>
          </cell>
          <cell r="G1964">
            <v>0</v>
          </cell>
        </row>
        <row r="1965">
          <cell r="D1965">
            <v>0</v>
          </cell>
          <cell r="F1965">
            <v>0</v>
          </cell>
          <cell r="G1965">
            <v>0</v>
          </cell>
        </row>
        <row r="1966">
          <cell r="D1966">
            <v>0</v>
          </cell>
          <cell r="F1966">
            <v>0</v>
          </cell>
          <cell r="G1966">
            <v>0</v>
          </cell>
        </row>
        <row r="1967">
          <cell r="D1967">
            <v>0</v>
          </cell>
          <cell r="F1967">
            <v>0</v>
          </cell>
          <cell r="G1967">
            <v>0</v>
          </cell>
        </row>
        <row r="1968">
          <cell r="D1968">
            <v>0</v>
          </cell>
          <cell r="F1968">
            <v>0</v>
          </cell>
          <cell r="G1968">
            <v>0</v>
          </cell>
        </row>
        <row r="1969">
          <cell r="D1969">
            <v>0</v>
          </cell>
          <cell r="F1969">
            <v>0</v>
          </cell>
          <cell r="G1969">
            <v>0</v>
          </cell>
        </row>
        <row r="1970">
          <cell r="D1970">
            <v>0</v>
          </cell>
          <cell r="F1970">
            <v>0</v>
          </cell>
          <cell r="G1970">
            <v>0</v>
          </cell>
        </row>
        <row r="1971">
          <cell r="D1971">
            <v>0</v>
          </cell>
          <cell r="F1971">
            <v>0</v>
          </cell>
          <cell r="G1971">
            <v>0</v>
          </cell>
        </row>
        <row r="1972">
          <cell r="D1972">
            <v>0</v>
          </cell>
          <cell r="F1972">
            <v>0</v>
          </cell>
          <cell r="G1972">
            <v>0</v>
          </cell>
        </row>
        <row r="1973">
          <cell r="D1973">
            <v>0</v>
          </cell>
          <cell r="F1973">
            <v>0</v>
          </cell>
          <cell r="G1973">
            <v>0</v>
          </cell>
        </row>
        <row r="1974">
          <cell r="D1974">
            <v>0</v>
          </cell>
          <cell r="F1974">
            <v>0</v>
          </cell>
          <cell r="G1974">
            <v>0</v>
          </cell>
        </row>
        <row r="1975">
          <cell r="D1975">
            <v>0</v>
          </cell>
          <cell r="F1975">
            <v>0</v>
          </cell>
          <cell r="G1975">
            <v>0</v>
          </cell>
        </row>
        <row r="1976">
          <cell r="D1976">
            <v>0</v>
          </cell>
          <cell r="F1976">
            <v>0</v>
          </cell>
          <cell r="G1976">
            <v>0</v>
          </cell>
        </row>
        <row r="1977">
          <cell r="D1977">
            <v>0</v>
          </cell>
          <cell r="F1977">
            <v>0</v>
          </cell>
          <cell r="G1977">
            <v>0</v>
          </cell>
        </row>
        <row r="1978">
          <cell r="D1978">
            <v>0</v>
          </cell>
          <cell r="F1978">
            <v>0</v>
          </cell>
          <cell r="G1978">
            <v>0</v>
          </cell>
        </row>
        <row r="1979">
          <cell r="D1979">
            <v>0</v>
          </cell>
          <cell r="F1979">
            <v>0</v>
          </cell>
          <cell r="G1979">
            <v>0</v>
          </cell>
        </row>
        <row r="1980">
          <cell r="D1980">
            <v>0</v>
          </cell>
          <cell r="F1980">
            <v>0</v>
          </cell>
          <cell r="G1980">
            <v>0</v>
          </cell>
        </row>
        <row r="1981">
          <cell r="D1981">
            <v>0</v>
          </cell>
          <cell r="F1981">
            <v>0</v>
          </cell>
          <cell r="G1981">
            <v>0</v>
          </cell>
        </row>
        <row r="1982">
          <cell r="D1982">
            <v>0</v>
          </cell>
          <cell r="F1982">
            <v>0</v>
          </cell>
          <cell r="G1982">
            <v>0</v>
          </cell>
        </row>
        <row r="1983">
          <cell r="D1983">
            <v>0</v>
          </cell>
          <cell r="F1983">
            <v>0</v>
          </cell>
          <cell r="G1983">
            <v>0</v>
          </cell>
        </row>
        <row r="1984">
          <cell r="D1984">
            <v>0</v>
          </cell>
          <cell r="F1984">
            <v>0</v>
          </cell>
          <cell r="G1984">
            <v>0</v>
          </cell>
        </row>
        <row r="1985">
          <cell r="D1985">
            <v>0</v>
          </cell>
          <cell r="F1985">
            <v>0</v>
          </cell>
          <cell r="G1985">
            <v>0</v>
          </cell>
        </row>
        <row r="1986">
          <cell r="D1986">
            <v>0</v>
          </cell>
          <cell r="F1986">
            <v>0</v>
          </cell>
          <cell r="G1986">
            <v>0</v>
          </cell>
        </row>
        <row r="1987">
          <cell r="D1987">
            <v>0</v>
          </cell>
          <cell r="F1987">
            <v>0</v>
          </cell>
          <cell r="G1987">
            <v>0</v>
          </cell>
        </row>
        <row r="1988">
          <cell r="D1988">
            <v>0</v>
          </cell>
          <cell r="F1988">
            <v>0</v>
          </cell>
          <cell r="G1988">
            <v>0</v>
          </cell>
        </row>
        <row r="1989">
          <cell r="D1989">
            <v>0</v>
          </cell>
          <cell r="F1989">
            <v>0</v>
          </cell>
          <cell r="G1989">
            <v>0</v>
          </cell>
        </row>
        <row r="1990">
          <cell r="D1990">
            <v>0</v>
          </cell>
          <cell r="F1990">
            <v>0</v>
          </cell>
          <cell r="G1990">
            <v>0</v>
          </cell>
        </row>
        <row r="1991">
          <cell r="D1991">
            <v>0</v>
          </cell>
          <cell r="F1991">
            <v>0</v>
          </cell>
          <cell r="G1991">
            <v>0</v>
          </cell>
        </row>
        <row r="1992">
          <cell r="D1992">
            <v>0</v>
          </cell>
          <cell r="F1992">
            <v>0</v>
          </cell>
          <cell r="G1992">
            <v>0</v>
          </cell>
        </row>
        <row r="1993">
          <cell r="D1993">
            <v>0</v>
          </cell>
          <cell r="F1993">
            <v>0</v>
          </cell>
          <cell r="G1993">
            <v>0</v>
          </cell>
        </row>
        <row r="1994">
          <cell r="D1994">
            <v>0</v>
          </cell>
          <cell r="F1994">
            <v>0</v>
          </cell>
          <cell r="G1994">
            <v>0</v>
          </cell>
        </row>
        <row r="1995">
          <cell r="D1995">
            <v>0</v>
          </cell>
          <cell r="F1995">
            <v>0</v>
          </cell>
          <cell r="G1995">
            <v>0</v>
          </cell>
        </row>
        <row r="1996">
          <cell r="D1996">
            <v>0</v>
          </cell>
          <cell r="F1996">
            <v>0</v>
          </cell>
          <cell r="G1996">
            <v>0</v>
          </cell>
        </row>
        <row r="1997">
          <cell r="D1997">
            <v>0</v>
          </cell>
          <cell r="F1997">
            <v>0</v>
          </cell>
          <cell r="G1997">
            <v>0</v>
          </cell>
        </row>
        <row r="1998">
          <cell r="D1998">
            <v>0</v>
          </cell>
          <cell r="F1998">
            <v>0</v>
          </cell>
          <cell r="G1998">
            <v>0</v>
          </cell>
        </row>
        <row r="1999">
          <cell r="D1999">
            <v>0</v>
          </cell>
          <cell r="F1999">
            <v>0</v>
          </cell>
          <cell r="G1999">
            <v>0</v>
          </cell>
        </row>
        <row r="2000">
          <cell r="D2000">
            <v>0</v>
          </cell>
          <cell r="F2000">
            <v>0</v>
          </cell>
          <cell r="G2000">
            <v>0</v>
          </cell>
        </row>
        <row r="2001">
          <cell r="D2001">
            <v>0</v>
          </cell>
          <cell r="F2001">
            <v>0</v>
          </cell>
          <cell r="G2001">
            <v>0</v>
          </cell>
        </row>
        <row r="2002">
          <cell r="D2002">
            <v>0</v>
          </cell>
          <cell r="F2002">
            <v>0</v>
          </cell>
          <cell r="G2002">
            <v>0</v>
          </cell>
        </row>
        <row r="2003">
          <cell r="D2003">
            <v>0</v>
          </cell>
          <cell r="F2003">
            <v>0</v>
          </cell>
          <cell r="G2003">
            <v>0</v>
          </cell>
        </row>
        <row r="2004">
          <cell r="D2004">
            <v>0</v>
          </cell>
          <cell r="F2004">
            <v>0</v>
          </cell>
          <cell r="G2004">
            <v>0</v>
          </cell>
        </row>
        <row r="2005">
          <cell r="D2005">
            <v>0</v>
          </cell>
          <cell r="F2005">
            <v>0</v>
          </cell>
          <cell r="G2005">
            <v>0</v>
          </cell>
        </row>
        <row r="2006">
          <cell r="D2006">
            <v>0</v>
          </cell>
          <cell r="F2006">
            <v>0</v>
          </cell>
          <cell r="G2006">
            <v>0</v>
          </cell>
        </row>
        <row r="2007">
          <cell r="D2007">
            <v>0</v>
          </cell>
          <cell r="F2007">
            <v>0</v>
          </cell>
          <cell r="G2007">
            <v>0</v>
          </cell>
        </row>
        <row r="2008">
          <cell r="D2008">
            <v>0</v>
          </cell>
          <cell r="F2008">
            <v>0</v>
          </cell>
          <cell r="G2008">
            <v>0</v>
          </cell>
        </row>
        <row r="2009">
          <cell r="D2009">
            <v>0</v>
          </cell>
          <cell r="F2009">
            <v>0</v>
          </cell>
          <cell r="G2009">
            <v>0</v>
          </cell>
        </row>
        <row r="2010">
          <cell r="D2010">
            <v>0</v>
          </cell>
          <cell r="F2010">
            <v>0</v>
          </cell>
          <cell r="G2010">
            <v>0</v>
          </cell>
        </row>
        <row r="2011">
          <cell r="D2011">
            <v>0</v>
          </cell>
          <cell r="F2011">
            <v>0</v>
          </cell>
          <cell r="G2011">
            <v>0</v>
          </cell>
        </row>
        <row r="2012">
          <cell r="D2012">
            <v>0</v>
          </cell>
          <cell r="F2012">
            <v>0</v>
          </cell>
          <cell r="G2012">
            <v>0</v>
          </cell>
        </row>
        <row r="2013">
          <cell r="D2013">
            <v>0</v>
          </cell>
          <cell r="F2013">
            <v>0</v>
          </cell>
          <cell r="G2013">
            <v>0</v>
          </cell>
        </row>
        <row r="2014">
          <cell r="D2014">
            <v>0</v>
          </cell>
          <cell r="F2014">
            <v>0</v>
          </cell>
          <cell r="G2014">
            <v>0</v>
          </cell>
        </row>
        <row r="2015">
          <cell r="D2015">
            <v>0</v>
          </cell>
          <cell r="F2015">
            <v>0</v>
          </cell>
          <cell r="G2015">
            <v>0</v>
          </cell>
        </row>
        <row r="2016">
          <cell r="D2016">
            <v>0</v>
          </cell>
          <cell r="F2016">
            <v>0</v>
          </cell>
          <cell r="G2016">
            <v>0</v>
          </cell>
        </row>
        <row r="2017">
          <cell r="D2017">
            <v>0</v>
          </cell>
          <cell r="F2017">
            <v>0</v>
          </cell>
          <cell r="G2017">
            <v>0</v>
          </cell>
        </row>
        <row r="2018">
          <cell r="D2018">
            <v>0</v>
          </cell>
          <cell r="F2018">
            <v>0</v>
          </cell>
          <cell r="G2018">
            <v>0</v>
          </cell>
        </row>
        <row r="2019">
          <cell r="D2019">
            <v>0</v>
          </cell>
          <cell r="F2019">
            <v>0</v>
          </cell>
          <cell r="G2019">
            <v>0</v>
          </cell>
        </row>
        <row r="2020">
          <cell r="D2020">
            <v>0</v>
          </cell>
          <cell r="F2020">
            <v>0</v>
          </cell>
          <cell r="G2020">
            <v>0</v>
          </cell>
        </row>
        <row r="2021">
          <cell r="D2021">
            <v>0</v>
          </cell>
          <cell r="F2021">
            <v>0</v>
          </cell>
          <cell r="G2021">
            <v>0</v>
          </cell>
        </row>
        <row r="2022">
          <cell r="D2022">
            <v>0</v>
          </cell>
          <cell r="F2022">
            <v>0</v>
          </cell>
          <cell r="G2022">
            <v>0</v>
          </cell>
        </row>
        <row r="2023">
          <cell r="D2023">
            <v>0</v>
          </cell>
          <cell r="F2023">
            <v>0</v>
          </cell>
          <cell r="G2023">
            <v>0</v>
          </cell>
        </row>
        <row r="2024">
          <cell r="D2024">
            <v>0</v>
          </cell>
          <cell r="F2024">
            <v>0</v>
          </cell>
          <cell r="G2024">
            <v>0</v>
          </cell>
        </row>
        <row r="2025">
          <cell r="D2025">
            <v>0</v>
          </cell>
          <cell r="F2025">
            <v>0</v>
          </cell>
          <cell r="G2025">
            <v>0</v>
          </cell>
        </row>
        <row r="2026">
          <cell r="D2026">
            <v>0</v>
          </cell>
          <cell r="F2026">
            <v>0</v>
          </cell>
          <cell r="G2026">
            <v>0</v>
          </cell>
        </row>
        <row r="2027">
          <cell r="D2027">
            <v>0</v>
          </cell>
          <cell r="F2027">
            <v>0</v>
          </cell>
          <cell r="G2027">
            <v>0</v>
          </cell>
        </row>
        <row r="2028">
          <cell r="D2028">
            <v>0</v>
          </cell>
          <cell r="F2028">
            <v>0</v>
          </cell>
          <cell r="G2028">
            <v>0</v>
          </cell>
        </row>
        <row r="2029">
          <cell r="D2029">
            <v>0</v>
          </cell>
          <cell r="F2029">
            <v>0</v>
          </cell>
          <cell r="G2029">
            <v>0</v>
          </cell>
        </row>
        <row r="2030">
          <cell r="D2030">
            <v>0</v>
          </cell>
          <cell r="F2030">
            <v>0</v>
          </cell>
          <cell r="G2030">
            <v>0</v>
          </cell>
        </row>
        <row r="2031">
          <cell r="D2031">
            <v>0</v>
          </cell>
          <cell r="F2031">
            <v>0</v>
          </cell>
          <cell r="G2031">
            <v>0</v>
          </cell>
        </row>
        <row r="2032">
          <cell r="D2032">
            <v>0</v>
          </cell>
          <cell r="F2032">
            <v>0</v>
          </cell>
          <cell r="G2032">
            <v>0</v>
          </cell>
        </row>
        <row r="2033">
          <cell r="D2033">
            <v>0</v>
          </cell>
          <cell r="F2033">
            <v>0</v>
          </cell>
          <cell r="G2033">
            <v>0</v>
          </cell>
        </row>
        <row r="2034">
          <cell r="D2034">
            <v>0</v>
          </cell>
          <cell r="F2034">
            <v>0</v>
          </cell>
          <cell r="G2034">
            <v>0</v>
          </cell>
        </row>
        <row r="2035">
          <cell r="D2035">
            <v>0</v>
          </cell>
          <cell r="F2035">
            <v>0</v>
          </cell>
          <cell r="G2035">
            <v>0</v>
          </cell>
        </row>
        <row r="2036">
          <cell r="D2036">
            <v>0</v>
          </cell>
          <cell r="F2036">
            <v>0</v>
          </cell>
          <cell r="G2036">
            <v>0</v>
          </cell>
        </row>
        <row r="2037">
          <cell r="D2037">
            <v>0</v>
          </cell>
          <cell r="F2037">
            <v>0</v>
          </cell>
          <cell r="G2037">
            <v>0</v>
          </cell>
        </row>
        <row r="2038">
          <cell r="D2038">
            <v>0</v>
          </cell>
          <cell r="F2038">
            <v>0</v>
          </cell>
          <cell r="G2038">
            <v>0</v>
          </cell>
        </row>
        <row r="2039">
          <cell r="D2039">
            <v>0</v>
          </cell>
          <cell r="F2039">
            <v>0</v>
          </cell>
          <cell r="G2039">
            <v>0</v>
          </cell>
        </row>
        <row r="2040">
          <cell r="D2040">
            <v>0</v>
          </cell>
          <cell r="F2040">
            <v>0</v>
          </cell>
          <cell r="G2040">
            <v>0</v>
          </cell>
        </row>
        <row r="2041">
          <cell r="D2041">
            <v>0</v>
          </cell>
          <cell r="F2041">
            <v>0</v>
          </cell>
          <cell r="G2041">
            <v>0</v>
          </cell>
        </row>
        <row r="2042">
          <cell r="D2042">
            <v>0</v>
          </cell>
          <cell r="F2042">
            <v>0</v>
          </cell>
          <cell r="G2042">
            <v>0</v>
          </cell>
        </row>
        <row r="2043">
          <cell r="D2043">
            <v>0</v>
          </cell>
          <cell r="F2043">
            <v>0</v>
          </cell>
          <cell r="G2043">
            <v>0</v>
          </cell>
        </row>
        <row r="2044">
          <cell r="D2044">
            <v>0</v>
          </cell>
          <cell r="F2044">
            <v>0</v>
          </cell>
          <cell r="G2044">
            <v>0</v>
          </cell>
        </row>
        <row r="2045">
          <cell r="D2045">
            <v>0</v>
          </cell>
          <cell r="F2045">
            <v>0</v>
          </cell>
          <cell r="G2045">
            <v>0</v>
          </cell>
        </row>
        <row r="2046">
          <cell r="D2046">
            <v>0</v>
          </cell>
          <cell r="F2046">
            <v>0</v>
          </cell>
          <cell r="G2046">
            <v>0</v>
          </cell>
        </row>
        <row r="2047">
          <cell r="D2047">
            <v>0</v>
          </cell>
          <cell r="F2047">
            <v>0</v>
          </cell>
          <cell r="G2047">
            <v>0</v>
          </cell>
        </row>
        <row r="2048">
          <cell r="D2048">
            <v>0</v>
          </cell>
          <cell r="F2048">
            <v>0</v>
          </cell>
          <cell r="G2048">
            <v>0</v>
          </cell>
        </row>
        <row r="2049">
          <cell r="D2049">
            <v>0</v>
          </cell>
          <cell r="F2049">
            <v>0</v>
          </cell>
          <cell r="G2049">
            <v>0</v>
          </cell>
        </row>
        <row r="2050">
          <cell r="D2050">
            <v>0</v>
          </cell>
          <cell r="F2050">
            <v>0</v>
          </cell>
          <cell r="G2050">
            <v>0</v>
          </cell>
        </row>
        <row r="2051">
          <cell r="D2051">
            <v>0</v>
          </cell>
          <cell r="F2051">
            <v>0</v>
          </cell>
          <cell r="G2051">
            <v>0</v>
          </cell>
        </row>
        <row r="2052">
          <cell r="D2052">
            <v>0</v>
          </cell>
          <cell r="F2052">
            <v>0</v>
          </cell>
          <cell r="G2052">
            <v>0</v>
          </cell>
        </row>
        <row r="2053">
          <cell r="D2053">
            <v>0</v>
          </cell>
          <cell r="F2053">
            <v>0</v>
          </cell>
          <cell r="G2053">
            <v>0</v>
          </cell>
        </row>
        <row r="2054">
          <cell r="D2054">
            <v>0</v>
          </cell>
          <cell r="F2054">
            <v>0</v>
          </cell>
          <cell r="G2054">
            <v>0</v>
          </cell>
        </row>
        <row r="2055">
          <cell r="D2055">
            <v>0</v>
          </cell>
          <cell r="F2055">
            <v>0</v>
          </cell>
          <cell r="G2055">
            <v>0</v>
          </cell>
        </row>
        <row r="2056">
          <cell r="D2056">
            <v>0</v>
          </cell>
          <cell r="F2056">
            <v>0</v>
          </cell>
          <cell r="G2056">
            <v>0</v>
          </cell>
        </row>
        <row r="2057">
          <cell r="D2057">
            <v>0</v>
          </cell>
          <cell r="F2057">
            <v>0</v>
          </cell>
          <cell r="G2057">
            <v>0</v>
          </cell>
        </row>
        <row r="2058">
          <cell r="D2058">
            <v>0</v>
          </cell>
          <cell r="F2058">
            <v>0</v>
          </cell>
          <cell r="G2058">
            <v>0</v>
          </cell>
        </row>
        <row r="2059">
          <cell r="D2059">
            <v>0</v>
          </cell>
          <cell r="F2059">
            <v>0</v>
          </cell>
          <cell r="G2059">
            <v>0</v>
          </cell>
        </row>
        <row r="2060">
          <cell r="D2060">
            <v>0</v>
          </cell>
          <cell r="F2060">
            <v>0</v>
          </cell>
          <cell r="G2060">
            <v>0</v>
          </cell>
        </row>
        <row r="2061">
          <cell r="D2061">
            <v>0</v>
          </cell>
          <cell r="F2061">
            <v>0</v>
          </cell>
          <cell r="G2061">
            <v>0</v>
          </cell>
        </row>
        <row r="2062">
          <cell r="D2062">
            <v>0</v>
          </cell>
          <cell r="F2062">
            <v>0</v>
          </cell>
          <cell r="G2062">
            <v>0</v>
          </cell>
        </row>
        <row r="2063">
          <cell r="D2063">
            <v>0</v>
          </cell>
          <cell r="F2063">
            <v>0</v>
          </cell>
          <cell r="G2063">
            <v>0</v>
          </cell>
        </row>
        <row r="2064">
          <cell r="D2064">
            <v>0</v>
          </cell>
          <cell r="F2064">
            <v>0</v>
          </cell>
          <cell r="G2064">
            <v>0</v>
          </cell>
        </row>
        <row r="2065">
          <cell r="D2065">
            <v>0</v>
          </cell>
          <cell r="F2065">
            <v>0</v>
          </cell>
          <cell r="G2065">
            <v>0</v>
          </cell>
        </row>
        <row r="2066">
          <cell r="D2066">
            <v>0</v>
          </cell>
          <cell r="F2066">
            <v>0</v>
          </cell>
          <cell r="G2066">
            <v>0</v>
          </cell>
        </row>
        <row r="2067">
          <cell r="D2067">
            <v>0</v>
          </cell>
          <cell r="F2067">
            <v>0</v>
          </cell>
          <cell r="G2067">
            <v>0</v>
          </cell>
        </row>
        <row r="2068">
          <cell r="D2068">
            <v>0</v>
          </cell>
          <cell r="F2068">
            <v>0</v>
          </cell>
          <cell r="G2068">
            <v>0</v>
          </cell>
        </row>
        <row r="2069">
          <cell r="D2069">
            <v>0</v>
          </cell>
          <cell r="F2069">
            <v>0</v>
          </cell>
          <cell r="G2069">
            <v>0</v>
          </cell>
        </row>
        <row r="2070">
          <cell r="D2070">
            <v>0</v>
          </cell>
          <cell r="F2070">
            <v>0</v>
          </cell>
          <cell r="G2070">
            <v>0</v>
          </cell>
        </row>
        <row r="2071">
          <cell r="D2071">
            <v>0</v>
          </cell>
          <cell r="F2071">
            <v>0</v>
          </cell>
          <cell r="G2071">
            <v>0</v>
          </cell>
        </row>
        <row r="2072">
          <cell r="D2072">
            <v>0</v>
          </cell>
          <cell r="F2072">
            <v>0</v>
          </cell>
          <cell r="G2072">
            <v>0</v>
          </cell>
        </row>
        <row r="2073">
          <cell r="D2073">
            <v>0</v>
          </cell>
          <cell r="F2073">
            <v>0</v>
          </cell>
          <cell r="G2073">
            <v>0</v>
          </cell>
        </row>
        <row r="2074">
          <cell r="D2074">
            <v>0</v>
          </cell>
          <cell r="F2074">
            <v>0</v>
          </cell>
          <cell r="G2074">
            <v>0</v>
          </cell>
        </row>
        <row r="2075">
          <cell r="D2075">
            <v>0</v>
          </cell>
          <cell r="F2075">
            <v>0</v>
          </cell>
          <cell r="G2075">
            <v>0</v>
          </cell>
        </row>
        <row r="2076">
          <cell r="D2076">
            <v>0</v>
          </cell>
          <cell r="F2076">
            <v>0</v>
          </cell>
          <cell r="G2076">
            <v>0</v>
          </cell>
        </row>
        <row r="2077">
          <cell r="D2077">
            <v>0</v>
          </cell>
          <cell r="F2077">
            <v>0</v>
          </cell>
          <cell r="G2077">
            <v>0</v>
          </cell>
        </row>
        <row r="2078">
          <cell r="D2078">
            <v>0</v>
          </cell>
          <cell r="F2078">
            <v>0</v>
          </cell>
          <cell r="G2078">
            <v>0</v>
          </cell>
        </row>
        <row r="2079">
          <cell r="D2079">
            <v>0</v>
          </cell>
          <cell r="F2079">
            <v>0</v>
          </cell>
          <cell r="G2079">
            <v>0</v>
          </cell>
        </row>
        <row r="2080">
          <cell r="D2080">
            <v>0</v>
          </cell>
          <cell r="F2080">
            <v>0</v>
          </cell>
          <cell r="G2080">
            <v>0</v>
          </cell>
        </row>
        <row r="2081">
          <cell r="D2081">
            <v>0</v>
          </cell>
          <cell r="F2081">
            <v>0</v>
          </cell>
          <cell r="G2081">
            <v>0</v>
          </cell>
        </row>
        <row r="2082">
          <cell r="D2082">
            <v>0</v>
          </cell>
          <cell r="F2082">
            <v>0</v>
          </cell>
          <cell r="G2082">
            <v>0</v>
          </cell>
        </row>
        <row r="2083">
          <cell r="D2083">
            <v>0</v>
          </cell>
          <cell r="F2083">
            <v>0</v>
          </cell>
          <cell r="G2083">
            <v>0</v>
          </cell>
        </row>
        <row r="2084">
          <cell r="D2084">
            <v>0</v>
          </cell>
          <cell r="F2084">
            <v>0</v>
          </cell>
          <cell r="G2084">
            <v>0</v>
          </cell>
        </row>
        <row r="2085">
          <cell r="D2085">
            <v>0</v>
          </cell>
          <cell r="F2085">
            <v>0</v>
          </cell>
          <cell r="G2085">
            <v>0</v>
          </cell>
        </row>
        <row r="2086">
          <cell r="D2086">
            <v>0</v>
          </cell>
          <cell r="F2086">
            <v>0</v>
          </cell>
          <cell r="G2086">
            <v>0</v>
          </cell>
        </row>
        <row r="2087">
          <cell r="D2087">
            <v>0</v>
          </cell>
          <cell r="F2087">
            <v>0</v>
          </cell>
          <cell r="G2087">
            <v>0</v>
          </cell>
        </row>
        <row r="2088">
          <cell r="D2088">
            <v>0</v>
          </cell>
          <cell r="F2088">
            <v>0</v>
          </cell>
          <cell r="G2088">
            <v>0</v>
          </cell>
        </row>
        <row r="2089">
          <cell r="D2089">
            <v>0</v>
          </cell>
          <cell r="F2089">
            <v>0</v>
          </cell>
          <cell r="G2089">
            <v>0</v>
          </cell>
        </row>
        <row r="2090">
          <cell r="D2090">
            <v>0</v>
          </cell>
          <cell r="F2090">
            <v>0</v>
          </cell>
          <cell r="G2090">
            <v>0</v>
          </cell>
        </row>
        <row r="2091">
          <cell r="D2091">
            <v>0</v>
          </cell>
          <cell r="F2091">
            <v>0</v>
          </cell>
          <cell r="G2091">
            <v>0</v>
          </cell>
        </row>
        <row r="2092">
          <cell r="D2092">
            <v>0</v>
          </cell>
          <cell r="F2092">
            <v>0</v>
          </cell>
          <cell r="G2092">
            <v>0</v>
          </cell>
        </row>
        <row r="2093">
          <cell r="D2093">
            <v>0</v>
          </cell>
          <cell r="F2093">
            <v>0</v>
          </cell>
          <cell r="G2093">
            <v>0</v>
          </cell>
        </row>
        <row r="2094">
          <cell r="D2094">
            <v>0</v>
          </cell>
          <cell r="F2094">
            <v>0</v>
          </cell>
          <cell r="G2094">
            <v>0</v>
          </cell>
        </row>
        <row r="2095">
          <cell r="D2095">
            <v>0</v>
          </cell>
          <cell r="F2095">
            <v>0</v>
          </cell>
          <cell r="G2095">
            <v>0</v>
          </cell>
        </row>
        <row r="2096">
          <cell r="D2096">
            <v>0</v>
          </cell>
          <cell r="F2096">
            <v>0</v>
          </cell>
          <cell r="G2096">
            <v>0</v>
          </cell>
        </row>
        <row r="2097">
          <cell r="D2097">
            <v>0</v>
          </cell>
          <cell r="F2097">
            <v>0</v>
          </cell>
          <cell r="G2097">
            <v>0</v>
          </cell>
        </row>
        <row r="2098">
          <cell r="D2098">
            <v>0</v>
          </cell>
          <cell r="F2098">
            <v>0</v>
          </cell>
          <cell r="G2098">
            <v>0</v>
          </cell>
        </row>
        <row r="2099">
          <cell r="D2099">
            <v>0</v>
          </cell>
          <cell r="F2099">
            <v>0</v>
          </cell>
          <cell r="G2099">
            <v>0</v>
          </cell>
        </row>
        <row r="2100">
          <cell r="D2100">
            <v>0</v>
          </cell>
          <cell r="F2100">
            <v>0</v>
          </cell>
          <cell r="G2100">
            <v>0</v>
          </cell>
        </row>
        <row r="2101">
          <cell r="D2101">
            <v>0</v>
          </cell>
          <cell r="F2101">
            <v>0</v>
          </cell>
          <cell r="G2101">
            <v>0</v>
          </cell>
        </row>
        <row r="2102">
          <cell r="D2102">
            <v>0</v>
          </cell>
          <cell r="F2102">
            <v>0</v>
          </cell>
          <cell r="G2102">
            <v>0</v>
          </cell>
        </row>
        <row r="2103">
          <cell r="D2103">
            <v>0</v>
          </cell>
          <cell r="F2103">
            <v>0</v>
          </cell>
          <cell r="G2103">
            <v>0</v>
          </cell>
        </row>
        <row r="2104">
          <cell r="D2104">
            <v>0</v>
          </cell>
          <cell r="F2104">
            <v>0</v>
          </cell>
          <cell r="G2104">
            <v>0</v>
          </cell>
        </row>
        <row r="2105">
          <cell r="D2105">
            <v>0</v>
          </cell>
          <cell r="F2105">
            <v>0</v>
          </cell>
          <cell r="G2105">
            <v>0</v>
          </cell>
        </row>
        <row r="2106">
          <cell r="D2106">
            <v>0</v>
          </cell>
          <cell r="F2106">
            <v>0</v>
          </cell>
          <cell r="G2106">
            <v>0</v>
          </cell>
        </row>
        <row r="2107">
          <cell r="D2107">
            <v>0</v>
          </cell>
          <cell r="F2107">
            <v>0</v>
          </cell>
          <cell r="G2107">
            <v>0</v>
          </cell>
        </row>
        <row r="2108">
          <cell r="D2108">
            <v>0</v>
          </cell>
          <cell r="F2108">
            <v>0</v>
          </cell>
          <cell r="G2108">
            <v>0</v>
          </cell>
        </row>
        <row r="2109">
          <cell r="D2109">
            <v>0</v>
          </cell>
          <cell r="F2109">
            <v>0</v>
          </cell>
          <cell r="G2109">
            <v>0</v>
          </cell>
        </row>
        <row r="2110">
          <cell r="D2110">
            <v>0</v>
          </cell>
          <cell r="F2110">
            <v>0</v>
          </cell>
          <cell r="G2110">
            <v>0</v>
          </cell>
        </row>
        <row r="2111">
          <cell r="D2111">
            <v>0</v>
          </cell>
          <cell r="F2111">
            <v>0</v>
          </cell>
          <cell r="G2111">
            <v>0</v>
          </cell>
        </row>
        <row r="2112">
          <cell r="D2112">
            <v>0</v>
          </cell>
          <cell r="F2112">
            <v>0</v>
          </cell>
          <cell r="G2112">
            <v>0</v>
          </cell>
        </row>
        <row r="2113">
          <cell r="D2113">
            <v>0</v>
          </cell>
          <cell r="F2113">
            <v>0</v>
          </cell>
          <cell r="G2113">
            <v>0</v>
          </cell>
        </row>
        <row r="2114">
          <cell r="D2114">
            <v>0</v>
          </cell>
          <cell r="F2114">
            <v>0</v>
          </cell>
          <cell r="G2114">
            <v>0</v>
          </cell>
        </row>
        <row r="2115">
          <cell r="D2115">
            <v>0</v>
          </cell>
          <cell r="F2115">
            <v>0</v>
          </cell>
          <cell r="G2115">
            <v>0</v>
          </cell>
        </row>
        <row r="2116">
          <cell r="D2116">
            <v>0</v>
          </cell>
          <cell r="F2116">
            <v>0</v>
          </cell>
          <cell r="G2116">
            <v>0</v>
          </cell>
        </row>
        <row r="2117">
          <cell r="D2117">
            <v>0</v>
          </cell>
          <cell r="F2117">
            <v>0</v>
          </cell>
          <cell r="G2117">
            <v>0</v>
          </cell>
        </row>
        <row r="2118">
          <cell r="D2118">
            <v>0</v>
          </cell>
          <cell r="F2118">
            <v>0</v>
          </cell>
          <cell r="G2118">
            <v>0</v>
          </cell>
        </row>
        <row r="2119">
          <cell r="D2119">
            <v>0</v>
          </cell>
          <cell r="F2119">
            <v>0</v>
          </cell>
          <cell r="G2119">
            <v>0</v>
          </cell>
        </row>
        <row r="2120">
          <cell r="D2120">
            <v>0</v>
          </cell>
          <cell r="F2120">
            <v>0</v>
          </cell>
          <cell r="G2120">
            <v>0</v>
          </cell>
        </row>
        <row r="2121">
          <cell r="D2121">
            <v>0</v>
          </cell>
          <cell r="F2121">
            <v>0</v>
          </cell>
          <cell r="G2121">
            <v>0</v>
          </cell>
        </row>
        <row r="2122">
          <cell r="D2122">
            <v>0</v>
          </cell>
          <cell r="F2122">
            <v>0</v>
          </cell>
          <cell r="G2122">
            <v>0</v>
          </cell>
        </row>
        <row r="2123">
          <cell r="D2123">
            <v>0</v>
          </cell>
          <cell r="F2123">
            <v>0</v>
          </cell>
          <cell r="G2123">
            <v>0</v>
          </cell>
        </row>
        <row r="2124">
          <cell r="D2124">
            <v>0</v>
          </cell>
          <cell r="F2124">
            <v>0</v>
          </cell>
          <cell r="G2124">
            <v>0</v>
          </cell>
        </row>
        <row r="2125">
          <cell r="D2125">
            <v>0</v>
          </cell>
          <cell r="F2125">
            <v>0</v>
          </cell>
          <cell r="G2125">
            <v>0</v>
          </cell>
        </row>
        <row r="2126">
          <cell r="D2126">
            <v>0</v>
          </cell>
          <cell r="F2126">
            <v>0</v>
          </cell>
          <cell r="G2126">
            <v>0</v>
          </cell>
        </row>
        <row r="2127">
          <cell r="D2127">
            <v>0</v>
          </cell>
          <cell r="F2127">
            <v>0</v>
          </cell>
          <cell r="G2127">
            <v>0</v>
          </cell>
        </row>
        <row r="2128">
          <cell r="D2128">
            <v>0</v>
          </cell>
          <cell r="F2128">
            <v>0</v>
          </cell>
          <cell r="G2128">
            <v>0</v>
          </cell>
        </row>
        <row r="2129">
          <cell r="D2129">
            <v>0</v>
          </cell>
          <cell r="F2129">
            <v>0</v>
          </cell>
          <cell r="G2129">
            <v>0</v>
          </cell>
        </row>
        <row r="2130">
          <cell r="D2130">
            <v>0</v>
          </cell>
          <cell r="F2130">
            <v>0</v>
          </cell>
          <cell r="G2130">
            <v>0</v>
          </cell>
        </row>
        <row r="2131">
          <cell r="D2131">
            <v>0</v>
          </cell>
          <cell r="F2131">
            <v>0</v>
          </cell>
          <cell r="G2131">
            <v>0</v>
          </cell>
        </row>
        <row r="2132">
          <cell r="D2132">
            <v>0</v>
          </cell>
          <cell r="F2132">
            <v>0</v>
          </cell>
          <cell r="G2132">
            <v>0</v>
          </cell>
        </row>
        <row r="2133">
          <cell r="D2133">
            <v>0</v>
          </cell>
          <cell r="F2133">
            <v>0</v>
          </cell>
          <cell r="G2133">
            <v>0</v>
          </cell>
        </row>
        <row r="2134">
          <cell r="D2134">
            <v>0</v>
          </cell>
          <cell r="F2134">
            <v>0</v>
          </cell>
          <cell r="G2134">
            <v>0</v>
          </cell>
        </row>
        <row r="2135">
          <cell r="D2135">
            <v>0</v>
          </cell>
          <cell r="F2135">
            <v>0</v>
          </cell>
          <cell r="G2135">
            <v>0</v>
          </cell>
        </row>
        <row r="2136">
          <cell r="D2136">
            <v>0</v>
          </cell>
          <cell r="F2136">
            <v>0</v>
          </cell>
          <cell r="G2136">
            <v>0</v>
          </cell>
        </row>
        <row r="2137">
          <cell r="D2137">
            <v>0</v>
          </cell>
          <cell r="F2137">
            <v>0</v>
          </cell>
          <cell r="G2137">
            <v>0</v>
          </cell>
        </row>
        <row r="2138">
          <cell r="D2138">
            <v>0</v>
          </cell>
          <cell r="F2138">
            <v>0</v>
          </cell>
          <cell r="G2138">
            <v>0</v>
          </cell>
        </row>
        <row r="2139">
          <cell r="D2139">
            <v>0</v>
          </cell>
          <cell r="F2139">
            <v>0</v>
          </cell>
          <cell r="G2139">
            <v>0</v>
          </cell>
        </row>
        <row r="2140">
          <cell r="D2140">
            <v>0</v>
          </cell>
          <cell r="F2140">
            <v>0</v>
          </cell>
          <cell r="G2140">
            <v>0</v>
          </cell>
        </row>
        <row r="2141">
          <cell r="D2141">
            <v>0</v>
          </cell>
          <cell r="F2141">
            <v>0</v>
          </cell>
          <cell r="G2141">
            <v>0</v>
          </cell>
        </row>
        <row r="2142">
          <cell r="D2142">
            <v>0</v>
          </cell>
          <cell r="F2142">
            <v>0</v>
          </cell>
          <cell r="G2142">
            <v>0</v>
          </cell>
        </row>
        <row r="2143">
          <cell r="D2143">
            <v>0</v>
          </cell>
          <cell r="F2143">
            <v>0</v>
          </cell>
          <cell r="G2143">
            <v>0</v>
          </cell>
        </row>
        <row r="2144">
          <cell r="D2144">
            <v>0</v>
          </cell>
          <cell r="F2144">
            <v>0</v>
          </cell>
          <cell r="G2144">
            <v>0</v>
          </cell>
        </row>
        <row r="2145">
          <cell r="D2145">
            <v>0</v>
          </cell>
          <cell r="F2145">
            <v>0</v>
          </cell>
          <cell r="G2145">
            <v>0</v>
          </cell>
        </row>
        <row r="2146">
          <cell r="D2146">
            <v>0</v>
          </cell>
          <cell r="F2146">
            <v>0</v>
          </cell>
          <cell r="G2146">
            <v>0</v>
          </cell>
        </row>
        <row r="2147">
          <cell r="D2147">
            <v>0</v>
          </cell>
          <cell r="F2147">
            <v>0</v>
          </cell>
          <cell r="G2147">
            <v>0</v>
          </cell>
        </row>
        <row r="2148">
          <cell r="D2148">
            <v>0</v>
          </cell>
          <cell r="F2148">
            <v>0</v>
          </cell>
          <cell r="G2148">
            <v>0</v>
          </cell>
        </row>
        <row r="2149">
          <cell r="D2149">
            <v>0</v>
          </cell>
          <cell r="F2149">
            <v>0</v>
          </cell>
          <cell r="G2149">
            <v>0</v>
          </cell>
        </row>
        <row r="2150">
          <cell r="D2150">
            <v>0</v>
          </cell>
          <cell r="F2150">
            <v>0</v>
          </cell>
          <cell r="G2150">
            <v>0</v>
          </cell>
        </row>
        <row r="2151">
          <cell r="D2151">
            <v>0</v>
          </cell>
          <cell r="F2151">
            <v>0</v>
          </cell>
          <cell r="G2151">
            <v>0</v>
          </cell>
        </row>
        <row r="2152">
          <cell r="D2152">
            <v>0</v>
          </cell>
          <cell r="F2152">
            <v>0</v>
          </cell>
          <cell r="G2152">
            <v>0</v>
          </cell>
        </row>
        <row r="2153">
          <cell r="D2153">
            <v>0</v>
          </cell>
          <cell r="F2153">
            <v>0</v>
          </cell>
          <cell r="G2153">
            <v>0</v>
          </cell>
        </row>
        <row r="2154">
          <cell r="D2154">
            <v>0</v>
          </cell>
          <cell r="F2154">
            <v>0</v>
          </cell>
          <cell r="G2154">
            <v>0</v>
          </cell>
        </row>
        <row r="2155">
          <cell r="D2155">
            <v>0</v>
          </cell>
          <cell r="F2155">
            <v>0</v>
          </cell>
          <cell r="G2155">
            <v>0</v>
          </cell>
        </row>
        <row r="2156">
          <cell r="D2156">
            <v>0</v>
          </cell>
          <cell r="F2156">
            <v>0</v>
          </cell>
          <cell r="G2156">
            <v>0</v>
          </cell>
        </row>
        <row r="2157">
          <cell r="D2157">
            <v>0</v>
          </cell>
          <cell r="F2157">
            <v>0</v>
          </cell>
          <cell r="G2157">
            <v>0</v>
          </cell>
        </row>
        <row r="2158">
          <cell r="D2158">
            <v>0</v>
          </cell>
          <cell r="F2158">
            <v>0</v>
          </cell>
          <cell r="G2158">
            <v>0</v>
          </cell>
        </row>
        <row r="2159">
          <cell r="D2159">
            <v>0</v>
          </cell>
          <cell r="F2159">
            <v>0</v>
          </cell>
          <cell r="G2159">
            <v>0</v>
          </cell>
        </row>
        <row r="2160">
          <cell r="D2160">
            <v>0</v>
          </cell>
          <cell r="F2160">
            <v>0</v>
          </cell>
          <cell r="G2160">
            <v>0</v>
          </cell>
        </row>
        <row r="2161">
          <cell r="D2161">
            <v>0</v>
          </cell>
          <cell r="F2161">
            <v>0</v>
          </cell>
          <cell r="G2161">
            <v>0</v>
          </cell>
        </row>
        <row r="2162">
          <cell r="D2162">
            <v>0</v>
          </cell>
          <cell r="F2162">
            <v>0</v>
          </cell>
          <cell r="G2162">
            <v>0</v>
          </cell>
        </row>
        <row r="2163">
          <cell r="D2163">
            <v>0</v>
          </cell>
          <cell r="F2163">
            <v>0</v>
          </cell>
          <cell r="G2163">
            <v>0</v>
          </cell>
        </row>
        <row r="2164">
          <cell r="D2164">
            <v>0</v>
          </cell>
          <cell r="F2164">
            <v>0</v>
          </cell>
          <cell r="G2164">
            <v>0</v>
          </cell>
        </row>
        <row r="2165">
          <cell r="D2165">
            <v>0</v>
          </cell>
          <cell r="F2165">
            <v>0</v>
          </cell>
          <cell r="G2165">
            <v>0</v>
          </cell>
        </row>
        <row r="2166">
          <cell r="D2166">
            <v>0</v>
          </cell>
          <cell r="F2166">
            <v>0</v>
          </cell>
          <cell r="G2166">
            <v>0</v>
          </cell>
        </row>
        <row r="2167">
          <cell r="D2167">
            <v>0</v>
          </cell>
          <cell r="F2167">
            <v>0</v>
          </cell>
          <cell r="G2167">
            <v>0</v>
          </cell>
        </row>
        <row r="2168">
          <cell r="D2168">
            <v>0</v>
          </cell>
          <cell r="F2168">
            <v>0</v>
          </cell>
          <cell r="G2168">
            <v>0</v>
          </cell>
        </row>
        <row r="2169">
          <cell r="D2169">
            <v>0</v>
          </cell>
          <cell r="F2169">
            <v>0</v>
          </cell>
          <cell r="G2169">
            <v>0</v>
          </cell>
        </row>
        <row r="2170">
          <cell r="D2170">
            <v>0</v>
          </cell>
          <cell r="F2170">
            <v>0</v>
          </cell>
          <cell r="G2170">
            <v>0</v>
          </cell>
        </row>
        <row r="2171">
          <cell r="D2171">
            <v>0</v>
          </cell>
          <cell r="F2171">
            <v>0</v>
          </cell>
          <cell r="G2171">
            <v>0</v>
          </cell>
        </row>
        <row r="2172">
          <cell r="D2172">
            <v>0</v>
          </cell>
          <cell r="F2172">
            <v>0</v>
          </cell>
          <cell r="G2172">
            <v>0</v>
          </cell>
        </row>
        <row r="2173">
          <cell r="D2173">
            <v>0</v>
          </cell>
          <cell r="F2173">
            <v>0</v>
          </cell>
          <cell r="G2173">
            <v>0</v>
          </cell>
        </row>
        <row r="2174">
          <cell r="D2174">
            <v>0</v>
          </cell>
          <cell r="F2174">
            <v>0</v>
          </cell>
          <cell r="G2174">
            <v>0</v>
          </cell>
        </row>
        <row r="2175">
          <cell r="D2175">
            <v>0</v>
          </cell>
          <cell r="F2175">
            <v>0</v>
          </cell>
          <cell r="G2175">
            <v>0</v>
          </cell>
        </row>
        <row r="2176">
          <cell r="D2176">
            <v>0</v>
          </cell>
          <cell r="F2176">
            <v>0</v>
          </cell>
          <cell r="G2176">
            <v>0</v>
          </cell>
        </row>
        <row r="2177">
          <cell r="D2177">
            <v>0</v>
          </cell>
          <cell r="F2177">
            <v>0</v>
          </cell>
          <cell r="G2177">
            <v>0</v>
          </cell>
        </row>
        <row r="2178">
          <cell r="D2178">
            <v>0</v>
          </cell>
          <cell r="F2178">
            <v>0</v>
          </cell>
          <cell r="G2178">
            <v>0</v>
          </cell>
        </row>
        <row r="2179">
          <cell r="D2179">
            <v>0</v>
          </cell>
          <cell r="F2179">
            <v>0</v>
          </cell>
          <cell r="G2179">
            <v>0</v>
          </cell>
        </row>
        <row r="2180">
          <cell r="D2180">
            <v>0</v>
          </cell>
          <cell r="F2180">
            <v>0</v>
          </cell>
          <cell r="G2180">
            <v>0</v>
          </cell>
        </row>
        <row r="2181">
          <cell r="D2181">
            <v>0</v>
          </cell>
          <cell r="F2181">
            <v>0</v>
          </cell>
          <cell r="G2181">
            <v>0</v>
          </cell>
        </row>
        <row r="2182">
          <cell r="D2182">
            <v>0</v>
          </cell>
          <cell r="F2182">
            <v>0</v>
          </cell>
          <cell r="G2182">
            <v>0</v>
          </cell>
        </row>
        <row r="2183">
          <cell r="D2183">
            <v>0</v>
          </cell>
          <cell r="F2183">
            <v>0</v>
          </cell>
          <cell r="G2183">
            <v>0</v>
          </cell>
        </row>
        <row r="2184">
          <cell r="D2184">
            <v>0</v>
          </cell>
          <cell r="F2184">
            <v>0</v>
          </cell>
          <cell r="G2184">
            <v>0</v>
          </cell>
        </row>
        <row r="2185">
          <cell r="D2185">
            <v>0</v>
          </cell>
          <cell r="F2185">
            <v>0</v>
          </cell>
          <cell r="G2185">
            <v>0</v>
          </cell>
        </row>
        <row r="2186">
          <cell r="D2186">
            <v>0</v>
          </cell>
          <cell r="F2186">
            <v>0</v>
          </cell>
          <cell r="G2186">
            <v>0</v>
          </cell>
        </row>
        <row r="2187">
          <cell r="D2187">
            <v>0</v>
          </cell>
          <cell r="F2187">
            <v>0</v>
          </cell>
          <cell r="G2187">
            <v>0</v>
          </cell>
        </row>
        <row r="2188">
          <cell r="D2188">
            <v>0</v>
          </cell>
          <cell r="F2188">
            <v>0</v>
          </cell>
          <cell r="G2188">
            <v>0</v>
          </cell>
        </row>
        <row r="2189">
          <cell r="D2189">
            <v>0</v>
          </cell>
          <cell r="F2189">
            <v>0</v>
          </cell>
          <cell r="G2189">
            <v>0</v>
          </cell>
        </row>
        <row r="2190">
          <cell r="D2190">
            <v>0</v>
          </cell>
          <cell r="F2190">
            <v>0</v>
          </cell>
          <cell r="G2190">
            <v>0</v>
          </cell>
        </row>
        <row r="2191">
          <cell r="D2191">
            <v>0</v>
          </cell>
          <cell r="F2191">
            <v>0</v>
          </cell>
          <cell r="G2191">
            <v>0</v>
          </cell>
        </row>
        <row r="2192">
          <cell r="D2192">
            <v>0</v>
          </cell>
          <cell r="F2192">
            <v>0</v>
          </cell>
          <cell r="G2192">
            <v>0</v>
          </cell>
        </row>
        <row r="2193">
          <cell r="D2193">
            <v>0</v>
          </cell>
          <cell r="F2193">
            <v>0</v>
          </cell>
          <cell r="G2193">
            <v>0</v>
          </cell>
        </row>
        <row r="2194">
          <cell r="D2194">
            <v>0</v>
          </cell>
          <cell r="F2194">
            <v>0</v>
          </cell>
          <cell r="G2194">
            <v>0</v>
          </cell>
        </row>
        <row r="2195">
          <cell r="D2195">
            <v>0</v>
          </cell>
          <cell r="F2195">
            <v>0</v>
          </cell>
          <cell r="G2195">
            <v>0</v>
          </cell>
        </row>
        <row r="2196">
          <cell r="D2196">
            <v>0</v>
          </cell>
          <cell r="F2196">
            <v>0</v>
          </cell>
          <cell r="G2196">
            <v>0</v>
          </cell>
        </row>
        <row r="2197">
          <cell r="D2197">
            <v>0</v>
          </cell>
          <cell r="F2197">
            <v>0</v>
          </cell>
          <cell r="G2197">
            <v>0</v>
          </cell>
        </row>
        <row r="2198">
          <cell r="D2198">
            <v>0</v>
          </cell>
          <cell r="F2198">
            <v>0</v>
          </cell>
          <cell r="G2198">
            <v>0</v>
          </cell>
        </row>
        <row r="2199">
          <cell r="D2199">
            <v>0</v>
          </cell>
          <cell r="F2199">
            <v>0</v>
          </cell>
          <cell r="G2199">
            <v>0</v>
          </cell>
        </row>
        <row r="2200">
          <cell r="D2200">
            <v>0</v>
          </cell>
          <cell r="F2200">
            <v>0</v>
          </cell>
          <cell r="G2200">
            <v>0</v>
          </cell>
        </row>
        <row r="2201">
          <cell r="D2201">
            <v>0</v>
          </cell>
          <cell r="F2201">
            <v>0</v>
          </cell>
          <cell r="G2201">
            <v>0</v>
          </cell>
        </row>
        <row r="2202">
          <cell r="D2202">
            <v>0</v>
          </cell>
          <cell r="F2202">
            <v>0</v>
          </cell>
          <cell r="G2202">
            <v>0</v>
          </cell>
        </row>
        <row r="2203">
          <cell r="D2203">
            <v>0</v>
          </cell>
          <cell r="F2203">
            <v>0</v>
          </cell>
          <cell r="G2203">
            <v>0</v>
          </cell>
        </row>
        <row r="2204">
          <cell r="D2204">
            <v>0</v>
          </cell>
          <cell r="F2204">
            <v>0</v>
          </cell>
          <cell r="G2204">
            <v>0</v>
          </cell>
        </row>
        <row r="2205">
          <cell r="D2205">
            <v>0</v>
          </cell>
          <cell r="F2205">
            <v>0</v>
          </cell>
          <cell r="G2205">
            <v>0</v>
          </cell>
        </row>
        <row r="2206">
          <cell r="D2206">
            <v>0</v>
          </cell>
          <cell r="F2206">
            <v>0</v>
          </cell>
          <cell r="G2206">
            <v>0</v>
          </cell>
        </row>
        <row r="2207">
          <cell r="D2207">
            <v>0</v>
          </cell>
          <cell r="F2207">
            <v>0</v>
          </cell>
          <cell r="G2207">
            <v>0</v>
          </cell>
        </row>
        <row r="2208">
          <cell r="D2208">
            <v>0</v>
          </cell>
          <cell r="F2208">
            <v>0</v>
          </cell>
          <cell r="G2208">
            <v>0</v>
          </cell>
        </row>
        <row r="2209">
          <cell r="D2209">
            <v>0</v>
          </cell>
          <cell r="F2209">
            <v>0</v>
          </cell>
          <cell r="G2209">
            <v>0</v>
          </cell>
        </row>
        <row r="2210">
          <cell r="D2210">
            <v>0</v>
          </cell>
          <cell r="F2210">
            <v>0</v>
          </cell>
          <cell r="G2210">
            <v>0</v>
          </cell>
        </row>
        <row r="2211">
          <cell r="D2211">
            <v>0</v>
          </cell>
          <cell r="F2211">
            <v>0</v>
          </cell>
          <cell r="G2211">
            <v>0</v>
          </cell>
        </row>
        <row r="2212">
          <cell r="D2212">
            <v>0</v>
          </cell>
          <cell r="F2212">
            <v>0</v>
          </cell>
          <cell r="G2212">
            <v>0</v>
          </cell>
        </row>
        <row r="2213">
          <cell r="D2213">
            <v>0</v>
          </cell>
          <cell r="F2213">
            <v>0</v>
          </cell>
          <cell r="G2213">
            <v>0</v>
          </cell>
        </row>
        <row r="2214">
          <cell r="D2214">
            <v>0</v>
          </cell>
          <cell r="F2214">
            <v>0</v>
          </cell>
          <cell r="G2214">
            <v>0</v>
          </cell>
        </row>
        <row r="2215">
          <cell r="D2215">
            <v>0</v>
          </cell>
          <cell r="F2215">
            <v>0</v>
          </cell>
          <cell r="G2215">
            <v>0</v>
          </cell>
        </row>
        <row r="2216">
          <cell r="D2216">
            <v>0</v>
          </cell>
          <cell r="F2216">
            <v>0</v>
          </cell>
          <cell r="G2216">
            <v>0</v>
          </cell>
        </row>
        <row r="2217">
          <cell r="D2217">
            <v>0</v>
          </cell>
          <cell r="F2217">
            <v>0</v>
          </cell>
          <cell r="G2217">
            <v>0</v>
          </cell>
        </row>
        <row r="2218">
          <cell r="D2218">
            <v>0</v>
          </cell>
          <cell r="F2218">
            <v>0</v>
          </cell>
          <cell r="G2218">
            <v>0</v>
          </cell>
        </row>
        <row r="2219">
          <cell r="D2219">
            <v>0</v>
          </cell>
          <cell r="F2219">
            <v>0</v>
          </cell>
          <cell r="G2219">
            <v>0</v>
          </cell>
        </row>
        <row r="2220">
          <cell r="D2220">
            <v>0</v>
          </cell>
          <cell r="F2220">
            <v>0</v>
          </cell>
          <cell r="G2220">
            <v>0</v>
          </cell>
        </row>
        <row r="2221">
          <cell r="D2221">
            <v>0</v>
          </cell>
          <cell r="F2221">
            <v>0</v>
          </cell>
          <cell r="G2221">
            <v>0</v>
          </cell>
        </row>
        <row r="2222">
          <cell r="D2222">
            <v>0</v>
          </cell>
          <cell r="F2222">
            <v>0</v>
          </cell>
          <cell r="G2222">
            <v>0</v>
          </cell>
        </row>
        <row r="2223">
          <cell r="D2223">
            <v>0</v>
          </cell>
          <cell r="F2223">
            <v>0</v>
          </cell>
          <cell r="G2223">
            <v>0</v>
          </cell>
        </row>
        <row r="2224">
          <cell r="D2224">
            <v>0</v>
          </cell>
          <cell r="F2224">
            <v>0</v>
          </cell>
          <cell r="G2224">
            <v>0</v>
          </cell>
        </row>
        <row r="2225">
          <cell r="D2225">
            <v>0</v>
          </cell>
          <cell r="F2225">
            <v>0</v>
          </cell>
          <cell r="G2225">
            <v>0</v>
          </cell>
        </row>
        <row r="2226">
          <cell r="D2226">
            <v>0</v>
          </cell>
          <cell r="F2226">
            <v>0</v>
          </cell>
          <cell r="G2226">
            <v>0</v>
          </cell>
        </row>
        <row r="2227">
          <cell r="D2227">
            <v>0</v>
          </cell>
          <cell r="F2227">
            <v>0</v>
          </cell>
          <cell r="G2227">
            <v>0</v>
          </cell>
        </row>
        <row r="2228">
          <cell r="D2228">
            <v>0</v>
          </cell>
          <cell r="F2228">
            <v>0</v>
          </cell>
          <cell r="G2228">
            <v>0</v>
          </cell>
        </row>
        <row r="2229">
          <cell r="D2229">
            <v>0</v>
          </cell>
          <cell r="F2229">
            <v>0</v>
          </cell>
          <cell r="G2229">
            <v>0</v>
          </cell>
        </row>
        <row r="2230">
          <cell r="D2230">
            <v>0</v>
          </cell>
          <cell r="F2230">
            <v>0</v>
          </cell>
          <cell r="G2230">
            <v>0</v>
          </cell>
        </row>
        <row r="2231">
          <cell r="D2231">
            <v>0</v>
          </cell>
          <cell r="F2231">
            <v>0</v>
          </cell>
          <cell r="G2231">
            <v>0</v>
          </cell>
        </row>
        <row r="2232">
          <cell r="D2232">
            <v>0</v>
          </cell>
          <cell r="F2232">
            <v>0</v>
          </cell>
          <cell r="G2232">
            <v>0</v>
          </cell>
        </row>
        <row r="2233">
          <cell r="D2233">
            <v>0</v>
          </cell>
          <cell r="F2233">
            <v>0</v>
          </cell>
          <cell r="G2233">
            <v>0</v>
          </cell>
        </row>
        <row r="2234">
          <cell r="D2234">
            <v>0</v>
          </cell>
          <cell r="F2234">
            <v>0</v>
          </cell>
          <cell r="G2234">
            <v>0</v>
          </cell>
        </row>
        <row r="2235">
          <cell r="D2235">
            <v>0</v>
          </cell>
          <cell r="F2235">
            <v>0</v>
          </cell>
          <cell r="G2235">
            <v>0</v>
          </cell>
        </row>
        <row r="2236">
          <cell r="D2236">
            <v>0</v>
          </cell>
          <cell r="F2236">
            <v>0</v>
          </cell>
          <cell r="G2236">
            <v>0</v>
          </cell>
        </row>
        <row r="2237">
          <cell r="D2237">
            <v>0</v>
          </cell>
          <cell r="F2237">
            <v>0</v>
          </cell>
          <cell r="G2237">
            <v>0</v>
          </cell>
        </row>
        <row r="2238">
          <cell r="D2238">
            <v>0</v>
          </cell>
          <cell r="F2238">
            <v>0</v>
          </cell>
          <cell r="G2238">
            <v>0</v>
          </cell>
        </row>
        <row r="2239">
          <cell r="D2239">
            <v>0</v>
          </cell>
          <cell r="F2239">
            <v>0</v>
          </cell>
          <cell r="G2239">
            <v>0</v>
          </cell>
        </row>
        <row r="2240">
          <cell r="D2240">
            <v>0</v>
          </cell>
          <cell r="F2240">
            <v>0</v>
          </cell>
          <cell r="G2240">
            <v>0</v>
          </cell>
        </row>
        <row r="2241">
          <cell r="D2241">
            <v>0</v>
          </cell>
          <cell r="F2241">
            <v>0</v>
          </cell>
          <cell r="G2241">
            <v>0</v>
          </cell>
        </row>
        <row r="2242">
          <cell r="D2242">
            <v>0</v>
          </cell>
          <cell r="F2242">
            <v>0</v>
          </cell>
          <cell r="G2242">
            <v>0</v>
          </cell>
        </row>
        <row r="2243">
          <cell r="D2243">
            <v>0</v>
          </cell>
          <cell r="F2243">
            <v>0</v>
          </cell>
          <cell r="G2243">
            <v>0</v>
          </cell>
        </row>
        <row r="2244">
          <cell r="D2244">
            <v>0</v>
          </cell>
          <cell r="F2244">
            <v>0</v>
          </cell>
          <cell r="G2244">
            <v>0</v>
          </cell>
        </row>
        <row r="2245">
          <cell r="D2245">
            <v>0</v>
          </cell>
          <cell r="F2245">
            <v>0</v>
          </cell>
          <cell r="G2245">
            <v>0</v>
          </cell>
        </row>
        <row r="2246">
          <cell r="D2246">
            <v>0</v>
          </cell>
          <cell r="F2246">
            <v>0</v>
          </cell>
          <cell r="G2246">
            <v>0</v>
          </cell>
        </row>
        <row r="2247">
          <cell r="D2247">
            <v>0</v>
          </cell>
          <cell r="F2247">
            <v>0</v>
          </cell>
          <cell r="G2247">
            <v>0</v>
          </cell>
        </row>
        <row r="2248">
          <cell r="D2248">
            <v>0</v>
          </cell>
          <cell r="F2248">
            <v>0</v>
          </cell>
          <cell r="G2248">
            <v>0</v>
          </cell>
        </row>
        <row r="2249">
          <cell r="D2249">
            <v>0</v>
          </cell>
          <cell r="F2249">
            <v>0</v>
          </cell>
          <cell r="G2249">
            <v>0</v>
          </cell>
        </row>
        <row r="2250">
          <cell r="D2250">
            <v>0</v>
          </cell>
          <cell r="F2250">
            <v>0</v>
          </cell>
          <cell r="G2250">
            <v>0</v>
          </cell>
        </row>
        <row r="2251">
          <cell r="D2251">
            <v>0</v>
          </cell>
          <cell r="F2251">
            <v>0</v>
          </cell>
          <cell r="G2251">
            <v>0</v>
          </cell>
        </row>
        <row r="2252">
          <cell r="D2252">
            <v>0</v>
          </cell>
          <cell r="F2252">
            <v>0</v>
          </cell>
          <cell r="G2252">
            <v>0</v>
          </cell>
        </row>
        <row r="2253">
          <cell r="D2253">
            <v>0</v>
          </cell>
          <cell r="F2253">
            <v>0</v>
          </cell>
          <cell r="G2253">
            <v>0</v>
          </cell>
        </row>
        <row r="2254">
          <cell r="D2254">
            <v>0</v>
          </cell>
          <cell r="F2254">
            <v>0</v>
          </cell>
          <cell r="G2254">
            <v>0</v>
          </cell>
        </row>
        <row r="2255">
          <cell r="D2255">
            <v>0</v>
          </cell>
          <cell r="F2255">
            <v>0</v>
          </cell>
          <cell r="G2255">
            <v>0</v>
          </cell>
        </row>
        <row r="2256">
          <cell r="D2256">
            <v>0</v>
          </cell>
          <cell r="F2256">
            <v>0</v>
          </cell>
          <cell r="G2256">
            <v>0</v>
          </cell>
        </row>
        <row r="2257">
          <cell r="D2257">
            <v>0</v>
          </cell>
          <cell r="F2257">
            <v>0</v>
          </cell>
          <cell r="G2257">
            <v>0</v>
          </cell>
        </row>
        <row r="2258">
          <cell r="D2258">
            <v>0</v>
          </cell>
          <cell r="F2258">
            <v>0</v>
          </cell>
          <cell r="G2258">
            <v>0</v>
          </cell>
        </row>
        <row r="2259">
          <cell r="D2259">
            <v>0</v>
          </cell>
          <cell r="F2259">
            <v>0</v>
          </cell>
          <cell r="G2259">
            <v>0</v>
          </cell>
        </row>
        <row r="2260">
          <cell r="D2260">
            <v>0</v>
          </cell>
          <cell r="F2260">
            <v>0</v>
          </cell>
          <cell r="G2260">
            <v>0</v>
          </cell>
        </row>
        <row r="2261">
          <cell r="D2261">
            <v>0</v>
          </cell>
          <cell r="F2261">
            <v>0</v>
          </cell>
          <cell r="G2261">
            <v>0</v>
          </cell>
        </row>
        <row r="2262">
          <cell r="D2262">
            <v>0</v>
          </cell>
          <cell r="F2262">
            <v>0</v>
          </cell>
          <cell r="G2262">
            <v>0</v>
          </cell>
        </row>
        <row r="2263">
          <cell r="D2263">
            <v>0</v>
          </cell>
          <cell r="F2263">
            <v>0</v>
          </cell>
          <cell r="G2263">
            <v>0</v>
          </cell>
        </row>
        <row r="2264">
          <cell r="D2264">
            <v>0</v>
          </cell>
          <cell r="F2264">
            <v>0</v>
          </cell>
          <cell r="G2264">
            <v>0</v>
          </cell>
        </row>
        <row r="2265">
          <cell r="D2265">
            <v>0</v>
          </cell>
          <cell r="F2265">
            <v>0</v>
          </cell>
          <cell r="G2265">
            <v>0</v>
          </cell>
        </row>
        <row r="2266">
          <cell r="D2266">
            <v>0</v>
          </cell>
          <cell r="F2266">
            <v>0</v>
          </cell>
          <cell r="G2266">
            <v>0</v>
          </cell>
        </row>
        <row r="2267">
          <cell r="D2267">
            <v>0</v>
          </cell>
          <cell r="F2267">
            <v>0</v>
          </cell>
          <cell r="G2267">
            <v>0</v>
          </cell>
        </row>
        <row r="2268">
          <cell r="D2268">
            <v>0</v>
          </cell>
          <cell r="F2268">
            <v>0</v>
          </cell>
          <cell r="G2268">
            <v>0</v>
          </cell>
        </row>
        <row r="2269">
          <cell r="D2269">
            <v>0</v>
          </cell>
          <cell r="F2269">
            <v>0</v>
          </cell>
          <cell r="G2269">
            <v>0</v>
          </cell>
        </row>
        <row r="2270">
          <cell r="D2270">
            <v>0</v>
          </cell>
          <cell r="F2270">
            <v>0</v>
          </cell>
          <cell r="G2270">
            <v>0</v>
          </cell>
        </row>
        <row r="2271">
          <cell r="D2271">
            <v>0</v>
          </cell>
          <cell r="F2271">
            <v>0</v>
          </cell>
          <cell r="G2271">
            <v>0</v>
          </cell>
        </row>
        <row r="2272">
          <cell r="D2272">
            <v>0</v>
          </cell>
          <cell r="F2272">
            <v>0</v>
          </cell>
          <cell r="G2272">
            <v>0</v>
          </cell>
        </row>
        <row r="2273">
          <cell r="D2273">
            <v>0</v>
          </cell>
          <cell r="F2273">
            <v>0</v>
          </cell>
          <cell r="G2273">
            <v>0</v>
          </cell>
        </row>
        <row r="2274">
          <cell r="D2274">
            <v>0</v>
          </cell>
          <cell r="F2274">
            <v>0</v>
          </cell>
          <cell r="G2274">
            <v>0</v>
          </cell>
        </row>
        <row r="2275">
          <cell r="D2275">
            <v>0</v>
          </cell>
          <cell r="F2275">
            <v>0</v>
          </cell>
          <cell r="G2275">
            <v>0</v>
          </cell>
        </row>
        <row r="2276">
          <cell r="D2276">
            <v>0</v>
          </cell>
          <cell r="F2276">
            <v>0</v>
          </cell>
          <cell r="G2276">
            <v>0</v>
          </cell>
        </row>
        <row r="2277">
          <cell r="D2277">
            <v>0</v>
          </cell>
          <cell r="F2277">
            <v>0</v>
          </cell>
          <cell r="G2277">
            <v>0</v>
          </cell>
        </row>
        <row r="2278">
          <cell r="D2278">
            <v>0</v>
          </cell>
          <cell r="F2278">
            <v>0</v>
          </cell>
          <cell r="G2278">
            <v>0</v>
          </cell>
        </row>
        <row r="2279">
          <cell r="D2279">
            <v>0</v>
          </cell>
          <cell r="F2279">
            <v>0</v>
          </cell>
          <cell r="G2279">
            <v>0</v>
          </cell>
        </row>
        <row r="2280">
          <cell r="D2280">
            <v>0</v>
          </cell>
          <cell r="F2280">
            <v>0</v>
          </cell>
          <cell r="G2280">
            <v>0</v>
          </cell>
        </row>
        <row r="2281">
          <cell r="D2281">
            <v>0</v>
          </cell>
          <cell r="F2281">
            <v>0</v>
          </cell>
          <cell r="G2281">
            <v>0</v>
          </cell>
        </row>
        <row r="2282">
          <cell r="D2282">
            <v>0</v>
          </cell>
          <cell r="F2282">
            <v>0</v>
          </cell>
          <cell r="G2282">
            <v>0</v>
          </cell>
        </row>
        <row r="2283">
          <cell r="D2283">
            <v>0</v>
          </cell>
          <cell r="F2283">
            <v>0</v>
          </cell>
          <cell r="G2283">
            <v>0</v>
          </cell>
        </row>
        <row r="2284">
          <cell r="D2284">
            <v>0</v>
          </cell>
          <cell r="F2284">
            <v>0</v>
          </cell>
          <cell r="G2284">
            <v>0</v>
          </cell>
        </row>
        <row r="2285">
          <cell r="D2285">
            <v>0</v>
          </cell>
          <cell r="F2285">
            <v>0</v>
          </cell>
          <cell r="G2285">
            <v>0</v>
          </cell>
        </row>
        <row r="2286">
          <cell r="D2286">
            <v>0</v>
          </cell>
          <cell r="F2286">
            <v>0</v>
          </cell>
          <cell r="G2286">
            <v>0</v>
          </cell>
        </row>
        <row r="2287">
          <cell r="D2287">
            <v>0</v>
          </cell>
          <cell r="F2287">
            <v>0</v>
          </cell>
          <cell r="G2287">
            <v>0</v>
          </cell>
        </row>
        <row r="2288">
          <cell r="D2288">
            <v>0</v>
          </cell>
          <cell r="F2288">
            <v>0</v>
          </cell>
          <cell r="G2288">
            <v>0</v>
          </cell>
        </row>
        <row r="2289">
          <cell r="D2289">
            <v>0</v>
          </cell>
          <cell r="F2289">
            <v>0</v>
          </cell>
          <cell r="G2289">
            <v>0</v>
          </cell>
        </row>
        <row r="2290">
          <cell r="D2290">
            <v>0</v>
          </cell>
          <cell r="F2290">
            <v>0</v>
          </cell>
          <cell r="G2290">
            <v>0</v>
          </cell>
        </row>
        <row r="2291">
          <cell r="D2291">
            <v>0</v>
          </cell>
          <cell r="F2291">
            <v>0</v>
          </cell>
          <cell r="G2291">
            <v>0</v>
          </cell>
        </row>
        <row r="2292">
          <cell r="D2292">
            <v>0</v>
          </cell>
          <cell r="F2292">
            <v>0</v>
          </cell>
          <cell r="G2292">
            <v>0</v>
          </cell>
        </row>
        <row r="2293">
          <cell r="D2293">
            <v>0</v>
          </cell>
          <cell r="F2293">
            <v>0</v>
          </cell>
          <cell r="G2293">
            <v>0</v>
          </cell>
        </row>
        <row r="2294">
          <cell r="D2294">
            <v>0</v>
          </cell>
          <cell r="F2294">
            <v>0</v>
          </cell>
          <cell r="G2294">
            <v>0</v>
          </cell>
        </row>
        <row r="2295">
          <cell r="D2295">
            <v>0</v>
          </cell>
          <cell r="F2295">
            <v>0</v>
          </cell>
          <cell r="G2295">
            <v>0</v>
          </cell>
        </row>
        <row r="2296">
          <cell r="D2296">
            <v>0</v>
          </cell>
          <cell r="F2296">
            <v>0</v>
          </cell>
          <cell r="G2296">
            <v>0</v>
          </cell>
        </row>
        <row r="2297">
          <cell r="D2297">
            <v>0</v>
          </cell>
          <cell r="F2297">
            <v>0</v>
          </cell>
          <cell r="G2297">
            <v>0</v>
          </cell>
        </row>
        <row r="2298">
          <cell r="D2298">
            <v>0</v>
          </cell>
          <cell r="F2298">
            <v>0</v>
          </cell>
          <cell r="G2298">
            <v>0</v>
          </cell>
        </row>
        <row r="2299">
          <cell r="D2299">
            <v>0</v>
          </cell>
          <cell r="F2299">
            <v>0</v>
          </cell>
          <cell r="G2299">
            <v>0</v>
          </cell>
        </row>
        <row r="2300">
          <cell r="D2300">
            <v>0</v>
          </cell>
          <cell r="F2300">
            <v>0</v>
          </cell>
          <cell r="G2300">
            <v>0</v>
          </cell>
        </row>
        <row r="2301">
          <cell r="D2301">
            <v>0</v>
          </cell>
          <cell r="F2301">
            <v>0</v>
          </cell>
          <cell r="G2301">
            <v>0</v>
          </cell>
        </row>
        <row r="2302">
          <cell r="D2302">
            <v>0</v>
          </cell>
          <cell r="F2302">
            <v>0</v>
          </cell>
          <cell r="G2302">
            <v>0</v>
          </cell>
        </row>
        <row r="2303">
          <cell r="D2303">
            <v>0</v>
          </cell>
          <cell r="F2303">
            <v>0</v>
          </cell>
          <cell r="G2303">
            <v>0</v>
          </cell>
        </row>
        <row r="2304">
          <cell r="D2304">
            <v>0</v>
          </cell>
          <cell r="F2304">
            <v>0</v>
          </cell>
          <cell r="G2304">
            <v>0</v>
          </cell>
        </row>
        <row r="2305">
          <cell r="D2305">
            <v>0</v>
          </cell>
          <cell r="F2305">
            <v>0</v>
          </cell>
          <cell r="G2305">
            <v>0</v>
          </cell>
        </row>
        <row r="2306">
          <cell r="D2306">
            <v>0</v>
          </cell>
          <cell r="F2306">
            <v>0</v>
          </cell>
          <cell r="G2306">
            <v>0</v>
          </cell>
        </row>
        <row r="2307">
          <cell r="D2307">
            <v>0</v>
          </cell>
          <cell r="F2307">
            <v>0</v>
          </cell>
          <cell r="G2307">
            <v>0</v>
          </cell>
        </row>
        <row r="2308">
          <cell r="D2308">
            <v>0</v>
          </cell>
          <cell r="F2308">
            <v>0</v>
          </cell>
          <cell r="G2308">
            <v>0</v>
          </cell>
        </row>
        <row r="2309">
          <cell r="D2309">
            <v>0</v>
          </cell>
          <cell r="F2309">
            <v>0</v>
          </cell>
          <cell r="G2309">
            <v>0</v>
          </cell>
        </row>
        <row r="2310">
          <cell r="D2310">
            <v>0</v>
          </cell>
          <cell r="F2310">
            <v>0</v>
          </cell>
          <cell r="G2310">
            <v>0</v>
          </cell>
        </row>
        <row r="2311">
          <cell r="D2311">
            <v>0</v>
          </cell>
          <cell r="F2311">
            <v>0</v>
          </cell>
          <cell r="G2311">
            <v>0</v>
          </cell>
        </row>
        <row r="2312">
          <cell r="D2312">
            <v>0</v>
          </cell>
          <cell r="F2312">
            <v>0</v>
          </cell>
          <cell r="G2312">
            <v>0</v>
          </cell>
        </row>
        <row r="2313">
          <cell r="D2313">
            <v>0</v>
          </cell>
          <cell r="F2313">
            <v>0</v>
          </cell>
          <cell r="G2313">
            <v>0</v>
          </cell>
        </row>
        <row r="2314">
          <cell r="D2314">
            <v>0</v>
          </cell>
          <cell r="F2314">
            <v>0</v>
          </cell>
          <cell r="G2314">
            <v>0</v>
          </cell>
        </row>
        <row r="2315">
          <cell r="D2315">
            <v>0</v>
          </cell>
          <cell r="F2315">
            <v>0</v>
          </cell>
          <cell r="G2315">
            <v>0</v>
          </cell>
        </row>
        <row r="2316">
          <cell r="D2316">
            <v>0</v>
          </cell>
          <cell r="F2316">
            <v>0</v>
          </cell>
          <cell r="G2316">
            <v>0</v>
          </cell>
        </row>
        <row r="2317">
          <cell r="D2317">
            <v>0</v>
          </cell>
          <cell r="F2317">
            <v>0</v>
          </cell>
          <cell r="G2317">
            <v>0</v>
          </cell>
        </row>
        <row r="2318">
          <cell r="D2318">
            <v>0</v>
          </cell>
          <cell r="F2318">
            <v>0</v>
          </cell>
          <cell r="G2318">
            <v>0</v>
          </cell>
        </row>
        <row r="2319">
          <cell r="D2319">
            <v>0</v>
          </cell>
          <cell r="F2319">
            <v>0</v>
          </cell>
          <cell r="G2319">
            <v>0</v>
          </cell>
        </row>
        <row r="2320">
          <cell r="D2320">
            <v>0</v>
          </cell>
          <cell r="F2320">
            <v>0</v>
          </cell>
          <cell r="G2320">
            <v>0</v>
          </cell>
        </row>
        <row r="2321">
          <cell r="D2321">
            <v>0</v>
          </cell>
          <cell r="F2321">
            <v>0</v>
          </cell>
          <cell r="G2321">
            <v>0</v>
          </cell>
        </row>
        <row r="2322">
          <cell r="D2322">
            <v>0</v>
          </cell>
          <cell r="F2322">
            <v>0</v>
          </cell>
          <cell r="G2322">
            <v>0</v>
          </cell>
        </row>
        <row r="2323">
          <cell r="D2323">
            <v>0</v>
          </cell>
          <cell r="F2323">
            <v>0</v>
          </cell>
          <cell r="G2323">
            <v>0</v>
          </cell>
        </row>
        <row r="2324">
          <cell r="D2324">
            <v>0</v>
          </cell>
          <cell r="F2324">
            <v>0</v>
          </cell>
          <cell r="G2324">
            <v>0</v>
          </cell>
        </row>
        <row r="2325">
          <cell r="D2325">
            <v>0</v>
          </cell>
          <cell r="F2325">
            <v>0</v>
          </cell>
          <cell r="G2325">
            <v>0</v>
          </cell>
        </row>
        <row r="2326">
          <cell r="D2326">
            <v>0</v>
          </cell>
          <cell r="F2326">
            <v>0</v>
          </cell>
          <cell r="G2326">
            <v>0</v>
          </cell>
        </row>
        <row r="2327">
          <cell r="D2327">
            <v>0</v>
          </cell>
          <cell r="F2327">
            <v>0</v>
          </cell>
          <cell r="G2327">
            <v>0</v>
          </cell>
        </row>
        <row r="2328">
          <cell r="D2328">
            <v>0</v>
          </cell>
          <cell r="F2328">
            <v>0</v>
          </cell>
          <cell r="G2328">
            <v>0</v>
          </cell>
        </row>
        <row r="2329">
          <cell r="D2329">
            <v>0</v>
          </cell>
          <cell r="F2329">
            <v>0</v>
          </cell>
          <cell r="G2329">
            <v>0</v>
          </cell>
        </row>
        <row r="2330">
          <cell r="D2330">
            <v>0</v>
          </cell>
          <cell r="F2330">
            <v>0</v>
          </cell>
          <cell r="G2330">
            <v>0</v>
          </cell>
        </row>
        <row r="2331">
          <cell r="D2331">
            <v>0</v>
          </cell>
          <cell r="F2331">
            <v>0</v>
          </cell>
          <cell r="G2331">
            <v>0</v>
          </cell>
        </row>
        <row r="2332">
          <cell r="D2332">
            <v>0</v>
          </cell>
          <cell r="F2332">
            <v>0</v>
          </cell>
          <cell r="G2332">
            <v>0</v>
          </cell>
        </row>
        <row r="2333">
          <cell r="D2333">
            <v>0</v>
          </cell>
          <cell r="F2333">
            <v>0</v>
          </cell>
          <cell r="G2333">
            <v>0</v>
          </cell>
        </row>
        <row r="2334">
          <cell r="D2334">
            <v>0</v>
          </cell>
          <cell r="F2334">
            <v>0</v>
          </cell>
          <cell r="G2334">
            <v>0</v>
          </cell>
        </row>
        <row r="2335">
          <cell r="D2335">
            <v>0</v>
          </cell>
          <cell r="F2335">
            <v>0</v>
          </cell>
          <cell r="G2335">
            <v>0</v>
          </cell>
        </row>
        <row r="2336">
          <cell r="D2336">
            <v>0</v>
          </cell>
          <cell r="F2336">
            <v>0</v>
          </cell>
          <cell r="G2336">
            <v>0</v>
          </cell>
        </row>
        <row r="2337">
          <cell r="D2337">
            <v>0</v>
          </cell>
          <cell r="F2337">
            <v>0</v>
          </cell>
          <cell r="G2337">
            <v>0</v>
          </cell>
        </row>
        <row r="2338">
          <cell r="D2338">
            <v>0</v>
          </cell>
          <cell r="F2338">
            <v>0</v>
          </cell>
          <cell r="G2338">
            <v>0</v>
          </cell>
        </row>
        <row r="2339">
          <cell r="D2339">
            <v>0</v>
          </cell>
          <cell r="F2339">
            <v>0</v>
          </cell>
          <cell r="G2339">
            <v>0</v>
          </cell>
        </row>
        <row r="2340">
          <cell r="D2340">
            <v>0</v>
          </cell>
          <cell r="F2340">
            <v>0</v>
          </cell>
          <cell r="G2340">
            <v>0</v>
          </cell>
        </row>
        <row r="2341">
          <cell r="D2341">
            <v>0</v>
          </cell>
          <cell r="F2341">
            <v>0</v>
          </cell>
          <cell r="G2341">
            <v>0</v>
          </cell>
        </row>
        <row r="2342">
          <cell r="D2342">
            <v>0</v>
          </cell>
          <cell r="F2342">
            <v>0</v>
          </cell>
          <cell r="G2342">
            <v>0</v>
          </cell>
        </row>
        <row r="2343">
          <cell r="D2343">
            <v>0</v>
          </cell>
          <cell r="F2343">
            <v>0</v>
          </cell>
          <cell r="G2343">
            <v>0</v>
          </cell>
        </row>
        <row r="2344">
          <cell r="D2344">
            <v>0</v>
          </cell>
          <cell r="F2344">
            <v>0</v>
          </cell>
          <cell r="G2344">
            <v>0</v>
          </cell>
        </row>
        <row r="2345">
          <cell r="D2345">
            <v>0</v>
          </cell>
          <cell r="F2345">
            <v>0</v>
          </cell>
          <cell r="G2345">
            <v>0</v>
          </cell>
        </row>
        <row r="2346">
          <cell r="D2346">
            <v>0</v>
          </cell>
          <cell r="F2346">
            <v>0</v>
          </cell>
          <cell r="G2346">
            <v>0</v>
          </cell>
        </row>
        <row r="2347">
          <cell r="D2347">
            <v>0</v>
          </cell>
          <cell r="F2347">
            <v>0</v>
          </cell>
          <cell r="G2347">
            <v>0</v>
          </cell>
        </row>
        <row r="2348">
          <cell r="D2348">
            <v>0</v>
          </cell>
          <cell r="F2348">
            <v>0</v>
          </cell>
          <cell r="G2348">
            <v>0</v>
          </cell>
        </row>
        <row r="2349">
          <cell r="D2349">
            <v>0</v>
          </cell>
          <cell r="F2349">
            <v>0</v>
          </cell>
          <cell r="G2349">
            <v>0</v>
          </cell>
        </row>
        <row r="2350">
          <cell r="D2350">
            <v>0</v>
          </cell>
          <cell r="F2350">
            <v>0</v>
          </cell>
          <cell r="G2350">
            <v>0</v>
          </cell>
        </row>
        <row r="2351">
          <cell r="D2351">
            <v>0</v>
          </cell>
          <cell r="F2351">
            <v>0</v>
          </cell>
          <cell r="G2351">
            <v>0</v>
          </cell>
        </row>
        <row r="2352">
          <cell r="D2352">
            <v>0</v>
          </cell>
          <cell r="F2352">
            <v>0</v>
          </cell>
          <cell r="G2352">
            <v>0</v>
          </cell>
        </row>
        <row r="2353">
          <cell r="D2353">
            <v>0</v>
          </cell>
          <cell r="F2353">
            <v>0</v>
          </cell>
          <cell r="G2353">
            <v>0</v>
          </cell>
        </row>
        <row r="2354">
          <cell r="D2354">
            <v>0</v>
          </cell>
          <cell r="F2354">
            <v>0</v>
          </cell>
          <cell r="G2354">
            <v>0</v>
          </cell>
        </row>
        <row r="2355">
          <cell r="D2355">
            <v>0</v>
          </cell>
          <cell r="F2355">
            <v>0</v>
          </cell>
          <cell r="G2355">
            <v>0</v>
          </cell>
        </row>
        <row r="2356">
          <cell r="D2356">
            <v>0</v>
          </cell>
          <cell r="F2356">
            <v>0</v>
          </cell>
          <cell r="G2356">
            <v>0</v>
          </cell>
        </row>
        <row r="2357">
          <cell r="D2357">
            <v>0</v>
          </cell>
          <cell r="F2357">
            <v>0</v>
          </cell>
          <cell r="G2357">
            <v>0</v>
          </cell>
        </row>
        <row r="2358">
          <cell r="D2358">
            <v>0</v>
          </cell>
          <cell r="F2358">
            <v>0</v>
          </cell>
          <cell r="G2358">
            <v>0</v>
          </cell>
        </row>
        <row r="2359">
          <cell r="D2359">
            <v>0</v>
          </cell>
          <cell r="F2359">
            <v>0</v>
          </cell>
          <cell r="G2359">
            <v>0</v>
          </cell>
        </row>
        <row r="2360">
          <cell r="D2360">
            <v>0</v>
          </cell>
          <cell r="F2360">
            <v>0</v>
          </cell>
          <cell r="G2360">
            <v>0</v>
          </cell>
        </row>
        <row r="2361">
          <cell r="D2361">
            <v>0</v>
          </cell>
          <cell r="F2361">
            <v>0</v>
          </cell>
          <cell r="G2361">
            <v>0</v>
          </cell>
        </row>
        <row r="2362">
          <cell r="D2362">
            <v>0</v>
          </cell>
          <cell r="F2362">
            <v>0</v>
          </cell>
          <cell r="G2362">
            <v>0</v>
          </cell>
        </row>
        <row r="2363">
          <cell r="D2363">
            <v>0</v>
          </cell>
          <cell r="F2363">
            <v>0</v>
          </cell>
          <cell r="G2363">
            <v>0</v>
          </cell>
        </row>
        <row r="2364">
          <cell r="D2364">
            <v>0</v>
          </cell>
          <cell r="F2364">
            <v>0</v>
          </cell>
          <cell r="G2364">
            <v>0</v>
          </cell>
        </row>
        <row r="2365">
          <cell r="D2365">
            <v>0</v>
          </cell>
          <cell r="F2365">
            <v>0</v>
          </cell>
          <cell r="G2365">
            <v>0</v>
          </cell>
        </row>
        <row r="2366">
          <cell r="D2366">
            <v>0</v>
          </cell>
          <cell r="F2366">
            <v>0</v>
          </cell>
          <cell r="G2366">
            <v>0</v>
          </cell>
        </row>
        <row r="2367">
          <cell r="D2367">
            <v>0</v>
          </cell>
          <cell r="F2367">
            <v>0</v>
          </cell>
          <cell r="G2367">
            <v>0</v>
          </cell>
        </row>
        <row r="2368">
          <cell r="D2368">
            <v>0</v>
          </cell>
          <cell r="F2368">
            <v>0</v>
          </cell>
          <cell r="G2368">
            <v>0</v>
          </cell>
        </row>
        <row r="2369">
          <cell r="D2369">
            <v>0</v>
          </cell>
          <cell r="F2369">
            <v>0</v>
          </cell>
          <cell r="G2369">
            <v>0</v>
          </cell>
        </row>
        <row r="2370">
          <cell r="D2370">
            <v>0</v>
          </cell>
          <cell r="F2370">
            <v>0</v>
          </cell>
          <cell r="G2370">
            <v>0</v>
          </cell>
        </row>
        <row r="2371">
          <cell r="D2371">
            <v>0</v>
          </cell>
          <cell r="F2371">
            <v>0</v>
          </cell>
          <cell r="G2371">
            <v>0</v>
          </cell>
        </row>
        <row r="2372">
          <cell r="D2372">
            <v>0</v>
          </cell>
          <cell r="F2372">
            <v>0</v>
          </cell>
          <cell r="G2372">
            <v>0</v>
          </cell>
        </row>
        <row r="2373">
          <cell r="D2373">
            <v>0</v>
          </cell>
          <cell r="F2373">
            <v>0</v>
          </cell>
          <cell r="G2373">
            <v>0</v>
          </cell>
        </row>
        <row r="2374">
          <cell r="D2374">
            <v>0</v>
          </cell>
          <cell r="F2374">
            <v>0</v>
          </cell>
          <cell r="G2374">
            <v>0</v>
          </cell>
        </row>
        <row r="2375">
          <cell r="D2375">
            <v>0</v>
          </cell>
          <cell r="F2375">
            <v>0</v>
          </cell>
          <cell r="G2375">
            <v>0</v>
          </cell>
        </row>
        <row r="2376">
          <cell r="D2376">
            <v>0</v>
          </cell>
          <cell r="F2376">
            <v>0</v>
          </cell>
          <cell r="G2376">
            <v>0</v>
          </cell>
        </row>
        <row r="2377">
          <cell r="D2377">
            <v>0</v>
          </cell>
          <cell r="F2377">
            <v>0</v>
          </cell>
          <cell r="G2377">
            <v>0</v>
          </cell>
        </row>
        <row r="2378">
          <cell r="D2378">
            <v>0</v>
          </cell>
          <cell r="F2378">
            <v>0</v>
          </cell>
          <cell r="G2378">
            <v>0</v>
          </cell>
        </row>
        <row r="2379">
          <cell r="D2379">
            <v>0</v>
          </cell>
          <cell r="F2379">
            <v>0</v>
          </cell>
          <cell r="G2379">
            <v>0</v>
          </cell>
        </row>
        <row r="2380">
          <cell r="D2380">
            <v>0</v>
          </cell>
          <cell r="F2380">
            <v>0</v>
          </cell>
          <cell r="G2380">
            <v>0</v>
          </cell>
        </row>
        <row r="2381">
          <cell r="D2381">
            <v>0</v>
          </cell>
          <cell r="F2381">
            <v>0</v>
          </cell>
          <cell r="G2381">
            <v>0</v>
          </cell>
        </row>
        <row r="2382">
          <cell r="D2382">
            <v>0</v>
          </cell>
          <cell r="F2382">
            <v>0</v>
          </cell>
          <cell r="G2382">
            <v>0</v>
          </cell>
        </row>
        <row r="2383">
          <cell r="D2383">
            <v>0</v>
          </cell>
          <cell r="F2383">
            <v>0</v>
          </cell>
          <cell r="G2383">
            <v>0</v>
          </cell>
        </row>
        <row r="2384">
          <cell r="D2384">
            <v>0</v>
          </cell>
          <cell r="F2384">
            <v>0</v>
          </cell>
          <cell r="G2384">
            <v>0</v>
          </cell>
        </row>
        <row r="2385">
          <cell r="D2385">
            <v>0</v>
          </cell>
          <cell r="F2385">
            <v>0</v>
          </cell>
          <cell r="G2385">
            <v>0</v>
          </cell>
        </row>
        <row r="2386">
          <cell r="D2386">
            <v>0</v>
          </cell>
          <cell r="F2386">
            <v>0</v>
          </cell>
          <cell r="G2386">
            <v>0</v>
          </cell>
        </row>
        <row r="2387">
          <cell r="D2387">
            <v>0</v>
          </cell>
          <cell r="F2387">
            <v>0</v>
          </cell>
          <cell r="G2387">
            <v>0</v>
          </cell>
        </row>
        <row r="2388">
          <cell r="D2388">
            <v>0</v>
          </cell>
          <cell r="F2388">
            <v>0</v>
          </cell>
          <cell r="G2388">
            <v>0</v>
          </cell>
        </row>
        <row r="2389">
          <cell r="D2389">
            <v>0</v>
          </cell>
          <cell r="F2389">
            <v>0</v>
          </cell>
          <cell r="G2389">
            <v>0</v>
          </cell>
        </row>
        <row r="2390">
          <cell r="D2390">
            <v>0</v>
          </cell>
          <cell r="F2390">
            <v>0</v>
          </cell>
          <cell r="G2390">
            <v>0</v>
          </cell>
        </row>
        <row r="2391">
          <cell r="D2391">
            <v>0</v>
          </cell>
          <cell r="F2391">
            <v>0</v>
          </cell>
          <cell r="G2391">
            <v>0</v>
          </cell>
        </row>
        <row r="2392">
          <cell r="D2392">
            <v>0</v>
          </cell>
          <cell r="F2392">
            <v>0</v>
          </cell>
          <cell r="G2392">
            <v>0</v>
          </cell>
        </row>
        <row r="2393">
          <cell r="D2393">
            <v>0</v>
          </cell>
          <cell r="F2393">
            <v>0</v>
          </cell>
          <cell r="G2393">
            <v>0</v>
          </cell>
        </row>
        <row r="2394">
          <cell r="D2394">
            <v>0</v>
          </cell>
          <cell r="F2394">
            <v>0</v>
          </cell>
          <cell r="G2394">
            <v>0</v>
          </cell>
        </row>
        <row r="2395">
          <cell r="D2395">
            <v>0</v>
          </cell>
          <cell r="F2395">
            <v>0</v>
          </cell>
          <cell r="G2395">
            <v>0</v>
          </cell>
        </row>
        <row r="2396">
          <cell r="D2396">
            <v>0</v>
          </cell>
          <cell r="F2396">
            <v>0</v>
          </cell>
          <cell r="G2396">
            <v>0</v>
          </cell>
        </row>
        <row r="2397">
          <cell r="D2397">
            <v>0</v>
          </cell>
          <cell r="F2397">
            <v>0</v>
          </cell>
          <cell r="G2397">
            <v>0</v>
          </cell>
        </row>
        <row r="2398">
          <cell r="D2398">
            <v>0</v>
          </cell>
          <cell r="F2398">
            <v>0</v>
          </cell>
          <cell r="G2398">
            <v>0</v>
          </cell>
        </row>
        <row r="2399">
          <cell r="D2399">
            <v>0</v>
          </cell>
          <cell r="F2399">
            <v>0</v>
          </cell>
          <cell r="G2399">
            <v>0</v>
          </cell>
        </row>
        <row r="2400">
          <cell r="D2400">
            <v>0</v>
          </cell>
          <cell r="F2400">
            <v>0</v>
          </cell>
          <cell r="G2400">
            <v>0</v>
          </cell>
        </row>
        <row r="2401">
          <cell r="D2401">
            <v>0</v>
          </cell>
          <cell r="F2401">
            <v>0</v>
          </cell>
          <cell r="G2401">
            <v>0</v>
          </cell>
        </row>
        <row r="2402">
          <cell r="D2402">
            <v>0</v>
          </cell>
          <cell r="F2402">
            <v>0</v>
          </cell>
          <cell r="G2402">
            <v>0</v>
          </cell>
        </row>
        <row r="2403">
          <cell r="D2403">
            <v>0</v>
          </cell>
          <cell r="F2403">
            <v>0</v>
          </cell>
          <cell r="G2403">
            <v>0</v>
          </cell>
        </row>
        <row r="2404">
          <cell r="D2404">
            <v>0</v>
          </cell>
          <cell r="F2404">
            <v>0</v>
          </cell>
          <cell r="G2404">
            <v>0</v>
          </cell>
        </row>
        <row r="2405">
          <cell r="D2405">
            <v>0</v>
          </cell>
          <cell r="F2405">
            <v>0</v>
          </cell>
          <cell r="G2405">
            <v>0</v>
          </cell>
        </row>
        <row r="2406">
          <cell r="D2406">
            <v>0</v>
          </cell>
          <cell r="F2406">
            <v>0</v>
          </cell>
          <cell r="G2406">
            <v>0</v>
          </cell>
        </row>
        <row r="2407">
          <cell r="D2407">
            <v>0</v>
          </cell>
          <cell r="F2407">
            <v>0</v>
          </cell>
          <cell r="G2407">
            <v>0</v>
          </cell>
        </row>
        <row r="2408">
          <cell r="D2408">
            <v>0</v>
          </cell>
          <cell r="F2408">
            <v>0</v>
          </cell>
          <cell r="G2408">
            <v>0</v>
          </cell>
        </row>
        <row r="2409">
          <cell r="D2409">
            <v>0</v>
          </cell>
          <cell r="F2409">
            <v>0</v>
          </cell>
          <cell r="G2409">
            <v>0</v>
          </cell>
        </row>
        <row r="2410">
          <cell r="D2410">
            <v>0</v>
          </cell>
          <cell r="F2410">
            <v>0</v>
          </cell>
          <cell r="G2410">
            <v>0</v>
          </cell>
        </row>
        <row r="2411">
          <cell r="D2411">
            <v>0</v>
          </cell>
          <cell r="F2411">
            <v>0</v>
          </cell>
          <cell r="G2411">
            <v>0</v>
          </cell>
        </row>
        <row r="2412">
          <cell r="D2412">
            <v>0</v>
          </cell>
          <cell r="F2412">
            <v>0</v>
          </cell>
          <cell r="G2412">
            <v>0</v>
          </cell>
        </row>
        <row r="2413">
          <cell r="D2413">
            <v>0</v>
          </cell>
          <cell r="F2413">
            <v>0</v>
          </cell>
          <cell r="G2413">
            <v>0</v>
          </cell>
        </row>
        <row r="2414">
          <cell r="D2414">
            <v>0</v>
          </cell>
          <cell r="F2414">
            <v>0</v>
          </cell>
          <cell r="G2414">
            <v>0</v>
          </cell>
        </row>
        <row r="2415">
          <cell r="D2415">
            <v>0</v>
          </cell>
          <cell r="F2415">
            <v>0</v>
          </cell>
          <cell r="G2415">
            <v>0</v>
          </cell>
        </row>
        <row r="2416">
          <cell r="D2416">
            <v>0</v>
          </cell>
          <cell r="F2416">
            <v>0</v>
          </cell>
          <cell r="G2416">
            <v>0</v>
          </cell>
        </row>
        <row r="2417">
          <cell r="D2417">
            <v>0</v>
          </cell>
          <cell r="F2417">
            <v>0</v>
          </cell>
          <cell r="G2417">
            <v>0</v>
          </cell>
        </row>
        <row r="2418">
          <cell r="D2418">
            <v>0</v>
          </cell>
          <cell r="F2418">
            <v>0</v>
          </cell>
          <cell r="G2418">
            <v>0</v>
          </cell>
        </row>
        <row r="2419">
          <cell r="D2419">
            <v>0</v>
          </cell>
          <cell r="F2419">
            <v>0</v>
          </cell>
          <cell r="G2419">
            <v>0</v>
          </cell>
        </row>
        <row r="2420">
          <cell r="D2420">
            <v>0</v>
          </cell>
          <cell r="F2420">
            <v>0</v>
          </cell>
          <cell r="G2420">
            <v>0</v>
          </cell>
        </row>
        <row r="2421">
          <cell r="D2421">
            <v>0</v>
          </cell>
          <cell r="F2421">
            <v>0</v>
          </cell>
          <cell r="G2421">
            <v>0</v>
          </cell>
        </row>
        <row r="2422">
          <cell r="D2422">
            <v>0</v>
          </cell>
          <cell r="F2422">
            <v>0</v>
          </cell>
          <cell r="G2422">
            <v>0</v>
          </cell>
        </row>
        <row r="2423">
          <cell r="D2423">
            <v>0</v>
          </cell>
          <cell r="F2423">
            <v>0</v>
          </cell>
          <cell r="G2423">
            <v>0</v>
          </cell>
        </row>
        <row r="2424">
          <cell r="D2424">
            <v>0</v>
          </cell>
          <cell r="F2424">
            <v>0</v>
          </cell>
          <cell r="G2424">
            <v>0</v>
          </cell>
        </row>
        <row r="2425">
          <cell r="D2425">
            <v>0</v>
          </cell>
          <cell r="F2425">
            <v>0</v>
          </cell>
          <cell r="G2425">
            <v>0</v>
          </cell>
        </row>
        <row r="2426">
          <cell r="D2426">
            <v>0</v>
          </cell>
          <cell r="F2426">
            <v>0</v>
          </cell>
          <cell r="G2426">
            <v>0</v>
          </cell>
        </row>
        <row r="2427">
          <cell r="D2427">
            <v>0</v>
          </cell>
          <cell r="F2427">
            <v>0</v>
          </cell>
          <cell r="G2427">
            <v>0</v>
          </cell>
        </row>
        <row r="2428">
          <cell r="D2428">
            <v>0</v>
          </cell>
          <cell r="F2428">
            <v>0</v>
          </cell>
          <cell r="G2428">
            <v>0</v>
          </cell>
        </row>
        <row r="2429">
          <cell r="D2429">
            <v>0</v>
          </cell>
          <cell r="F2429">
            <v>0</v>
          </cell>
          <cell r="G2429">
            <v>0</v>
          </cell>
        </row>
        <row r="2430">
          <cell r="D2430">
            <v>0</v>
          </cell>
          <cell r="F2430">
            <v>0</v>
          </cell>
          <cell r="G2430">
            <v>0</v>
          </cell>
        </row>
        <row r="2431">
          <cell r="D2431">
            <v>0</v>
          </cell>
          <cell r="F2431">
            <v>0</v>
          </cell>
          <cell r="G2431">
            <v>0</v>
          </cell>
        </row>
        <row r="2432">
          <cell r="D2432">
            <v>0</v>
          </cell>
          <cell r="F2432">
            <v>0</v>
          </cell>
          <cell r="G2432">
            <v>0</v>
          </cell>
        </row>
        <row r="2433">
          <cell r="D2433">
            <v>0</v>
          </cell>
          <cell r="F2433">
            <v>0</v>
          </cell>
          <cell r="G2433">
            <v>0</v>
          </cell>
        </row>
        <row r="2434">
          <cell r="D2434">
            <v>0</v>
          </cell>
          <cell r="F2434">
            <v>0</v>
          </cell>
          <cell r="G2434">
            <v>0</v>
          </cell>
        </row>
        <row r="2435">
          <cell r="D2435">
            <v>0</v>
          </cell>
          <cell r="F2435">
            <v>0</v>
          </cell>
          <cell r="G2435">
            <v>0</v>
          </cell>
        </row>
        <row r="2436">
          <cell r="D2436">
            <v>0</v>
          </cell>
          <cell r="F2436">
            <v>0</v>
          </cell>
          <cell r="G2436">
            <v>0</v>
          </cell>
        </row>
        <row r="2437">
          <cell r="D2437">
            <v>0</v>
          </cell>
          <cell r="F2437">
            <v>0</v>
          </cell>
          <cell r="G2437">
            <v>0</v>
          </cell>
        </row>
        <row r="2438">
          <cell r="D2438">
            <v>0</v>
          </cell>
          <cell r="F2438">
            <v>0</v>
          </cell>
          <cell r="G2438">
            <v>0</v>
          </cell>
        </row>
        <row r="2439">
          <cell r="D2439">
            <v>0</v>
          </cell>
          <cell r="F2439">
            <v>0</v>
          </cell>
          <cell r="G2439">
            <v>0</v>
          </cell>
        </row>
        <row r="2440">
          <cell r="D2440">
            <v>0</v>
          </cell>
          <cell r="F2440">
            <v>0</v>
          </cell>
          <cell r="G2440">
            <v>0</v>
          </cell>
        </row>
        <row r="2441">
          <cell r="D2441">
            <v>0</v>
          </cell>
          <cell r="F2441">
            <v>0</v>
          </cell>
          <cell r="G2441">
            <v>0</v>
          </cell>
        </row>
        <row r="2442">
          <cell r="D2442">
            <v>0</v>
          </cell>
          <cell r="F2442">
            <v>0</v>
          </cell>
          <cell r="G2442">
            <v>0</v>
          </cell>
        </row>
        <row r="2443">
          <cell r="D2443">
            <v>0</v>
          </cell>
          <cell r="F2443">
            <v>0</v>
          </cell>
          <cell r="G2443">
            <v>0</v>
          </cell>
        </row>
        <row r="2444">
          <cell r="D2444">
            <v>0</v>
          </cell>
          <cell r="F2444">
            <v>0</v>
          </cell>
          <cell r="G2444">
            <v>0</v>
          </cell>
        </row>
        <row r="2445">
          <cell r="D2445">
            <v>0</v>
          </cell>
          <cell r="F2445">
            <v>0</v>
          </cell>
          <cell r="G2445">
            <v>0</v>
          </cell>
        </row>
        <row r="2446">
          <cell r="D2446">
            <v>0</v>
          </cell>
          <cell r="F2446">
            <v>0</v>
          </cell>
          <cell r="G2446">
            <v>0</v>
          </cell>
        </row>
        <row r="2447">
          <cell r="D2447">
            <v>0</v>
          </cell>
          <cell r="F2447">
            <v>0</v>
          </cell>
          <cell r="G2447">
            <v>0</v>
          </cell>
        </row>
        <row r="2448">
          <cell r="D2448">
            <v>0</v>
          </cell>
          <cell r="F2448">
            <v>0</v>
          </cell>
          <cell r="G2448">
            <v>0</v>
          </cell>
        </row>
        <row r="2449">
          <cell r="D2449">
            <v>0</v>
          </cell>
          <cell r="F2449">
            <v>0</v>
          </cell>
          <cell r="G2449">
            <v>0</v>
          </cell>
        </row>
        <row r="2450">
          <cell r="D2450">
            <v>0</v>
          </cell>
          <cell r="F2450">
            <v>0</v>
          </cell>
          <cell r="G2450">
            <v>0</v>
          </cell>
        </row>
        <row r="2451">
          <cell r="D2451">
            <v>0</v>
          </cell>
          <cell r="F2451">
            <v>0</v>
          </cell>
          <cell r="G2451">
            <v>0</v>
          </cell>
        </row>
        <row r="2452">
          <cell r="D2452">
            <v>0</v>
          </cell>
          <cell r="F2452">
            <v>0</v>
          </cell>
          <cell r="G2452">
            <v>0</v>
          </cell>
        </row>
        <row r="2453">
          <cell r="D2453">
            <v>0</v>
          </cell>
          <cell r="F2453">
            <v>0</v>
          </cell>
          <cell r="G2453">
            <v>0</v>
          </cell>
        </row>
        <row r="2454">
          <cell r="D2454">
            <v>0</v>
          </cell>
          <cell r="F2454">
            <v>0</v>
          </cell>
          <cell r="G2454">
            <v>0</v>
          </cell>
        </row>
        <row r="2455">
          <cell r="D2455">
            <v>0</v>
          </cell>
          <cell r="F2455">
            <v>0</v>
          </cell>
          <cell r="G2455">
            <v>0</v>
          </cell>
        </row>
        <row r="2456">
          <cell r="D2456">
            <v>0</v>
          </cell>
          <cell r="F2456">
            <v>0</v>
          </cell>
          <cell r="G2456">
            <v>0</v>
          </cell>
        </row>
        <row r="2457">
          <cell r="D2457">
            <v>0</v>
          </cell>
          <cell r="F2457">
            <v>0</v>
          </cell>
          <cell r="G2457">
            <v>0</v>
          </cell>
        </row>
        <row r="2458">
          <cell r="D2458">
            <v>0</v>
          </cell>
          <cell r="F2458">
            <v>0</v>
          </cell>
          <cell r="G2458">
            <v>0</v>
          </cell>
        </row>
        <row r="2459">
          <cell r="D2459">
            <v>0</v>
          </cell>
          <cell r="F2459">
            <v>0</v>
          </cell>
          <cell r="G2459">
            <v>0</v>
          </cell>
        </row>
        <row r="2460">
          <cell r="D2460">
            <v>0</v>
          </cell>
          <cell r="F2460">
            <v>0</v>
          </cell>
          <cell r="G2460">
            <v>0</v>
          </cell>
        </row>
        <row r="2461">
          <cell r="D2461">
            <v>0</v>
          </cell>
          <cell r="F2461">
            <v>0</v>
          </cell>
          <cell r="G2461">
            <v>0</v>
          </cell>
        </row>
        <row r="2462">
          <cell r="D2462">
            <v>0</v>
          </cell>
          <cell r="F2462">
            <v>0</v>
          </cell>
          <cell r="G2462">
            <v>0</v>
          </cell>
        </row>
        <row r="2463">
          <cell r="D2463">
            <v>0</v>
          </cell>
          <cell r="F2463">
            <v>0</v>
          </cell>
          <cell r="G2463">
            <v>0</v>
          </cell>
        </row>
        <row r="2464">
          <cell r="D2464">
            <v>0</v>
          </cell>
          <cell r="F2464">
            <v>0</v>
          </cell>
          <cell r="G2464">
            <v>0</v>
          </cell>
        </row>
        <row r="2465">
          <cell r="D2465">
            <v>0</v>
          </cell>
          <cell r="F2465">
            <v>0</v>
          </cell>
          <cell r="G2465">
            <v>0</v>
          </cell>
        </row>
        <row r="2466">
          <cell r="D2466">
            <v>0</v>
          </cell>
          <cell r="F2466">
            <v>0</v>
          </cell>
          <cell r="G2466">
            <v>0</v>
          </cell>
        </row>
        <row r="2467">
          <cell r="D2467">
            <v>0</v>
          </cell>
          <cell r="F2467">
            <v>0</v>
          </cell>
          <cell r="G2467">
            <v>0</v>
          </cell>
        </row>
        <row r="2468">
          <cell r="D2468">
            <v>0</v>
          </cell>
          <cell r="F2468">
            <v>0</v>
          </cell>
          <cell r="G2468">
            <v>0</v>
          </cell>
        </row>
        <row r="2469">
          <cell r="D2469">
            <v>0</v>
          </cell>
          <cell r="F2469">
            <v>0</v>
          </cell>
          <cell r="G2469">
            <v>0</v>
          </cell>
        </row>
        <row r="2470">
          <cell r="D2470">
            <v>0</v>
          </cell>
          <cell r="F2470">
            <v>0</v>
          </cell>
          <cell r="G2470">
            <v>0</v>
          </cell>
        </row>
        <row r="2471">
          <cell r="D2471">
            <v>0</v>
          </cell>
          <cell r="F2471">
            <v>0</v>
          </cell>
          <cell r="G2471">
            <v>0</v>
          </cell>
        </row>
        <row r="2472">
          <cell r="D2472">
            <v>0</v>
          </cell>
          <cell r="F2472">
            <v>0</v>
          </cell>
          <cell r="G2472">
            <v>0</v>
          </cell>
        </row>
        <row r="2473">
          <cell r="D2473">
            <v>0</v>
          </cell>
          <cell r="F2473">
            <v>0</v>
          </cell>
          <cell r="G2473">
            <v>0</v>
          </cell>
        </row>
        <row r="2474">
          <cell r="D2474">
            <v>0</v>
          </cell>
          <cell r="F2474">
            <v>0</v>
          </cell>
          <cell r="G2474">
            <v>0</v>
          </cell>
        </row>
        <row r="2475">
          <cell r="D2475">
            <v>0</v>
          </cell>
          <cell r="F2475">
            <v>0</v>
          </cell>
          <cell r="G2475">
            <v>0</v>
          </cell>
        </row>
        <row r="2476">
          <cell r="D2476">
            <v>0</v>
          </cell>
          <cell r="F2476">
            <v>0</v>
          </cell>
          <cell r="G2476">
            <v>0</v>
          </cell>
        </row>
        <row r="2477">
          <cell r="D2477">
            <v>0</v>
          </cell>
          <cell r="F2477">
            <v>0</v>
          </cell>
          <cell r="G2477">
            <v>0</v>
          </cell>
        </row>
        <row r="2478">
          <cell r="D2478">
            <v>0</v>
          </cell>
          <cell r="F2478">
            <v>0</v>
          </cell>
          <cell r="G2478">
            <v>0</v>
          </cell>
        </row>
        <row r="2479">
          <cell r="D2479">
            <v>0</v>
          </cell>
          <cell r="F2479">
            <v>0</v>
          </cell>
          <cell r="G2479">
            <v>0</v>
          </cell>
        </row>
        <row r="2480">
          <cell r="D2480">
            <v>0</v>
          </cell>
          <cell r="F2480">
            <v>0</v>
          </cell>
          <cell r="G2480">
            <v>0</v>
          </cell>
        </row>
        <row r="2481">
          <cell r="D2481">
            <v>0</v>
          </cell>
          <cell r="F2481">
            <v>0</v>
          </cell>
          <cell r="G2481">
            <v>0</v>
          </cell>
        </row>
        <row r="2482">
          <cell r="D2482">
            <v>0</v>
          </cell>
          <cell r="F2482">
            <v>0</v>
          </cell>
          <cell r="G2482">
            <v>0</v>
          </cell>
        </row>
        <row r="2483">
          <cell r="D2483">
            <v>0</v>
          </cell>
          <cell r="F2483">
            <v>0</v>
          </cell>
          <cell r="G2483">
            <v>0</v>
          </cell>
        </row>
        <row r="2484">
          <cell r="D2484">
            <v>0</v>
          </cell>
          <cell r="F2484">
            <v>0</v>
          </cell>
          <cell r="G2484">
            <v>0</v>
          </cell>
        </row>
        <row r="2485">
          <cell r="D2485">
            <v>0</v>
          </cell>
          <cell r="F2485">
            <v>0</v>
          </cell>
          <cell r="G2485">
            <v>0</v>
          </cell>
        </row>
        <row r="2486">
          <cell r="D2486">
            <v>0</v>
          </cell>
          <cell r="F2486">
            <v>0</v>
          </cell>
          <cell r="G2486">
            <v>0</v>
          </cell>
        </row>
        <row r="2487">
          <cell r="D2487">
            <v>0</v>
          </cell>
          <cell r="F2487">
            <v>0</v>
          </cell>
          <cell r="G2487">
            <v>0</v>
          </cell>
        </row>
        <row r="2488">
          <cell r="D2488">
            <v>0</v>
          </cell>
          <cell r="F2488">
            <v>0</v>
          </cell>
          <cell r="G2488">
            <v>0</v>
          </cell>
        </row>
        <row r="2489">
          <cell r="D2489">
            <v>0</v>
          </cell>
          <cell r="F2489">
            <v>0</v>
          </cell>
          <cell r="G2489">
            <v>0</v>
          </cell>
        </row>
        <row r="2490">
          <cell r="D2490">
            <v>0</v>
          </cell>
          <cell r="F2490">
            <v>0</v>
          </cell>
          <cell r="G2490">
            <v>0</v>
          </cell>
        </row>
        <row r="2491">
          <cell r="D2491">
            <v>0</v>
          </cell>
          <cell r="F2491">
            <v>0</v>
          </cell>
          <cell r="G2491">
            <v>0</v>
          </cell>
        </row>
        <row r="2492">
          <cell r="D2492">
            <v>0</v>
          </cell>
          <cell r="F2492">
            <v>0</v>
          </cell>
          <cell r="G2492">
            <v>0</v>
          </cell>
        </row>
        <row r="2493">
          <cell r="D2493">
            <v>0</v>
          </cell>
          <cell r="F2493">
            <v>0</v>
          </cell>
          <cell r="G2493">
            <v>0</v>
          </cell>
        </row>
        <row r="2494">
          <cell r="D2494">
            <v>0</v>
          </cell>
          <cell r="F2494">
            <v>0</v>
          </cell>
          <cell r="G2494">
            <v>0</v>
          </cell>
        </row>
        <row r="2495">
          <cell r="D2495">
            <v>0</v>
          </cell>
          <cell r="F2495">
            <v>0</v>
          </cell>
          <cell r="G2495">
            <v>0</v>
          </cell>
        </row>
        <row r="2496">
          <cell r="D2496">
            <v>0</v>
          </cell>
          <cell r="F2496">
            <v>0</v>
          </cell>
          <cell r="G2496">
            <v>0</v>
          </cell>
        </row>
        <row r="2497">
          <cell r="D2497">
            <v>0</v>
          </cell>
          <cell r="F2497">
            <v>0</v>
          </cell>
          <cell r="G2497">
            <v>0</v>
          </cell>
        </row>
        <row r="2498">
          <cell r="D2498">
            <v>0</v>
          </cell>
          <cell r="F2498">
            <v>0</v>
          </cell>
          <cell r="G2498">
            <v>0</v>
          </cell>
        </row>
        <row r="2499">
          <cell r="D2499">
            <v>0</v>
          </cell>
          <cell r="F2499">
            <v>0</v>
          </cell>
          <cell r="G2499">
            <v>0</v>
          </cell>
        </row>
        <row r="2500">
          <cell r="D2500">
            <v>0</v>
          </cell>
          <cell r="F2500">
            <v>0</v>
          </cell>
          <cell r="G2500">
            <v>0</v>
          </cell>
        </row>
        <row r="2501">
          <cell r="D2501">
            <v>0</v>
          </cell>
          <cell r="F2501">
            <v>0</v>
          </cell>
          <cell r="G2501">
            <v>0</v>
          </cell>
        </row>
        <row r="2502">
          <cell r="D2502">
            <v>0</v>
          </cell>
          <cell r="F2502">
            <v>0</v>
          </cell>
          <cell r="G2502">
            <v>0</v>
          </cell>
        </row>
        <row r="2503">
          <cell r="D2503">
            <v>0</v>
          </cell>
          <cell r="F2503">
            <v>0</v>
          </cell>
          <cell r="G2503">
            <v>0</v>
          </cell>
        </row>
        <row r="2504">
          <cell r="D2504">
            <v>0</v>
          </cell>
          <cell r="F2504">
            <v>0</v>
          </cell>
          <cell r="G2504">
            <v>0</v>
          </cell>
        </row>
        <row r="2505">
          <cell r="D2505">
            <v>0</v>
          </cell>
          <cell r="F2505">
            <v>0</v>
          </cell>
          <cell r="G2505">
            <v>0</v>
          </cell>
        </row>
        <row r="2506">
          <cell r="D2506">
            <v>0</v>
          </cell>
          <cell r="F2506">
            <v>0</v>
          </cell>
          <cell r="G2506">
            <v>0</v>
          </cell>
        </row>
        <row r="2507">
          <cell r="D2507">
            <v>0</v>
          </cell>
          <cell r="F2507">
            <v>0</v>
          </cell>
          <cell r="G2507">
            <v>0</v>
          </cell>
        </row>
        <row r="2508">
          <cell r="D2508">
            <v>0</v>
          </cell>
          <cell r="F2508">
            <v>0</v>
          </cell>
          <cell r="G2508">
            <v>0</v>
          </cell>
        </row>
        <row r="2509">
          <cell r="D2509">
            <v>0</v>
          </cell>
          <cell r="F2509">
            <v>0</v>
          </cell>
          <cell r="G2509">
            <v>0</v>
          </cell>
        </row>
        <row r="2510">
          <cell r="D2510">
            <v>0</v>
          </cell>
          <cell r="F2510">
            <v>0</v>
          </cell>
          <cell r="G2510">
            <v>0</v>
          </cell>
        </row>
        <row r="2511">
          <cell r="D2511">
            <v>0</v>
          </cell>
          <cell r="F2511">
            <v>0</v>
          </cell>
          <cell r="G2511">
            <v>0</v>
          </cell>
        </row>
        <row r="2512">
          <cell r="D2512">
            <v>0</v>
          </cell>
          <cell r="F2512">
            <v>0</v>
          </cell>
          <cell r="G2512">
            <v>0</v>
          </cell>
        </row>
        <row r="2513">
          <cell r="D2513">
            <v>0</v>
          </cell>
          <cell r="F2513">
            <v>0</v>
          </cell>
          <cell r="G2513">
            <v>0</v>
          </cell>
        </row>
        <row r="2514">
          <cell r="D2514">
            <v>0</v>
          </cell>
          <cell r="F2514">
            <v>0</v>
          </cell>
          <cell r="G2514">
            <v>0</v>
          </cell>
        </row>
        <row r="2515">
          <cell r="D2515">
            <v>0</v>
          </cell>
          <cell r="F2515">
            <v>0</v>
          </cell>
          <cell r="G2515">
            <v>0</v>
          </cell>
        </row>
        <row r="2516">
          <cell r="D2516">
            <v>0</v>
          </cell>
          <cell r="F2516">
            <v>0</v>
          </cell>
          <cell r="G2516">
            <v>0</v>
          </cell>
        </row>
        <row r="2517">
          <cell r="D2517">
            <v>0</v>
          </cell>
          <cell r="F2517">
            <v>0</v>
          </cell>
          <cell r="G2517">
            <v>0</v>
          </cell>
        </row>
        <row r="2518">
          <cell r="D2518">
            <v>0</v>
          </cell>
          <cell r="F2518">
            <v>0</v>
          </cell>
          <cell r="G2518">
            <v>0</v>
          </cell>
        </row>
        <row r="2519">
          <cell r="D2519">
            <v>0</v>
          </cell>
          <cell r="F2519">
            <v>0</v>
          </cell>
          <cell r="G2519">
            <v>0</v>
          </cell>
        </row>
        <row r="2520">
          <cell r="D2520">
            <v>0</v>
          </cell>
          <cell r="F2520">
            <v>0</v>
          </cell>
          <cell r="G2520">
            <v>0</v>
          </cell>
        </row>
        <row r="2521">
          <cell r="D2521">
            <v>0</v>
          </cell>
          <cell r="F2521">
            <v>0</v>
          </cell>
          <cell r="G2521">
            <v>0</v>
          </cell>
        </row>
        <row r="2522">
          <cell r="D2522">
            <v>0</v>
          </cell>
          <cell r="F2522">
            <v>0</v>
          </cell>
          <cell r="G2522">
            <v>0</v>
          </cell>
        </row>
        <row r="2523">
          <cell r="D2523">
            <v>0</v>
          </cell>
          <cell r="F2523">
            <v>0</v>
          </cell>
          <cell r="G2523">
            <v>0</v>
          </cell>
        </row>
        <row r="2524">
          <cell r="D2524">
            <v>0</v>
          </cell>
          <cell r="F2524">
            <v>0</v>
          </cell>
          <cell r="G2524">
            <v>0</v>
          </cell>
        </row>
        <row r="2525">
          <cell r="D2525">
            <v>0</v>
          </cell>
          <cell r="F2525">
            <v>0</v>
          </cell>
          <cell r="G2525">
            <v>0</v>
          </cell>
        </row>
        <row r="2526">
          <cell r="D2526">
            <v>0</v>
          </cell>
          <cell r="F2526">
            <v>0</v>
          </cell>
          <cell r="G2526">
            <v>0</v>
          </cell>
        </row>
        <row r="2527">
          <cell r="D2527">
            <v>0</v>
          </cell>
          <cell r="F2527">
            <v>0</v>
          </cell>
          <cell r="G2527">
            <v>0</v>
          </cell>
        </row>
        <row r="2528">
          <cell r="D2528">
            <v>0</v>
          </cell>
          <cell r="F2528">
            <v>0</v>
          </cell>
          <cell r="G2528">
            <v>0</v>
          </cell>
        </row>
        <row r="2529">
          <cell r="D2529">
            <v>0</v>
          </cell>
          <cell r="F2529">
            <v>0</v>
          </cell>
          <cell r="G2529">
            <v>0</v>
          </cell>
        </row>
        <row r="2530">
          <cell r="D2530">
            <v>0</v>
          </cell>
          <cell r="F2530">
            <v>0</v>
          </cell>
          <cell r="G2530">
            <v>0</v>
          </cell>
        </row>
        <row r="2531">
          <cell r="D2531">
            <v>0</v>
          </cell>
          <cell r="F2531">
            <v>0</v>
          </cell>
          <cell r="G2531">
            <v>0</v>
          </cell>
        </row>
        <row r="2532">
          <cell r="D2532">
            <v>0</v>
          </cell>
          <cell r="F2532">
            <v>0</v>
          </cell>
          <cell r="G2532">
            <v>0</v>
          </cell>
        </row>
        <row r="2533">
          <cell r="D2533">
            <v>0</v>
          </cell>
          <cell r="F2533">
            <v>0</v>
          </cell>
          <cell r="G2533">
            <v>0</v>
          </cell>
        </row>
        <row r="2534">
          <cell r="D2534">
            <v>0</v>
          </cell>
          <cell r="F2534">
            <v>0</v>
          </cell>
          <cell r="G2534">
            <v>0</v>
          </cell>
        </row>
        <row r="2535">
          <cell r="D2535">
            <v>0</v>
          </cell>
          <cell r="F2535">
            <v>0</v>
          </cell>
          <cell r="G2535">
            <v>0</v>
          </cell>
        </row>
        <row r="2536">
          <cell r="D2536">
            <v>0</v>
          </cell>
          <cell r="F2536">
            <v>0</v>
          </cell>
          <cell r="G2536">
            <v>0</v>
          </cell>
        </row>
        <row r="2537">
          <cell r="D2537">
            <v>0</v>
          </cell>
          <cell r="F2537">
            <v>0</v>
          </cell>
          <cell r="G2537">
            <v>0</v>
          </cell>
        </row>
        <row r="2538">
          <cell r="D2538">
            <v>0</v>
          </cell>
          <cell r="F2538">
            <v>0</v>
          </cell>
          <cell r="G2538">
            <v>0</v>
          </cell>
        </row>
        <row r="2539">
          <cell r="D2539">
            <v>0</v>
          </cell>
          <cell r="F2539">
            <v>0</v>
          </cell>
          <cell r="G2539">
            <v>0</v>
          </cell>
        </row>
        <row r="2540">
          <cell r="D2540">
            <v>0</v>
          </cell>
          <cell r="F2540">
            <v>0</v>
          </cell>
          <cell r="G2540">
            <v>0</v>
          </cell>
        </row>
        <row r="2541">
          <cell r="D2541">
            <v>0</v>
          </cell>
          <cell r="F2541">
            <v>0</v>
          </cell>
          <cell r="G2541">
            <v>0</v>
          </cell>
        </row>
        <row r="2542">
          <cell r="D2542">
            <v>0</v>
          </cell>
          <cell r="F2542">
            <v>0</v>
          </cell>
          <cell r="G2542">
            <v>0</v>
          </cell>
        </row>
        <row r="2543">
          <cell r="D2543">
            <v>0</v>
          </cell>
          <cell r="F2543">
            <v>0</v>
          </cell>
          <cell r="G2543">
            <v>0</v>
          </cell>
        </row>
        <row r="2544">
          <cell r="D2544">
            <v>0</v>
          </cell>
          <cell r="F2544">
            <v>0</v>
          </cell>
          <cell r="G2544">
            <v>0</v>
          </cell>
        </row>
        <row r="2545">
          <cell r="D2545">
            <v>0</v>
          </cell>
          <cell r="F2545">
            <v>0</v>
          </cell>
          <cell r="G2545">
            <v>0</v>
          </cell>
        </row>
        <row r="2546">
          <cell r="D2546">
            <v>0</v>
          </cell>
          <cell r="F2546">
            <v>0</v>
          </cell>
          <cell r="G2546">
            <v>0</v>
          </cell>
        </row>
        <row r="2547">
          <cell r="D2547">
            <v>0</v>
          </cell>
          <cell r="F2547">
            <v>0</v>
          </cell>
          <cell r="G2547">
            <v>0</v>
          </cell>
        </row>
        <row r="2548">
          <cell r="D2548">
            <v>0</v>
          </cell>
          <cell r="F2548">
            <v>0</v>
          </cell>
          <cell r="G2548">
            <v>0</v>
          </cell>
        </row>
        <row r="2549">
          <cell r="D2549">
            <v>0</v>
          </cell>
          <cell r="F2549">
            <v>0</v>
          </cell>
          <cell r="G2549">
            <v>0</v>
          </cell>
        </row>
        <row r="2550">
          <cell r="D2550">
            <v>0</v>
          </cell>
          <cell r="F2550">
            <v>0</v>
          </cell>
          <cell r="G2550">
            <v>0</v>
          </cell>
        </row>
        <row r="2551">
          <cell r="D2551">
            <v>0</v>
          </cell>
          <cell r="F2551">
            <v>0</v>
          </cell>
          <cell r="G2551">
            <v>0</v>
          </cell>
        </row>
        <row r="2552">
          <cell r="D2552">
            <v>0</v>
          </cell>
          <cell r="F2552">
            <v>0</v>
          </cell>
          <cell r="G2552">
            <v>0</v>
          </cell>
        </row>
        <row r="2553">
          <cell r="D2553">
            <v>0</v>
          </cell>
          <cell r="F2553">
            <v>0</v>
          </cell>
          <cell r="G2553">
            <v>0</v>
          </cell>
        </row>
        <row r="2554">
          <cell r="D2554">
            <v>0</v>
          </cell>
          <cell r="F2554">
            <v>0</v>
          </cell>
          <cell r="G2554">
            <v>0</v>
          </cell>
        </row>
        <row r="2555">
          <cell r="D2555">
            <v>0</v>
          </cell>
          <cell r="F2555">
            <v>0</v>
          </cell>
          <cell r="G2555">
            <v>0</v>
          </cell>
        </row>
        <row r="2556">
          <cell r="D2556">
            <v>0</v>
          </cell>
          <cell r="F2556">
            <v>0</v>
          </cell>
          <cell r="G2556">
            <v>0</v>
          </cell>
        </row>
        <row r="2557">
          <cell r="D2557">
            <v>0</v>
          </cell>
          <cell r="F2557">
            <v>0</v>
          </cell>
          <cell r="G2557">
            <v>0</v>
          </cell>
        </row>
        <row r="2558">
          <cell r="D2558">
            <v>0</v>
          </cell>
          <cell r="F2558">
            <v>0</v>
          </cell>
          <cell r="G2558">
            <v>0</v>
          </cell>
        </row>
        <row r="2559">
          <cell r="D2559">
            <v>0</v>
          </cell>
          <cell r="F2559">
            <v>0</v>
          </cell>
          <cell r="G2559">
            <v>0</v>
          </cell>
        </row>
        <row r="2560">
          <cell r="D2560">
            <v>0</v>
          </cell>
          <cell r="F2560">
            <v>0</v>
          </cell>
          <cell r="G2560">
            <v>0</v>
          </cell>
        </row>
        <row r="2561">
          <cell r="D2561">
            <v>0</v>
          </cell>
          <cell r="F2561">
            <v>0</v>
          </cell>
          <cell r="G2561">
            <v>0</v>
          </cell>
        </row>
        <row r="2562">
          <cell r="D2562">
            <v>0</v>
          </cell>
          <cell r="F2562">
            <v>0</v>
          </cell>
          <cell r="G2562">
            <v>0</v>
          </cell>
        </row>
        <row r="2563">
          <cell r="D2563">
            <v>0</v>
          </cell>
          <cell r="F2563">
            <v>0</v>
          </cell>
          <cell r="G2563">
            <v>0</v>
          </cell>
        </row>
        <row r="2564">
          <cell r="D2564">
            <v>0</v>
          </cell>
          <cell r="F2564">
            <v>0</v>
          </cell>
          <cell r="G2564">
            <v>0</v>
          </cell>
        </row>
        <row r="2565">
          <cell r="D2565">
            <v>0</v>
          </cell>
          <cell r="F2565">
            <v>0</v>
          </cell>
          <cell r="G2565">
            <v>0</v>
          </cell>
        </row>
        <row r="2566">
          <cell r="D2566">
            <v>0</v>
          </cell>
          <cell r="F2566">
            <v>0</v>
          </cell>
          <cell r="G2566">
            <v>0</v>
          </cell>
        </row>
        <row r="2567">
          <cell r="D2567">
            <v>0</v>
          </cell>
          <cell r="F2567">
            <v>0</v>
          </cell>
          <cell r="G2567">
            <v>0</v>
          </cell>
        </row>
        <row r="2568">
          <cell r="D2568">
            <v>0</v>
          </cell>
          <cell r="F2568">
            <v>0</v>
          </cell>
          <cell r="G2568">
            <v>0</v>
          </cell>
        </row>
        <row r="2569">
          <cell r="D2569">
            <v>0</v>
          </cell>
          <cell r="F2569">
            <v>0</v>
          </cell>
          <cell r="G2569">
            <v>0</v>
          </cell>
        </row>
        <row r="2570">
          <cell r="D2570">
            <v>0</v>
          </cell>
          <cell r="F2570">
            <v>0</v>
          </cell>
          <cell r="G2570">
            <v>0</v>
          </cell>
        </row>
        <row r="2571">
          <cell r="D2571">
            <v>0</v>
          </cell>
          <cell r="F2571">
            <v>0</v>
          </cell>
          <cell r="G2571">
            <v>0</v>
          </cell>
        </row>
        <row r="2572">
          <cell r="D2572">
            <v>0</v>
          </cell>
          <cell r="F2572">
            <v>0</v>
          </cell>
          <cell r="G2572">
            <v>0</v>
          </cell>
        </row>
        <row r="2573">
          <cell r="D2573">
            <v>0</v>
          </cell>
          <cell r="F2573">
            <v>0</v>
          </cell>
          <cell r="G2573">
            <v>0</v>
          </cell>
        </row>
        <row r="2574">
          <cell r="D2574">
            <v>0</v>
          </cell>
          <cell r="F2574">
            <v>0</v>
          </cell>
          <cell r="G2574">
            <v>0</v>
          </cell>
        </row>
        <row r="2575">
          <cell r="D2575">
            <v>0</v>
          </cell>
          <cell r="F2575">
            <v>0</v>
          </cell>
          <cell r="G2575">
            <v>0</v>
          </cell>
        </row>
        <row r="2576">
          <cell r="D2576">
            <v>0</v>
          </cell>
          <cell r="F2576">
            <v>0</v>
          </cell>
          <cell r="G2576">
            <v>0</v>
          </cell>
        </row>
        <row r="2577">
          <cell r="D2577">
            <v>0</v>
          </cell>
          <cell r="F2577">
            <v>0</v>
          </cell>
          <cell r="G2577">
            <v>0</v>
          </cell>
        </row>
        <row r="2578">
          <cell r="D2578">
            <v>0</v>
          </cell>
          <cell r="F2578">
            <v>0</v>
          </cell>
          <cell r="G2578">
            <v>0</v>
          </cell>
        </row>
        <row r="2579">
          <cell r="D2579">
            <v>0</v>
          </cell>
          <cell r="F2579">
            <v>0</v>
          </cell>
          <cell r="G2579">
            <v>0</v>
          </cell>
        </row>
        <row r="2580">
          <cell r="D2580">
            <v>0</v>
          </cell>
          <cell r="F2580">
            <v>0</v>
          </cell>
          <cell r="G2580">
            <v>0</v>
          </cell>
        </row>
        <row r="2581">
          <cell r="D2581">
            <v>0</v>
          </cell>
          <cell r="F2581">
            <v>0</v>
          </cell>
          <cell r="G2581">
            <v>0</v>
          </cell>
        </row>
        <row r="2582">
          <cell r="D2582">
            <v>0</v>
          </cell>
          <cell r="F2582">
            <v>0</v>
          </cell>
          <cell r="G2582">
            <v>0</v>
          </cell>
        </row>
        <row r="2583">
          <cell r="D2583">
            <v>0</v>
          </cell>
          <cell r="F2583">
            <v>0</v>
          </cell>
          <cell r="G2583">
            <v>0</v>
          </cell>
        </row>
        <row r="2584">
          <cell r="D2584">
            <v>0</v>
          </cell>
          <cell r="F2584">
            <v>0</v>
          </cell>
          <cell r="G2584">
            <v>0</v>
          </cell>
        </row>
        <row r="2585">
          <cell r="D2585">
            <v>0</v>
          </cell>
          <cell r="F2585">
            <v>0</v>
          </cell>
          <cell r="G2585">
            <v>0</v>
          </cell>
        </row>
        <row r="2586">
          <cell r="D2586">
            <v>0</v>
          </cell>
          <cell r="F2586">
            <v>0</v>
          </cell>
          <cell r="G2586">
            <v>0</v>
          </cell>
        </row>
        <row r="2587">
          <cell r="D2587">
            <v>0</v>
          </cell>
          <cell r="F2587">
            <v>0</v>
          </cell>
          <cell r="G2587">
            <v>0</v>
          </cell>
        </row>
        <row r="2588">
          <cell r="D2588">
            <v>0</v>
          </cell>
          <cell r="F2588">
            <v>0</v>
          </cell>
          <cell r="G2588">
            <v>0</v>
          </cell>
        </row>
        <row r="2589">
          <cell r="D2589">
            <v>0</v>
          </cell>
          <cell r="F2589">
            <v>0</v>
          </cell>
          <cell r="G2589">
            <v>0</v>
          </cell>
        </row>
        <row r="2590">
          <cell r="D2590">
            <v>0</v>
          </cell>
          <cell r="F2590">
            <v>0</v>
          </cell>
          <cell r="G2590">
            <v>0</v>
          </cell>
        </row>
        <row r="2591">
          <cell r="D2591">
            <v>0</v>
          </cell>
          <cell r="F2591">
            <v>0</v>
          </cell>
          <cell r="G2591">
            <v>0</v>
          </cell>
        </row>
        <row r="2592">
          <cell r="D2592">
            <v>0</v>
          </cell>
          <cell r="F2592">
            <v>0</v>
          </cell>
          <cell r="G2592">
            <v>0</v>
          </cell>
        </row>
        <row r="2593">
          <cell r="D2593">
            <v>0</v>
          </cell>
          <cell r="F2593">
            <v>0</v>
          </cell>
          <cell r="G2593">
            <v>0</v>
          </cell>
        </row>
        <row r="2594">
          <cell r="D2594">
            <v>0</v>
          </cell>
          <cell r="F2594">
            <v>0</v>
          </cell>
          <cell r="G2594">
            <v>0</v>
          </cell>
        </row>
        <row r="2595">
          <cell r="D2595">
            <v>0</v>
          </cell>
          <cell r="F2595">
            <v>0</v>
          </cell>
          <cell r="G2595">
            <v>0</v>
          </cell>
        </row>
        <row r="2596">
          <cell r="D2596">
            <v>0</v>
          </cell>
          <cell r="F2596">
            <v>0</v>
          </cell>
          <cell r="G2596">
            <v>0</v>
          </cell>
        </row>
        <row r="2597">
          <cell r="D2597">
            <v>0</v>
          </cell>
          <cell r="F2597">
            <v>0</v>
          </cell>
          <cell r="G2597">
            <v>0</v>
          </cell>
        </row>
        <row r="2598">
          <cell r="D2598">
            <v>0</v>
          </cell>
          <cell r="F2598">
            <v>0</v>
          </cell>
          <cell r="G2598">
            <v>0</v>
          </cell>
        </row>
        <row r="2599">
          <cell r="D2599">
            <v>0</v>
          </cell>
          <cell r="F2599">
            <v>0</v>
          </cell>
          <cell r="G2599">
            <v>0</v>
          </cell>
        </row>
        <row r="2600">
          <cell r="D2600">
            <v>0</v>
          </cell>
          <cell r="F2600">
            <v>0</v>
          </cell>
          <cell r="G2600">
            <v>0</v>
          </cell>
        </row>
        <row r="2601">
          <cell r="D2601">
            <v>0</v>
          </cell>
          <cell r="F2601">
            <v>0</v>
          </cell>
          <cell r="G2601">
            <v>0</v>
          </cell>
        </row>
        <row r="2602">
          <cell r="D2602">
            <v>0</v>
          </cell>
          <cell r="F2602">
            <v>0</v>
          </cell>
          <cell r="G2602">
            <v>0</v>
          </cell>
        </row>
        <row r="2603">
          <cell r="D2603">
            <v>0</v>
          </cell>
          <cell r="F2603">
            <v>0</v>
          </cell>
          <cell r="G2603">
            <v>0</v>
          </cell>
        </row>
        <row r="2604">
          <cell r="D2604">
            <v>0</v>
          </cell>
          <cell r="F2604">
            <v>0</v>
          </cell>
          <cell r="G2604">
            <v>0</v>
          </cell>
        </row>
        <row r="2605">
          <cell r="D2605">
            <v>0</v>
          </cell>
          <cell r="F2605">
            <v>0</v>
          </cell>
          <cell r="G2605">
            <v>0</v>
          </cell>
        </row>
        <row r="2606">
          <cell r="D2606">
            <v>0</v>
          </cell>
          <cell r="F2606">
            <v>0</v>
          </cell>
          <cell r="G2606">
            <v>0</v>
          </cell>
        </row>
        <row r="2607">
          <cell r="D2607">
            <v>0</v>
          </cell>
          <cell r="F2607">
            <v>0</v>
          </cell>
          <cell r="G2607">
            <v>0</v>
          </cell>
        </row>
        <row r="2608">
          <cell r="D2608">
            <v>0</v>
          </cell>
          <cell r="F2608">
            <v>0</v>
          </cell>
          <cell r="G2608">
            <v>0</v>
          </cell>
        </row>
        <row r="2609">
          <cell r="D2609">
            <v>0</v>
          </cell>
          <cell r="F2609">
            <v>0</v>
          </cell>
          <cell r="G2609">
            <v>0</v>
          </cell>
        </row>
        <row r="2610">
          <cell r="D2610">
            <v>0</v>
          </cell>
          <cell r="F2610">
            <v>0</v>
          </cell>
          <cell r="G2610">
            <v>0</v>
          </cell>
        </row>
        <row r="2611">
          <cell r="D2611">
            <v>0</v>
          </cell>
          <cell r="F2611">
            <v>0</v>
          </cell>
          <cell r="G2611">
            <v>0</v>
          </cell>
        </row>
        <row r="2612">
          <cell r="D2612">
            <v>0</v>
          </cell>
          <cell r="F2612">
            <v>0</v>
          </cell>
          <cell r="G2612">
            <v>0</v>
          </cell>
        </row>
        <row r="2613">
          <cell r="D2613">
            <v>0</v>
          </cell>
          <cell r="F2613">
            <v>0</v>
          </cell>
          <cell r="G2613">
            <v>0</v>
          </cell>
        </row>
        <row r="2614">
          <cell r="D2614">
            <v>0</v>
          </cell>
          <cell r="F2614">
            <v>0</v>
          </cell>
          <cell r="G2614">
            <v>0</v>
          </cell>
        </row>
        <row r="2615">
          <cell r="D2615">
            <v>0</v>
          </cell>
          <cell r="F2615">
            <v>0</v>
          </cell>
          <cell r="G2615">
            <v>0</v>
          </cell>
        </row>
        <row r="2616">
          <cell r="D2616">
            <v>0</v>
          </cell>
          <cell r="F2616">
            <v>0</v>
          </cell>
          <cell r="G2616">
            <v>0</v>
          </cell>
        </row>
        <row r="2617">
          <cell r="D2617">
            <v>0</v>
          </cell>
          <cell r="F2617">
            <v>0</v>
          </cell>
          <cell r="G2617">
            <v>0</v>
          </cell>
        </row>
        <row r="2618">
          <cell r="D2618">
            <v>0</v>
          </cell>
          <cell r="F2618">
            <v>0</v>
          </cell>
          <cell r="G2618">
            <v>0</v>
          </cell>
        </row>
        <row r="2619">
          <cell r="D2619">
            <v>0</v>
          </cell>
          <cell r="F2619">
            <v>0</v>
          </cell>
          <cell r="G2619">
            <v>0</v>
          </cell>
        </row>
        <row r="2620">
          <cell r="D2620">
            <v>0</v>
          </cell>
          <cell r="F2620">
            <v>0</v>
          </cell>
          <cell r="G2620">
            <v>0</v>
          </cell>
        </row>
        <row r="2621">
          <cell r="D2621">
            <v>0</v>
          </cell>
          <cell r="F2621">
            <v>0</v>
          </cell>
          <cell r="G2621">
            <v>0</v>
          </cell>
        </row>
        <row r="2622">
          <cell r="D2622">
            <v>0</v>
          </cell>
          <cell r="F2622">
            <v>0</v>
          </cell>
          <cell r="G2622">
            <v>0</v>
          </cell>
        </row>
        <row r="2623">
          <cell r="D2623">
            <v>0</v>
          </cell>
          <cell r="F2623">
            <v>0</v>
          </cell>
          <cell r="G2623">
            <v>0</v>
          </cell>
        </row>
        <row r="2624">
          <cell r="D2624">
            <v>0</v>
          </cell>
          <cell r="F2624">
            <v>0</v>
          </cell>
          <cell r="G2624">
            <v>0</v>
          </cell>
        </row>
        <row r="2625">
          <cell r="D2625">
            <v>0</v>
          </cell>
          <cell r="F2625">
            <v>0</v>
          </cell>
          <cell r="G2625">
            <v>0</v>
          </cell>
        </row>
        <row r="2626">
          <cell r="D2626">
            <v>0</v>
          </cell>
          <cell r="F2626">
            <v>0</v>
          </cell>
          <cell r="G2626">
            <v>0</v>
          </cell>
        </row>
        <row r="2627">
          <cell r="D2627">
            <v>0</v>
          </cell>
          <cell r="F2627">
            <v>0</v>
          </cell>
          <cell r="G2627">
            <v>0</v>
          </cell>
        </row>
        <row r="2628">
          <cell r="D2628">
            <v>0</v>
          </cell>
          <cell r="F2628">
            <v>0</v>
          </cell>
          <cell r="G2628">
            <v>0</v>
          </cell>
        </row>
        <row r="2629">
          <cell r="D2629">
            <v>0</v>
          </cell>
          <cell r="F2629">
            <v>0</v>
          </cell>
          <cell r="G2629">
            <v>0</v>
          </cell>
        </row>
        <row r="2630">
          <cell r="D2630">
            <v>0</v>
          </cell>
          <cell r="F2630">
            <v>0</v>
          </cell>
          <cell r="G2630">
            <v>0</v>
          </cell>
        </row>
        <row r="2631">
          <cell r="D2631">
            <v>0</v>
          </cell>
          <cell r="F2631">
            <v>0</v>
          </cell>
          <cell r="G2631">
            <v>0</v>
          </cell>
        </row>
        <row r="2632">
          <cell r="D2632">
            <v>0</v>
          </cell>
          <cell r="F2632">
            <v>0</v>
          </cell>
          <cell r="G2632">
            <v>0</v>
          </cell>
        </row>
        <row r="2633">
          <cell r="D2633">
            <v>0</v>
          </cell>
          <cell r="F2633">
            <v>0</v>
          </cell>
          <cell r="G2633">
            <v>0</v>
          </cell>
        </row>
        <row r="2634">
          <cell r="D2634">
            <v>0</v>
          </cell>
          <cell r="F2634">
            <v>0</v>
          </cell>
          <cell r="G2634">
            <v>0</v>
          </cell>
        </row>
        <row r="2635">
          <cell r="D2635">
            <v>0</v>
          </cell>
          <cell r="F2635">
            <v>0</v>
          </cell>
          <cell r="G2635">
            <v>0</v>
          </cell>
        </row>
        <row r="2636">
          <cell r="D2636">
            <v>0</v>
          </cell>
          <cell r="F2636">
            <v>0</v>
          </cell>
          <cell r="G2636">
            <v>0</v>
          </cell>
        </row>
        <row r="2637">
          <cell r="D2637">
            <v>0</v>
          </cell>
          <cell r="F2637">
            <v>0</v>
          </cell>
          <cell r="G2637">
            <v>0</v>
          </cell>
        </row>
        <row r="2638">
          <cell r="D2638">
            <v>0</v>
          </cell>
          <cell r="F2638">
            <v>0</v>
          </cell>
          <cell r="G2638">
            <v>0</v>
          </cell>
        </row>
        <row r="2639">
          <cell r="D2639">
            <v>0</v>
          </cell>
          <cell r="F2639">
            <v>0</v>
          </cell>
          <cell r="G2639">
            <v>0</v>
          </cell>
        </row>
        <row r="2640">
          <cell r="D2640">
            <v>0</v>
          </cell>
          <cell r="F2640">
            <v>0</v>
          </cell>
          <cell r="G2640">
            <v>0</v>
          </cell>
        </row>
        <row r="2641">
          <cell r="D2641">
            <v>0</v>
          </cell>
          <cell r="F2641">
            <v>0</v>
          </cell>
          <cell r="G2641">
            <v>0</v>
          </cell>
        </row>
        <row r="2642">
          <cell r="D2642">
            <v>0</v>
          </cell>
          <cell r="F2642">
            <v>0</v>
          </cell>
          <cell r="G2642">
            <v>0</v>
          </cell>
        </row>
        <row r="2643">
          <cell r="D2643">
            <v>0</v>
          </cell>
          <cell r="F2643">
            <v>0</v>
          </cell>
          <cell r="G2643">
            <v>0</v>
          </cell>
        </row>
        <row r="2644">
          <cell r="D2644">
            <v>0</v>
          </cell>
          <cell r="F2644">
            <v>0</v>
          </cell>
          <cell r="G2644">
            <v>0</v>
          </cell>
        </row>
        <row r="2645">
          <cell r="D2645">
            <v>0</v>
          </cell>
          <cell r="F2645">
            <v>0</v>
          </cell>
          <cell r="G2645">
            <v>0</v>
          </cell>
        </row>
        <row r="2646">
          <cell r="D2646">
            <v>0</v>
          </cell>
          <cell r="F2646">
            <v>0</v>
          </cell>
          <cell r="G2646">
            <v>0</v>
          </cell>
        </row>
        <row r="2647">
          <cell r="D2647">
            <v>0</v>
          </cell>
          <cell r="F2647">
            <v>0</v>
          </cell>
          <cell r="G2647">
            <v>0</v>
          </cell>
        </row>
        <row r="2648">
          <cell r="D2648">
            <v>0</v>
          </cell>
          <cell r="F2648">
            <v>0</v>
          </cell>
          <cell r="G2648">
            <v>0</v>
          </cell>
        </row>
        <row r="2649">
          <cell r="D2649">
            <v>0</v>
          </cell>
          <cell r="F2649">
            <v>0</v>
          </cell>
          <cell r="G2649">
            <v>0</v>
          </cell>
        </row>
        <row r="2650">
          <cell r="D2650">
            <v>0</v>
          </cell>
          <cell r="F2650">
            <v>0</v>
          </cell>
          <cell r="G2650">
            <v>0</v>
          </cell>
        </row>
        <row r="2651">
          <cell r="D2651">
            <v>0</v>
          </cell>
          <cell r="F2651">
            <v>0</v>
          </cell>
          <cell r="G2651">
            <v>0</v>
          </cell>
        </row>
        <row r="2652">
          <cell r="D2652">
            <v>0</v>
          </cell>
          <cell r="F2652">
            <v>0</v>
          </cell>
          <cell r="G2652">
            <v>0</v>
          </cell>
        </row>
        <row r="2653">
          <cell r="D2653">
            <v>0</v>
          </cell>
          <cell r="F2653">
            <v>0</v>
          </cell>
          <cell r="G2653">
            <v>0</v>
          </cell>
        </row>
        <row r="2654">
          <cell r="D2654">
            <v>0</v>
          </cell>
          <cell r="F2654">
            <v>0</v>
          </cell>
          <cell r="G2654">
            <v>0</v>
          </cell>
        </row>
        <row r="2655">
          <cell r="D2655">
            <v>0</v>
          </cell>
          <cell r="F2655">
            <v>0</v>
          </cell>
          <cell r="G2655">
            <v>0</v>
          </cell>
        </row>
        <row r="2656">
          <cell r="D2656">
            <v>0</v>
          </cell>
          <cell r="F2656">
            <v>0</v>
          </cell>
          <cell r="G2656">
            <v>0</v>
          </cell>
        </row>
        <row r="2657">
          <cell r="D2657">
            <v>0</v>
          </cell>
          <cell r="F2657">
            <v>0</v>
          </cell>
          <cell r="G2657">
            <v>0</v>
          </cell>
        </row>
        <row r="2658">
          <cell r="D2658">
            <v>0</v>
          </cell>
          <cell r="F2658">
            <v>0</v>
          </cell>
          <cell r="G2658">
            <v>0</v>
          </cell>
        </row>
        <row r="2659">
          <cell r="D2659">
            <v>0</v>
          </cell>
          <cell r="F2659">
            <v>0</v>
          </cell>
          <cell r="G2659">
            <v>0</v>
          </cell>
        </row>
        <row r="2660">
          <cell r="D2660">
            <v>0</v>
          </cell>
          <cell r="F2660">
            <v>0</v>
          </cell>
          <cell r="G2660">
            <v>0</v>
          </cell>
        </row>
        <row r="2661">
          <cell r="D2661">
            <v>0</v>
          </cell>
          <cell r="F2661">
            <v>0</v>
          </cell>
          <cell r="G2661">
            <v>0</v>
          </cell>
        </row>
        <row r="2662">
          <cell r="D2662">
            <v>0</v>
          </cell>
          <cell r="F2662">
            <v>0</v>
          </cell>
          <cell r="G2662">
            <v>0</v>
          </cell>
        </row>
        <row r="2663">
          <cell r="D2663">
            <v>0</v>
          </cell>
          <cell r="F2663">
            <v>0</v>
          </cell>
          <cell r="G2663">
            <v>0</v>
          </cell>
        </row>
        <row r="2664">
          <cell r="D2664">
            <v>0</v>
          </cell>
          <cell r="F2664">
            <v>0</v>
          </cell>
          <cell r="G2664">
            <v>0</v>
          </cell>
        </row>
        <row r="2665">
          <cell r="D2665">
            <v>0</v>
          </cell>
          <cell r="F2665">
            <v>0</v>
          </cell>
          <cell r="G2665">
            <v>0</v>
          </cell>
        </row>
        <row r="2666">
          <cell r="D2666">
            <v>0</v>
          </cell>
          <cell r="F2666">
            <v>0</v>
          </cell>
          <cell r="G2666">
            <v>0</v>
          </cell>
        </row>
        <row r="2667">
          <cell r="D2667">
            <v>0</v>
          </cell>
          <cell r="F2667">
            <v>0</v>
          </cell>
          <cell r="G2667">
            <v>0</v>
          </cell>
        </row>
        <row r="2668">
          <cell r="D2668">
            <v>0</v>
          </cell>
          <cell r="F2668">
            <v>0</v>
          </cell>
          <cell r="G2668">
            <v>0</v>
          </cell>
        </row>
        <row r="2669">
          <cell r="D2669">
            <v>0</v>
          </cell>
          <cell r="F2669">
            <v>0</v>
          </cell>
          <cell r="G2669">
            <v>0</v>
          </cell>
        </row>
        <row r="2670">
          <cell r="D2670">
            <v>0</v>
          </cell>
          <cell r="F2670">
            <v>0</v>
          </cell>
          <cell r="G2670">
            <v>0</v>
          </cell>
        </row>
        <row r="2671">
          <cell r="D2671">
            <v>0</v>
          </cell>
          <cell r="F2671">
            <v>0</v>
          </cell>
          <cell r="G2671">
            <v>0</v>
          </cell>
        </row>
        <row r="2672">
          <cell r="D2672">
            <v>0</v>
          </cell>
          <cell r="F2672">
            <v>0</v>
          </cell>
          <cell r="G2672">
            <v>0</v>
          </cell>
        </row>
        <row r="2673">
          <cell r="D2673">
            <v>0</v>
          </cell>
          <cell r="F2673">
            <v>0</v>
          </cell>
          <cell r="G2673">
            <v>0</v>
          </cell>
        </row>
        <row r="2674">
          <cell r="D2674">
            <v>0</v>
          </cell>
          <cell r="F2674">
            <v>0</v>
          </cell>
          <cell r="G2674">
            <v>0</v>
          </cell>
        </row>
        <row r="2675">
          <cell r="D2675">
            <v>0</v>
          </cell>
          <cell r="F2675">
            <v>0</v>
          </cell>
          <cell r="G2675">
            <v>0</v>
          </cell>
        </row>
        <row r="2676">
          <cell r="D2676">
            <v>0</v>
          </cell>
          <cell r="F2676">
            <v>0</v>
          </cell>
          <cell r="G2676">
            <v>0</v>
          </cell>
        </row>
        <row r="2677">
          <cell r="D2677">
            <v>0</v>
          </cell>
          <cell r="F2677">
            <v>0</v>
          </cell>
          <cell r="G2677">
            <v>0</v>
          </cell>
        </row>
        <row r="2678">
          <cell r="D2678">
            <v>0</v>
          </cell>
          <cell r="F2678">
            <v>0</v>
          </cell>
          <cell r="G2678">
            <v>0</v>
          </cell>
        </row>
        <row r="2679">
          <cell r="D2679">
            <v>0</v>
          </cell>
          <cell r="F2679">
            <v>0</v>
          </cell>
          <cell r="G2679">
            <v>0</v>
          </cell>
        </row>
        <row r="2680">
          <cell r="D2680">
            <v>0</v>
          </cell>
          <cell r="F2680">
            <v>0</v>
          </cell>
          <cell r="G2680">
            <v>0</v>
          </cell>
        </row>
        <row r="2681">
          <cell r="D2681">
            <v>0</v>
          </cell>
          <cell r="F2681">
            <v>0</v>
          </cell>
          <cell r="G2681">
            <v>0</v>
          </cell>
        </row>
        <row r="2682">
          <cell r="D2682">
            <v>0</v>
          </cell>
          <cell r="F2682">
            <v>0</v>
          </cell>
          <cell r="G2682">
            <v>0</v>
          </cell>
        </row>
        <row r="2683">
          <cell r="D2683">
            <v>0</v>
          </cell>
          <cell r="F2683">
            <v>0</v>
          </cell>
          <cell r="G2683">
            <v>0</v>
          </cell>
        </row>
        <row r="2684">
          <cell r="D2684">
            <v>0</v>
          </cell>
          <cell r="F2684">
            <v>0</v>
          </cell>
          <cell r="G2684">
            <v>0</v>
          </cell>
        </row>
        <row r="2685">
          <cell r="D2685">
            <v>0</v>
          </cell>
          <cell r="F2685">
            <v>0</v>
          </cell>
          <cell r="G2685">
            <v>0</v>
          </cell>
        </row>
        <row r="2686">
          <cell r="D2686">
            <v>0</v>
          </cell>
          <cell r="F2686">
            <v>0</v>
          </cell>
          <cell r="G2686">
            <v>0</v>
          </cell>
        </row>
        <row r="2687">
          <cell r="D2687">
            <v>0</v>
          </cell>
          <cell r="F2687">
            <v>0</v>
          </cell>
          <cell r="G2687">
            <v>0</v>
          </cell>
        </row>
        <row r="2688">
          <cell r="D2688">
            <v>0</v>
          </cell>
          <cell r="F2688">
            <v>0</v>
          </cell>
          <cell r="G2688">
            <v>0</v>
          </cell>
        </row>
        <row r="2689">
          <cell r="D2689">
            <v>0</v>
          </cell>
          <cell r="F2689">
            <v>0</v>
          </cell>
          <cell r="G2689">
            <v>0</v>
          </cell>
        </row>
        <row r="2690">
          <cell r="D2690">
            <v>0</v>
          </cell>
          <cell r="F2690">
            <v>0</v>
          </cell>
          <cell r="G2690">
            <v>0</v>
          </cell>
        </row>
        <row r="2691">
          <cell r="D2691">
            <v>0</v>
          </cell>
          <cell r="F2691">
            <v>0</v>
          </cell>
          <cell r="G2691">
            <v>0</v>
          </cell>
        </row>
        <row r="2692">
          <cell r="D2692">
            <v>0</v>
          </cell>
          <cell r="F2692">
            <v>0</v>
          </cell>
          <cell r="G2692">
            <v>0</v>
          </cell>
        </row>
        <row r="2693">
          <cell r="D2693">
            <v>0</v>
          </cell>
          <cell r="F2693">
            <v>0</v>
          </cell>
          <cell r="G2693">
            <v>0</v>
          </cell>
        </row>
        <row r="2694">
          <cell r="D2694">
            <v>0</v>
          </cell>
          <cell r="F2694">
            <v>0</v>
          </cell>
          <cell r="G2694">
            <v>0</v>
          </cell>
        </row>
        <row r="2695">
          <cell r="D2695">
            <v>0</v>
          </cell>
          <cell r="F2695">
            <v>0</v>
          </cell>
          <cell r="G2695">
            <v>0</v>
          </cell>
        </row>
        <row r="2696">
          <cell r="D2696">
            <v>0</v>
          </cell>
          <cell r="F2696">
            <v>0</v>
          </cell>
          <cell r="G2696">
            <v>0</v>
          </cell>
        </row>
        <row r="2697">
          <cell r="D2697">
            <v>0</v>
          </cell>
          <cell r="F2697">
            <v>0</v>
          </cell>
          <cell r="G2697">
            <v>0</v>
          </cell>
        </row>
        <row r="2698">
          <cell r="D2698">
            <v>0</v>
          </cell>
          <cell r="F2698">
            <v>0</v>
          </cell>
          <cell r="G2698">
            <v>0</v>
          </cell>
        </row>
        <row r="2699">
          <cell r="D2699">
            <v>0</v>
          </cell>
          <cell r="F2699">
            <v>0</v>
          </cell>
          <cell r="G2699">
            <v>0</v>
          </cell>
        </row>
        <row r="2700">
          <cell r="D2700">
            <v>0</v>
          </cell>
          <cell r="F2700">
            <v>0</v>
          </cell>
          <cell r="G2700">
            <v>0</v>
          </cell>
        </row>
        <row r="2701">
          <cell r="D2701">
            <v>0</v>
          </cell>
          <cell r="F2701">
            <v>0</v>
          </cell>
          <cell r="G2701">
            <v>0</v>
          </cell>
        </row>
        <row r="2702">
          <cell r="D2702">
            <v>0</v>
          </cell>
          <cell r="F2702">
            <v>0</v>
          </cell>
          <cell r="G2702">
            <v>0</v>
          </cell>
        </row>
        <row r="2703">
          <cell r="D2703">
            <v>0</v>
          </cell>
          <cell r="F2703">
            <v>0</v>
          </cell>
          <cell r="G2703">
            <v>0</v>
          </cell>
        </row>
        <row r="2704">
          <cell r="D2704">
            <v>0</v>
          </cell>
          <cell r="F2704">
            <v>0</v>
          </cell>
          <cell r="G2704">
            <v>0</v>
          </cell>
        </row>
        <row r="2705">
          <cell r="D2705">
            <v>0</v>
          </cell>
          <cell r="F2705">
            <v>0</v>
          </cell>
          <cell r="G2705">
            <v>0</v>
          </cell>
        </row>
        <row r="2706">
          <cell r="D2706">
            <v>0</v>
          </cell>
          <cell r="F2706">
            <v>0</v>
          </cell>
          <cell r="G2706">
            <v>0</v>
          </cell>
        </row>
        <row r="2707">
          <cell r="D2707">
            <v>0</v>
          </cell>
          <cell r="F2707">
            <v>0</v>
          </cell>
          <cell r="G2707">
            <v>0</v>
          </cell>
        </row>
        <row r="2708">
          <cell r="D2708">
            <v>0</v>
          </cell>
          <cell r="F2708">
            <v>0</v>
          </cell>
          <cell r="G2708">
            <v>0</v>
          </cell>
        </row>
        <row r="2709">
          <cell r="D2709">
            <v>0</v>
          </cell>
          <cell r="F2709">
            <v>0</v>
          </cell>
          <cell r="G2709">
            <v>0</v>
          </cell>
        </row>
        <row r="2710">
          <cell r="D2710">
            <v>0</v>
          </cell>
          <cell r="F2710">
            <v>0</v>
          </cell>
          <cell r="G2710">
            <v>0</v>
          </cell>
        </row>
        <row r="2711">
          <cell r="D2711">
            <v>0</v>
          </cell>
          <cell r="F2711">
            <v>0</v>
          </cell>
          <cell r="G2711">
            <v>0</v>
          </cell>
        </row>
        <row r="2712">
          <cell r="D2712">
            <v>0</v>
          </cell>
          <cell r="F2712">
            <v>0</v>
          </cell>
          <cell r="G2712">
            <v>0</v>
          </cell>
        </row>
        <row r="2713">
          <cell r="D2713">
            <v>0</v>
          </cell>
          <cell r="F2713">
            <v>0</v>
          </cell>
          <cell r="G2713">
            <v>0</v>
          </cell>
        </row>
        <row r="2714">
          <cell r="D2714">
            <v>0</v>
          </cell>
          <cell r="F2714">
            <v>0</v>
          </cell>
          <cell r="G2714">
            <v>0</v>
          </cell>
        </row>
        <row r="2715">
          <cell r="D2715">
            <v>0</v>
          </cell>
          <cell r="F2715">
            <v>0</v>
          </cell>
          <cell r="G2715">
            <v>0</v>
          </cell>
        </row>
        <row r="2716">
          <cell r="D2716">
            <v>0</v>
          </cell>
          <cell r="F2716">
            <v>0</v>
          </cell>
          <cell r="G2716">
            <v>0</v>
          </cell>
        </row>
        <row r="2717">
          <cell r="D2717">
            <v>0</v>
          </cell>
          <cell r="F2717">
            <v>0</v>
          </cell>
          <cell r="G2717">
            <v>0</v>
          </cell>
        </row>
        <row r="2718">
          <cell r="D2718">
            <v>0</v>
          </cell>
          <cell r="F2718">
            <v>0</v>
          </cell>
          <cell r="G2718">
            <v>0</v>
          </cell>
        </row>
        <row r="2719">
          <cell r="D2719">
            <v>0</v>
          </cell>
          <cell r="F2719">
            <v>0</v>
          </cell>
          <cell r="G2719">
            <v>0</v>
          </cell>
        </row>
        <row r="2720">
          <cell r="D2720">
            <v>0</v>
          </cell>
          <cell r="F2720">
            <v>0</v>
          </cell>
          <cell r="G2720">
            <v>0</v>
          </cell>
        </row>
        <row r="2721">
          <cell r="D2721">
            <v>0</v>
          </cell>
          <cell r="F2721">
            <v>0</v>
          </cell>
          <cell r="G2721">
            <v>0</v>
          </cell>
        </row>
        <row r="2722">
          <cell r="D2722">
            <v>0</v>
          </cell>
          <cell r="F2722">
            <v>0</v>
          </cell>
          <cell r="G2722">
            <v>0</v>
          </cell>
        </row>
        <row r="2723">
          <cell r="D2723">
            <v>0</v>
          </cell>
          <cell r="F2723">
            <v>0</v>
          </cell>
          <cell r="G2723">
            <v>0</v>
          </cell>
        </row>
        <row r="2724">
          <cell r="D2724">
            <v>0</v>
          </cell>
          <cell r="F2724">
            <v>0</v>
          </cell>
          <cell r="G2724">
            <v>0</v>
          </cell>
        </row>
        <row r="2725">
          <cell r="D2725">
            <v>0</v>
          </cell>
          <cell r="F2725">
            <v>0</v>
          </cell>
          <cell r="G2725">
            <v>0</v>
          </cell>
        </row>
        <row r="2726">
          <cell r="D2726">
            <v>0</v>
          </cell>
          <cell r="F2726">
            <v>0</v>
          </cell>
          <cell r="G2726">
            <v>0</v>
          </cell>
        </row>
        <row r="2727">
          <cell r="D2727">
            <v>0</v>
          </cell>
          <cell r="F2727">
            <v>0</v>
          </cell>
          <cell r="G2727">
            <v>0</v>
          </cell>
        </row>
        <row r="2728">
          <cell r="D2728">
            <v>0</v>
          </cell>
          <cell r="F2728">
            <v>0</v>
          </cell>
          <cell r="G2728">
            <v>0</v>
          </cell>
        </row>
        <row r="2729">
          <cell r="D2729">
            <v>0</v>
          </cell>
          <cell r="F2729">
            <v>0</v>
          </cell>
          <cell r="G2729">
            <v>0</v>
          </cell>
        </row>
        <row r="2730">
          <cell r="D2730">
            <v>0</v>
          </cell>
          <cell r="F2730">
            <v>0</v>
          </cell>
          <cell r="G2730">
            <v>0</v>
          </cell>
        </row>
        <row r="2731">
          <cell r="D2731">
            <v>0</v>
          </cell>
          <cell r="F2731">
            <v>0</v>
          </cell>
          <cell r="G2731">
            <v>0</v>
          </cell>
        </row>
        <row r="2732">
          <cell r="D2732">
            <v>0</v>
          </cell>
          <cell r="F2732">
            <v>0</v>
          </cell>
          <cell r="G2732">
            <v>0</v>
          </cell>
        </row>
        <row r="2733">
          <cell r="D2733">
            <v>0</v>
          </cell>
          <cell r="F2733">
            <v>0</v>
          </cell>
          <cell r="G2733">
            <v>0</v>
          </cell>
        </row>
        <row r="2734">
          <cell r="D2734">
            <v>0</v>
          </cell>
          <cell r="F2734">
            <v>0</v>
          </cell>
          <cell r="G2734">
            <v>0</v>
          </cell>
        </row>
        <row r="2735">
          <cell r="D2735">
            <v>0</v>
          </cell>
          <cell r="F2735">
            <v>0</v>
          </cell>
          <cell r="G2735">
            <v>0</v>
          </cell>
        </row>
        <row r="2736">
          <cell r="D2736">
            <v>0</v>
          </cell>
          <cell r="F2736">
            <v>0</v>
          </cell>
          <cell r="G2736">
            <v>0</v>
          </cell>
        </row>
        <row r="2737">
          <cell r="D2737">
            <v>0</v>
          </cell>
          <cell r="F2737">
            <v>0</v>
          </cell>
          <cell r="G2737">
            <v>0</v>
          </cell>
        </row>
        <row r="2738">
          <cell r="D2738">
            <v>0</v>
          </cell>
          <cell r="F2738">
            <v>0</v>
          </cell>
          <cell r="G2738">
            <v>0</v>
          </cell>
        </row>
        <row r="2739">
          <cell r="D2739">
            <v>0</v>
          </cell>
          <cell r="F2739">
            <v>0</v>
          </cell>
          <cell r="G2739">
            <v>0</v>
          </cell>
        </row>
        <row r="2740">
          <cell r="D2740">
            <v>0</v>
          </cell>
          <cell r="F2740">
            <v>0</v>
          </cell>
          <cell r="G2740">
            <v>0</v>
          </cell>
        </row>
        <row r="2741">
          <cell r="D2741">
            <v>0</v>
          </cell>
          <cell r="F2741">
            <v>0</v>
          </cell>
          <cell r="G2741">
            <v>0</v>
          </cell>
        </row>
        <row r="2742">
          <cell r="D2742">
            <v>0</v>
          </cell>
          <cell r="F2742">
            <v>0</v>
          </cell>
          <cell r="G2742">
            <v>0</v>
          </cell>
        </row>
        <row r="2743">
          <cell r="D2743">
            <v>0</v>
          </cell>
          <cell r="F2743">
            <v>0</v>
          </cell>
          <cell r="G2743">
            <v>0</v>
          </cell>
        </row>
        <row r="2744">
          <cell r="D2744">
            <v>0</v>
          </cell>
          <cell r="F2744">
            <v>0</v>
          </cell>
          <cell r="G2744">
            <v>0</v>
          </cell>
        </row>
        <row r="2745">
          <cell r="D2745">
            <v>0</v>
          </cell>
          <cell r="F2745">
            <v>0</v>
          </cell>
          <cell r="G2745">
            <v>0</v>
          </cell>
        </row>
        <row r="2746">
          <cell r="D2746">
            <v>0</v>
          </cell>
          <cell r="F2746">
            <v>0</v>
          </cell>
          <cell r="G2746">
            <v>0</v>
          </cell>
        </row>
        <row r="2747">
          <cell r="D2747">
            <v>0</v>
          </cell>
          <cell r="F2747">
            <v>0</v>
          </cell>
          <cell r="G2747">
            <v>0</v>
          </cell>
        </row>
        <row r="2748">
          <cell r="D2748">
            <v>0</v>
          </cell>
          <cell r="F2748">
            <v>0</v>
          </cell>
          <cell r="G2748">
            <v>0</v>
          </cell>
        </row>
        <row r="2749">
          <cell r="D2749">
            <v>0</v>
          </cell>
          <cell r="F2749">
            <v>0</v>
          </cell>
          <cell r="G2749">
            <v>0</v>
          </cell>
        </row>
        <row r="2750">
          <cell r="D2750">
            <v>0</v>
          </cell>
          <cell r="F2750">
            <v>0</v>
          </cell>
          <cell r="G2750">
            <v>0</v>
          </cell>
        </row>
        <row r="2751">
          <cell r="D2751">
            <v>0</v>
          </cell>
          <cell r="F2751">
            <v>0</v>
          </cell>
          <cell r="G2751">
            <v>0</v>
          </cell>
        </row>
        <row r="2752">
          <cell r="D2752">
            <v>0</v>
          </cell>
          <cell r="F2752">
            <v>0</v>
          </cell>
          <cell r="G2752">
            <v>0</v>
          </cell>
        </row>
        <row r="2753">
          <cell r="D2753">
            <v>0</v>
          </cell>
          <cell r="F2753">
            <v>0</v>
          </cell>
          <cell r="G2753">
            <v>0</v>
          </cell>
        </row>
        <row r="2754">
          <cell r="D2754">
            <v>0</v>
          </cell>
          <cell r="F2754">
            <v>0</v>
          </cell>
          <cell r="G2754">
            <v>0</v>
          </cell>
        </row>
        <row r="2755">
          <cell r="D2755">
            <v>0</v>
          </cell>
          <cell r="F2755">
            <v>0</v>
          </cell>
          <cell r="G2755">
            <v>0</v>
          </cell>
        </row>
        <row r="2756">
          <cell r="D2756">
            <v>0</v>
          </cell>
          <cell r="F2756">
            <v>0</v>
          </cell>
          <cell r="G2756">
            <v>0</v>
          </cell>
        </row>
        <row r="2757">
          <cell r="D2757">
            <v>0</v>
          </cell>
          <cell r="F2757">
            <v>0</v>
          </cell>
          <cell r="G2757">
            <v>0</v>
          </cell>
        </row>
        <row r="2758">
          <cell r="D2758">
            <v>0</v>
          </cell>
          <cell r="F2758">
            <v>0</v>
          </cell>
          <cell r="G2758">
            <v>0</v>
          </cell>
        </row>
        <row r="2759">
          <cell r="D2759">
            <v>0</v>
          </cell>
          <cell r="F2759">
            <v>0</v>
          </cell>
          <cell r="G2759">
            <v>0</v>
          </cell>
        </row>
        <row r="2760">
          <cell r="D2760">
            <v>0</v>
          </cell>
          <cell r="F2760">
            <v>0</v>
          </cell>
          <cell r="G2760">
            <v>0</v>
          </cell>
        </row>
        <row r="2761">
          <cell r="D2761">
            <v>0</v>
          </cell>
          <cell r="F2761">
            <v>0</v>
          </cell>
          <cell r="G2761">
            <v>0</v>
          </cell>
        </row>
        <row r="2762">
          <cell r="D2762">
            <v>0</v>
          </cell>
          <cell r="F2762">
            <v>0</v>
          </cell>
          <cell r="G2762">
            <v>0</v>
          </cell>
        </row>
        <row r="2763">
          <cell r="D2763">
            <v>0</v>
          </cell>
          <cell r="F2763">
            <v>0</v>
          </cell>
          <cell r="G2763">
            <v>0</v>
          </cell>
        </row>
        <row r="2764">
          <cell r="D2764">
            <v>0</v>
          </cell>
          <cell r="F2764">
            <v>0</v>
          </cell>
          <cell r="G2764">
            <v>0</v>
          </cell>
        </row>
        <row r="2765">
          <cell r="D2765">
            <v>0</v>
          </cell>
          <cell r="F2765">
            <v>0</v>
          </cell>
          <cell r="G2765">
            <v>0</v>
          </cell>
        </row>
        <row r="2766">
          <cell r="D2766">
            <v>0</v>
          </cell>
          <cell r="F2766">
            <v>0</v>
          </cell>
          <cell r="G2766">
            <v>0</v>
          </cell>
        </row>
        <row r="2767">
          <cell r="D2767">
            <v>0</v>
          </cell>
          <cell r="F2767">
            <v>0</v>
          </cell>
          <cell r="G2767">
            <v>0</v>
          </cell>
        </row>
        <row r="2768">
          <cell r="D2768">
            <v>0</v>
          </cell>
          <cell r="F2768">
            <v>0</v>
          </cell>
          <cell r="G2768">
            <v>0</v>
          </cell>
        </row>
        <row r="2769">
          <cell r="D2769">
            <v>0</v>
          </cell>
          <cell r="F2769">
            <v>0</v>
          </cell>
          <cell r="G2769">
            <v>0</v>
          </cell>
        </row>
        <row r="2770">
          <cell r="D2770">
            <v>0</v>
          </cell>
          <cell r="F2770">
            <v>0</v>
          </cell>
          <cell r="G2770">
            <v>0</v>
          </cell>
        </row>
        <row r="2771">
          <cell r="D2771">
            <v>0</v>
          </cell>
          <cell r="F2771">
            <v>0</v>
          </cell>
          <cell r="G2771">
            <v>0</v>
          </cell>
        </row>
        <row r="2772">
          <cell r="D2772">
            <v>0</v>
          </cell>
          <cell r="F2772">
            <v>0</v>
          </cell>
          <cell r="G2772">
            <v>0</v>
          </cell>
        </row>
        <row r="2773">
          <cell r="D2773">
            <v>0</v>
          </cell>
          <cell r="F2773">
            <v>0</v>
          </cell>
          <cell r="G2773">
            <v>0</v>
          </cell>
        </row>
        <row r="2774">
          <cell r="D2774">
            <v>0</v>
          </cell>
          <cell r="F2774">
            <v>0</v>
          </cell>
          <cell r="G2774">
            <v>0</v>
          </cell>
        </row>
        <row r="2775">
          <cell r="D2775">
            <v>0</v>
          </cell>
          <cell r="F2775">
            <v>0</v>
          </cell>
          <cell r="G2775">
            <v>0</v>
          </cell>
        </row>
        <row r="2776">
          <cell r="D2776">
            <v>0</v>
          </cell>
          <cell r="F2776">
            <v>0</v>
          </cell>
          <cell r="G2776">
            <v>0</v>
          </cell>
        </row>
        <row r="2777">
          <cell r="D2777">
            <v>0</v>
          </cell>
          <cell r="F2777">
            <v>0</v>
          </cell>
          <cell r="G2777">
            <v>0</v>
          </cell>
        </row>
        <row r="2778">
          <cell r="D2778">
            <v>0</v>
          </cell>
          <cell r="F2778">
            <v>0</v>
          </cell>
          <cell r="G2778">
            <v>0</v>
          </cell>
        </row>
        <row r="2779">
          <cell r="D2779">
            <v>0</v>
          </cell>
          <cell r="F2779">
            <v>0</v>
          </cell>
          <cell r="G2779">
            <v>0</v>
          </cell>
        </row>
        <row r="2780">
          <cell r="D2780">
            <v>0</v>
          </cell>
          <cell r="F2780">
            <v>0</v>
          </cell>
          <cell r="G2780">
            <v>0</v>
          </cell>
        </row>
        <row r="2781">
          <cell r="D2781">
            <v>0</v>
          </cell>
          <cell r="F2781">
            <v>0</v>
          </cell>
          <cell r="G2781">
            <v>0</v>
          </cell>
        </row>
        <row r="2782">
          <cell r="D2782">
            <v>0</v>
          </cell>
          <cell r="F2782">
            <v>0</v>
          </cell>
          <cell r="G2782">
            <v>0</v>
          </cell>
        </row>
        <row r="2783">
          <cell r="D2783">
            <v>0</v>
          </cell>
          <cell r="F2783">
            <v>0</v>
          </cell>
          <cell r="G2783">
            <v>0</v>
          </cell>
        </row>
        <row r="2784">
          <cell r="D2784">
            <v>0</v>
          </cell>
          <cell r="F2784">
            <v>0</v>
          </cell>
          <cell r="G2784">
            <v>0</v>
          </cell>
        </row>
        <row r="2785">
          <cell r="D2785">
            <v>0</v>
          </cell>
          <cell r="F2785">
            <v>0</v>
          </cell>
          <cell r="G2785">
            <v>0</v>
          </cell>
        </row>
        <row r="2786">
          <cell r="D2786">
            <v>0</v>
          </cell>
          <cell r="F2786">
            <v>0</v>
          </cell>
          <cell r="G2786">
            <v>0</v>
          </cell>
        </row>
        <row r="2787">
          <cell r="D2787">
            <v>0</v>
          </cell>
          <cell r="F2787">
            <v>0</v>
          </cell>
          <cell r="G2787">
            <v>0</v>
          </cell>
        </row>
        <row r="2788">
          <cell r="D2788">
            <v>0</v>
          </cell>
          <cell r="F2788">
            <v>0</v>
          </cell>
          <cell r="G2788">
            <v>0</v>
          </cell>
        </row>
        <row r="2789">
          <cell r="D2789">
            <v>0</v>
          </cell>
          <cell r="F2789">
            <v>0</v>
          </cell>
          <cell r="G2789">
            <v>0</v>
          </cell>
        </row>
        <row r="2790">
          <cell r="D2790">
            <v>0</v>
          </cell>
          <cell r="F2790">
            <v>0</v>
          </cell>
          <cell r="G2790">
            <v>0</v>
          </cell>
        </row>
        <row r="2791">
          <cell r="D2791">
            <v>0</v>
          </cell>
          <cell r="F2791">
            <v>0</v>
          </cell>
          <cell r="G2791">
            <v>0</v>
          </cell>
        </row>
        <row r="2792">
          <cell r="D2792">
            <v>0</v>
          </cell>
          <cell r="F2792">
            <v>0</v>
          </cell>
          <cell r="G2792">
            <v>0</v>
          </cell>
        </row>
        <row r="2793">
          <cell r="D2793">
            <v>0</v>
          </cell>
          <cell r="F2793">
            <v>0</v>
          </cell>
          <cell r="G2793">
            <v>0</v>
          </cell>
        </row>
        <row r="2794">
          <cell r="D2794">
            <v>0</v>
          </cell>
          <cell r="F2794">
            <v>0</v>
          </cell>
          <cell r="G2794">
            <v>0</v>
          </cell>
        </row>
        <row r="2795">
          <cell r="D2795">
            <v>0</v>
          </cell>
          <cell r="F2795">
            <v>0</v>
          </cell>
          <cell r="G2795">
            <v>0</v>
          </cell>
        </row>
        <row r="2796">
          <cell r="D2796">
            <v>0</v>
          </cell>
          <cell r="F2796">
            <v>0</v>
          </cell>
          <cell r="G2796">
            <v>0</v>
          </cell>
        </row>
        <row r="2797">
          <cell r="D2797">
            <v>0</v>
          </cell>
          <cell r="F2797">
            <v>0</v>
          </cell>
          <cell r="G2797">
            <v>0</v>
          </cell>
        </row>
        <row r="2798">
          <cell r="D2798">
            <v>0</v>
          </cell>
          <cell r="F2798">
            <v>0</v>
          </cell>
          <cell r="G2798">
            <v>0</v>
          </cell>
        </row>
        <row r="2799">
          <cell r="D2799">
            <v>0</v>
          </cell>
          <cell r="F2799">
            <v>0</v>
          </cell>
          <cell r="G2799">
            <v>0</v>
          </cell>
        </row>
        <row r="2800">
          <cell r="D2800">
            <v>0</v>
          </cell>
          <cell r="F2800">
            <v>0</v>
          </cell>
          <cell r="G2800">
            <v>0</v>
          </cell>
        </row>
        <row r="2801">
          <cell r="D2801">
            <v>0</v>
          </cell>
          <cell r="F2801">
            <v>0</v>
          </cell>
          <cell r="G2801">
            <v>0</v>
          </cell>
        </row>
        <row r="2802">
          <cell r="D2802">
            <v>0</v>
          </cell>
          <cell r="F2802">
            <v>0</v>
          </cell>
          <cell r="G2802">
            <v>0</v>
          </cell>
        </row>
        <row r="2803">
          <cell r="D2803">
            <v>0</v>
          </cell>
          <cell r="F2803">
            <v>0</v>
          </cell>
          <cell r="G2803">
            <v>0</v>
          </cell>
        </row>
        <row r="2804">
          <cell r="D2804">
            <v>0</v>
          </cell>
          <cell r="F2804">
            <v>0</v>
          </cell>
          <cell r="G2804">
            <v>0</v>
          </cell>
        </row>
        <row r="2805">
          <cell r="D2805">
            <v>0</v>
          </cell>
          <cell r="F2805">
            <v>0</v>
          </cell>
          <cell r="G2805">
            <v>0</v>
          </cell>
        </row>
        <row r="2806">
          <cell r="D2806">
            <v>0</v>
          </cell>
          <cell r="F2806">
            <v>0</v>
          </cell>
          <cell r="G2806">
            <v>0</v>
          </cell>
        </row>
        <row r="2807">
          <cell r="D2807">
            <v>0</v>
          </cell>
          <cell r="F2807">
            <v>0</v>
          </cell>
          <cell r="G2807">
            <v>0</v>
          </cell>
        </row>
        <row r="2808">
          <cell r="D2808">
            <v>0</v>
          </cell>
          <cell r="F2808">
            <v>0</v>
          </cell>
          <cell r="G2808">
            <v>0</v>
          </cell>
        </row>
        <row r="2809">
          <cell r="D2809">
            <v>0</v>
          </cell>
          <cell r="F2809">
            <v>0</v>
          </cell>
          <cell r="G2809">
            <v>0</v>
          </cell>
        </row>
        <row r="2810">
          <cell r="D2810">
            <v>0</v>
          </cell>
          <cell r="F2810">
            <v>0</v>
          </cell>
          <cell r="G2810">
            <v>0</v>
          </cell>
        </row>
        <row r="2811">
          <cell r="D2811">
            <v>0</v>
          </cell>
          <cell r="F2811">
            <v>0</v>
          </cell>
          <cell r="G2811">
            <v>0</v>
          </cell>
        </row>
        <row r="2812">
          <cell r="D2812">
            <v>0</v>
          </cell>
          <cell r="F2812">
            <v>0</v>
          </cell>
          <cell r="G2812">
            <v>0</v>
          </cell>
        </row>
        <row r="2813">
          <cell r="D2813">
            <v>0</v>
          </cell>
          <cell r="F2813">
            <v>0</v>
          </cell>
          <cell r="G2813">
            <v>0</v>
          </cell>
        </row>
        <row r="2814">
          <cell r="D2814">
            <v>0</v>
          </cell>
          <cell r="F2814">
            <v>0</v>
          </cell>
          <cell r="G2814">
            <v>0</v>
          </cell>
        </row>
        <row r="2815">
          <cell r="D2815">
            <v>0</v>
          </cell>
          <cell r="F2815">
            <v>0</v>
          </cell>
          <cell r="G2815">
            <v>0</v>
          </cell>
        </row>
        <row r="2816">
          <cell r="D2816">
            <v>0</v>
          </cell>
          <cell r="F2816">
            <v>0</v>
          </cell>
          <cell r="G2816">
            <v>0</v>
          </cell>
        </row>
        <row r="2817">
          <cell r="D2817">
            <v>0</v>
          </cell>
          <cell r="F2817">
            <v>0</v>
          </cell>
          <cell r="G2817">
            <v>0</v>
          </cell>
        </row>
        <row r="2818">
          <cell r="D2818">
            <v>0</v>
          </cell>
          <cell r="F2818">
            <v>0</v>
          </cell>
          <cell r="G2818">
            <v>0</v>
          </cell>
        </row>
        <row r="2819">
          <cell r="D2819">
            <v>0</v>
          </cell>
          <cell r="F2819">
            <v>0</v>
          </cell>
          <cell r="G2819">
            <v>0</v>
          </cell>
        </row>
        <row r="2820">
          <cell r="D2820">
            <v>0</v>
          </cell>
          <cell r="F2820">
            <v>0</v>
          </cell>
          <cell r="G2820">
            <v>0</v>
          </cell>
        </row>
        <row r="2821">
          <cell r="D2821">
            <v>0</v>
          </cell>
          <cell r="F2821">
            <v>0</v>
          </cell>
          <cell r="G2821">
            <v>0</v>
          </cell>
        </row>
        <row r="2822">
          <cell r="D2822">
            <v>0</v>
          </cell>
          <cell r="F2822">
            <v>0</v>
          </cell>
          <cell r="G2822">
            <v>0</v>
          </cell>
        </row>
        <row r="2823">
          <cell r="D2823">
            <v>0</v>
          </cell>
          <cell r="F2823">
            <v>0</v>
          </cell>
          <cell r="G2823">
            <v>0</v>
          </cell>
        </row>
        <row r="2824">
          <cell r="D2824">
            <v>0</v>
          </cell>
          <cell r="F2824">
            <v>0</v>
          </cell>
          <cell r="G2824">
            <v>0</v>
          </cell>
        </row>
        <row r="2825">
          <cell r="D2825">
            <v>0</v>
          </cell>
          <cell r="F2825">
            <v>0</v>
          </cell>
          <cell r="G2825">
            <v>0</v>
          </cell>
        </row>
        <row r="2826">
          <cell r="D2826">
            <v>0</v>
          </cell>
          <cell r="F2826">
            <v>0</v>
          </cell>
          <cell r="G2826">
            <v>0</v>
          </cell>
        </row>
        <row r="2827">
          <cell r="D2827">
            <v>0</v>
          </cell>
          <cell r="F2827">
            <v>0</v>
          </cell>
          <cell r="G2827">
            <v>0</v>
          </cell>
        </row>
        <row r="2828">
          <cell r="D2828">
            <v>0</v>
          </cell>
          <cell r="F2828">
            <v>0</v>
          </cell>
          <cell r="G2828">
            <v>0</v>
          </cell>
        </row>
        <row r="2829">
          <cell r="D2829">
            <v>0</v>
          </cell>
          <cell r="F2829">
            <v>0</v>
          </cell>
          <cell r="G2829">
            <v>0</v>
          </cell>
        </row>
        <row r="2830">
          <cell r="D2830">
            <v>0</v>
          </cell>
          <cell r="F2830">
            <v>0</v>
          </cell>
          <cell r="G2830">
            <v>0</v>
          </cell>
        </row>
        <row r="2831">
          <cell r="D2831">
            <v>0</v>
          </cell>
          <cell r="F2831">
            <v>0</v>
          </cell>
          <cell r="G2831">
            <v>0</v>
          </cell>
        </row>
        <row r="2832">
          <cell r="D2832">
            <v>0</v>
          </cell>
          <cell r="F2832">
            <v>0</v>
          </cell>
          <cell r="G2832">
            <v>0</v>
          </cell>
        </row>
        <row r="2833">
          <cell r="D2833">
            <v>0</v>
          </cell>
          <cell r="F2833">
            <v>0</v>
          </cell>
          <cell r="G2833">
            <v>0</v>
          </cell>
        </row>
        <row r="2834">
          <cell r="D2834">
            <v>0</v>
          </cell>
          <cell r="F2834">
            <v>0</v>
          </cell>
          <cell r="G2834">
            <v>0</v>
          </cell>
        </row>
        <row r="2835">
          <cell r="D2835">
            <v>0</v>
          </cell>
          <cell r="F2835">
            <v>0</v>
          </cell>
          <cell r="G2835">
            <v>0</v>
          </cell>
        </row>
        <row r="2836">
          <cell r="D2836">
            <v>0</v>
          </cell>
          <cell r="F2836">
            <v>0</v>
          </cell>
          <cell r="G2836">
            <v>0</v>
          </cell>
        </row>
        <row r="2837">
          <cell r="D2837">
            <v>0</v>
          </cell>
          <cell r="F2837">
            <v>0</v>
          </cell>
          <cell r="G2837">
            <v>0</v>
          </cell>
        </row>
        <row r="2838">
          <cell r="D2838">
            <v>0</v>
          </cell>
          <cell r="F2838">
            <v>0</v>
          </cell>
          <cell r="G2838">
            <v>0</v>
          </cell>
        </row>
        <row r="2839">
          <cell r="D2839">
            <v>0</v>
          </cell>
          <cell r="F2839">
            <v>0</v>
          </cell>
          <cell r="G2839">
            <v>0</v>
          </cell>
        </row>
        <row r="2840">
          <cell r="D2840">
            <v>0</v>
          </cell>
          <cell r="F2840">
            <v>0</v>
          </cell>
          <cell r="G2840">
            <v>0</v>
          </cell>
        </row>
        <row r="2841">
          <cell r="D2841">
            <v>0</v>
          </cell>
          <cell r="F2841">
            <v>0</v>
          </cell>
          <cell r="G2841">
            <v>0</v>
          </cell>
        </row>
        <row r="2842">
          <cell r="D2842">
            <v>0</v>
          </cell>
          <cell r="F2842">
            <v>0</v>
          </cell>
          <cell r="G2842">
            <v>0</v>
          </cell>
        </row>
        <row r="2843">
          <cell r="D2843">
            <v>0</v>
          </cell>
          <cell r="F2843">
            <v>0</v>
          </cell>
          <cell r="G2843">
            <v>0</v>
          </cell>
        </row>
        <row r="2844">
          <cell r="D2844">
            <v>0</v>
          </cell>
          <cell r="F2844">
            <v>0</v>
          </cell>
          <cell r="G2844">
            <v>0</v>
          </cell>
        </row>
        <row r="2845">
          <cell r="D2845">
            <v>0</v>
          </cell>
          <cell r="F2845">
            <v>0</v>
          </cell>
          <cell r="G2845">
            <v>0</v>
          </cell>
        </row>
        <row r="2846">
          <cell r="D2846">
            <v>0</v>
          </cell>
          <cell r="F2846">
            <v>0</v>
          </cell>
          <cell r="G2846">
            <v>0</v>
          </cell>
        </row>
        <row r="2847">
          <cell r="D2847">
            <v>0</v>
          </cell>
          <cell r="F2847">
            <v>0</v>
          </cell>
          <cell r="G2847">
            <v>0</v>
          </cell>
        </row>
        <row r="2848">
          <cell r="D2848">
            <v>0</v>
          </cell>
          <cell r="F2848">
            <v>0</v>
          </cell>
          <cell r="G2848">
            <v>0</v>
          </cell>
        </row>
        <row r="2849">
          <cell r="D2849">
            <v>0</v>
          </cell>
          <cell r="F2849">
            <v>0</v>
          </cell>
          <cell r="G2849">
            <v>0</v>
          </cell>
        </row>
        <row r="2850">
          <cell r="D2850">
            <v>0</v>
          </cell>
          <cell r="F2850">
            <v>0</v>
          </cell>
          <cell r="G2850">
            <v>0</v>
          </cell>
        </row>
        <row r="2851">
          <cell r="D2851">
            <v>0</v>
          </cell>
          <cell r="F2851">
            <v>0</v>
          </cell>
          <cell r="G2851">
            <v>0</v>
          </cell>
        </row>
        <row r="2852">
          <cell r="D2852">
            <v>0</v>
          </cell>
          <cell r="F2852">
            <v>0</v>
          </cell>
          <cell r="G2852">
            <v>0</v>
          </cell>
        </row>
        <row r="2853">
          <cell r="D2853">
            <v>0</v>
          </cell>
          <cell r="F2853">
            <v>0</v>
          </cell>
          <cell r="G2853">
            <v>0</v>
          </cell>
        </row>
        <row r="2854">
          <cell r="D2854">
            <v>0</v>
          </cell>
          <cell r="F2854">
            <v>0</v>
          </cell>
          <cell r="G2854">
            <v>0</v>
          </cell>
        </row>
        <row r="2855">
          <cell r="D2855">
            <v>0</v>
          </cell>
          <cell r="F2855">
            <v>0</v>
          </cell>
          <cell r="G2855">
            <v>0</v>
          </cell>
        </row>
        <row r="2856">
          <cell r="D2856">
            <v>0</v>
          </cell>
          <cell r="F2856">
            <v>0</v>
          </cell>
          <cell r="G2856">
            <v>0</v>
          </cell>
        </row>
        <row r="2857">
          <cell r="D2857">
            <v>0</v>
          </cell>
          <cell r="F2857">
            <v>0</v>
          </cell>
          <cell r="G2857">
            <v>0</v>
          </cell>
        </row>
        <row r="2858">
          <cell r="D2858">
            <v>0</v>
          </cell>
          <cell r="F2858">
            <v>0</v>
          </cell>
          <cell r="G2858">
            <v>0</v>
          </cell>
        </row>
        <row r="2859">
          <cell r="D2859">
            <v>0</v>
          </cell>
          <cell r="F2859">
            <v>0</v>
          </cell>
          <cell r="G2859">
            <v>0</v>
          </cell>
        </row>
        <row r="2860">
          <cell r="D2860">
            <v>0</v>
          </cell>
          <cell r="F2860">
            <v>0</v>
          </cell>
          <cell r="G2860">
            <v>0</v>
          </cell>
        </row>
        <row r="2861">
          <cell r="D2861">
            <v>0</v>
          </cell>
          <cell r="F2861">
            <v>0</v>
          </cell>
          <cell r="G2861">
            <v>0</v>
          </cell>
        </row>
        <row r="2862">
          <cell r="D2862">
            <v>0</v>
          </cell>
          <cell r="F2862">
            <v>0</v>
          </cell>
          <cell r="G2862">
            <v>0</v>
          </cell>
        </row>
        <row r="2863">
          <cell r="D2863">
            <v>0</v>
          </cell>
          <cell r="F2863">
            <v>0</v>
          </cell>
          <cell r="G2863">
            <v>0</v>
          </cell>
        </row>
        <row r="2864">
          <cell r="D2864">
            <v>0</v>
          </cell>
          <cell r="F2864">
            <v>0</v>
          </cell>
          <cell r="G2864">
            <v>0</v>
          </cell>
        </row>
        <row r="2865">
          <cell r="D2865">
            <v>0</v>
          </cell>
          <cell r="F2865">
            <v>0</v>
          </cell>
          <cell r="G2865">
            <v>0</v>
          </cell>
        </row>
        <row r="2866">
          <cell r="D2866">
            <v>0</v>
          </cell>
          <cell r="F2866">
            <v>0</v>
          </cell>
          <cell r="G2866">
            <v>0</v>
          </cell>
        </row>
        <row r="2867">
          <cell r="D2867">
            <v>0</v>
          </cell>
          <cell r="F2867">
            <v>0</v>
          </cell>
          <cell r="G2867">
            <v>0</v>
          </cell>
        </row>
        <row r="2868">
          <cell r="D2868">
            <v>0</v>
          </cell>
          <cell r="F2868">
            <v>0</v>
          </cell>
          <cell r="G2868">
            <v>0</v>
          </cell>
        </row>
        <row r="2869">
          <cell r="D2869">
            <v>0</v>
          </cell>
          <cell r="F2869">
            <v>0</v>
          </cell>
          <cell r="G2869">
            <v>0</v>
          </cell>
        </row>
        <row r="2870">
          <cell r="D2870">
            <v>0</v>
          </cell>
          <cell r="F2870">
            <v>0</v>
          </cell>
          <cell r="G2870">
            <v>0</v>
          </cell>
        </row>
        <row r="2871">
          <cell r="D2871">
            <v>0</v>
          </cell>
          <cell r="F2871">
            <v>0</v>
          </cell>
          <cell r="G2871">
            <v>0</v>
          </cell>
        </row>
        <row r="2872">
          <cell r="D2872">
            <v>0</v>
          </cell>
          <cell r="F2872">
            <v>0</v>
          </cell>
          <cell r="G2872">
            <v>0</v>
          </cell>
        </row>
        <row r="2873">
          <cell r="D2873">
            <v>0</v>
          </cell>
          <cell r="F2873">
            <v>0</v>
          </cell>
          <cell r="G2873">
            <v>0</v>
          </cell>
        </row>
        <row r="2874">
          <cell r="D2874">
            <v>0</v>
          </cell>
          <cell r="F2874">
            <v>0</v>
          </cell>
          <cell r="G2874">
            <v>0</v>
          </cell>
        </row>
        <row r="2875">
          <cell r="D2875">
            <v>0</v>
          </cell>
          <cell r="F2875">
            <v>0</v>
          </cell>
          <cell r="G2875">
            <v>0</v>
          </cell>
        </row>
        <row r="2876">
          <cell r="D2876">
            <v>0</v>
          </cell>
          <cell r="F2876">
            <v>0</v>
          </cell>
          <cell r="G2876">
            <v>0</v>
          </cell>
        </row>
        <row r="2877">
          <cell r="D2877">
            <v>0</v>
          </cell>
          <cell r="F2877">
            <v>0</v>
          </cell>
          <cell r="G2877">
            <v>0</v>
          </cell>
        </row>
        <row r="2878">
          <cell r="D2878">
            <v>0</v>
          </cell>
          <cell r="F2878">
            <v>0</v>
          </cell>
          <cell r="G2878">
            <v>0</v>
          </cell>
        </row>
        <row r="2879">
          <cell r="D2879">
            <v>0</v>
          </cell>
          <cell r="F2879">
            <v>0</v>
          </cell>
          <cell r="G2879">
            <v>0</v>
          </cell>
        </row>
        <row r="2880">
          <cell r="D2880">
            <v>0</v>
          </cell>
          <cell r="F2880">
            <v>0</v>
          </cell>
          <cell r="G2880">
            <v>0</v>
          </cell>
        </row>
        <row r="2881">
          <cell r="D2881">
            <v>0</v>
          </cell>
          <cell r="F2881">
            <v>0</v>
          </cell>
          <cell r="G2881">
            <v>0</v>
          </cell>
        </row>
        <row r="2882">
          <cell r="D2882">
            <v>0</v>
          </cell>
          <cell r="F2882">
            <v>0</v>
          </cell>
          <cell r="G2882">
            <v>0</v>
          </cell>
        </row>
        <row r="2883">
          <cell r="D2883">
            <v>0</v>
          </cell>
          <cell r="F2883">
            <v>0</v>
          </cell>
          <cell r="G2883">
            <v>0</v>
          </cell>
        </row>
        <row r="2884">
          <cell r="D2884">
            <v>0</v>
          </cell>
          <cell r="F2884">
            <v>0</v>
          </cell>
          <cell r="G2884">
            <v>0</v>
          </cell>
        </row>
        <row r="2885">
          <cell r="D2885">
            <v>0</v>
          </cell>
          <cell r="F2885">
            <v>0</v>
          </cell>
          <cell r="G2885">
            <v>0</v>
          </cell>
        </row>
        <row r="2886">
          <cell r="D2886">
            <v>0</v>
          </cell>
          <cell r="F2886">
            <v>0</v>
          </cell>
          <cell r="G2886">
            <v>0</v>
          </cell>
        </row>
        <row r="2887">
          <cell r="D2887">
            <v>0</v>
          </cell>
          <cell r="F2887">
            <v>0</v>
          </cell>
          <cell r="G2887">
            <v>0</v>
          </cell>
        </row>
        <row r="2888">
          <cell r="D2888">
            <v>0</v>
          </cell>
          <cell r="F2888">
            <v>0</v>
          </cell>
          <cell r="G2888">
            <v>0</v>
          </cell>
        </row>
        <row r="2889">
          <cell r="D2889">
            <v>0</v>
          </cell>
          <cell r="F2889">
            <v>0</v>
          </cell>
          <cell r="G2889">
            <v>0</v>
          </cell>
        </row>
        <row r="2890">
          <cell r="D2890">
            <v>0</v>
          </cell>
          <cell r="F2890">
            <v>0</v>
          </cell>
          <cell r="G2890">
            <v>0</v>
          </cell>
        </row>
        <row r="2891">
          <cell r="D2891">
            <v>0</v>
          </cell>
          <cell r="F2891">
            <v>0</v>
          </cell>
          <cell r="G2891">
            <v>0</v>
          </cell>
        </row>
        <row r="2892">
          <cell r="D2892">
            <v>0</v>
          </cell>
          <cell r="F2892">
            <v>0</v>
          </cell>
          <cell r="G2892">
            <v>0</v>
          </cell>
        </row>
        <row r="2893">
          <cell r="D2893">
            <v>0</v>
          </cell>
          <cell r="F2893">
            <v>0</v>
          </cell>
          <cell r="G2893">
            <v>0</v>
          </cell>
        </row>
        <row r="2894">
          <cell r="D2894">
            <v>0</v>
          </cell>
          <cell r="F2894">
            <v>0</v>
          </cell>
          <cell r="G2894">
            <v>0</v>
          </cell>
        </row>
        <row r="2895">
          <cell r="D2895">
            <v>0</v>
          </cell>
          <cell r="F2895">
            <v>0</v>
          </cell>
          <cell r="G2895">
            <v>0</v>
          </cell>
        </row>
        <row r="2896">
          <cell r="D2896">
            <v>0</v>
          </cell>
          <cell r="F2896">
            <v>0</v>
          </cell>
          <cell r="G2896">
            <v>0</v>
          </cell>
        </row>
        <row r="2897">
          <cell r="D2897">
            <v>0</v>
          </cell>
          <cell r="F2897">
            <v>0</v>
          </cell>
          <cell r="G2897">
            <v>0</v>
          </cell>
        </row>
        <row r="2898">
          <cell r="D2898">
            <v>0</v>
          </cell>
          <cell r="F2898">
            <v>0</v>
          </cell>
          <cell r="G2898">
            <v>0</v>
          </cell>
        </row>
        <row r="2899">
          <cell r="D2899">
            <v>0</v>
          </cell>
          <cell r="F2899">
            <v>0</v>
          </cell>
          <cell r="G2899">
            <v>0</v>
          </cell>
        </row>
        <row r="2900">
          <cell r="D2900">
            <v>0</v>
          </cell>
          <cell r="F2900">
            <v>0</v>
          </cell>
          <cell r="G2900">
            <v>0</v>
          </cell>
        </row>
        <row r="2901">
          <cell r="D2901">
            <v>0</v>
          </cell>
          <cell r="F2901">
            <v>0</v>
          </cell>
          <cell r="G2901">
            <v>0</v>
          </cell>
        </row>
        <row r="2902">
          <cell r="D2902">
            <v>0</v>
          </cell>
          <cell r="F2902">
            <v>0</v>
          </cell>
          <cell r="G2902">
            <v>0</v>
          </cell>
        </row>
        <row r="2903">
          <cell r="D2903">
            <v>0</v>
          </cell>
          <cell r="F2903">
            <v>0</v>
          </cell>
          <cell r="G2903">
            <v>0</v>
          </cell>
        </row>
        <row r="2904">
          <cell r="D2904">
            <v>0</v>
          </cell>
          <cell r="F2904">
            <v>0</v>
          </cell>
          <cell r="G2904">
            <v>0</v>
          </cell>
        </row>
        <row r="2905">
          <cell r="D2905">
            <v>0</v>
          </cell>
          <cell r="F2905">
            <v>0</v>
          </cell>
          <cell r="G2905">
            <v>0</v>
          </cell>
        </row>
        <row r="2906">
          <cell r="D2906">
            <v>0</v>
          </cell>
          <cell r="F2906">
            <v>0</v>
          </cell>
          <cell r="G2906">
            <v>0</v>
          </cell>
        </row>
        <row r="2907">
          <cell r="D2907">
            <v>0</v>
          </cell>
          <cell r="F2907">
            <v>0</v>
          </cell>
          <cell r="G2907">
            <v>0</v>
          </cell>
        </row>
        <row r="2908">
          <cell r="D2908">
            <v>0</v>
          </cell>
          <cell r="F2908">
            <v>0</v>
          </cell>
          <cell r="G2908">
            <v>0</v>
          </cell>
        </row>
        <row r="2909">
          <cell r="D2909">
            <v>0</v>
          </cell>
          <cell r="F2909">
            <v>0</v>
          </cell>
          <cell r="G2909">
            <v>0</v>
          </cell>
        </row>
        <row r="2910">
          <cell r="D2910">
            <v>0</v>
          </cell>
          <cell r="F2910">
            <v>0</v>
          </cell>
          <cell r="G2910">
            <v>0</v>
          </cell>
        </row>
        <row r="2911">
          <cell r="D2911">
            <v>0</v>
          </cell>
          <cell r="F2911">
            <v>0</v>
          </cell>
          <cell r="G2911">
            <v>0</v>
          </cell>
        </row>
        <row r="2912">
          <cell r="D2912">
            <v>0</v>
          </cell>
          <cell r="F2912">
            <v>0</v>
          </cell>
          <cell r="G2912">
            <v>0</v>
          </cell>
        </row>
        <row r="2913">
          <cell r="D2913">
            <v>0</v>
          </cell>
          <cell r="F2913">
            <v>0</v>
          </cell>
          <cell r="G2913">
            <v>0</v>
          </cell>
        </row>
        <row r="2914">
          <cell r="D2914">
            <v>0</v>
          </cell>
          <cell r="F2914">
            <v>0</v>
          </cell>
          <cell r="G2914">
            <v>0</v>
          </cell>
        </row>
        <row r="2915">
          <cell r="D2915">
            <v>0</v>
          </cell>
          <cell r="F2915">
            <v>0</v>
          </cell>
          <cell r="G2915">
            <v>0</v>
          </cell>
        </row>
        <row r="2916">
          <cell r="D2916">
            <v>0</v>
          </cell>
          <cell r="F2916">
            <v>0</v>
          </cell>
          <cell r="G2916">
            <v>0</v>
          </cell>
        </row>
        <row r="2917">
          <cell r="D2917">
            <v>0</v>
          </cell>
          <cell r="F2917">
            <v>0</v>
          </cell>
          <cell r="G2917">
            <v>0</v>
          </cell>
        </row>
        <row r="2918">
          <cell r="D2918">
            <v>0</v>
          </cell>
          <cell r="F2918">
            <v>0</v>
          </cell>
          <cell r="G2918">
            <v>0</v>
          </cell>
        </row>
        <row r="2919">
          <cell r="D2919">
            <v>0</v>
          </cell>
          <cell r="F2919">
            <v>0</v>
          </cell>
          <cell r="G2919">
            <v>0</v>
          </cell>
        </row>
        <row r="2920">
          <cell r="D2920">
            <v>0</v>
          </cell>
          <cell r="F2920">
            <v>0</v>
          </cell>
          <cell r="G2920">
            <v>0</v>
          </cell>
        </row>
        <row r="2921">
          <cell r="D2921">
            <v>0</v>
          </cell>
          <cell r="F2921">
            <v>0</v>
          </cell>
          <cell r="G2921">
            <v>0</v>
          </cell>
        </row>
        <row r="2922">
          <cell r="D2922">
            <v>0</v>
          </cell>
          <cell r="F2922">
            <v>0</v>
          </cell>
          <cell r="G2922">
            <v>0</v>
          </cell>
        </row>
        <row r="2923">
          <cell r="D2923">
            <v>0</v>
          </cell>
          <cell r="F2923">
            <v>0</v>
          </cell>
          <cell r="G2923">
            <v>0</v>
          </cell>
        </row>
        <row r="2924">
          <cell r="D2924">
            <v>0</v>
          </cell>
          <cell r="F2924">
            <v>0</v>
          </cell>
          <cell r="G2924">
            <v>0</v>
          </cell>
        </row>
        <row r="2925">
          <cell r="D2925">
            <v>0</v>
          </cell>
          <cell r="F2925">
            <v>0</v>
          </cell>
          <cell r="G2925">
            <v>0</v>
          </cell>
        </row>
        <row r="2926">
          <cell r="D2926">
            <v>0</v>
          </cell>
          <cell r="F2926">
            <v>0</v>
          </cell>
          <cell r="G2926">
            <v>0</v>
          </cell>
        </row>
        <row r="2927">
          <cell r="D2927">
            <v>0</v>
          </cell>
          <cell r="F2927">
            <v>0</v>
          </cell>
          <cell r="G2927">
            <v>0</v>
          </cell>
        </row>
        <row r="2928">
          <cell r="D2928">
            <v>0</v>
          </cell>
          <cell r="F2928">
            <v>0</v>
          </cell>
          <cell r="G2928">
            <v>0</v>
          </cell>
        </row>
        <row r="2929">
          <cell r="D2929">
            <v>0</v>
          </cell>
          <cell r="F2929">
            <v>0</v>
          </cell>
          <cell r="G2929">
            <v>0</v>
          </cell>
        </row>
        <row r="2930">
          <cell r="D2930">
            <v>0</v>
          </cell>
          <cell r="F2930">
            <v>0</v>
          </cell>
          <cell r="G2930">
            <v>0</v>
          </cell>
        </row>
        <row r="2931">
          <cell r="D2931">
            <v>0</v>
          </cell>
          <cell r="F2931">
            <v>0</v>
          </cell>
          <cell r="G2931">
            <v>0</v>
          </cell>
        </row>
        <row r="2932">
          <cell r="D2932">
            <v>0</v>
          </cell>
          <cell r="F2932">
            <v>0</v>
          </cell>
          <cell r="G2932">
            <v>0</v>
          </cell>
        </row>
        <row r="2933">
          <cell r="D2933">
            <v>0</v>
          </cell>
          <cell r="F2933">
            <v>0</v>
          </cell>
          <cell r="G2933">
            <v>0</v>
          </cell>
        </row>
        <row r="2934">
          <cell r="D2934">
            <v>0</v>
          </cell>
          <cell r="F2934">
            <v>0</v>
          </cell>
          <cell r="G2934">
            <v>0</v>
          </cell>
        </row>
        <row r="2935">
          <cell r="D2935">
            <v>0</v>
          </cell>
          <cell r="F2935">
            <v>0</v>
          </cell>
          <cell r="G2935">
            <v>0</v>
          </cell>
        </row>
        <row r="2936">
          <cell r="D2936">
            <v>0</v>
          </cell>
          <cell r="F2936">
            <v>0</v>
          </cell>
          <cell r="G2936">
            <v>0</v>
          </cell>
        </row>
        <row r="2937">
          <cell r="D2937">
            <v>0</v>
          </cell>
          <cell r="F2937">
            <v>0</v>
          </cell>
          <cell r="G2937">
            <v>0</v>
          </cell>
        </row>
        <row r="2938">
          <cell r="D2938">
            <v>0</v>
          </cell>
          <cell r="F2938">
            <v>0</v>
          </cell>
          <cell r="G2938">
            <v>0</v>
          </cell>
        </row>
        <row r="2939">
          <cell r="D2939">
            <v>0</v>
          </cell>
          <cell r="F2939">
            <v>0</v>
          </cell>
          <cell r="G2939">
            <v>0</v>
          </cell>
        </row>
        <row r="2940">
          <cell r="D2940">
            <v>0</v>
          </cell>
          <cell r="F2940">
            <v>0</v>
          </cell>
          <cell r="G2940">
            <v>0</v>
          </cell>
        </row>
        <row r="2941">
          <cell r="D2941">
            <v>0</v>
          </cell>
          <cell r="F2941">
            <v>0</v>
          </cell>
          <cell r="G2941">
            <v>0</v>
          </cell>
        </row>
        <row r="2942">
          <cell r="D2942">
            <v>0</v>
          </cell>
          <cell r="F2942">
            <v>0</v>
          </cell>
          <cell r="G2942">
            <v>0</v>
          </cell>
        </row>
        <row r="2943">
          <cell r="D2943">
            <v>0</v>
          </cell>
          <cell r="F2943">
            <v>0</v>
          </cell>
          <cell r="G2943">
            <v>0</v>
          </cell>
        </row>
        <row r="2944">
          <cell r="D2944">
            <v>0</v>
          </cell>
          <cell r="F2944">
            <v>0</v>
          </cell>
          <cell r="G2944">
            <v>0</v>
          </cell>
        </row>
        <row r="2945">
          <cell r="D2945">
            <v>0</v>
          </cell>
          <cell r="F2945">
            <v>0</v>
          </cell>
          <cell r="G2945">
            <v>0</v>
          </cell>
        </row>
        <row r="2946">
          <cell r="D2946">
            <v>0</v>
          </cell>
          <cell r="F2946">
            <v>0</v>
          </cell>
          <cell r="G2946">
            <v>0</v>
          </cell>
        </row>
        <row r="2947">
          <cell r="D2947">
            <v>0</v>
          </cell>
          <cell r="F2947">
            <v>0</v>
          </cell>
          <cell r="G2947">
            <v>0</v>
          </cell>
        </row>
        <row r="2948">
          <cell r="D2948">
            <v>0</v>
          </cell>
          <cell r="F2948">
            <v>0</v>
          </cell>
          <cell r="G2948">
            <v>0</v>
          </cell>
        </row>
        <row r="2949">
          <cell r="D2949">
            <v>0</v>
          </cell>
          <cell r="F2949">
            <v>0</v>
          </cell>
          <cell r="G2949">
            <v>0</v>
          </cell>
        </row>
        <row r="2950">
          <cell r="D2950">
            <v>0</v>
          </cell>
          <cell r="F2950">
            <v>0</v>
          </cell>
          <cell r="G2950">
            <v>0</v>
          </cell>
        </row>
        <row r="2951">
          <cell r="D2951">
            <v>0</v>
          </cell>
          <cell r="F2951">
            <v>0</v>
          </cell>
          <cell r="G2951">
            <v>0</v>
          </cell>
        </row>
        <row r="2952">
          <cell r="D2952">
            <v>0</v>
          </cell>
          <cell r="F2952">
            <v>0</v>
          </cell>
          <cell r="G2952">
            <v>0</v>
          </cell>
        </row>
        <row r="2953">
          <cell r="D2953">
            <v>0</v>
          </cell>
          <cell r="F2953">
            <v>0</v>
          </cell>
          <cell r="G2953">
            <v>0</v>
          </cell>
        </row>
        <row r="2954">
          <cell r="D2954">
            <v>0</v>
          </cell>
          <cell r="F2954">
            <v>0</v>
          </cell>
          <cell r="G2954">
            <v>0</v>
          </cell>
        </row>
        <row r="2955">
          <cell r="D2955">
            <v>0</v>
          </cell>
          <cell r="F2955">
            <v>0</v>
          </cell>
          <cell r="G2955">
            <v>0</v>
          </cell>
        </row>
        <row r="2956">
          <cell r="D2956">
            <v>0</v>
          </cell>
          <cell r="F2956">
            <v>0</v>
          </cell>
          <cell r="G2956">
            <v>0</v>
          </cell>
        </row>
        <row r="2957">
          <cell r="D2957">
            <v>0</v>
          </cell>
          <cell r="F2957">
            <v>0</v>
          </cell>
          <cell r="G2957">
            <v>0</v>
          </cell>
        </row>
        <row r="2958">
          <cell r="D2958">
            <v>0</v>
          </cell>
          <cell r="F2958">
            <v>0</v>
          </cell>
          <cell r="G2958">
            <v>0</v>
          </cell>
        </row>
        <row r="2959">
          <cell r="D2959">
            <v>0</v>
          </cell>
          <cell r="F2959">
            <v>0</v>
          </cell>
          <cell r="G2959">
            <v>0</v>
          </cell>
        </row>
        <row r="2960">
          <cell r="D2960">
            <v>0</v>
          </cell>
          <cell r="F2960">
            <v>0</v>
          </cell>
          <cell r="G2960">
            <v>0</v>
          </cell>
        </row>
        <row r="2961">
          <cell r="D2961">
            <v>0</v>
          </cell>
          <cell r="F2961">
            <v>0</v>
          </cell>
          <cell r="G2961">
            <v>0</v>
          </cell>
        </row>
        <row r="2962">
          <cell r="D2962">
            <v>0</v>
          </cell>
          <cell r="F2962">
            <v>0</v>
          </cell>
          <cell r="G2962">
            <v>0</v>
          </cell>
        </row>
        <row r="2963">
          <cell r="D2963">
            <v>0</v>
          </cell>
          <cell r="F2963">
            <v>0</v>
          </cell>
          <cell r="G2963">
            <v>0</v>
          </cell>
        </row>
        <row r="2964">
          <cell r="D2964">
            <v>0</v>
          </cell>
          <cell r="F2964">
            <v>0</v>
          </cell>
          <cell r="G2964">
            <v>0</v>
          </cell>
        </row>
        <row r="2965">
          <cell r="D2965">
            <v>0</v>
          </cell>
          <cell r="F2965">
            <v>0</v>
          </cell>
          <cell r="G2965">
            <v>0</v>
          </cell>
        </row>
        <row r="2966">
          <cell r="D2966">
            <v>0</v>
          </cell>
          <cell r="F2966">
            <v>0</v>
          </cell>
          <cell r="G2966">
            <v>0</v>
          </cell>
        </row>
        <row r="2967">
          <cell r="D2967">
            <v>0</v>
          </cell>
          <cell r="F2967">
            <v>0</v>
          </cell>
          <cell r="G2967">
            <v>0</v>
          </cell>
        </row>
        <row r="2968">
          <cell r="D2968">
            <v>0</v>
          </cell>
          <cell r="F2968">
            <v>0</v>
          </cell>
          <cell r="G2968">
            <v>0</v>
          </cell>
        </row>
        <row r="2969">
          <cell r="D2969">
            <v>0</v>
          </cell>
          <cell r="F2969">
            <v>0</v>
          </cell>
          <cell r="G2969">
            <v>0</v>
          </cell>
        </row>
        <row r="2970">
          <cell r="D2970">
            <v>0</v>
          </cell>
          <cell r="F2970">
            <v>0</v>
          </cell>
          <cell r="G2970">
            <v>0</v>
          </cell>
        </row>
        <row r="2971">
          <cell r="D2971">
            <v>0</v>
          </cell>
          <cell r="F2971">
            <v>0</v>
          </cell>
          <cell r="G2971">
            <v>0</v>
          </cell>
        </row>
        <row r="2972">
          <cell r="D2972">
            <v>0</v>
          </cell>
          <cell r="F2972">
            <v>0</v>
          </cell>
          <cell r="G2972">
            <v>0</v>
          </cell>
        </row>
        <row r="2973">
          <cell r="D2973">
            <v>0</v>
          </cell>
          <cell r="F2973">
            <v>0</v>
          </cell>
          <cell r="G2973">
            <v>0</v>
          </cell>
        </row>
        <row r="2974">
          <cell r="D2974">
            <v>0</v>
          </cell>
          <cell r="F2974">
            <v>0</v>
          </cell>
          <cell r="G2974">
            <v>0</v>
          </cell>
        </row>
        <row r="2975">
          <cell r="D2975">
            <v>0</v>
          </cell>
          <cell r="F2975">
            <v>0</v>
          </cell>
          <cell r="G2975">
            <v>0</v>
          </cell>
        </row>
        <row r="2976">
          <cell r="D2976">
            <v>0</v>
          </cell>
          <cell r="F2976">
            <v>0</v>
          </cell>
          <cell r="G2976">
            <v>0</v>
          </cell>
        </row>
        <row r="2977">
          <cell r="D2977">
            <v>0</v>
          </cell>
          <cell r="F2977">
            <v>0</v>
          </cell>
          <cell r="G2977">
            <v>0</v>
          </cell>
        </row>
        <row r="2978">
          <cell r="D2978">
            <v>0</v>
          </cell>
          <cell r="F2978">
            <v>0</v>
          </cell>
          <cell r="G2978">
            <v>0</v>
          </cell>
        </row>
        <row r="2979">
          <cell r="D2979">
            <v>0</v>
          </cell>
          <cell r="F2979">
            <v>0</v>
          </cell>
          <cell r="G2979">
            <v>0</v>
          </cell>
        </row>
        <row r="2980">
          <cell r="D2980">
            <v>0</v>
          </cell>
          <cell r="F2980">
            <v>0</v>
          </cell>
          <cell r="G2980">
            <v>0</v>
          </cell>
        </row>
        <row r="2981">
          <cell r="D2981">
            <v>0</v>
          </cell>
          <cell r="F2981">
            <v>0</v>
          </cell>
          <cell r="G2981">
            <v>0</v>
          </cell>
        </row>
        <row r="2982">
          <cell r="D2982">
            <v>0</v>
          </cell>
          <cell r="F2982">
            <v>0</v>
          </cell>
          <cell r="G2982">
            <v>0</v>
          </cell>
        </row>
        <row r="2983">
          <cell r="D2983">
            <v>0</v>
          </cell>
          <cell r="F2983">
            <v>0</v>
          </cell>
          <cell r="G2983">
            <v>0</v>
          </cell>
        </row>
        <row r="2984">
          <cell r="D2984">
            <v>0</v>
          </cell>
          <cell r="F2984">
            <v>0</v>
          </cell>
          <cell r="G2984">
            <v>0</v>
          </cell>
        </row>
        <row r="2985">
          <cell r="D2985">
            <v>0</v>
          </cell>
          <cell r="F2985">
            <v>0</v>
          </cell>
          <cell r="G2985">
            <v>0</v>
          </cell>
        </row>
        <row r="2986">
          <cell r="D2986">
            <v>0</v>
          </cell>
          <cell r="F2986">
            <v>0</v>
          </cell>
          <cell r="G2986">
            <v>0</v>
          </cell>
        </row>
        <row r="2987">
          <cell r="D2987">
            <v>0</v>
          </cell>
          <cell r="F2987">
            <v>0</v>
          </cell>
          <cell r="G2987">
            <v>0</v>
          </cell>
        </row>
        <row r="2988">
          <cell r="D2988">
            <v>0</v>
          </cell>
          <cell r="F2988">
            <v>0</v>
          </cell>
          <cell r="G2988">
            <v>0</v>
          </cell>
        </row>
        <row r="2989">
          <cell r="D2989">
            <v>0</v>
          </cell>
          <cell r="F2989">
            <v>0</v>
          </cell>
          <cell r="G2989">
            <v>0</v>
          </cell>
        </row>
        <row r="2990">
          <cell r="D2990">
            <v>0</v>
          </cell>
          <cell r="F2990">
            <v>0</v>
          </cell>
          <cell r="G2990">
            <v>0</v>
          </cell>
        </row>
        <row r="2991">
          <cell r="D2991">
            <v>0</v>
          </cell>
          <cell r="F2991">
            <v>0</v>
          </cell>
          <cell r="G2991">
            <v>0</v>
          </cell>
        </row>
        <row r="2992">
          <cell r="D2992">
            <v>0</v>
          </cell>
          <cell r="F2992">
            <v>0</v>
          </cell>
          <cell r="G2992">
            <v>0</v>
          </cell>
        </row>
        <row r="2993">
          <cell r="D2993">
            <v>0</v>
          </cell>
          <cell r="F2993">
            <v>0</v>
          </cell>
          <cell r="G2993">
            <v>0</v>
          </cell>
        </row>
        <row r="2994">
          <cell r="D2994">
            <v>0</v>
          </cell>
          <cell r="F2994">
            <v>0</v>
          </cell>
          <cell r="G2994">
            <v>0</v>
          </cell>
        </row>
        <row r="2995">
          <cell r="D2995">
            <v>0</v>
          </cell>
          <cell r="F2995">
            <v>0</v>
          </cell>
          <cell r="G2995">
            <v>0</v>
          </cell>
        </row>
        <row r="2996">
          <cell r="D2996">
            <v>0</v>
          </cell>
          <cell r="F2996">
            <v>0</v>
          </cell>
          <cell r="G2996">
            <v>0</v>
          </cell>
        </row>
        <row r="2997">
          <cell r="D2997">
            <v>0</v>
          </cell>
          <cell r="F2997">
            <v>0</v>
          </cell>
          <cell r="G2997">
            <v>0</v>
          </cell>
        </row>
        <row r="2998">
          <cell r="D2998">
            <v>0</v>
          </cell>
          <cell r="F2998">
            <v>0</v>
          </cell>
          <cell r="G2998">
            <v>0</v>
          </cell>
        </row>
        <row r="2999">
          <cell r="D2999">
            <v>0</v>
          </cell>
          <cell r="F2999">
            <v>0</v>
          </cell>
          <cell r="G2999">
            <v>0</v>
          </cell>
        </row>
        <row r="3000">
          <cell r="D3000">
            <v>0</v>
          </cell>
          <cell r="F3000">
            <v>0</v>
          </cell>
          <cell r="G3000">
            <v>0</v>
          </cell>
        </row>
        <row r="3001">
          <cell r="D3001">
            <v>0</v>
          </cell>
          <cell r="F3001">
            <v>0</v>
          </cell>
          <cell r="G3001">
            <v>0</v>
          </cell>
        </row>
        <row r="3002">
          <cell r="D3002">
            <v>0</v>
          </cell>
          <cell r="F3002">
            <v>0</v>
          </cell>
          <cell r="G3002">
            <v>0</v>
          </cell>
        </row>
        <row r="3003">
          <cell r="D3003">
            <v>0</v>
          </cell>
          <cell r="F3003">
            <v>0</v>
          </cell>
          <cell r="G3003">
            <v>0</v>
          </cell>
        </row>
        <row r="3004">
          <cell r="D3004">
            <v>0</v>
          </cell>
          <cell r="F3004">
            <v>0</v>
          </cell>
          <cell r="G3004">
            <v>0</v>
          </cell>
        </row>
        <row r="3005">
          <cell r="D3005">
            <v>0</v>
          </cell>
          <cell r="F3005">
            <v>0</v>
          </cell>
          <cell r="G3005">
            <v>0</v>
          </cell>
        </row>
        <row r="3006">
          <cell r="D3006">
            <v>0</v>
          </cell>
          <cell r="F3006">
            <v>0</v>
          </cell>
          <cell r="G3006">
            <v>0</v>
          </cell>
        </row>
        <row r="3007">
          <cell r="D3007">
            <v>0</v>
          </cell>
          <cell r="F3007">
            <v>0</v>
          </cell>
          <cell r="G3007">
            <v>0</v>
          </cell>
        </row>
        <row r="3008">
          <cell r="D3008">
            <v>0</v>
          </cell>
          <cell r="F3008">
            <v>0</v>
          </cell>
          <cell r="G3008">
            <v>0</v>
          </cell>
        </row>
        <row r="3009">
          <cell r="D3009">
            <v>0</v>
          </cell>
          <cell r="F3009">
            <v>0</v>
          </cell>
          <cell r="G3009">
            <v>0</v>
          </cell>
        </row>
        <row r="3010">
          <cell r="D3010">
            <v>0</v>
          </cell>
          <cell r="F3010">
            <v>0</v>
          </cell>
          <cell r="G3010">
            <v>0</v>
          </cell>
        </row>
        <row r="3011">
          <cell r="D3011">
            <v>0</v>
          </cell>
          <cell r="F3011">
            <v>0</v>
          </cell>
          <cell r="G3011">
            <v>0</v>
          </cell>
        </row>
        <row r="3012">
          <cell r="D3012">
            <v>0</v>
          </cell>
          <cell r="F3012">
            <v>0</v>
          </cell>
          <cell r="G3012">
            <v>0</v>
          </cell>
        </row>
        <row r="3013">
          <cell r="D3013">
            <v>0</v>
          </cell>
          <cell r="F3013">
            <v>0</v>
          </cell>
          <cell r="G3013">
            <v>0</v>
          </cell>
        </row>
        <row r="3014">
          <cell r="D3014">
            <v>0</v>
          </cell>
          <cell r="F3014">
            <v>0</v>
          </cell>
          <cell r="G3014">
            <v>0</v>
          </cell>
        </row>
        <row r="3015">
          <cell r="D3015">
            <v>0</v>
          </cell>
          <cell r="F3015">
            <v>0</v>
          </cell>
          <cell r="G3015">
            <v>0</v>
          </cell>
        </row>
        <row r="3016">
          <cell r="D3016">
            <v>0</v>
          </cell>
          <cell r="F3016">
            <v>0</v>
          </cell>
          <cell r="G3016">
            <v>0</v>
          </cell>
        </row>
        <row r="3017">
          <cell r="D3017">
            <v>0</v>
          </cell>
          <cell r="F3017">
            <v>0</v>
          </cell>
          <cell r="G3017">
            <v>0</v>
          </cell>
        </row>
        <row r="3018">
          <cell r="D3018">
            <v>0</v>
          </cell>
          <cell r="F3018">
            <v>0</v>
          </cell>
          <cell r="G3018">
            <v>0</v>
          </cell>
        </row>
        <row r="3019">
          <cell r="D3019">
            <v>0</v>
          </cell>
          <cell r="F3019">
            <v>0</v>
          </cell>
          <cell r="G3019">
            <v>0</v>
          </cell>
        </row>
        <row r="3020">
          <cell r="D3020">
            <v>0</v>
          </cell>
          <cell r="F3020">
            <v>0</v>
          </cell>
          <cell r="G3020">
            <v>0</v>
          </cell>
        </row>
        <row r="3021">
          <cell r="D3021">
            <v>0</v>
          </cell>
          <cell r="F3021">
            <v>0</v>
          </cell>
          <cell r="G3021">
            <v>0</v>
          </cell>
        </row>
        <row r="3022">
          <cell r="D3022">
            <v>0</v>
          </cell>
          <cell r="F3022">
            <v>0</v>
          </cell>
          <cell r="G3022">
            <v>0</v>
          </cell>
        </row>
        <row r="3023">
          <cell r="D3023">
            <v>0</v>
          </cell>
          <cell r="F3023">
            <v>0</v>
          </cell>
          <cell r="G3023">
            <v>0</v>
          </cell>
        </row>
        <row r="3024">
          <cell r="D3024">
            <v>0</v>
          </cell>
          <cell r="F3024">
            <v>0</v>
          </cell>
          <cell r="G3024">
            <v>0</v>
          </cell>
        </row>
        <row r="3025">
          <cell r="D3025">
            <v>0</v>
          </cell>
          <cell r="F3025">
            <v>0</v>
          </cell>
          <cell r="G3025">
            <v>0</v>
          </cell>
        </row>
        <row r="3026">
          <cell r="D3026">
            <v>0</v>
          </cell>
          <cell r="F3026">
            <v>0</v>
          </cell>
          <cell r="G3026">
            <v>0</v>
          </cell>
        </row>
        <row r="3027">
          <cell r="D3027">
            <v>0</v>
          </cell>
          <cell r="F3027">
            <v>0</v>
          </cell>
          <cell r="G3027">
            <v>0</v>
          </cell>
        </row>
        <row r="3028">
          <cell r="D3028">
            <v>0</v>
          </cell>
          <cell r="F3028">
            <v>0</v>
          </cell>
          <cell r="G3028">
            <v>0</v>
          </cell>
        </row>
        <row r="3029">
          <cell r="D3029">
            <v>0</v>
          </cell>
          <cell r="F3029">
            <v>0</v>
          </cell>
          <cell r="G3029">
            <v>0</v>
          </cell>
        </row>
        <row r="3030">
          <cell r="D3030">
            <v>0</v>
          </cell>
          <cell r="F3030">
            <v>0</v>
          </cell>
          <cell r="G3030">
            <v>0</v>
          </cell>
        </row>
        <row r="3031">
          <cell r="D3031">
            <v>0</v>
          </cell>
          <cell r="F3031">
            <v>0</v>
          </cell>
          <cell r="G3031">
            <v>0</v>
          </cell>
        </row>
        <row r="3032">
          <cell r="D3032">
            <v>0</v>
          </cell>
          <cell r="F3032">
            <v>0</v>
          </cell>
          <cell r="G3032">
            <v>0</v>
          </cell>
        </row>
        <row r="3033">
          <cell r="D3033">
            <v>0</v>
          </cell>
          <cell r="F3033">
            <v>0</v>
          </cell>
          <cell r="G3033">
            <v>0</v>
          </cell>
        </row>
        <row r="3034">
          <cell r="D3034">
            <v>0</v>
          </cell>
          <cell r="F3034">
            <v>0</v>
          </cell>
          <cell r="G3034">
            <v>0</v>
          </cell>
        </row>
        <row r="3035">
          <cell r="D3035">
            <v>0</v>
          </cell>
          <cell r="F3035">
            <v>0</v>
          </cell>
          <cell r="G3035">
            <v>0</v>
          </cell>
        </row>
        <row r="3036">
          <cell r="D3036">
            <v>0</v>
          </cell>
          <cell r="F3036">
            <v>0</v>
          </cell>
          <cell r="G3036">
            <v>0</v>
          </cell>
        </row>
        <row r="3037">
          <cell r="D3037">
            <v>0</v>
          </cell>
          <cell r="F3037">
            <v>0</v>
          </cell>
          <cell r="G3037">
            <v>0</v>
          </cell>
        </row>
        <row r="3038">
          <cell r="D3038">
            <v>0</v>
          </cell>
          <cell r="F3038">
            <v>0</v>
          </cell>
          <cell r="G3038">
            <v>0</v>
          </cell>
        </row>
        <row r="3039">
          <cell r="D3039">
            <v>0</v>
          </cell>
          <cell r="F3039">
            <v>0</v>
          </cell>
          <cell r="G3039">
            <v>0</v>
          </cell>
        </row>
        <row r="3040">
          <cell r="D3040">
            <v>0</v>
          </cell>
          <cell r="F3040">
            <v>0</v>
          </cell>
          <cell r="G3040">
            <v>0</v>
          </cell>
        </row>
        <row r="3041">
          <cell r="D3041">
            <v>0</v>
          </cell>
          <cell r="F3041">
            <v>0</v>
          </cell>
          <cell r="G3041">
            <v>0</v>
          </cell>
        </row>
        <row r="3042">
          <cell r="D3042">
            <v>0</v>
          </cell>
          <cell r="F3042">
            <v>0</v>
          </cell>
          <cell r="G3042">
            <v>0</v>
          </cell>
        </row>
        <row r="3043">
          <cell r="D3043">
            <v>0</v>
          </cell>
          <cell r="F3043">
            <v>0</v>
          </cell>
          <cell r="G3043">
            <v>0</v>
          </cell>
        </row>
        <row r="3044">
          <cell r="D3044">
            <v>0</v>
          </cell>
          <cell r="F3044">
            <v>0</v>
          </cell>
          <cell r="G3044">
            <v>0</v>
          </cell>
        </row>
        <row r="3045">
          <cell r="D3045">
            <v>0</v>
          </cell>
          <cell r="F3045">
            <v>0</v>
          </cell>
          <cell r="G3045">
            <v>0</v>
          </cell>
        </row>
        <row r="3046">
          <cell r="D3046">
            <v>0</v>
          </cell>
          <cell r="F3046">
            <v>0</v>
          </cell>
          <cell r="G3046">
            <v>0</v>
          </cell>
        </row>
        <row r="3047">
          <cell r="D3047">
            <v>0</v>
          </cell>
          <cell r="F3047">
            <v>0</v>
          </cell>
          <cell r="G3047">
            <v>0</v>
          </cell>
        </row>
        <row r="3048">
          <cell r="D3048">
            <v>0</v>
          </cell>
          <cell r="F3048">
            <v>0</v>
          </cell>
          <cell r="G3048">
            <v>0</v>
          </cell>
        </row>
        <row r="3049">
          <cell r="D3049">
            <v>0</v>
          </cell>
          <cell r="F3049">
            <v>0</v>
          </cell>
          <cell r="G3049">
            <v>0</v>
          </cell>
        </row>
        <row r="3050">
          <cell r="D3050">
            <v>0</v>
          </cell>
          <cell r="F3050">
            <v>0</v>
          </cell>
          <cell r="G3050">
            <v>0</v>
          </cell>
        </row>
        <row r="3051">
          <cell r="D3051">
            <v>0</v>
          </cell>
          <cell r="F3051">
            <v>0</v>
          </cell>
          <cell r="G3051">
            <v>0</v>
          </cell>
        </row>
        <row r="3052">
          <cell r="D3052">
            <v>0</v>
          </cell>
          <cell r="F3052">
            <v>0</v>
          </cell>
          <cell r="G3052">
            <v>0</v>
          </cell>
        </row>
        <row r="3053">
          <cell r="D3053">
            <v>0</v>
          </cell>
          <cell r="F3053">
            <v>0</v>
          </cell>
          <cell r="G3053">
            <v>0</v>
          </cell>
        </row>
        <row r="3054">
          <cell r="D3054">
            <v>0</v>
          </cell>
          <cell r="F3054">
            <v>0</v>
          </cell>
          <cell r="G3054">
            <v>0</v>
          </cell>
        </row>
        <row r="3055">
          <cell r="D3055">
            <v>0</v>
          </cell>
          <cell r="F3055">
            <v>0</v>
          </cell>
          <cell r="G3055">
            <v>0</v>
          </cell>
        </row>
        <row r="3056">
          <cell r="D3056">
            <v>0</v>
          </cell>
          <cell r="F3056">
            <v>0</v>
          </cell>
          <cell r="G3056">
            <v>0</v>
          </cell>
        </row>
        <row r="3057">
          <cell r="D3057">
            <v>0</v>
          </cell>
          <cell r="F3057">
            <v>0</v>
          </cell>
          <cell r="G3057">
            <v>0</v>
          </cell>
        </row>
        <row r="3058">
          <cell r="D3058">
            <v>0</v>
          </cell>
          <cell r="F3058">
            <v>0</v>
          </cell>
          <cell r="G3058">
            <v>0</v>
          </cell>
        </row>
        <row r="3059">
          <cell r="D3059">
            <v>0</v>
          </cell>
          <cell r="F3059">
            <v>0</v>
          </cell>
          <cell r="G3059">
            <v>0</v>
          </cell>
        </row>
        <row r="3060">
          <cell r="D3060">
            <v>0</v>
          </cell>
          <cell r="F3060">
            <v>0</v>
          </cell>
          <cell r="G3060">
            <v>0</v>
          </cell>
        </row>
        <row r="3061">
          <cell r="D3061">
            <v>0</v>
          </cell>
          <cell r="F3061">
            <v>0</v>
          </cell>
          <cell r="G3061">
            <v>0</v>
          </cell>
        </row>
        <row r="3062">
          <cell r="D3062">
            <v>0</v>
          </cell>
          <cell r="F3062">
            <v>0</v>
          </cell>
          <cell r="G3062">
            <v>0</v>
          </cell>
        </row>
        <row r="3063">
          <cell r="D3063">
            <v>0</v>
          </cell>
          <cell r="F3063">
            <v>0</v>
          </cell>
          <cell r="G3063">
            <v>0</v>
          </cell>
        </row>
        <row r="3064">
          <cell r="D3064">
            <v>0</v>
          </cell>
          <cell r="F3064">
            <v>0</v>
          </cell>
          <cell r="G3064">
            <v>0</v>
          </cell>
        </row>
        <row r="3065">
          <cell r="D3065">
            <v>0</v>
          </cell>
          <cell r="F3065">
            <v>0</v>
          </cell>
          <cell r="G3065">
            <v>0</v>
          </cell>
        </row>
        <row r="3066">
          <cell r="D3066">
            <v>0</v>
          </cell>
          <cell r="F3066">
            <v>0</v>
          </cell>
          <cell r="G3066">
            <v>0</v>
          </cell>
        </row>
        <row r="3067">
          <cell r="D3067">
            <v>0</v>
          </cell>
          <cell r="F3067">
            <v>0</v>
          </cell>
          <cell r="G3067">
            <v>0</v>
          </cell>
        </row>
        <row r="3068">
          <cell r="D3068">
            <v>0</v>
          </cell>
          <cell r="F3068">
            <v>0</v>
          </cell>
          <cell r="G3068">
            <v>0</v>
          </cell>
        </row>
        <row r="3069">
          <cell r="D3069">
            <v>0</v>
          </cell>
          <cell r="F3069">
            <v>0</v>
          </cell>
          <cell r="G3069">
            <v>0</v>
          </cell>
        </row>
        <row r="3070">
          <cell r="D3070">
            <v>0</v>
          </cell>
          <cell r="F3070">
            <v>0</v>
          </cell>
          <cell r="G3070">
            <v>0</v>
          </cell>
        </row>
        <row r="3071">
          <cell r="D3071">
            <v>0</v>
          </cell>
          <cell r="F3071">
            <v>0</v>
          </cell>
          <cell r="G3071">
            <v>0</v>
          </cell>
        </row>
        <row r="3072">
          <cell r="D3072">
            <v>0</v>
          </cell>
          <cell r="F3072">
            <v>0</v>
          </cell>
          <cell r="G3072">
            <v>0</v>
          </cell>
        </row>
        <row r="3073">
          <cell r="D3073">
            <v>0</v>
          </cell>
          <cell r="F3073">
            <v>0</v>
          </cell>
          <cell r="G3073">
            <v>0</v>
          </cell>
        </row>
        <row r="3074">
          <cell r="D3074">
            <v>0</v>
          </cell>
          <cell r="F3074">
            <v>0</v>
          </cell>
          <cell r="G3074">
            <v>0</v>
          </cell>
        </row>
        <row r="3075">
          <cell r="D3075">
            <v>0</v>
          </cell>
          <cell r="F3075">
            <v>0</v>
          </cell>
          <cell r="G3075">
            <v>0</v>
          </cell>
        </row>
        <row r="3076">
          <cell r="D3076">
            <v>0</v>
          </cell>
          <cell r="F3076">
            <v>0</v>
          </cell>
          <cell r="G3076">
            <v>0</v>
          </cell>
        </row>
        <row r="3077">
          <cell r="D3077">
            <v>0</v>
          </cell>
          <cell r="F3077">
            <v>0</v>
          </cell>
          <cell r="G3077">
            <v>0</v>
          </cell>
        </row>
        <row r="3078">
          <cell r="D3078">
            <v>0</v>
          </cell>
          <cell r="F3078">
            <v>0</v>
          </cell>
          <cell r="G3078">
            <v>0</v>
          </cell>
        </row>
        <row r="3079">
          <cell r="D3079">
            <v>0</v>
          </cell>
          <cell r="F3079">
            <v>0</v>
          </cell>
          <cell r="G3079">
            <v>0</v>
          </cell>
        </row>
        <row r="3080">
          <cell r="D3080">
            <v>0</v>
          </cell>
          <cell r="F3080">
            <v>0</v>
          </cell>
          <cell r="G3080">
            <v>0</v>
          </cell>
        </row>
        <row r="3081">
          <cell r="D3081">
            <v>0</v>
          </cell>
          <cell r="F3081">
            <v>0</v>
          </cell>
          <cell r="G3081">
            <v>0</v>
          </cell>
        </row>
        <row r="3082">
          <cell r="D3082">
            <v>0</v>
          </cell>
          <cell r="F3082">
            <v>0</v>
          </cell>
          <cell r="G3082">
            <v>0</v>
          </cell>
        </row>
        <row r="3083">
          <cell r="D3083">
            <v>0</v>
          </cell>
          <cell r="F3083">
            <v>0</v>
          </cell>
          <cell r="G3083">
            <v>0</v>
          </cell>
        </row>
        <row r="3084">
          <cell r="D3084">
            <v>0</v>
          </cell>
          <cell r="F3084">
            <v>0</v>
          </cell>
          <cell r="G3084">
            <v>0</v>
          </cell>
        </row>
        <row r="3085">
          <cell r="D3085">
            <v>0</v>
          </cell>
          <cell r="F3085">
            <v>0</v>
          </cell>
          <cell r="G3085">
            <v>0</v>
          </cell>
        </row>
        <row r="3086">
          <cell r="D3086">
            <v>0</v>
          </cell>
          <cell r="F3086">
            <v>0</v>
          </cell>
          <cell r="G3086">
            <v>0</v>
          </cell>
        </row>
        <row r="3087">
          <cell r="D3087">
            <v>0</v>
          </cell>
          <cell r="F3087">
            <v>0</v>
          </cell>
          <cell r="G3087">
            <v>0</v>
          </cell>
        </row>
        <row r="3088">
          <cell r="D3088">
            <v>0</v>
          </cell>
          <cell r="F3088">
            <v>0</v>
          </cell>
          <cell r="G3088">
            <v>0</v>
          </cell>
        </row>
        <row r="3089">
          <cell r="D3089">
            <v>0</v>
          </cell>
          <cell r="F3089">
            <v>0</v>
          </cell>
          <cell r="G3089">
            <v>0</v>
          </cell>
        </row>
        <row r="3090">
          <cell r="D3090">
            <v>0</v>
          </cell>
          <cell r="F3090">
            <v>0</v>
          </cell>
          <cell r="G3090">
            <v>0</v>
          </cell>
        </row>
        <row r="3091">
          <cell r="D3091">
            <v>0</v>
          </cell>
          <cell r="F3091">
            <v>0</v>
          </cell>
          <cell r="G3091">
            <v>0</v>
          </cell>
        </row>
        <row r="3092">
          <cell r="D3092">
            <v>0</v>
          </cell>
          <cell r="F3092">
            <v>0</v>
          </cell>
          <cell r="G3092">
            <v>0</v>
          </cell>
        </row>
        <row r="3093">
          <cell r="D3093">
            <v>0</v>
          </cell>
          <cell r="F3093">
            <v>0</v>
          </cell>
          <cell r="G3093">
            <v>0</v>
          </cell>
        </row>
        <row r="3094">
          <cell r="D3094">
            <v>0</v>
          </cell>
          <cell r="F3094">
            <v>0</v>
          </cell>
          <cell r="G3094">
            <v>0</v>
          </cell>
        </row>
        <row r="3095">
          <cell r="D3095">
            <v>0</v>
          </cell>
          <cell r="F3095">
            <v>0</v>
          </cell>
          <cell r="G3095">
            <v>0</v>
          </cell>
        </row>
        <row r="3096">
          <cell r="D3096">
            <v>0</v>
          </cell>
          <cell r="F3096">
            <v>0</v>
          </cell>
          <cell r="G3096">
            <v>0</v>
          </cell>
        </row>
        <row r="3097">
          <cell r="D3097">
            <v>0</v>
          </cell>
          <cell r="F3097">
            <v>0</v>
          </cell>
          <cell r="G3097">
            <v>0</v>
          </cell>
        </row>
        <row r="3098">
          <cell r="D3098">
            <v>0</v>
          </cell>
          <cell r="F3098">
            <v>0</v>
          </cell>
          <cell r="G3098">
            <v>0</v>
          </cell>
        </row>
        <row r="3099">
          <cell r="D3099">
            <v>0</v>
          </cell>
          <cell r="F3099">
            <v>0</v>
          </cell>
          <cell r="G3099">
            <v>0</v>
          </cell>
        </row>
        <row r="3100">
          <cell r="D3100">
            <v>0</v>
          </cell>
          <cell r="F3100">
            <v>0</v>
          </cell>
          <cell r="G3100">
            <v>0</v>
          </cell>
        </row>
        <row r="3101">
          <cell r="D3101">
            <v>0</v>
          </cell>
          <cell r="F3101">
            <v>0</v>
          </cell>
          <cell r="G3101">
            <v>0</v>
          </cell>
        </row>
        <row r="3102">
          <cell r="D3102">
            <v>0</v>
          </cell>
          <cell r="F3102">
            <v>0</v>
          </cell>
          <cell r="G3102">
            <v>0</v>
          </cell>
        </row>
        <row r="3103">
          <cell r="D3103">
            <v>0</v>
          </cell>
          <cell r="F3103">
            <v>0</v>
          </cell>
          <cell r="G3103">
            <v>0</v>
          </cell>
        </row>
        <row r="3104">
          <cell r="D3104">
            <v>0</v>
          </cell>
          <cell r="F3104">
            <v>0</v>
          </cell>
          <cell r="G3104">
            <v>0</v>
          </cell>
        </row>
        <row r="3105">
          <cell r="D3105">
            <v>0</v>
          </cell>
          <cell r="F3105">
            <v>0</v>
          </cell>
          <cell r="G3105">
            <v>0</v>
          </cell>
        </row>
        <row r="3106">
          <cell r="D3106">
            <v>0</v>
          </cell>
          <cell r="F3106">
            <v>0</v>
          </cell>
          <cell r="G3106">
            <v>0</v>
          </cell>
        </row>
        <row r="3107">
          <cell r="D3107">
            <v>0</v>
          </cell>
          <cell r="F3107">
            <v>0</v>
          </cell>
          <cell r="G3107">
            <v>0</v>
          </cell>
        </row>
        <row r="3108">
          <cell r="D3108">
            <v>0</v>
          </cell>
          <cell r="F3108">
            <v>0</v>
          </cell>
          <cell r="G3108">
            <v>0</v>
          </cell>
        </row>
        <row r="3109">
          <cell r="D3109">
            <v>0</v>
          </cell>
          <cell r="F3109">
            <v>0</v>
          </cell>
          <cell r="G3109">
            <v>0</v>
          </cell>
        </row>
        <row r="3110">
          <cell r="D3110">
            <v>0</v>
          </cell>
          <cell r="F3110">
            <v>0</v>
          </cell>
          <cell r="G3110">
            <v>0</v>
          </cell>
        </row>
        <row r="3111">
          <cell r="D3111">
            <v>0</v>
          </cell>
          <cell r="F3111">
            <v>0</v>
          </cell>
          <cell r="G3111">
            <v>0</v>
          </cell>
        </row>
        <row r="3112">
          <cell r="D3112">
            <v>0</v>
          </cell>
          <cell r="F3112">
            <v>0</v>
          </cell>
          <cell r="G3112">
            <v>0</v>
          </cell>
        </row>
        <row r="3113">
          <cell r="D3113">
            <v>0</v>
          </cell>
          <cell r="F3113">
            <v>0</v>
          </cell>
          <cell r="G3113">
            <v>0</v>
          </cell>
        </row>
        <row r="3114">
          <cell r="D3114">
            <v>0</v>
          </cell>
          <cell r="F3114">
            <v>0</v>
          </cell>
          <cell r="G3114">
            <v>0</v>
          </cell>
        </row>
        <row r="3115">
          <cell r="D3115">
            <v>0</v>
          </cell>
          <cell r="F3115">
            <v>0</v>
          </cell>
          <cell r="G3115">
            <v>0</v>
          </cell>
        </row>
        <row r="3116">
          <cell r="D3116">
            <v>0</v>
          </cell>
          <cell r="F3116">
            <v>0</v>
          </cell>
          <cell r="G3116">
            <v>0</v>
          </cell>
        </row>
        <row r="3117">
          <cell r="D3117">
            <v>0</v>
          </cell>
          <cell r="F3117">
            <v>0</v>
          </cell>
          <cell r="G3117">
            <v>0</v>
          </cell>
        </row>
        <row r="3118">
          <cell r="D3118">
            <v>0</v>
          </cell>
          <cell r="F3118">
            <v>0</v>
          </cell>
          <cell r="G3118">
            <v>0</v>
          </cell>
        </row>
        <row r="3119">
          <cell r="D3119">
            <v>0</v>
          </cell>
          <cell r="F3119">
            <v>0</v>
          </cell>
          <cell r="G3119">
            <v>0</v>
          </cell>
        </row>
        <row r="3120">
          <cell r="D3120">
            <v>0</v>
          </cell>
          <cell r="F3120">
            <v>0</v>
          </cell>
          <cell r="G3120">
            <v>0</v>
          </cell>
        </row>
        <row r="3121">
          <cell r="D3121">
            <v>0</v>
          </cell>
          <cell r="F3121">
            <v>0</v>
          </cell>
          <cell r="G3121">
            <v>0</v>
          </cell>
        </row>
        <row r="3122">
          <cell r="D3122">
            <v>0</v>
          </cell>
          <cell r="F3122">
            <v>0</v>
          </cell>
          <cell r="G3122">
            <v>0</v>
          </cell>
        </row>
        <row r="3123">
          <cell r="D3123">
            <v>0</v>
          </cell>
          <cell r="F3123">
            <v>0</v>
          </cell>
          <cell r="G3123">
            <v>0</v>
          </cell>
        </row>
        <row r="3124">
          <cell r="D3124">
            <v>0</v>
          </cell>
          <cell r="F3124">
            <v>0</v>
          </cell>
          <cell r="G3124">
            <v>0</v>
          </cell>
        </row>
        <row r="3125">
          <cell r="D3125">
            <v>0</v>
          </cell>
          <cell r="F3125">
            <v>0</v>
          </cell>
          <cell r="G3125">
            <v>0</v>
          </cell>
        </row>
        <row r="3126">
          <cell r="D3126">
            <v>0</v>
          </cell>
          <cell r="F3126">
            <v>0</v>
          </cell>
          <cell r="G3126">
            <v>0</v>
          </cell>
        </row>
        <row r="3127">
          <cell r="D3127">
            <v>0</v>
          </cell>
          <cell r="F3127">
            <v>0</v>
          </cell>
          <cell r="G3127">
            <v>0</v>
          </cell>
        </row>
        <row r="3128">
          <cell r="D3128">
            <v>0</v>
          </cell>
          <cell r="F3128">
            <v>0</v>
          </cell>
          <cell r="G3128">
            <v>0</v>
          </cell>
        </row>
        <row r="3129">
          <cell r="D3129">
            <v>0</v>
          </cell>
          <cell r="F3129">
            <v>0</v>
          </cell>
          <cell r="G3129">
            <v>0</v>
          </cell>
        </row>
        <row r="3130">
          <cell r="D3130">
            <v>0</v>
          </cell>
          <cell r="F3130">
            <v>0</v>
          </cell>
          <cell r="G3130">
            <v>0</v>
          </cell>
        </row>
        <row r="3131">
          <cell r="D3131">
            <v>0</v>
          </cell>
          <cell r="F3131">
            <v>0</v>
          </cell>
          <cell r="G3131">
            <v>0</v>
          </cell>
        </row>
        <row r="3132">
          <cell r="D3132">
            <v>0</v>
          </cell>
          <cell r="F3132">
            <v>0</v>
          </cell>
          <cell r="G3132">
            <v>0</v>
          </cell>
        </row>
        <row r="3133">
          <cell r="D3133">
            <v>0</v>
          </cell>
          <cell r="F3133">
            <v>0</v>
          </cell>
          <cell r="G3133">
            <v>0</v>
          </cell>
        </row>
        <row r="3134">
          <cell r="D3134">
            <v>0</v>
          </cell>
          <cell r="F3134">
            <v>0</v>
          </cell>
          <cell r="G3134">
            <v>0</v>
          </cell>
        </row>
        <row r="3135">
          <cell r="D3135">
            <v>0</v>
          </cell>
          <cell r="F3135">
            <v>0</v>
          </cell>
          <cell r="G3135">
            <v>0</v>
          </cell>
        </row>
        <row r="3136">
          <cell r="D3136">
            <v>0</v>
          </cell>
          <cell r="F3136">
            <v>0</v>
          </cell>
          <cell r="G3136">
            <v>0</v>
          </cell>
        </row>
        <row r="3137">
          <cell r="D3137">
            <v>0</v>
          </cell>
          <cell r="F3137">
            <v>0</v>
          </cell>
          <cell r="G3137">
            <v>0</v>
          </cell>
        </row>
        <row r="3138">
          <cell r="D3138">
            <v>0</v>
          </cell>
          <cell r="F3138">
            <v>0</v>
          </cell>
          <cell r="G3138">
            <v>0</v>
          </cell>
        </row>
        <row r="3139">
          <cell r="D3139">
            <v>0</v>
          </cell>
          <cell r="F3139">
            <v>0</v>
          </cell>
          <cell r="G3139">
            <v>0</v>
          </cell>
        </row>
        <row r="3140">
          <cell r="D3140">
            <v>0</v>
          </cell>
          <cell r="F3140">
            <v>0</v>
          </cell>
          <cell r="G3140">
            <v>0</v>
          </cell>
        </row>
        <row r="3141">
          <cell r="D3141">
            <v>0</v>
          </cell>
          <cell r="F3141">
            <v>0</v>
          </cell>
          <cell r="G3141">
            <v>0</v>
          </cell>
        </row>
        <row r="3142">
          <cell r="D3142">
            <v>0</v>
          </cell>
          <cell r="F3142">
            <v>0</v>
          </cell>
          <cell r="G3142">
            <v>0</v>
          </cell>
        </row>
        <row r="3143">
          <cell r="D3143">
            <v>0</v>
          </cell>
          <cell r="F3143">
            <v>0</v>
          </cell>
          <cell r="G3143">
            <v>0</v>
          </cell>
        </row>
        <row r="3144">
          <cell r="D3144">
            <v>0</v>
          </cell>
          <cell r="F3144">
            <v>0</v>
          </cell>
          <cell r="G3144">
            <v>0</v>
          </cell>
        </row>
        <row r="3145">
          <cell r="D3145">
            <v>0</v>
          </cell>
          <cell r="F3145">
            <v>0</v>
          </cell>
          <cell r="G3145">
            <v>0</v>
          </cell>
        </row>
        <row r="3146">
          <cell r="D3146">
            <v>0</v>
          </cell>
          <cell r="F3146">
            <v>0</v>
          </cell>
          <cell r="G3146">
            <v>0</v>
          </cell>
        </row>
        <row r="3147">
          <cell r="D3147">
            <v>0</v>
          </cell>
          <cell r="F3147">
            <v>0</v>
          </cell>
          <cell r="G3147">
            <v>0</v>
          </cell>
        </row>
        <row r="3148">
          <cell r="D3148">
            <v>0</v>
          </cell>
          <cell r="F3148">
            <v>0</v>
          </cell>
          <cell r="G3148">
            <v>0</v>
          </cell>
        </row>
        <row r="3149">
          <cell r="D3149">
            <v>0</v>
          </cell>
          <cell r="F3149">
            <v>0</v>
          </cell>
          <cell r="G3149">
            <v>0</v>
          </cell>
        </row>
        <row r="3150">
          <cell r="D3150">
            <v>0</v>
          </cell>
          <cell r="F3150">
            <v>0</v>
          </cell>
          <cell r="G3150">
            <v>0</v>
          </cell>
        </row>
        <row r="3151">
          <cell r="D3151">
            <v>0</v>
          </cell>
          <cell r="F3151">
            <v>0</v>
          </cell>
          <cell r="G3151">
            <v>0</v>
          </cell>
        </row>
        <row r="3152">
          <cell r="D3152">
            <v>0</v>
          </cell>
          <cell r="F3152">
            <v>0</v>
          </cell>
          <cell r="G3152">
            <v>0</v>
          </cell>
        </row>
        <row r="3153">
          <cell r="D3153">
            <v>0</v>
          </cell>
          <cell r="F3153">
            <v>0</v>
          </cell>
          <cell r="G3153">
            <v>0</v>
          </cell>
        </row>
        <row r="3154">
          <cell r="D3154">
            <v>0</v>
          </cell>
          <cell r="F3154">
            <v>0</v>
          </cell>
          <cell r="G3154">
            <v>0</v>
          </cell>
        </row>
        <row r="3155">
          <cell r="D3155">
            <v>0</v>
          </cell>
          <cell r="F3155">
            <v>0</v>
          </cell>
          <cell r="G3155">
            <v>0</v>
          </cell>
        </row>
        <row r="3156">
          <cell r="D3156">
            <v>0</v>
          </cell>
          <cell r="F3156">
            <v>0</v>
          </cell>
          <cell r="G3156">
            <v>0</v>
          </cell>
        </row>
        <row r="3157">
          <cell r="D3157">
            <v>0</v>
          </cell>
          <cell r="F3157">
            <v>0</v>
          </cell>
          <cell r="G3157">
            <v>0</v>
          </cell>
        </row>
        <row r="3158">
          <cell r="D3158">
            <v>0</v>
          </cell>
          <cell r="F3158">
            <v>0</v>
          </cell>
          <cell r="G3158">
            <v>0</v>
          </cell>
        </row>
        <row r="3159">
          <cell r="D3159">
            <v>0</v>
          </cell>
          <cell r="F3159">
            <v>0</v>
          </cell>
          <cell r="G3159">
            <v>0</v>
          </cell>
        </row>
        <row r="3160">
          <cell r="D3160">
            <v>0</v>
          </cell>
          <cell r="F3160">
            <v>0</v>
          </cell>
          <cell r="G3160">
            <v>0</v>
          </cell>
        </row>
        <row r="3161">
          <cell r="D3161">
            <v>0</v>
          </cell>
          <cell r="F3161">
            <v>0</v>
          </cell>
          <cell r="G3161">
            <v>0</v>
          </cell>
        </row>
        <row r="3162">
          <cell r="D3162">
            <v>0</v>
          </cell>
          <cell r="F3162">
            <v>0</v>
          </cell>
          <cell r="G3162">
            <v>0</v>
          </cell>
        </row>
        <row r="3163">
          <cell r="D3163">
            <v>0</v>
          </cell>
          <cell r="F3163">
            <v>0</v>
          </cell>
          <cell r="G3163">
            <v>0</v>
          </cell>
        </row>
        <row r="3164">
          <cell r="D3164">
            <v>0</v>
          </cell>
          <cell r="F3164">
            <v>0</v>
          </cell>
          <cell r="G3164">
            <v>0</v>
          </cell>
        </row>
        <row r="3165">
          <cell r="D3165">
            <v>0</v>
          </cell>
          <cell r="F3165">
            <v>0</v>
          </cell>
          <cell r="G3165">
            <v>0</v>
          </cell>
        </row>
        <row r="3166">
          <cell r="D3166">
            <v>0</v>
          </cell>
          <cell r="F3166">
            <v>0</v>
          </cell>
          <cell r="G3166">
            <v>0</v>
          </cell>
        </row>
        <row r="3167">
          <cell r="D3167">
            <v>0</v>
          </cell>
          <cell r="F3167">
            <v>0</v>
          </cell>
          <cell r="G3167">
            <v>0</v>
          </cell>
        </row>
        <row r="3168">
          <cell r="D3168">
            <v>0</v>
          </cell>
          <cell r="F3168">
            <v>0</v>
          </cell>
          <cell r="G3168">
            <v>0</v>
          </cell>
        </row>
        <row r="3169">
          <cell r="D3169">
            <v>0</v>
          </cell>
          <cell r="F3169">
            <v>0</v>
          </cell>
          <cell r="G3169">
            <v>0</v>
          </cell>
        </row>
        <row r="3170">
          <cell r="D3170">
            <v>0</v>
          </cell>
          <cell r="F3170">
            <v>0</v>
          </cell>
          <cell r="G3170">
            <v>0</v>
          </cell>
        </row>
        <row r="3171">
          <cell r="D3171">
            <v>0</v>
          </cell>
          <cell r="F3171">
            <v>0</v>
          </cell>
          <cell r="G3171">
            <v>0</v>
          </cell>
        </row>
        <row r="3172">
          <cell r="D3172">
            <v>0</v>
          </cell>
          <cell r="F3172">
            <v>0</v>
          </cell>
          <cell r="G3172">
            <v>0</v>
          </cell>
        </row>
        <row r="3173">
          <cell r="D3173">
            <v>0</v>
          </cell>
          <cell r="F3173">
            <v>0</v>
          </cell>
          <cell r="G3173">
            <v>0</v>
          </cell>
        </row>
        <row r="3174">
          <cell r="D3174">
            <v>0</v>
          </cell>
          <cell r="F3174">
            <v>0</v>
          </cell>
          <cell r="G3174">
            <v>0</v>
          </cell>
        </row>
        <row r="3175">
          <cell r="D3175">
            <v>0</v>
          </cell>
          <cell r="F3175">
            <v>0</v>
          </cell>
          <cell r="G3175">
            <v>0</v>
          </cell>
        </row>
        <row r="3176">
          <cell r="D3176">
            <v>0</v>
          </cell>
          <cell r="F3176">
            <v>0</v>
          </cell>
          <cell r="G3176">
            <v>0</v>
          </cell>
        </row>
        <row r="3177">
          <cell r="D3177">
            <v>0</v>
          </cell>
          <cell r="F3177">
            <v>0</v>
          </cell>
          <cell r="G3177">
            <v>0</v>
          </cell>
        </row>
        <row r="3178">
          <cell r="D3178">
            <v>0</v>
          </cell>
          <cell r="F3178">
            <v>0</v>
          </cell>
          <cell r="G3178">
            <v>0</v>
          </cell>
        </row>
        <row r="3179">
          <cell r="D3179">
            <v>0</v>
          </cell>
          <cell r="F3179">
            <v>0</v>
          </cell>
          <cell r="G3179">
            <v>0</v>
          </cell>
        </row>
        <row r="3180">
          <cell r="D3180">
            <v>0</v>
          </cell>
          <cell r="F3180">
            <v>0</v>
          </cell>
          <cell r="G3180">
            <v>0</v>
          </cell>
        </row>
        <row r="3181">
          <cell r="D3181">
            <v>0</v>
          </cell>
          <cell r="F3181">
            <v>0</v>
          </cell>
          <cell r="G3181">
            <v>0</v>
          </cell>
        </row>
        <row r="3182">
          <cell r="D3182">
            <v>0</v>
          </cell>
          <cell r="F3182">
            <v>0</v>
          </cell>
          <cell r="G3182">
            <v>0</v>
          </cell>
        </row>
        <row r="3183">
          <cell r="D3183">
            <v>0</v>
          </cell>
          <cell r="F3183">
            <v>0</v>
          </cell>
          <cell r="G3183">
            <v>0</v>
          </cell>
        </row>
        <row r="3184">
          <cell r="D3184">
            <v>0</v>
          </cell>
          <cell r="F3184">
            <v>0</v>
          </cell>
          <cell r="G3184">
            <v>0</v>
          </cell>
        </row>
        <row r="3185">
          <cell r="D3185">
            <v>0</v>
          </cell>
          <cell r="F3185">
            <v>0</v>
          </cell>
          <cell r="G3185">
            <v>0</v>
          </cell>
        </row>
        <row r="3186">
          <cell r="D3186">
            <v>0</v>
          </cell>
          <cell r="F3186">
            <v>0</v>
          </cell>
          <cell r="G3186">
            <v>0</v>
          </cell>
        </row>
        <row r="3187">
          <cell r="D3187">
            <v>0</v>
          </cell>
          <cell r="F3187">
            <v>0</v>
          </cell>
          <cell r="G3187">
            <v>0</v>
          </cell>
        </row>
        <row r="3188">
          <cell r="D3188">
            <v>0</v>
          </cell>
          <cell r="F3188">
            <v>0</v>
          </cell>
          <cell r="G3188">
            <v>0</v>
          </cell>
        </row>
        <row r="3189">
          <cell r="D3189">
            <v>0</v>
          </cell>
          <cell r="F3189">
            <v>0</v>
          </cell>
          <cell r="G3189">
            <v>0</v>
          </cell>
        </row>
        <row r="3190">
          <cell r="D3190">
            <v>0</v>
          </cell>
          <cell r="F3190">
            <v>0</v>
          </cell>
          <cell r="G3190">
            <v>0</v>
          </cell>
        </row>
        <row r="3191">
          <cell r="D3191">
            <v>0</v>
          </cell>
          <cell r="F3191">
            <v>0</v>
          </cell>
          <cell r="G3191">
            <v>0</v>
          </cell>
        </row>
        <row r="3192">
          <cell r="D3192">
            <v>0</v>
          </cell>
          <cell r="F3192">
            <v>0</v>
          </cell>
          <cell r="G3192">
            <v>0</v>
          </cell>
        </row>
        <row r="3193">
          <cell r="D3193">
            <v>0</v>
          </cell>
          <cell r="F3193">
            <v>0</v>
          </cell>
          <cell r="G3193">
            <v>0</v>
          </cell>
        </row>
        <row r="3194">
          <cell r="D3194">
            <v>0</v>
          </cell>
          <cell r="F3194">
            <v>0</v>
          </cell>
          <cell r="G3194">
            <v>0</v>
          </cell>
        </row>
        <row r="3195">
          <cell r="D3195">
            <v>0</v>
          </cell>
          <cell r="F3195">
            <v>0</v>
          </cell>
          <cell r="G3195">
            <v>0</v>
          </cell>
        </row>
        <row r="3196">
          <cell r="D3196">
            <v>0</v>
          </cell>
          <cell r="F3196">
            <v>0</v>
          </cell>
          <cell r="G3196">
            <v>0</v>
          </cell>
        </row>
        <row r="3197">
          <cell r="D3197">
            <v>0</v>
          </cell>
          <cell r="F3197">
            <v>0</v>
          </cell>
          <cell r="G3197">
            <v>0</v>
          </cell>
        </row>
        <row r="3198">
          <cell r="D3198">
            <v>0</v>
          </cell>
          <cell r="F3198">
            <v>0</v>
          </cell>
          <cell r="G3198">
            <v>0</v>
          </cell>
        </row>
        <row r="3199">
          <cell r="D3199">
            <v>0</v>
          </cell>
          <cell r="F3199">
            <v>0</v>
          </cell>
          <cell r="G3199">
            <v>0</v>
          </cell>
        </row>
        <row r="3200">
          <cell r="D3200">
            <v>0</v>
          </cell>
          <cell r="F3200">
            <v>0</v>
          </cell>
          <cell r="G3200">
            <v>0</v>
          </cell>
        </row>
        <row r="3201">
          <cell r="D3201">
            <v>0</v>
          </cell>
          <cell r="F3201">
            <v>0</v>
          </cell>
          <cell r="G3201">
            <v>0</v>
          </cell>
        </row>
        <row r="3202">
          <cell r="D3202">
            <v>0</v>
          </cell>
          <cell r="F3202">
            <v>0</v>
          </cell>
          <cell r="G3202">
            <v>0</v>
          </cell>
        </row>
        <row r="3203">
          <cell r="D3203">
            <v>0</v>
          </cell>
          <cell r="F3203">
            <v>0</v>
          </cell>
          <cell r="G3203">
            <v>0</v>
          </cell>
        </row>
        <row r="3204">
          <cell r="D3204">
            <v>0</v>
          </cell>
          <cell r="F3204">
            <v>0</v>
          </cell>
          <cell r="G3204">
            <v>0</v>
          </cell>
        </row>
        <row r="3205">
          <cell r="D3205">
            <v>0</v>
          </cell>
          <cell r="F3205">
            <v>0</v>
          </cell>
          <cell r="G3205">
            <v>0</v>
          </cell>
        </row>
        <row r="3206">
          <cell r="D3206">
            <v>0</v>
          </cell>
          <cell r="F3206">
            <v>0</v>
          </cell>
          <cell r="G3206">
            <v>0</v>
          </cell>
        </row>
        <row r="3207">
          <cell r="D3207">
            <v>0</v>
          </cell>
          <cell r="F3207">
            <v>0</v>
          </cell>
          <cell r="G3207">
            <v>0</v>
          </cell>
        </row>
        <row r="3208">
          <cell r="D3208">
            <v>0</v>
          </cell>
          <cell r="F3208">
            <v>0</v>
          </cell>
          <cell r="G3208">
            <v>0</v>
          </cell>
        </row>
        <row r="3209">
          <cell r="D3209">
            <v>0</v>
          </cell>
          <cell r="F3209">
            <v>0</v>
          </cell>
          <cell r="G3209">
            <v>0</v>
          </cell>
        </row>
        <row r="3210">
          <cell r="D3210">
            <v>0</v>
          </cell>
          <cell r="F3210">
            <v>0</v>
          </cell>
          <cell r="G3210">
            <v>0</v>
          </cell>
        </row>
        <row r="3211">
          <cell r="D3211">
            <v>0</v>
          </cell>
          <cell r="F3211">
            <v>0</v>
          </cell>
          <cell r="G3211">
            <v>0</v>
          </cell>
        </row>
        <row r="3212">
          <cell r="D3212">
            <v>0</v>
          </cell>
          <cell r="F3212">
            <v>0</v>
          </cell>
          <cell r="G3212">
            <v>0</v>
          </cell>
        </row>
        <row r="3213">
          <cell r="D3213">
            <v>0</v>
          </cell>
          <cell r="F3213">
            <v>0</v>
          </cell>
          <cell r="G3213">
            <v>0</v>
          </cell>
        </row>
        <row r="3214">
          <cell r="D3214">
            <v>0</v>
          </cell>
          <cell r="F3214">
            <v>0</v>
          </cell>
          <cell r="G3214">
            <v>0</v>
          </cell>
        </row>
        <row r="3215">
          <cell r="D3215">
            <v>0</v>
          </cell>
          <cell r="F3215">
            <v>0</v>
          </cell>
          <cell r="G3215">
            <v>0</v>
          </cell>
        </row>
        <row r="3216">
          <cell r="D3216">
            <v>0</v>
          </cell>
          <cell r="F3216">
            <v>0</v>
          </cell>
          <cell r="G3216">
            <v>0</v>
          </cell>
        </row>
        <row r="3217">
          <cell r="D3217">
            <v>0</v>
          </cell>
          <cell r="F3217">
            <v>0</v>
          </cell>
          <cell r="G3217">
            <v>0</v>
          </cell>
        </row>
        <row r="3218">
          <cell r="D3218">
            <v>0</v>
          </cell>
          <cell r="F3218">
            <v>0</v>
          </cell>
          <cell r="G3218">
            <v>0</v>
          </cell>
        </row>
        <row r="3219">
          <cell r="D3219">
            <v>0</v>
          </cell>
          <cell r="F3219">
            <v>0</v>
          </cell>
          <cell r="G3219">
            <v>0</v>
          </cell>
        </row>
        <row r="3220">
          <cell r="D3220">
            <v>0</v>
          </cell>
          <cell r="F3220">
            <v>0</v>
          </cell>
          <cell r="G3220">
            <v>0</v>
          </cell>
        </row>
        <row r="3221">
          <cell r="D3221">
            <v>0</v>
          </cell>
          <cell r="F3221">
            <v>0</v>
          </cell>
          <cell r="G3221">
            <v>0</v>
          </cell>
        </row>
        <row r="3222">
          <cell r="D3222">
            <v>0</v>
          </cell>
          <cell r="F3222">
            <v>0</v>
          </cell>
          <cell r="G3222">
            <v>0</v>
          </cell>
        </row>
        <row r="3223">
          <cell r="D3223">
            <v>0</v>
          </cell>
          <cell r="F3223">
            <v>0</v>
          </cell>
          <cell r="G3223">
            <v>0</v>
          </cell>
        </row>
        <row r="3224">
          <cell r="D3224">
            <v>0</v>
          </cell>
          <cell r="F3224">
            <v>0</v>
          </cell>
          <cell r="G3224">
            <v>0</v>
          </cell>
        </row>
        <row r="3225">
          <cell r="D3225">
            <v>0</v>
          </cell>
          <cell r="F3225">
            <v>0</v>
          </cell>
          <cell r="G3225">
            <v>0</v>
          </cell>
        </row>
        <row r="3226">
          <cell r="D3226">
            <v>0</v>
          </cell>
          <cell r="F3226">
            <v>0</v>
          </cell>
          <cell r="G3226">
            <v>0</v>
          </cell>
        </row>
        <row r="3227">
          <cell r="D3227">
            <v>0</v>
          </cell>
          <cell r="F3227">
            <v>0</v>
          </cell>
          <cell r="G3227">
            <v>0</v>
          </cell>
        </row>
        <row r="3228">
          <cell r="D3228">
            <v>0</v>
          </cell>
          <cell r="F3228">
            <v>0</v>
          </cell>
          <cell r="G3228">
            <v>0</v>
          </cell>
        </row>
        <row r="3229">
          <cell r="D3229">
            <v>0</v>
          </cell>
          <cell r="F3229">
            <v>0</v>
          </cell>
          <cell r="G3229">
            <v>0</v>
          </cell>
        </row>
        <row r="3230">
          <cell r="D3230">
            <v>0</v>
          </cell>
          <cell r="F3230">
            <v>0</v>
          </cell>
          <cell r="G3230">
            <v>0</v>
          </cell>
        </row>
        <row r="3231">
          <cell r="D3231">
            <v>0</v>
          </cell>
          <cell r="F3231">
            <v>0</v>
          </cell>
          <cell r="G3231">
            <v>0</v>
          </cell>
        </row>
        <row r="3232">
          <cell r="D3232">
            <v>0</v>
          </cell>
          <cell r="F3232">
            <v>0</v>
          </cell>
          <cell r="G3232">
            <v>0</v>
          </cell>
        </row>
        <row r="3233">
          <cell r="D3233">
            <v>0</v>
          </cell>
          <cell r="F3233">
            <v>0</v>
          </cell>
          <cell r="G3233">
            <v>0</v>
          </cell>
        </row>
        <row r="3234">
          <cell r="D3234">
            <v>0</v>
          </cell>
          <cell r="F3234">
            <v>0</v>
          </cell>
          <cell r="G3234">
            <v>0</v>
          </cell>
        </row>
        <row r="3235">
          <cell r="D3235">
            <v>0</v>
          </cell>
          <cell r="F3235">
            <v>0</v>
          </cell>
          <cell r="G3235">
            <v>0</v>
          </cell>
        </row>
        <row r="3236">
          <cell r="D3236">
            <v>0</v>
          </cell>
          <cell r="F3236">
            <v>0</v>
          </cell>
          <cell r="G3236">
            <v>0</v>
          </cell>
        </row>
        <row r="3237">
          <cell r="D3237">
            <v>0</v>
          </cell>
          <cell r="F3237">
            <v>0</v>
          </cell>
          <cell r="G3237">
            <v>0</v>
          </cell>
        </row>
        <row r="3238">
          <cell r="D3238">
            <v>0</v>
          </cell>
          <cell r="F3238">
            <v>0</v>
          </cell>
          <cell r="G3238">
            <v>0</v>
          </cell>
        </row>
        <row r="3239">
          <cell r="D3239">
            <v>0</v>
          </cell>
          <cell r="F3239">
            <v>0</v>
          </cell>
          <cell r="G3239">
            <v>0</v>
          </cell>
        </row>
        <row r="3240">
          <cell r="D3240">
            <v>0</v>
          </cell>
          <cell r="F3240">
            <v>0</v>
          </cell>
          <cell r="G3240">
            <v>0</v>
          </cell>
        </row>
        <row r="3241">
          <cell r="D3241">
            <v>0</v>
          </cell>
          <cell r="F3241">
            <v>0</v>
          </cell>
          <cell r="G3241">
            <v>0</v>
          </cell>
        </row>
        <row r="3242">
          <cell r="D3242">
            <v>0</v>
          </cell>
          <cell r="F3242">
            <v>0</v>
          </cell>
          <cell r="G3242">
            <v>0</v>
          </cell>
        </row>
        <row r="3243">
          <cell r="D3243">
            <v>0</v>
          </cell>
          <cell r="F3243">
            <v>0</v>
          </cell>
          <cell r="G3243">
            <v>0</v>
          </cell>
        </row>
        <row r="3244">
          <cell r="D3244">
            <v>0</v>
          </cell>
          <cell r="F3244">
            <v>0</v>
          </cell>
          <cell r="G3244">
            <v>0</v>
          </cell>
        </row>
        <row r="3245">
          <cell r="D3245">
            <v>0</v>
          </cell>
          <cell r="F3245">
            <v>0</v>
          </cell>
          <cell r="G3245">
            <v>0</v>
          </cell>
        </row>
        <row r="3246">
          <cell r="D3246">
            <v>0</v>
          </cell>
          <cell r="F3246">
            <v>0</v>
          </cell>
          <cell r="G3246">
            <v>0</v>
          </cell>
        </row>
        <row r="3247">
          <cell r="D3247">
            <v>0</v>
          </cell>
          <cell r="F3247">
            <v>0</v>
          </cell>
          <cell r="G3247">
            <v>0</v>
          </cell>
        </row>
        <row r="3248">
          <cell r="D3248">
            <v>0</v>
          </cell>
          <cell r="F3248">
            <v>0</v>
          </cell>
          <cell r="G3248">
            <v>0</v>
          </cell>
        </row>
        <row r="3249">
          <cell r="D3249">
            <v>0</v>
          </cell>
          <cell r="F3249">
            <v>0</v>
          </cell>
          <cell r="G3249">
            <v>0</v>
          </cell>
        </row>
        <row r="3250">
          <cell r="D3250">
            <v>0</v>
          </cell>
          <cell r="F3250">
            <v>0</v>
          </cell>
          <cell r="G3250">
            <v>0</v>
          </cell>
        </row>
        <row r="3251">
          <cell r="D3251">
            <v>0</v>
          </cell>
          <cell r="F3251">
            <v>0</v>
          </cell>
          <cell r="G3251">
            <v>0</v>
          </cell>
        </row>
        <row r="3252">
          <cell r="D3252">
            <v>0</v>
          </cell>
          <cell r="F3252">
            <v>0</v>
          </cell>
          <cell r="G3252">
            <v>0</v>
          </cell>
        </row>
        <row r="3253">
          <cell r="D3253">
            <v>0</v>
          </cell>
          <cell r="F3253">
            <v>0</v>
          </cell>
          <cell r="G3253">
            <v>0</v>
          </cell>
        </row>
        <row r="3254">
          <cell r="D3254">
            <v>0</v>
          </cell>
          <cell r="F3254">
            <v>0</v>
          </cell>
          <cell r="G3254">
            <v>0</v>
          </cell>
        </row>
        <row r="3255">
          <cell r="D3255">
            <v>0</v>
          </cell>
          <cell r="F3255">
            <v>0</v>
          </cell>
          <cell r="G3255">
            <v>0</v>
          </cell>
        </row>
        <row r="3256">
          <cell r="D3256">
            <v>0</v>
          </cell>
          <cell r="F3256">
            <v>0</v>
          </cell>
          <cell r="G3256">
            <v>0</v>
          </cell>
        </row>
        <row r="3257">
          <cell r="D3257">
            <v>0</v>
          </cell>
          <cell r="F3257">
            <v>0</v>
          </cell>
          <cell r="G3257">
            <v>0</v>
          </cell>
        </row>
        <row r="3258">
          <cell r="D3258">
            <v>0</v>
          </cell>
          <cell r="F3258">
            <v>0</v>
          </cell>
          <cell r="G3258">
            <v>0</v>
          </cell>
        </row>
        <row r="3259">
          <cell r="D3259">
            <v>0</v>
          </cell>
          <cell r="F3259">
            <v>0</v>
          </cell>
          <cell r="G3259">
            <v>0</v>
          </cell>
        </row>
        <row r="3260">
          <cell r="D3260">
            <v>0</v>
          </cell>
          <cell r="F3260">
            <v>0</v>
          </cell>
          <cell r="G3260">
            <v>0</v>
          </cell>
        </row>
        <row r="3261">
          <cell r="D3261">
            <v>0</v>
          </cell>
          <cell r="F3261">
            <v>0</v>
          </cell>
          <cell r="G3261">
            <v>0</v>
          </cell>
        </row>
        <row r="3262">
          <cell r="D3262">
            <v>0</v>
          </cell>
          <cell r="F3262">
            <v>0</v>
          </cell>
          <cell r="G3262">
            <v>0</v>
          </cell>
        </row>
        <row r="3263">
          <cell r="D3263">
            <v>0</v>
          </cell>
          <cell r="F3263">
            <v>0</v>
          </cell>
          <cell r="G3263">
            <v>0</v>
          </cell>
        </row>
        <row r="3264">
          <cell r="D3264">
            <v>0</v>
          </cell>
          <cell r="F3264">
            <v>0</v>
          </cell>
          <cell r="G3264">
            <v>0</v>
          </cell>
        </row>
        <row r="3265">
          <cell r="D3265">
            <v>0</v>
          </cell>
          <cell r="F3265">
            <v>0</v>
          </cell>
          <cell r="G3265">
            <v>0</v>
          </cell>
        </row>
        <row r="3266">
          <cell r="D3266">
            <v>0</v>
          </cell>
          <cell r="F3266">
            <v>0</v>
          </cell>
          <cell r="G3266">
            <v>0</v>
          </cell>
        </row>
        <row r="3267">
          <cell r="D3267">
            <v>0</v>
          </cell>
          <cell r="F3267">
            <v>0</v>
          </cell>
          <cell r="G3267">
            <v>0</v>
          </cell>
        </row>
        <row r="3268">
          <cell r="D3268">
            <v>0</v>
          </cell>
          <cell r="F3268">
            <v>0</v>
          </cell>
          <cell r="G3268">
            <v>0</v>
          </cell>
        </row>
        <row r="3269">
          <cell r="D3269">
            <v>0</v>
          </cell>
          <cell r="F3269">
            <v>0</v>
          </cell>
          <cell r="G3269">
            <v>0</v>
          </cell>
        </row>
        <row r="3270">
          <cell r="D3270">
            <v>0</v>
          </cell>
          <cell r="F3270">
            <v>0</v>
          </cell>
          <cell r="G3270">
            <v>0</v>
          </cell>
        </row>
        <row r="3271">
          <cell r="D3271">
            <v>0</v>
          </cell>
          <cell r="F3271">
            <v>0</v>
          </cell>
          <cell r="G3271">
            <v>0</v>
          </cell>
        </row>
        <row r="3272">
          <cell r="D3272">
            <v>0</v>
          </cell>
          <cell r="F3272">
            <v>0</v>
          </cell>
          <cell r="G3272">
            <v>0</v>
          </cell>
        </row>
        <row r="3273">
          <cell r="D3273">
            <v>0</v>
          </cell>
          <cell r="F3273">
            <v>0</v>
          </cell>
          <cell r="G3273">
            <v>0</v>
          </cell>
        </row>
        <row r="3274">
          <cell r="D3274">
            <v>0</v>
          </cell>
          <cell r="F3274">
            <v>0</v>
          </cell>
          <cell r="G3274">
            <v>0</v>
          </cell>
        </row>
        <row r="3275">
          <cell r="D3275">
            <v>0</v>
          </cell>
          <cell r="F3275">
            <v>0</v>
          </cell>
          <cell r="G3275">
            <v>0</v>
          </cell>
        </row>
        <row r="3276">
          <cell r="D3276">
            <v>0</v>
          </cell>
          <cell r="F3276">
            <v>0</v>
          </cell>
          <cell r="G3276">
            <v>0</v>
          </cell>
        </row>
        <row r="3277">
          <cell r="D3277">
            <v>0</v>
          </cell>
          <cell r="F3277">
            <v>0</v>
          </cell>
          <cell r="G3277">
            <v>0</v>
          </cell>
        </row>
        <row r="3278">
          <cell r="D3278">
            <v>0</v>
          </cell>
          <cell r="F3278">
            <v>0</v>
          </cell>
          <cell r="G3278">
            <v>0</v>
          </cell>
        </row>
        <row r="3279">
          <cell r="D3279">
            <v>0</v>
          </cell>
          <cell r="F3279">
            <v>0</v>
          </cell>
          <cell r="G3279">
            <v>0</v>
          </cell>
        </row>
        <row r="3280">
          <cell r="D3280">
            <v>0</v>
          </cell>
          <cell r="F3280">
            <v>0</v>
          </cell>
          <cell r="G3280">
            <v>0</v>
          </cell>
        </row>
        <row r="3281">
          <cell r="D3281">
            <v>0</v>
          </cell>
          <cell r="F3281">
            <v>0</v>
          </cell>
          <cell r="G3281">
            <v>0</v>
          </cell>
        </row>
        <row r="3282">
          <cell r="D3282">
            <v>0</v>
          </cell>
          <cell r="F3282">
            <v>0</v>
          </cell>
          <cell r="G3282">
            <v>0</v>
          </cell>
        </row>
        <row r="3283">
          <cell r="D3283">
            <v>0</v>
          </cell>
          <cell r="F3283">
            <v>0</v>
          </cell>
          <cell r="G3283">
            <v>0</v>
          </cell>
        </row>
        <row r="3284">
          <cell r="D3284">
            <v>0</v>
          </cell>
          <cell r="F3284">
            <v>0</v>
          </cell>
          <cell r="G3284">
            <v>0</v>
          </cell>
        </row>
        <row r="3285">
          <cell r="D3285">
            <v>0</v>
          </cell>
          <cell r="F3285">
            <v>0</v>
          </cell>
          <cell r="G3285">
            <v>0</v>
          </cell>
        </row>
        <row r="3286">
          <cell r="D3286">
            <v>0</v>
          </cell>
          <cell r="F3286">
            <v>0</v>
          </cell>
          <cell r="G3286">
            <v>0</v>
          </cell>
        </row>
        <row r="3287">
          <cell r="D3287">
            <v>0</v>
          </cell>
          <cell r="F3287">
            <v>0</v>
          </cell>
          <cell r="G3287">
            <v>0</v>
          </cell>
        </row>
        <row r="3288">
          <cell r="D3288">
            <v>0</v>
          </cell>
          <cell r="F3288">
            <v>0</v>
          </cell>
          <cell r="G3288">
            <v>0</v>
          </cell>
        </row>
        <row r="3289">
          <cell r="D3289">
            <v>0</v>
          </cell>
          <cell r="F3289">
            <v>0</v>
          </cell>
          <cell r="G3289">
            <v>0</v>
          </cell>
        </row>
        <row r="3290">
          <cell r="D3290">
            <v>0</v>
          </cell>
          <cell r="F3290">
            <v>0</v>
          </cell>
          <cell r="G3290">
            <v>0</v>
          </cell>
        </row>
        <row r="3291">
          <cell r="D3291">
            <v>0</v>
          </cell>
          <cell r="F3291">
            <v>0</v>
          </cell>
          <cell r="G3291">
            <v>0</v>
          </cell>
        </row>
        <row r="3292">
          <cell r="D3292">
            <v>0</v>
          </cell>
          <cell r="F3292">
            <v>0</v>
          </cell>
          <cell r="G3292">
            <v>0</v>
          </cell>
        </row>
        <row r="3293">
          <cell r="D3293">
            <v>0</v>
          </cell>
          <cell r="F3293">
            <v>0</v>
          </cell>
          <cell r="G3293">
            <v>0</v>
          </cell>
        </row>
        <row r="3294">
          <cell r="D3294">
            <v>0</v>
          </cell>
          <cell r="F3294">
            <v>0</v>
          </cell>
          <cell r="G3294">
            <v>0</v>
          </cell>
        </row>
        <row r="3295">
          <cell r="D3295">
            <v>0</v>
          </cell>
          <cell r="F3295">
            <v>0</v>
          </cell>
          <cell r="G3295">
            <v>0</v>
          </cell>
        </row>
        <row r="3296">
          <cell r="D3296">
            <v>0</v>
          </cell>
          <cell r="F3296">
            <v>0</v>
          </cell>
          <cell r="G3296">
            <v>0</v>
          </cell>
        </row>
        <row r="3297">
          <cell r="D3297">
            <v>0</v>
          </cell>
          <cell r="F3297">
            <v>0</v>
          </cell>
          <cell r="G3297">
            <v>0</v>
          </cell>
        </row>
        <row r="3298">
          <cell r="D3298">
            <v>0</v>
          </cell>
          <cell r="F3298">
            <v>0</v>
          </cell>
          <cell r="G3298">
            <v>0</v>
          </cell>
        </row>
        <row r="3299">
          <cell r="D3299">
            <v>0</v>
          </cell>
          <cell r="F3299">
            <v>0</v>
          </cell>
          <cell r="G3299">
            <v>0</v>
          </cell>
        </row>
        <row r="3300">
          <cell r="D3300">
            <v>0</v>
          </cell>
          <cell r="F3300">
            <v>0</v>
          </cell>
          <cell r="G3300">
            <v>0</v>
          </cell>
        </row>
        <row r="3301">
          <cell r="D3301">
            <v>0</v>
          </cell>
          <cell r="F3301">
            <v>0</v>
          </cell>
          <cell r="G3301">
            <v>0</v>
          </cell>
        </row>
        <row r="3302">
          <cell r="D3302">
            <v>0</v>
          </cell>
          <cell r="F3302">
            <v>0</v>
          </cell>
          <cell r="G3302">
            <v>0</v>
          </cell>
        </row>
        <row r="3303">
          <cell r="D3303">
            <v>0</v>
          </cell>
          <cell r="F3303">
            <v>0</v>
          </cell>
          <cell r="G3303">
            <v>0</v>
          </cell>
        </row>
        <row r="3304">
          <cell r="D3304">
            <v>0</v>
          </cell>
          <cell r="F3304">
            <v>0</v>
          </cell>
          <cell r="G3304">
            <v>0</v>
          </cell>
        </row>
        <row r="3305">
          <cell r="D3305">
            <v>0</v>
          </cell>
          <cell r="F3305">
            <v>0</v>
          </cell>
          <cell r="G3305">
            <v>0</v>
          </cell>
        </row>
        <row r="3306">
          <cell r="D3306">
            <v>0</v>
          </cell>
          <cell r="F3306">
            <v>0</v>
          </cell>
          <cell r="G3306">
            <v>0</v>
          </cell>
        </row>
        <row r="3307">
          <cell r="D3307">
            <v>0</v>
          </cell>
          <cell r="F3307">
            <v>0</v>
          </cell>
          <cell r="G3307">
            <v>0</v>
          </cell>
        </row>
        <row r="3308">
          <cell r="D3308">
            <v>0</v>
          </cell>
          <cell r="F3308">
            <v>0</v>
          </cell>
          <cell r="G3308">
            <v>0</v>
          </cell>
        </row>
        <row r="3309">
          <cell r="D3309">
            <v>0</v>
          </cell>
          <cell r="F3309">
            <v>0</v>
          </cell>
          <cell r="G3309">
            <v>0</v>
          </cell>
        </row>
        <row r="3310">
          <cell r="D3310">
            <v>0</v>
          </cell>
          <cell r="F3310">
            <v>0</v>
          </cell>
          <cell r="G3310">
            <v>0</v>
          </cell>
        </row>
        <row r="3311">
          <cell r="D3311">
            <v>0</v>
          </cell>
          <cell r="F3311">
            <v>0</v>
          </cell>
          <cell r="G3311">
            <v>0</v>
          </cell>
        </row>
        <row r="3312">
          <cell r="D3312">
            <v>0</v>
          </cell>
          <cell r="F3312">
            <v>0</v>
          </cell>
          <cell r="G3312">
            <v>0</v>
          </cell>
        </row>
        <row r="3313">
          <cell r="D3313">
            <v>0</v>
          </cell>
          <cell r="F3313">
            <v>0</v>
          </cell>
          <cell r="G3313">
            <v>0</v>
          </cell>
        </row>
        <row r="3314">
          <cell r="D3314">
            <v>0</v>
          </cell>
          <cell r="F3314">
            <v>0</v>
          </cell>
          <cell r="G3314">
            <v>0</v>
          </cell>
        </row>
        <row r="3315">
          <cell r="D3315">
            <v>0</v>
          </cell>
          <cell r="F3315">
            <v>0</v>
          </cell>
          <cell r="G3315">
            <v>0</v>
          </cell>
        </row>
        <row r="3316">
          <cell r="D3316">
            <v>0</v>
          </cell>
          <cell r="F3316">
            <v>0</v>
          </cell>
          <cell r="G3316">
            <v>0</v>
          </cell>
        </row>
        <row r="3317">
          <cell r="D3317">
            <v>0</v>
          </cell>
          <cell r="F3317">
            <v>0</v>
          </cell>
          <cell r="G3317">
            <v>0</v>
          </cell>
        </row>
        <row r="3318">
          <cell r="D3318">
            <v>0</v>
          </cell>
          <cell r="F3318">
            <v>0</v>
          </cell>
          <cell r="G3318">
            <v>0</v>
          </cell>
        </row>
        <row r="3319">
          <cell r="D3319">
            <v>0</v>
          </cell>
          <cell r="F3319">
            <v>0</v>
          </cell>
          <cell r="G3319">
            <v>0</v>
          </cell>
        </row>
        <row r="3320">
          <cell r="D3320">
            <v>0</v>
          </cell>
          <cell r="F3320">
            <v>0</v>
          </cell>
          <cell r="G3320">
            <v>0</v>
          </cell>
        </row>
        <row r="3321">
          <cell r="D3321">
            <v>0</v>
          </cell>
          <cell r="F3321">
            <v>0</v>
          </cell>
          <cell r="G3321">
            <v>0</v>
          </cell>
        </row>
        <row r="3322">
          <cell r="D3322">
            <v>0</v>
          </cell>
          <cell r="F3322">
            <v>0</v>
          </cell>
          <cell r="G3322">
            <v>0</v>
          </cell>
        </row>
        <row r="3323">
          <cell r="D3323">
            <v>0</v>
          </cell>
          <cell r="F3323">
            <v>0</v>
          </cell>
          <cell r="G3323">
            <v>0</v>
          </cell>
        </row>
        <row r="3324">
          <cell r="D3324">
            <v>0</v>
          </cell>
          <cell r="F3324">
            <v>0</v>
          </cell>
          <cell r="G3324">
            <v>0</v>
          </cell>
        </row>
        <row r="3325">
          <cell r="D3325">
            <v>0</v>
          </cell>
          <cell r="F3325">
            <v>0</v>
          </cell>
          <cell r="G3325">
            <v>0</v>
          </cell>
        </row>
        <row r="3326">
          <cell r="D3326">
            <v>0</v>
          </cell>
          <cell r="F3326">
            <v>0</v>
          </cell>
          <cell r="G3326">
            <v>0</v>
          </cell>
        </row>
        <row r="3327">
          <cell r="D3327">
            <v>0</v>
          </cell>
          <cell r="F3327">
            <v>0</v>
          </cell>
          <cell r="G3327">
            <v>0</v>
          </cell>
        </row>
        <row r="3328">
          <cell r="D3328">
            <v>0</v>
          </cell>
          <cell r="F3328">
            <v>0</v>
          </cell>
          <cell r="G3328">
            <v>0</v>
          </cell>
        </row>
        <row r="3329">
          <cell r="D3329">
            <v>0</v>
          </cell>
          <cell r="F3329">
            <v>0</v>
          </cell>
          <cell r="G3329">
            <v>0</v>
          </cell>
        </row>
        <row r="3330">
          <cell r="D3330">
            <v>0</v>
          </cell>
          <cell r="F3330">
            <v>0</v>
          </cell>
          <cell r="G3330">
            <v>0</v>
          </cell>
        </row>
        <row r="3331">
          <cell r="D3331">
            <v>0</v>
          </cell>
          <cell r="F3331">
            <v>0</v>
          </cell>
          <cell r="G3331">
            <v>0</v>
          </cell>
        </row>
        <row r="3332">
          <cell r="D3332">
            <v>0</v>
          </cell>
          <cell r="F3332">
            <v>0</v>
          </cell>
          <cell r="G3332">
            <v>0</v>
          </cell>
        </row>
        <row r="3333">
          <cell r="D3333">
            <v>0</v>
          </cell>
          <cell r="F3333">
            <v>0</v>
          </cell>
          <cell r="G3333">
            <v>0</v>
          </cell>
        </row>
        <row r="3334">
          <cell r="D3334">
            <v>0</v>
          </cell>
          <cell r="F3334">
            <v>0</v>
          </cell>
          <cell r="G3334">
            <v>0</v>
          </cell>
        </row>
        <row r="3335">
          <cell r="D3335">
            <v>0</v>
          </cell>
          <cell r="F3335">
            <v>0</v>
          </cell>
          <cell r="G3335">
            <v>0</v>
          </cell>
        </row>
        <row r="3336">
          <cell r="D3336">
            <v>0</v>
          </cell>
          <cell r="F3336">
            <v>0</v>
          </cell>
          <cell r="G3336">
            <v>0</v>
          </cell>
        </row>
        <row r="3337">
          <cell r="D3337">
            <v>0</v>
          </cell>
          <cell r="F3337">
            <v>0</v>
          </cell>
          <cell r="G3337">
            <v>0</v>
          </cell>
        </row>
        <row r="3338">
          <cell r="D3338">
            <v>0</v>
          </cell>
          <cell r="F3338">
            <v>0</v>
          </cell>
          <cell r="G3338">
            <v>0</v>
          </cell>
        </row>
        <row r="3339">
          <cell r="D3339">
            <v>0</v>
          </cell>
          <cell r="F3339">
            <v>0</v>
          </cell>
          <cell r="G3339">
            <v>0</v>
          </cell>
        </row>
        <row r="3340">
          <cell r="D3340">
            <v>0</v>
          </cell>
          <cell r="F3340">
            <v>0</v>
          </cell>
          <cell r="G3340">
            <v>0</v>
          </cell>
        </row>
        <row r="3341">
          <cell r="D3341">
            <v>0</v>
          </cell>
          <cell r="F3341">
            <v>0</v>
          </cell>
          <cell r="G3341">
            <v>0</v>
          </cell>
        </row>
        <row r="3342">
          <cell r="D3342">
            <v>0</v>
          </cell>
          <cell r="F3342">
            <v>0</v>
          </cell>
          <cell r="G3342">
            <v>0</v>
          </cell>
        </row>
        <row r="3343">
          <cell r="D3343">
            <v>0</v>
          </cell>
          <cell r="F3343">
            <v>0</v>
          </cell>
          <cell r="G3343">
            <v>0</v>
          </cell>
        </row>
        <row r="3344">
          <cell r="D3344">
            <v>0</v>
          </cell>
          <cell r="F3344">
            <v>0</v>
          </cell>
          <cell r="G3344">
            <v>0</v>
          </cell>
        </row>
        <row r="3345">
          <cell r="D3345">
            <v>0</v>
          </cell>
          <cell r="F3345">
            <v>0</v>
          </cell>
          <cell r="G3345">
            <v>0</v>
          </cell>
        </row>
        <row r="3346">
          <cell r="D3346">
            <v>0</v>
          </cell>
          <cell r="F3346">
            <v>0</v>
          </cell>
          <cell r="G3346">
            <v>0</v>
          </cell>
        </row>
        <row r="3347">
          <cell r="D3347">
            <v>0</v>
          </cell>
          <cell r="F3347">
            <v>0</v>
          </cell>
          <cell r="G3347">
            <v>0</v>
          </cell>
        </row>
        <row r="3348">
          <cell r="D3348">
            <v>0</v>
          </cell>
          <cell r="F3348">
            <v>0</v>
          </cell>
          <cell r="G3348">
            <v>0</v>
          </cell>
        </row>
        <row r="3349">
          <cell r="D3349">
            <v>0</v>
          </cell>
          <cell r="F3349">
            <v>0</v>
          </cell>
          <cell r="G3349">
            <v>0</v>
          </cell>
        </row>
        <row r="3350">
          <cell r="D3350">
            <v>0</v>
          </cell>
          <cell r="F3350">
            <v>0</v>
          </cell>
          <cell r="G3350">
            <v>0</v>
          </cell>
        </row>
        <row r="3351">
          <cell r="D3351">
            <v>0</v>
          </cell>
          <cell r="F3351">
            <v>0</v>
          </cell>
          <cell r="G3351">
            <v>0</v>
          </cell>
        </row>
        <row r="3352">
          <cell r="D3352">
            <v>0</v>
          </cell>
          <cell r="F3352">
            <v>0</v>
          </cell>
          <cell r="G3352">
            <v>0</v>
          </cell>
        </row>
        <row r="3353">
          <cell r="D3353">
            <v>0</v>
          </cell>
          <cell r="F3353">
            <v>0</v>
          </cell>
          <cell r="G3353">
            <v>0</v>
          </cell>
        </row>
        <row r="3354">
          <cell r="D3354">
            <v>0</v>
          </cell>
          <cell r="F3354">
            <v>0</v>
          </cell>
          <cell r="G3354">
            <v>0</v>
          </cell>
        </row>
        <row r="3355">
          <cell r="D3355">
            <v>0</v>
          </cell>
          <cell r="F3355">
            <v>0</v>
          </cell>
          <cell r="G3355">
            <v>0</v>
          </cell>
        </row>
        <row r="3356">
          <cell r="D3356">
            <v>0</v>
          </cell>
          <cell r="F3356">
            <v>0</v>
          </cell>
          <cell r="G3356">
            <v>0</v>
          </cell>
        </row>
        <row r="3357">
          <cell r="D3357">
            <v>0</v>
          </cell>
          <cell r="F3357">
            <v>0</v>
          </cell>
          <cell r="G3357">
            <v>0</v>
          </cell>
        </row>
        <row r="3358">
          <cell r="D3358">
            <v>0</v>
          </cell>
          <cell r="F3358">
            <v>0</v>
          </cell>
          <cell r="G3358">
            <v>0</v>
          </cell>
        </row>
        <row r="3359">
          <cell r="D3359">
            <v>0</v>
          </cell>
          <cell r="F3359">
            <v>0</v>
          </cell>
          <cell r="G3359">
            <v>0</v>
          </cell>
        </row>
        <row r="3360">
          <cell r="D3360">
            <v>0</v>
          </cell>
          <cell r="F3360">
            <v>0</v>
          </cell>
          <cell r="G3360">
            <v>0</v>
          </cell>
        </row>
        <row r="3361">
          <cell r="D3361">
            <v>0</v>
          </cell>
          <cell r="F3361">
            <v>0</v>
          </cell>
          <cell r="G3361">
            <v>0</v>
          </cell>
        </row>
        <row r="3362">
          <cell r="D3362">
            <v>0</v>
          </cell>
          <cell r="F3362">
            <v>0</v>
          </cell>
          <cell r="G3362">
            <v>0</v>
          </cell>
        </row>
        <row r="3363">
          <cell r="D3363">
            <v>0</v>
          </cell>
          <cell r="F3363">
            <v>0</v>
          </cell>
          <cell r="G3363">
            <v>0</v>
          </cell>
        </row>
        <row r="3364">
          <cell r="D3364">
            <v>0</v>
          </cell>
          <cell r="F3364">
            <v>0</v>
          </cell>
          <cell r="G3364">
            <v>0</v>
          </cell>
        </row>
        <row r="3365">
          <cell r="D3365">
            <v>0</v>
          </cell>
          <cell r="F3365">
            <v>0</v>
          </cell>
          <cell r="G3365">
            <v>0</v>
          </cell>
        </row>
        <row r="3366">
          <cell r="D3366">
            <v>0</v>
          </cell>
          <cell r="F3366">
            <v>0</v>
          </cell>
          <cell r="G3366">
            <v>0</v>
          </cell>
        </row>
        <row r="3367">
          <cell r="D3367">
            <v>0</v>
          </cell>
          <cell r="F3367">
            <v>0</v>
          </cell>
          <cell r="G3367">
            <v>0</v>
          </cell>
        </row>
        <row r="3368">
          <cell r="D3368">
            <v>0</v>
          </cell>
          <cell r="F3368">
            <v>0</v>
          </cell>
          <cell r="G3368">
            <v>0</v>
          </cell>
        </row>
        <row r="3369">
          <cell r="D3369">
            <v>0</v>
          </cell>
          <cell r="F3369">
            <v>0</v>
          </cell>
          <cell r="G3369">
            <v>0</v>
          </cell>
        </row>
        <row r="3370">
          <cell r="D3370">
            <v>0</v>
          </cell>
          <cell r="F3370">
            <v>0</v>
          </cell>
          <cell r="G3370">
            <v>0</v>
          </cell>
        </row>
        <row r="3371">
          <cell r="D3371">
            <v>0</v>
          </cell>
          <cell r="F3371">
            <v>0</v>
          </cell>
          <cell r="G3371">
            <v>0</v>
          </cell>
        </row>
        <row r="3372">
          <cell r="D3372">
            <v>0</v>
          </cell>
          <cell r="F3372">
            <v>0</v>
          </cell>
          <cell r="G3372">
            <v>0</v>
          </cell>
        </row>
        <row r="3373">
          <cell r="D3373">
            <v>0</v>
          </cell>
          <cell r="F3373">
            <v>0</v>
          </cell>
          <cell r="G3373">
            <v>0</v>
          </cell>
        </row>
        <row r="3374">
          <cell r="D3374">
            <v>0</v>
          </cell>
          <cell r="F3374">
            <v>0</v>
          </cell>
          <cell r="G3374">
            <v>0</v>
          </cell>
        </row>
        <row r="3375">
          <cell r="D3375">
            <v>0</v>
          </cell>
          <cell r="F3375">
            <v>0</v>
          </cell>
          <cell r="G3375">
            <v>0</v>
          </cell>
        </row>
        <row r="3376">
          <cell r="D3376">
            <v>0</v>
          </cell>
          <cell r="F3376">
            <v>0</v>
          </cell>
          <cell r="G3376">
            <v>0</v>
          </cell>
        </row>
        <row r="3377">
          <cell r="D3377">
            <v>0</v>
          </cell>
          <cell r="F3377">
            <v>0</v>
          </cell>
          <cell r="G3377">
            <v>0</v>
          </cell>
        </row>
        <row r="3378">
          <cell r="D3378">
            <v>0</v>
          </cell>
          <cell r="F3378">
            <v>0</v>
          </cell>
          <cell r="G3378">
            <v>0</v>
          </cell>
        </row>
        <row r="3379">
          <cell r="D3379">
            <v>0</v>
          </cell>
          <cell r="F3379">
            <v>0</v>
          </cell>
          <cell r="G3379">
            <v>0</v>
          </cell>
        </row>
        <row r="3380">
          <cell r="D3380">
            <v>0</v>
          </cell>
          <cell r="F3380">
            <v>0</v>
          </cell>
          <cell r="G3380">
            <v>0</v>
          </cell>
        </row>
        <row r="3381">
          <cell r="D3381">
            <v>0</v>
          </cell>
          <cell r="F3381">
            <v>0</v>
          </cell>
          <cell r="G3381">
            <v>0</v>
          </cell>
        </row>
        <row r="3382">
          <cell r="D3382">
            <v>0</v>
          </cell>
          <cell r="F3382">
            <v>0</v>
          </cell>
          <cell r="G3382">
            <v>0</v>
          </cell>
        </row>
        <row r="3383">
          <cell r="D3383">
            <v>0</v>
          </cell>
          <cell r="F3383">
            <v>0</v>
          </cell>
          <cell r="G3383">
            <v>0</v>
          </cell>
        </row>
        <row r="3384">
          <cell r="D3384">
            <v>0</v>
          </cell>
          <cell r="F3384">
            <v>0</v>
          </cell>
          <cell r="G3384">
            <v>0</v>
          </cell>
        </row>
        <row r="3385">
          <cell r="D3385">
            <v>0</v>
          </cell>
          <cell r="F3385">
            <v>0</v>
          </cell>
          <cell r="G3385">
            <v>0</v>
          </cell>
        </row>
        <row r="3386">
          <cell r="D3386">
            <v>0</v>
          </cell>
          <cell r="F3386">
            <v>0</v>
          </cell>
          <cell r="G3386">
            <v>0</v>
          </cell>
        </row>
        <row r="3387">
          <cell r="D3387">
            <v>0</v>
          </cell>
          <cell r="F3387">
            <v>0</v>
          </cell>
          <cell r="G3387">
            <v>0</v>
          </cell>
        </row>
        <row r="3388">
          <cell r="D3388">
            <v>0</v>
          </cell>
          <cell r="F3388">
            <v>0</v>
          </cell>
          <cell r="G3388">
            <v>0</v>
          </cell>
        </row>
        <row r="3389">
          <cell r="D3389">
            <v>0</v>
          </cell>
          <cell r="F3389">
            <v>0</v>
          </cell>
          <cell r="G3389">
            <v>0</v>
          </cell>
        </row>
        <row r="3390">
          <cell r="D3390">
            <v>0</v>
          </cell>
          <cell r="F3390">
            <v>0</v>
          </cell>
          <cell r="G3390">
            <v>0</v>
          </cell>
        </row>
        <row r="3391">
          <cell r="D3391">
            <v>0</v>
          </cell>
          <cell r="F3391">
            <v>0</v>
          </cell>
          <cell r="G3391">
            <v>0</v>
          </cell>
        </row>
        <row r="3392">
          <cell r="D3392">
            <v>0</v>
          </cell>
          <cell r="F3392">
            <v>0</v>
          </cell>
          <cell r="G3392">
            <v>0</v>
          </cell>
        </row>
        <row r="3393">
          <cell r="D3393">
            <v>0</v>
          </cell>
          <cell r="F3393">
            <v>0</v>
          </cell>
          <cell r="G3393">
            <v>0</v>
          </cell>
        </row>
        <row r="3394">
          <cell r="D3394">
            <v>0</v>
          </cell>
          <cell r="F3394">
            <v>0</v>
          </cell>
          <cell r="G3394">
            <v>0</v>
          </cell>
        </row>
        <row r="3395">
          <cell r="D3395">
            <v>0</v>
          </cell>
          <cell r="F3395">
            <v>0</v>
          </cell>
          <cell r="G3395">
            <v>0</v>
          </cell>
        </row>
        <row r="3396">
          <cell r="D3396">
            <v>0</v>
          </cell>
          <cell r="F3396">
            <v>0</v>
          </cell>
          <cell r="G3396">
            <v>0</v>
          </cell>
        </row>
        <row r="3397">
          <cell r="D3397">
            <v>0</v>
          </cell>
          <cell r="F3397">
            <v>0</v>
          </cell>
          <cell r="G3397">
            <v>0</v>
          </cell>
        </row>
        <row r="3398">
          <cell r="D3398">
            <v>0</v>
          </cell>
          <cell r="F3398">
            <v>0</v>
          </cell>
          <cell r="G3398">
            <v>0</v>
          </cell>
        </row>
        <row r="3399">
          <cell r="D3399">
            <v>0</v>
          </cell>
          <cell r="F3399">
            <v>0</v>
          </cell>
          <cell r="G3399">
            <v>0</v>
          </cell>
        </row>
        <row r="3400">
          <cell r="D3400">
            <v>0</v>
          </cell>
          <cell r="F3400">
            <v>0</v>
          </cell>
          <cell r="G3400">
            <v>0</v>
          </cell>
        </row>
        <row r="3401">
          <cell r="D3401">
            <v>0</v>
          </cell>
          <cell r="F3401">
            <v>0</v>
          </cell>
          <cell r="G3401">
            <v>0</v>
          </cell>
        </row>
        <row r="3402">
          <cell r="D3402">
            <v>0</v>
          </cell>
          <cell r="F3402">
            <v>0</v>
          </cell>
          <cell r="G3402">
            <v>0</v>
          </cell>
        </row>
        <row r="3403">
          <cell r="D3403">
            <v>0</v>
          </cell>
          <cell r="F3403">
            <v>0</v>
          </cell>
          <cell r="G3403">
            <v>0</v>
          </cell>
        </row>
        <row r="3404">
          <cell r="D3404">
            <v>0</v>
          </cell>
          <cell r="F3404">
            <v>0</v>
          </cell>
          <cell r="G3404">
            <v>0</v>
          </cell>
        </row>
        <row r="3405">
          <cell r="D3405">
            <v>0</v>
          </cell>
          <cell r="F3405">
            <v>0</v>
          </cell>
          <cell r="G3405">
            <v>0</v>
          </cell>
        </row>
        <row r="3406">
          <cell r="D3406">
            <v>0</v>
          </cell>
          <cell r="F3406">
            <v>0</v>
          </cell>
          <cell r="G3406">
            <v>0</v>
          </cell>
        </row>
        <row r="3407">
          <cell r="D3407">
            <v>0</v>
          </cell>
          <cell r="F3407">
            <v>0</v>
          </cell>
          <cell r="G3407">
            <v>0</v>
          </cell>
        </row>
        <row r="3408">
          <cell r="D3408">
            <v>0</v>
          </cell>
          <cell r="F3408">
            <v>0</v>
          </cell>
          <cell r="G3408">
            <v>0</v>
          </cell>
        </row>
        <row r="3409">
          <cell r="D3409">
            <v>0</v>
          </cell>
          <cell r="F3409">
            <v>0</v>
          </cell>
          <cell r="G3409">
            <v>0</v>
          </cell>
        </row>
        <row r="3410">
          <cell r="D3410">
            <v>0</v>
          </cell>
          <cell r="F3410">
            <v>0</v>
          </cell>
          <cell r="G3410">
            <v>0</v>
          </cell>
        </row>
        <row r="3411">
          <cell r="D3411">
            <v>0</v>
          </cell>
          <cell r="F3411">
            <v>0</v>
          </cell>
          <cell r="G3411">
            <v>0</v>
          </cell>
        </row>
        <row r="3412">
          <cell r="D3412">
            <v>0</v>
          </cell>
          <cell r="F3412">
            <v>0</v>
          </cell>
          <cell r="G3412">
            <v>0</v>
          </cell>
        </row>
        <row r="3413">
          <cell r="D3413">
            <v>0</v>
          </cell>
          <cell r="F3413">
            <v>0</v>
          </cell>
          <cell r="G3413">
            <v>0</v>
          </cell>
        </row>
        <row r="3414">
          <cell r="D3414">
            <v>0</v>
          </cell>
          <cell r="F3414">
            <v>0</v>
          </cell>
          <cell r="G3414">
            <v>0</v>
          </cell>
        </row>
        <row r="3415">
          <cell r="D3415">
            <v>0</v>
          </cell>
          <cell r="F3415">
            <v>0</v>
          </cell>
          <cell r="G3415">
            <v>0</v>
          </cell>
        </row>
        <row r="3416">
          <cell r="D3416">
            <v>0</v>
          </cell>
          <cell r="F3416">
            <v>0</v>
          </cell>
          <cell r="G3416">
            <v>0</v>
          </cell>
        </row>
        <row r="3417">
          <cell r="D3417">
            <v>0</v>
          </cell>
          <cell r="F3417">
            <v>0</v>
          </cell>
          <cell r="G3417">
            <v>0</v>
          </cell>
        </row>
        <row r="3418">
          <cell r="D3418">
            <v>0</v>
          </cell>
          <cell r="F3418">
            <v>0</v>
          </cell>
          <cell r="G3418">
            <v>0</v>
          </cell>
        </row>
        <row r="3419">
          <cell r="D3419">
            <v>0</v>
          </cell>
          <cell r="F3419">
            <v>0</v>
          </cell>
          <cell r="G3419">
            <v>0</v>
          </cell>
        </row>
        <row r="3420">
          <cell r="D3420">
            <v>0</v>
          </cell>
          <cell r="F3420">
            <v>0</v>
          </cell>
          <cell r="G3420">
            <v>0</v>
          </cell>
        </row>
        <row r="3421">
          <cell r="D3421">
            <v>0</v>
          </cell>
          <cell r="F3421">
            <v>0</v>
          </cell>
          <cell r="G3421">
            <v>0</v>
          </cell>
        </row>
        <row r="3422">
          <cell r="D3422">
            <v>0</v>
          </cell>
          <cell r="F3422">
            <v>0</v>
          </cell>
          <cell r="G3422">
            <v>0</v>
          </cell>
        </row>
        <row r="3423">
          <cell r="D3423">
            <v>0</v>
          </cell>
          <cell r="F3423">
            <v>0</v>
          </cell>
          <cell r="G3423">
            <v>0</v>
          </cell>
        </row>
        <row r="3424">
          <cell r="D3424">
            <v>0</v>
          </cell>
          <cell r="F3424">
            <v>0</v>
          </cell>
          <cell r="G3424">
            <v>0</v>
          </cell>
        </row>
        <row r="3425">
          <cell r="D3425">
            <v>0</v>
          </cell>
          <cell r="F3425">
            <v>0</v>
          </cell>
          <cell r="G3425">
            <v>0</v>
          </cell>
        </row>
        <row r="3426">
          <cell r="D3426">
            <v>0</v>
          </cell>
          <cell r="F3426">
            <v>0</v>
          </cell>
          <cell r="G3426">
            <v>0</v>
          </cell>
        </row>
        <row r="3427">
          <cell r="D3427">
            <v>0</v>
          </cell>
          <cell r="F3427">
            <v>0</v>
          </cell>
          <cell r="G3427">
            <v>0</v>
          </cell>
        </row>
        <row r="3428">
          <cell r="D3428">
            <v>0</v>
          </cell>
          <cell r="F3428">
            <v>0</v>
          </cell>
          <cell r="G3428">
            <v>0</v>
          </cell>
        </row>
        <row r="3429">
          <cell r="D3429">
            <v>0</v>
          </cell>
          <cell r="F3429">
            <v>0</v>
          </cell>
          <cell r="G3429">
            <v>0</v>
          </cell>
        </row>
        <row r="3430">
          <cell r="D3430">
            <v>0</v>
          </cell>
          <cell r="F3430">
            <v>0</v>
          </cell>
          <cell r="G3430">
            <v>0</v>
          </cell>
        </row>
        <row r="3431">
          <cell r="D3431">
            <v>0</v>
          </cell>
          <cell r="F3431">
            <v>0</v>
          </cell>
          <cell r="G3431">
            <v>0</v>
          </cell>
        </row>
        <row r="3432">
          <cell r="D3432">
            <v>0</v>
          </cell>
          <cell r="F3432">
            <v>0</v>
          </cell>
          <cell r="G3432">
            <v>0</v>
          </cell>
        </row>
        <row r="3433">
          <cell r="D3433">
            <v>0</v>
          </cell>
          <cell r="F3433">
            <v>0</v>
          </cell>
          <cell r="G3433">
            <v>0</v>
          </cell>
        </row>
        <row r="3434">
          <cell r="D3434">
            <v>0</v>
          </cell>
          <cell r="F3434">
            <v>0</v>
          </cell>
          <cell r="G3434">
            <v>0</v>
          </cell>
        </row>
        <row r="3435">
          <cell r="D3435">
            <v>0</v>
          </cell>
          <cell r="F3435">
            <v>0</v>
          </cell>
          <cell r="G3435">
            <v>0</v>
          </cell>
        </row>
        <row r="3436">
          <cell r="D3436">
            <v>0</v>
          </cell>
          <cell r="F3436">
            <v>0</v>
          </cell>
          <cell r="G3436">
            <v>0</v>
          </cell>
        </row>
        <row r="3437">
          <cell r="D3437">
            <v>0</v>
          </cell>
          <cell r="F3437">
            <v>0</v>
          </cell>
          <cell r="G3437">
            <v>0</v>
          </cell>
        </row>
        <row r="3438">
          <cell r="D3438">
            <v>0</v>
          </cell>
          <cell r="F3438">
            <v>0</v>
          </cell>
          <cell r="G3438">
            <v>0</v>
          </cell>
        </row>
        <row r="3439">
          <cell r="D3439">
            <v>0</v>
          </cell>
          <cell r="F3439">
            <v>0</v>
          </cell>
          <cell r="G3439">
            <v>0</v>
          </cell>
        </row>
        <row r="3440">
          <cell r="D3440">
            <v>0</v>
          </cell>
          <cell r="F3440">
            <v>0</v>
          </cell>
          <cell r="G3440">
            <v>0</v>
          </cell>
        </row>
        <row r="3441">
          <cell r="D3441">
            <v>0</v>
          </cell>
          <cell r="F3441">
            <v>0</v>
          </cell>
          <cell r="G3441">
            <v>0</v>
          </cell>
        </row>
        <row r="3442">
          <cell r="D3442">
            <v>0</v>
          </cell>
          <cell r="F3442">
            <v>0</v>
          </cell>
          <cell r="G3442">
            <v>0</v>
          </cell>
        </row>
        <row r="3443">
          <cell r="D3443">
            <v>0</v>
          </cell>
          <cell r="F3443">
            <v>0</v>
          </cell>
          <cell r="G3443">
            <v>0</v>
          </cell>
        </row>
        <row r="3444">
          <cell r="D3444">
            <v>0</v>
          </cell>
          <cell r="F3444">
            <v>0</v>
          </cell>
          <cell r="G3444">
            <v>0</v>
          </cell>
        </row>
        <row r="3445">
          <cell r="D3445">
            <v>0</v>
          </cell>
          <cell r="F3445">
            <v>0</v>
          </cell>
          <cell r="G3445">
            <v>0</v>
          </cell>
        </row>
        <row r="3446">
          <cell r="D3446">
            <v>0</v>
          </cell>
          <cell r="F3446">
            <v>0</v>
          </cell>
          <cell r="G3446">
            <v>0</v>
          </cell>
        </row>
        <row r="3447">
          <cell r="D3447">
            <v>0</v>
          </cell>
          <cell r="F3447">
            <v>0</v>
          </cell>
          <cell r="G3447">
            <v>0</v>
          </cell>
        </row>
        <row r="3448">
          <cell r="D3448">
            <v>0</v>
          </cell>
          <cell r="F3448">
            <v>0</v>
          </cell>
          <cell r="G3448">
            <v>0</v>
          </cell>
        </row>
        <row r="3449">
          <cell r="D3449">
            <v>0</v>
          </cell>
          <cell r="F3449">
            <v>0</v>
          </cell>
          <cell r="G3449">
            <v>0</v>
          </cell>
        </row>
        <row r="3450">
          <cell r="D3450">
            <v>0</v>
          </cell>
          <cell r="F3450">
            <v>0</v>
          </cell>
          <cell r="G3450">
            <v>0</v>
          </cell>
        </row>
        <row r="3451">
          <cell r="D3451">
            <v>0</v>
          </cell>
          <cell r="F3451">
            <v>0</v>
          </cell>
          <cell r="G3451">
            <v>0</v>
          </cell>
        </row>
        <row r="3452">
          <cell r="D3452">
            <v>0</v>
          </cell>
          <cell r="F3452">
            <v>0</v>
          </cell>
          <cell r="G3452">
            <v>0</v>
          </cell>
        </row>
        <row r="3453">
          <cell r="D3453">
            <v>0</v>
          </cell>
          <cell r="F3453">
            <v>0</v>
          </cell>
          <cell r="G3453">
            <v>0</v>
          </cell>
        </row>
        <row r="3454">
          <cell r="D3454">
            <v>0</v>
          </cell>
          <cell r="F3454">
            <v>0</v>
          </cell>
          <cell r="G3454">
            <v>0</v>
          </cell>
        </row>
        <row r="3455">
          <cell r="D3455">
            <v>0</v>
          </cell>
          <cell r="F3455">
            <v>0</v>
          </cell>
          <cell r="G3455">
            <v>0</v>
          </cell>
        </row>
        <row r="3456">
          <cell r="D3456">
            <v>0</v>
          </cell>
          <cell r="F3456">
            <v>0</v>
          </cell>
          <cell r="G3456">
            <v>0</v>
          </cell>
        </row>
        <row r="3457">
          <cell r="D3457">
            <v>0</v>
          </cell>
          <cell r="F3457">
            <v>0</v>
          </cell>
          <cell r="G3457">
            <v>0</v>
          </cell>
        </row>
        <row r="3458">
          <cell r="D3458">
            <v>0</v>
          </cell>
          <cell r="F3458">
            <v>0</v>
          </cell>
          <cell r="G3458">
            <v>0</v>
          </cell>
        </row>
        <row r="3459">
          <cell r="D3459">
            <v>0</v>
          </cell>
          <cell r="F3459">
            <v>0</v>
          </cell>
          <cell r="G3459">
            <v>0</v>
          </cell>
        </row>
        <row r="3460">
          <cell r="D3460">
            <v>0</v>
          </cell>
          <cell r="F3460">
            <v>0</v>
          </cell>
          <cell r="G3460">
            <v>0</v>
          </cell>
        </row>
        <row r="3461">
          <cell r="D3461">
            <v>0</v>
          </cell>
          <cell r="F3461">
            <v>0</v>
          </cell>
          <cell r="G3461">
            <v>0</v>
          </cell>
        </row>
        <row r="3462">
          <cell r="D3462">
            <v>0</v>
          </cell>
          <cell r="F3462">
            <v>0</v>
          </cell>
          <cell r="G3462">
            <v>0</v>
          </cell>
        </row>
        <row r="3463">
          <cell r="D3463">
            <v>0</v>
          </cell>
          <cell r="F3463">
            <v>0</v>
          </cell>
          <cell r="G3463">
            <v>0</v>
          </cell>
        </row>
        <row r="3464">
          <cell r="D3464">
            <v>0</v>
          </cell>
          <cell r="F3464">
            <v>0</v>
          </cell>
          <cell r="G3464">
            <v>0</v>
          </cell>
        </row>
        <row r="3465">
          <cell r="D3465">
            <v>0</v>
          </cell>
          <cell r="F3465">
            <v>0</v>
          </cell>
          <cell r="G3465">
            <v>0</v>
          </cell>
        </row>
        <row r="3466">
          <cell r="D3466">
            <v>0</v>
          </cell>
          <cell r="F3466">
            <v>0</v>
          </cell>
          <cell r="G3466">
            <v>0</v>
          </cell>
        </row>
        <row r="3467">
          <cell r="D3467">
            <v>0</v>
          </cell>
          <cell r="F3467">
            <v>0</v>
          </cell>
          <cell r="G3467">
            <v>0</v>
          </cell>
        </row>
        <row r="3468">
          <cell r="D3468">
            <v>0</v>
          </cell>
          <cell r="F3468">
            <v>0</v>
          </cell>
          <cell r="G3468">
            <v>0</v>
          </cell>
        </row>
        <row r="3469">
          <cell r="D3469">
            <v>0</v>
          </cell>
          <cell r="F3469">
            <v>0</v>
          </cell>
          <cell r="G3469">
            <v>0</v>
          </cell>
        </row>
        <row r="3470">
          <cell r="D3470">
            <v>0</v>
          </cell>
          <cell r="F3470">
            <v>0</v>
          </cell>
          <cell r="G3470">
            <v>0</v>
          </cell>
        </row>
        <row r="3471">
          <cell r="D3471">
            <v>0</v>
          </cell>
          <cell r="F3471">
            <v>0</v>
          </cell>
          <cell r="G3471">
            <v>0</v>
          </cell>
        </row>
        <row r="3472">
          <cell r="D3472">
            <v>0</v>
          </cell>
          <cell r="F3472">
            <v>0</v>
          </cell>
          <cell r="G3472">
            <v>0</v>
          </cell>
        </row>
        <row r="3473">
          <cell r="D3473">
            <v>0</v>
          </cell>
          <cell r="F3473">
            <v>0</v>
          </cell>
          <cell r="G3473">
            <v>0</v>
          </cell>
        </row>
        <row r="3474">
          <cell r="D3474">
            <v>0</v>
          </cell>
          <cell r="F3474">
            <v>0</v>
          </cell>
          <cell r="G3474">
            <v>0</v>
          </cell>
        </row>
        <row r="3475">
          <cell r="D3475">
            <v>0</v>
          </cell>
          <cell r="F3475">
            <v>0</v>
          </cell>
          <cell r="G3475">
            <v>0</v>
          </cell>
        </row>
        <row r="3476">
          <cell r="D3476">
            <v>0</v>
          </cell>
          <cell r="F3476">
            <v>0</v>
          </cell>
          <cell r="G3476">
            <v>0</v>
          </cell>
        </row>
        <row r="3477">
          <cell r="D3477">
            <v>0</v>
          </cell>
          <cell r="F3477">
            <v>0</v>
          </cell>
          <cell r="G3477">
            <v>0</v>
          </cell>
        </row>
        <row r="3478">
          <cell r="D3478">
            <v>0</v>
          </cell>
          <cell r="F3478">
            <v>0</v>
          </cell>
          <cell r="G3478">
            <v>0</v>
          </cell>
        </row>
        <row r="3479">
          <cell r="D3479">
            <v>0</v>
          </cell>
          <cell r="F3479">
            <v>0</v>
          </cell>
          <cell r="G3479">
            <v>0</v>
          </cell>
        </row>
        <row r="3480">
          <cell r="D3480">
            <v>0</v>
          </cell>
          <cell r="F3480">
            <v>0</v>
          </cell>
          <cell r="G3480">
            <v>0</v>
          </cell>
        </row>
        <row r="3481">
          <cell r="D3481">
            <v>0</v>
          </cell>
          <cell r="F3481">
            <v>0</v>
          </cell>
          <cell r="G3481">
            <v>0</v>
          </cell>
        </row>
        <row r="3482">
          <cell r="D3482">
            <v>0</v>
          </cell>
          <cell r="F3482">
            <v>0</v>
          </cell>
          <cell r="G3482">
            <v>0</v>
          </cell>
        </row>
        <row r="3483">
          <cell r="D3483">
            <v>0</v>
          </cell>
          <cell r="F3483">
            <v>0</v>
          </cell>
          <cell r="G3483">
            <v>0</v>
          </cell>
        </row>
        <row r="3484">
          <cell r="D3484">
            <v>0</v>
          </cell>
          <cell r="F3484">
            <v>0</v>
          </cell>
          <cell r="G3484">
            <v>0</v>
          </cell>
        </row>
        <row r="3485">
          <cell r="D3485">
            <v>0</v>
          </cell>
          <cell r="F3485">
            <v>0</v>
          </cell>
          <cell r="G3485">
            <v>0</v>
          </cell>
        </row>
        <row r="3486">
          <cell r="D3486">
            <v>0</v>
          </cell>
          <cell r="F3486">
            <v>0</v>
          </cell>
          <cell r="G3486">
            <v>0</v>
          </cell>
        </row>
        <row r="3487">
          <cell r="D3487">
            <v>0</v>
          </cell>
          <cell r="F3487">
            <v>0</v>
          </cell>
          <cell r="G3487">
            <v>0</v>
          </cell>
        </row>
        <row r="3488">
          <cell r="D3488">
            <v>0</v>
          </cell>
          <cell r="F3488">
            <v>0</v>
          </cell>
          <cell r="G3488">
            <v>0</v>
          </cell>
        </row>
        <row r="3489">
          <cell r="D3489">
            <v>0</v>
          </cell>
          <cell r="F3489">
            <v>0</v>
          </cell>
          <cell r="G3489">
            <v>0</v>
          </cell>
        </row>
        <row r="3490">
          <cell r="D3490">
            <v>0</v>
          </cell>
          <cell r="F3490">
            <v>0</v>
          </cell>
          <cell r="G3490">
            <v>0</v>
          </cell>
        </row>
        <row r="3491">
          <cell r="D3491">
            <v>0</v>
          </cell>
          <cell r="F3491">
            <v>0</v>
          </cell>
          <cell r="G3491">
            <v>0</v>
          </cell>
        </row>
        <row r="3492">
          <cell r="D3492">
            <v>0</v>
          </cell>
          <cell r="F3492">
            <v>0</v>
          </cell>
          <cell r="G3492">
            <v>0</v>
          </cell>
        </row>
        <row r="3493">
          <cell r="D3493">
            <v>0</v>
          </cell>
          <cell r="F3493">
            <v>0</v>
          </cell>
          <cell r="G3493">
            <v>0</v>
          </cell>
        </row>
        <row r="3494">
          <cell r="D3494">
            <v>0</v>
          </cell>
          <cell r="F3494">
            <v>0</v>
          </cell>
          <cell r="G3494">
            <v>0</v>
          </cell>
        </row>
        <row r="3495">
          <cell r="D3495">
            <v>0</v>
          </cell>
          <cell r="F3495">
            <v>0</v>
          </cell>
          <cell r="G3495">
            <v>0</v>
          </cell>
        </row>
        <row r="3496">
          <cell r="D3496">
            <v>0</v>
          </cell>
          <cell r="F3496">
            <v>0</v>
          </cell>
          <cell r="G3496">
            <v>0</v>
          </cell>
        </row>
        <row r="3497">
          <cell r="D3497">
            <v>0</v>
          </cell>
          <cell r="F3497">
            <v>0</v>
          </cell>
          <cell r="G3497">
            <v>0</v>
          </cell>
        </row>
        <row r="3498">
          <cell r="D3498">
            <v>0</v>
          </cell>
          <cell r="F3498">
            <v>0</v>
          </cell>
          <cell r="G3498">
            <v>0</v>
          </cell>
        </row>
        <row r="3499">
          <cell r="D3499">
            <v>0</v>
          </cell>
          <cell r="F3499">
            <v>0</v>
          </cell>
          <cell r="G3499">
            <v>0</v>
          </cell>
        </row>
        <row r="3500">
          <cell r="D3500">
            <v>0</v>
          </cell>
          <cell r="F3500">
            <v>0</v>
          </cell>
          <cell r="G3500">
            <v>0</v>
          </cell>
        </row>
        <row r="3501">
          <cell r="D3501">
            <v>0</v>
          </cell>
          <cell r="F3501">
            <v>0</v>
          </cell>
          <cell r="G3501">
            <v>0</v>
          </cell>
        </row>
        <row r="3502">
          <cell r="D3502">
            <v>0</v>
          </cell>
          <cell r="F3502">
            <v>0</v>
          </cell>
          <cell r="G3502">
            <v>0</v>
          </cell>
        </row>
        <row r="3503">
          <cell r="D3503">
            <v>0</v>
          </cell>
          <cell r="F3503">
            <v>0</v>
          </cell>
          <cell r="G3503">
            <v>0</v>
          </cell>
        </row>
        <row r="3504">
          <cell r="D3504">
            <v>0</v>
          </cell>
          <cell r="F3504">
            <v>0</v>
          </cell>
          <cell r="G3504">
            <v>0</v>
          </cell>
        </row>
        <row r="3505">
          <cell r="D3505">
            <v>0</v>
          </cell>
          <cell r="F3505">
            <v>0</v>
          </cell>
          <cell r="G3505">
            <v>0</v>
          </cell>
        </row>
        <row r="3506">
          <cell r="D3506">
            <v>0</v>
          </cell>
          <cell r="F3506">
            <v>0</v>
          </cell>
          <cell r="G3506">
            <v>0</v>
          </cell>
        </row>
        <row r="3507">
          <cell r="D3507">
            <v>0</v>
          </cell>
          <cell r="F3507">
            <v>0</v>
          </cell>
          <cell r="G3507">
            <v>0</v>
          </cell>
        </row>
        <row r="3508">
          <cell r="D3508">
            <v>0</v>
          </cell>
          <cell r="F3508">
            <v>0</v>
          </cell>
          <cell r="G3508">
            <v>0</v>
          </cell>
        </row>
        <row r="3509">
          <cell r="D3509">
            <v>0</v>
          </cell>
          <cell r="F3509">
            <v>0</v>
          </cell>
          <cell r="G3509">
            <v>0</v>
          </cell>
        </row>
        <row r="3510">
          <cell r="D3510">
            <v>0</v>
          </cell>
          <cell r="F3510">
            <v>0</v>
          </cell>
          <cell r="G3510">
            <v>0</v>
          </cell>
        </row>
        <row r="3511">
          <cell r="D3511">
            <v>0</v>
          </cell>
          <cell r="F3511">
            <v>0</v>
          </cell>
          <cell r="G3511">
            <v>0</v>
          </cell>
        </row>
        <row r="3512">
          <cell r="D3512">
            <v>0</v>
          </cell>
          <cell r="F3512">
            <v>0</v>
          </cell>
          <cell r="G3512">
            <v>0</v>
          </cell>
        </row>
        <row r="3513">
          <cell r="D3513">
            <v>0</v>
          </cell>
          <cell r="F3513">
            <v>0</v>
          </cell>
          <cell r="G3513">
            <v>0</v>
          </cell>
        </row>
        <row r="3514">
          <cell r="D3514">
            <v>0</v>
          </cell>
          <cell r="F3514">
            <v>0</v>
          </cell>
          <cell r="G3514">
            <v>0</v>
          </cell>
        </row>
        <row r="3515">
          <cell r="D3515">
            <v>0</v>
          </cell>
          <cell r="F3515">
            <v>0</v>
          </cell>
          <cell r="G3515">
            <v>0</v>
          </cell>
        </row>
        <row r="3516">
          <cell r="D3516">
            <v>0</v>
          </cell>
          <cell r="F3516">
            <v>0</v>
          </cell>
          <cell r="G3516">
            <v>0</v>
          </cell>
        </row>
        <row r="3517">
          <cell r="D3517">
            <v>0</v>
          </cell>
          <cell r="F3517">
            <v>0</v>
          </cell>
          <cell r="G3517">
            <v>0</v>
          </cell>
        </row>
        <row r="3518">
          <cell r="D3518">
            <v>0</v>
          </cell>
          <cell r="F3518">
            <v>0</v>
          </cell>
          <cell r="G3518">
            <v>0</v>
          </cell>
        </row>
        <row r="3519">
          <cell r="D3519">
            <v>0</v>
          </cell>
          <cell r="F3519">
            <v>0</v>
          </cell>
          <cell r="G3519">
            <v>0</v>
          </cell>
        </row>
        <row r="3520">
          <cell r="D3520">
            <v>0</v>
          </cell>
          <cell r="F3520">
            <v>0</v>
          </cell>
          <cell r="G3520">
            <v>0</v>
          </cell>
        </row>
        <row r="3521">
          <cell r="D3521">
            <v>0</v>
          </cell>
          <cell r="F3521">
            <v>0</v>
          </cell>
          <cell r="G3521">
            <v>0</v>
          </cell>
        </row>
        <row r="3522">
          <cell r="D3522">
            <v>0</v>
          </cell>
          <cell r="F3522">
            <v>0</v>
          </cell>
          <cell r="G3522">
            <v>0</v>
          </cell>
        </row>
        <row r="3523">
          <cell r="D3523">
            <v>0</v>
          </cell>
          <cell r="F3523">
            <v>0</v>
          </cell>
          <cell r="G3523">
            <v>0</v>
          </cell>
        </row>
        <row r="3524">
          <cell r="D3524">
            <v>0</v>
          </cell>
          <cell r="F3524">
            <v>0</v>
          </cell>
          <cell r="G3524">
            <v>0</v>
          </cell>
        </row>
        <row r="3525">
          <cell r="D3525">
            <v>0</v>
          </cell>
          <cell r="F3525">
            <v>0</v>
          </cell>
          <cell r="G3525">
            <v>0</v>
          </cell>
        </row>
        <row r="3526">
          <cell r="D3526">
            <v>0</v>
          </cell>
          <cell r="F3526">
            <v>0</v>
          </cell>
          <cell r="G3526">
            <v>0</v>
          </cell>
        </row>
        <row r="3527">
          <cell r="D3527">
            <v>0</v>
          </cell>
          <cell r="F3527">
            <v>0</v>
          </cell>
          <cell r="G3527">
            <v>0</v>
          </cell>
        </row>
        <row r="3528">
          <cell r="D3528">
            <v>0</v>
          </cell>
          <cell r="F3528">
            <v>0</v>
          </cell>
          <cell r="G3528">
            <v>0</v>
          </cell>
        </row>
        <row r="3529">
          <cell r="D3529">
            <v>0</v>
          </cell>
          <cell r="F3529">
            <v>0</v>
          </cell>
          <cell r="G3529">
            <v>0</v>
          </cell>
        </row>
        <row r="3530">
          <cell r="D3530">
            <v>0</v>
          </cell>
          <cell r="F3530">
            <v>0</v>
          </cell>
          <cell r="G3530">
            <v>0</v>
          </cell>
        </row>
        <row r="3531">
          <cell r="D3531">
            <v>0</v>
          </cell>
          <cell r="F3531">
            <v>0</v>
          </cell>
          <cell r="G3531">
            <v>0</v>
          </cell>
        </row>
        <row r="3532">
          <cell r="D3532">
            <v>0</v>
          </cell>
          <cell r="F3532">
            <v>0</v>
          </cell>
          <cell r="G3532">
            <v>0</v>
          </cell>
        </row>
        <row r="3533">
          <cell r="D3533">
            <v>0</v>
          </cell>
          <cell r="F3533">
            <v>0</v>
          </cell>
          <cell r="G3533">
            <v>0</v>
          </cell>
        </row>
        <row r="3534">
          <cell r="D3534">
            <v>0</v>
          </cell>
          <cell r="F3534">
            <v>0</v>
          </cell>
          <cell r="G3534">
            <v>0</v>
          </cell>
        </row>
        <row r="3535">
          <cell r="D3535">
            <v>0</v>
          </cell>
          <cell r="F3535">
            <v>0</v>
          </cell>
          <cell r="G3535">
            <v>0</v>
          </cell>
        </row>
        <row r="3536">
          <cell r="D3536">
            <v>0</v>
          </cell>
          <cell r="F3536">
            <v>0</v>
          </cell>
          <cell r="G3536">
            <v>0</v>
          </cell>
        </row>
        <row r="3537">
          <cell r="D3537">
            <v>0</v>
          </cell>
          <cell r="F3537">
            <v>0</v>
          </cell>
          <cell r="G3537">
            <v>0</v>
          </cell>
        </row>
        <row r="3538">
          <cell r="D3538">
            <v>0</v>
          </cell>
          <cell r="F3538">
            <v>0</v>
          </cell>
          <cell r="G3538">
            <v>0</v>
          </cell>
        </row>
        <row r="3539">
          <cell r="D3539">
            <v>0</v>
          </cell>
          <cell r="F3539">
            <v>0</v>
          </cell>
          <cell r="G3539">
            <v>0</v>
          </cell>
        </row>
        <row r="3540">
          <cell r="D3540">
            <v>0</v>
          </cell>
          <cell r="F3540">
            <v>0</v>
          </cell>
          <cell r="G3540">
            <v>0</v>
          </cell>
        </row>
        <row r="3541">
          <cell r="D3541">
            <v>0</v>
          </cell>
          <cell r="F3541">
            <v>0</v>
          </cell>
          <cell r="G3541">
            <v>0</v>
          </cell>
        </row>
        <row r="3542">
          <cell r="D3542">
            <v>0</v>
          </cell>
          <cell r="F3542">
            <v>0</v>
          </cell>
          <cell r="G3542">
            <v>0</v>
          </cell>
        </row>
        <row r="3543">
          <cell r="D3543">
            <v>0</v>
          </cell>
          <cell r="F3543">
            <v>0</v>
          </cell>
          <cell r="G3543">
            <v>0</v>
          </cell>
        </row>
        <row r="3544">
          <cell r="D3544">
            <v>0</v>
          </cell>
          <cell r="F3544">
            <v>0</v>
          </cell>
          <cell r="G3544">
            <v>0</v>
          </cell>
        </row>
        <row r="3545">
          <cell r="D3545">
            <v>0</v>
          </cell>
          <cell r="F3545">
            <v>0</v>
          </cell>
          <cell r="G3545">
            <v>0</v>
          </cell>
        </row>
        <row r="3546">
          <cell r="D3546">
            <v>0</v>
          </cell>
          <cell r="F3546">
            <v>0</v>
          </cell>
          <cell r="G3546">
            <v>0</v>
          </cell>
        </row>
        <row r="3547">
          <cell r="D3547">
            <v>0</v>
          </cell>
          <cell r="F3547">
            <v>0</v>
          </cell>
          <cell r="G3547">
            <v>0</v>
          </cell>
        </row>
        <row r="3548">
          <cell r="D3548">
            <v>0</v>
          </cell>
          <cell r="F3548">
            <v>0</v>
          </cell>
          <cell r="G3548">
            <v>0</v>
          </cell>
        </row>
        <row r="3549">
          <cell r="D3549">
            <v>0</v>
          </cell>
          <cell r="F3549">
            <v>0</v>
          </cell>
          <cell r="G3549">
            <v>0</v>
          </cell>
        </row>
        <row r="3550">
          <cell r="D3550">
            <v>0</v>
          </cell>
          <cell r="F3550">
            <v>0</v>
          </cell>
          <cell r="G3550">
            <v>0</v>
          </cell>
        </row>
        <row r="3551">
          <cell r="D3551">
            <v>0</v>
          </cell>
          <cell r="F3551">
            <v>0</v>
          </cell>
          <cell r="G3551">
            <v>0</v>
          </cell>
        </row>
        <row r="3552">
          <cell r="D3552">
            <v>0</v>
          </cell>
          <cell r="F3552">
            <v>0</v>
          </cell>
          <cell r="G3552">
            <v>0</v>
          </cell>
        </row>
        <row r="3553">
          <cell r="D3553">
            <v>0</v>
          </cell>
          <cell r="F3553">
            <v>0</v>
          </cell>
          <cell r="G3553">
            <v>0</v>
          </cell>
        </row>
        <row r="3554">
          <cell r="D3554">
            <v>0</v>
          </cell>
          <cell r="F3554">
            <v>0</v>
          </cell>
          <cell r="G3554">
            <v>0</v>
          </cell>
        </row>
        <row r="3555">
          <cell r="D3555">
            <v>0</v>
          </cell>
          <cell r="F3555">
            <v>0</v>
          </cell>
          <cell r="G3555">
            <v>0</v>
          </cell>
        </row>
        <row r="3556">
          <cell r="D3556">
            <v>0</v>
          </cell>
          <cell r="F3556">
            <v>0</v>
          </cell>
          <cell r="G3556">
            <v>0</v>
          </cell>
        </row>
        <row r="3557">
          <cell r="D3557">
            <v>0</v>
          </cell>
          <cell r="F3557">
            <v>0</v>
          </cell>
          <cell r="G3557">
            <v>0</v>
          </cell>
        </row>
        <row r="3558">
          <cell r="D3558">
            <v>0</v>
          </cell>
          <cell r="F3558">
            <v>0</v>
          </cell>
          <cell r="G3558">
            <v>0</v>
          </cell>
        </row>
        <row r="3559">
          <cell r="D3559">
            <v>0</v>
          </cell>
          <cell r="F3559">
            <v>0</v>
          </cell>
          <cell r="G3559">
            <v>0</v>
          </cell>
        </row>
        <row r="3560">
          <cell r="D3560">
            <v>0</v>
          </cell>
          <cell r="F3560">
            <v>0</v>
          </cell>
          <cell r="G3560">
            <v>0</v>
          </cell>
        </row>
        <row r="3561">
          <cell r="D3561">
            <v>0</v>
          </cell>
          <cell r="F3561">
            <v>0</v>
          </cell>
          <cell r="G3561">
            <v>0</v>
          </cell>
        </row>
        <row r="3562">
          <cell r="D3562">
            <v>0</v>
          </cell>
          <cell r="F3562">
            <v>0</v>
          </cell>
          <cell r="G3562">
            <v>0</v>
          </cell>
        </row>
        <row r="3563">
          <cell r="D3563">
            <v>0</v>
          </cell>
          <cell r="F3563">
            <v>0</v>
          </cell>
          <cell r="G3563">
            <v>0</v>
          </cell>
        </row>
        <row r="3564">
          <cell r="D3564">
            <v>0</v>
          </cell>
          <cell r="F3564">
            <v>0</v>
          </cell>
          <cell r="G3564">
            <v>0</v>
          </cell>
        </row>
        <row r="3565">
          <cell r="D3565">
            <v>0</v>
          </cell>
          <cell r="F3565">
            <v>0</v>
          </cell>
          <cell r="G3565">
            <v>0</v>
          </cell>
        </row>
        <row r="3566">
          <cell r="D3566">
            <v>0</v>
          </cell>
          <cell r="F3566">
            <v>0</v>
          </cell>
          <cell r="G3566">
            <v>0</v>
          </cell>
        </row>
        <row r="3567">
          <cell r="D3567">
            <v>0</v>
          </cell>
          <cell r="F3567">
            <v>0</v>
          </cell>
          <cell r="G3567">
            <v>0</v>
          </cell>
        </row>
        <row r="3568">
          <cell r="D3568">
            <v>0</v>
          </cell>
          <cell r="F3568">
            <v>0</v>
          </cell>
          <cell r="G3568">
            <v>0</v>
          </cell>
        </row>
        <row r="3569">
          <cell r="D3569">
            <v>0</v>
          </cell>
          <cell r="F3569">
            <v>0</v>
          </cell>
          <cell r="G3569">
            <v>0</v>
          </cell>
        </row>
        <row r="3570">
          <cell r="D3570">
            <v>0</v>
          </cell>
          <cell r="F3570">
            <v>0</v>
          </cell>
          <cell r="G3570">
            <v>0</v>
          </cell>
        </row>
        <row r="3571">
          <cell r="D3571">
            <v>0</v>
          </cell>
          <cell r="F3571">
            <v>0</v>
          </cell>
          <cell r="G3571">
            <v>0</v>
          </cell>
        </row>
        <row r="3572">
          <cell r="D3572">
            <v>0</v>
          </cell>
          <cell r="F3572">
            <v>0</v>
          </cell>
          <cell r="G3572">
            <v>0</v>
          </cell>
        </row>
        <row r="3573">
          <cell r="D3573">
            <v>0</v>
          </cell>
          <cell r="F3573">
            <v>0</v>
          </cell>
          <cell r="G3573">
            <v>0</v>
          </cell>
        </row>
        <row r="3574">
          <cell r="D3574">
            <v>0</v>
          </cell>
          <cell r="F3574">
            <v>0</v>
          </cell>
          <cell r="G3574">
            <v>0</v>
          </cell>
        </row>
        <row r="3575">
          <cell r="D3575">
            <v>0</v>
          </cell>
          <cell r="F3575">
            <v>0</v>
          </cell>
          <cell r="G3575">
            <v>0</v>
          </cell>
        </row>
        <row r="3576">
          <cell r="D3576">
            <v>0</v>
          </cell>
          <cell r="F3576">
            <v>0</v>
          </cell>
          <cell r="G3576">
            <v>0</v>
          </cell>
        </row>
        <row r="3577">
          <cell r="D3577">
            <v>0</v>
          </cell>
          <cell r="F3577">
            <v>0</v>
          </cell>
          <cell r="G3577">
            <v>0</v>
          </cell>
        </row>
        <row r="3578">
          <cell r="D3578">
            <v>0</v>
          </cell>
          <cell r="F3578">
            <v>0</v>
          </cell>
          <cell r="G3578">
            <v>0</v>
          </cell>
        </row>
        <row r="3579">
          <cell r="D3579">
            <v>0</v>
          </cell>
          <cell r="F3579">
            <v>0</v>
          </cell>
          <cell r="G3579">
            <v>0</v>
          </cell>
        </row>
        <row r="3580">
          <cell r="D3580">
            <v>0</v>
          </cell>
          <cell r="F3580">
            <v>0</v>
          </cell>
          <cell r="G3580">
            <v>0</v>
          </cell>
        </row>
        <row r="3581">
          <cell r="D3581">
            <v>0</v>
          </cell>
          <cell r="F3581">
            <v>0</v>
          </cell>
          <cell r="G3581">
            <v>0</v>
          </cell>
        </row>
        <row r="3582">
          <cell r="D3582">
            <v>0</v>
          </cell>
          <cell r="F3582">
            <v>0</v>
          </cell>
          <cell r="G3582">
            <v>0</v>
          </cell>
        </row>
        <row r="3583">
          <cell r="D3583">
            <v>0</v>
          </cell>
          <cell r="F3583">
            <v>0</v>
          </cell>
          <cell r="G3583">
            <v>0</v>
          </cell>
        </row>
        <row r="3584">
          <cell r="D3584">
            <v>0</v>
          </cell>
          <cell r="F3584">
            <v>0</v>
          </cell>
          <cell r="G3584">
            <v>0</v>
          </cell>
        </row>
        <row r="3585">
          <cell r="D3585">
            <v>0</v>
          </cell>
          <cell r="F3585">
            <v>0</v>
          </cell>
          <cell r="G3585">
            <v>0</v>
          </cell>
        </row>
        <row r="3586">
          <cell r="D3586">
            <v>0</v>
          </cell>
          <cell r="F3586">
            <v>0</v>
          </cell>
          <cell r="G3586">
            <v>0</v>
          </cell>
        </row>
        <row r="3587">
          <cell r="D3587">
            <v>0</v>
          </cell>
          <cell r="F3587">
            <v>0</v>
          </cell>
          <cell r="G3587">
            <v>0</v>
          </cell>
        </row>
        <row r="3588">
          <cell r="D3588">
            <v>0</v>
          </cell>
          <cell r="F3588">
            <v>0</v>
          </cell>
          <cell r="G3588">
            <v>0</v>
          </cell>
        </row>
        <row r="3589">
          <cell r="D3589">
            <v>0</v>
          </cell>
          <cell r="F3589">
            <v>0</v>
          </cell>
          <cell r="G3589">
            <v>0</v>
          </cell>
        </row>
        <row r="3590">
          <cell r="D3590">
            <v>0</v>
          </cell>
          <cell r="F3590">
            <v>0</v>
          </cell>
          <cell r="G3590">
            <v>0</v>
          </cell>
        </row>
        <row r="3591">
          <cell r="D3591">
            <v>0</v>
          </cell>
          <cell r="F3591">
            <v>0</v>
          </cell>
          <cell r="G3591">
            <v>0</v>
          </cell>
        </row>
        <row r="3592">
          <cell r="D3592">
            <v>0</v>
          </cell>
          <cell r="F3592">
            <v>0</v>
          </cell>
          <cell r="G3592">
            <v>0</v>
          </cell>
        </row>
        <row r="3593">
          <cell r="D3593">
            <v>0</v>
          </cell>
          <cell r="F3593">
            <v>0</v>
          </cell>
          <cell r="G3593">
            <v>0</v>
          </cell>
        </row>
        <row r="3594">
          <cell r="D3594">
            <v>0</v>
          </cell>
          <cell r="F3594">
            <v>0</v>
          </cell>
          <cell r="G3594">
            <v>0</v>
          </cell>
        </row>
        <row r="3595">
          <cell r="D3595">
            <v>0</v>
          </cell>
          <cell r="F3595">
            <v>0</v>
          </cell>
          <cell r="G3595">
            <v>0</v>
          </cell>
        </row>
        <row r="3596">
          <cell r="D3596">
            <v>0</v>
          </cell>
          <cell r="F3596">
            <v>0</v>
          </cell>
          <cell r="G3596">
            <v>0</v>
          </cell>
        </row>
        <row r="3597">
          <cell r="D3597">
            <v>0</v>
          </cell>
          <cell r="F3597">
            <v>0</v>
          </cell>
          <cell r="G3597">
            <v>0</v>
          </cell>
        </row>
        <row r="3598">
          <cell r="D3598">
            <v>0</v>
          </cell>
          <cell r="F3598">
            <v>0</v>
          </cell>
          <cell r="G3598">
            <v>0</v>
          </cell>
        </row>
        <row r="3599">
          <cell r="D3599">
            <v>0</v>
          </cell>
          <cell r="F3599">
            <v>0</v>
          </cell>
          <cell r="G3599">
            <v>0</v>
          </cell>
        </row>
        <row r="3600">
          <cell r="D3600">
            <v>0</v>
          </cell>
          <cell r="F3600">
            <v>0</v>
          </cell>
          <cell r="G3600">
            <v>0</v>
          </cell>
        </row>
        <row r="3601">
          <cell r="D3601">
            <v>0</v>
          </cell>
          <cell r="F3601">
            <v>0</v>
          </cell>
          <cell r="G3601">
            <v>0</v>
          </cell>
        </row>
        <row r="3602">
          <cell r="D3602">
            <v>0</v>
          </cell>
          <cell r="F3602">
            <v>0</v>
          </cell>
          <cell r="G3602">
            <v>0</v>
          </cell>
        </row>
        <row r="3603">
          <cell r="D3603">
            <v>0</v>
          </cell>
          <cell r="F3603">
            <v>0</v>
          </cell>
          <cell r="G3603">
            <v>0</v>
          </cell>
        </row>
        <row r="3604">
          <cell r="D3604">
            <v>0</v>
          </cell>
          <cell r="F3604">
            <v>0</v>
          </cell>
          <cell r="G3604">
            <v>0</v>
          </cell>
        </row>
        <row r="3605">
          <cell r="D3605">
            <v>0</v>
          </cell>
          <cell r="F3605">
            <v>0</v>
          </cell>
          <cell r="G3605">
            <v>0</v>
          </cell>
        </row>
        <row r="3606">
          <cell r="D3606">
            <v>0</v>
          </cell>
          <cell r="F3606">
            <v>0</v>
          </cell>
          <cell r="G3606">
            <v>0</v>
          </cell>
        </row>
        <row r="3607">
          <cell r="D3607">
            <v>0</v>
          </cell>
          <cell r="F3607">
            <v>0</v>
          </cell>
          <cell r="G3607">
            <v>0</v>
          </cell>
        </row>
        <row r="3608">
          <cell r="D3608">
            <v>0</v>
          </cell>
          <cell r="F3608">
            <v>0</v>
          </cell>
          <cell r="G3608">
            <v>0</v>
          </cell>
        </row>
        <row r="3609">
          <cell r="D3609">
            <v>0</v>
          </cell>
          <cell r="F3609">
            <v>0</v>
          </cell>
          <cell r="G3609">
            <v>0</v>
          </cell>
        </row>
        <row r="3610">
          <cell r="D3610">
            <v>0</v>
          </cell>
          <cell r="F3610">
            <v>0</v>
          </cell>
          <cell r="G3610">
            <v>0</v>
          </cell>
        </row>
        <row r="3611">
          <cell r="D3611">
            <v>0</v>
          </cell>
          <cell r="F3611">
            <v>0</v>
          </cell>
          <cell r="G3611">
            <v>0</v>
          </cell>
        </row>
        <row r="3612">
          <cell r="D3612">
            <v>0</v>
          </cell>
          <cell r="F3612">
            <v>0</v>
          </cell>
          <cell r="G3612">
            <v>0</v>
          </cell>
        </row>
        <row r="3613">
          <cell r="D3613">
            <v>0</v>
          </cell>
          <cell r="F3613">
            <v>0</v>
          </cell>
          <cell r="G3613">
            <v>0</v>
          </cell>
        </row>
        <row r="3614">
          <cell r="D3614">
            <v>0</v>
          </cell>
          <cell r="F3614">
            <v>0</v>
          </cell>
          <cell r="G3614">
            <v>0</v>
          </cell>
        </row>
        <row r="3615">
          <cell r="D3615">
            <v>0</v>
          </cell>
          <cell r="F3615">
            <v>0</v>
          </cell>
          <cell r="G3615">
            <v>0</v>
          </cell>
        </row>
        <row r="3616">
          <cell r="D3616">
            <v>0</v>
          </cell>
          <cell r="F3616">
            <v>0</v>
          </cell>
          <cell r="G3616">
            <v>0</v>
          </cell>
        </row>
        <row r="3617">
          <cell r="D3617">
            <v>0</v>
          </cell>
          <cell r="F3617">
            <v>0</v>
          </cell>
          <cell r="G3617">
            <v>0</v>
          </cell>
        </row>
        <row r="3618">
          <cell r="D3618">
            <v>0</v>
          </cell>
          <cell r="F3618">
            <v>0</v>
          </cell>
          <cell r="G3618">
            <v>0</v>
          </cell>
        </row>
        <row r="3619">
          <cell r="D3619">
            <v>0</v>
          </cell>
          <cell r="F3619">
            <v>0</v>
          </cell>
          <cell r="G3619">
            <v>0</v>
          </cell>
        </row>
        <row r="3620">
          <cell r="D3620">
            <v>0</v>
          </cell>
          <cell r="F3620">
            <v>0</v>
          </cell>
          <cell r="G3620">
            <v>0</v>
          </cell>
        </row>
        <row r="3621">
          <cell r="D3621">
            <v>0</v>
          </cell>
          <cell r="F3621">
            <v>0</v>
          </cell>
          <cell r="G3621">
            <v>0</v>
          </cell>
        </row>
        <row r="3622">
          <cell r="D3622">
            <v>0</v>
          </cell>
          <cell r="F3622">
            <v>0</v>
          </cell>
          <cell r="G3622">
            <v>0</v>
          </cell>
        </row>
        <row r="3623">
          <cell r="D3623">
            <v>0</v>
          </cell>
          <cell r="F3623">
            <v>0</v>
          </cell>
          <cell r="G3623">
            <v>0</v>
          </cell>
        </row>
        <row r="3624">
          <cell r="D3624">
            <v>0</v>
          </cell>
          <cell r="F3624">
            <v>0</v>
          </cell>
          <cell r="G3624">
            <v>0</v>
          </cell>
        </row>
        <row r="3625">
          <cell r="D3625">
            <v>0</v>
          </cell>
          <cell r="F3625">
            <v>0</v>
          </cell>
          <cell r="G3625">
            <v>0</v>
          </cell>
        </row>
        <row r="3626">
          <cell r="D3626">
            <v>0</v>
          </cell>
          <cell r="F3626">
            <v>0</v>
          </cell>
          <cell r="G3626">
            <v>0</v>
          </cell>
        </row>
        <row r="3627">
          <cell r="D3627">
            <v>0</v>
          </cell>
          <cell r="F3627">
            <v>0</v>
          </cell>
          <cell r="G3627">
            <v>0</v>
          </cell>
        </row>
        <row r="3628">
          <cell r="D3628">
            <v>0</v>
          </cell>
          <cell r="F3628">
            <v>0</v>
          </cell>
          <cell r="G3628">
            <v>0</v>
          </cell>
        </row>
        <row r="3629">
          <cell r="D3629">
            <v>0</v>
          </cell>
          <cell r="F3629">
            <v>0</v>
          </cell>
          <cell r="G3629">
            <v>0</v>
          </cell>
        </row>
        <row r="3630">
          <cell r="D3630">
            <v>0</v>
          </cell>
          <cell r="F3630">
            <v>0</v>
          </cell>
          <cell r="G3630">
            <v>0</v>
          </cell>
        </row>
        <row r="3631">
          <cell r="D3631">
            <v>0</v>
          </cell>
          <cell r="F3631">
            <v>0</v>
          </cell>
          <cell r="G3631">
            <v>0</v>
          </cell>
        </row>
        <row r="3632">
          <cell r="D3632">
            <v>0</v>
          </cell>
          <cell r="F3632">
            <v>0</v>
          </cell>
          <cell r="G3632">
            <v>0</v>
          </cell>
        </row>
        <row r="3633">
          <cell r="D3633">
            <v>0</v>
          </cell>
          <cell r="F3633">
            <v>0</v>
          </cell>
          <cell r="G3633">
            <v>0</v>
          </cell>
        </row>
        <row r="3634">
          <cell r="D3634">
            <v>0</v>
          </cell>
          <cell r="F3634">
            <v>0</v>
          </cell>
          <cell r="G3634">
            <v>0</v>
          </cell>
        </row>
        <row r="3635">
          <cell r="D3635">
            <v>0</v>
          </cell>
          <cell r="F3635">
            <v>0</v>
          </cell>
          <cell r="G3635">
            <v>0</v>
          </cell>
        </row>
        <row r="3636">
          <cell r="D3636">
            <v>0</v>
          </cell>
          <cell r="F3636">
            <v>0</v>
          </cell>
          <cell r="G3636">
            <v>0</v>
          </cell>
        </row>
        <row r="3637">
          <cell r="D3637">
            <v>0</v>
          </cell>
          <cell r="F3637">
            <v>0</v>
          </cell>
          <cell r="G3637">
            <v>0</v>
          </cell>
        </row>
        <row r="3638">
          <cell r="D3638">
            <v>0</v>
          </cell>
          <cell r="F3638">
            <v>0</v>
          </cell>
          <cell r="G3638">
            <v>0</v>
          </cell>
        </row>
        <row r="3639">
          <cell r="D3639">
            <v>0</v>
          </cell>
          <cell r="F3639">
            <v>0</v>
          </cell>
          <cell r="G3639">
            <v>0</v>
          </cell>
        </row>
        <row r="3640">
          <cell r="D3640">
            <v>0</v>
          </cell>
          <cell r="F3640">
            <v>0</v>
          </cell>
          <cell r="G3640">
            <v>0</v>
          </cell>
        </row>
        <row r="3641">
          <cell r="D3641">
            <v>0</v>
          </cell>
          <cell r="F3641">
            <v>0</v>
          </cell>
          <cell r="G3641">
            <v>0</v>
          </cell>
        </row>
        <row r="3642">
          <cell r="D3642">
            <v>0</v>
          </cell>
          <cell r="F3642">
            <v>0</v>
          </cell>
          <cell r="G3642">
            <v>0</v>
          </cell>
        </row>
        <row r="3643">
          <cell r="D3643">
            <v>0</v>
          </cell>
          <cell r="F3643">
            <v>0</v>
          </cell>
          <cell r="G3643">
            <v>0</v>
          </cell>
        </row>
        <row r="3644">
          <cell r="D3644">
            <v>0</v>
          </cell>
          <cell r="F3644">
            <v>0</v>
          </cell>
          <cell r="G3644">
            <v>0</v>
          </cell>
        </row>
        <row r="3645">
          <cell r="D3645">
            <v>0</v>
          </cell>
          <cell r="F3645">
            <v>0</v>
          </cell>
          <cell r="G3645">
            <v>0</v>
          </cell>
        </row>
        <row r="3646">
          <cell r="D3646">
            <v>0</v>
          </cell>
          <cell r="F3646">
            <v>0</v>
          </cell>
          <cell r="G3646">
            <v>0</v>
          </cell>
        </row>
        <row r="3647">
          <cell r="D3647">
            <v>0</v>
          </cell>
          <cell r="F3647">
            <v>0</v>
          </cell>
          <cell r="G3647">
            <v>0</v>
          </cell>
        </row>
        <row r="3648">
          <cell r="D3648">
            <v>0</v>
          </cell>
          <cell r="F3648">
            <v>0</v>
          </cell>
          <cell r="G3648">
            <v>0</v>
          </cell>
        </row>
        <row r="3649">
          <cell r="D3649">
            <v>0</v>
          </cell>
          <cell r="F3649">
            <v>0</v>
          </cell>
          <cell r="G3649">
            <v>0</v>
          </cell>
        </row>
        <row r="3650">
          <cell r="D3650">
            <v>0</v>
          </cell>
          <cell r="F3650">
            <v>0</v>
          </cell>
          <cell r="G3650">
            <v>0</v>
          </cell>
        </row>
        <row r="3651">
          <cell r="D3651">
            <v>0</v>
          </cell>
          <cell r="F3651">
            <v>0</v>
          </cell>
          <cell r="G3651">
            <v>0</v>
          </cell>
        </row>
        <row r="3652">
          <cell r="D3652">
            <v>0</v>
          </cell>
          <cell r="F3652">
            <v>0</v>
          </cell>
          <cell r="G3652">
            <v>0</v>
          </cell>
        </row>
        <row r="3653">
          <cell r="D3653">
            <v>0</v>
          </cell>
          <cell r="F3653">
            <v>0</v>
          </cell>
          <cell r="G3653">
            <v>0</v>
          </cell>
        </row>
        <row r="3654">
          <cell r="D3654">
            <v>0</v>
          </cell>
          <cell r="F3654">
            <v>0</v>
          </cell>
          <cell r="G3654">
            <v>0</v>
          </cell>
        </row>
        <row r="3655">
          <cell r="D3655">
            <v>0</v>
          </cell>
          <cell r="F3655">
            <v>0</v>
          </cell>
          <cell r="G3655">
            <v>0</v>
          </cell>
        </row>
        <row r="3656">
          <cell r="D3656">
            <v>0</v>
          </cell>
          <cell r="F3656">
            <v>0</v>
          </cell>
          <cell r="G3656">
            <v>0</v>
          </cell>
        </row>
        <row r="3657">
          <cell r="D3657">
            <v>0</v>
          </cell>
          <cell r="F3657">
            <v>0</v>
          </cell>
          <cell r="G3657">
            <v>0</v>
          </cell>
        </row>
        <row r="3658">
          <cell r="D3658">
            <v>0</v>
          </cell>
          <cell r="F3658">
            <v>0</v>
          </cell>
          <cell r="G3658">
            <v>0</v>
          </cell>
        </row>
        <row r="3659">
          <cell r="D3659">
            <v>0</v>
          </cell>
          <cell r="F3659">
            <v>0</v>
          </cell>
          <cell r="G3659">
            <v>0</v>
          </cell>
        </row>
        <row r="3660">
          <cell r="D3660">
            <v>0</v>
          </cell>
          <cell r="F3660">
            <v>0</v>
          </cell>
          <cell r="G3660">
            <v>0</v>
          </cell>
        </row>
        <row r="3661">
          <cell r="D3661">
            <v>0</v>
          </cell>
          <cell r="F3661">
            <v>0</v>
          </cell>
          <cell r="G3661">
            <v>0</v>
          </cell>
        </row>
        <row r="3662">
          <cell r="D3662">
            <v>0</v>
          </cell>
          <cell r="F3662">
            <v>0</v>
          </cell>
          <cell r="G3662">
            <v>0</v>
          </cell>
        </row>
        <row r="3663">
          <cell r="D3663">
            <v>0</v>
          </cell>
          <cell r="F3663">
            <v>0</v>
          </cell>
          <cell r="G3663">
            <v>0</v>
          </cell>
        </row>
        <row r="3664">
          <cell r="D3664">
            <v>0</v>
          </cell>
          <cell r="F3664">
            <v>0</v>
          </cell>
          <cell r="G3664">
            <v>0</v>
          </cell>
        </row>
        <row r="3665">
          <cell r="D3665">
            <v>0</v>
          </cell>
          <cell r="F3665">
            <v>0</v>
          </cell>
          <cell r="G3665">
            <v>0</v>
          </cell>
        </row>
        <row r="3666">
          <cell r="D3666">
            <v>0</v>
          </cell>
          <cell r="F3666">
            <v>0</v>
          </cell>
          <cell r="G3666">
            <v>0</v>
          </cell>
        </row>
        <row r="3667">
          <cell r="D3667">
            <v>0</v>
          </cell>
          <cell r="F3667">
            <v>0</v>
          </cell>
          <cell r="G3667">
            <v>0</v>
          </cell>
        </row>
        <row r="3668">
          <cell r="D3668">
            <v>0</v>
          </cell>
          <cell r="F3668">
            <v>0</v>
          </cell>
          <cell r="G3668">
            <v>0</v>
          </cell>
        </row>
        <row r="3669">
          <cell r="D3669">
            <v>0</v>
          </cell>
          <cell r="F3669">
            <v>0</v>
          </cell>
          <cell r="G3669">
            <v>0</v>
          </cell>
        </row>
        <row r="3670">
          <cell r="D3670">
            <v>0</v>
          </cell>
          <cell r="F3670">
            <v>0</v>
          </cell>
          <cell r="G3670">
            <v>0</v>
          </cell>
        </row>
        <row r="3671">
          <cell r="D3671">
            <v>0</v>
          </cell>
          <cell r="F3671">
            <v>0</v>
          </cell>
          <cell r="G3671">
            <v>0</v>
          </cell>
        </row>
        <row r="3672">
          <cell r="D3672">
            <v>0</v>
          </cell>
          <cell r="F3672">
            <v>0</v>
          </cell>
          <cell r="G3672">
            <v>0</v>
          </cell>
        </row>
        <row r="3673">
          <cell r="D3673">
            <v>0</v>
          </cell>
          <cell r="F3673">
            <v>0</v>
          </cell>
          <cell r="G3673">
            <v>0</v>
          </cell>
        </row>
        <row r="3674">
          <cell r="D3674">
            <v>0</v>
          </cell>
          <cell r="F3674">
            <v>0</v>
          </cell>
          <cell r="G3674">
            <v>0</v>
          </cell>
        </row>
        <row r="3675">
          <cell r="D3675">
            <v>0</v>
          </cell>
          <cell r="F3675">
            <v>0</v>
          </cell>
          <cell r="G3675">
            <v>0</v>
          </cell>
        </row>
        <row r="3676">
          <cell r="D3676">
            <v>0</v>
          </cell>
          <cell r="F3676">
            <v>0</v>
          </cell>
          <cell r="G3676">
            <v>0</v>
          </cell>
        </row>
        <row r="3677">
          <cell r="D3677">
            <v>0</v>
          </cell>
          <cell r="F3677">
            <v>0</v>
          </cell>
          <cell r="G3677">
            <v>0</v>
          </cell>
        </row>
        <row r="3678">
          <cell r="D3678">
            <v>0</v>
          </cell>
          <cell r="F3678">
            <v>0</v>
          </cell>
          <cell r="G3678">
            <v>0</v>
          </cell>
        </row>
        <row r="3679">
          <cell r="D3679">
            <v>0</v>
          </cell>
          <cell r="F3679">
            <v>0</v>
          </cell>
          <cell r="G3679">
            <v>0</v>
          </cell>
        </row>
        <row r="3680">
          <cell r="D3680">
            <v>0</v>
          </cell>
          <cell r="F3680">
            <v>0</v>
          </cell>
          <cell r="G3680">
            <v>0</v>
          </cell>
        </row>
        <row r="3681">
          <cell r="D3681">
            <v>0</v>
          </cell>
          <cell r="F3681">
            <v>0</v>
          </cell>
          <cell r="G3681">
            <v>0</v>
          </cell>
        </row>
        <row r="3682">
          <cell r="D3682">
            <v>0</v>
          </cell>
          <cell r="F3682">
            <v>0</v>
          </cell>
          <cell r="G3682">
            <v>0</v>
          </cell>
        </row>
        <row r="3683">
          <cell r="D3683">
            <v>0</v>
          </cell>
          <cell r="F3683">
            <v>0</v>
          </cell>
          <cell r="G3683">
            <v>0</v>
          </cell>
        </row>
        <row r="3684">
          <cell r="D3684">
            <v>0</v>
          </cell>
          <cell r="F3684">
            <v>0</v>
          </cell>
          <cell r="G3684">
            <v>0</v>
          </cell>
        </row>
        <row r="3685">
          <cell r="D3685">
            <v>0</v>
          </cell>
          <cell r="F3685">
            <v>0</v>
          </cell>
          <cell r="G3685">
            <v>0</v>
          </cell>
        </row>
        <row r="3686">
          <cell r="D3686">
            <v>0</v>
          </cell>
          <cell r="F3686">
            <v>0</v>
          </cell>
          <cell r="G3686">
            <v>0</v>
          </cell>
        </row>
        <row r="3687">
          <cell r="D3687">
            <v>0</v>
          </cell>
          <cell r="F3687">
            <v>0</v>
          </cell>
          <cell r="G3687">
            <v>0</v>
          </cell>
        </row>
        <row r="3688">
          <cell r="D3688">
            <v>0</v>
          </cell>
          <cell r="F3688">
            <v>0</v>
          </cell>
          <cell r="G3688">
            <v>0</v>
          </cell>
        </row>
        <row r="3689">
          <cell r="D3689">
            <v>0</v>
          </cell>
          <cell r="F3689">
            <v>0</v>
          </cell>
          <cell r="G3689">
            <v>0</v>
          </cell>
        </row>
        <row r="3690">
          <cell r="D3690">
            <v>0</v>
          </cell>
          <cell r="F3690">
            <v>0</v>
          </cell>
          <cell r="G3690">
            <v>0</v>
          </cell>
        </row>
        <row r="3691">
          <cell r="D3691">
            <v>0</v>
          </cell>
          <cell r="F3691">
            <v>0</v>
          </cell>
          <cell r="G3691">
            <v>0</v>
          </cell>
        </row>
        <row r="3692">
          <cell r="D3692">
            <v>0</v>
          </cell>
          <cell r="F3692">
            <v>0</v>
          </cell>
          <cell r="G3692">
            <v>0</v>
          </cell>
        </row>
        <row r="3693">
          <cell r="D3693">
            <v>0</v>
          </cell>
          <cell r="F3693">
            <v>0</v>
          </cell>
          <cell r="G3693">
            <v>0</v>
          </cell>
        </row>
        <row r="3694">
          <cell r="D3694">
            <v>0</v>
          </cell>
          <cell r="F3694">
            <v>0</v>
          </cell>
          <cell r="G3694">
            <v>0</v>
          </cell>
        </row>
        <row r="3695">
          <cell r="D3695">
            <v>0</v>
          </cell>
          <cell r="F3695">
            <v>0</v>
          </cell>
          <cell r="G3695">
            <v>0</v>
          </cell>
        </row>
        <row r="3696">
          <cell r="D3696">
            <v>0</v>
          </cell>
          <cell r="F3696">
            <v>0</v>
          </cell>
          <cell r="G3696">
            <v>0</v>
          </cell>
        </row>
        <row r="3697">
          <cell r="D3697">
            <v>0</v>
          </cell>
          <cell r="F3697">
            <v>0</v>
          </cell>
          <cell r="G3697">
            <v>0</v>
          </cell>
        </row>
        <row r="3698">
          <cell r="D3698">
            <v>0</v>
          </cell>
          <cell r="F3698">
            <v>0</v>
          </cell>
          <cell r="G3698">
            <v>0</v>
          </cell>
        </row>
        <row r="3699">
          <cell r="D3699">
            <v>0</v>
          </cell>
          <cell r="F3699">
            <v>0</v>
          </cell>
          <cell r="G3699">
            <v>0</v>
          </cell>
        </row>
        <row r="3700">
          <cell r="D3700">
            <v>0</v>
          </cell>
          <cell r="F3700">
            <v>0</v>
          </cell>
          <cell r="G3700">
            <v>0</v>
          </cell>
        </row>
        <row r="3701">
          <cell r="D3701">
            <v>0</v>
          </cell>
          <cell r="F3701">
            <v>0</v>
          </cell>
          <cell r="G3701">
            <v>0</v>
          </cell>
        </row>
        <row r="3702">
          <cell r="D3702">
            <v>0</v>
          </cell>
          <cell r="F3702">
            <v>0</v>
          </cell>
          <cell r="G3702">
            <v>0</v>
          </cell>
        </row>
        <row r="3703">
          <cell r="D3703">
            <v>0</v>
          </cell>
          <cell r="F3703">
            <v>0</v>
          </cell>
          <cell r="G3703">
            <v>0</v>
          </cell>
        </row>
        <row r="3704">
          <cell r="D3704">
            <v>0</v>
          </cell>
          <cell r="F3704">
            <v>0</v>
          </cell>
          <cell r="G3704">
            <v>0</v>
          </cell>
        </row>
        <row r="3705">
          <cell r="D3705">
            <v>0</v>
          </cell>
          <cell r="F3705">
            <v>0</v>
          </cell>
          <cell r="G3705">
            <v>0</v>
          </cell>
        </row>
        <row r="3706">
          <cell r="D3706">
            <v>0</v>
          </cell>
          <cell r="F3706">
            <v>0</v>
          </cell>
          <cell r="G3706">
            <v>0</v>
          </cell>
        </row>
        <row r="3707">
          <cell r="D3707">
            <v>0</v>
          </cell>
          <cell r="F3707">
            <v>0</v>
          </cell>
          <cell r="G3707">
            <v>0</v>
          </cell>
        </row>
        <row r="3708">
          <cell r="D3708">
            <v>0</v>
          </cell>
          <cell r="F3708">
            <v>0</v>
          </cell>
          <cell r="G3708">
            <v>0</v>
          </cell>
        </row>
        <row r="3709">
          <cell r="D3709">
            <v>0</v>
          </cell>
          <cell r="F3709">
            <v>0</v>
          </cell>
          <cell r="G3709">
            <v>0</v>
          </cell>
        </row>
        <row r="3710">
          <cell r="D3710">
            <v>0</v>
          </cell>
          <cell r="F3710">
            <v>0</v>
          </cell>
          <cell r="G3710">
            <v>0</v>
          </cell>
        </row>
        <row r="3711">
          <cell r="D3711">
            <v>0</v>
          </cell>
          <cell r="F3711">
            <v>0</v>
          </cell>
          <cell r="G3711">
            <v>0</v>
          </cell>
        </row>
        <row r="3712">
          <cell r="D3712">
            <v>0</v>
          </cell>
          <cell r="F3712">
            <v>0</v>
          </cell>
          <cell r="G3712">
            <v>0</v>
          </cell>
        </row>
        <row r="3713">
          <cell r="D3713">
            <v>0</v>
          </cell>
          <cell r="F3713">
            <v>0</v>
          </cell>
          <cell r="G3713">
            <v>0</v>
          </cell>
        </row>
        <row r="3714">
          <cell r="D3714">
            <v>0</v>
          </cell>
          <cell r="F3714">
            <v>0</v>
          </cell>
          <cell r="G3714">
            <v>0</v>
          </cell>
        </row>
        <row r="3715">
          <cell r="D3715">
            <v>0</v>
          </cell>
          <cell r="F3715">
            <v>0</v>
          </cell>
          <cell r="G3715">
            <v>0</v>
          </cell>
        </row>
        <row r="3716">
          <cell r="D3716">
            <v>0</v>
          </cell>
          <cell r="F3716">
            <v>0</v>
          </cell>
          <cell r="G3716">
            <v>0</v>
          </cell>
        </row>
        <row r="3717">
          <cell r="D3717">
            <v>0</v>
          </cell>
          <cell r="F3717">
            <v>0</v>
          </cell>
          <cell r="G3717">
            <v>0</v>
          </cell>
        </row>
        <row r="3718">
          <cell r="D3718">
            <v>0</v>
          </cell>
          <cell r="F3718">
            <v>0</v>
          </cell>
          <cell r="G3718">
            <v>0</v>
          </cell>
        </row>
        <row r="3719">
          <cell r="D3719">
            <v>0</v>
          </cell>
          <cell r="F3719">
            <v>0</v>
          </cell>
          <cell r="G3719">
            <v>0</v>
          </cell>
        </row>
        <row r="3720">
          <cell r="D3720">
            <v>0</v>
          </cell>
          <cell r="F3720">
            <v>0</v>
          </cell>
          <cell r="G3720">
            <v>0</v>
          </cell>
        </row>
        <row r="3721">
          <cell r="D3721">
            <v>0</v>
          </cell>
          <cell r="F3721">
            <v>0</v>
          </cell>
          <cell r="G3721">
            <v>0</v>
          </cell>
        </row>
        <row r="3722">
          <cell r="D3722">
            <v>0</v>
          </cell>
          <cell r="F3722">
            <v>0</v>
          </cell>
          <cell r="G3722">
            <v>0</v>
          </cell>
        </row>
        <row r="3723">
          <cell r="D3723">
            <v>0</v>
          </cell>
          <cell r="F3723">
            <v>0</v>
          </cell>
          <cell r="G3723">
            <v>0</v>
          </cell>
        </row>
        <row r="3724">
          <cell r="D3724">
            <v>0</v>
          </cell>
          <cell r="F3724">
            <v>0</v>
          </cell>
          <cell r="G3724">
            <v>0</v>
          </cell>
        </row>
        <row r="3725">
          <cell r="D3725">
            <v>0</v>
          </cell>
          <cell r="F3725">
            <v>0</v>
          </cell>
          <cell r="G3725">
            <v>0</v>
          </cell>
        </row>
        <row r="3726">
          <cell r="D3726">
            <v>0</v>
          </cell>
          <cell r="F3726">
            <v>0</v>
          </cell>
          <cell r="G3726">
            <v>0</v>
          </cell>
        </row>
        <row r="3727">
          <cell r="D3727">
            <v>0</v>
          </cell>
          <cell r="F3727">
            <v>0</v>
          </cell>
          <cell r="G3727">
            <v>0</v>
          </cell>
        </row>
        <row r="3728">
          <cell r="D3728">
            <v>0</v>
          </cell>
          <cell r="F3728">
            <v>0</v>
          </cell>
          <cell r="G3728">
            <v>0</v>
          </cell>
        </row>
        <row r="3729">
          <cell r="D3729">
            <v>0</v>
          </cell>
          <cell r="F3729">
            <v>0</v>
          </cell>
          <cell r="G3729">
            <v>0</v>
          </cell>
        </row>
        <row r="3730">
          <cell r="D3730">
            <v>0</v>
          </cell>
          <cell r="F3730">
            <v>0</v>
          </cell>
          <cell r="G3730">
            <v>0</v>
          </cell>
        </row>
        <row r="3731">
          <cell r="D3731">
            <v>0</v>
          </cell>
          <cell r="F3731">
            <v>0</v>
          </cell>
          <cell r="G3731">
            <v>0</v>
          </cell>
        </row>
        <row r="3732">
          <cell r="D3732">
            <v>0</v>
          </cell>
          <cell r="F3732">
            <v>0</v>
          </cell>
          <cell r="G3732">
            <v>0</v>
          </cell>
        </row>
        <row r="3733">
          <cell r="D3733">
            <v>0</v>
          </cell>
          <cell r="F3733">
            <v>0</v>
          </cell>
          <cell r="G3733">
            <v>0</v>
          </cell>
        </row>
        <row r="3734">
          <cell r="D3734">
            <v>0</v>
          </cell>
          <cell r="F3734">
            <v>0</v>
          </cell>
          <cell r="G3734">
            <v>0</v>
          </cell>
        </row>
        <row r="3735">
          <cell r="D3735">
            <v>0</v>
          </cell>
          <cell r="F3735">
            <v>0</v>
          </cell>
          <cell r="G3735">
            <v>0</v>
          </cell>
        </row>
        <row r="3736">
          <cell r="D3736">
            <v>0</v>
          </cell>
          <cell r="F3736">
            <v>0</v>
          </cell>
          <cell r="G3736">
            <v>0</v>
          </cell>
        </row>
        <row r="3737">
          <cell r="D3737">
            <v>0</v>
          </cell>
          <cell r="F3737">
            <v>0</v>
          </cell>
          <cell r="G3737">
            <v>0</v>
          </cell>
        </row>
        <row r="3738">
          <cell r="D3738">
            <v>0</v>
          </cell>
          <cell r="F3738">
            <v>0</v>
          </cell>
          <cell r="G3738">
            <v>0</v>
          </cell>
        </row>
        <row r="3739">
          <cell r="D3739">
            <v>0</v>
          </cell>
          <cell r="F3739">
            <v>0</v>
          </cell>
          <cell r="G3739">
            <v>0</v>
          </cell>
        </row>
        <row r="3740">
          <cell r="D3740">
            <v>0</v>
          </cell>
          <cell r="F3740">
            <v>0</v>
          </cell>
          <cell r="G3740">
            <v>0</v>
          </cell>
        </row>
        <row r="3741">
          <cell r="D3741">
            <v>0</v>
          </cell>
          <cell r="F3741">
            <v>0</v>
          </cell>
          <cell r="G3741">
            <v>0</v>
          </cell>
        </row>
        <row r="3742">
          <cell r="D3742">
            <v>0</v>
          </cell>
          <cell r="F3742">
            <v>0</v>
          </cell>
          <cell r="G3742">
            <v>0</v>
          </cell>
        </row>
        <row r="3743">
          <cell r="D3743">
            <v>0</v>
          </cell>
          <cell r="F3743">
            <v>0</v>
          </cell>
          <cell r="G3743">
            <v>0</v>
          </cell>
        </row>
        <row r="3744">
          <cell r="D3744">
            <v>0</v>
          </cell>
          <cell r="F3744">
            <v>0</v>
          </cell>
          <cell r="G3744">
            <v>0</v>
          </cell>
        </row>
        <row r="3745">
          <cell r="D3745">
            <v>0</v>
          </cell>
          <cell r="F3745">
            <v>0</v>
          </cell>
          <cell r="G3745">
            <v>0</v>
          </cell>
        </row>
        <row r="3746">
          <cell r="D3746">
            <v>0</v>
          </cell>
          <cell r="F3746">
            <v>0</v>
          </cell>
          <cell r="G3746">
            <v>0</v>
          </cell>
        </row>
        <row r="3747">
          <cell r="D3747">
            <v>0</v>
          </cell>
          <cell r="F3747">
            <v>0</v>
          </cell>
          <cell r="G3747">
            <v>0</v>
          </cell>
        </row>
        <row r="3748">
          <cell r="D3748">
            <v>0</v>
          </cell>
          <cell r="F3748">
            <v>0</v>
          </cell>
          <cell r="G3748">
            <v>0</v>
          </cell>
        </row>
        <row r="3749">
          <cell r="D3749">
            <v>0</v>
          </cell>
          <cell r="F3749">
            <v>0</v>
          </cell>
          <cell r="G3749">
            <v>0</v>
          </cell>
        </row>
        <row r="3750">
          <cell r="D3750">
            <v>0</v>
          </cell>
          <cell r="F3750">
            <v>0</v>
          </cell>
          <cell r="G3750">
            <v>0</v>
          </cell>
        </row>
        <row r="3751">
          <cell r="D3751">
            <v>0</v>
          </cell>
          <cell r="F3751">
            <v>0</v>
          </cell>
          <cell r="G3751">
            <v>0</v>
          </cell>
        </row>
        <row r="3752">
          <cell r="D3752">
            <v>0</v>
          </cell>
          <cell r="F3752">
            <v>0</v>
          </cell>
          <cell r="G3752">
            <v>0</v>
          </cell>
        </row>
        <row r="3753">
          <cell r="D3753">
            <v>0</v>
          </cell>
          <cell r="F3753">
            <v>0</v>
          </cell>
          <cell r="G3753">
            <v>0</v>
          </cell>
        </row>
        <row r="3754">
          <cell r="D3754">
            <v>0</v>
          </cell>
          <cell r="F3754">
            <v>0</v>
          </cell>
          <cell r="G3754">
            <v>0</v>
          </cell>
        </row>
        <row r="3755">
          <cell r="D3755">
            <v>0</v>
          </cell>
          <cell r="F3755">
            <v>0</v>
          </cell>
          <cell r="G3755">
            <v>0</v>
          </cell>
        </row>
        <row r="3756">
          <cell r="D3756">
            <v>0</v>
          </cell>
          <cell r="F3756">
            <v>0</v>
          </cell>
          <cell r="G3756">
            <v>0</v>
          </cell>
        </row>
        <row r="3757">
          <cell r="D3757">
            <v>0</v>
          </cell>
          <cell r="F3757">
            <v>0</v>
          </cell>
          <cell r="G3757">
            <v>0</v>
          </cell>
        </row>
        <row r="3758">
          <cell r="D3758">
            <v>0</v>
          </cell>
          <cell r="F3758">
            <v>0</v>
          </cell>
          <cell r="G3758">
            <v>0</v>
          </cell>
        </row>
        <row r="3759">
          <cell r="D3759">
            <v>0</v>
          </cell>
          <cell r="F3759">
            <v>0</v>
          </cell>
          <cell r="G3759">
            <v>0</v>
          </cell>
        </row>
        <row r="3760">
          <cell r="D3760">
            <v>0</v>
          </cell>
          <cell r="F3760">
            <v>0</v>
          </cell>
          <cell r="G3760">
            <v>0</v>
          </cell>
        </row>
        <row r="3761">
          <cell r="D3761">
            <v>0</v>
          </cell>
          <cell r="F3761">
            <v>0</v>
          </cell>
          <cell r="G3761">
            <v>0</v>
          </cell>
        </row>
        <row r="3762">
          <cell r="D3762">
            <v>0</v>
          </cell>
          <cell r="F3762">
            <v>0</v>
          </cell>
          <cell r="G3762">
            <v>0</v>
          </cell>
        </row>
        <row r="3763">
          <cell r="D3763">
            <v>0</v>
          </cell>
          <cell r="F3763">
            <v>0</v>
          </cell>
          <cell r="G3763">
            <v>0</v>
          </cell>
        </row>
        <row r="3764">
          <cell r="D3764">
            <v>0</v>
          </cell>
          <cell r="F3764">
            <v>0</v>
          </cell>
          <cell r="G3764">
            <v>0</v>
          </cell>
        </row>
        <row r="3765">
          <cell r="D3765">
            <v>0</v>
          </cell>
          <cell r="F3765">
            <v>0</v>
          </cell>
          <cell r="G3765">
            <v>0</v>
          </cell>
        </row>
        <row r="3766">
          <cell r="D3766">
            <v>0</v>
          </cell>
          <cell r="F3766">
            <v>0</v>
          </cell>
          <cell r="G3766">
            <v>0</v>
          </cell>
        </row>
        <row r="3767">
          <cell r="D3767">
            <v>0</v>
          </cell>
          <cell r="F3767">
            <v>0</v>
          </cell>
          <cell r="G3767">
            <v>0</v>
          </cell>
        </row>
        <row r="3768">
          <cell r="D3768">
            <v>0</v>
          </cell>
          <cell r="F3768">
            <v>0</v>
          </cell>
          <cell r="G3768">
            <v>0</v>
          </cell>
        </row>
        <row r="3769">
          <cell r="D3769">
            <v>0</v>
          </cell>
          <cell r="F3769">
            <v>0</v>
          </cell>
          <cell r="G3769">
            <v>0</v>
          </cell>
        </row>
        <row r="3770">
          <cell r="D3770">
            <v>0</v>
          </cell>
          <cell r="F3770">
            <v>0</v>
          </cell>
          <cell r="G3770">
            <v>0</v>
          </cell>
        </row>
        <row r="3771">
          <cell r="D3771">
            <v>0</v>
          </cell>
          <cell r="F3771">
            <v>0</v>
          </cell>
          <cell r="G3771">
            <v>0</v>
          </cell>
        </row>
        <row r="3772">
          <cell r="D3772">
            <v>0</v>
          </cell>
          <cell r="F3772">
            <v>0</v>
          </cell>
          <cell r="G3772">
            <v>0</v>
          </cell>
        </row>
        <row r="3773">
          <cell r="D3773">
            <v>0</v>
          </cell>
          <cell r="F3773">
            <v>0</v>
          </cell>
          <cell r="G3773">
            <v>0</v>
          </cell>
        </row>
        <row r="3774">
          <cell r="D3774">
            <v>0</v>
          </cell>
          <cell r="F3774">
            <v>0</v>
          </cell>
          <cell r="G3774">
            <v>0</v>
          </cell>
        </row>
        <row r="3775">
          <cell r="D3775">
            <v>0</v>
          </cell>
          <cell r="F3775">
            <v>0</v>
          </cell>
          <cell r="G3775">
            <v>0</v>
          </cell>
        </row>
        <row r="3776">
          <cell r="D3776">
            <v>0</v>
          </cell>
          <cell r="F3776">
            <v>0</v>
          </cell>
          <cell r="G3776">
            <v>0</v>
          </cell>
        </row>
        <row r="3777">
          <cell r="D3777">
            <v>0</v>
          </cell>
          <cell r="F3777">
            <v>0</v>
          </cell>
          <cell r="G3777">
            <v>0</v>
          </cell>
        </row>
        <row r="3778">
          <cell r="D3778">
            <v>0</v>
          </cell>
          <cell r="F3778">
            <v>0</v>
          </cell>
          <cell r="G3778">
            <v>0</v>
          </cell>
        </row>
        <row r="3779">
          <cell r="D3779">
            <v>0</v>
          </cell>
          <cell r="F3779">
            <v>0</v>
          </cell>
          <cell r="G3779">
            <v>0</v>
          </cell>
        </row>
        <row r="3780">
          <cell r="D3780">
            <v>0</v>
          </cell>
          <cell r="F3780">
            <v>0</v>
          </cell>
          <cell r="G3780">
            <v>0</v>
          </cell>
        </row>
        <row r="3781">
          <cell r="D3781">
            <v>0</v>
          </cell>
          <cell r="F3781">
            <v>0</v>
          </cell>
          <cell r="G3781">
            <v>0</v>
          </cell>
        </row>
        <row r="3782">
          <cell r="D3782">
            <v>0</v>
          </cell>
          <cell r="F3782">
            <v>0</v>
          </cell>
          <cell r="G3782">
            <v>0</v>
          </cell>
        </row>
        <row r="3783">
          <cell r="D3783">
            <v>0</v>
          </cell>
          <cell r="F3783">
            <v>0</v>
          </cell>
          <cell r="G3783">
            <v>0</v>
          </cell>
        </row>
        <row r="3784">
          <cell r="D3784">
            <v>0</v>
          </cell>
          <cell r="F3784">
            <v>0</v>
          </cell>
          <cell r="G3784">
            <v>0</v>
          </cell>
        </row>
        <row r="3785">
          <cell r="D3785">
            <v>0</v>
          </cell>
          <cell r="F3785">
            <v>0</v>
          </cell>
          <cell r="G3785">
            <v>0</v>
          </cell>
        </row>
        <row r="3786">
          <cell r="D3786">
            <v>0</v>
          </cell>
          <cell r="F3786">
            <v>0</v>
          </cell>
          <cell r="G3786">
            <v>0</v>
          </cell>
        </row>
        <row r="3787">
          <cell r="D3787">
            <v>0</v>
          </cell>
          <cell r="F3787">
            <v>0</v>
          </cell>
          <cell r="G3787">
            <v>0</v>
          </cell>
        </row>
        <row r="3788">
          <cell r="D3788">
            <v>0</v>
          </cell>
          <cell r="F3788">
            <v>0</v>
          </cell>
          <cell r="G3788">
            <v>0</v>
          </cell>
        </row>
        <row r="3789">
          <cell r="D3789">
            <v>0</v>
          </cell>
          <cell r="F3789">
            <v>0</v>
          </cell>
          <cell r="G3789">
            <v>0</v>
          </cell>
        </row>
        <row r="3790">
          <cell r="D3790">
            <v>0</v>
          </cell>
          <cell r="F3790">
            <v>0</v>
          </cell>
          <cell r="G3790">
            <v>0</v>
          </cell>
        </row>
        <row r="3791">
          <cell r="D3791">
            <v>0</v>
          </cell>
          <cell r="F3791">
            <v>0</v>
          </cell>
          <cell r="G3791">
            <v>0</v>
          </cell>
        </row>
        <row r="3792">
          <cell r="D3792">
            <v>0</v>
          </cell>
          <cell r="F3792">
            <v>0</v>
          </cell>
          <cell r="G3792">
            <v>0</v>
          </cell>
        </row>
        <row r="3793">
          <cell r="D3793">
            <v>0</v>
          </cell>
          <cell r="F3793">
            <v>0</v>
          </cell>
          <cell r="G3793">
            <v>0</v>
          </cell>
        </row>
        <row r="3794">
          <cell r="D3794">
            <v>0</v>
          </cell>
          <cell r="F3794">
            <v>0</v>
          </cell>
          <cell r="G3794">
            <v>0</v>
          </cell>
        </row>
        <row r="3795">
          <cell r="D3795">
            <v>0</v>
          </cell>
          <cell r="F3795">
            <v>0</v>
          </cell>
          <cell r="G3795">
            <v>0</v>
          </cell>
        </row>
        <row r="3796">
          <cell r="D3796">
            <v>0</v>
          </cell>
          <cell r="F3796">
            <v>0</v>
          </cell>
          <cell r="G3796">
            <v>0</v>
          </cell>
        </row>
        <row r="3797">
          <cell r="D3797">
            <v>0</v>
          </cell>
          <cell r="F3797">
            <v>0</v>
          </cell>
          <cell r="G3797">
            <v>0</v>
          </cell>
        </row>
        <row r="3798">
          <cell r="D3798">
            <v>0</v>
          </cell>
          <cell r="F3798">
            <v>0</v>
          </cell>
          <cell r="G3798">
            <v>0</v>
          </cell>
        </row>
        <row r="3799">
          <cell r="D3799">
            <v>0</v>
          </cell>
          <cell r="F3799">
            <v>0</v>
          </cell>
          <cell r="G3799">
            <v>0</v>
          </cell>
        </row>
        <row r="3800">
          <cell r="D3800">
            <v>0</v>
          </cell>
          <cell r="F3800">
            <v>0</v>
          </cell>
          <cell r="G3800">
            <v>0</v>
          </cell>
        </row>
        <row r="3801">
          <cell r="D3801">
            <v>0</v>
          </cell>
          <cell r="F3801">
            <v>0</v>
          </cell>
          <cell r="G3801">
            <v>0</v>
          </cell>
        </row>
        <row r="3802">
          <cell r="D3802">
            <v>0</v>
          </cell>
          <cell r="F3802">
            <v>0</v>
          </cell>
          <cell r="G3802">
            <v>0</v>
          </cell>
        </row>
        <row r="3803">
          <cell r="D3803">
            <v>0</v>
          </cell>
          <cell r="F3803">
            <v>0</v>
          </cell>
          <cell r="G3803">
            <v>0</v>
          </cell>
        </row>
        <row r="3804">
          <cell r="D3804">
            <v>0</v>
          </cell>
          <cell r="F3804">
            <v>0</v>
          </cell>
          <cell r="G3804">
            <v>0</v>
          </cell>
        </row>
        <row r="3805">
          <cell r="D3805">
            <v>0</v>
          </cell>
          <cell r="F3805">
            <v>0</v>
          </cell>
          <cell r="G3805">
            <v>0</v>
          </cell>
        </row>
        <row r="3806">
          <cell r="D3806">
            <v>0</v>
          </cell>
          <cell r="F3806">
            <v>0</v>
          </cell>
          <cell r="G3806">
            <v>0</v>
          </cell>
        </row>
        <row r="3807">
          <cell r="D3807">
            <v>0</v>
          </cell>
          <cell r="F3807">
            <v>0</v>
          </cell>
          <cell r="G3807">
            <v>0</v>
          </cell>
        </row>
        <row r="3808">
          <cell r="D3808">
            <v>0</v>
          </cell>
          <cell r="F3808">
            <v>0</v>
          </cell>
          <cell r="G3808">
            <v>0</v>
          </cell>
        </row>
        <row r="3809">
          <cell r="D3809">
            <v>0</v>
          </cell>
          <cell r="F3809">
            <v>0</v>
          </cell>
          <cell r="G3809">
            <v>0</v>
          </cell>
        </row>
        <row r="3810">
          <cell r="D3810">
            <v>0</v>
          </cell>
          <cell r="F3810">
            <v>0</v>
          </cell>
          <cell r="G3810">
            <v>0</v>
          </cell>
        </row>
        <row r="3811">
          <cell r="D3811">
            <v>0</v>
          </cell>
          <cell r="F3811">
            <v>0</v>
          </cell>
          <cell r="G3811">
            <v>0</v>
          </cell>
        </row>
        <row r="3812">
          <cell r="D3812">
            <v>0</v>
          </cell>
          <cell r="F3812">
            <v>0</v>
          </cell>
          <cell r="G3812">
            <v>0</v>
          </cell>
        </row>
        <row r="3813">
          <cell r="D3813">
            <v>0</v>
          </cell>
          <cell r="F3813">
            <v>0</v>
          </cell>
          <cell r="G3813">
            <v>0</v>
          </cell>
        </row>
        <row r="3814">
          <cell r="D3814">
            <v>0</v>
          </cell>
          <cell r="F3814">
            <v>0</v>
          </cell>
          <cell r="G3814">
            <v>0</v>
          </cell>
        </row>
        <row r="3815">
          <cell r="D3815">
            <v>0</v>
          </cell>
          <cell r="F3815">
            <v>0</v>
          </cell>
          <cell r="G3815">
            <v>0</v>
          </cell>
        </row>
        <row r="3816">
          <cell r="D3816">
            <v>0</v>
          </cell>
          <cell r="F3816">
            <v>0</v>
          </cell>
          <cell r="G3816">
            <v>0</v>
          </cell>
        </row>
        <row r="3817">
          <cell r="D3817">
            <v>0</v>
          </cell>
          <cell r="F3817">
            <v>0</v>
          </cell>
          <cell r="G3817">
            <v>0</v>
          </cell>
        </row>
        <row r="3818">
          <cell r="D3818">
            <v>0</v>
          </cell>
          <cell r="F3818">
            <v>0</v>
          </cell>
          <cell r="G3818">
            <v>0</v>
          </cell>
        </row>
        <row r="3819">
          <cell r="D3819">
            <v>0</v>
          </cell>
          <cell r="F3819">
            <v>0</v>
          </cell>
          <cell r="G3819">
            <v>0</v>
          </cell>
        </row>
        <row r="3820">
          <cell r="D3820">
            <v>0</v>
          </cell>
          <cell r="F3820">
            <v>0</v>
          </cell>
          <cell r="G3820">
            <v>0</v>
          </cell>
        </row>
        <row r="3821">
          <cell r="D3821">
            <v>0</v>
          </cell>
          <cell r="F3821">
            <v>0</v>
          </cell>
          <cell r="G3821">
            <v>0</v>
          </cell>
        </row>
        <row r="3822">
          <cell r="D3822">
            <v>0</v>
          </cell>
          <cell r="F3822">
            <v>0</v>
          </cell>
          <cell r="G3822">
            <v>0</v>
          </cell>
        </row>
        <row r="3823">
          <cell r="D3823">
            <v>0</v>
          </cell>
          <cell r="F3823">
            <v>0</v>
          </cell>
          <cell r="G3823">
            <v>0</v>
          </cell>
        </row>
        <row r="3824">
          <cell r="D3824">
            <v>0</v>
          </cell>
          <cell r="F3824">
            <v>0</v>
          </cell>
          <cell r="G3824">
            <v>0</v>
          </cell>
        </row>
        <row r="3825">
          <cell r="D3825">
            <v>0</v>
          </cell>
          <cell r="F3825">
            <v>0</v>
          </cell>
          <cell r="G3825">
            <v>0</v>
          </cell>
        </row>
        <row r="3826">
          <cell r="D3826">
            <v>0</v>
          </cell>
          <cell r="F3826">
            <v>0</v>
          </cell>
          <cell r="G3826">
            <v>0</v>
          </cell>
        </row>
        <row r="3827">
          <cell r="D3827">
            <v>0</v>
          </cell>
          <cell r="F3827">
            <v>0</v>
          </cell>
          <cell r="G3827">
            <v>0</v>
          </cell>
        </row>
        <row r="3828">
          <cell r="D3828">
            <v>0</v>
          </cell>
          <cell r="F3828">
            <v>0</v>
          </cell>
          <cell r="G3828">
            <v>0</v>
          </cell>
        </row>
        <row r="3829">
          <cell r="D3829">
            <v>0</v>
          </cell>
          <cell r="F3829">
            <v>0</v>
          </cell>
          <cell r="G3829">
            <v>0</v>
          </cell>
        </row>
        <row r="3830">
          <cell r="D3830">
            <v>0</v>
          </cell>
          <cell r="F3830">
            <v>0</v>
          </cell>
          <cell r="G3830">
            <v>0</v>
          </cell>
        </row>
        <row r="3831">
          <cell r="D3831">
            <v>0</v>
          </cell>
          <cell r="F3831">
            <v>0</v>
          </cell>
          <cell r="G3831">
            <v>0</v>
          </cell>
        </row>
        <row r="3832">
          <cell r="D3832">
            <v>0</v>
          </cell>
          <cell r="F3832">
            <v>0</v>
          </cell>
          <cell r="G3832">
            <v>0</v>
          </cell>
        </row>
        <row r="3833">
          <cell r="D3833">
            <v>0</v>
          </cell>
          <cell r="F3833">
            <v>0</v>
          </cell>
          <cell r="G3833">
            <v>0</v>
          </cell>
        </row>
        <row r="3834">
          <cell r="D3834">
            <v>0</v>
          </cell>
          <cell r="F3834">
            <v>0</v>
          </cell>
          <cell r="G3834">
            <v>0</v>
          </cell>
        </row>
        <row r="3835">
          <cell r="D3835">
            <v>0</v>
          </cell>
          <cell r="F3835">
            <v>0</v>
          </cell>
          <cell r="G3835">
            <v>0</v>
          </cell>
        </row>
        <row r="3836">
          <cell r="D3836">
            <v>0</v>
          </cell>
          <cell r="F3836">
            <v>0</v>
          </cell>
          <cell r="G3836">
            <v>0</v>
          </cell>
        </row>
        <row r="3837">
          <cell r="D3837">
            <v>0</v>
          </cell>
          <cell r="F3837">
            <v>0</v>
          </cell>
          <cell r="G3837">
            <v>0</v>
          </cell>
        </row>
        <row r="3838">
          <cell r="D3838">
            <v>0</v>
          </cell>
          <cell r="F3838">
            <v>0</v>
          </cell>
          <cell r="G3838">
            <v>0</v>
          </cell>
        </row>
        <row r="3839">
          <cell r="D3839">
            <v>0</v>
          </cell>
          <cell r="F3839">
            <v>0</v>
          </cell>
          <cell r="G3839">
            <v>0</v>
          </cell>
        </row>
        <row r="3840">
          <cell r="D3840">
            <v>0</v>
          </cell>
          <cell r="F3840">
            <v>0</v>
          </cell>
          <cell r="G3840">
            <v>0</v>
          </cell>
        </row>
        <row r="3841">
          <cell r="D3841">
            <v>0</v>
          </cell>
          <cell r="F3841">
            <v>0</v>
          </cell>
          <cell r="G3841">
            <v>0</v>
          </cell>
        </row>
        <row r="3842">
          <cell r="D3842">
            <v>0</v>
          </cell>
          <cell r="F3842">
            <v>0</v>
          </cell>
          <cell r="G3842">
            <v>0</v>
          </cell>
        </row>
        <row r="3843">
          <cell r="D3843">
            <v>0</v>
          </cell>
          <cell r="F3843">
            <v>0</v>
          </cell>
          <cell r="G3843">
            <v>0</v>
          </cell>
        </row>
        <row r="3844">
          <cell r="D3844">
            <v>0</v>
          </cell>
          <cell r="F3844">
            <v>0</v>
          </cell>
          <cell r="G3844">
            <v>0</v>
          </cell>
        </row>
        <row r="3845">
          <cell r="D3845">
            <v>0</v>
          </cell>
          <cell r="F3845">
            <v>0</v>
          </cell>
          <cell r="G3845">
            <v>0</v>
          </cell>
        </row>
        <row r="3846">
          <cell r="D3846">
            <v>0</v>
          </cell>
          <cell r="F3846">
            <v>0</v>
          </cell>
          <cell r="G3846">
            <v>0</v>
          </cell>
        </row>
        <row r="3847">
          <cell r="D3847">
            <v>0</v>
          </cell>
          <cell r="F3847">
            <v>0</v>
          </cell>
          <cell r="G3847">
            <v>0</v>
          </cell>
        </row>
        <row r="3848">
          <cell r="D3848">
            <v>0</v>
          </cell>
          <cell r="F3848">
            <v>0</v>
          </cell>
          <cell r="G3848">
            <v>0</v>
          </cell>
        </row>
        <row r="3849">
          <cell r="D3849">
            <v>0</v>
          </cell>
          <cell r="F3849">
            <v>0</v>
          </cell>
          <cell r="G3849">
            <v>0</v>
          </cell>
        </row>
        <row r="3850">
          <cell r="D3850">
            <v>0</v>
          </cell>
          <cell r="F3850">
            <v>0</v>
          </cell>
          <cell r="G3850">
            <v>0</v>
          </cell>
        </row>
        <row r="3851">
          <cell r="D3851">
            <v>0</v>
          </cell>
          <cell r="F3851">
            <v>0</v>
          </cell>
          <cell r="G3851">
            <v>0</v>
          </cell>
        </row>
        <row r="3852">
          <cell r="D3852">
            <v>0</v>
          </cell>
          <cell r="F3852">
            <v>0</v>
          </cell>
          <cell r="G3852">
            <v>0</v>
          </cell>
        </row>
        <row r="3853">
          <cell r="D3853">
            <v>0</v>
          </cell>
          <cell r="F3853">
            <v>0</v>
          </cell>
          <cell r="G3853">
            <v>0</v>
          </cell>
        </row>
        <row r="3854">
          <cell r="D3854">
            <v>0</v>
          </cell>
          <cell r="F3854">
            <v>0</v>
          </cell>
          <cell r="G3854">
            <v>0</v>
          </cell>
        </row>
        <row r="3855">
          <cell r="D3855">
            <v>0</v>
          </cell>
          <cell r="F3855">
            <v>0</v>
          </cell>
          <cell r="G3855">
            <v>0</v>
          </cell>
        </row>
        <row r="3856">
          <cell r="D3856">
            <v>0</v>
          </cell>
          <cell r="F3856">
            <v>0</v>
          </cell>
          <cell r="G3856">
            <v>0</v>
          </cell>
        </row>
        <row r="3857">
          <cell r="D3857">
            <v>0</v>
          </cell>
          <cell r="F3857">
            <v>0</v>
          </cell>
          <cell r="G3857">
            <v>0</v>
          </cell>
        </row>
        <row r="3858">
          <cell r="D3858">
            <v>0</v>
          </cell>
          <cell r="F3858">
            <v>0</v>
          </cell>
          <cell r="G3858">
            <v>0</v>
          </cell>
        </row>
        <row r="3859">
          <cell r="D3859">
            <v>0</v>
          </cell>
          <cell r="F3859">
            <v>0</v>
          </cell>
          <cell r="G3859">
            <v>0</v>
          </cell>
        </row>
        <row r="3860">
          <cell r="D3860">
            <v>0</v>
          </cell>
          <cell r="F3860">
            <v>0</v>
          </cell>
          <cell r="G3860">
            <v>0</v>
          </cell>
        </row>
        <row r="3861">
          <cell r="D3861">
            <v>0</v>
          </cell>
          <cell r="F3861">
            <v>0</v>
          </cell>
          <cell r="G3861">
            <v>0</v>
          </cell>
        </row>
        <row r="3862">
          <cell r="D3862">
            <v>0</v>
          </cell>
          <cell r="F3862">
            <v>0</v>
          </cell>
          <cell r="G3862">
            <v>0</v>
          </cell>
        </row>
        <row r="3863">
          <cell r="D3863">
            <v>0</v>
          </cell>
          <cell r="F3863">
            <v>0</v>
          </cell>
          <cell r="G3863">
            <v>0</v>
          </cell>
        </row>
        <row r="3864">
          <cell r="D3864">
            <v>0</v>
          </cell>
          <cell r="F3864">
            <v>0</v>
          </cell>
          <cell r="G3864">
            <v>0</v>
          </cell>
        </row>
        <row r="3865">
          <cell r="D3865">
            <v>0</v>
          </cell>
          <cell r="F3865">
            <v>0</v>
          </cell>
          <cell r="G3865">
            <v>0</v>
          </cell>
        </row>
        <row r="3866">
          <cell r="D3866">
            <v>0</v>
          </cell>
          <cell r="F3866">
            <v>0</v>
          </cell>
          <cell r="G3866">
            <v>0</v>
          </cell>
        </row>
        <row r="3867">
          <cell r="D3867">
            <v>0</v>
          </cell>
          <cell r="F3867">
            <v>0</v>
          </cell>
          <cell r="G3867">
            <v>0</v>
          </cell>
        </row>
        <row r="3868">
          <cell r="D3868">
            <v>0</v>
          </cell>
          <cell r="F3868">
            <v>0</v>
          </cell>
          <cell r="G3868">
            <v>0</v>
          </cell>
        </row>
        <row r="3869">
          <cell r="D3869">
            <v>0</v>
          </cell>
          <cell r="F3869">
            <v>0</v>
          </cell>
          <cell r="G3869">
            <v>0</v>
          </cell>
        </row>
        <row r="3870">
          <cell r="D3870">
            <v>0</v>
          </cell>
          <cell r="F3870">
            <v>0</v>
          </cell>
          <cell r="G3870">
            <v>0</v>
          </cell>
        </row>
        <row r="3871">
          <cell r="D3871">
            <v>0</v>
          </cell>
          <cell r="F3871">
            <v>0</v>
          </cell>
          <cell r="G3871">
            <v>0</v>
          </cell>
        </row>
        <row r="3872">
          <cell r="D3872">
            <v>0</v>
          </cell>
          <cell r="F3872">
            <v>0</v>
          </cell>
          <cell r="G3872">
            <v>0</v>
          </cell>
        </row>
        <row r="3873">
          <cell r="D3873">
            <v>0</v>
          </cell>
          <cell r="F3873">
            <v>0</v>
          </cell>
          <cell r="G3873">
            <v>0</v>
          </cell>
        </row>
        <row r="3874">
          <cell r="D3874">
            <v>0</v>
          </cell>
          <cell r="F3874">
            <v>0</v>
          </cell>
          <cell r="G3874">
            <v>0</v>
          </cell>
        </row>
        <row r="3875">
          <cell r="D3875">
            <v>0</v>
          </cell>
          <cell r="F3875">
            <v>0</v>
          </cell>
          <cell r="G3875">
            <v>0</v>
          </cell>
        </row>
        <row r="3876">
          <cell r="D3876">
            <v>0</v>
          </cell>
          <cell r="F3876">
            <v>0</v>
          </cell>
          <cell r="G3876">
            <v>0</v>
          </cell>
        </row>
        <row r="3877">
          <cell r="D3877">
            <v>0</v>
          </cell>
          <cell r="F3877">
            <v>0</v>
          </cell>
          <cell r="G3877">
            <v>0</v>
          </cell>
        </row>
        <row r="3878">
          <cell r="D3878">
            <v>0</v>
          </cell>
          <cell r="F3878">
            <v>0</v>
          </cell>
          <cell r="G3878">
            <v>0</v>
          </cell>
        </row>
        <row r="3879">
          <cell r="D3879">
            <v>0</v>
          </cell>
          <cell r="F3879">
            <v>0</v>
          </cell>
          <cell r="G3879">
            <v>0</v>
          </cell>
        </row>
        <row r="3880">
          <cell r="D3880">
            <v>0</v>
          </cell>
          <cell r="F3880">
            <v>0</v>
          </cell>
          <cell r="G3880">
            <v>0</v>
          </cell>
        </row>
        <row r="3881">
          <cell r="D3881">
            <v>0</v>
          </cell>
          <cell r="F3881">
            <v>0</v>
          </cell>
          <cell r="G3881">
            <v>0</v>
          </cell>
        </row>
        <row r="3882">
          <cell r="D3882">
            <v>0</v>
          </cell>
          <cell r="F3882">
            <v>0</v>
          </cell>
          <cell r="G3882">
            <v>0</v>
          </cell>
        </row>
        <row r="3883">
          <cell r="D3883">
            <v>0</v>
          </cell>
          <cell r="F3883">
            <v>0</v>
          </cell>
          <cell r="G3883">
            <v>0</v>
          </cell>
        </row>
        <row r="3884">
          <cell r="D3884">
            <v>0</v>
          </cell>
          <cell r="F3884">
            <v>0</v>
          </cell>
          <cell r="G3884">
            <v>0</v>
          </cell>
        </row>
        <row r="3885">
          <cell r="D3885">
            <v>0</v>
          </cell>
          <cell r="F3885">
            <v>0</v>
          </cell>
          <cell r="G3885">
            <v>0</v>
          </cell>
        </row>
        <row r="3886">
          <cell r="D3886">
            <v>0</v>
          </cell>
          <cell r="F3886">
            <v>0</v>
          </cell>
          <cell r="G3886">
            <v>0</v>
          </cell>
        </row>
        <row r="3887">
          <cell r="D3887">
            <v>0</v>
          </cell>
          <cell r="F3887">
            <v>0</v>
          </cell>
          <cell r="G3887">
            <v>0</v>
          </cell>
        </row>
        <row r="3888">
          <cell r="D3888">
            <v>0</v>
          </cell>
          <cell r="F3888">
            <v>0</v>
          </cell>
          <cell r="G3888">
            <v>0</v>
          </cell>
        </row>
        <row r="3889">
          <cell r="D3889">
            <v>0</v>
          </cell>
          <cell r="F3889">
            <v>0</v>
          </cell>
          <cell r="G3889">
            <v>0</v>
          </cell>
        </row>
        <row r="3890">
          <cell r="D3890">
            <v>0</v>
          </cell>
          <cell r="F3890">
            <v>0</v>
          </cell>
          <cell r="G3890">
            <v>0</v>
          </cell>
        </row>
        <row r="3891">
          <cell r="D3891">
            <v>0</v>
          </cell>
          <cell r="F3891">
            <v>0</v>
          </cell>
          <cell r="G3891">
            <v>0</v>
          </cell>
        </row>
        <row r="3892">
          <cell r="D3892">
            <v>0</v>
          </cell>
          <cell r="F3892">
            <v>0</v>
          </cell>
          <cell r="G3892">
            <v>0</v>
          </cell>
        </row>
        <row r="3893">
          <cell r="D3893">
            <v>0</v>
          </cell>
          <cell r="F3893">
            <v>0</v>
          </cell>
          <cell r="G3893">
            <v>0</v>
          </cell>
        </row>
        <row r="3894">
          <cell r="D3894">
            <v>0</v>
          </cell>
          <cell r="F3894">
            <v>0</v>
          </cell>
          <cell r="G3894">
            <v>0</v>
          </cell>
        </row>
        <row r="3895">
          <cell r="D3895">
            <v>0</v>
          </cell>
          <cell r="F3895">
            <v>0</v>
          </cell>
          <cell r="G3895">
            <v>0</v>
          </cell>
        </row>
        <row r="3896">
          <cell r="D3896">
            <v>0</v>
          </cell>
          <cell r="F3896">
            <v>0</v>
          </cell>
          <cell r="G3896">
            <v>0</v>
          </cell>
        </row>
        <row r="3897">
          <cell r="D3897">
            <v>0</v>
          </cell>
          <cell r="F3897">
            <v>0</v>
          </cell>
          <cell r="G3897">
            <v>0</v>
          </cell>
        </row>
        <row r="3898">
          <cell r="D3898">
            <v>0</v>
          </cell>
          <cell r="F3898">
            <v>0</v>
          </cell>
          <cell r="G3898">
            <v>0</v>
          </cell>
        </row>
        <row r="3899">
          <cell r="D3899">
            <v>0</v>
          </cell>
          <cell r="F3899">
            <v>0</v>
          </cell>
          <cell r="G3899">
            <v>0</v>
          </cell>
        </row>
        <row r="3900">
          <cell r="D3900">
            <v>0</v>
          </cell>
          <cell r="F3900">
            <v>0</v>
          </cell>
          <cell r="G3900">
            <v>0</v>
          </cell>
        </row>
        <row r="3901">
          <cell r="D3901">
            <v>0</v>
          </cell>
          <cell r="F3901">
            <v>0</v>
          </cell>
          <cell r="G3901">
            <v>0</v>
          </cell>
        </row>
        <row r="3902">
          <cell r="D3902">
            <v>0</v>
          </cell>
          <cell r="F3902">
            <v>0</v>
          </cell>
          <cell r="G3902">
            <v>0</v>
          </cell>
        </row>
        <row r="3903">
          <cell r="D3903">
            <v>0</v>
          </cell>
          <cell r="F3903">
            <v>0</v>
          </cell>
          <cell r="G3903">
            <v>0</v>
          </cell>
        </row>
        <row r="3904">
          <cell r="D3904">
            <v>0</v>
          </cell>
          <cell r="F3904">
            <v>0</v>
          </cell>
          <cell r="G3904">
            <v>0</v>
          </cell>
        </row>
        <row r="3905">
          <cell r="D3905">
            <v>0</v>
          </cell>
          <cell r="F3905">
            <v>0</v>
          </cell>
          <cell r="G3905">
            <v>0</v>
          </cell>
        </row>
        <row r="3906">
          <cell r="D3906">
            <v>0</v>
          </cell>
          <cell r="F3906">
            <v>0</v>
          </cell>
          <cell r="G3906">
            <v>0</v>
          </cell>
        </row>
        <row r="3907">
          <cell r="D3907">
            <v>0</v>
          </cell>
          <cell r="F3907">
            <v>0</v>
          </cell>
          <cell r="G3907">
            <v>0</v>
          </cell>
        </row>
        <row r="3908">
          <cell r="D3908">
            <v>0</v>
          </cell>
          <cell r="F3908">
            <v>0</v>
          </cell>
          <cell r="G3908">
            <v>0</v>
          </cell>
        </row>
        <row r="3909">
          <cell r="D3909">
            <v>0</v>
          </cell>
          <cell r="F3909">
            <v>0</v>
          </cell>
          <cell r="G3909">
            <v>0</v>
          </cell>
        </row>
        <row r="3910">
          <cell r="D3910">
            <v>0</v>
          </cell>
          <cell r="F3910">
            <v>0</v>
          </cell>
          <cell r="G3910">
            <v>0</v>
          </cell>
        </row>
        <row r="3911">
          <cell r="D3911">
            <v>0</v>
          </cell>
          <cell r="F3911">
            <v>0</v>
          </cell>
          <cell r="G3911">
            <v>0</v>
          </cell>
        </row>
        <row r="3912">
          <cell r="D3912">
            <v>0</v>
          </cell>
          <cell r="F3912">
            <v>0</v>
          </cell>
          <cell r="G3912">
            <v>0</v>
          </cell>
        </row>
        <row r="3913">
          <cell r="D3913">
            <v>0</v>
          </cell>
          <cell r="F3913">
            <v>0</v>
          </cell>
          <cell r="G3913">
            <v>0</v>
          </cell>
        </row>
        <row r="3914">
          <cell r="D3914">
            <v>0</v>
          </cell>
          <cell r="F3914">
            <v>0</v>
          </cell>
          <cell r="G3914">
            <v>0</v>
          </cell>
        </row>
        <row r="3915">
          <cell r="D3915">
            <v>0</v>
          </cell>
          <cell r="F3915">
            <v>0</v>
          </cell>
          <cell r="G3915">
            <v>0</v>
          </cell>
        </row>
        <row r="3916">
          <cell r="D3916">
            <v>0</v>
          </cell>
          <cell r="F3916">
            <v>0</v>
          </cell>
          <cell r="G3916">
            <v>0</v>
          </cell>
        </row>
        <row r="3917">
          <cell r="D3917">
            <v>0</v>
          </cell>
          <cell r="F3917">
            <v>0</v>
          </cell>
          <cell r="G3917">
            <v>0</v>
          </cell>
        </row>
        <row r="3918">
          <cell r="D3918">
            <v>0</v>
          </cell>
          <cell r="F3918">
            <v>0</v>
          </cell>
          <cell r="G3918">
            <v>0</v>
          </cell>
        </row>
        <row r="3919">
          <cell r="D3919">
            <v>0</v>
          </cell>
          <cell r="F3919">
            <v>0</v>
          </cell>
          <cell r="G3919">
            <v>0</v>
          </cell>
        </row>
        <row r="3920">
          <cell r="D3920">
            <v>0</v>
          </cell>
          <cell r="F3920">
            <v>0</v>
          </cell>
          <cell r="G3920">
            <v>0</v>
          </cell>
        </row>
        <row r="3921">
          <cell r="D3921">
            <v>0</v>
          </cell>
          <cell r="F3921">
            <v>0</v>
          </cell>
          <cell r="G3921">
            <v>0</v>
          </cell>
        </row>
        <row r="3922">
          <cell r="D3922">
            <v>0</v>
          </cell>
          <cell r="F3922">
            <v>0</v>
          </cell>
          <cell r="G3922">
            <v>0</v>
          </cell>
        </row>
        <row r="3923">
          <cell r="D3923">
            <v>0</v>
          </cell>
          <cell r="F3923">
            <v>0</v>
          </cell>
          <cell r="G3923">
            <v>0</v>
          </cell>
        </row>
        <row r="3924">
          <cell r="D3924">
            <v>0</v>
          </cell>
          <cell r="F3924">
            <v>0</v>
          </cell>
          <cell r="G3924">
            <v>0</v>
          </cell>
        </row>
        <row r="3925">
          <cell r="D3925">
            <v>0</v>
          </cell>
          <cell r="F3925">
            <v>0</v>
          </cell>
          <cell r="G3925">
            <v>0</v>
          </cell>
        </row>
        <row r="3926">
          <cell r="D3926">
            <v>0</v>
          </cell>
          <cell r="F3926">
            <v>0</v>
          </cell>
          <cell r="G3926">
            <v>0</v>
          </cell>
        </row>
        <row r="3927">
          <cell r="D3927">
            <v>0</v>
          </cell>
          <cell r="F3927">
            <v>0</v>
          </cell>
          <cell r="G3927">
            <v>0</v>
          </cell>
        </row>
        <row r="3928">
          <cell r="D3928">
            <v>0</v>
          </cell>
          <cell r="F3928">
            <v>0</v>
          </cell>
          <cell r="G3928">
            <v>0</v>
          </cell>
        </row>
        <row r="3929">
          <cell r="D3929">
            <v>0</v>
          </cell>
          <cell r="F3929">
            <v>0</v>
          </cell>
          <cell r="G3929">
            <v>0</v>
          </cell>
        </row>
        <row r="3930">
          <cell r="D3930">
            <v>0</v>
          </cell>
          <cell r="F3930">
            <v>0</v>
          </cell>
          <cell r="G3930">
            <v>0</v>
          </cell>
        </row>
        <row r="3931">
          <cell r="D3931">
            <v>0</v>
          </cell>
          <cell r="F3931">
            <v>0</v>
          </cell>
          <cell r="G3931">
            <v>0</v>
          </cell>
        </row>
        <row r="3932">
          <cell r="D3932">
            <v>0</v>
          </cell>
          <cell r="F3932">
            <v>0</v>
          </cell>
          <cell r="G3932">
            <v>0</v>
          </cell>
        </row>
        <row r="3933">
          <cell r="D3933">
            <v>0</v>
          </cell>
          <cell r="F3933">
            <v>0</v>
          </cell>
          <cell r="G3933">
            <v>0</v>
          </cell>
        </row>
        <row r="3934">
          <cell r="D3934">
            <v>0</v>
          </cell>
          <cell r="F3934">
            <v>0</v>
          </cell>
          <cell r="G3934">
            <v>0</v>
          </cell>
        </row>
        <row r="3935">
          <cell r="D3935">
            <v>0</v>
          </cell>
          <cell r="F3935">
            <v>0</v>
          </cell>
          <cell r="G3935">
            <v>0</v>
          </cell>
        </row>
        <row r="3936">
          <cell r="D3936">
            <v>0</v>
          </cell>
          <cell r="F3936">
            <v>0</v>
          </cell>
          <cell r="G3936">
            <v>0</v>
          </cell>
        </row>
        <row r="3937">
          <cell r="D3937">
            <v>0</v>
          </cell>
          <cell r="F3937">
            <v>0</v>
          </cell>
          <cell r="G3937">
            <v>0</v>
          </cell>
        </row>
        <row r="3938">
          <cell r="D3938">
            <v>0</v>
          </cell>
          <cell r="F3938">
            <v>0</v>
          </cell>
          <cell r="G3938">
            <v>0</v>
          </cell>
        </row>
        <row r="3939">
          <cell r="D3939">
            <v>0</v>
          </cell>
          <cell r="F3939">
            <v>0</v>
          </cell>
          <cell r="G3939">
            <v>0</v>
          </cell>
        </row>
        <row r="3940">
          <cell r="D3940">
            <v>0</v>
          </cell>
          <cell r="F3940">
            <v>0</v>
          </cell>
          <cell r="G3940">
            <v>0</v>
          </cell>
        </row>
        <row r="3941">
          <cell r="D3941">
            <v>0</v>
          </cell>
          <cell r="F3941">
            <v>0</v>
          </cell>
          <cell r="G3941">
            <v>0</v>
          </cell>
        </row>
        <row r="3942">
          <cell r="D3942">
            <v>0</v>
          </cell>
          <cell r="F3942">
            <v>0</v>
          </cell>
          <cell r="G3942">
            <v>0</v>
          </cell>
        </row>
        <row r="3943">
          <cell r="D3943">
            <v>0</v>
          </cell>
          <cell r="F3943">
            <v>0</v>
          </cell>
          <cell r="G3943">
            <v>0</v>
          </cell>
        </row>
        <row r="3944">
          <cell r="D3944">
            <v>0</v>
          </cell>
          <cell r="F3944">
            <v>0</v>
          </cell>
          <cell r="G3944">
            <v>0</v>
          </cell>
        </row>
        <row r="3945">
          <cell r="D3945">
            <v>0</v>
          </cell>
          <cell r="F3945">
            <v>0</v>
          </cell>
          <cell r="G3945">
            <v>0</v>
          </cell>
        </row>
        <row r="3946">
          <cell r="D3946">
            <v>0</v>
          </cell>
          <cell r="F3946">
            <v>0</v>
          </cell>
          <cell r="G3946">
            <v>0</v>
          </cell>
        </row>
        <row r="3947">
          <cell r="D3947">
            <v>0</v>
          </cell>
          <cell r="F3947">
            <v>0</v>
          </cell>
          <cell r="G3947">
            <v>0</v>
          </cell>
        </row>
        <row r="3948">
          <cell r="D3948">
            <v>0</v>
          </cell>
          <cell r="F3948">
            <v>0</v>
          </cell>
          <cell r="G3948">
            <v>0</v>
          </cell>
        </row>
        <row r="3949">
          <cell r="D3949">
            <v>0</v>
          </cell>
          <cell r="F3949">
            <v>0</v>
          </cell>
          <cell r="G3949">
            <v>0</v>
          </cell>
        </row>
        <row r="3950">
          <cell r="D3950">
            <v>0</v>
          </cell>
          <cell r="F3950">
            <v>0</v>
          </cell>
          <cell r="G3950">
            <v>0</v>
          </cell>
        </row>
        <row r="3951">
          <cell r="D3951">
            <v>0</v>
          </cell>
          <cell r="F3951">
            <v>0</v>
          </cell>
          <cell r="G3951">
            <v>0</v>
          </cell>
        </row>
        <row r="3952">
          <cell r="D3952">
            <v>0</v>
          </cell>
          <cell r="F3952">
            <v>0</v>
          </cell>
          <cell r="G3952">
            <v>0</v>
          </cell>
        </row>
        <row r="3953">
          <cell r="D3953">
            <v>0</v>
          </cell>
          <cell r="F3953">
            <v>0</v>
          </cell>
          <cell r="G3953">
            <v>0</v>
          </cell>
        </row>
        <row r="3954">
          <cell r="D3954">
            <v>0</v>
          </cell>
          <cell r="F3954">
            <v>0</v>
          </cell>
          <cell r="G3954">
            <v>0</v>
          </cell>
        </row>
        <row r="3955">
          <cell r="D3955">
            <v>0</v>
          </cell>
          <cell r="F3955">
            <v>0</v>
          </cell>
          <cell r="G3955">
            <v>0</v>
          </cell>
        </row>
        <row r="3956">
          <cell r="D3956">
            <v>0</v>
          </cell>
          <cell r="F3956">
            <v>0</v>
          </cell>
          <cell r="G3956">
            <v>0</v>
          </cell>
        </row>
        <row r="3957">
          <cell r="D3957">
            <v>0</v>
          </cell>
          <cell r="F3957">
            <v>0</v>
          </cell>
          <cell r="G3957">
            <v>0</v>
          </cell>
        </row>
        <row r="3958">
          <cell r="D3958">
            <v>0</v>
          </cell>
          <cell r="F3958">
            <v>0</v>
          </cell>
          <cell r="G3958">
            <v>0</v>
          </cell>
        </row>
        <row r="3959">
          <cell r="D3959">
            <v>0</v>
          </cell>
          <cell r="F3959">
            <v>0</v>
          </cell>
          <cell r="G3959">
            <v>0</v>
          </cell>
        </row>
        <row r="3960">
          <cell r="D3960">
            <v>0</v>
          </cell>
          <cell r="F3960">
            <v>0</v>
          </cell>
          <cell r="G3960">
            <v>0</v>
          </cell>
        </row>
        <row r="3961">
          <cell r="D3961">
            <v>0</v>
          </cell>
          <cell r="F3961">
            <v>0</v>
          </cell>
          <cell r="G3961">
            <v>0</v>
          </cell>
        </row>
        <row r="3962">
          <cell r="D3962">
            <v>0</v>
          </cell>
          <cell r="F3962">
            <v>0</v>
          </cell>
          <cell r="G3962">
            <v>0</v>
          </cell>
        </row>
        <row r="3963">
          <cell r="D3963">
            <v>0</v>
          </cell>
          <cell r="F3963">
            <v>0</v>
          </cell>
          <cell r="G3963">
            <v>0</v>
          </cell>
        </row>
        <row r="3964">
          <cell r="D3964">
            <v>0</v>
          </cell>
          <cell r="F3964">
            <v>0</v>
          </cell>
          <cell r="G3964">
            <v>0</v>
          </cell>
        </row>
        <row r="3965">
          <cell r="D3965">
            <v>0</v>
          </cell>
          <cell r="F3965">
            <v>0</v>
          </cell>
          <cell r="G3965">
            <v>0</v>
          </cell>
        </row>
        <row r="3966">
          <cell r="D3966">
            <v>0</v>
          </cell>
          <cell r="F3966">
            <v>0</v>
          </cell>
          <cell r="G3966">
            <v>0</v>
          </cell>
        </row>
        <row r="3967">
          <cell r="D3967">
            <v>0</v>
          </cell>
          <cell r="F3967">
            <v>0</v>
          </cell>
          <cell r="G3967">
            <v>0</v>
          </cell>
        </row>
        <row r="3968">
          <cell r="D3968">
            <v>0</v>
          </cell>
          <cell r="F3968">
            <v>0</v>
          </cell>
          <cell r="G3968">
            <v>0</v>
          </cell>
        </row>
        <row r="3969">
          <cell r="D3969">
            <v>0</v>
          </cell>
          <cell r="F3969">
            <v>0</v>
          </cell>
          <cell r="G3969">
            <v>0</v>
          </cell>
        </row>
        <row r="3970">
          <cell r="D3970">
            <v>0</v>
          </cell>
          <cell r="F3970">
            <v>0</v>
          </cell>
          <cell r="G3970">
            <v>0</v>
          </cell>
        </row>
        <row r="3971">
          <cell r="D3971">
            <v>0</v>
          </cell>
          <cell r="F3971">
            <v>0</v>
          </cell>
          <cell r="G3971">
            <v>0</v>
          </cell>
        </row>
        <row r="3972">
          <cell r="D3972">
            <v>0</v>
          </cell>
          <cell r="F3972">
            <v>0</v>
          </cell>
          <cell r="G3972">
            <v>0</v>
          </cell>
        </row>
        <row r="3973">
          <cell r="D3973">
            <v>0</v>
          </cell>
          <cell r="F3973">
            <v>0</v>
          </cell>
          <cell r="G3973">
            <v>0</v>
          </cell>
        </row>
        <row r="3974">
          <cell r="D3974">
            <v>0</v>
          </cell>
          <cell r="F3974">
            <v>0</v>
          </cell>
          <cell r="G3974">
            <v>0</v>
          </cell>
        </row>
        <row r="3975">
          <cell r="D3975">
            <v>0</v>
          </cell>
          <cell r="F3975">
            <v>0</v>
          </cell>
          <cell r="G3975">
            <v>0</v>
          </cell>
        </row>
        <row r="3976">
          <cell r="D3976">
            <v>0</v>
          </cell>
          <cell r="F3976">
            <v>0</v>
          </cell>
          <cell r="G3976">
            <v>0</v>
          </cell>
        </row>
        <row r="3977">
          <cell r="D3977">
            <v>0</v>
          </cell>
          <cell r="F3977">
            <v>0</v>
          </cell>
          <cell r="G3977">
            <v>0</v>
          </cell>
        </row>
        <row r="3978">
          <cell r="D3978">
            <v>0</v>
          </cell>
          <cell r="F3978">
            <v>0</v>
          </cell>
          <cell r="G3978">
            <v>0</v>
          </cell>
        </row>
        <row r="3979">
          <cell r="D3979">
            <v>0</v>
          </cell>
          <cell r="F3979">
            <v>0</v>
          </cell>
          <cell r="G3979">
            <v>0</v>
          </cell>
        </row>
        <row r="3980">
          <cell r="D3980">
            <v>0</v>
          </cell>
          <cell r="F3980">
            <v>0</v>
          </cell>
          <cell r="G3980">
            <v>0</v>
          </cell>
        </row>
        <row r="3981">
          <cell r="D3981">
            <v>0</v>
          </cell>
          <cell r="F3981">
            <v>0</v>
          </cell>
          <cell r="G3981">
            <v>0</v>
          </cell>
        </row>
        <row r="3982">
          <cell r="D3982">
            <v>0</v>
          </cell>
          <cell r="F3982">
            <v>0</v>
          </cell>
          <cell r="G3982">
            <v>0</v>
          </cell>
        </row>
        <row r="3983">
          <cell r="D3983">
            <v>0</v>
          </cell>
          <cell r="F3983">
            <v>0</v>
          </cell>
          <cell r="G3983">
            <v>0</v>
          </cell>
        </row>
        <row r="3984">
          <cell r="D3984">
            <v>0</v>
          </cell>
          <cell r="F3984">
            <v>0</v>
          </cell>
          <cell r="G3984">
            <v>0</v>
          </cell>
        </row>
        <row r="3985">
          <cell r="D3985">
            <v>0</v>
          </cell>
          <cell r="F3985">
            <v>0</v>
          </cell>
          <cell r="G3985">
            <v>0</v>
          </cell>
        </row>
        <row r="3986">
          <cell r="D3986">
            <v>0</v>
          </cell>
          <cell r="F3986">
            <v>0</v>
          </cell>
          <cell r="G3986">
            <v>0</v>
          </cell>
        </row>
        <row r="3987">
          <cell r="D3987">
            <v>0</v>
          </cell>
          <cell r="F3987">
            <v>0</v>
          </cell>
          <cell r="G3987">
            <v>0</v>
          </cell>
        </row>
        <row r="3988">
          <cell r="D3988">
            <v>0</v>
          </cell>
          <cell r="F3988">
            <v>0</v>
          </cell>
          <cell r="G3988">
            <v>0</v>
          </cell>
        </row>
        <row r="3989">
          <cell r="D3989">
            <v>0</v>
          </cell>
          <cell r="F3989">
            <v>0</v>
          </cell>
          <cell r="G3989">
            <v>0</v>
          </cell>
        </row>
        <row r="3990">
          <cell r="D3990">
            <v>0</v>
          </cell>
          <cell r="F3990">
            <v>0</v>
          </cell>
          <cell r="G3990">
            <v>0</v>
          </cell>
        </row>
        <row r="3991">
          <cell r="D3991">
            <v>0</v>
          </cell>
          <cell r="F3991">
            <v>0</v>
          </cell>
          <cell r="G3991">
            <v>0</v>
          </cell>
        </row>
        <row r="3992">
          <cell r="D3992">
            <v>0</v>
          </cell>
          <cell r="F3992">
            <v>0</v>
          </cell>
          <cell r="G3992">
            <v>0</v>
          </cell>
        </row>
        <row r="3993">
          <cell r="D3993">
            <v>0</v>
          </cell>
          <cell r="F3993">
            <v>0</v>
          </cell>
          <cell r="G3993">
            <v>0</v>
          </cell>
        </row>
        <row r="3994">
          <cell r="D3994">
            <v>0</v>
          </cell>
          <cell r="F3994">
            <v>0</v>
          </cell>
          <cell r="G3994">
            <v>0</v>
          </cell>
        </row>
        <row r="3995">
          <cell r="D3995">
            <v>0</v>
          </cell>
          <cell r="F3995">
            <v>0</v>
          </cell>
          <cell r="G3995">
            <v>0</v>
          </cell>
        </row>
        <row r="3996">
          <cell r="D3996">
            <v>0</v>
          </cell>
          <cell r="F3996">
            <v>0</v>
          </cell>
          <cell r="G3996">
            <v>0</v>
          </cell>
        </row>
        <row r="3997">
          <cell r="D3997">
            <v>0</v>
          </cell>
          <cell r="F3997">
            <v>0</v>
          </cell>
          <cell r="G3997">
            <v>0</v>
          </cell>
        </row>
        <row r="3998">
          <cell r="D3998">
            <v>0</v>
          </cell>
          <cell r="F3998">
            <v>0</v>
          </cell>
          <cell r="G3998">
            <v>0</v>
          </cell>
        </row>
        <row r="3999">
          <cell r="D3999">
            <v>0</v>
          </cell>
          <cell r="F3999">
            <v>0</v>
          </cell>
          <cell r="G3999">
            <v>0</v>
          </cell>
        </row>
        <row r="4000">
          <cell r="D4000">
            <v>0</v>
          </cell>
          <cell r="F4000">
            <v>0</v>
          </cell>
          <cell r="G4000">
            <v>0</v>
          </cell>
        </row>
        <row r="4001">
          <cell r="D4001">
            <v>0</v>
          </cell>
          <cell r="F4001">
            <v>0</v>
          </cell>
          <cell r="G4001">
            <v>0</v>
          </cell>
        </row>
        <row r="4002">
          <cell r="D4002">
            <v>0</v>
          </cell>
          <cell r="F4002">
            <v>0</v>
          </cell>
          <cell r="G4002">
            <v>0</v>
          </cell>
        </row>
        <row r="4003">
          <cell r="D4003">
            <v>0</v>
          </cell>
          <cell r="F4003">
            <v>0</v>
          </cell>
          <cell r="G4003">
            <v>0</v>
          </cell>
        </row>
        <row r="4004">
          <cell r="D4004">
            <v>0</v>
          </cell>
          <cell r="F4004">
            <v>0</v>
          </cell>
          <cell r="G4004">
            <v>0</v>
          </cell>
        </row>
        <row r="4005">
          <cell r="D4005">
            <v>0</v>
          </cell>
          <cell r="F4005">
            <v>0</v>
          </cell>
          <cell r="G4005">
            <v>0</v>
          </cell>
        </row>
        <row r="4006">
          <cell r="D4006">
            <v>0</v>
          </cell>
          <cell r="F4006">
            <v>0</v>
          </cell>
          <cell r="G4006">
            <v>0</v>
          </cell>
        </row>
        <row r="4007">
          <cell r="D4007">
            <v>0</v>
          </cell>
          <cell r="F4007">
            <v>0</v>
          </cell>
          <cell r="G4007">
            <v>0</v>
          </cell>
        </row>
        <row r="4008">
          <cell r="D4008">
            <v>0</v>
          </cell>
          <cell r="F4008">
            <v>0</v>
          </cell>
          <cell r="G4008">
            <v>0</v>
          </cell>
        </row>
        <row r="4009">
          <cell r="D4009">
            <v>0</v>
          </cell>
          <cell r="F4009">
            <v>0</v>
          </cell>
          <cell r="G4009">
            <v>0</v>
          </cell>
        </row>
        <row r="4010">
          <cell r="D4010">
            <v>0</v>
          </cell>
          <cell r="F4010">
            <v>0</v>
          </cell>
          <cell r="G4010">
            <v>0</v>
          </cell>
        </row>
        <row r="4011">
          <cell r="D4011">
            <v>0</v>
          </cell>
          <cell r="F4011">
            <v>0</v>
          </cell>
          <cell r="G4011">
            <v>0</v>
          </cell>
        </row>
        <row r="4012">
          <cell r="D4012">
            <v>0</v>
          </cell>
          <cell r="F4012">
            <v>0</v>
          </cell>
          <cell r="G4012">
            <v>0</v>
          </cell>
        </row>
        <row r="4013">
          <cell r="D4013">
            <v>0</v>
          </cell>
          <cell r="F4013">
            <v>0</v>
          </cell>
          <cell r="G4013">
            <v>0</v>
          </cell>
        </row>
        <row r="4014">
          <cell r="D4014">
            <v>0</v>
          </cell>
          <cell r="F4014">
            <v>0</v>
          </cell>
          <cell r="G4014">
            <v>0</v>
          </cell>
        </row>
        <row r="4015">
          <cell r="D4015">
            <v>0</v>
          </cell>
          <cell r="F4015">
            <v>0</v>
          </cell>
          <cell r="G4015">
            <v>0</v>
          </cell>
        </row>
        <row r="4016">
          <cell r="D4016">
            <v>0</v>
          </cell>
          <cell r="F4016">
            <v>0</v>
          </cell>
          <cell r="G4016">
            <v>0</v>
          </cell>
        </row>
        <row r="4017">
          <cell r="D4017">
            <v>0</v>
          </cell>
          <cell r="F4017">
            <v>0</v>
          </cell>
          <cell r="G4017">
            <v>0</v>
          </cell>
        </row>
        <row r="4018">
          <cell r="D4018">
            <v>0</v>
          </cell>
          <cell r="F4018">
            <v>0</v>
          </cell>
          <cell r="G4018">
            <v>0</v>
          </cell>
        </row>
        <row r="4019">
          <cell r="D4019">
            <v>0</v>
          </cell>
          <cell r="F4019">
            <v>0</v>
          </cell>
          <cell r="G4019">
            <v>0</v>
          </cell>
        </row>
        <row r="4020">
          <cell r="D4020">
            <v>0</v>
          </cell>
          <cell r="F4020">
            <v>0</v>
          </cell>
          <cell r="G4020">
            <v>0</v>
          </cell>
        </row>
        <row r="4021">
          <cell r="D4021">
            <v>0</v>
          </cell>
          <cell r="F4021">
            <v>0</v>
          </cell>
          <cell r="G4021">
            <v>0</v>
          </cell>
        </row>
        <row r="4022">
          <cell r="D4022">
            <v>0</v>
          </cell>
          <cell r="F4022">
            <v>0</v>
          </cell>
          <cell r="G4022">
            <v>0</v>
          </cell>
        </row>
        <row r="4023">
          <cell r="D4023">
            <v>0</v>
          </cell>
          <cell r="F4023">
            <v>0</v>
          </cell>
          <cell r="G4023">
            <v>0</v>
          </cell>
        </row>
        <row r="4024">
          <cell r="D4024">
            <v>0</v>
          </cell>
          <cell r="F4024">
            <v>0</v>
          </cell>
          <cell r="G4024">
            <v>0</v>
          </cell>
        </row>
        <row r="4025">
          <cell r="D4025">
            <v>0</v>
          </cell>
          <cell r="F4025">
            <v>0</v>
          </cell>
          <cell r="G4025">
            <v>0</v>
          </cell>
        </row>
        <row r="4026">
          <cell r="D4026">
            <v>0</v>
          </cell>
          <cell r="F4026">
            <v>0</v>
          </cell>
          <cell r="G4026">
            <v>0</v>
          </cell>
        </row>
        <row r="4027">
          <cell r="D4027">
            <v>0</v>
          </cell>
          <cell r="F4027">
            <v>0</v>
          </cell>
          <cell r="G4027">
            <v>0</v>
          </cell>
        </row>
        <row r="4028">
          <cell r="D4028">
            <v>0</v>
          </cell>
          <cell r="F4028">
            <v>0</v>
          </cell>
          <cell r="G4028">
            <v>0</v>
          </cell>
        </row>
        <row r="4029">
          <cell r="D4029">
            <v>0</v>
          </cell>
          <cell r="F4029">
            <v>0</v>
          </cell>
          <cell r="G4029">
            <v>0</v>
          </cell>
        </row>
        <row r="4030">
          <cell r="D4030">
            <v>0</v>
          </cell>
          <cell r="F4030">
            <v>0</v>
          </cell>
          <cell r="G4030">
            <v>0</v>
          </cell>
        </row>
        <row r="4031">
          <cell r="D4031">
            <v>0</v>
          </cell>
          <cell r="F4031">
            <v>0</v>
          </cell>
          <cell r="G4031">
            <v>0</v>
          </cell>
        </row>
        <row r="4032">
          <cell r="D4032">
            <v>0</v>
          </cell>
          <cell r="F4032">
            <v>0</v>
          </cell>
          <cell r="G4032">
            <v>0</v>
          </cell>
        </row>
        <row r="4033">
          <cell r="D4033">
            <v>0</v>
          </cell>
          <cell r="F4033">
            <v>0</v>
          </cell>
          <cell r="G4033">
            <v>0</v>
          </cell>
        </row>
        <row r="4034">
          <cell r="D4034">
            <v>0</v>
          </cell>
          <cell r="F4034">
            <v>0</v>
          </cell>
          <cell r="G4034">
            <v>0</v>
          </cell>
        </row>
        <row r="4035">
          <cell r="D4035">
            <v>0</v>
          </cell>
          <cell r="F4035">
            <v>0</v>
          </cell>
          <cell r="G4035">
            <v>0</v>
          </cell>
        </row>
        <row r="4036">
          <cell r="D4036">
            <v>0</v>
          </cell>
          <cell r="F4036">
            <v>0</v>
          </cell>
          <cell r="G4036">
            <v>0</v>
          </cell>
        </row>
        <row r="4037">
          <cell r="D4037">
            <v>0</v>
          </cell>
          <cell r="F4037">
            <v>0</v>
          </cell>
          <cell r="G4037">
            <v>0</v>
          </cell>
        </row>
        <row r="4038">
          <cell r="D4038">
            <v>0</v>
          </cell>
          <cell r="F4038">
            <v>0</v>
          </cell>
          <cell r="G4038">
            <v>0</v>
          </cell>
        </row>
        <row r="4039">
          <cell r="D4039">
            <v>0</v>
          </cell>
          <cell r="F4039">
            <v>0</v>
          </cell>
          <cell r="G4039">
            <v>0</v>
          </cell>
        </row>
        <row r="4040">
          <cell r="D4040">
            <v>0</v>
          </cell>
          <cell r="F4040">
            <v>0</v>
          </cell>
          <cell r="G4040">
            <v>0</v>
          </cell>
        </row>
        <row r="4041">
          <cell r="D4041">
            <v>0</v>
          </cell>
          <cell r="F4041">
            <v>0</v>
          </cell>
          <cell r="G4041">
            <v>0</v>
          </cell>
        </row>
        <row r="4042">
          <cell r="D4042">
            <v>0</v>
          </cell>
          <cell r="F4042">
            <v>0</v>
          </cell>
          <cell r="G4042">
            <v>0</v>
          </cell>
        </row>
        <row r="4043">
          <cell r="D4043">
            <v>0</v>
          </cell>
          <cell r="F4043">
            <v>0</v>
          </cell>
          <cell r="G4043">
            <v>0</v>
          </cell>
        </row>
        <row r="4044">
          <cell r="D4044">
            <v>0</v>
          </cell>
          <cell r="F4044">
            <v>0</v>
          </cell>
          <cell r="G4044">
            <v>0</v>
          </cell>
        </row>
        <row r="4045">
          <cell r="D4045">
            <v>0</v>
          </cell>
          <cell r="F4045">
            <v>0</v>
          </cell>
          <cell r="G4045">
            <v>0</v>
          </cell>
        </row>
        <row r="4046">
          <cell r="D4046">
            <v>0</v>
          </cell>
          <cell r="F4046">
            <v>0</v>
          </cell>
          <cell r="G4046">
            <v>0</v>
          </cell>
        </row>
        <row r="4047">
          <cell r="D4047">
            <v>0</v>
          </cell>
          <cell r="F4047">
            <v>0</v>
          </cell>
          <cell r="G4047">
            <v>0</v>
          </cell>
        </row>
        <row r="4048">
          <cell r="D4048">
            <v>0</v>
          </cell>
          <cell r="F4048">
            <v>0</v>
          </cell>
          <cell r="G4048">
            <v>0</v>
          </cell>
        </row>
        <row r="4049">
          <cell r="D4049">
            <v>0</v>
          </cell>
          <cell r="F4049">
            <v>0</v>
          </cell>
          <cell r="G4049">
            <v>0</v>
          </cell>
        </row>
        <row r="4050">
          <cell r="D4050">
            <v>0</v>
          </cell>
          <cell r="F4050">
            <v>0</v>
          </cell>
          <cell r="G4050">
            <v>0</v>
          </cell>
        </row>
        <row r="4051">
          <cell r="D4051">
            <v>0</v>
          </cell>
          <cell r="F4051">
            <v>0</v>
          </cell>
          <cell r="G4051">
            <v>0</v>
          </cell>
        </row>
        <row r="4052">
          <cell r="D4052">
            <v>0</v>
          </cell>
          <cell r="F4052">
            <v>0</v>
          </cell>
          <cell r="G4052">
            <v>0</v>
          </cell>
        </row>
        <row r="4053">
          <cell r="D4053">
            <v>0</v>
          </cell>
          <cell r="F4053">
            <v>0</v>
          </cell>
          <cell r="G4053">
            <v>0</v>
          </cell>
        </row>
        <row r="4054">
          <cell r="D4054">
            <v>0</v>
          </cell>
          <cell r="F4054">
            <v>0</v>
          </cell>
          <cell r="G4054">
            <v>0</v>
          </cell>
        </row>
        <row r="4055">
          <cell r="D4055">
            <v>0</v>
          </cell>
          <cell r="F4055">
            <v>0</v>
          </cell>
          <cell r="G4055">
            <v>0</v>
          </cell>
        </row>
        <row r="4056">
          <cell r="D4056">
            <v>0</v>
          </cell>
          <cell r="F4056">
            <v>0</v>
          </cell>
          <cell r="G4056">
            <v>0</v>
          </cell>
        </row>
        <row r="4057">
          <cell r="D4057">
            <v>0</v>
          </cell>
          <cell r="F4057">
            <v>0</v>
          </cell>
          <cell r="G4057">
            <v>0</v>
          </cell>
        </row>
        <row r="4058">
          <cell r="D4058">
            <v>0</v>
          </cell>
          <cell r="F4058">
            <v>0</v>
          </cell>
          <cell r="G4058">
            <v>0</v>
          </cell>
        </row>
        <row r="4059">
          <cell r="D4059">
            <v>0</v>
          </cell>
          <cell r="F4059">
            <v>0</v>
          </cell>
          <cell r="G4059">
            <v>0</v>
          </cell>
        </row>
        <row r="4060">
          <cell r="D4060">
            <v>0</v>
          </cell>
          <cell r="F4060">
            <v>0</v>
          </cell>
          <cell r="G4060">
            <v>0</v>
          </cell>
        </row>
        <row r="4061">
          <cell r="D4061">
            <v>0</v>
          </cell>
          <cell r="F4061">
            <v>0</v>
          </cell>
          <cell r="G4061">
            <v>0</v>
          </cell>
        </row>
        <row r="4062">
          <cell r="D4062">
            <v>0</v>
          </cell>
          <cell r="F4062">
            <v>0</v>
          </cell>
          <cell r="G4062">
            <v>0</v>
          </cell>
        </row>
        <row r="4063">
          <cell r="D4063">
            <v>0</v>
          </cell>
          <cell r="F4063">
            <v>0</v>
          </cell>
          <cell r="G4063">
            <v>0</v>
          </cell>
        </row>
        <row r="4064">
          <cell r="D4064">
            <v>0</v>
          </cell>
          <cell r="F4064">
            <v>0</v>
          </cell>
          <cell r="G4064">
            <v>0</v>
          </cell>
        </row>
        <row r="4065">
          <cell r="D4065">
            <v>0</v>
          </cell>
          <cell r="F4065">
            <v>0</v>
          </cell>
          <cell r="G4065">
            <v>0</v>
          </cell>
        </row>
        <row r="4066">
          <cell r="D4066">
            <v>0</v>
          </cell>
          <cell r="F4066">
            <v>0</v>
          </cell>
          <cell r="G4066">
            <v>0</v>
          </cell>
        </row>
        <row r="4067">
          <cell r="D4067">
            <v>0</v>
          </cell>
          <cell r="F4067">
            <v>0</v>
          </cell>
          <cell r="G4067">
            <v>0</v>
          </cell>
        </row>
        <row r="4068">
          <cell r="D4068">
            <v>0</v>
          </cell>
          <cell r="F4068">
            <v>0</v>
          </cell>
          <cell r="G4068">
            <v>0</v>
          </cell>
        </row>
        <row r="4069">
          <cell r="D4069">
            <v>0</v>
          </cell>
          <cell r="F4069">
            <v>0</v>
          </cell>
          <cell r="G4069">
            <v>0</v>
          </cell>
        </row>
        <row r="4070">
          <cell r="D4070">
            <v>0</v>
          </cell>
          <cell r="F4070">
            <v>0</v>
          </cell>
          <cell r="G4070">
            <v>0</v>
          </cell>
        </row>
        <row r="4071">
          <cell r="D4071">
            <v>0</v>
          </cell>
          <cell r="F4071">
            <v>0</v>
          </cell>
          <cell r="G4071">
            <v>0</v>
          </cell>
        </row>
        <row r="4072">
          <cell r="D4072">
            <v>0</v>
          </cell>
          <cell r="F4072">
            <v>0</v>
          </cell>
          <cell r="G4072">
            <v>0</v>
          </cell>
        </row>
        <row r="4073">
          <cell r="D4073">
            <v>0</v>
          </cell>
          <cell r="F4073">
            <v>0</v>
          </cell>
          <cell r="G4073">
            <v>0</v>
          </cell>
        </row>
        <row r="4074">
          <cell r="D4074">
            <v>0</v>
          </cell>
          <cell r="F4074">
            <v>0</v>
          </cell>
          <cell r="G4074">
            <v>0</v>
          </cell>
        </row>
        <row r="4075">
          <cell r="D4075">
            <v>0</v>
          </cell>
          <cell r="F4075">
            <v>0</v>
          </cell>
          <cell r="G4075">
            <v>0</v>
          </cell>
        </row>
        <row r="4076">
          <cell r="D4076">
            <v>0</v>
          </cell>
          <cell r="F4076">
            <v>0</v>
          </cell>
          <cell r="G4076">
            <v>0</v>
          </cell>
        </row>
        <row r="4077">
          <cell r="D4077">
            <v>0</v>
          </cell>
          <cell r="F4077">
            <v>0</v>
          </cell>
          <cell r="G4077">
            <v>0</v>
          </cell>
        </row>
        <row r="4078">
          <cell r="D4078">
            <v>0</v>
          </cell>
          <cell r="F4078">
            <v>0</v>
          </cell>
          <cell r="G4078">
            <v>0</v>
          </cell>
        </row>
        <row r="4079">
          <cell r="D4079">
            <v>0</v>
          </cell>
          <cell r="F4079">
            <v>0</v>
          </cell>
          <cell r="G4079">
            <v>0</v>
          </cell>
        </row>
        <row r="4080">
          <cell r="D4080">
            <v>0</v>
          </cell>
          <cell r="F4080">
            <v>0</v>
          </cell>
          <cell r="G4080">
            <v>0</v>
          </cell>
        </row>
        <row r="4081">
          <cell r="D4081">
            <v>0</v>
          </cell>
          <cell r="F4081">
            <v>0</v>
          </cell>
          <cell r="G4081">
            <v>0</v>
          </cell>
        </row>
        <row r="4082">
          <cell r="D4082">
            <v>0</v>
          </cell>
          <cell r="F4082">
            <v>0</v>
          </cell>
          <cell r="G4082">
            <v>0</v>
          </cell>
        </row>
        <row r="4083">
          <cell r="D4083">
            <v>0</v>
          </cell>
          <cell r="F4083">
            <v>0</v>
          </cell>
          <cell r="G4083">
            <v>0</v>
          </cell>
        </row>
        <row r="4084">
          <cell r="D4084">
            <v>0</v>
          </cell>
          <cell r="F4084">
            <v>0</v>
          </cell>
          <cell r="G4084">
            <v>0</v>
          </cell>
        </row>
        <row r="4085">
          <cell r="D4085">
            <v>0</v>
          </cell>
          <cell r="F4085">
            <v>0</v>
          </cell>
          <cell r="G4085">
            <v>0</v>
          </cell>
        </row>
        <row r="4086">
          <cell r="D4086">
            <v>0</v>
          </cell>
          <cell r="F4086">
            <v>0</v>
          </cell>
          <cell r="G4086">
            <v>0</v>
          </cell>
        </row>
        <row r="4087">
          <cell r="D4087">
            <v>0</v>
          </cell>
          <cell r="F4087">
            <v>0</v>
          </cell>
          <cell r="G4087">
            <v>0</v>
          </cell>
        </row>
        <row r="4088">
          <cell r="D4088">
            <v>0</v>
          </cell>
          <cell r="F4088">
            <v>0</v>
          </cell>
          <cell r="G4088">
            <v>0</v>
          </cell>
        </row>
        <row r="4089">
          <cell r="D4089">
            <v>0</v>
          </cell>
          <cell r="F4089">
            <v>0</v>
          </cell>
          <cell r="G4089">
            <v>0</v>
          </cell>
        </row>
        <row r="4090">
          <cell r="D4090">
            <v>0</v>
          </cell>
          <cell r="F4090">
            <v>0</v>
          </cell>
          <cell r="G4090">
            <v>0</v>
          </cell>
        </row>
        <row r="4091">
          <cell r="D4091">
            <v>0</v>
          </cell>
          <cell r="F4091">
            <v>0</v>
          </cell>
          <cell r="G4091">
            <v>0</v>
          </cell>
        </row>
        <row r="4092">
          <cell r="D4092">
            <v>0</v>
          </cell>
          <cell r="F4092">
            <v>0</v>
          </cell>
          <cell r="G4092">
            <v>0</v>
          </cell>
        </row>
        <row r="4093">
          <cell r="D4093">
            <v>0</v>
          </cell>
          <cell r="F4093">
            <v>0</v>
          </cell>
          <cell r="G4093">
            <v>0</v>
          </cell>
        </row>
        <row r="4094">
          <cell r="D4094">
            <v>0</v>
          </cell>
          <cell r="F4094">
            <v>0</v>
          </cell>
          <cell r="G4094">
            <v>0</v>
          </cell>
        </row>
        <row r="4095">
          <cell r="D4095">
            <v>0</v>
          </cell>
          <cell r="F4095">
            <v>0</v>
          </cell>
          <cell r="G4095">
            <v>0</v>
          </cell>
        </row>
        <row r="4096">
          <cell r="D4096">
            <v>0</v>
          </cell>
          <cell r="F4096">
            <v>0</v>
          </cell>
          <cell r="G4096">
            <v>0</v>
          </cell>
        </row>
        <row r="4097">
          <cell r="D4097">
            <v>0</v>
          </cell>
          <cell r="F4097">
            <v>0</v>
          </cell>
          <cell r="G4097">
            <v>0</v>
          </cell>
        </row>
        <row r="4098">
          <cell r="D4098">
            <v>0</v>
          </cell>
          <cell r="F4098">
            <v>0</v>
          </cell>
          <cell r="G4098">
            <v>0</v>
          </cell>
        </row>
        <row r="4099">
          <cell r="D4099">
            <v>0</v>
          </cell>
          <cell r="F4099">
            <v>0</v>
          </cell>
          <cell r="G4099">
            <v>0</v>
          </cell>
        </row>
        <row r="4100">
          <cell r="D4100">
            <v>0</v>
          </cell>
          <cell r="F4100">
            <v>0</v>
          </cell>
          <cell r="G4100">
            <v>0</v>
          </cell>
        </row>
        <row r="4101">
          <cell r="D4101">
            <v>0</v>
          </cell>
          <cell r="F4101">
            <v>0</v>
          </cell>
          <cell r="G4101">
            <v>0</v>
          </cell>
        </row>
        <row r="4102">
          <cell r="D4102">
            <v>0</v>
          </cell>
          <cell r="F4102">
            <v>0</v>
          </cell>
          <cell r="G4102">
            <v>0</v>
          </cell>
        </row>
        <row r="4103">
          <cell r="D4103">
            <v>0</v>
          </cell>
          <cell r="F4103">
            <v>0</v>
          </cell>
          <cell r="G4103">
            <v>0</v>
          </cell>
        </row>
        <row r="4104">
          <cell r="D4104">
            <v>0</v>
          </cell>
          <cell r="F4104">
            <v>0</v>
          </cell>
          <cell r="G4104">
            <v>0</v>
          </cell>
        </row>
        <row r="4105">
          <cell r="D4105">
            <v>0</v>
          </cell>
          <cell r="F4105">
            <v>0</v>
          </cell>
          <cell r="G4105">
            <v>0</v>
          </cell>
        </row>
        <row r="4106">
          <cell r="D4106">
            <v>0</v>
          </cell>
          <cell r="F4106">
            <v>0</v>
          </cell>
          <cell r="G4106">
            <v>0</v>
          </cell>
        </row>
        <row r="4107">
          <cell r="D4107">
            <v>0</v>
          </cell>
          <cell r="F4107">
            <v>0</v>
          </cell>
          <cell r="G4107">
            <v>0</v>
          </cell>
        </row>
        <row r="4108">
          <cell r="D4108">
            <v>0</v>
          </cell>
          <cell r="F4108">
            <v>0</v>
          </cell>
          <cell r="G4108">
            <v>0</v>
          </cell>
        </row>
        <row r="4109">
          <cell r="D4109">
            <v>0</v>
          </cell>
          <cell r="F4109">
            <v>0</v>
          </cell>
          <cell r="G4109">
            <v>0</v>
          </cell>
        </row>
        <row r="4110">
          <cell r="D4110">
            <v>0</v>
          </cell>
          <cell r="F4110">
            <v>0</v>
          </cell>
          <cell r="G4110">
            <v>0</v>
          </cell>
        </row>
        <row r="4111">
          <cell r="D4111">
            <v>0</v>
          </cell>
          <cell r="F4111">
            <v>0</v>
          </cell>
          <cell r="G4111">
            <v>0</v>
          </cell>
        </row>
        <row r="4112">
          <cell r="D4112">
            <v>0</v>
          </cell>
          <cell r="F4112">
            <v>0</v>
          </cell>
          <cell r="G4112">
            <v>0</v>
          </cell>
        </row>
        <row r="4113">
          <cell r="D4113">
            <v>0</v>
          </cell>
          <cell r="F4113">
            <v>0</v>
          </cell>
          <cell r="G4113">
            <v>0</v>
          </cell>
        </row>
        <row r="4114">
          <cell r="D4114">
            <v>0</v>
          </cell>
          <cell r="F4114">
            <v>0</v>
          </cell>
          <cell r="G4114">
            <v>0</v>
          </cell>
        </row>
        <row r="4115">
          <cell r="D4115">
            <v>0</v>
          </cell>
          <cell r="F4115">
            <v>0</v>
          </cell>
          <cell r="G4115">
            <v>0</v>
          </cell>
        </row>
        <row r="4116">
          <cell r="D4116">
            <v>0</v>
          </cell>
          <cell r="F4116">
            <v>0</v>
          </cell>
          <cell r="G4116">
            <v>0</v>
          </cell>
        </row>
        <row r="4117">
          <cell r="D4117">
            <v>0</v>
          </cell>
          <cell r="F4117">
            <v>0</v>
          </cell>
          <cell r="G4117">
            <v>0</v>
          </cell>
        </row>
        <row r="4118">
          <cell r="D4118">
            <v>0</v>
          </cell>
          <cell r="F4118">
            <v>0</v>
          </cell>
          <cell r="G4118">
            <v>0</v>
          </cell>
        </row>
        <row r="4119">
          <cell r="D4119">
            <v>0</v>
          </cell>
          <cell r="F4119">
            <v>0</v>
          </cell>
          <cell r="G4119">
            <v>0</v>
          </cell>
        </row>
        <row r="4120">
          <cell r="D4120">
            <v>0</v>
          </cell>
          <cell r="F4120">
            <v>0</v>
          </cell>
          <cell r="G4120">
            <v>0</v>
          </cell>
        </row>
        <row r="4121">
          <cell r="D4121">
            <v>0</v>
          </cell>
          <cell r="F4121">
            <v>0</v>
          </cell>
          <cell r="G4121">
            <v>0</v>
          </cell>
        </row>
        <row r="4122">
          <cell r="D4122">
            <v>0</v>
          </cell>
          <cell r="F4122">
            <v>0</v>
          </cell>
          <cell r="G4122">
            <v>0</v>
          </cell>
        </row>
        <row r="4123">
          <cell r="D4123">
            <v>0</v>
          </cell>
          <cell r="F4123">
            <v>0</v>
          </cell>
          <cell r="G4123">
            <v>0</v>
          </cell>
        </row>
        <row r="4124">
          <cell r="D4124">
            <v>0</v>
          </cell>
          <cell r="F4124">
            <v>0</v>
          </cell>
          <cell r="G4124">
            <v>0</v>
          </cell>
        </row>
        <row r="4125">
          <cell r="D4125">
            <v>0</v>
          </cell>
          <cell r="F4125">
            <v>0</v>
          </cell>
          <cell r="G4125">
            <v>0</v>
          </cell>
        </row>
        <row r="4126">
          <cell r="D4126">
            <v>0</v>
          </cell>
          <cell r="F4126">
            <v>0</v>
          </cell>
          <cell r="G4126">
            <v>0</v>
          </cell>
        </row>
        <row r="4127">
          <cell r="D4127">
            <v>0</v>
          </cell>
          <cell r="F4127">
            <v>0</v>
          </cell>
          <cell r="G4127">
            <v>0</v>
          </cell>
        </row>
        <row r="4128">
          <cell r="D4128">
            <v>0</v>
          </cell>
          <cell r="F4128">
            <v>0</v>
          </cell>
          <cell r="G4128">
            <v>0</v>
          </cell>
        </row>
        <row r="4129">
          <cell r="D4129">
            <v>0</v>
          </cell>
          <cell r="F4129">
            <v>0</v>
          </cell>
          <cell r="G4129">
            <v>0</v>
          </cell>
        </row>
        <row r="4130">
          <cell r="D4130">
            <v>0</v>
          </cell>
          <cell r="F4130">
            <v>0</v>
          </cell>
          <cell r="G4130">
            <v>0</v>
          </cell>
        </row>
        <row r="4131">
          <cell r="D4131">
            <v>0</v>
          </cell>
          <cell r="F4131">
            <v>0</v>
          </cell>
          <cell r="G4131">
            <v>0</v>
          </cell>
        </row>
        <row r="4132">
          <cell r="D4132">
            <v>0</v>
          </cell>
          <cell r="F4132">
            <v>0</v>
          </cell>
          <cell r="G4132">
            <v>0</v>
          </cell>
        </row>
        <row r="4133">
          <cell r="D4133">
            <v>0</v>
          </cell>
          <cell r="F4133">
            <v>0</v>
          </cell>
          <cell r="G4133">
            <v>0</v>
          </cell>
        </row>
        <row r="4134">
          <cell r="D4134">
            <v>0</v>
          </cell>
          <cell r="F4134">
            <v>0</v>
          </cell>
          <cell r="G4134">
            <v>0</v>
          </cell>
        </row>
        <row r="4135">
          <cell r="D4135">
            <v>0</v>
          </cell>
          <cell r="F4135">
            <v>0</v>
          </cell>
          <cell r="G4135">
            <v>0</v>
          </cell>
        </row>
        <row r="4136">
          <cell r="D4136">
            <v>0</v>
          </cell>
          <cell r="F4136">
            <v>0</v>
          </cell>
          <cell r="G4136">
            <v>0</v>
          </cell>
        </row>
        <row r="4137">
          <cell r="D4137">
            <v>0</v>
          </cell>
          <cell r="F4137">
            <v>0</v>
          </cell>
          <cell r="G4137">
            <v>0</v>
          </cell>
        </row>
        <row r="4138">
          <cell r="D4138">
            <v>0</v>
          </cell>
          <cell r="F4138">
            <v>0</v>
          </cell>
          <cell r="G4138">
            <v>0</v>
          </cell>
        </row>
        <row r="4139">
          <cell r="D4139">
            <v>0</v>
          </cell>
          <cell r="F4139">
            <v>0</v>
          </cell>
          <cell r="G4139">
            <v>0</v>
          </cell>
        </row>
        <row r="4140">
          <cell r="D4140">
            <v>0</v>
          </cell>
          <cell r="F4140">
            <v>0</v>
          </cell>
          <cell r="G4140">
            <v>0</v>
          </cell>
        </row>
        <row r="4141">
          <cell r="D4141">
            <v>0</v>
          </cell>
          <cell r="F4141">
            <v>0</v>
          </cell>
          <cell r="G4141">
            <v>0</v>
          </cell>
        </row>
        <row r="4142">
          <cell r="D4142">
            <v>0</v>
          </cell>
          <cell r="F4142">
            <v>0</v>
          </cell>
          <cell r="G4142">
            <v>0</v>
          </cell>
        </row>
        <row r="4143">
          <cell r="D4143">
            <v>0</v>
          </cell>
          <cell r="F4143">
            <v>0</v>
          </cell>
          <cell r="G4143">
            <v>0</v>
          </cell>
        </row>
        <row r="4144">
          <cell r="D4144">
            <v>0</v>
          </cell>
          <cell r="F4144">
            <v>0</v>
          </cell>
          <cell r="G4144">
            <v>0</v>
          </cell>
        </row>
        <row r="4145">
          <cell r="D4145">
            <v>0</v>
          </cell>
          <cell r="F4145">
            <v>0</v>
          </cell>
          <cell r="G4145">
            <v>0</v>
          </cell>
        </row>
        <row r="4146">
          <cell r="D4146">
            <v>0</v>
          </cell>
          <cell r="F4146">
            <v>0</v>
          </cell>
          <cell r="G4146">
            <v>0</v>
          </cell>
        </row>
        <row r="4147">
          <cell r="D4147">
            <v>0</v>
          </cell>
          <cell r="F4147">
            <v>0</v>
          </cell>
          <cell r="G4147">
            <v>0</v>
          </cell>
        </row>
        <row r="4148">
          <cell r="D4148">
            <v>0</v>
          </cell>
          <cell r="F4148">
            <v>0</v>
          </cell>
          <cell r="G4148">
            <v>0</v>
          </cell>
        </row>
        <row r="4149">
          <cell r="D4149">
            <v>0</v>
          </cell>
          <cell r="F4149">
            <v>0</v>
          </cell>
          <cell r="G4149">
            <v>0</v>
          </cell>
        </row>
        <row r="4150">
          <cell r="D4150">
            <v>0</v>
          </cell>
          <cell r="F4150">
            <v>0</v>
          </cell>
          <cell r="G4150">
            <v>0</v>
          </cell>
        </row>
        <row r="4151">
          <cell r="D4151">
            <v>0</v>
          </cell>
          <cell r="F4151">
            <v>0</v>
          </cell>
          <cell r="G4151">
            <v>0</v>
          </cell>
        </row>
        <row r="4152">
          <cell r="D4152">
            <v>0</v>
          </cell>
          <cell r="F4152">
            <v>0</v>
          </cell>
          <cell r="G4152">
            <v>0</v>
          </cell>
        </row>
        <row r="4153">
          <cell r="D4153">
            <v>0</v>
          </cell>
          <cell r="F4153">
            <v>0</v>
          </cell>
          <cell r="G4153">
            <v>0</v>
          </cell>
        </row>
        <row r="4154">
          <cell r="D4154">
            <v>0</v>
          </cell>
          <cell r="F4154">
            <v>0</v>
          </cell>
          <cell r="G4154">
            <v>0</v>
          </cell>
        </row>
        <row r="4155">
          <cell r="D4155">
            <v>0</v>
          </cell>
          <cell r="F4155">
            <v>0</v>
          </cell>
          <cell r="G4155">
            <v>0</v>
          </cell>
        </row>
        <row r="4156">
          <cell r="D4156">
            <v>0</v>
          </cell>
          <cell r="F4156">
            <v>0</v>
          </cell>
          <cell r="G4156">
            <v>0</v>
          </cell>
        </row>
        <row r="4157">
          <cell r="D4157">
            <v>0</v>
          </cell>
          <cell r="F4157">
            <v>0</v>
          </cell>
          <cell r="G4157">
            <v>0</v>
          </cell>
        </row>
        <row r="4158">
          <cell r="D4158">
            <v>0</v>
          </cell>
          <cell r="F4158">
            <v>0</v>
          </cell>
          <cell r="G4158">
            <v>0</v>
          </cell>
        </row>
        <row r="4159">
          <cell r="D4159">
            <v>0</v>
          </cell>
          <cell r="F4159">
            <v>0</v>
          </cell>
          <cell r="G4159">
            <v>0</v>
          </cell>
        </row>
        <row r="4160">
          <cell r="D4160">
            <v>0</v>
          </cell>
          <cell r="F4160">
            <v>0</v>
          </cell>
          <cell r="G4160">
            <v>0</v>
          </cell>
        </row>
        <row r="4161">
          <cell r="D4161">
            <v>0</v>
          </cell>
          <cell r="F4161">
            <v>0</v>
          </cell>
          <cell r="G4161">
            <v>0</v>
          </cell>
        </row>
        <row r="4162">
          <cell r="D4162">
            <v>0</v>
          </cell>
          <cell r="F4162">
            <v>0</v>
          </cell>
          <cell r="G4162">
            <v>0</v>
          </cell>
        </row>
        <row r="4163">
          <cell r="D4163">
            <v>0</v>
          </cell>
          <cell r="F4163">
            <v>0</v>
          </cell>
          <cell r="G4163">
            <v>0</v>
          </cell>
        </row>
        <row r="4164">
          <cell r="D4164">
            <v>0</v>
          </cell>
          <cell r="F4164">
            <v>0</v>
          </cell>
          <cell r="G4164">
            <v>0</v>
          </cell>
        </row>
        <row r="4165">
          <cell r="D4165">
            <v>0</v>
          </cell>
          <cell r="F4165">
            <v>0</v>
          </cell>
          <cell r="G4165">
            <v>0</v>
          </cell>
        </row>
        <row r="4166">
          <cell r="D4166">
            <v>0</v>
          </cell>
          <cell r="F4166">
            <v>0</v>
          </cell>
          <cell r="G4166">
            <v>0</v>
          </cell>
        </row>
        <row r="4167">
          <cell r="D4167">
            <v>0</v>
          </cell>
          <cell r="F4167">
            <v>0</v>
          </cell>
          <cell r="G4167">
            <v>0</v>
          </cell>
        </row>
        <row r="4168">
          <cell r="D4168">
            <v>0</v>
          </cell>
          <cell r="F4168">
            <v>0</v>
          </cell>
          <cell r="G4168">
            <v>0</v>
          </cell>
        </row>
        <row r="4169">
          <cell r="D4169">
            <v>0</v>
          </cell>
          <cell r="F4169">
            <v>0</v>
          </cell>
          <cell r="G4169">
            <v>0</v>
          </cell>
        </row>
        <row r="4170">
          <cell r="D4170">
            <v>0</v>
          </cell>
          <cell r="F4170">
            <v>0</v>
          </cell>
          <cell r="G4170">
            <v>0</v>
          </cell>
        </row>
        <row r="4171">
          <cell r="D4171">
            <v>0</v>
          </cell>
          <cell r="F4171">
            <v>0</v>
          </cell>
          <cell r="G4171">
            <v>0</v>
          </cell>
        </row>
        <row r="4172">
          <cell r="D4172">
            <v>0</v>
          </cell>
          <cell r="F4172">
            <v>0</v>
          </cell>
          <cell r="G4172">
            <v>0</v>
          </cell>
        </row>
        <row r="4173">
          <cell r="D4173">
            <v>0</v>
          </cell>
          <cell r="F4173">
            <v>0</v>
          </cell>
          <cell r="G4173">
            <v>0</v>
          </cell>
        </row>
        <row r="4174">
          <cell r="D4174">
            <v>0</v>
          </cell>
          <cell r="F4174">
            <v>0</v>
          </cell>
          <cell r="G4174">
            <v>0</v>
          </cell>
        </row>
        <row r="4175">
          <cell r="D4175">
            <v>0</v>
          </cell>
          <cell r="F4175">
            <v>0</v>
          </cell>
          <cell r="G4175">
            <v>0</v>
          </cell>
        </row>
        <row r="4176">
          <cell r="D4176">
            <v>0</v>
          </cell>
          <cell r="F4176">
            <v>0</v>
          </cell>
          <cell r="G4176">
            <v>0</v>
          </cell>
        </row>
        <row r="4177">
          <cell r="D4177">
            <v>0</v>
          </cell>
          <cell r="F4177">
            <v>0</v>
          </cell>
          <cell r="G4177">
            <v>0</v>
          </cell>
        </row>
        <row r="4178">
          <cell r="D4178">
            <v>0</v>
          </cell>
          <cell r="F4178">
            <v>0</v>
          </cell>
          <cell r="G4178">
            <v>0</v>
          </cell>
        </row>
        <row r="4179">
          <cell r="D4179">
            <v>0</v>
          </cell>
          <cell r="F4179">
            <v>0</v>
          </cell>
          <cell r="G4179">
            <v>0</v>
          </cell>
        </row>
        <row r="4180">
          <cell r="D4180">
            <v>0</v>
          </cell>
          <cell r="F4180">
            <v>0</v>
          </cell>
          <cell r="G4180">
            <v>0</v>
          </cell>
        </row>
        <row r="4181">
          <cell r="D4181">
            <v>0</v>
          </cell>
          <cell r="F4181">
            <v>0</v>
          </cell>
          <cell r="G4181">
            <v>0</v>
          </cell>
        </row>
        <row r="4182">
          <cell r="D4182">
            <v>0</v>
          </cell>
          <cell r="F4182">
            <v>0</v>
          </cell>
          <cell r="G4182">
            <v>0</v>
          </cell>
        </row>
        <row r="4183">
          <cell r="D4183">
            <v>0</v>
          </cell>
          <cell r="F4183">
            <v>0</v>
          </cell>
          <cell r="G4183">
            <v>0</v>
          </cell>
        </row>
        <row r="4184">
          <cell r="D4184">
            <v>0</v>
          </cell>
          <cell r="F4184">
            <v>0</v>
          </cell>
          <cell r="G4184">
            <v>0</v>
          </cell>
        </row>
        <row r="4185">
          <cell r="D4185">
            <v>0</v>
          </cell>
          <cell r="F4185">
            <v>0</v>
          </cell>
          <cell r="G4185">
            <v>0</v>
          </cell>
        </row>
        <row r="4186">
          <cell r="D4186">
            <v>0</v>
          </cell>
          <cell r="F4186">
            <v>0</v>
          </cell>
          <cell r="G4186">
            <v>0</v>
          </cell>
        </row>
        <row r="4187">
          <cell r="D4187">
            <v>0</v>
          </cell>
          <cell r="F4187">
            <v>0</v>
          </cell>
          <cell r="G4187">
            <v>0</v>
          </cell>
        </row>
        <row r="4188">
          <cell r="D4188">
            <v>0</v>
          </cell>
          <cell r="F4188">
            <v>0</v>
          </cell>
          <cell r="G4188">
            <v>0</v>
          </cell>
        </row>
        <row r="4189">
          <cell r="D4189">
            <v>0</v>
          </cell>
          <cell r="F4189">
            <v>0</v>
          </cell>
          <cell r="G4189">
            <v>0</v>
          </cell>
        </row>
        <row r="4190">
          <cell r="D4190">
            <v>0</v>
          </cell>
          <cell r="F4190">
            <v>0</v>
          </cell>
          <cell r="G4190">
            <v>0</v>
          </cell>
        </row>
        <row r="4191">
          <cell r="D4191">
            <v>0</v>
          </cell>
          <cell r="F4191">
            <v>0</v>
          </cell>
          <cell r="G4191">
            <v>0</v>
          </cell>
        </row>
        <row r="4192">
          <cell r="D4192">
            <v>0</v>
          </cell>
          <cell r="F4192">
            <v>0</v>
          </cell>
          <cell r="G4192">
            <v>0</v>
          </cell>
        </row>
        <row r="4193">
          <cell r="D4193">
            <v>0</v>
          </cell>
          <cell r="F4193">
            <v>0</v>
          </cell>
          <cell r="G4193">
            <v>0</v>
          </cell>
        </row>
        <row r="4194">
          <cell r="D4194">
            <v>0</v>
          </cell>
          <cell r="F4194">
            <v>0</v>
          </cell>
          <cell r="G4194">
            <v>0</v>
          </cell>
        </row>
        <row r="4195">
          <cell r="D4195">
            <v>0</v>
          </cell>
          <cell r="F4195">
            <v>0</v>
          </cell>
          <cell r="G4195">
            <v>0</v>
          </cell>
        </row>
        <row r="4196">
          <cell r="D4196">
            <v>0</v>
          </cell>
          <cell r="F4196">
            <v>0</v>
          </cell>
          <cell r="G4196">
            <v>0</v>
          </cell>
        </row>
        <row r="4197">
          <cell r="D4197">
            <v>0</v>
          </cell>
          <cell r="F4197">
            <v>0</v>
          </cell>
          <cell r="G4197">
            <v>0</v>
          </cell>
        </row>
        <row r="4198">
          <cell r="D4198">
            <v>0</v>
          </cell>
          <cell r="F4198">
            <v>0</v>
          </cell>
          <cell r="G4198">
            <v>0</v>
          </cell>
        </row>
        <row r="4199">
          <cell r="D4199">
            <v>0</v>
          </cell>
          <cell r="F4199">
            <v>0</v>
          </cell>
          <cell r="G4199">
            <v>0</v>
          </cell>
        </row>
        <row r="4200">
          <cell r="D4200">
            <v>0</v>
          </cell>
          <cell r="F4200">
            <v>0</v>
          </cell>
          <cell r="G4200">
            <v>0</v>
          </cell>
        </row>
        <row r="4201">
          <cell r="D4201">
            <v>0</v>
          </cell>
          <cell r="F4201">
            <v>0</v>
          </cell>
          <cell r="G4201">
            <v>0</v>
          </cell>
        </row>
        <row r="4202">
          <cell r="D4202">
            <v>0</v>
          </cell>
          <cell r="F4202">
            <v>0</v>
          </cell>
          <cell r="G4202">
            <v>0</v>
          </cell>
        </row>
        <row r="4203">
          <cell r="D4203">
            <v>0</v>
          </cell>
          <cell r="F4203">
            <v>0</v>
          </cell>
          <cell r="G4203">
            <v>0</v>
          </cell>
        </row>
        <row r="4204">
          <cell r="D4204">
            <v>0</v>
          </cell>
          <cell r="F4204">
            <v>0</v>
          </cell>
          <cell r="G4204">
            <v>0</v>
          </cell>
        </row>
        <row r="4205">
          <cell r="D4205">
            <v>0</v>
          </cell>
          <cell r="F4205">
            <v>0</v>
          </cell>
          <cell r="G4205">
            <v>0</v>
          </cell>
        </row>
        <row r="4206">
          <cell r="D4206">
            <v>0</v>
          </cell>
          <cell r="F4206">
            <v>0</v>
          </cell>
          <cell r="G4206">
            <v>0</v>
          </cell>
        </row>
        <row r="4207">
          <cell r="D4207">
            <v>0</v>
          </cell>
          <cell r="F4207">
            <v>0</v>
          </cell>
          <cell r="G4207">
            <v>0</v>
          </cell>
        </row>
        <row r="4208">
          <cell r="D4208">
            <v>0</v>
          </cell>
          <cell r="F4208">
            <v>0</v>
          </cell>
          <cell r="G4208">
            <v>0</v>
          </cell>
        </row>
        <row r="4209">
          <cell r="D4209">
            <v>0</v>
          </cell>
          <cell r="F4209">
            <v>0</v>
          </cell>
          <cell r="G4209">
            <v>0</v>
          </cell>
        </row>
        <row r="4210">
          <cell r="D4210">
            <v>0</v>
          </cell>
          <cell r="F4210">
            <v>0</v>
          </cell>
          <cell r="G4210">
            <v>0</v>
          </cell>
        </row>
        <row r="4211">
          <cell r="D4211">
            <v>0</v>
          </cell>
          <cell r="F4211">
            <v>0</v>
          </cell>
          <cell r="G4211">
            <v>0</v>
          </cell>
        </row>
        <row r="4212">
          <cell r="D4212">
            <v>0</v>
          </cell>
          <cell r="F4212">
            <v>0</v>
          </cell>
          <cell r="G4212">
            <v>0</v>
          </cell>
        </row>
        <row r="4213">
          <cell r="D4213">
            <v>0</v>
          </cell>
          <cell r="F4213">
            <v>0</v>
          </cell>
          <cell r="G4213">
            <v>0</v>
          </cell>
        </row>
        <row r="4214">
          <cell r="D4214">
            <v>0</v>
          </cell>
          <cell r="F4214">
            <v>0</v>
          </cell>
          <cell r="G4214">
            <v>0</v>
          </cell>
        </row>
        <row r="4215">
          <cell r="D4215">
            <v>0</v>
          </cell>
          <cell r="F4215">
            <v>0</v>
          </cell>
          <cell r="G4215">
            <v>0</v>
          </cell>
        </row>
        <row r="4216">
          <cell r="D4216">
            <v>0</v>
          </cell>
          <cell r="F4216">
            <v>0</v>
          </cell>
          <cell r="G4216">
            <v>0</v>
          </cell>
        </row>
        <row r="4217">
          <cell r="D4217">
            <v>0</v>
          </cell>
          <cell r="F4217">
            <v>0</v>
          </cell>
          <cell r="G4217">
            <v>0</v>
          </cell>
        </row>
        <row r="4218">
          <cell r="D4218">
            <v>0</v>
          </cell>
          <cell r="F4218">
            <v>0</v>
          </cell>
          <cell r="G4218">
            <v>0</v>
          </cell>
        </row>
        <row r="4219">
          <cell r="D4219">
            <v>0</v>
          </cell>
          <cell r="F4219">
            <v>0</v>
          </cell>
          <cell r="G4219">
            <v>0</v>
          </cell>
        </row>
        <row r="4220">
          <cell r="D4220">
            <v>0</v>
          </cell>
          <cell r="F4220">
            <v>0</v>
          </cell>
          <cell r="G4220">
            <v>0</v>
          </cell>
        </row>
        <row r="4221">
          <cell r="D4221">
            <v>0</v>
          </cell>
          <cell r="F4221">
            <v>0</v>
          </cell>
          <cell r="G4221">
            <v>0</v>
          </cell>
        </row>
        <row r="4222">
          <cell r="D4222">
            <v>0</v>
          </cell>
          <cell r="F4222">
            <v>0</v>
          </cell>
          <cell r="G4222">
            <v>0</v>
          </cell>
        </row>
        <row r="4223">
          <cell r="D4223">
            <v>0</v>
          </cell>
          <cell r="F4223">
            <v>0</v>
          </cell>
          <cell r="G4223">
            <v>0</v>
          </cell>
        </row>
        <row r="4224">
          <cell r="D4224">
            <v>0</v>
          </cell>
          <cell r="F4224">
            <v>0</v>
          </cell>
          <cell r="G4224">
            <v>0</v>
          </cell>
        </row>
        <row r="4225">
          <cell r="D4225">
            <v>0</v>
          </cell>
          <cell r="F4225">
            <v>0</v>
          </cell>
          <cell r="G4225">
            <v>0</v>
          </cell>
        </row>
        <row r="4226">
          <cell r="D4226">
            <v>0</v>
          </cell>
          <cell r="F4226">
            <v>0</v>
          </cell>
          <cell r="G4226">
            <v>0</v>
          </cell>
        </row>
        <row r="4227">
          <cell r="D4227">
            <v>0</v>
          </cell>
          <cell r="F4227">
            <v>0</v>
          </cell>
          <cell r="G4227">
            <v>0</v>
          </cell>
        </row>
        <row r="4228">
          <cell r="D4228">
            <v>0</v>
          </cell>
          <cell r="F4228">
            <v>0</v>
          </cell>
          <cell r="G4228">
            <v>0</v>
          </cell>
        </row>
        <row r="4229">
          <cell r="D4229">
            <v>0</v>
          </cell>
          <cell r="F4229">
            <v>0</v>
          </cell>
          <cell r="G4229">
            <v>0</v>
          </cell>
        </row>
        <row r="4230">
          <cell r="D4230">
            <v>0</v>
          </cell>
          <cell r="F4230">
            <v>0</v>
          </cell>
          <cell r="G4230">
            <v>0</v>
          </cell>
        </row>
        <row r="4231">
          <cell r="D4231">
            <v>0</v>
          </cell>
          <cell r="F4231">
            <v>0</v>
          </cell>
          <cell r="G4231">
            <v>0</v>
          </cell>
        </row>
        <row r="4232">
          <cell r="D4232">
            <v>0</v>
          </cell>
          <cell r="F4232">
            <v>0</v>
          </cell>
          <cell r="G4232">
            <v>0</v>
          </cell>
        </row>
        <row r="4233">
          <cell r="D4233">
            <v>0</v>
          </cell>
          <cell r="F4233">
            <v>0</v>
          </cell>
          <cell r="G4233">
            <v>0</v>
          </cell>
        </row>
        <row r="4234">
          <cell r="D4234">
            <v>0</v>
          </cell>
          <cell r="F4234">
            <v>0</v>
          </cell>
          <cell r="G4234">
            <v>0</v>
          </cell>
        </row>
        <row r="4235">
          <cell r="D4235">
            <v>0</v>
          </cell>
          <cell r="F4235">
            <v>0</v>
          </cell>
          <cell r="G4235">
            <v>0</v>
          </cell>
        </row>
        <row r="4236">
          <cell r="D4236">
            <v>0</v>
          </cell>
          <cell r="F4236">
            <v>0</v>
          </cell>
          <cell r="G4236">
            <v>0</v>
          </cell>
        </row>
        <row r="4237">
          <cell r="D4237">
            <v>0</v>
          </cell>
          <cell r="F4237">
            <v>0</v>
          </cell>
          <cell r="G4237">
            <v>0</v>
          </cell>
        </row>
        <row r="4238">
          <cell r="D4238">
            <v>0</v>
          </cell>
          <cell r="F4238">
            <v>0</v>
          </cell>
          <cell r="G4238">
            <v>0</v>
          </cell>
        </row>
        <row r="4239">
          <cell r="D4239">
            <v>0</v>
          </cell>
          <cell r="F4239">
            <v>0</v>
          </cell>
          <cell r="G4239">
            <v>0</v>
          </cell>
        </row>
        <row r="4240">
          <cell r="D4240">
            <v>0</v>
          </cell>
          <cell r="F4240">
            <v>0</v>
          </cell>
          <cell r="G4240">
            <v>0</v>
          </cell>
        </row>
        <row r="4241">
          <cell r="D4241">
            <v>0</v>
          </cell>
          <cell r="F4241">
            <v>0</v>
          </cell>
          <cell r="G4241">
            <v>0</v>
          </cell>
        </row>
        <row r="4242">
          <cell r="D4242">
            <v>0</v>
          </cell>
          <cell r="F4242">
            <v>0</v>
          </cell>
          <cell r="G4242">
            <v>0</v>
          </cell>
        </row>
        <row r="4243">
          <cell r="D4243">
            <v>0</v>
          </cell>
          <cell r="F4243">
            <v>0</v>
          </cell>
          <cell r="G4243">
            <v>0</v>
          </cell>
        </row>
        <row r="4244">
          <cell r="D4244">
            <v>0</v>
          </cell>
          <cell r="F4244">
            <v>0</v>
          </cell>
          <cell r="G4244">
            <v>0</v>
          </cell>
        </row>
        <row r="4245">
          <cell r="D4245">
            <v>0</v>
          </cell>
          <cell r="F4245">
            <v>0</v>
          </cell>
          <cell r="G4245">
            <v>0</v>
          </cell>
        </row>
        <row r="4246">
          <cell r="D4246">
            <v>0</v>
          </cell>
          <cell r="F4246">
            <v>0</v>
          </cell>
          <cell r="G4246">
            <v>0</v>
          </cell>
        </row>
        <row r="4247">
          <cell r="D4247">
            <v>0</v>
          </cell>
          <cell r="F4247">
            <v>0</v>
          </cell>
          <cell r="G4247">
            <v>0</v>
          </cell>
        </row>
        <row r="4248">
          <cell r="D4248">
            <v>0</v>
          </cell>
          <cell r="F4248">
            <v>0</v>
          </cell>
          <cell r="G4248">
            <v>0</v>
          </cell>
        </row>
        <row r="4249">
          <cell r="D4249">
            <v>0</v>
          </cell>
          <cell r="F4249">
            <v>0</v>
          </cell>
          <cell r="G4249">
            <v>0</v>
          </cell>
        </row>
        <row r="4250">
          <cell r="D4250">
            <v>0</v>
          </cell>
          <cell r="F4250">
            <v>0</v>
          </cell>
          <cell r="G4250">
            <v>0</v>
          </cell>
        </row>
        <row r="4251">
          <cell r="D4251">
            <v>0</v>
          </cell>
          <cell r="F4251">
            <v>0</v>
          </cell>
          <cell r="G4251">
            <v>0</v>
          </cell>
        </row>
        <row r="4252">
          <cell r="D4252">
            <v>0</v>
          </cell>
          <cell r="F4252">
            <v>0</v>
          </cell>
          <cell r="G4252">
            <v>0</v>
          </cell>
        </row>
        <row r="4253">
          <cell r="D4253">
            <v>0</v>
          </cell>
          <cell r="F4253">
            <v>0</v>
          </cell>
          <cell r="G4253">
            <v>0</v>
          </cell>
        </row>
        <row r="4254">
          <cell r="D4254">
            <v>0</v>
          </cell>
          <cell r="F4254">
            <v>0</v>
          </cell>
          <cell r="G4254">
            <v>0</v>
          </cell>
        </row>
        <row r="4255">
          <cell r="D4255">
            <v>0</v>
          </cell>
          <cell r="F4255">
            <v>0</v>
          </cell>
          <cell r="G4255">
            <v>0</v>
          </cell>
        </row>
        <row r="4256">
          <cell r="D4256">
            <v>0</v>
          </cell>
          <cell r="F4256">
            <v>0</v>
          </cell>
          <cell r="G4256">
            <v>0</v>
          </cell>
        </row>
        <row r="4257">
          <cell r="D4257">
            <v>0</v>
          </cell>
          <cell r="F4257">
            <v>0</v>
          </cell>
          <cell r="G4257">
            <v>0</v>
          </cell>
        </row>
        <row r="4258">
          <cell r="D4258">
            <v>0</v>
          </cell>
          <cell r="F4258">
            <v>0</v>
          </cell>
          <cell r="G4258">
            <v>0</v>
          </cell>
        </row>
        <row r="4259">
          <cell r="D4259">
            <v>0</v>
          </cell>
          <cell r="F4259">
            <v>0</v>
          </cell>
          <cell r="G4259">
            <v>0</v>
          </cell>
        </row>
        <row r="4260">
          <cell r="D4260">
            <v>0</v>
          </cell>
          <cell r="F4260">
            <v>0</v>
          </cell>
          <cell r="G4260">
            <v>0</v>
          </cell>
        </row>
        <row r="4261">
          <cell r="D4261">
            <v>0</v>
          </cell>
          <cell r="F4261">
            <v>0</v>
          </cell>
          <cell r="G4261">
            <v>0</v>
          </cell>
        </row>
        <row r="4262">
          <cell r="D4262">
            <v>0</v>
          </cell>
          <cell r="F4262">
            <v>0</v>
          </cell>
          <cell r="G4262">
            <v>0</v>
          </cell>
        </row>
        <row r="4263">
          <cell r="D4263">
            <v>0</v>
          </cell>
          <cell r="F4263">
            <v>0</v>
          </cell>
          <cell r="G4263">
            <v>0</v>
          </cell>
        </row>
        <row r="4264">
          <cell r="D4264">
            <v>0</v>
          </cell>
          <cell r="F4264">
            <v>0</v>
          </cell>
          <cell r="G4264">
            <v>0</v>
          </cell>
        </row>
        <row r="4265">
          <cell r="D4265">
            <v>0</v>
          </cell>
          <cell r="F4265">
            <v>0</v>
          </cell>
          <cell r="G4265">
            <v>0</v>
          </cell>
        </row>
        <row r="4266">
          <cell r="D4266">
            <v>0</v>
          </cell>
          <cell r="F4266">
            <v>0</v>
          </cell>
          <cell r="G4266">
            <v>0</v>
          </cell>
        </row>
        <row r="4267">
          <cell r="D4267">
            <v>0</v>
          </cell>
          <cell r="F4267">
            <v>0</v>
          </cell>
          <cell r="G4267">
            <v>0</v>
          </cell>
        </row>
        <row r="4268">
          <cell r="D4268">
            <v>0</v>
          </cell>
          <cell r="F4268">
            <v>0</v>
          </cell>
          <cell r="G4268">
            <v>0</v>
          </cell>
        </row>
        <row r="4269">
          <cell r="D4269">
            <v>0</v>
          </cell>
          <cell r="F4269">
            <v>0</v>
          </cell>
          <cell r="G4269">
            <v>0</v>
          </cell>
        </row>
        <row r="4270">
          <cell r="D4270">
            <v>0</v>
          </cell>
          <cell r="F4270">
            <v>0</v>
          </cell>
          <cell r="G4270">
            <v>0</v>
          </cell>
        </row>
        <row r="4271">
          <cell r="D4271">
            <v>0</v>
          </cell>
          <cell r="F4271">
            <v>0</v>
          </cell>
          <cell r="G4271">
            <v>0</v>
          </cell>
        </row>
        <row r="4272">
          <cell r="D4272">
            <v>0</v>
          </cell>
          <cell r="F4272">
            <v>0</v>
          </cell>
          <cell r="G4272">
            <v>0</v>
          </cell>
        </row>
        <row r="4273">
          <cell r="D4273">
            <v>0</v>
          </cell>
          <cell r="F4273">
            <v>0</v>
          </cell>
          <cell r="G4273">
            <v>0</v>
          </cell>
        </row>
        <row r="4274">
          <cell r="D4274">
            <v>0</v>
          </cell>
          <cell r="F4274">
            <v>0</v>
          </cell>
          <cell r="G4274">
            <v>0</v>
          </cell>
        </row>
        <row r="4275">
          <cell r="D4275">
            <v>0</v>
          </cell>
          <cell r="F4275">
            <v>0</v>
          </cell>
          <cell r="G4275">
            <v>0</v>
          </cell>
        </row>
        <row r="4276">
          <cell r="D4276">
            <v>0</v>
          </cell>
          <cell r="F4276">
            <v>0</v>
          </cell>
          <cell r="G4276">
            <v>0</v>
          </cell>
        </row>
        <row r="4277">
          <cell r="D4277">
            <v>0</v>
          </cell>
          <cell r="F4277">
            <v>0</v>
          </cell>
          <cell r="G4277">
            <v>0</v>
          </cell>
        </row>
        <row r="4278">
          <cell r="D4278">
            <v>0</v>
          </cell>
          <cell r="F4278">
            <v>0</v>
          </cell>
          <cell r="G4278">
            <v>0</v>
          </cell>
        </row>
        <row r="4279">
          <cell r="D4279">
            <v>0</v>
          </cell>
          <cell r="F4279">
            <v>0</v>
          </cell>
          <cell r="G4279">
            <v>0</v>
          </cell>
        </row>
        <row r="4280">
          <cell r="D4280">
            <v>0</v>
          </cell>
          <cell r="F4280">
            <v>0</v>
          </cell>
          <cell r="G4280">
            <v>0</v>
          </cell>
        </row>
        <row r="4281">
          <cell r="D4281">
            <v>0</v>
          </cell>
          <cell r="F4281">
            <v>0</v>
          </cell>
          <cell r="G4281">
            <v>0</v>
          </cell>
        </row>
        <row r="4282">
          <cell r="D4282">
            <v>0</v>
          </cell>
          <cell r="F4282">
            <v>0</v>
          </cell>
          <cell r="G4282">
            <v>0</v>
          </cell>
        </row>
        <row r="4283">
          <cell r="D4283">
            <v>0</v>
          </cell>
          <cell r="F4283">
            <v>0</v>
          </cell>
          <cell r="G4283">
            <v>0</v>
          </cell>
        </row>
        <row r="4284">
          <cell r="D4284">
            <v>0</v>
          </cell>
          <cell r="F4284">
            <v>0</v>
          </cell>
          <cell r="G4284">
            <v>0</v>
          </cell>
        </row>
        <row r="4285">
          <cell r="D4285">
            <v>0</v>
          </cell>
          <cell r="F4285">
            <v>0</v>
          </cell>
          <cell r="G4285">
            <v>0</v>
          </cell>
        </row>
        <row r="4286">
          <cell r="D4286">
            <v>0</v>
          </cell>
          <cell r="F4286">
            <v>0</v>
          </cell>
          <cell r="G4286">
            <v>0</v>
          </cell>
        </row>
        <row r="4287">
          <cell r="D4287">
            <v>0</v>
          </cell>
          <cell r="F4287">
            <v>0</v>
          </cell>
          <cell r="G4287">
            <v>0</v>
          </cell>
        </row>
        <row r="4288">
          <cell r="D4288">
            <v>0</v>
          </cell>
          <cell r="F4288">
            <v>0</v>
          </cell>
          <cell r="G4288">
            <v>0</v>
          </cell>
        </row>
        <row r="4289">
          <cell r="D4289">
            <v>0</v>
          </cell>
          <cell r="F4289">
            <v>0</v>
          </cell>
          <cell r="G4289">
            <v>0</v>
          </cell>
        </row>
        <row r="4290">
          <cell r="D4290">
            <v>0</v>
          </cell>
          <cell r="F4290">
            <v>0</v>
          </cell>
          <cell r="G4290">
            <v>0</v>
          </cell>
        </row>
        <row r="4291">
          <cell r="D4291">
            <v>0</v>
          </cell>
          <cell r="F4291">
            <v>0</v>
          </cell>
          <cell r="G4291">
            <v>0</v>
          </cell>
        </row>
        <row r="4292">
          <cell r="D4292">
            <v>0</v>
          </cell>
          <cell r="F4292">
            <v>0</v>
          </cell>
          <cell r="G4292">
            <v>0</v>
          </cell>
        </row>
        <row r="4293">
          <cell r="D4293">
            <v>0</v>
          </cell>
          <cell r="F4293">
            <v>0</v>
          </cell>
          <cell r="G4293">
            <v>0</v>
          </cell>
        </row>
        <row r="4294">
          <cell r="D4294">
            <v>0</v>
          </cell>
          <cell r="F4294">
            <v>0</v>
          </cell>
          <cell r="G4294">
            <v>0</v>
          </cell>
        </row>
        <row r="4295">
          <cell r="D4295">
            <v>0</v>
          </cell>
          <cell r="F4295">
            <v>0</v>
          </cell>
          <cell r="G4295">
            <v>0</v>
          </cell>
        </row>
        <row r="4296">
          <cell r="D4296">
            <v>0</v>
          </cell>
          <cell r="F4296">
            <v>0</v>
          </cell>
          <cell r="G4296">
            <v>0</v>
          </cell>
        </row>
        <row r="4297">
          <cell r="D4297">
            <v>0</v>
          </cell>
          <cell r="F4297">
            <v>0</v>
          </cell>
          <cell r="G4297">
            <v>0</v>
          </cell>
        </row>
        <row r="4298">
          <cell r="D4298">
            <v>0</v>
          </cell>
          <cell r="F4298">
            <v>0</v>
          </cell>
          <cell r="G4298">
            <v>0</v>
          </cell>
        </row>
        <row r="4299">
          <cell r="D4299">
            <v>0</v>
          </cell>
          <cell r="F4299">
            <v>0</v>
          </cell>
          <cell r="G4299">
            <v>0</v>
          </cell>
        </row>
        <row r="4300">
          <cell r="D4300">
            <v>0</v>
          </cell>
          <cell r="F4300">
            <v>0</v>
          </cell>
          <cell r="G4300">
            <v>0</v>
          </cell>
        </row>
        <row r="4301">
          <cell r="D4301">
            <v>0</v>
          </cell>
          <cell r="F4301">
            <v>0</v>
          </cell>
          <cell r="G4301">
            <v>0</v>
          </cell>
        </row>
        <row r="4302">
          <cell r="D4302">
            <v>0</v>
          </cell>
          <cell r="F4302">
            <v>0</v>
          </cell>
          <cell r="G4302">
            <v>0</v>
          </cell>
        </row>
        <row r="4303">
          <cell r="D4303">
            <v>0</v>
          </cell>
          <cell r="F4303">
            <v>0</v>
          </cell>
          <cell r="G4303">
            <v>0</v>
          </cell>
        </row>
        <row r="4304">
          <cell r="D4304">
            <v>0</v>
          </cell>
          <cell r="F4304">
            <v>0</v>
          </cell>
          <cell r="G4304">
            <v>0</v>
          </cell>
        </row>
        <row r="4305">
          <cell r="D4305">
            <v>0</v>
          </cell>
          <cell r="F4305">
            <v>0</v>
          </cell>
          <cell r="G4305">
            <v>0</v>
          </cell>
        </row>
        <row r="4306">
          <cell r="D4306">
            <v>0</v>
          </cell>
          <cell r="F4306">
            <v>0</v>
          </cell>
          <cell r="G4306">
            <v>0</v>
          </cell>
        </row>
        <row r="4307">
          <cell r="D4307">
            <v>0</v>
          </cell>
          <cell r="F4307">
            <v>0</v>
          </cell>
          <cell r="G4307">
            <v>0</v>
          </cell>
        </row>
        <row r="4308">
          <cell r="D4308">
            <v>0</v>
          </cell>
          <cell r="F4308">
            <v>0</v>
          </cell>
          <cell r="G4308">
            <v>0</v>
          </cell>
        </row>
        <row r="4309">
          <cell r="D4309">
            <v>0</v>
          </cell>
          <cell r="F4309">
            <v>0</v>
          </cell>
          <cell r="G4309">
            <v>0</v>
          </cell>
        </row>
        <row r="4310">
          <cell r="D4310">
            <v>0</v>
          </cell>
          <cell r="F4310">
            <v>0</v>
          </cell>
          <cell r="G4310">
            <v>0</v>
          </cell>
        </row>
        <row r="4311">
          <cell r="D4311">
            <v>0</v>
          </cell>
          <cell r="F4311">
            <v>0</v>
          </cell>
          <cell r="G4311">
            <v>0</v>
          </cell>
        </row>
        <row r="4312">
          <cell r="D4312">
            <v>0</v>
          </cell>
          <cell r="F4312">
            <v>0</v>
          </cell>
          <cell r="G4312">
            <v>0</v>
          </cell>
        </row>
        <row r="4313">
          <cell r="D4313">
            <v>0</v>
          </cell>
          <cell r="F4313">
            <v>0</v>
          </cell>
          <cell r="G4313">
            <v>0</v>
          </cell>
        </row>
        <row r="4314">
          <cell r="D4314">
            <v>0</v>
          </cell>
          <cell r="F4314">
            <v>0</v>
          </cell>
          <cell r="G4314">
            <v>0</v>
          </cell>
        </row>
        <row r="4315">
          <cell r="D4315">
            <v>0</v>
          </cell>
          <cell r="F4315">
            <v>0</v>
          </cell>
          <cell r="G4315">
            <v>0</v>
          </cell>
        </row>
        <row r="4316">
          <cell r="D4316">
            <v>0</v>
          </cell>
          <cell r="F4316">
            <v>0</v>
          </cell>
          <cell r="G4316">
            <v>0</v>
          </cell>
        </row>
        <row r="4317">
          <cell r="D4317">
            <v>0</v>
          </cell>
          <cell r="F4317">
            <v>0</v>
          </cell>
          <cell r="G4317">
            <v>0</v>
          </cell>
        </row>
        <row r="4318">
          <cell r="D4318">
            <v>0</v>
          </cell>
          <cell r="F4318">
            <v>0</v>
          </cell>
          <cell r="G4318">
            <v>0</v>
          </cell>
        </row>
        <row r="4319">
          <cell r="D4319">
            <v>0</v>
          </cell>
          <cell r="F4319">
            <v>0</v>
          </cell>
          <cell r="G4319">
            <v>0</v>
          </cell>
        </row>
        <row r="4320">
          <cell r="D4320">
            <v>0</v>
          </cell>
          <cell r="F4320">
            <v>0</v>
          </cell>
          <cell r="G4320">
            <v>0</v>
          </cell>
        </row>
        <row r="4321">
          <cell r="D4321">
            <v>0</v>
          </cell>
          <cell r="F4321">
            <v>0</v>
          </cell>
          <cell r="G4321">
            <v>0</v>
          </cell>
        </row>
        <row r="4322">
          <cell r="D4322">
            <v>0</v>
          </cell>
          <cell r="F4322">
            <v>0</v>
          </cell>
          <cell r="G4322">
            <v>0</v>
          </cell>
        </row>
        <row r="4323">
          <cell r="D4323">
            <v>0</v>
          </cell>
          <cell r="F4323">
            <v>0</v>
          </cell>
          <cell r="G4323">
            <v>0</v>
          </cell>
        </row>
        <row r="4324">
          <cell r="D4324">
            <v>0</v>
          </cell>
          <cell r="F4324">
            <v>0</v>
          </cell>
          <cell r="G4324">
            <v>0</v>
          </cell>
        </row>
        <row r="4325">
          <cell r="D4325">
            <v>0</v>
          </cell>
          <cell r="F4325">
            <v>0</v>
          </cell>
          <cell r="G4325">
            <v>0</v>
          </cell>
        </row>
        <row r="4326">
          <cell r="D4326">
            <v>0</v>
          </cell>
          <cell r="F4326">
            <v>0</v>
          </cell>
          <cell r="G4326">
            <v>0</v>
          </cell>
        </row>
        <row r="4327">
          <cell r="D4327">
            <v>0</v>
          </cell>
          <cell r="F4327">
            <v>0</v>
          </cell>
          <cell r="G4327">
            <v>0</v>
          </cell>
        </row>
        <row r="4328">
          <cell r="D4328">
            <v>0</v>
          </cell>
          <cell r="F4328">
            <v>0</v>
          </cell>
          <cell r="G4328">
            <v>0</v>
          </cell>
        </row>
        <row r="4329">
          <cell r="D4329">
            <v>0</v>
          </cell>
          <cell r="F4329">
            <v>0</v>
          </cell>
          <cell r="G4329">
            <v>0</v>
          </cell>
        </row>
        <row r="4330">
          <cell r="D4330">
            <v>0</v>
          </cell>
          <cell r="F4330">
            <v>0</v>
          </cell>
          <cell r="G4330">
            <v>0</v>
          </cell>
        </row>
        <row r="4331">
          <cell r="D4331">
            <v>0</v>
          </cell>
          <cell r="F4331">
            <v>0</v>
          </cell>
          <cell r="G4331">
            <v>0</v>
          </cell>
        </row>
        <row r="4332">
          <cell r="D4332">
            <v>0</v>
          </cell>
          <cell r="F4332">
            <v>0</v>
          </cell>
          <cell r="G4332">
            <v>0</v>
          </cell>
        </row>
        <row r="4333">
          <cell r="D4333">
            <v>0</v>
          </cell>
          <cell r="F4333">
            <v>0</v>
          </cell>
          <cell r="G4333">
            <v>0</v>
          </cell>
        </row>
        <row r="4334">
          <cell r="D4334">
            <v>0</v>
          </cell>
          <cell r="F4334">
            <v>0</v>
          </cell>
          <cell r="G4334">
            <v>0</v>
          </cell>
        </row>
        <row r="4335">
          <cell r="D4335">
            <v>0</v>
          </cell>
          <cell r="F4335">
            <v>0</v>
          </cell>
          <cell r="G4335">
            <v>0</v>
          </cell>
        </row>
        <row r="4336">
          <cell r="D4336">
            <v>0</v>
          </cell>
          <cell r="F4336">
            <v>0</v>
          </cell>
          <cell r="G4336">
            <v>0</v>
          </cell>
        </row>
        <row r="4337">
          <cell r="D4337">
            <v>0</v>
          </cell>
          <cell r="F4337">
            <v>0</v>
          </cell>
          <cell r="G4337">
            <v>0</v>
          </cell>
        </row>
        <row r="4338">
          <cell r="D4338">
            <v>0</v>
          </cell>
          <cell r="F4338">
            <v>0</v>
          </cell>
          <cell r="G4338">
            <v>0</v>
          </cell>
        </row>
        <row r="4339">
          <cell r="D4339">
            <v>0</v>
          </cell>
          <cell r="F4339">
            <v>0</v>
          </cell>
          <cell r="G4339">
            <v>0</v>
          </cell>
        </row>
        <row r="4340">
          <cell r="D4340">
            <v>0</v>
          </cell>
          <cell r="F4340">
            <v>0</v>
          </cell>
          <cell r="G4340">
            <v>0</v>
          </cell>
        </row>
        <row r="4341">
          <cell r="D4341">
            <v>0</v>
          </cell>
          <cell r="F4341">
            <v>0</v>
          </cell>
          <cell r="G4341">
            <v>0</v>
          </cell>
        </row>
        <row r="4342">
          <cell r="D4342">
            <v>0</v>
          </cell>
          <cell r="F4342">
            <v>0</v>
          </cell>
          <cell r="G4342">
            <v>0</v>
          </cell>
        </row>
        <row r="4343">
          <cell r="D4343">
            <v>0</v>
          </cell>
          <cell r="F4343">
            <v>0</v>
          </cell>
          <cell r="G4343">
            <v>0</v>
          </cell>
        </row>
        <row r="4344">
          <cell r="D4344">
            <v>0</v>
          </cell>
          <cell r="F4344">
            <v>0</v>
          </cell>
          <cell r="G4344">
            <v>0</v>
          </cell>
        </row>
        <row r="4345">
          <cell r="D4345">
            <v>0</v>
          </cell>
          <cell r="F4345">
            <v>0</v>
          </cell>
          <cell r="G4345">
            <v>0</v>
          </cell>
        </row>
        <row r="4346">
          <cell r="D4346">
            <v>0</v>
          </cell>
          <cell r="F4346">
            <v>0</v>
          </cell>
          <cell r="G4346">
            <v>0</v>
          </cell>
        </row>
        <row r="4347">
          <cell r="D4347">
            <v>0</v>
          </cell>
          <cell r="F4347">
            <v>0</v>
          </cell>
          <cell r="G4347">
            <v>0</v>
          </cell>
        </row>
        <row r="4348">
          <cell r="D4348">
            <v>0</v>
          </cell>
          <cell r="F4348">
            <v>0</v>
          </cell>
          <cell r="G4348">
            <v>0</v>
          </cell>
        </row>
        <row r="4349">
          <cell r="D4349">
            <v>0</v>
          </cell>
          <cell r="F4349">
            <v>0</v>
          </cell>
          <cell r="G4349">
            <v>0</v>
          </cell>
        </row>
        <row r="4350">
          <cell r="D4350">
            <v>0</v>
          </cell>
          <cell r="F4350">
            <v>0</v>
          </cell>
          <cell r="G4350">
            <v>0</v>
          </cell>
        </row>
        <row r="4351">
          <cell r="D4351">
            <v>0</v>
          </cell>
          <cell r="F4351">
            <v>0</v>
          </cell>
          <cell r="G4351">
            <v>0</v>
          </cell>
        </row>
        <row r="4352">
          <cell r="D4352">
            <v>0</v>
          </cell>
          <cell r="F4352">
            <v>0</v>
          </cell>
          <cell r="G4352">
            <v>0</v>
          </cell>
        </row>
        <row r="4353">
          <cell r="D4353">
            <v>0</v>
          </cell>
          <cell r="F4353">
            <v>0</v>
          </cell>
          <cell r="G4353">
            <v>0</v>
          </cell>
        </row>
        <row r="4354">
          <cell r="D4354">
            <v>0</v>
          </cell>
          <cell r="F4354">
            <v>0</v>
          </cell>
          <cell r="G4354">
            <v>0</v>
          </cell>
        </row>
        <row r="4355">
          <cell r="D4355">
            <v>0</v>
          </cell>
          <cell r="F4355">
            <v>0</v>
          </cell>
          <cell r="G4355">
            <v>0</v>
          </cell>
        </row>
        <row r="4356">
          <cell r="D4356">
            <v>0</v>
          </cell>
          <cell r="F4356">
            <v>0</v>
          </cell>
          <cell r="G4356">
            <v>0</v>
          </cell>
        </row>
        <row r="4357">
          <cell r="D4357">
            <v>0</v>
          </cell>
          <cell r="F4357">
            <v>0</v>
          </cell>
          <cell r="G4357">
            <v>0</v>
          </cell>
        </row>
        <row r="4358">
          <cell r="D4358">
            <v>0</v>
          </cell>
          <cell r="F4358">
            <v>0</v>
          </cell>
          <cell r="G4358">
            <v>0</v>
          </cell>
        </row>
        <row r="4359">
          <cell r="D4359">
            <v>0</v>
          </cell>
          <cell r="F4359">
            <v>0</v>
          </cell>
          <cell r="G4359">
            <v>0</v>
          </cell>
        </row>
        <row r="4360">
          <cell r="D4360">
            <v>0</v>
          </cell>
          <cell r="F4360">
            <v>0</v>
          </cell>
          <cell r="G4360">
            <v>0</v>
          </cell>
        </row>
        <row r="4361">
          <cell r="D4361">
            <v>0</v>
          </cell>
          <cell r="F4361">
            <v>0</v>
          </cell>
          <cell r="G4361">
            <v>0</v>
          </cell>
        </row>
        <row r="4362">
          <cell r="D4362">
            <v>0</v>
          </cell>
          <cell r="F4362">
            <v>0</v>
          </cell>
          <cell r="G4362">
            <v>0</v>
          </cell>
        </row>
        <row r="4363">
          <cell r="D4363">
            <v>0</v>
          </cell>
          <cell r="F4363">
            <v>0</v>
          </cell>
          <cell r="G4363">
            <v>0</v>
          </cell>
        </row>
        <row r="4364">
          <cell r="D4364">
            <v>0</v>
          </cell>
          <cell r="F4364">
            <v>0</v>
          </cell>
          <cell r="G4364">
            <v>0</v>
          </cell>
        </row>
        <row r="4365">
          <cell r="D4365">
            <v>0</v>
          </cell>
          <cell r="F4365">
            <v>0</v>
          </cell>
          <cell r="G4365">
            <v>0</v>
          </cell>
        </row>
        <row r="4366">
          <cell r="D4366">
            <v>0</v>
          </cell>
          <cell r="F4366">
            <v>0</v>
          </cell>
          <cell r="G4366">
            <v>0</v>
          </cell>
        </row>
        <row r="4367">
          <cell r="D4367">
            <v>0</v>
          </cell>
          <cell r="F4367">
            <v>0</v>
          </cell>
          <cell r="G4367">
            <v>0</v>
          </cell>
        </row>
        <row r="4368">
          <cell r="D4368">
            <v>0</v>
          </cell>
          <cell r="F4368">
            <v>0</v>
          </cell>
          <cell r="G4368">
            <v>0</v>
          </cell>
        </row>
        <row r="4369">
          <cell r="D4369">
            <v>0</v>
          </cell>
          <cell r="F4369">
            <v>0</v>
          </cell>
          <cell r="G4369">
            <v>0</v>
          </cell>
        </row>
        <row r="4370">
          <cell r="D4370">
            <v>0</v>
          </cell>
          <cell r="F4370">
            <v>0</v>
          </cell>
          <cell r="G4370">
            <v>0</v>
          </cell>
        </row>
        <row r="4371">
          <cell r="D4371">
            <v>0</v>
          </cell>
          <cell r="F4371">
            <v>0</v>
          </cell>
          <cell r="G4371">
            <v>0</v>
          </cell>
        </row>
        <row r="4372">
          <cell r="D4372">
            <v>0</v>
          </cell>
          <cell r="F4372">
            <v>0</v>
          </cell>
          <cell r="G4372">
            <v>0</v>
          </cell>
        </row>
        <row r="4373">
          <cell r="D4373">
            <v>0</v>
          </cell>
          <cell r="F4373">
            <v>0</v>
          </cell>
          <cell r="G4373">
            <v>0</v>
          </cell>
        </row>
        <row r="4374">
          <cell r="D4374">
            <v>0</v>
          </cell>
          <cell r="F4374">
            <v>0</v>
          </cell>
          <cell r="G4374">
            <v>0</v>
          </cell>
        </row>
        <row r="4375">
          <cell r="D4375">
            <v>0</v>
          </cell>
          <cell r="F4375">
            <v>0</v>
          </cell>
          <cell r="G4375">
            <v>0</v>
          </cell>
        </row>
        <row r="4376">
          <cell r="D4376">
            <v>0</v>
          </cell>
          <cell r="F4376">
            <v>0</v>
          </cell>
          <cell r="G4376">
            <v>0</v>
          </cell>
        </row>
        <row r="4377">
          <cell r="D4377">
            <v>0</v>
          </cell>
          <cell r="F4377">
            <v>0</v>
          </cell>
          <cell r="G4377">
            <v>0</v>
          </cell>
        </row>
        <row r="4378">
          <cell r="D4378">
            <v>0</v>
          </cell>
          <cell r="F4378">
            <v>0</v>
          </cell>
          <cell r="G4378">
            <v>0</v>
          </cell>
        </row>
        <row r="4379">
          <cell r="D4379">
            <v>0</v>
          </cell>
          <cell r="F4379">
            <v>0</v>
          </cell>
          <cell r="G4379">
            <v>0</v>
          </cell>
        </row>
        <row r="4380">
          <cell r="D4380">
            <v>0</v>
          </cell>
          <cell r="F4380">
            <v>0</v>
          </cell>
          <cell r="G4380">
            <v>0</v>
          </cell>
        </row>
        <row r="4381">
          <cell r="D4381">
            <v>0</v>
          </cell>
          <cell r="F4381">
            <v>0</v>
          </cell>
          <cell r="G4381">
            <v>0</v>
          </cell>
        </row>
        <row r="4382">
          <cell r="D4382">
            <v>0</v>
          </cell>
          <cell r="F4382">
            <v>0</v>
          </cell>
          <cell r="G4382">
            <v>0</v>
          </cell>
        </row>
        <row r="4383">
          <cell r="D4383">
            <v>0</v>
          </cell>
          <cell r="F4383">
            <v>0</v>
          </cell>
          <cell r="G4383">
            <v>0</v>
          </cell>
        </row>
        <row r="4384">
          <cell r="D4384">
            <v>0</v>
          </cell>
          <cell r="F4384">
            <v>0</v>
          </cell>
          <cell r="G4384">
            <v>0</v>
          </cell>
        </row>
        <row r="4385">
          <cell r="D4385">
            <v>0</v>
          </cell>
          <cell r="F4385">
            <v>0</v>
          </cell>
          <cell r="G4385">
            <v>0</v>
          </cell>
        </row>
        <row r="4386">
          <cell r="D4386">
            <v>0</v>
          </cell>
          <cell r="F4386">
            <v>0</v>
          </cell>
          <cell r="G4386">
            <v>0</v>
          </cell>
        </row>
        <row r="4387">
          <cell r="D4387">
            <v>0</v>
          </cell>
          <cell r="F4387">
            <v>0</v>
          </cell>
          <cell r="G4387">
            <v>0</v>
          </cell>
        </row>
        <row r="4388">
          <cell r="D4388">
            <v>0</v>
          </cell>
          <cell r="F4388">
            <v>0</v>
          </cell>
          <cell r="G4388">
            <v>0</v>
          </cell>
        </row>
        <row r="4389">
          <cell r="D4389">
            <v>0</v>
          </cell>
          <cell r="F4389">
            <v>0</v>
          </cell>
          <cell r="G4389">
            <v>0</v>
          </cell>
        </row>
        <row r="4390">
          <cell r="D4390">
            <v>0</v>
          </cell>
          <cell r="F4390">
            <v>0</v>
          </cell>
          <cell r="G4390">
            <v>0</v>
          </cell>
        </row>
        <row r="4391">
          <cell r="D4391">
            <v>0</v>
          </cell>
          <cell r="F4391">
            <v>0</v>
          </cell>
          <cell r="G4391">
            <v>0</v>
          </cell>
        </row>
        <row r="4392">
          <cell r="D4392">
            <v>0</v>
          </cell>
          <cell r="F4392">
            <v>0</v>
          </cell>
          <cell r="G4392">
            <v>0</v>
          </cell>
        </row>
        <row r="4393">
          <cell r="D4393">
            <v>0</v>
          </cell>
          <cell r="F4393">
            <v>0</v>
          </cell>
          <cell r="G4393">
            <v>0</v>
          </cell>
        </row>
        <row r="4394">
          <cell r="D4394">
            <v>0</v>
          </cell>
          <cell r="F4394">
            <v>0</v>
          </cell>
          <cell r="G4394">
            <v>0</v>
          </cell>
        </row>
        <row r="4395">
          <cell r="D4395">
            <v>0</v>
          </cell>
          <cell r="F4395">
            <v>0</v>
          </cell>
          <cell r="G4395">
            <v>0</v>
          </cell>
          <cell r="H4395"/>
          <cell r="I4395"/>
        </row>
        <row r="4396">
          <cell r="D4396">
            <v>0</v>
          </cell>
          <cell r="F4396">
            <v>0</v>
          </cell>
          <cell r="G4396">
            <v>0</v>
          </cell>
        </row>
        <row r="4397">
          <cell r="D4397">
            <v>0</v>
          </cell>
          <cell r="F4397">
            <v>0</v>
          </cell>
          <cell r="G4397">
            <v>0</v>
          </cell>
        </row>
        <row r="4398">
          <cell r="D4398">
            <v>0</v>
          </cell>
          <cell r="F4398">
            <v>0</v>
          </cell>
          <cell r="G4398">
            <v>0</v>
          </cell>
        </row>
        <row r="4399">
          <cell r="D4399">
            <v>0</v>
          </cell>
          <cell r="F4399">
            <v>0</v>
          </cell>
          <cell r="G4399">
            <v>0</v>
          </cell>
        </row>
        <row r="4400">
          <cell r="D4400">
            <v>0</v>
          </cell>
          <cell r="F4400">
            <v>0</v>
          </cell>
          <cell r="G4400">
            <v>0</v>
          </cell>
        </row>
        <row r="4401">
          <cell r="D4401">
            <v>0</v>
          </cell>
          <cell r="F4401">
            <v>0</v>
          </cell>
          <cell r="G4401">
            <v>0</v>
          </cell>
        </row>
        <row r="4402">
          <cell r="D4402">
            <v>0</v>
          </cell>
          <cell r="F4402">
            <v>0</v>
          </cell>
          <cell r="G4402">
            <v>0</v>
          </cell>
        </row>
        <row r="4403">
          <cell r="D4403">
            <v>0</v>
          </cell>
          <cell r="F4403">
            <v>0</v>
          </cell>
          <cell r="G4403">
            <v>0</v>
          </cell>
        </row>
        <row r="4404">
          <cell r="D4404">
            <v>0</v>
          </cell>
          <cell r="F4404">
            <v>0</v>
          </cell>
          <cell r="G4404">
            <v>0</v>
          </cell>
        </row>
        <row r="4405">
          <cell r="D4405">
            <v>0</v>
          </cell>
          <cell r="F4405">
            <v>0</v>
          </cell>
          <cell r="G4405">
            <v>0</v>
          </cell>
        </row>
        <row r="4406">
          <cell r="D4406">
            <v>0</v>
          </cell>
          <cell r="F4406">
            <v>0</v>
          </cell>
          <cell r="G4406">
            <v>0</v>
          </cell>
        </row>
        <row r="4407">
          <cell r="D4407">
            <v>0</v>
          </cell>
          <cell r="F4407">
            <v>0</v>
          </cell>
          <cell r="G4407">
            <v>0</v>
          </cell>
        </row>
        <row r="4408">
          <cell r="D4408">
            <v>0</v>
          </cell>
          <cell r="F4408">
            <v>0</v>
          </cell>
          <cell r="G4408">
            <v>0</v>
          </cell>
        </row>
        <row r="4409">
          <cell r="D4409">
            <v>0</v>
          </cell>
          <cell r="F4409">
            <v>0</v>
          </cell>
          <cell r="G4409">
            <v>0</v>
          </cell>
        </row>
        <row r="4410">
          <cell r="D4410">
            <v>0</v>
          </cell>
          <cell r="F4410">
            <v>0</v>
          </cell>
          <cell r="G4410">
            <v>0</v>
          </cell>
        </row>
        <row r="4411">
          <cell r="D4411">
            <v>0</v>
          </cell>
          <cell r="F4411">
            <v>0</v>
          </cell>
          <cell r="G4411">
            <v>0</v>
          </cell>
        </row>
        <row r="4412">
          <cell r="D4412">
            <v>0</v>
          </cell>
          <cell r="F4412">
            <v>0</v>
          </cell>
          <cell r="G4412">
            <v>0</v>
          </cell>
        </row>
        <row r="4413">
          <cell r="D4413">
            <v>0</v>
          </cell>
          <cell r="F4413">
            <v>0</v>
          </cell>
          <cell r="G4413">
            <v>0</v>
          </cell>
        </row>
        <row r="4414">
          <cell r="D4414">
            <v>0</v>
          </cell>
          <cell r="F4414">
            <v>0</v>
          </cell>
          <cell r="G4414">
            <v>0</v>
          </cell>
        </row>
        <row r="4415">
          <cell r="D4415">
            <v>0</v>
          </cell>
          <cell r="F4415">
            <v>0</v>
          </cell>
          <cell r="G4415">
            <v>0</v>
          </cell>
        </row>
        <row r="4416">
          <cell r="D4416">
            <v>0</v>
          </cell>
          <cell r="F4416">
            <v>0</v>
          </cell>
          <cell r="G4416">
            <v>0</v>
          </cell>
        </row>
        <row r="4417">
          <cell r="D4417">
            <v>0</v>
          </cell>
          <cell r="F4417">
            <v>0</v>
          </cell>
          <cell r="G4417">
            <v>0</v>
          </cell>
        </row>
        <row r="4418">
          <cell r="D4418">
            <v>0</v>
          </cell>
          <cell r="F4418">
            <v>0</v>
          </cell>
          <cell r="G4418">
            <v>0</v>
          </cell>
        </row>
        <row r="4419">
          <cell r="D4419">
            <v>0</v>
          </cell>
          <cell r="F4419">
            <v>0</v>
          </cell>
          <cell r="G4419">
            <v>0</v>
          </cell>
        </row>
        <row r="4420">
          <cell r="D4420">
            <v>0</v>
          </cell>
          <cell r="F4420">
            <v>0</v>
          </cell>
          <cell r="G4420">
            <v>0</v>
          </cell>
        </row>
        <row r="4421">
          <cell r="D4421">
            <v>0</v>
          </cell>
          <cell r="F4421">
            <v>0</v>
          </cell>
          <cell r="G4421">
            <v>0</v>
          </cell>
        </row>
        <row r="4422">
          <cell r="D4422">
            <v>0</v>
          </cell>
          <cell r="F4422">
            <v>0</v>
          </cell>
          <cell r="G4422">
            <v>0</v>
          </cell>
        </row>
        <row r="4423">
          <cell r="D4423">
            <v>0</v>
          </cell>
          <cell r="F4423">
            <v>0</v>
          </cell>
          <cell r="G4423">
            <v>0</v>
          </cell>
        </row>
        <row r="4424">
          <cell r="D4424">
            <v>0</v>
          </cell>
          <cell r="F4424">
            <v>0</v>
          </cell>
          <cell r="G4424">
            <v>0</v>
          </cell>
        </row>
        <row r="4425">
          <cell r="D4425">
            <v>0</v>
          </cell>
          <cell r="F4425">
            <v>0</v>
          </cell>
          <cell r="G4425">
            <v>0</v>
          </cell>
        </row>
        <row r="4426">
          <cell r="D4426">
            <v>0</v>
          </cell>
          <cell r="F4426">
            <v>0</v>
          </cell>
          <cell r="G4426">
            <v>0</v>
          </cell>
        </row>
        <row r="4427">
          <cell r="D4427">
            <v>0</v>
          </cell>
          <cell r="F4427">
            <v>0</v>
          </cell>
          <cell r="G4427">
            <v>0</v>
          </cell>
        </row>
        <row r="4428">
          <cell r="D4428">
            <v>0</v>
          </cell>
          <cell r="F4428">
            <v>0</v>
          </cell>
          <cell r="G4428">
            <v>0</v>
          </cell>
        </row>
        <row r="4429">
          <cell r="D4429">
            <v>0</v>
          </cell>
          <cell r="F4429">
            <v>0</v>
          </cell>
          <cell r="G4429">
            <v>0</v>
          </cell>
        </row>
        <row r="4430">
          <cell r="D4430">
            <v>0</v>
          </cell>
          <cell r="F4430">
            <v>0</v>
          </cell>
          <cell r="G4430">
            <v>0</v>
          </cell>
        </row>
        <row r="4431">
          <cell r="D4431">
            <v>0</v>
          </cell>
          <cell r="F4431">
            <v>0</v>
          </cell>
          <cell r="G4431">
            <v>0</v>
          </cell>
        </row>
        <row r="4432">
          <cell r="D4432">
            <v>0</v>
          </cell>
          <cell r="F4432">
            <v>0</v>
          </cell>
          <cell r="G4432">
            <v>0</v>
          </cell>
        </row>
        <row r="4433">
          <cell r="D4433">
            <v>0</v>
          </cell>
          <cell r="F4433">
            <v>0</v>
          </cell>
          <cell r="G4433">
            <v>0</v>
          </cell>
        </row>
        <row r="4434">
          <cell r="D4434">
            <v>0</v>
          </cell>
          <cell r="F4434">
            <v>0</v>
          </cell>
          <cell r="G4434">
            <v>0</v>
          </cell>
        </row>
        <row r="4435">
          <cell r="D4435">
            <v>0</v>
          </cell>
          <cell r="F4435">
            <v>0</v>
          </cell>
          <cell r="G4435">
            <v>0</v>
          </cell>
        </row>
        <row r="4436">
          <cell r="D4436">
            <v>0</v>
          </cell>
          <cell r="F4436">
            <v>0</v>
          </cell>
          <cell r="G4436">
            <v>0</v>
          </cell>
        </row>
        <row r="4437">
          <cell r="D4437">
            <v>0</v>
          </cell>
          <cell r="F4437">
            <v>0</v>
          </cell>
          <cell r="G4437">
            <v>0</v>
          </cell>
        </row>
        <row r="4438">
          <cell r="D4438">
            <v>0</v>
          </cell>
          <cell r="F4438">
            <v>0</v>
          </cell>
          <cell r="G4438">
            <v>0</v>
          </cell>
        </row>
        <row r="4439">
          <cell r="D4439">
            <v>0</v>
          </cell>
          <cell r="F4439">
            <v>0</v>
          </cell>
          <cell r="G4439">
            <v>0</v>
          </cell>
        </row>
        <row r="4440">
          <cell r="D4440">
            <v>0</v>
          </cell>
          <cell r="F4440">
            <v>0</v>
          </cell>
          <cell r="G4440">
            <v>0</v>
          </cell>
        </row>
        <row r="4441">
          <cell r="D4441">
            <v>0</v>
          </cell>
          <cell r="F4441">
            <v>0</v>
          </cell>
          <cell r="G4441">
            <v>0</v>
          </cell>
        </row>
        <row r="4442">
          <cell r="D4442">
            <v>0</v>
          </cell>
          <cell r="F4442">
            <v>0</v>
          </cell>
          <cell r="G4442">
            <v>0</v>
          </cell>
        </row>
        <row r="4443">
          <cell r="D4443">
            <v>0</v>
          </cell>
          <cell r="F4443">
            <v>0</v>
          </cell>
          <cell r="G4443">
            <v>0</v>
          </cell>
        </row>
        <row r="4444">
          <cell r="D4444">
            <v>0</v>
          </cell>
          <cell r="F4444">
            <v>0</v>
          </cell>
          <cell r="G4444">
            <v>0</v>
          </cell>
        </row>
        <row r="4445">
          <cell r="D4445">
            <v>0</v>
          </cell>
          <cell r="F4445">
            <v>0</v>
          </cell>
          <cell r="G4445">
            <v>0</v>
          </cell>
        </row>
        <row r="4446">
          <cell r="D4446">
            <v>0</v>
          </cell>
          <cell r="F4446">
            <v>0</v>
          </cell>
          <cell r="G4446">
            <v>0</v>
          </cell>
        </row>
        <row r="4447">
          <cell r="D4447">
            <v>0</v>
          </cell>
          <cell r="F4447">
            <v>0</v>
          </cell>
          <cell r="G4447">
            <v>0</v>
          </cell>
        </row>
        <row r="4448">
          <cell r="D4448">
            <v>0</v>
          </cell>
          <cell r="F4448">
            <v>0</v>
          </cell>
          <cell r="G4448">
            <v>0</v>
          </cell>
        </row>
        <row r="4449">
          <cell r="D4449">
            <v>0</v>
          </cell>
          <cell r="F4449">
            <v>0</v>
          </cell>
          <cell r="G4449">
            <v>0</v>
          </cell>
        </row>
        <row r="4450">
          <cell r="D4450">
            <v>0</v>
          </cell>
          <cell r="F4450">
            <v>0</v>
          </cell>
          <cell r="G4450">
            <v>0</v>
          </cell>
        </row>
        <row r="4451">
          <cell r="D4451">
            <v>0</v>
          </cell>
          <cell r="F4451">
            <v>0</v>
          </cell>
          <cell r="G4451">
            <v>0</v>
          </cell>
        </row>
        <row r="4452">
          <cell r="D4452">
            <v>0</v>
          </cell>
          <cell r="F4452">
            <v>0</v>
          </cell>
          <cell r="G4452">
            <v>0</v>
          </cell>
        </row>
        <row r="4453">
          <cell r="D4453">
            <v>0</v>
          </cell>
          <cell r="F4453">
            <v>0</v>
          </cell>
          <cell r="G4453">
            <v>0</v>
          </cell>
        </row>
        <row r="4454">
          <cell r="D4454">
            <v>0</v>
          </cell>
          <cell r="F4454">
            <v>0</v>
          </cell>
          <cell r="G4454">
            <v>0</v>
          </cell>
        </row>
        <row r="4455">
          <cell r="D4455">
            <v>0</v>
          </cell>
          <cell r="F4455">
            <v>0</v>
          </cell>
          <cell r="G4455">
            <v>0</v>
          </cell>
        </row>
        <row r="4456">
          <cell r="D4456">
            <v>0</v>
          </cell>
          <cell r="F4456">
            <v>0</v>
          </cell>
          <cell r="G4456">
            <v>0</v>
          </cell>
        </row>
        <row r="4457">
          <cell r="D4457">
            <v>0</v>
          </cell>
          <cell r="F4457">
            <v>0</v>
          </cell>
          <cell r="G4457">
            <v>0</v>
          </cell>
        </row>
        <row r="4458">
          <cell r="D4458">
            <v>0</v>
          </cell>
          <cell r="F4458">
            <v>0</v>
          </cell>
          <cell r="G4458">
            <v>0</v>
          </cell>
        </row>
        <row r="4459">
          <cell r="D4459">
            <v>0</v>
          </cell>
          <cell r="F4459">
            <v>0</v>
          </cell>
          <cell r="G4459">
            <v>0</v>
          </cell>
        </row>
        <row r="4460">
          <cell r="D4460">
            <v>0</v>
          </cell>
          <cell r="F4460">
            <v>0</v>
          </cell>
          <cell r="G4460">
            <v>0</v>
          </cell>
        </row>
        <row r="4461">
          <cell r="D4461">
            <v>0</v>
          </cell>
          <cell r="F4461">
            <v>0</v>
          </cell>
          <cell r="G4461">
            <v>0</v>
          </cell>
        </row>
        <row r="4462">
          <cell r="D4462">
            <v>0</v>
          </cell>
          <cell r="F4462">
            <v>0</v>
          </cell>
          <cell r="G4462">
            <v>0</v>
          </cell>
        </row>
        <row r="4463">
          <cell r="D4463">
            <v>0</v>
          </cell>
          <cell r="F4463">
            <v>0</v>
          </cell>
          <cell r="G4463">
            <v>0</v>
          </cell>
        </row>
        <row r="4464">
          <cell r="D4464">
            <v>0</v>
          </cell>
          <cell r="F4464">
            <v>0</v>
          </cell>
          <cell r="G4464">
            <v>0</v>
          </cell>
        </row>
        <row r="4465">
          <cell r="D4465">
            <v>0</v>
          </cell>
          <cell r="F4465">
            <v>0</v>
          </cell>
          <cell r="G4465">
            <v>0</v>
          </cell>
        </row>
        <row r="4466">
          <cell r="D4466">
            <v>0</v>
          </cell>
          <cell r="F4466">
            <v>0</v>
          </cell>
          <cell r="G4466">
            <v>0</v>
          </cell>
        </row>
        <row r="4467">
          <cell r="D4467">
            <v>0</v>
          </cell>
          <cell r="F4467">
            <v>0</v>
          </cell>
          <cell r="G4467">
            <v>0</v>
          </cell>
        </row>
        <row r="4468">
          <cell r="D4468">
            <v>0</v>
          </cell>
          <cell r="F4468">
            <v>0</v>
          </cell>
          <cell r="G4468">
            <v>0</v>
          </cell>
        </row>
        <row r="4469">
          <cell r="D4469">
            <v>0</v>
          </cell>
          <cell r="F4469">
            <v>0</v>
          </cell>
          <cell r="G4469">
            <v>0</v>
          </cell>
        </row>
        <row r="4470">
          <cell r="D4470">
            <v>0</v>
          </cell>
          <cell r="F4470">
            <v>0</v>
          </cell>
          <cell r="G4470">
            <v>0</v>
          </cell>
        </row>
        <row r="4471">
          <cell r="D4471">
            <v>0</v>
          </cell>
          <cell r="F4471">
            <v>0</v>
          </cell>
          <cell r="G4471">
            <v>0</v>
          </cell>
        </row>
        <row r="4472">
          <cell r="D4472">
            <v>0</v>
          </cell>
          <cell r="F4472">
            <v>0</v>
          </cell>
          <cell r="G4472">
            <v>0</v>
          </cell>
        </row>
        <row r="4473">
          <cell r="D4473">
            <v>0</v>
          </cell>
          <cell r="F4473">
            <v>0</v>
          </cell>
          <cell r="G4473">
            <v>0</v>
          </cell>
        </row>
        <row r="4474">
          <cell r="D4474">
            <v>0</v>
          </cell>
          <cell r="F4474">
            <v>0</v>
          </cell>
          <cell r="G4474">
            <v>0</v>
          </cell>
        </row>
        <row r="4475">
          <cell r="D4475">
            <v>0</v>
          </cell>
          <cell r="F4475">
            <v>0</v>
          </cell>
          <cell r="G4475">
            <v>0</v>
          </cell>
        </row>
        <row r="4476">
          <cell r="D4476">
            <v>0</v>
          </cell>
          <cell r="F4476">
            <v>0</v>
          </cell>
          <cell r="G4476">
            <v>0</v>
          </cell>
        </row>
        <row r="4477">
          <cell r="D4477">
            <v>0</v>
          </cell>
          <cell r="F4477">
            <v>0</v>
          </cell>
          <cell r="G4477">
            <v>0</v>
          </cell>
        </row>
        <row r="4478">
          <cell r="D4478">
            <v>0</v>
          </cell>
          <cell r="F4478">
            <v>0</v>
          </cell>
          <cell r="G4478">
            <v>0</v>
          </cell>
        </row>
        <row r="4479">
          <cell r="D4479">
            <v>0</v>
          </cell>
          <cell r="F4479">
            <v>0</v>
          </cell>
          <cell r="G4479">
            <v>0</v>
          </cell>
        </row>
        <row r="4480">
          <cell r="D4480">
            <v>0</v>
          </cell>
          <cell r="F4480">
            <v>0</v>
          </cell>
          <cell r="G4480">
            <v>0</v>
          </cell>
        </row>
        <row r="4481">
          <cell r="D4481">
            <v>0</v>
          </cell>
          <cell r="F4481">
            <v>0</v>
          </cell>
          <cell r="G4481">
            <v>0</v>
          </cell>
        </row>
        <row r="4482">
          <cell r="D4482">
            <v>0</v>
          </cell>
          <cell r="F4482">
            <v>0</v>
          </cell>
          <cell r="G4482">
            <v>0</v>
          </cell>
        </row>
        <row r="4483">
          <cell r="D4483">
            <v>0</v>
          </cell>
          <cell r="F4483">
            <v>0</v>
          </cell>
          <cell r="G4483">
            <v>0</v>
          </cell>
        </row>
        <row r="4484">
          <cell r="D4484">
            <v>0</v>
          </cell>
          <cell r="F4484">
            <v>0</v>
          </cell>
          <cell r="G4484">
            <v>0</v>
          </cell>
        </row>
        <row r="4485">
          <cell r="D4485">
            <v>0</v>
          </cell>
          <cell r="F4485">
            <v>0</v>
          </cell>
          <cell r="G4485">
            <v>0</v>
          </cell>
        </row>
        <row r="4486">
          <cell r="D4486">
            <v>0</v>
          </cell>
          <cell r="F4486">
            <v>0</v>
          </cell>
          <cell r="G4486">
            <v>0</v>
          </cell>
        </row>
        <row r="4487">
          <cell r="D4487">
            <v>0</v>
          </cell>
          <cell r="F4487">
            <v>0</v>
          </cell>
          <cell r="G4487">
            <v>0</v>
          </cell>
        </row>
        <row r="4488">
          <cell r="D4488">
            <v>0</v>
          </cell>
          <cell r="F4488">
            <v>0</v>
          </cell>
          <cell r="G4488">
            <v>0</v>
          </cell>
        </row>
        <row r="4489">
          <cell r="D4489">
            <v>0</v>
          </cell>
          <cell r="F4489">
            <v>0</v>
          </cell>
          <cell r="G4489">
            <v>0</v>
          </cell>
        </row>
        <row r="4490">
          <cell r="D4490">
            <v>0</v>
          </cell>
          <cell r="F4490">
            <v>0</v>
          </cell>
          <cell r="G4490">
            <v>0</v>
          </cell>
        </row>
        <row r="4491">
          <cell r="D4491">
            <v>0</v>
          </cell>
          <cell r="F4491">
            <v>0</v>
          </cell>
          <cell r="G4491">
            <v>0</v>
          </cell>
        </row>
        <row r="4492">
          <cell r="D4492">
            <v>0</v>
          </cell>
          <cell r="F4492">
            <v>0</v>
          </cell>
          <cell r="G4492">
            <v>0</v>
          </cell>
        </row>
        <row r="4493">
          <cell r="D4493">
            <v>0</v>
          </cell>
          <cell r="F4493">
            <v>0</v>
          </cell>
          <cell r="G4493">
            <v>0</v>
          </cell>
        </row>
        <row r="4494">
          <cell r="D4494">
            <v>0</v>
          </cell>
          <cell r="F4494">
            <v>0</v>
          </cell>
          <cell r="G4494">
            <v>0</v>
          </cell>
        </row>
        <row r="4495">
          <cell r="D4495">
            <v>0</v>
          </cell>
          <cell r="F4495">
            <v>0</v>
          </cell>
          <cell r="G4495">
            <v>0</v>
          </cell>
        </row>
        <row r="4496">
          <cell r="D4496">
            <v>0</v>
          </cell>
          <cell r="F4496">
            <v>0</v>
          </cell>
          <cell r="G4496">
            <v>0</v>
          </cell>
        </row>
        <row r="4497">
          <cell r="D4497">
            <v>0</v>
          </cell>
          <cell r="F4497">
            <v>0</v>
          </cell>
          <cell r="G4497">
            <v>0</v>
          </cell>
        </row>
        <row r="4498">
          <cell r="D4498">
            <v>0</v>
          </cell>
          <cell r="F4498">
            <v>0</v>
          </cell>
          <cell r="G4498">
            <v>0</v>
          </cell>
        </row>
        <row r="4499">
          <cell r="D4499">
            <v>0</v>
          </cell>
          <cell r="F4499">
            <v>0</v>
          </cell>
          <cell r="G4499">
            <v>0</v>
          </cell>
        </row>
        <row r="4500">
          <cell r="D4500">
            <v>0</v>
          </cell>
          <cell r="F4500">
            <v>0</v>
          </cell>
          <cell r="G4500">
            <v>0</v>
          </cell>
        </row>
        <row r="4501">
          <cell r="D4501">
            <v>0</v>
          </cell>
          <cell r="F4501">
            <v>0</v>
          </cell>
          <cell r="G4501">
            <v>0</v>
          </cell>
        </row>
        <row r="4502">
          <cell r="D4502">
            <v>0</v>
          </cell>
          <cell r="F4502">
            <v>0</v>
          </cell>
          <cell r="G4502">
            <v>0</v>
          </cell>
        </row>
        <row r="4503">
          <cell r="D4503">
            <v>0</v>
          </cell>
          <cell r="F4503">
            <v>0</v>
          </cell>
          <cell r="G4503">
            <v>0</v>
          </cell>
        </row>
        <row r="4504">
          <cell r="D4504">
            <v>0</v>
          </cell>
          <cell r="F4504">
            <v>0</v>
          </cell>
          <cell r="G4504">
            <v>0</v>
          </cell>
        </row>
        <row r="4505">
          <cell r="D4505">
            <v>0</v>
          </cell>
          <cell r="F4505">
            <v>0</v>
          </cell>
          <cell r="G4505">
            <v>0</v>
          </cell>
        </row>
        <row r="4506">
          <cell r="D4506">
            <v>0</v>
          </cell>
          <cell r="F4506">
            <v>0</v>
          </cell>
          <cell r="G4506">
            <v>0</v>
          </cell>
        </row>
        <row r="4507">
          <cell r="D4507">
            <v>0</v>
          </cell>
          <cell r="F4507">
            <v>0</v>
          </cell>
          <cell r="G4507">
            <v>0</v>
          </cell>
        </row>
        <row r="4508">
          <cell r="D4508">
            <v>0</v>
          </cell>
          <cell r="F4508">
            <v>0</v>
          </cell>
          <cell r="G4508">
            <v>0</v>
          </cell>
        </row>
        <row r="4509">
          <cell r="D4509">
            <v>0</v>
          </cell>
          <cell r="F4509">
            <v>0</v>
          </cell>
          <cell r="G4509">
            <v>0</v>
          </cell>
        </row>
        <row r="4510">
          <cell r="D4510">
            <v>0</v>
          </cell>
          <cell r="F4510">
            <v>0</v>
          </cell>
          <cell r="G4510">
            <v>0</v>
          </cell>
        </row>
        <row r="4511">
          <cell r="D4511">
            <v>0</v>
          </cell>
          <cell r="F4511">
            <v>0</v>
          </cell>
          <cell r="G4511">
            <v>0</v>
          </cell>
        </row>
        <row r="4512">
          <cell r="D4512">
            <v>0</v>
          </cell>
          <cell r="F4512">
            <v>0</v>
          </cell>
          <cell r="G4512">
            <v>0</v>
          </cell>
        </row>
        <row r="4513">
          <cell r="D4513">
            <v>0</v>
          </cell>
          <cell r="F4513">
            <v>0</v>
          </cell>
          <cell r="G4513">
            <v>0</v>
          </cell>
        </row>
        <row r="4514">
          <cell r="D4514">
            <v>0</v>
          </cell>
          <cell r="F4514">
            <v>0</v>
          </cell>
          <cell r="G4514">
            <v>0</v>
          </cell>
        </row>
        <row r="4515">
          <cell r="D4515">
            <v>0</v>
          </cell>
          <cell r="F4515">
            <v>0</v>
          </cell>
          <cell r="G4515">
            <v>0</v>
          </cell>
        </row>
        <row r="4516">
          <cell r="D4516">
            <v>0</v>
          </cell>
          <cell r="F4516">
            <v>0</v>
          </cell>
          <cell r="G4516">
            <v>0</v>
          </cell>
        </row>
        <row r="4517">
          <cell r="D4517">
            <v>0</v>
          </cell>
          <cell r="F4517">
            <v>0</v>
          </cell>
          <cell r="G4517">
            <v>0</v>
          </cell>
        </row>
        <row r="4518">
          <cell r="D4518">
            <v>0</v>
          </cell>
          <cell r="F4518">
            <v>0</v>
          </cell>
          <cell r="G4518">
            <v>0</v>
          </cell>
        </row>
        <row r="4519">
          <cell r="D4519">
            <v>0</v>
          </cell>
          <cell r="F4519">
            <v>0</v>
          </cell>
          <cell r="G4519">
            <v>0</v>
          </cell>
        </row>
        <row r="4520">
          <cell r="D4520">
            <v>0</v>
          </cell>
          <cell r="F4520">
            <v>0</v>
          </cell>
          <cell r="G4520">
            <v>0</v>
          </cell>
        </row>
        <row r="4521">
          <cell r="D4521">
            <v>0</v>
          </cell>
          <cell r="F4521">
            <v>0</v>
          </cell>
          <cell r="G4521">
            <v>0</v>
          </cell>
        </row>
        <row r="4522">
          <cell r="D4522">
            <v>0</v>
          </cell>
          <cell r="F4522">
            <v>0</v>
          </cell>
          <cell r="G4522">
            <v>0</v>
          </cell>
        </row>
        <row r="4523">
          <cell r="D4523">
            <v>0</v>
          </cell>
          <cell r="F4523">
            <v>0</v>
          </cell>
          <cell r="G4523">
            <v>0</v>
          </cell>
        </row>
        <row r="4524">
          <cell r="D4524">
            <v>0</v>
          </cell>
          <cell r="F4524">
            <v>0</v>
          </cell>
          <cell r="G4524">
            <v>0</v>
          </cell>
        </row>
        <row r="4525">
          <cell r="D4525">
            <v>0</v>
          </cell>
          <cell r="F4525">
            <v>0</v>
          </cell>
          <cell r="G4525">
            <v>0</v>
          </cell>
        </row>
        <row r="4526">
          <cell r="D4526">
            <v>0</v>
          </cell>
          <cell r="F4526">
            <v>0</v>
          </cell>
          <cell r="G4526">
            <v>0</v>
          </cell>
        </row>
        <row r="4527">
          <cell r="D4527">
            <v>0</v>
          </cell>
          <cell r="F4527">
            <v>0</v>
          </cell>
          <cell r="G4527">
            <v>0</v>
          </cell>
        </row>
        <row r="4528">
          <cell r="D4528">
            <v>0</v>
          </cell>
          <cell r="F4528">
            <v>0</v>
          </cell>
          <cell r="G4528">
            <v>0</v>
          </cell>
        </row>
        <row r="4529">
          <cell r="D4529">
            <v>0</v>
          </cell>
          <cell r="F4529">
            <v>0</v>
          </cell>
          <cell r="G4529">
            <v>0</v>
          </cell>
        </row>
        <row r="4530">
          <cell r="D4530">
            <v>0</v>
          </cell>
          <cell r="F4530">
            <v>0</v>
          </cell>
          <cell r="G4530">
            <v>0</v>
          </cell>
        </row>
        <row r="4531">
          <cell r="D4531">
            <v>0</v>
          </cell>
          <cell r="F4531">
            <v>0</v>
          </cell>
          <cell r="G4531">
            <v>0</v>
          </cell>
        </row>
        <row r="4532">
          <cell r="D4532">
            <v>0</v>
          </cell>
          <cell r="F4532">
            <v>0</v>
          </cell>
          <cell r="G4532">
            <v>0</v>
          </cell>
        </row>
        <row r="4533">
          <cell r="D4533">
            <v>0</v>
          </cell>
          <cell r="F4533">
            <v>0</v>
          </cell>
          <cell r="G4533">
            <v>0</v>
          </cell>
        </row>
        <row r="4534">
          <cell r="D4534">
            <v>0</v>
          </cell>
          <cell r="F4534">
            <v>0</v>
          </cell>
          <cell r="G4534">
            <v>0</v>
          </cell>
        </row>
        <row r="4535">
          <cell r="D4535">
            <v>0</v>
          </cell>
          <cell r="F4535">
            <v>0</v>
          </cell>
          <cell r="G4535">
            <v>0</v>
          </cell>
        </row>
        <row r="4536">
          <cell r="D4536">
            <v>0</v>
          </cell>
          <cell r="F4536">
            <v>0</v>
          </cell>
          <cell r="G4536">
            <v>0</v>
          </cell>
        </row>
        <row r="4537">
          <cell r="D4537">
            <v>0</v>
          </cell>
          <cell r="F4537">
            <v>0</v>
          </cell>
          <cell r="G4537">
            <v>0</v>
          </cell>
        </row>
        <row r="4538">
          <cell r="D4538">
            <v>0</v>
          </cell>
          <cell r="F4538">
            <v>0</v>
          </cell>
          <cell r="G4538">
            <v>0</v>
          </cell>
        </row>
        <row r="4539">
          <cell r="D4539">
            <v>0</v>
          </cell>
          <cell r="F4539">
            <v>0</v>
          </cell>
          <cell r="G4539">
            <v>0</v>
          </cell>
        </row>
        <row r="4540">
          <cell r="D4540">
            <v>0</v>
          </cell>
          <cell r="F4540">
            <v>0</v>
          </cell>
          <cell r="G4540">
            <v>0</v>
          </cell>
        </row>
        <row r="4541">
          <cell r="D4541">
            <v>0</v>
          </cell>
          <cell r="F4541">
            <v>0</v>
          </cell>
          <cell r="G4541">
            <v>0</v>
          </cell>
        </row>
        <row r="4542">
          <cell r="D4542">
            <v>0</v>
          </cell>
          <cell r="F4542">
            <v>0</v>
          </cell>
          <cell r="G4542">
            <v>0</v>
          </cell>
        </row>
        <row r="4543">
          <cell r="D4543">
            <v>0</v>
          </cell>
          <cell r="F4543">
            <v>0</v>
          </cell>
          <cell r="G4543">
            <v>0</v>
          </cell>
        </row>
        <row r="4544">
          <cell r="D4544">
            <v>0</v>
          </cell>
          <cell r="F4544">
            <v>0</v>
          </cell>
          <cell r="G4544">
            <v>0</v>
          </cell>
        </row>
        <row r="4545">
          <cell r="D4545">
            <v>0</v>
          </cell>
          <cell r="F4545">
            <v>0</v>
          </cell>
          <cell r="G4545">
            <v>0</v>
          </cell>
        </row>
        <row r="4546">
          <cell r="D4546">
            <v>0</v>
          </cell>
          <cell r="F4546">
            <v>0</v>
          </cell>
          <cell r="G4546">
            <v>0</v>
          </cell>
        </row>
        <row r="4547">
          <cell r="D4547">
            <v>0</v>
          </cell>
          <cell r="F4547">
            <v>0</v>
          </cell>
          <cell r="G4547">
            <v>0</v>
          </cell>
        </row>
        <row r="4548">
          <cell r="D4548">
            <v>0</v>
          </cell>
          <cell r="F4548">
            <v>0</v>
          </cell>
          <cell r="G4548">
            <v>0</v>
          </cell>
        </row>
        <row r="4549">
          <cell r="D4549">
            <v>0</v>
          </cell>
          <cell r="F4549">
            <v>0</v>
          </cell>
          <cell r="G4549">
            <v>0</v>
          </cell>
        </row>
        <row r="4550">
          <cell r="D4550">
            <v>0</v>
          </cell>
          <cell r="F4550">
            <v>0</v>
          </cell>
          <cell r="G4550">
            <v>0</v>
          </cell>
        </row>
        <row r="4551">
          <cell r="D4551">
            <v>0</v>
          </cell>
          <cell r="F4551">
            <v>0</v>
          </cell>
          <cell r="G4551">
            <v>0</v>
          </cell>
        </row>
        <row r="4552">
          <cell r="D4552">
            <v>0</v>
          </cell>
          <cell r="F4552">
            <v>0</v>
          </cell>
          <cell r="G4552">
            <v>0</v>
          </cell>
        </row>
        <row r="4553">
          <cell r="D4553">
            <v>0</v>
          </cell>
          <cell r="F4553">
            <v>0</v>
          </cell>
          <cell r="G4553">
            <v>0</v>
          </cell>
        </row>
        <row r="4554">
          <cell r="D4554">
            <v>0</v>
          </cell>
          <cell r="F4554">
            <v>0</v>
          </cell>
          <cell r="G4554">
            <v>0</v>
          </cell>
        </row>
        <row r="4555">
          <cell r="D4555">
            <v>0</v>
          </cell>
          <cell r="F4555">
            <v>0</v>
          </cell>
          <cell r="G4555">
            <v>0</v>
          </cell>
        </row>
        <row r="4556">
          <cell r="D4556">
            <v>0</v>
          </cell>
          <cell r="F4556">
            <v>0</v>
          </cell>
          <cell r="G4556">
            <v>0</v>
          </cell>
        </row>
        <row r="4557">
          <cell r="D4557">
            <v>0</v>
          </cell>
          <cell r="F4557">
            <v>0</v>
          </cell>
          <cell r="G4557">
            <v>0</v>
          </cell>
        </row>
        <row r="4558">
          <cell r="D4558">
            <v>0</v>
          </cell>
          <cell r="F4558">
            <v>0</v>
          </cell>
          <cell r="G4558">
            <v>0</v>
          </cell>
        </row>
        <row r="4559">
          <cell r="D4559">
            <v>0</v>
          </cell>
          <cell r="F4559">
            <v>0</v>
          </cell>
          <cell r="G4559">
            <v>0</v>
          </cell>
        </row>
        <row r="4560">
          <cell r="D4560">
            <v>0</v>
          </cell>
          <cell r="F4560">
            <v>0</v>
          </cell>
          <cell r="G4560">
            <v>0</v>
          </cell>
        </row>
        <row r="4561">
          <cell r="D4561">
            <v>0</v>
          </cell>
          <cell r="F4561">
            <v>0</v>
          </cell>
          <cell r="G4561">
            <v>0</v>
          </cell>
        </row>
        <row r="4562">
          <cell r="D4562">
            <v>0</v>
          </cell>
          <cell r="F4562">
            <v>0</v>
          </cell>
          <cell r="G4562">
            <v>0</v>
          </cell>
        </row>
        <row r="4563">
          <cell r="D4563">
            <v>0</v>
          </cell>
          <cell r="F4563">
            <v>0</v>
          </cell>
          <cell r="G4563">
            <v>0</v>
          </cell>
        </row>
        <row r="4564">
          <cell r="D4564">
            <v>0</v>
          </cell>
          <cell r="F4564">
            <v>0</v>
          </cell>
          <cell r="G4564">
            <v>0</v>
          </cell>
        </row>
        <row r="4565">
          <cell r="D4565">
            <v>0</v>
          </cell>
          <cell r="F4565">
            <v>0</v>
          </cell>
          <cell r="G4565">
            <v>0</v>
          </cell>
        </row>
        <row r="4566">
          <cell r="D4566">
            <v>0</v>
          </cell>
          <cell r="F4566">
            <v>0</v>
          </cell>
          <cell r="G4566">
            <v>0</v>
          </cell>
        </row>
        <row r="4567">
          <cell r="D4567">
            <v>0</v>
          </cell>
          <cell r="F4567">
            <v>0</v>
          </cell>
          <cell r="G4567">
            <v>0</v>
          </cell>
        </row>
        <row r="4568">
          <cell r="D4568">
            <v>0</v>
          </cell>
          <cell r="F4568">
            <v>0</v>
          </cell>
          <cell r="G4568">
            <v>0</v>
          </cell>
        </row>
        <row r="4569">
          <cell r="D4569">
            <v>0</v>
          </cell>
          <cell r="F4569">
            <v>0</v>
          </cell>
          <cell r="G4569">
            <v>0</v>
          </cell>
        </row>
        <row r="4570">
          <cell r="D4570">
            <v>0</v>
          </cell>
          <cell r="F4570">
            <v>0</v>
          </cell>
          <cell r="G4570">
            <v>0</v>
          </cell>
        </row>
        <row r="4571">
          <cell r="D4571">
            <v>0</v>
          </cell>
          <cell r="F4571">
            <v>0</v>
          </cell>
          <cell r="G4571">
            <v>0</v>
          </cell>
        </row>
        <row r="4572">
          <cell r="D4572">
            <v>0</v>
          </cell>
          <cell r="F4572">
            <v>0</v>
          </cell>
          <cell r="G4572">
            <v>0</v>
          </cell>
        </row>
        <row r="4573">
          <cell r="D4573">
            <v>0</v>
          </cell>
          <cell r="F4573">
            <v>0</v>
          </cell>
          <cell r="G4573">
            <v>0</v>
          </cell>
        </row>
        <row r="4574">
          <cell r="D4574">
            <v>0</v>
          </cell>
          <cell r="F4574">
            <v>0</v>
          </cell>
          <cell r="G4574">
            <v>0</v>
          </cell>
        </row>
        <row r="4575">
          <cell r="D4575">
            <v>0</v>
          </cell>
          <cell r="F4575">
            <v>0</v>
          </cell>
          <cell r="G4575">
            <v>0</v>
          </cell>
        </row>
        <row r="4576">
          <cell r="D4576">
            <v>0</v>
          </cell>
          <cell r="F4576">
            <v>0</v>
          </cell>
          <cell r="G4576">
            <v>0</v>
          </cell>
        </row>
        <row r="4577">
          <cell r="D4577">
            <v>0</v>
          </cell>
          <cell r="F4577">
            <v>0</v>
          </cell>
          <cell r="G4577">
            <v>0</v>
          </cell>
        </row>
        <row r="4578">
          <cell r="D4578">
            <v>0</v>
          </cell>
          <cell r="F4578">
            <v>0</v>
          </cell>
          <cell r="G4578">
            <v>0</v>
          </cell>
        </row>
        <row r="4579">
          <cell r="D4579">
            <v>0</v>
          </cell>
          <cell r="F4579">
            <v>0</v>
          </cell>
          <cell r="G4579">
            <v>0</v>
          </cell>
        </row>
        <row r="4580">
          <cell r="D4580">
            <v>0</v>
          </cell>
          <cell r="F4580">
            <v>0</v>
          </cell>
          <cell r="G4580">
            <v>0</v>
          </cell>
        </row>
        <row r="4581">
          <cell r="D4581">
            <v>0</v>
          </cell>
          <cell r="F4581">
            <v>0</v>
          </cell>
          <cell r="G4581">
            <v>0</v>
          </cell>
        </row>
        <row r="4582">
          <cell r="D4582">
            <v>0</v>
          </cell>
          <cell r="F4582">
            <v>0</v>
          </cell>
          <cell r="G4582">
            <v>0</v>
          </cell>
        </row>
        <row r="4583">
          <cell r="D4583">
            <v>0</v>
          </cell>
          <cell r="F4583">
            <v>0</v>
          </cell>
          <cell r="G4583">
            <v>0</v>
          </cell>
        </row>
      </sheetData>
      <sheetData sheetId="2"/>
      <sheetData sheetId="3"/>
      <sheetData sheetId="4"/>
      <sheetData sheetId="5"/>
      <sheetData sheetId="6"/>
      <sheetData sheetId="7"/>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 3-05"/>
    </sheetNames>
    <sheetDataSet>
      <sheetData sheetId="0"/>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 tien luong"/>
      <sheetName val="PHAN TICH VAT TU BIET THU H7"/>
      <sheetName val="bang tien luong (2)"/>
      <sheetName val="BTHDT"/>
    </sheetNames>
    <sheetDataSet>
      <sheetData sheetId="0"/>
      <sheetData sheetId="1"/>
      <sheetData sheetId="2"/>
      <sheetData sheetId="3"/>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hop"/>
      <sheetName val="truc tiep"/>
      <sheetName val="phu tro"/>
      <sheetName val="THANH PHAM"/>
      <sheetName val="gian tiep"/>
      <sheetName val="CHI TIET"/>
      <sheetName val="XL4Poppy"/>
    </sheetNames>
    <sheetDataSet>
      <sheetData sheetId="0"/>
      <sheetData sheetId="1"/>
      <sheetData sheetId="2"/>
      <sheetData sheetId="3"/>
      <sheetData sheetId="4"/>
      <sheetData sheetId="5"/>
      <sheetData sheetId="6"/>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BC TON KHO CK13"/>
      <sheetName val="Sheet2"/>
      <sheetName val="Sheet3"/>
    </sheetNames>
    <sheetDataSet>
      <sheetData sheetId="0" refreshError="1"/>
      <sheetData sheetId="1" refreshError="1"/>
      <sheetData sheetId="2"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V"/>
      <sheetName val="BCN_NL_HH"/>
      <sheetName val="BCN_HDBH"/>
      <sheetName val="Sheet11"/>
      <sheetName val="BCX_TP_HH"/>
      <sheetName val="NXT_HH"/>
      <sheetName val="DANHMUC_HH"/>
      <sheetName val="NHATKYC"/>
      <sheetName val="SOQUY_TM_0"/>
      <sheetName val="KHB"/>
      <sheetName val="KHM"/>
      <sheetName val="SCT_VT_HH"/>
      <sheetName val="CANDOI"/>
      <sheetName val="Sheet3"/>
      <sheetName val="Sheet2"/>
      <sheetName val="Sheet1"/>
      <sheetName val="SOCAI_CHITIET"/>
      <sheetName val="SOQUY_NH"/>
      <sheetName val="BCCN_PTRA"/>
      <sheetName val="BCCN_PTHU"/>
      <sheetName val="BCDT"/>
      <sheetName val="DANHMUC_NVL"/>
      <sheetName val="DANHMUC_TP"/>
      <sheetName val="BCN_MN"/>
      <sheetName val="BCX_NL"/>
      <sheetName val="BCN_TP"/>
      <sheetName val="SOTHEODOI_NGOAITE"/>
      <sheetName val="BCTON_NH1"/>
      <sheetName val="BCTHUCHI"/>
      <sheetName val="TPHT_TPC"/>
      <sheetName val="TPDD_TPC"/>
      <sheetName val="GIATHANH"/>
      <sheetName val="PHIEU_CHI"/>
      <sheetName val="PHIEU_THU"/>
      <sheetName val="PHIEU_XUAT"/>
      <sheetName val="PHIEU_NHAP"/>
      <sheetName val="SHTK"/>
      <sheetName val="KIEM_TRA"/>
      <sheetName val="NXT_NL"/>
      <sheetName val="NXT_TP"/>
      <sheetName val="CDKT"/>
      <sheetName val="KQKD"/>
      <sheetName val="Sheet6"/>
      <sheetName val="Sheet5"/>
      <sheetName val="Sheet4"/>
      <sheetName val="TKHAI"/>
      <sheetName val="XXXXXXXX"/>
      <sheetName val="XL4Tes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DUIT"/>
      <sheetName val="CABLE TRAY"/>
      <sheetName val="Sheet1"/>
      <sheetName val="Sheet2"/>
      <sheetName val="Sheet3"/>
      <sheetName val="Sheet4"/>
      <sheetName val="Sheet5"/>
      <sheetName val="Sheet6"/>
      <sheetName val=""/>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M"/>
      <sheetName val="KHV"/>
      <sheetName val="KHB"/>
      <sheetName val="BCDT"/>
      <sheetName val="CNPTHU"/>
      <sheetName val="CNPTRA"/>
      <sheetName val="DANHMUC_NPL"/>
      <sheetName val="DANHMUC_NVL"/>
      <sheetName val="DANHMUC_DV"/>
      <sheetName val="DANHMUC_HH"/>
      <sheetName val="DANHMUC_TP"/>
      <sheetName val="BCN_TP"/>
      <sheetName val="BCN_3"/>
      <sheetName val="BCN_4"/>
      <sheetName val="BCX_NVL"/>
      <sheetName val="BCX"/>
      <sheetName val="NXT_NVL"/>
      <sheetName val="NXT_TP"/>
      <sheetName val="NXT_HH"/>
      <sheetName val="GIATHANH_TP"/>
      <sheetName val="BK_TIEN_NH"/>
      <sheetName val="BK_TIENMAT"/>
      <sheetName val="TON_TIEN_NH"/>
      <sheetName val="TON_TIENMAT"/>
      <sheetName val="NHATKYC"/>
      <sheetName val="MATK"/>
      <sheetName val="SOCAI"/>
      <sheetName val="CANDOI"/>
      <sheetName val="CDKT"/>
      <sheetName val="KQKD"/>
      <sheetName val="TKHAI"/>
      <sheetName val="PHIEU_KIEMTRA"/>
      <sheetName val="Sheet1"/>
      <sheetName val="XL4Poppy"/>
    </sheetNames>
    <sheetDataSet>
      <sheetData sheetId="0" refreshError="1">
        <row r="4">
          <cell r="B4" t="str">
            <v xml:space="preserve"> KHMPM01 </v>
          </cell>
          <cell r="C4" t="str">
            <v xml:space="preserve"> DNTN Phöông Mai </v>
          </cell>
          <cell r="D4" t="str">
            <v>0301565740</v>
          </cell>
        </row>
        <row r="5">
          <cell r="B5" t="str">
            <v xml:space="preserve"> KHMNT01 </v>
          </cell>
          <cell r="C5" t="str">
            <v xml:space="preserve"> DNTN Ngoïc Thuûy </v>
          </cell>
          <cell r="D5" t="str">
            <v>2900327516-1</v>
          </cell>
        </row>
        <row r="6">
          <cell r="B6" t="str">
            <v xml:space="preserve"> KHMML01 </v>
          </cell>
          <cell r="C6" t="str">
            <v xml:space="preserve"> Xaêng Daàu Minh Lyù </v>
          </cell>
          <cell r="D6">
            <v>4200284211</v>
          </cell>
        </row>
        <row r="7">
          <cell r="B7" t="str">
            <v xml:space="preserve"> KHMTH01 </v>
          </cell>
          <cell r="C7" t="str">
            <v xml:space="preserve"> CTY TNHH TM Tam Hoaøng </v>
          </cell>
          <cell r="D7">
            <v>3600262203</v>
          </cell>
        </row>
        <row r="8">
          <cell r="B8" t="str">
            <v xml:space="preserve"> KHMCL01 </v>
          </cell>
          <cell r="C8" t="str">
            <v xml:space="preserve"> DNTN TM DV Chí Linh </v>
          </cell>
          <cell r="D8">
            <v>800235586</v>
          </cell>
        </row>
        <row r="9">
          <cell r="B9" t="str">
            <v xml:space="preserve"> KHMMN01 </v>
          </cell>
          <cell r="C9" t="str">
            <v xml:space="preserve"> XN TM Daàu Khí Haøng Khoâng </v>
          </cell>
          <cell r="D9" t="str">
            <v>0100107638-006</v>
          </cell>
        </row>
        <row r="10">
          <cell r="B10" t="str">
            <v xml:space="preserve"> KHMXD01 </v>
          </cell>
          <cell r="C10" t="str">
            <v xml:space="preserve"> CTY Xaêng daàu B12 </v>
          </cell>
          <cell r="D10" t="str">
            <v>5700101690</v>
          </cell>
        </row>
        <row r="11">
          <cell r="B11" t="str">
            <v xml:space="preserve"> KHMHM01 </v>
          </cell>
          <cell r="C11" t="str">
            <v xml:space="preserve"> Xaêng Daàu Hoøa Myõ </v>
          </cell>
          <cell r="D11" t="str">
            <v>0400126536</v>
          </cell>
        </row>
        <row r="12">
          <cell r="B12" t="str">
            <v xml:space="preserve"> KHMTY01 </v>
          </cell>
          <cell r="C12" t="str">
            <v xml:space="preserve"> XNTM Tieân Yeân </v>
          </cell>
          <cell r="D12">
            <v>5700102630</v>
          </cell>
        </row>
        <row r="13">
          <cell r="B13" t="str">
            <v xml:space="preserve"> KHMQV01 </v>
          </cell>
          <cell r="C13" t="str">
            <v xml:space="preserve"> DNTN Quoác Vieät </v>
          </cell>
          <cell r="D13" t="str">
            <v>0400120494-1</v>
          </cell>
        </row>
        <row r="14">
          <cell r="B14" t="str">
            <v xml:space="preserve"> KHMHP01 </v>
          </cell>
          <cell r="C14" t="str">
            <v xml:space="preserve"> DNTN Hieäp Phuù </v>
          </cell>
          <cell r="D14">
            <v>3700146497</v>
          </cell>
        </row>
        <row r="15">
          <cell r="B15" t="str">
            <v xml:space="preserve"> KHMNÑ01 </v>
          </cell>
          <cell r="C15" t="str">
            <v xml:space="preserve"> CTY TNHH TM Ngoïc Ñieäp </v>
          </cell>
          <cell r="D15" t="str">
            <v>0301429674-1</v>
          </cell>
        </row>
        <row r="16">
          <cell r="B16" t="str">
            <v xml:space="preserve"> KHMAH01 </v>
          </cell>
          <cell r="C16" t="str">
            <v xml:space="preserve"> Xaêng Daàu Anh Hoïc </v>
          </cell>
          <cell r="D16">
            <v>3600264338</v>
          </cell>
        </row>
        <row r="17">
          <cell r="B17" t="str">
            <v xml:space="preserve"> KHMHR01 </v>
          </cell>
          <cell r="C17" t="str">
            <v xml:space="preserve"> Cöûa Haøng Xaêng Daàu Haøm Roàng </v>
          </cell>
          <cell r="D17" t="str">
            <v>100151595006</v>
          </cell>
        </row>
        <row r="18">
          <cell r="B18" t="str">
            <v xml:space="preserve"> KHMLT01 </v>
          </cell>
          <cell r="C18" t="str">
            <v xml:space="preserve"> CTY TNHH TM Lan Töù </v>
          </cell>
          <cell r="D18">
            <v>3600525533</v>
          </cell>
        </row>
        <row r="19">
          <cell r="B19" t="str">
            <v xml:space="preserve"> KHMTH01 </v>
          </cell>
          <cell r="C19" t="str">
            <v xml:space="preserve"> CTY TNHH TM Theá Huøng </v>
          </cell>
          <cell r="D19">
            <v>302081559</v>
          </cell>
        </row>
        <row r="20">
          <cell r="B20" t="str">
            <v xml:space="preserve"> KHMUT01 </v>
          </cell>
          <cell r="C20" t="str">
            <v xml:space="preserve"> DNTN Xaêng Daàu Uùt Thaàn </v>
          </cell>
          <cell r="D20">
            <v>4200427477</v>
          </cell>
        </row>
        <row r="21">
          <cell r="B21" t="str">
            <v xml:space="preserve"> KHMTL01 </v>
          </cell>
          <cell r="C21" t="str">
            <v xml:space="preserve"> DNTN Thuaän Loäc </v>
          </cell>
          <cell r="D21">
            <v>4100348932</v>
          </cell>
        </row>
        <row r="22">
          <cell r="B22" t="str">
            <v xml:space="preserve"> KHMTK01 </v>
          </cell>
          <cell r="C22" t="str">
            <v xml:space="preserve"> CTY TNHH Trung Kieân </v>
          </cell>
          <cell r="D22">
            <v>800142483</v>
          </cell>
        </row>
        <row r="23">
          <cell r="B23" t="str">
            <v xml:space="preserve"> KHMQT01 </v>
          </cell>
          <cell r="C23" t="str">
            <v xml:space="preserve"> CTY Xaêng daàu Quaûng Trò </v>
          </cell>
          <cell r="D23" t="str">
            <v>3200041048-1</v>
          </cell>
        </row>
        <row r="24">
          <cell r="B24" t="str">
            <v xml:space="preserve"> KHMBT01 </v>
          </cell>
          <cell r="C24" t="str">
            <v xml:space="preserve"> Traïm Xaêng Daàu Bình Thaùi </v>
          </cell>
          <cell r="D24" t="str">
            <v>300872121</v>
          </cell>
        </row>
        <row r="25">
          <cell r="B25" t="str">
            <v xml:space="preserve"> KHMHP01 </v>
          </cell>
          <cell r="C25" t="str">
            <v xml:space="preserve"> Traïm Xaêng Daàu Hoaøi Phuùc </v>
          </cell>
          <cell r="D25" t="str">
            <v>4500149693-1</v>
          </cell>
        </row>
        <row r="26">
          <cell r="B26" t="str">
            <v xml:space="preserve"> KHMBÑ01 </v>
          </cell>
          <cell r="C26" t="str">
            <v xml:space="preserve"> Böu Ñieän Thuû Ñöùc </v>
          </cell>
          <cell r="D26" t="str">
            <v>0300954529-1</v>
          </cell>
        </row>
        <row r="27">
          <cell r="B27" t="str">
            <v xml:space="preserve"> KHMÑL01 </v>
          </cell>
          <cell r="C27" t="str">
            <v xml:space="preserve"> CTY Ñieän Löïc Thuû Ñöùc </v>
          </cell>
          <cell r="D27" t="str">
            <v>0300951119-1</v>
          </cell>
        </row>
        <row r="28">
          <cell r="B28" t="str">
            <v xml:space="preserve"> KHMMB01 </v>
          </cell>
          <cell r="C28" t="str">
            <v xml:space="preserve"> MOBIPHONE </v>
          </cell>
          <cell r="D28" t="str">
            <v>1006862090021</v>
          </cell>
        </row>
        <row r="29">
          <cell r="B29" t="str">
            <v xml:space="preserve"> KHMVN01 </v>
          </cell>
          <cell r="C29" t="str">
            <v xml:space="preserve"> VINAPHONE </v>
          </cell>
          <cell r="D29">
            <v>300954529</v>
          </cell>
        </row>
        <row r="30">
          <cell r="B30" t="str">
            <v xml:space="preserve"> KHMÑT01 </v>
          </cell>
          <cell r="C30" t="str">
            <v xml:space="preserve"> CTY SX Nöôùc Ñaù Ñoàng Tieán </v>
          </cell>
          <cell r="D30" t="str">
            <v>0301444640-1</v>
          </cell>
        </row>
        <row r="31">
          <cell r="B31" t="str">
            <v xml:space="preserve"> KHMBH01 </v>
          </cell>
          <cell r="C31" t="str">
            <v xml:space="preserve"> CTY Baûo Hieåm Khu Vöïc I </v>
          </cell>
          <cell r="D31" t="str">
            <v>3030446973-1</v>
          </cell>
        </row>
        <row r="32">
          <cell r="B32" t="str">
            <v xml:space="preserve"> KHMHL01 </v>
          </cell>
          <cell r="C32" t="str">
            <v xml:space="preserve"> CTY CB Thuûy Saûn Haï Long </v>
          </cell>
          <cell r="D32" t="str">
            <v>0200107688-1</v>
          </cell>
        </row>
        <row r="33">
          <cell r="B33" t="str">
            <v xml:space="preserve"> KHMTT01 </v>
          </cell>
          <cell r="C33" t="str">
            <v xml:space="preserve"> Cöûa haøng Taân Tieán </v>
          </cell>
          <cell r="D33">
            <v>302031445</v>
          </cell>
        </row>
        <row r="34">
          <cell r="B34" t="str">
            <v xml:space="preserve"> KHMVT01 </v>
          </cell>
          <cell r="C34" t="str">
            <v xml:space="preserve"> Cöûa Haøng Bình Ñieän Vaên Thaùnh </v>
          </cell>
          <cell r="D34">
            <v>301911831</v>
          </cell>
        </row>
        <row r="35">
          <cell r="B35" t="str">
            <v xml:space="preserve"> KHMÑK01 </v>
          </cell>
          <cell r="C35" t="str">
            <v xml:space="preserve"> Traïm Ñaêng Kieåm 5004V </v>
          </cell>
          <cell r="D35" t="str">
            <v>1001091200341</v>
          </cell>
        </row>
        <row r="36">
          <cell r="B36" t="str">
            <v xml:space="preserve"> KHMHT01 </v>
          </cell>
          <cell r="C36" t="str">
            <v xml:space="preserve"> CTY TNHH Höõu Tín </v>
          </cell>
          <cell r="D36" t="str">
            <v>0301125796-1</v>
          </cell>
        </row>
        <row r="37">
          <cell r="B37" t="str">
            <v xml:space="preserve"> KHMTT02 </v>
          </cell>
          <cell r="C37" t="str">
            <v xml:space="preserve"> Cty TNHH SX-TM Taøi Tröôøng Thaønh </v>
          </cell>
          <cell r="D37">
            <v>301753889</v>
          </cell>
        </row>
        <row r="38">
          <cell r="B38" t="str">
            <v xml:space="preserve"> KHMTT03 </v>
          </cell>
          <cell r="C38" t="str">
            <v xml:space="preserve"> Phaïm  Thò Troïng </v>
          </cell>
          <cell r="D38">
            <v>276196464</v>
          </cell>
          <cell r="E38" t="str">
            <v xml:space="preserve"> BAØ RÒA-VUÕNG TAØU </v>
          </cell>
        </row>
        <row r="39">
          <cell r="B39" t="str">
            <v xml:space="preserve"> KHMTL01 </v>
          </cell>
          <cell r="C39" t="str">
            <v xml:space="preserve"> Nguyeãn Thò Loan </v>
          </cell>
          <cell r="D39">
            <v>953070773</v>
          </cell>
          <cell r="E39" t="str">
            <v xml:space="preserve"> BAØ RÒA-VUÕNG TAØU </v>
          </cell>
        </row>
        <row r="40">
          <cell r="B40" t="str">
            <v xml:space="preserve"> KHMVS01 </v>
          </cell>
          <cell r="C40" t="str">
            <v xml:space="preserve"> Phan vaên sôn </v>
          </cell>
          <cell r="D40">
            <v>290413950</v>
          </cell>
          <cell r="E40" t="str">
            <v xml:space="preserve"> HOAØ THAØNH-TAÂY NINH </v>
          </cell>
        </row>
        <row r="41">
          <cell r="B41" t="str">
            <v xml:space="preserve"> KHMMH01 </v>
          </cell>
          <cell r="C41" t="str">
            <v xml:space="preserve"> Leeâ minh Hoàng </v>
          </cell>
          <cell r="D41">
            <v>210715209</v>
          </cell>
          <cell r="E41" t="str">
            <v xml:space="preserve"> BAØ RÒA-VUÕNG TAØU </v>
          </cell>
        </row>
        <row r="42">
          <cell r="B42" t="str">
            <v xml:space="preserve"> KHMNH01 </v>
          </cell>
          <cell r="C42" t="str">
            <v xml:space="preserve"> Traàn Ngoïc Huøng </v>
          </cell>
          <cell r="D42">
            <v>260477596</v>
          </cell>
          <cell r="E42" t="str">
            <v xml:space="preserve"> PHAN THIEÁT-THUAÄN HAÛI </v>
          </cell>
        </row>
        <row r="43">
          <cell r="B43" t="str">
            <v xml:space="preserve"> KHMTB01 </v>
          </cell>
          <cell r="C43" t="str">
            <v xml:space="preserve"> Vuõ Thò Ba </v>
          </cell>
          <cell r="D43">
            <v>270926838</v>
          </cell>
          <cell r="E43" t="str">
            <v xml:space="preserve"> TUY PHONG-BÌNH THUAÄN </v>
          </cell>
        </row>
        <row r="44">
          <cell r="B44" t="str">
            <v xml:space="preserve"> KHMCT01 </v>
          </cell>
          <cell r="C44" t="str">
            <v xml:space="preserve"> Traàn Coâng Tuaán </v>
          </cell>
          <cell r="D44" t="str">
            <v>F 666691</v>
          </cell>
          <cell r="E44" t="str">
            <v xml:space="preserve"> BAØ RÒA-VUÕNG TAØU </v>
          </cell>
        </row>
        <row r="45">
          <cell r="B45" t="str">
            <v xml:space="preserve"> KHMHD01 </v>
          </cell>
          <cell r="C45" t="str">
            <v xml:space="preserve"> Nguyeãn Höõu Dö </v>
          </cell>
          <cell r="D45">
            <v>90207020</v>
          </cell>
          <cell r="E45" t="str">
            <v xml:space="preserve"> CAÅM PHAÛ-QUAÕNG NINH </v>
          </cell>
        </row>
        <row r="46">
          <cell r="B46" t="str">
            <v xml:space="preserve"> KHMTT04 </v>
          </cell>
          <cell r="C46" t="str">
            <v xml:space="preserve"> Nguyeãn Thò Thöông </v>
          </cell>
          <cell r="D46">
            <v>269241908</v>
          </cell>
          <cell r="E46" t="str">
            <v xml:space="preserve"> THUAÄN HAÛI </v>
          </cell>
        </row>
        <row r="47">
          <cell r="B47" t="str">
            <v xml:space="preserve"> KHMTN01 </v>
          </cell>
          <cell r="C47" t="str">
            <v xml:space="preserve"> Phan Thanh Nhaøn </v>
          </cell>
          <cell r="D47">
            <v>240793371</v>
          </cell>
          <cell r="E47" t="str">
            <v xml:space="preserve"> TUY PHONG - BÌNH THUAÄN </v>
          </cell>
        </row>
        <row r="48">
          <cell r="B48" t="str">
            <v xml:space="preserve"> KHMLM01 </v>
          </cell>
          <cell r="C48" t="str">
            <v xml:space="preserve"> Ñoã Thò Leä Mai </v>
          </cell>
          <cell r="D48">
            <v>220578125</v>
          </cell>
          <cell r="E48" t="str">
            <v xml:space="preserve"> 6 HOØN CHOÀNG - KHAÙNH HOAØ </v>
          </cell>
        </row>
        <row r="49">
          <cell r="B49" t="str">
            <v xml:space="preserve"> KHMMT01 </v>
          </cell>
          <cell r="C49" t="str">
            <v xml:space="preserve"> Nguyeãn Minh Tuaán </v>
          </cell>
          <cell r="D49">
            <v>260793484</v>
          </cell>
          <cell r="E49" t="str">
            <v xml:space="preserve"> TUY PHONG-BÌNH THUAÄN </v>
          </cell>
        </row>
        <row r="50">
          <cell r="B50" t="str">
            <v xml:space="preserve"> KHMVU01 </v>
          </cell>
          <cell r="C50" t="str">
            <v xml:space="preserve"> Laâm Vaên Uùt </v>
          </cell>
          <cell r="D50">
            <v>365448979</v>
          </cell>
          <cell r="E50" t="str">
            <v xml:space="preserve"> 6 HUØNG VÖÔNG - SOÙC TRAÊNG </v>
          </cell>
        </row>
        <row r="51">
          <cell r="B51" t="str">
            <v xml:space="preserve"> KHMHC01 </v>
          </cell>
          <cell r="C51" t="str">
            <v xml:space="preserve"> Cô sôû khaéc daáu </v>
          </cell>
          <cell r="D51" t="str">
            <v>0300133642-2</v>
          </cell>
          <cell r="E51" t="str">
            <v xml:space="preserve"> 459 TRAÀN HÖNG ÑAÏO Q1 </v>
          </cell>
        </row>
        <row r="52">
          <cell r="B52" t="str">
            <v xml:space="preserve"> KHMÑX01 </v>
          </cell>
          <cell r="C52" t="str">
            <v xml:space="preserve"> Cöûa haøng Ñöùc Xinh </v>
          </cell>
          <cell r="D52">
            <v>302412031</v>
          </cell>
          <cell r="E52" t="str">
            <v xml:space="preserve"> 10 LÖÔNG HÖÕU KHAÙNH Q1 </v>
          </cell>
        </row>
        <row r="53">
          <cell r="B53" t="str">
            <v>KHMMQ01</v>
          </cell>
          <cell r="C53" t="str">
            <v>Cty TNHH TM Minh Quang</v>
          </cell>
          <cell r="D53">
            <v>301420752</v>
          </cell>
        </row>
        <row r="54">
          <cell r="B54" t="str">
            <v xml:space="preserve"> KHMKH01 </v>
          </cell>
          <cell r="C54" t="str">
            <v xml:space="preserve"> Sôû KH&amp;ÑT </v>
          </cell>
        </row>
        <row r="55">
          <cell r="B55" t="str">
            <v xml:space="preserve"> KHMNH02 </v>
          </cell>
          <cell r="C55" t="str">
            <v xml:space="preserve"> Ngaân haøng NN0 &amp;PTNT 9 </v>
          </cell>
          <cell r="D55">
            <v>431101.20006</v>
          </cell>
        </row>
        <row r="56">
          <cell r="B56" t="str">
            <v xml:space="preserve"> KHMAT01 </v>
          </cell>
          <cell r="C56" t="str">
            <v xml:space="preserve"> Xaêng daàu Anh Taâm </v>
          </cell>
          <cell r="D56">
            <v>3600508305</v>
          </cell>
          <cell r="E56" t="str">
            <v xml:space="preserve"> HÖNG NGHÓA-HÖNG LOÄC-TNÑN </v>
          </cell>
        </row>
        <row r="57">
          <cell r="B57" t="str">
            <v xml:space="preserve"> KHMMB01 </v>
          </cell>
          <cell r="C57" t="str">
            <v xml:space="preserve"> XN TM Daàu Khí Haøng Khoâng Mieàn Baèc </v>
          </cell>
          <cell r="D57" t="str">
            <v>01-00107638-006</v>
          </cell>
          <cell r="E57" t="str">
            <v xml:space="preserve"> 6/8/15 Phan Phuùc Duyeân-F4-Q,TB </v>
          </cell>
        </row>
        <row r="58">
          <cell r="B58" t="str">
            <v xml:space="preserve"> KHMVL01 </v>
          </cell>
          <cell r="C58" t="str">
            <v xml:space="preserve"> Nguyeãn Vaên Luïa  </v>
          </cell>
          <cell r="D58">
            <v>260059092</v>
          </cell>
          <cell r="E58" t="str">
            <v xml:space="preserve"> Haûi ñieàn - Long Haûi -Long Ñaát </v>
          </cell>
          <cell r="F58" t="str">
            <v xml:space="preserve"> ghe 4337 </v>
          </cell>
        </row>
        <row r="59">
          <cell r="B59" t="str">
            <v xml:space="preserve"> KHMVH01 </v>
          </cell>
          <cell r="C59" t="str">
            <v xml:space="preserve"> Huyønh vaên Hoàng </v>
          </cell>
          <cell r="D59">
            <v>273008640</v>
          </cell>
          <cell r="E59" t="str">
            <v xml:space="preserve"> Haûi ñieàn - Long Haûi -Long Ñaát </v>
          </cell>
          <cell r="F59" t="str">
            <v xml:space="preserve"> taøu 0959 </v>
          </cell>
        </row>
        <row r="60">
          <cell r="B60" t="str">
            <v xml:space="preserve"> KHMVL02 </v>
          </cell>
          <cell r="C60" t="str">
            <v xml:space="preserve"> Döông Vaên Lai </v>
          </cell>
          <cell r="D60">
            <v>271079392</v>
          </cell>
          <cell r="E60" t="str">
            <v xml:space="preserve"> Haûi ñieàn - Long Haûi -Long Ñaát </v>
          </cell>
          <cell r="F60" t="str">
            <v xml:space="preserve"> taøu 0754-0999 </v>
          </cell>
        </row>
        <row r="61">
          <cell r="B61" t="str">
            <v xml:space="preserve"> KHMVH02 </v>
          </cell>
          <cell r="C61" t="str">
            <v xml:space="preserve"> Phaïm Vaên Hieäp </v>
          </cell>
          <cell r="D61">
            <v>270151724</v>
          </cell>
          <cell r="E61" t="str">
            <v xml:space="preserve"> Haûi ñieàn - Long Haûi -Long Ñaát </v>
          </cell>
          <cell r="F61" t="str">
            <v xml:space="preserve"> taøu 4455 </v>
          </cell>
        </row>
        <row r="62">
          <cell r="B62" t="str">
            <v xml:space="preserve"> KHMVB01 </v>
          </cell>
          <cell r="C62" t="str">
            <v xml:space="preserve"> Leâ Vaên Beù </v>
          </cell>
          <cell r="D62">
            <v>270926793</v>
          </cell>
          <cell r="E62" t="str">
            <v xml:space="preserve"> Haûi Haø- Long Haûi-Long Ñaát </v>
          </cell>
          <cell r="F62" t="str">
            <v xml:space="preserve"> taøu 0963 </v>
          </cell>
        </row>
        <row r="63">
          <cell r="B63" t="str">
            <v xml:space="preserve"> KHMMH02 </v>
          </cell>
          <cell r="C63" t="str">
            <v xml:space="preserve"> Nguyeãn minh Huøng </v>
          </cell>
          <cell r="D63">
            <v>270636841</v>
          </cell>
          <cell r="E63" t="str">
            <v xml:space="preserve"> Haûi Haø- Long Haûi-Long Ñaát </v>
          </cell>
          <cell r="F63" t="str">
            <v xml:space="preserve"> taøu 3149 </v>
          </cell>
        </row>
        <row r="64">
          <cell r="B64" t="str">
            <v xml:space="preserve"> KHMMD01 </v>
          </cell>
          <cell r="C64" t="str">
            <v xml:space="preserve"> Nguyeãn minh Duõng </v>
          </cell>
          <cell r="D64">
            <v>270939059</v>
          </cell>
          <cell r="E64" t="str">
            <v xml:space="preserve"> Haûi Vaânø- Long Haûi-Long Ñaát </v>
          </cell>
          <cell r="F64" t="str">
            <v xml:space="preserve"> taøu 5264 </v>
          </cell>
        </row>
        <row r="65">
          <cell r="B65" t="str">
            <v xml:space="preserve">KHMQC01 </v>
          </cell>
          <cell r="C65" t="str">
            <v xml:space="preserve"> Nguyeãn Quang Coû </v>
          </cell>
          <cell r="D65">
            <v>270176720</v>
          </cell>
          <cell r="E65" t="str">
            <v xml:space="preserve"> Haûi Haø- Long Haûi-Long Ñaát </v>
          </cell>
          <cell r="F65" t="str">
            <v xml:space="preserve"> taøu 3916 </v>
          </cell>
        </row>
        <row r="66">
          <cell r="B66" t="str">
            <v xml:space="preserve">KHMVA01 </v>
          </cell>
          <cell r="C66" t="str">
            <v xml:space="preserve"> Nguyeãn Vaên An </v>
          </cell>
          <cell r="D66">
            <v>273008335</v>
          </cell>
          <cell r="E66" t="str">
            <v xml:space="preserve"> Haûi Haø- Long Haûi-Long Ñaát </v>
          </cell>
          <cell r="F66" t="str">
            <v xml:space="preserve"> taøu 4301 </v>
          </cell>
        </row>
        <row r="67">
          <cell r="B67" t="str">
            <v xml:space="preserve"> KHMPT01 </v>
          </cell>
          <cell r="C67" t="str">
            <v xml:space="preserve"> Cöûa haøng Xaêng daàu Phoå Thaïnh </v>
          </cell>
          <cell r="D67">
            <v>4300277634</v>
          </cell>
          <cell r="E67" t="str">
            <v xml:space="preserve"> Sa Huyønh- Ñöùc Phoå - Quaõng Ngaõi </v>
          </cell>
        </row>
        <row r="68">
          <cell r="B68" t="str">
            <v xml:space="preserve"> KHMBC01 </v>
          </cell>
          <cell r="C68" t="str">
            <v xml:space="preserve"> Böu chính vieãn thoâng </v>
          </cell>
          <cell r="D68" t="str">
            <v>3600282721116-1</v>
          </cell>
          <cell r="E68" t="str">
            <v xml:space="preserve"> Ñoàng Nai </v>
          </cell>
        </row>
        <row r="69">
          <cell r="B69" t="str">
            <v xml:space="preserve"> KHMTL02 </v>
          </cell>
          <cell r="C69" t="str">
            <v xml:space="preserve"> DNTN SX- TM Taân Töï Löïc </v>
          </cell>
          <cell r="D69" t="str">
            <v>0301549403-1</v>
          </cell>
          <cell r="E69" t="str">
            <v xml:space="preserve"> Hieäp Phuù Q9 </v>
          </cell>
        </row>
        <row r="70">
          <cell r="B70" t="str">
            <v xml:space="preserve"> KHMHT02 </v>
          </cell>
          <cell r="C70" t="str">
            <v xml:space="preserve"> DNTN Hôïp Thònh </v>
          </cell>
          <cell r="D70">
            <v>27002424</v>
          </cell>
        </row>
        <row r="71">
          <cell r="B71" t="str">
            <v xml:space="preserve"> KHMQM01 </v>
          </cell>
          <cell r="C71" t="str">
            <v xml:space="preserve"> CTY TNHH Quang Minh </v>
          </cell>
          <cell r="D71">
            <v>700193847</v>
          </cell>
          <cell r="E71" t="str">
            <v xml:space="preserve"> HAØ NAM </v>
          </cell>
        </row>
        <row r="72">
          <cell r="B72" t="str">
            <v>KHMHN01</v>
          </cell>
          <cell r="C72" t="str">
            <v>Cô sôû Hoaøng Nam</v>
          </cell>
          <cell r="D72" t="str">
            <v>0300737926001</v>
          </cell>
        </row>
        <row r="73">
          <cell r="B73" t="str">
            <v>KHMBH01</v>
          </cell>
          <cell r="C73" t="str">
            <v>Cty Baùch Hoaù II</v>
          </cell>
          <cell r="D73" t="str">
            <v>0302650702</v>
          </cell>
          <cell r="E73" t="str">
            <v>16 Toân Thaát Thieäp Q,1 TP .HCM</v>
          </cell>
        </row>
        <row r="74">
          <cell r="B74" t="str">
            <v>KHMHL02</v>
          </cell>
          <cell r="C74" t="str">
            <v>Cty Coå Phaàn ñoà hoäp Haï Long</v>
          </cell>
          <cell r="D74" t="str">
            <v>0200344752003</v>
          </cell>
          <cell r="E74" t="str">
            <v>6/123 Quoác Loä 13 P, Hieäp Bình Phöôùc Thuû Ñöùc</v>
          </cell>
        </row>
        <row r="75">
          <cell r="B75" t="str">
            <v>KHMTL01</v>
          </cell>
          <cell r="C75" t="str">
            <v>Cty TNHH TM Thaønh Long</v>
          </cell>
          <cell r="D75" t="str">
            <v>0301349813</v>
          </cell>
        </row>
        <row r="76">
          <cell r="B76" t="str">
            <v>KHMÑT01</v>
          </cell>
          <cell r="C76" t="str">
            <v>Cty TNHH Ñaïi Ñoàng Tieán</v>
          </cell>
          <cell r="D76" t="str">
            <v>0301476297-1</v>
          </cell>
          <cell r="E76" t="str">
            <v xml:space="preserve">213 Taân Thaønh , P15 ,Q5 </v>
          </cell>
        </row>
        <row r="77">
          <cell r="B77" t="str">
            <v>KHMTH01</v>
          </cell>
          <cell r="C77" t="str">
            <v>Xí Nghieäp XD &amp; KD Toång Hôïp</v>
          </cell>
          <cell r="D77" t="str">
            <v>57001014680311</v>
          </cell>
          <cell r="E77" t="str">
            <v>Caåm Phaû QN</v>
          </cell>
        </row>
        <row r="78">
          <cell r="B78" t="str">
            <v>KHMCA01</v>
          </cell>
          <cell r="C78" t="str">
            <v>Cty TNHH TM TH Cöông Anh</v>
          </cell>
          <cell r="D78" t="str">
            <v>2600255081</v>
          </cell>
        </row>
        <row r="79">
          <cell r="B79" t="str">
            <v>KHMCN01</v>
          </cell>
          <cell r="C79" t="str">
            <v>Cty TNHH Taám caùch nhieät</v>
          </cell>
          <cell r="D79" t="str">
            <v>0301886991</v>
          </cell>
          <cell r="E79" t="str">
            <v>39A/3 Kha Vaïn Caân Thuû Ñöùc</v>
          </cell>
        </row>
        <row r="80">
          <cell r="B80" t="str">
            <v>KHMÑT01</v>
          </cell>
          <cell r="C80" t="str">
            <v>Cty TNHH Taân Ñaïi Thoáng</v>
          </cell>
          <cell r="D80" t="str">
            <v>0302091099</v>
          </cell>
          <cell r="E80" t="str">
            <v>12 ñöôøng 1A X Bình Trò Ñoâng BC</v>
          </cell>
        </row>
        <row r="81">
          <cell r="B81" t="str">
            <v>KHMTT01</v>
          </cell>
          <cell r="C81" t="str">
            <v>Cty TNHH Taân Thaønh</v>
          </cell>
          <cell r="D81" t="str">
            <v>0302560329</v>
          </cell>
          <cell r="E81" t="str">
            <v>1D/380Taân Sôn Nhì</v>
          </cell>
          <cell r="F81" t="str">
            <v>P,14 Q,TB</v>
          </cell>
        </row>
        <row r="82">
          <cell r="B82" t="str">
            <v>KHMM01</v>
          </cell>
          <cell r="C82" t="str">
            <v>Böu ñieän TP,HCM</v>
          </cell>
          <cell r="D82" t="str">
            <v>0300954529-1</v>
          </cell>
        </row>
        <row r="83">
          <cell r="B83" t="str">
            <v>KHMPY01</v>
          </cell>
          <cell r="C83" t="str">
            <v>Chi nhaùnh xaêng daàu Phuù Yeân</v>
          </cell>
          <cell r="D83" t="str">
            <v>4200240380-027-1</v>
          </cell>
        </row>
        <row r="84">
          <cell r="B84" t="str">
            <v>KHMTC01</v>
          </cell>
          <cell r="C84" t="str">
            <v>HTX Thaønh Coâng</v>
          </cell>
          <cell r="D84" t="str">
            <v>0200329377-1</v>
          </cell>
        </row>
        <row r="85">
          <cell r="B85" t="str">
            <v>KHMQN01</v>
          </cell>
          <cell r="C85" t="str">
            <v>Cty Xaêng Daàu Quaõng Ngaõi</v>
          </cell>
          <cell r="D85" t="str">
            <v>4300298507</v>
          </cell>
        </row>
        <row r="86">
          <cell r="B86" t="str">
            <v>KHMLÑ01</v>
          </cell>
          <cell r="C86" t="str">
            <v>Cöûa haøng trang thieát bò baûo hoä lao ñoäng</v>
          </cell>
          <cell r="D86" t="str">
            <v>0302645893</v>
          </cell>
        </row>
        <row r="87">
          <cell r="B87" t="str">
            <v>KHMSV01</v>
          </cell>
          <cell r="C87" t="str">
            <v>Cty Sell Vieät Nam TNHH</v>
          </cell>
          <cell r="D87" t="str">
            <v>3600524089</v>
          </cell>
        </row>
        <row r="88">
          <cell r="B88" t="str">
            <v>KHMVD01</v>
          </cell>
          <cell r="C88" t="str">
            <v>Cô Sôû Traàn Vaên Duõng</v>
          </cell>
          <cell r="D88" t="str">
            <v>0301692890</v>
          </cell>
        </row>
        <row r="89">
          <cell r="B89" t="str">
            <v>KHMQH01</v>
          </cell>
          <cell r="C89" t="str">
            <v>Cty hôi kyõ ngheä que haøn</v>
          </cell>
          <cell r="D89" t="str">
            <v>0300422482-1</v>
          </cell>
        </row>
        <row r="90">
          <cell r="B90" t="str">
            <v>KHMDH01</v>
          </cell>
          <cell r="C90" t="str">
            <v xml:space="preserve">Cöûa Haøng Duy Hoaøng </v>
          </cell>
          <cell r="D90" t="str">
            <v>0300715640</v>
          </cell>
        </row>
        <row r="91">
          <cell r="B91" t="str">
            <v>KHMÑT01</v>
          </cell>
          <cell r="C91" t="str">
            <v>Cty TNHH Ñaïi Ñoàng Tieán</v>
          </cell>
          <cell r="D91" t="str">
            <v>0301476297-1</v>
          </cell>
        </row>
      </sheetData>
      <sheetData sheetId="1"/>
      <sheetData sheetId="2"/>
      <sheetData sheetId="3"/>
      <sheetData sheetId="4"/>
      <sheetData sheetId="5"/>
      <sheetData sheetId="6" refreshError="1">
        <row r="4">
          <cell r="B4" t="str">
            <v>NPLD01</v>
          </cell>
          <cell r="C4" t="str">
            <v>Daáu</v>
          </cell>
        </row>
        <row r="5">
          <cell r="B5" t="str">
            <v>NPLD02</v>
          </cell>
          <cell r="C5" t="str">
            <v>Daàu do</v>
          </cell>
        </row>
        <row r="6">
          <cell r="B6" t="str">
            <v>NPLG01</v>
          </cell>
          <cell r="C6" t="str">
            <v>Gas laïnh</v>
          </cell>
        </row>
        <row r="7">
          <cell r="B7" t="str">
            <v>NPLC01</v>
          </cell>
          <cell r="C7" t="str">
            <v>Caùp ñoàng</v>
          </cell>
        </row>
        <row r="8">
          <cell r="B8" t="str">
            <v>NPLV01</v>
          </cell>
          <cell r="C8" t="str">
            <v>Cöôùc vaän chuyeån daàu</v>
          </cell>
        </row>
        <row r="9">
          <cell r="B9" t="str">
            <v>NPLÑ01</v>
          </cell>
          <cell r="C9" t="str">
            <v>Ñieän söû duïng</v>
          </cell>
        </row>
        <row r="10">
          <cell r="B10" t="str">
            <v>NPLT01</v>
          </cell>
          <cell r="C10" t="str">
            <v>Theû caøo</v>
          </cell>
        </row>
        <row r="11">
          <cell r="B11" t="str">
            <v>NPLT02</v>
          </cell>
          <cell r="C11" t="str">
            <v>Tuùi PE</v>
          </cell>
        </row>
        <row r="12">
          <cell r="B12" t="str">
            <v>NPLK01</v>
          </cell>
          <cell r="C12" t="str">
            <v>Khung nhoâm maùy che</v>
          </cell>
        </row>
        <row r="13">
          <cell r="B13" t="str">
            <v>NPLX01</v>
          </cell>
          <cell r="C13" t="str">
            <v>Xaêng A83</v>
          </cell>
        </row>
        <row r="14">
          <cell r="B14" t="str">
            <v>NPLS01</v>
          </cell>
          <cell r="C14" t="str">
            <v>Sorbitol</v>
          </cell>
        </row>
        <row r="15">
          <cell r="B15" t="str">
            <v>NPLU01</v>
          </cell>
          <cell r="C15" t="str">
            <v>uûng traéng</v>
          </cell>
        </row>
        <row r="16">
          <cell r="B16" t="str">
            <v>NPLA01</v>
          </cell>
          <cell r="C16" t="str">
            <v>Accu nöôùc ñieän tích</v>
          </cell>
        </row>
        <row r="17">
          <cell r="B17" t="str">
            <v>NPLT03</v>
          </cell>
          <cell r="C17" t="str">
            <v>theùp khoâng gæ</v>
          </cell>
        </row>
        <row r="18">
          <cell r="B18" t="str">
            <v>NPLP01</v>
          </cell>
          <cell r="C18" t="str">
            <v>Thöïc phaåm</v>
          </cell>
        </row>
        <row r="19">
          <cell r="B19" t="str">
            <v>NPLP02</v>
          </cell>
          <cell r="C19" t="str">
            <v>Pallet</v>
          </cell>
        </row>
        <row r="20">
          <cell r="B20" t="str">
            <v>NPLC02</v>
          </cell>
          <cell r="C20" t="str">
            <v>Cöûa xuaát haøng</v>
          </cell>
        </row>
        <row r="21">
          <cell r="B21" t="str">
            <v>NPLT04</v>
          </cell>
          <cell r="C21" t="str">
            <v>Thanh nhoâm</v>
          </cell>
        </row>
        <row r="22">
          <cell r="B22" t="str">
            <v>NPLN01</v>
          </cell>
          <cell r="C22" t="str">
            <v>Chaïy ñoâng caù nuïc</v>
          </cell>
        </row>
        <row r="23">
          <cell r="B23" t="str">
            <v>NPLN02</v>
          </cell>
          <cell r="C23" t="str">
            <v>chaïy ñoâng caù ngö</v>
          </cell>
        </row>
        <row r="24">
          <cell r="B24" t="str">
            <v>NPLN03</v>
          </cell>
          <cell r="C24" t="str">
            <v>Söû duïng nöôùc</v>
          </cell>
        </row>
        <row r="25">
          <cell r="B25" t="str">
            <v>NPLVC03</v>
          </cell>
          <cell r="C25" t="str">
            <v>Cöôùc ñieän thoaïi</v>
          </cell>
        </row>
        <row r="26">
          <cell r="B26" t="str">
            <v>NPLQH01</v>
          </cell>
          <cell r="C26" t="str">
            <v>Quïat huùt coâng nghieäp</v>
          </cell>
        </row>
        <row r="27">
          <cell r="B27" t="str">
            <v>NPLSC01</v>
          </cell>
          <cell r="C27" t="str">
            <v>Shell clavus</v>
          </cell>
        </row>
        <row r="28">
          <cell r="B28" t="str">
            <v>NPLOT01</v>
          </cell>
          <cell r="C28" t="str">
            <v>oáng theùp</v>
          </cell>
        </row>
        <row r="29">
          <cell r="B29" t="str">
            <v>NPLNT01</v>
          </cell>
          <cell r="C29" t="str">
            <v>N2</v>
          </cell>
        </row>
        <row r="30">
          <cell r="B30" t="str">
            <v>NPLCX01</v>
          </cell>
          <cell r="C30" t="str">
            <v>Caàu xe taûi</v>
          </cell>
        </row>
        <row r="31">
          <cell r="B31" t="str">
            <v>NPLTN01</v>
          </cell>
          <cell r="C31" t="str">
            <v>Tuû ña naêng</v>
          </cell>
        </row>
        <row r="32">
          <cell r="B32" t="str">
            <v>NPLSB01</v>
          </cell>
          <cell r="C32" t="str">
            <v>soùng baàu xeáp</v>
          </cell>
        </row>
        <row r="33">
          <cell r="B33" t="str">
            <v>NPLRE01</v>
          </cell>
          <cell r="C33" t="str">
            <v>Retinax</v>
          </cell>
        </row>
      </sheetData>
      <sheetData sheetId="7" refreshError="1">
        <row r="4">
          <cell r="B4" t="str">
            <v>NLCD01</v>
          </cell>
          <cell r="C4" t="str">
            <v>Caù xoâ öôùp ñaù</v>
          </cell>
        </row>
        <row r="5">
          <cell r="B5" t="str">
            <v>NLCC01</v>
          </cell>
          <cell r="C5" t="str">
            <v>Caù côm öôùp daù</v>
          </cell>
        </row>
        <row r="6">
          <cell r="B6" t="str">
            <v>NLCX01</v>
          </cell>
          <cell r="C6" t="str">
            <v>Caù xoâ khoâ</v>
          </cell>
        </row>
        <row r="7">
          <cell r="B7" t="str">
            <v>NLBN01</v>
          </cell>
          <cell r="C7" t="str">
            <v>Boät ngoït</v>
          </cell>
        </row>
      </sheetData>
      <sheetData sheetId="8" refreshError="1">
        <row r="4">
          <cell r="B4" t="str">
            <v>DVCVC01</v>
          </cell>
          <cell r="C4" t="str">
            <v>Cöôùc Vaän Chuyeån</v>
          </cell>
        </row>
        <row r="5">
          <cell r="B5" t="str">
            <v>DVPLK01</v>
          </cell>
          <cell r="C5" t="str">
            <v>Phí löu kho</v>
          </cell>
        </row>
        <row r="6">
          <cell r="B6" t="str">
            <v>DVPBX01</v>
          </cell>
          <cell r="C6" t="str">
            <v>Phí boác xeáp</v>
          </cell>
        </row>
      </sheetData>
      <sheetData sheetId="9" refreshError="1">
        <row r="4">
          <cell r="B4" t="str">
            <v>HHCT01</v>
          </cell>
          <cell r="C4" t="str">
            <v>Caù thu muoái</v>
          </cell>
        </row>
        <row r="5">
          <cell r="B5" t="str">
            <v>HHCT02</v>
          </cell>
          <cell r="C5" t="str">
            <v>ù toâm</v>
          </cell>
        </row>
        <row r="6">
          <cell r="B6" t="str">
            <v>HHDM01</v>
          </cell>
          <cell r="C6" t="str">
            <v>Ñaàu möïc</v>
          </cell>
        </row>
        <row r="7">
          <cell r="B7" t="str">
            <v>HHCT03</v>
          </cell>
          <cell r="C7" t="str">
            <v>Caù thu fillet</v>
          </cell>
        </row>
        <row r="8">
          <cell r="B8" t="str">
            <v>HHCN01</v>
          </cell>
          <cell r="C8" t="str">
            <v>Caù Nhaùm</v>
          </cell>
        </row>
        <row r="9">
          <cell r="B9" t="str">
            <v>HHCD01</v>
          </cell>
          <cell r="C9" t="str">
            <v>Caù duõa fillet</v>
          </cell>
        </row>
        <row r="10">
          <cell r="B10" t="str">
            <v>HHMT01</v>
          </cell>
          <cell r="C10" t="str">
            <v>Möïc Tuyùp</v>
          </cell>
        </row>
        <row r="11">
          <cell r="B11" t="str">
            <v>HHMN01</v>
          </cell>
          <cell r="C11" t="str">
            <v>Möïc Nuùt öôùp ñaù</v>
          </cell>
        </row>
        <row r="12">
          <cell r="B12" t="str">
            <v>HHCS01</v>
          </cell>
          <cell r="C12" t="str">
            <v>Soø</v>
          </cell>
        </row>
        <row r="13">
          <cell r="B13" t="str">
            <v>HHTS01</v>
          </cell>
          <cell r="C13" t="str">
            <v>Toâm Suù</v>
          </cell>
        </row>
        <row r="14">
          <cell r="B14" t="str">
            <v>HHCL01</v>
          </cell>
          <cell r="C14" t="str">
            <v>Caù Löôûng</v>
          </cell>
        </row>
        <row r="15">
          <cell r="B15" t="str">
            <v>HHCB01</v>
          </cell>
          <cell r="C15" t="str">
            <v>Caù Boø</v>
          </cell>
        </row>
        <row r="16">
          <cell r="B16" t="str">
            <v>HHCH01</v>
          </cell>
          <cell r="C16" t="str">
            <v>Caù Hoàng ñl</v>
          </cell>
        </row>
        <row r="17">
          <cell r="B17" t="str">
            <v>HHCÑ01</v>
          </cell>
          <cell r="C17" t="str">
            <v>Cuøi Ñieäp</v>
          </cell>
        </row>
        <row r="18">
          <cell r="B18" t="str">
            <v>HHCX01</v>
          </cell>
          <cell r="C18" t="str">
            <v>Caù xoâ khoâ taïp L2</v>
          </cell>
        </row>
        <row r="19">
          <cell r="B19" t="str">
            <v>HHCG01</v>
          </cell>
          <cell r="C19" t="str">
            <v>Caáp ñoâng caù ngöø</v>
          </cell>
        </row>
        <row r="20">
          <cell r="B20" t="str">
            <v>HHNU01</v>
          </cell>
          <cell r="C20" t="str">
            <v>Söû duïng nöôùc</v>
          </cell>
        </row>
        <row r="21">
          <cell r="B21" t="str">
            <v>HHCM01</v>
          </cell>
          <cell r="C21" t="str">
            <v xml:space="preserve">Caù muoái maën </v>
          </cell>
        </row>
        <row r="22">
          <cell r="B22" t="str">
            <v>HHXT01</v>
          </cell>
          <cell r="C22" t="str">
            <v>Caù xoâ taïp ñoâng laïnh</v>
          </cell>
        </row>
        <row r="23">
          <cell r="B23" t="str">
            <v>HHTM01</v>
          </cell>
          <cell r="C23" t="str">
            <v>Tröùng möïc öôùp ñaù</v>
          </cell>
        </row>
        <row r="24">
          <cell r="B24" t="str">
            <v>HHCC01</v>
          </cell>
          <cell r="C24" t="str">
            <v>Caù côm khoâ</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M"/>
      <sheetName val="KHV"/>
      <sheetName val="KHB"/>
      <sheetName val="BCDT"/>
      <sheetName val="CNPTHU"/>
      <sheetName val="CNPTRA"/>
      <sheetName val="DANHMUC_NPL"/>
      <sheetName val="DANHMUC_NVL"/>
      <sheetName val="DANHMUC_DV"/>
      <sheetName val="DANHMUC_HH"/>
      <sheetName val="DANHMUC_TP"/>
      <sheetName val="BCN_TP"/>
      <sheetName val="BCN_3"/>
      <sheetName val="BCN_4"/>
      <sheetName val="BCX_NVL"/>
      <sheetName val="BCX"/>
      <sheetName val="NXT_NVL"/>
      <sheetName val="NXT_TP"/>
      <sheetName val="NXT_HH"/>
      <sheetName val="GIATHANH_TP"/>
      <sheetName val="BK_TIEN_NH"/>
      <sheetName val="BK_TIENMAT"/>
      <sheetName val="TON_TIEN_NH"/>
      <sheetName val="TON_TIENMAT"/>
      <sheetName val="NHATKYC"/>
      <sheetName val="MATK"/>
      <sheetName val="SOCAI"/>
      <sheetName val="CANDOI"/>
      <sheetName val="CDKT"/>
      <sheetName val="KQKD"/>
      <sheetName val="TKHAI"/>
      <sheetName val="PHIEU_KIEMTRA"/>
      <sheetName val="Sheet1"/>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7">
          <cell r="E7">
            <v>156</v>
          </cell>
          <cell r="G7" t="str">
            <v>131KHMTH01</v>
          </cell>
          <cell r="H7">
            <v>5000000</v>
          </cell>
        </row>
        <row r="8">
          <cell r="E8">
            <v>133</v>
          </cell>
          <cell r="G8" t="str">
            <v>131KHMTH01</v>
          </cell>
          <cell r="H8">
            <v>500000</v>
          </cell>
        </row>
        <row r="160">
          <cell r="E160">
            <v>632</v>
          </cell>
          <cell r="G160">
            <v>156</v>
          </cell>
          <cell r="H160">
            <v>0</v>
          </cell>
        </row>
        <row r="161">
          <cell r="E161">
            <v>632</v>
          </cell>
          <cell r="G161">
            <v>155</v>
          </cell>
        </row>
        <row r="163">
          <cell r="E163">
            <v>154</v>
          </cell>
          <cell r="G163">
            <v>621</v>
          </cell>
          <cell r="H163">
            <v>0</v>
          </cell>
        </row>
        <row r="164">
          <cell r="E164">
            <v>154</v>
          </cell>
          <cell r="G164">
            <v>622</v>
          </cell>
          <cell r="H164">
            <v>0</v>
          </cell>
        </row>
        <row r="165">
          <cell r="E165">
            <v>154</v>
          </cell>
          <cell r="G165">
            <v>627</v>
          </cell>
          <cell r="H165">
            <v>0</v>
          </cell>
        </row>
        <row r="167">
          <cell r="E167">
            <v>632</v>
          </cell>
          <cell r="G167">
            <v>154</v>
          </cell>
          <cell r="H167">
            <v>0</v>
          </cell>
        </row>
        <row r="168">
          <cell r="E168">
            <v>3331</v>
          </cell>
          <cell r="G168">
            <v>133</v>
          </cell>
          <cell r="H168">
            <v>0</v>
          </cell>
        </row>
        <row r="169">
          <cell r="E169">
            <v>511</v>
          </cell>
          <cell r="G169">
            <v>911</v>
          </cell>
          <cell r="H169">
            <v>0</v>
          </cell>
        </row>
        <row r="170">
          <cell r="E170">
            <v>511</v>
          </cell>
          <cell r="G170">
            <v>531</v>
          </cell>
          <cell r="H170">
            <v>0</v>
          </cell>
        </row>
        <row r="171">
          <cell r="E171">
            <v>511</v>
          </cell>
          <cell r="G171">
            <v>532</v>
          </cell>
          <cell r="H171">
            <v>0</v>
          </cell>
        </row>
        <row r="172">
          <cell r="E172">
            <v>911</v>
          </cell>
          <cell r="G172">
            <v>632</v>
          </cell>
          <cell r="H172">
            <v>0</v>
          </cell>
        </row>
        <row r="173">
          <cell r="E173">
            <v>911</v>
          </cell>
          <cell r="G173">
            <v>641</v>
          </cell>
          <cell r="H173">
            <v>0</v>
          </cell>
        </row>
        <row r="174">
          <cell r="E174">
            <v>911</v>
          </cell>
          <cell r="G174">
            <v>642</v>
          </cell>
          <cell r="H174">
            <v>0</v>
          </cell>
        </row>
        <row r="175">
          <cell r="E175">
            <v>911</v>
          </cell>
          <cell r="G175">
            <v>811</v>
          </cell>
          <cell r="H175">
            <v>0</v>
          </cell>
        </row>
        <row r="176">
          <cell r="E176">
            <v>911</v>
          </cell>
          <cell r="G176">
            <v>821</v>
          </cell>
          <cell r="H176">
            <v>0</v>
          </cell>
        </row>
        <row r="177">
          <cell r="E177">
            <v>711</v>
          </cell>
          <cell r="G177">
            <v>911</v>
          </cell>
          <cell r="H177">
            <v>0</v>
          </cell>
        </row>
        <row r="178">
          <cell r="E178">
            <v>721</v>
          </cell>
          <cell r="G178">
            <v>911</v>
          </cell>
          <cell r="H178">
            <v>0</v>
          </cell>
        </row>
        <row r="179">
          <cell r="E179">
            <v>421</v>
          </cell>
          <cell r="G179">
            <v>911</v>
          </cell>
          <cell r="H179">
            <v>0</v>
          </cell>
        </row>
        <row r="180">
          <cell r="E180">
            <v>0</v>
          </cell>
          <cell r="G180">
            <v>0</v>
          </cell>
          <cell r="H180">
            <v>0</v>
          </cell>
        </row>
      </sheetData>
      <sheetData sheetId="25"/>
      <sheetData sheetId="26"/>
      <sheetData sheetId="27"/>
      <sheetData sheetId="28"/>
      <sheetData sheetId="29"/>
      <sheetData sheetId="30"/>
      <sheetData sheetId="31"/>
      <sheetData sheetId="32"/>
      <sheetData sheetId="33"/>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HAP"/>
      <sheetName val="MAMH"/>
      <sheetName val="SBN"/>
      <sheetName val="DSC"/>
      <sheetName val="DSL"/>
    </sheetNames>
    <sheetDataSet>
      <sheetData sheetId="0" refreshError="1">
        <row r="2">
          <cell r="E2">
            <v>30001</v>
          </cell>
          <cell r="G2">
            <v>35000</v>
          </cell>
        </row>
        <row r="3">
          <cell r="E3">
            <v>30002</v>
          </cell>
          <cell r="G3">
            <v>70000</v>
          </cell>
        </row>
        <row r="4">
          <cell r="E4">
            <v>30003</v>
          </cell>
          <cell r="G4">
            <v>70000</v>
          </cell>
        </row>
        <row r="5">
          <cell r="E5">
            <v>30004</v>
          </cell>
          <cell r="G5">
            <v>210000</v>
          </cell>
        </row>
        <row r="6">
          <cell r="E6">
            <v>30005</v>
          </cell>
        </row>
        <row r="7">
          <cell r="E7">
            <v>30006</v>
          </cell>
          <cell r="G7">
            <v>87500</v>
          </cell>
        </row>
        <row r="8">
          <cell r="E8">
            <v>30007</v>
          </cell>
        </row>
        <row r="9">
          <cell r="E9">
            <v>30008</v>
          </cell>
          <cell r="G9">
            <v>35000</v>
          </cell>
        </row>
        <row r="10">
          <cell r="E10">
            <v>30008</v>
          </cell>
          <cell r="G10">
            <v>52500</v>
          </cell>
        </row>
        <row r="11">
          <cell r="E11">
            <v>30008</v>
          </cell>
          <cell r="G11">
            <v>52500</v>
          </cell>
        </row>
        <row r="12">
          <cell r="E12">
            <v>30009</v>
          </cell>
          <cell r="G12">
            <v>52500</v>
          </cell>
        </row>
        <row r="13">
          <cell r="E13">
            <v>30010</v>
          </cell>
          <cell r="G13">
            <v>70000</v>
          </cell>
        </row>
        <row r="14">
          <cell r="E14">
            <v>30011</v>
          </cell>
          <cell r="G14">
            <v>87500</v>
          </cell>
        </row>
        <row r="15">
          <cell r="E15">
            <v>30012</v>
          </cell>
          <cell r="G15">
            <v>70000</v>
          </cell>
        </row>
        <row r="16">
          <cell r="E16">
            <v>30013</v>
          </cell>
          <cell r="G16">
            <v>35000</v>
          </cell>
        </row>
        <row r="17">
          <cell r="E17">
            <v>30013</v>
          </cell>
          <cell r="G17">
            <v>35000</v>
          </cell>
        </row>
        <row r="18">
          <cell r="E18">
            <v>30014</v>
          </cell>
          <cell r="G18">
            <v>17500</v>
          </cell>
        </row>
        <row r="19">
          <cell r="E19">
            <v>30015</v>
          </cell>
          <cell r="G19">
            <v>70000</v>
          </cell>
        </row>
        <row r="20">
          <cell r="E20">
            <v>30016</v>
          </cell>
          <cell r="G20">
            <v>70000</v>
          </cell>
        </row>
        <row r="21">
          <cell r="E21">
            <v>30016</v>
          </cell>
          <cell r="G21">
            <v>52500</v>
          </cell>
        </row>
        <row r="22">
          <cell r="E22">
            <v>30017</v>
          </cell>
          <cell r="G22">
            <v>70000</v>
          </cell>
        </row>
        <row r="23">
          <cell r="E23">
            <v>30017</v>
          </cell>
          <cell r="G23">
            <v>52500</v>
          </cell>
        </row>
        <row r="24">
          <cell r="E24">
            <v>30018</v>
          </cell>
          <cell r="G24">
            <v>70000</v>
          </cell>
        </row>
        <row r="25">
          <cell r="E25">
            <v>30019</v>
          </cell>
          <cell r="G25">
            <v>70000</v>
          </cell>
        </row>
        <row r="26">
          <cell r="E26">
            <v>30020</v>
          </cell>
          <cell r="G26">
            <v>87500</v>
          </cell>
        </row>
        <row r="27">
          <cell r="E27">
            <v>30020</v>
          </cell>
          <cell r="G27">
            <v>52500</v>
          </cell>
        </row>
        <row r="28">
          <cell r="E28">
            <v>30021</v>
          </cell>
          <cell r="G28">
            <v>35000</v>
          </cell>
        </row>
        <row r="29">
          <cell r="E29">
            <v>30021</v>
          </cell>
          <cell r="G29">
            <v>35000</v>
          </cell>
        </row>
        <row r="30">
          <cell r="E30">
            <v>30021</v>
          </cell>
          <cell r="G30">
            <v>52500</v>
          </cell>
        </row>
        <row r="31">
          <cell r="E31">
            <v>30022</v>
          </cell>
          <cell r="G31">
            <v>70000</v>
          </cell>
        </row>
        <row r="32">
          <cell r="E32">
            <v>30023</v>
          </cell>
          <cell r="G32">
            <v>52500</v>
          </cell>
        </row>
        <row r="33">
          <cell r="E33">
            <v>30024</v>
          </cell>
          <cell r="G33">
            <v>52500</v>
          </cell>
        </row>
        <row r="34">
          <cell r="E34">
            <v>30025</v>
          </cell>
          <cell r="G34">
            <v>52500</v>
          </cell>
        </row>
        <row r="35">
          <cell r="E35">
            <v>30026</v>
          </cell>
          <cell r="G35">
            <v>70000</v>
          </cell>
        </row>
        <row r="36">
          <cell r="E36">
            <v>30027</v>
          </cell>
          <cell r="G36">
            <v>52500</v>
          </cell>
        </row>
        <row r="37">
          <cell r="E37">
            <v>30028</v>
          </cell>
          <cell r="G37">
            <v>70000</v>
          </cell>
        </row>
        <row r="38">
          <cell r="E38">
            <v>30029</v>
          </cell>
          <cell r="G38">
            <v>70000</v>
          </cell>
        </row>
        <row r="39">
          <cell r="E39">
            <v>30029</v>
          </cell>
          <cell r="G39">
            <v>53000</v>
          </cell>
        </row>
        <row r="40">
          <cell r="E40">
            <v>30030</v>
          </cell>
          <cell r="G40">
            <v>52500</v>
          </cell>
        </row>
        <row r="41">
          <cell r="E41">
            <v>30031</v>
          </cell>
          <cell r="G41">
            <v>210000</v>
          </cell>
        </row>
        <row r="42">
          <cell r="E42">
            <v>30032</v>
          </cell>
          <cell r="G42">
            <v>70000</v>
          </cell>
        </row>
        <row r="43">
          <cell r="E43">
            <v>30032</v>
          </cell>
          <cell r="G43">
            <v>52500</v>
          </cell>
        </row>
        <row r="44">
          <cell r="E44">
            <v>30033</v>
          </cell>
          <cell r="G44">
            <v>70000</v>
          </cell>
        </row>
        <row r="45">
          <cell r="E45">
            <v>30034</v>
          </cell>
          <cell r="G45">
            <v>35000</v>
          </cell>
        </row>
        <row r="46">
          <cell r="E46">
            <v>30034</v>
          </cell>
          <cell r="G46">
            <v>35000</v>
          </cell>
        </row>
        <row r="47">
          <cell r="E47">
            <v>30035</v>
          </cell>
          <cell r="G47">
            <v>52500</v>
          </cell>
        </row>
        <row r="48">
          <cell r="E48">
            <v>30036</v>
          </cell>
          <cell r="G48">
            <v>70000</v>
          </cell>
        </row>
        <row r="49">
          <cell r="E49">
            <v>30037</v>
          </cell>
          <cell r="G49">
            <v>70000</v>
          </cell>
        </row>
        <row r="50">
          <cell r="E50">
            <v>30038</v>
          </cell>
          <cell r="G50">
            <v>52500</v>
          </cell>
        </row>
        <row r="51">
          <cell r="E51">
            <v>30038</v>
          </cell>
          <cell r="G51">
            <v>52500</v>
          </cell>
        </row>
        <row r="52">
          <cell r="E52">
            <v>30039</v>
          </cell>
          <cell r="G52">
            <v>52500</v>
          </cell>
        </row>
        <row r="53">
          <cell r="E53">
            <v>30040</v>
          </cell>
          <cell r="G53">
            <v>52500</v>
          </cell>
        </row>
        <row r="54">
          <cell r="E54">
            <v>30041</v>
          </cell>
          <cell r="G54">
            <v>52500</v>
          </cell>
        </row>
        <row r="55">
          <cell r="E55">
            <v>30042</v>
          </cell>
          <cell r="G55">
            <v>35000</v>
          </cell>
        </row>
        <row r="56">
          <cell r="E56">
            <v>30043</v>
          </cell>
          <cell r="G56">
            <v>70000</v>
          </cell>
        </row>
        <row r="57">
          <cell r="E57">
            <v>30043</v>
          </cell>
          <cell r="G57">
            <v>52500</v>
          </cell>
        </row>
        <row r="58">
          <cell r="E58">
            <v>30044</v>
          </cell>
          <cell r="G58">
            <v>70000</v>
          </cell>
        </row>
        <row r="59">
          <cell r="E59">
            <v>30045</v>
          </cell>
          <cell r="G59">
            <v>70000</v>
          </cell>
        </row>
        <row r="60">
          <cell r="E60">
            <v>30045</v>
          </cell>
          <cell r="G60">
            <v>52500</v>
          </cell>
        </row>
        <row r="61">
          <cell r="E61">
            <v>30046</v>
          </cell>
          <cell r="G61">
            <v>70000</v>
          </cell>
        </row>
        <row r="62">
          <cell r="E62">
            <v>30047</v>
          </cell>
          <cell r="G62">
            <v>70000</v>
          </cell>
        </row>
        <row r="63">
          <cell r="E63">
            <v>30048</v>
          </cell>
          <cell r="G63">
            <v>70000</v>
          </cell>
        </row>
        <row r="64">
          <cell r="E64">
            <v>30049</v>
          </cell>
          <cell r="G64">
            <v>70000</v>
          </cell>
        </row>
        <row r="65">
          <cell r="E65">
            <v>30050</v>
          </cell>
          <cell r="G65">
            <v>70000</v>
          </cell>
        </row>
        <row r="66">
          <cell r="E66">
            <v>30051</v>
          </cell>
          <cell r="G66">
            <v>70000</v>
          </cell>
        </row>
        <row r="67">
          <cell r="E67">
            <v>30052</v>
          </cell>
          <cell r="G67">
            <v>52500</v>
          </cell>
        </row>
        <row r="68">
          <cell r="E68">
            <v>30053</v>
          </cell>
          <cell r="G68">
            <v>52500</v>
          </cell>
        </row>
        <row r="69">
          <cell r="E69">
            <v>30054</v>
          </cell>
          <cell r="G69">
            <v>52500</v>
          </cell>
        </row>
        <row r="70">
          <cell r="E70">
            <v>30055</v>
          </cell>
          <cell r="G70">
            <v>52500</v>
          </cell>
        </row>
        <row r="71">
          <cell r="E71">
            <v>30056</v>
          </cell>
          <cell r="G71">
            <v>52500</v>
          </cell>
        </row>
        <row r="72">
          <cell r="E72">
            <v>30056</v>
          </cell>
          <cell r="G72">
            <v>52500</v>
          </cell>
        </row>
        <row r="73">
          <cell r="E73">
            <v>30057</v>
          </cell>
          <cell r="G73">
            <v>70000</v>
          </cell>
        </row>
        <row r="74">
          <cell r="E74">
            <v>30058</v>
          </cell>
          <cell r="G74">
            <v>70000</v>
          </cell>
        </row>
        <row r="75">
          <cell r="E75">
            <v>30059</v>
          </cell>
          <cell r="G75">
            <v>52500</v>
          </cell>
        </row>
        <row r="76">
          <cell r="E76">
            <v>30060</v>
          </cell>
          <cell r="G76">
            <v>70000</v>
          </cell>
        </row>
        <row r="77">
          <cell r="E77">
            <v>30061</v>
          </cell>
          <cell r="G77">
            <v>52500</v>
          </cell>
        </row>
        <row r="78">
          <cell r="E78">
            <v>30062</v>
          </cell>
          <cell r="G78">
            <v>52500</v>
          </cell>
        </row>
        <row r="79">
          <cell r="E79">
            <v>30063</v>
          </cell>
          <cell r="G79">
            <v>52500</v>
          </cell>
        </row>
        <row r="80">
          <cell r="E80">
            <v>30064</v>
          </cell>
          <cell r="G80">
            <v>52500</v>
          </cell>
        </row>
        <row r="81">
          <cell r="E81">
            <v>30065</v>
          </cell>
          <cell r="G81">
            <v>52500</v>
          </cell>
        </row>
        <row r="82">
          <cell r="E82">
            <v>30066</v>
          </cell>
          <cell r="G82">
            <v>52500</v>
          </cell>
        </row>
        <row r="83">
          <cell r="E83">
            <v>30067</v>
          </cell>
          <cell r="G83">
            <v>70000</v>
          </cell>
        </row>
        <row r="84">
          <cell r="E84">
            <v>30068</v>
          </cell>
          <cell r="G84">
            <v>52500</v>
          </cell>
        </row>
        <row r="85">
          <cell r="E85">
            <v>30069</v>
          </cell>
          <cell r="G85">
            <v>52500</v>
          </cell>
        </row>
        <row r="86">
          <cell r="E86">
            <v>30070</v>
          </cell>
          <cell r="G86">
            <v>52500</v>
          </cell>
        </row>
        <row r="87">
          <cell r="E87">
            <v>30071</v>
          </cell>
          <cell r="G87">
            <v>53000</v>
          </cell>
        </row>
        <row r="88">
          <cell r="E88">
            <v>30072</v>
          </cell>
          <cell r="G88">
            <v>87500</v>
          </cell>
        </row>
        <row r="89">
          <cell r="E89">
            <v>30073</v>
          </cell>
          <cell r="G89">
            <v>87500</v>
          </cell>
        </row>
        <row r="90">
          <cell r="E90">
            <v>30074</v>
          </cell>
          <cell r="G90">
            <v>52500</v>
          </cell>
        </row>
        <row r="91">
          <cell r="E91">
            <v>30075</v>
          </cell>
          <cell r="G91">
            <v>70000</v>
          </cell>
        </row>
        <row r="92">
          <cell r="E92">
            <v>30076</v>
          </cell>
          <cell r="G92">
            <v>52500</v>
          </cell>
        </row>
        <row r="93">
          <cell r="E93">
            <v>30077</v>
          </cell>
          <cell r="G93">
            <v>70000</v>
          </cell>
        </row>
        <row r="94">
          <cell r="E94">
            <v>30078</v>
          </cell>
          <cell r="G94">
            <v>52500</v>
          </cell>
        </row>
        <row r="95">
          <cell r="E95">
            <v>30079</v>
          </cell>
          <cell r="G95">
            <v>70000</v>
          </cell>
        </row>
        <row r="96">
          <cell r="E96">
            <v>30080</v>
          </cell>
          <cell r="G96">
            <v>52500</v>
          </cell>
        </row>
        <row r="97">
          <cell r="E97">
            <v>30081</v>
          </cell>
          <cell r="G97">
            <v>52500</v>
          </cell>
        </row>
        <row r="98">
          <cell r="E98">
            <v>30082</v>
          </cell>
          <cell r="G98">
            <v>52500</v>
          </cell>
        </row>
        <row r="99">
          <cell r="E99">
            <v>30083</v>
          </cell>
          <cell r="G99">
            <v>52500</v>
          </cell>
        </row>
        <row r="100">
          <cell r="E100">
            <v>30084</v>
          </cell>
          <cell r="G100">
            <v>52500</v>
          </cell>
        </row>
        <row r="101">
          <cell r="E101">
            <v>30085</v>
          </cell>
          <cell r="G101">
            <v>52500</v>
          </cell>
        </row>
        <row r="102">
          <cell r="E102">
            <v>30086</v>
          </cell>
          <cell r="G102">
            <v>70000</v>
          </cell>
        </row>
        <row r="103">
          <cell r="E103">
            <v>30087</v>
          </cell>
          <cell r="G103">
            <v>52500</v>
          </cell>
        </row>
        <row r="104">
          <cell r="E104">
            <v>30088</v>
          </cell>
          <cell r="G104">
            <v>70000</v>
          </cell>
        </row>
        <row r="105">
          <cell r="E105">
            <v>30089</v>
          </cell>
          <cell r="G105">
            <v>52500</v>
          </cell>
        </row>
        <row r="106">
          <cell r="E106">
            <v>30090</v>
          </cell>
          <cell r="G106">
            <v>70000</v>
          </cell>
        </row>
        <row r="107">
          <cell r="E107">
            <v>30090</v>
          </cell>
          <cell r="G107">
            <v>52500</v>
          </cell>
        </row>
        <row r="108">
          <cell r="E108">
            <v>30091</v>
          </cell>
          <cell r="G108">
            <v>70000</v>
          </cell>
        </row>
        <row r="109">
          <cell r="E109">
            <v>30091</v>
          </cell>
          <cell r="G109">
            <v>52500</v>
          </cell>
        </row>
        <row r="110">
          <cell r="E110">
            <v>30092</v>
          </cell>
          <cell r="G110">
            <v>52500</v>
          </cell>
        </row>
        <row r="111">
          <cell r="E111">
            <v>30092</v>
          </cell>
          <cell r="G111">
            <v>70000</v>
          </cell>
        </row>
        <row r="112">
          <cell r="E112">
            <v>30093</v>
          </cell>
          <cell r="G112">
            <v>70000</v>
          </cell>
        </row>
        <row r="113">
          <cell r="E113">
            <v>30094</v>
          </cell>
          <cell r="G113">
            <v>70000</v>
          </cell>
        </row>
        <row r="114">
          <cell r="E114">
            <v>30095</v>
          </cell>
          <cell r="G114">
            <v>52500</v>
          </cell>
        </row>
        <row r="115">
          <cell r="E115">
            <v>30096</v>
          </cell>
          <cell r="G115">
            <v>52500</v>
          </cell>
        </row>
        <row r="116">
          <cell r="E116">
            <v>30097</v>
          </cell>
          <cell r="G116">
            <v>52500</v>
          </cell>
        </row>
        <row r="117">
          <cell r="E117">
            <v>30098</v>
          </cell>
          <cell r="G117">
            <v>52500</v>
          </cell>
        </row>
        <row r="118">
          <cell r="E118">
            <v>30099</v>
          </cell>
          <cell r="G118">
            <v>52500</v>
          </cell>
        </row>
        <row r="119">
          <cell r="E119">
            <v>30100</v>
          </cell>
          <cell r="G119">
            <v>52500</v>
          </cell>
        </row>
        <row r="120">
          <cell r="E120">
            <v>30101</v>
          </cell>
        </row>
        <row r="121">
          <cell r="E121">
            <v>30102</v>
          </cell>
          <cell r="G121">
            <v>35000</v>
          </cell>
        </row>
        <row r="122">
          <cell r="E122">
            <v>30103</v>
          </cell>
          <cell r="G122">
            <v>52500</v>
          </cell>
        </row>
        <row r="123">
          <cell r="E123">
            <v>30104</v>
          </cell>
          <cell r="G123">
            <v>52500</v>
          </cell>
        </row>
        <row r="124">
          <cell r="E124">
            <v>30105</v>
          </cell>
          <cell r="G124">
            <v>52500</v>
          </cell>
        </row>
        <row r="125">
          <cell r="E125">
            <v>30105</v>
          </cell>
          <cell r="G125">
            <v>53000</v>
          </cell>
        </row>
        <row r="126">
          <cell r="E126">
            <v>30106</v>
          </cell>
          <cell r="G126">
            <v>52500</v>
          </cell>
        </row>
        <row r="127">
          <cell r="E127">
            <v>30107</v>
          </cell>
          <cell r="G127">
            <v>52500</v>
          </cell>
        </row>
        <row r="128">
          <cell r="E128">
            <v>30108</v>
          </cell>
          <cell r="G128">
            <v>35000</v>
          </cell>
        </row>
        <row r="129">
          <cell r="E129">
            <v>30108</v>
          </cell>
          <cell r="G129">
            <v>52500</v>
          </cell>
        </row>
        <row r="130">
          <cell r="E130">
            <v>30109</v>
          </cell>
          <cell r="G130">
            <v>52500</v>
          </cell>
        </row>
        <row r="131">
          <cell r="E131">
            <v>30110</v>
          </cell>
          <cell r="G131">
            <v>52500</v>
          </cell>
        </row>
        <row r="132">
          <cell r="E132">
            <v>30111</v>
          </cell>
          <cell r="G132">
            <v>70000</v>
          </cell>
        </row>
        <row r="133">
          <cell r="E133">
            <v>30112</v>
          </cell>
          <cell r="G133">
            <v>52500</v>
          </cell>
        </row>
        <row r="134">
          <cell r="E134">
            <v>30113</v>
          </cell>
          <cell r="G134">
            <v>52500</v>
          </cell>
        </row>
        <row r="135">
          <cell r="E135">
            <v>30114</v>
          </cell>
          <cell r="G135">
            <v>52500</v>
          </cell>
        </row>
        <row r="136">
          <cell r="E136">
            <v>30115</v>
          </cell>
          <cell r="G136">
            <v>52500</v>
          </cell>
        </row>
        <row r="137">
          <cell r="E137">
            <v>30116</v>
          </cell>
          <cell r="G137">
            <v>52500</v>
          </cell>
        </row>
        <row r="138">
          <cell r="E138">
            <v>30117</v>
          </cell>
          <cell r="G138">
            <v>70000</v>
          </cell>
        </row>
        <row r="139">
          <cell r="E139">
            <v>30118</v>
          </cell>
          <cell r="G139">
            <v>52500</v>
          </cell>
        </row>
        <row r="140">
          <cell r="E140">
            <v>30119</v>
          </cell>
          <cell r="G140">
            <v>70000</v>
          </cell>
        </row>
        <row r="141">
          <cell r="E141">
            <v>30120</v>
          </cell>
          <cell r="G141">
            <v>52500</v>
          </cell>
        </row>
        <row r="142">
          <cell r="E142">
            <v>30121</v>
          </cell>
          <cell r="G142">
            <v>52500</v>
          </cell>
        </row>
        <row r="143">
          <cell r="E143">
            <v>30122</v>
          </cell>
          <cell r="G143">
            <v>52500</v>
          </cell>
        </row>
        <row r="144">
          <cell r="E144">
            <v>30123</v>
          </cell>
          <cell r="G144">
            <v>52500</v>
          </cell>
        </row>
        <row r="145">
          <cell r="E145">
            <v>30124</v>
          </cell>
          <cell r="G145">
            <v>52500</v>
          </cell>
        </row>
        <row r="146">
          <cell r="E146">
            <v>30125</v>
          </cell>
          <cell r="G146">
            <v>70000</v>
          </cell>
        </row>
        <row r="147">
          <cell r="E147">
            <v>30126</v>
          </cell>
          <cell r="G147">
            <v>70000</v>
          </cell>
        </row>
        <row r="148">
          <cell r="E148">
            <v>30127</v>
          </cell>
          <cell r="G148">
            <v>70000</v>
          </cell>
        </row>
        <row r="149">
          <cell r="E149">
            <v>30128</v>
          </cell>
          <cell r="G149">
            <v>70000</v>
          </cell>
        </row>
        <row r="150">
          <cell r="E150">
            <v>30129</v>
          </cell>
          <cell r="G150">
            <v>52500</v>
          </cell>
        </row>
        <row r="151">
          <cell r="E151">
            <v>30130</v>
          </cell>
          <cell r="G151">
            <v>52500</v>
          </cell>
        </row>
        <row r="152">
          <cell r="E152">
            <v>30131</v>
          </cell>
          <cell r="G152">
            <v>52500</v>
          </cell>
        </row>
        <row r="153">
          <cell r="E153">
            <v>30132</v>
          </cell>
          <cell r="G153">
            <v>70000</v>
          </cell>
        </row>
        <row r="154">
          <cell r="E154">
            <v>30133</v>
          </cell>
          <cell r="G154">
            <v>52500</v>
          </cell>
        </row>
        <row r="155">
          <cell r="E155">
            <v>30133</v>
          </cell>
          <cell r="G155">
            <v>52500</v>
          </cell>
        </row>
        <row r="156">
          <cell r="E156">
            <v>30133</v>
          </cell>
          <cell r="G156">
            <v>52500</v>
          </cell>
        </row>
        <row r="157">
          <cell r="E157">
            <v>30133</v>
          </cell>
          <cell r="G157">
            <v>52500</v>
          </cell>
        </row>
        <row r="158">
          <cell r="E158">
            <v>30133</v>
          </cell>
          <cell r="G158">
            <v>52500</v>
          </cell>
        </row>
        <row r="159">
          <cell r="E159">
            <v>30133</v>
          </cell>
          <cell r="G159">
            <v>52500</v>
          </cell>
        </row>
        <row r="160">
          <cell r="E160">
            <v>30133</v>
          </cell>
          <cell r="G160">
            <v>52500</v>
          </cell>
        </row>
        <row r="161">
          <cell r="E161">
            <v>30133</v>
          </cell>
          <cell r="G161">
            <v>52500</v>
          </cell>
        </row>
        <row r="162">
          <cell r="E162">
            <v>30134</v>
          </cell>
          <cell r="G162">
            <v>35000</v>
          </cell>
        </row>
        <row r="163">
          <cell r="E163">
            <v>30135</v>
          </cell>
          <cell r="G163">
            <v>52500</v>
          </cell>
        </row>
        <row r="164">
          <cell r="E164">
            <v>30136</v>
          </cell>
          <cell r="G164">
            <v>52500</v>
          </cell>
        </row>
        <row r="165">
          <cell r="E165">
            <v>30137</v>
          </cell>
          <cell r="G165">
            <v>52500</v>
          </cell>
        </row>
        <row r="166">
          <cell r="E166">
            <v>30138</v>
          </cell>
          <cell r="G166">
            <v>52500</v>
          </cell>
        </row>
        <row r="167">
          <cell r="E167">
            <v>30139</v>
          </cell>
          <cell r="G167">
            <v>52500</v>
          </cell>
        </row>
        <row r="168">
          <cell r="E168">
            <v>30140</v>
          </cell>
          <cell r="G168">
            <v>52500</v>
          </cell>
        </row>
        <row r="169">
          <cell r="E169">
            <v>30141</v>
          </cell>
          <cell r="G169">
            <v>52500</v>
          </cell>
        </row>
        <row r="170">
          <cell r="E170">
            <v>30142</v>
          </cell>
          <cell r="G170">
            <v>52500</v>
          </cell>
        </row>
        <row r="171">
          <cell r="E171">
            <v>30143</v>
          </cell>
          <cell r="G171">
            <v>52500</v>
          </cell>
        </row>
        <row r="172">
          <cell r="E172">
            <v>30144</v>
          </cell>
          <cell r="G172">
            <v>35000</v>
          </cell>
        </row>
        <row r="173">
          <cell r="E173">
            <v>30145</v>
          </cell>
          <cell r="G173">
            <v>52500</v>
          </cell>
        </row>
        <row r="174">
          <cell r="E174">
            <v>30145</v>
          </cell>
          <cell r="G174">
            <v>52500</v>
          </cell>
        </row>
        <row r="175">
          <cell r="E175">
            <v>30146</v>
          </cell>
          <cell r="G175">
            <v>52500</v>
          </cell>
        </row>
        <row r="176">
          <cell r="E176">
            <v>30147</v>
          </cell>
          <cell r="G176">
            <v>52500</v>
          </cell>
        </row>
        <row r="177">
          <cell r="E177">
            <v>30148</v>
          </cell>
          <cell r="G177">
            <v>52500</v>
          </cell>
        </row>
        <row r="178">
          <cell r="E178">
            <v>30149</v>
          </cell>
          <cell r="G178">
            <v>52500</v>
          </cell>
        </row>
        <row r="179">
          <cell r="E179">
            <v>30150</v>
          </cell>
          <cell r="G179">
            <v>52500</v>
          </cell>
        </row>
        <row r="180">
          <cell r="E180">
            <v>30151</v>
          </cell>
          <cell r="G180">
            <v>52500</v>
          </cell>
        </row>
        <row r="181">
          <cell r="E181">
            <v>30152</v>
          </cell>
          <cell r="G181">
            <v>52500</v>
          </cell>
        </row>
        <row r="182">
          <cell r="E182">
            <v>30153</v>
          </cell>
          <cell r="G182">
            <v>52500</v>
          </cell>
        </row>
        <row r="183">
          <cell r="E183">
            <v>30154</v>
          </cell>
          <cell r="G183">
            <v>52500</v>
          </cell>
        </row>
        <row r="184">
          <cell r="E184">
            <v>30155</v>
          </cell>
          <cell r="G184">
            <v>52500</v>
          </cell>
        </row>
        <row r="185">
          <cell r="E185">
            <v>30156</v>
          </cell>
          <cell r="G185">
            <v>52500</v>
          </cell>
        </row>
        <row r="186">
          <cell r="E186">
            <v>30157</v>
          </cell>
          <cell r="G186">
            <v>52500</v>
          </cell>
        </row>
        <row r="187">
          <cell r="E187">
            <v>30158</v>
          </cell>
          <cell r="G187">
            <v>52500</v>
          </cell>
        </row>
        <row r="188">
          <cell r="E188">
            <v>30159</v>
          </cell>
          <cell r="G188">
            <v>52500</v>
          </cell>
        </row>
        <row r="189">
          <cell r="E189">
            <v>30160</v>
          </cell>
          <cell r="G189">
            <v>70000</v>
          </cell>
        </row>
        <row r="190">
          <cell r="E190">
            <v>30160</v>
          </cell>
          <cell r="G190">
            <v>52500</v>
          </cell>
        </row>
        <row r="191">
          <cell r="E191">
            <v>30161</v>
          </cell>
        </row>
        <row r="192">
          <cell r="E192">
            <v>30162</v>
          </cell>
          <cell r="G192">
            <v>52500</v>
          </cell>
        </row>
        <row r="193">
          <cell r="E193">
            <v>30163</v>
          </cell>
          <cell r="G193">
            <v>52500</v>
          </cell>
        </row>
        <row r="194">
          <cell r="E194">
            <v>30164</v>
          </cell>
          <cell r="G194">
            <v>52500</v>
          </cell>
        </row>
        <row r="195">
          <cell r="E195">
            <v>30165</v>
          </cell>
          <cell r="G195">
            <v>52500</v>
          </cell>
        </row>
        <row r="196">
          <cell r="E196">
            <v>30166</v>
          </cell>
          <cell r="G196">
            <v>70000</v>
          </cell>
        </row>
        <row r="197">
          <cell r="E197">
            <v>30167</v>
          </cell>
          <cell r="G197">
            <v>52500</v>
          </cell>
        </row>
        <row r="198">
          <cell r="E198">
            <v>30168</v>
          </cell>
          <cell r="G198">
            <v>52500</v>
          </cell>
        </row>
        <row r="199">
          <cell r="E199">
            <v>30169</v>
          </cell>
          <cell r="G199">
            <v>87500</v>
          </cell>
        </row>
        <row r="200">
          <cell r="E200">
            <v>30170</v>
          </cell>
          <cell r="G200">
            <v>70000</v>
          </cell>
        </row>
        <row r="201">
          <cell r="E201">
            <v>30171</v>
          </cell>
          <cell r="G201">
            <v>70000</v>
          </cell>
        </row>
        <row r="202">
          <cell r="E202">
            <v>30172</v>
          </cell>
          <cell r="G202">
            <v>52500</v>
          </cell>
        </row>
        <row r="203">
          <cell r="E203">
            <v>30173</v>
          </cell>
          <cell r="G203">
            <v>52500</v>
          </cell>
        </row>
        <row r="204">
          <cell r="E204">
            <v>30174</v>
          </cell>
          <cell r="G204">
            <v>70000</v>
          </cell>
        </row>
        <row r="205">
          <cell r="E205">
            <v>30175</v>
          </cell>
          <cell r="G205">
            <v>52500</v>
          </cell>
        </row>
        <row r="206">
          <cell r="E206">
            <v>30176</v>
          </cell>
          <cell r="G206">
            <v>52500</v>
          </cell>
        </row>
        <row r="207">
          <cell r="E207">
            <v>30176</v>
          </cell>
          <cell r="G207">
            <v>52500</v>
          </cell>
        </row>
        <row r="208">
          <cell r="E208">
            <v>30177</v>
          </cell>
          <cell r="G208">
            <v>70000</v>
          </cell>
        </row>
        <row r="209">
          <cell r="E209">
            <v>30178</v>
          </cell>
          <cell r="G209">
            <v>52500</v>
          </cell>
        </row>
        <row r="210">
          <cell r="E210">
            <v>30179</v>
          </cell>
          <cell r="G210">
            <v>70000</v>
          </cell>
        </row>
        <row r="211">
          <cell r="E211">
            <v>30180</v>
          </cell>
          <cell r="G211">
            <v>35000</v>
          </cell>
        </row>
        <row r="212">
          <cell r="E212">
            <v>30181</v>
          </cell>
          <cell r="G212">
            <v>70000</v>
          </cell>
        </row>
        <row r="213">
          <cell r="E213">
            <v>30182</v>
          </cell>
          <cell r="G213">
            <v>70000</v>
          </cell>
        </row>
        <row r="214">
          <cell r="E214">
            <v>30183</v>
          </cell>
          <cell r="G214">
            <v>70000</v>
          </cell>
        </row>
        <row r="215">
          <cell r="E215">
            <v>30184</v>
          </cell>
          <cell r="G215">
            <v>70000</v>
          </cell>
        </row>
        <row r="216">
          <cell r="E216">
            <v>30185</v>
          </cell>
          <cell r="G216">
            <v>70000</v>
          </cell>
        </row>
        <row r="217">
          <cell r="E217">
            <v>30186</v>
          </cell>
          <cell r="G217">
            <v>52500</v>
          </cell>
        </row>
        <row r="218">
          <cell r="E218">
            <v>30186</v>
          </cell>
          <cell r="G218">
            <v>52500</v>
          </cell>
        </row>
        <row r="219">
          <cell r="E219">
            <v>30187</v>
          </cell>
          <cell r="G219">
            <v>70000</v>
          </cell>
        </row>
        <row r="220">
          <cell r="E220">
            <v>30188</v>
          </cell>
          <cell r="G220">
            <v>70000</v>
          </cell>
        </row>
        <row r="221">
          <cell r="E221">
            <v>30189</v>
          </cell>
          <cell r="G221">
            <v>70000</v>
          </cell>
        </row>
        <row r="222">
          <cell r="E222">
            <v>30190</v>
          </cell>
          <cell r="G222">
            <v>35000</v>
          </cell>
        </row>
        <row r="223">
          <cell r="E223">
            <v>30191</v>
          </cell>
          <cell r="G223">
            <v>70000</v>
          </cell>
        </row>
        <row r="224">
          <cell r="E224">
            <v>30192</v>
          </cell>
          <cell r="G224">
            <v>52500</v>
          </cell>
        </row>
        <row r="225">
          <cell r="E225">
            <v>30192</v>
          </cell>
          <cell r="G225">
            <v>70000</v>
          </cell>
        </row>
        <row r="226">
          <cell r="E226">
            <v>30193</v>
          </cell>
          <cell r="G226">
            <v>52500</v>
          </cell>
        </row>
        <row r="227">
          <cell r="E227">
            <v>30194</v>
          </cell>
          <cell r="G227">
            <v>70000</v>
          </cell>
        </row>
        <row r="228">
          <cell r="E228">
            <v>30195</v>
          </cell>
          <cell r="G228">
            <v>52500</v>
          </cell>
        </row>
        <row r="229">
          <cell r="E229">
            <v>30196</v>
          </cell>
          <cell r="G229">
            <v>52500</v>
          </cell>
        </row>
        <row r="230">
          <cell r="E230">
            <v>30197</v>
          </cell>
          <cell r="G230">
            <v>52500</v>
          </cell>
        </row>
        <row r="231">
          <cell r="E231">
            <v>30198</v>
          </cell>
          <cell r="G231">
            <v>70000</v>
          </cell>
        </row>
        <row r="232">
          <cell r="E232">
            <v>30199</v>
          </cell>
          <cell r="G232">
            <v>70000</v>
          </cell>
        </row>
        <row r="233">
          <cell r="E233">
            <v>30200</v>
          </cell>
          <cell r="G233">
            <v>70000</v>
          </cell>
        </row>
        <row r="234">
          <cell r="E234">
            <v>30201</v>
          </cell>
          <cell r="G234">
            <v>70000</v>
          </cell>
        </row>
        <row r="235">
          <cell r="E235">
            <v>30202</v>
          </cell>
          <cell r="G235">
            <v>70000</v>
          </cell>
        </row>
        <row r="236">
          <cell r="E236">
            <v>30203</v>
          </cell>
          <cell r="G236">
            <v>52500</v>
          </cell>
        </row>
        <row r="237">
          <cell r="E237">
            <v>30204</v>
          </cell>
          <cell r="G237">
            <v>70000</v>
          </cell>
        </row>
        <row r="238">
          <cell r="E238">
            <v>30205</v>
          </cell>
        </row>
        <row r="239">
          <cell r="E239">
            <v>30206</v>
          </cell>
        </row>
        <row r="240">
          <cell r="E240">
            <v>30207</v>
          </cell>
          <cell r="G240">
            <v>52500</v>
          </cell>
        </row>
        <row r="241">
          <cell r="E241">
            <v>30208</v>
          </cell>
          <cell r="G241">
            <v>52500</v>
          </cell>
        </row>
        <row r="242">
          <cell r="E242">
            <v>30209</v>
          </cell>
          <cell r="G242">
            <v>52500</v>
          </cell>
        </row>
        <row r="243">
          <cell r="E243">
            <v>30210</v>
          </cell>
          <cell r="G243">
            <v>52500</v>
          </cell>
        </row>
        <row r="244">
          <cell r="E244">
            <v>30210</v>
          </cell>
          <cell r="G244">
            <v>52500</v>
          </cell>
        </row>
        <row r="245">
          <cell r="E245">
            <v>30210</v>
          </cell>
          <cell r="G245">
            <v>52500</v>
          </cell>
        </row>
        <row r="246">
          <cell r="E246">
            <v>30210</v>
          </cell>
          <cell r="G246">
            <v>52500</v>
          </cell>
        </row>
        <row r="247">
          <cell r="E247">
            <v>30211</v>
          </cell>
          <cell r="G247">
            <v>70000</v>
          </cell>
        </row>
        <row r="248">
          <cell r="E248">
            <v>30212</v>
          </cell>
          <cell r="G248">
            <v>52500</v>
          </cell>
        </row>
        <row r="249">
          <cell r="E249">
            <v>30213</v>
          </cell>
          <cell r="G249">
            <v>52500</v>
          </cell>
        </row>
        <row r="250">
          <cell r="E250">
            <v>30214</v>
          </cell>
          <cell r="G250">
            <v>52500</v>
          </cell>
        </row>
        <row r="251">
          <cell r="E251">
            <v>30215</v>
          </cell>
          <cell r="G251">
            <v>52500</v>
          </cell>
        </row>
        <row r="252">
          <cell r="E252">
            <v>30216</v>
          </cell>
          <cell r="G252">
            <v>70000</v>
          </cell>
        </row>
        <row r="253">
          <cell r="E253">
            <v>30217</v>
          </cell>
          <cell r="G253">
            <v>70000</v>
          </cell>
        </row>
        <row r="254">
          <cell r="E254">
            <v>30218</v>
          </cell>
          <cell r="G254">
            <v>70000</v>
          </cell>
        </row>
        <row r="255">
          <cell r="E255">
            <v>30219</v>
          </cell>
          <cell r="G255">
            <v>70000</v>
          </cell>
        </row>
        <row r="256">
          <cell r="E256">
            <v>30220</v>
          </cell>
          <cell r="G256">
            <v>70000</v>
          </cell>
        </row>
        <row r="257">
          <cell r="E257">
            <v>30221</v>
          </cell>
        </row>
        <row r="258">
          <cell r="E258">
            <v>30222</v>
          </cell>
          <cell r="G258">
            <v>35000</v>
          </cell>
        </row>
        <row r="259">
          <cell r="E259">
            <v>30223</v>
          </cell>
          <cell r="G259">
            <v>17500</v>
          </cell>
        </row>
        <row r="260">
          <cell r="E260">
            <v>30224</v>
          </cell>
          <cell r="G260">
            <v>52500</v>
          </cell>
        </row>
        <row r="261">
          <cell r="E261">
            <v>30225</v>
          </cell>
          <cell r="G261">
            <v>52500</v>
          </cell>
        </row>
        <row r="262">
          <cell r="E262">
            <v>30226</v>
          </cell>
          <cell r="G262">
            <v>70000</v>
          </cell>
        </row>
        <row r="263">
          <cell r="E263">
            <v>30227</v>
          </cell>
          <cell r="G263">
            <v>70000</v>
          </cell>
        </row>
        <row r="264">
          <cell r="E264">
            <v>30228</v>
          </cell>
          <cell r="G264">
            <v>70000</v>
          </cell>
        </row>
        <row r="265">
          <cell r="E265">
            <v>30229</v>
          </cell>
          <cell r="G265">
            <v>70000</v>
          </cell>
        </row>
        <row r="266">
          <cell r="E266">
            <v>30230</v>
          </cell>
        </row>
        <row r="267">
          <cell r="E267">
            <v>30231</v>
          </cell>
          <cell r="G267">
            <v>87500</v>
          </cell>
        </row>
        <row r="268">
          <cell r="E268">
            <v>30232</v>
          </cell>
          <cell r="G268">
            <v>70000</v>
          </cell>
        </row>
        <row r="269">
          <cell r="E269">
            <v>30233</v>
          </cell>
          <cell r="G269">
            <v>70000</v>
          </cell>
        </row>
        <row r="270">
          <cell r="E270">
            <v>30234</v>
          </cell>
          <cell r="G270">
            <v>52500</v>
          </cell>
        </row>
        <row r="271">
          <cell r="E271">
            <v>30235</v>
          </cell>
          <cell r="G271">
            <v>70000</v>
          </cell>
        </row>
        <row r="272">
          <cell r="E272">
            <v>30236</v>
          </cell>
          <cell r="G272">
            <v>70000</v>
          </cell>
        </row>
        <row r="273">
          <cell r="E273">
            <v>30237</v>
          </cell>
          <cell r="G273">
            <v>70000</v>
          </cell>
        </row>
        <row r="274">
          <cell r="E274">
            <v>30238</v>
          </cell>
          <cell r="G274">
            <v>70000</v>
          </cell>
        </row>
        <row r="275">
          <cell r="E275">
            <v>30239</v>
          </cell>
          <cell r="G275">
            <v>70000</v>
          </cell>
        </row>
        <row r="276">
          <cell r="E276">
            <v>30240</v>
          </cell>
          <cell r="G276">
            <v>52500</v>
          </cell>
        </row>
        <row r="277">
          <cell r="E277">
            <v>30241</v>
          </cell>
          <cell r="G277">
            <v>52500</v>
          </cell>
        </row>
        <row r="278">
          <cell r="E278">
            <v>30242</v>
          </cell>
          <cell r="G278">
            <v>52500</v>
          </cell>
        </row>
        <row r="279">
          <cell r="E279">
            <v>30243</v>
          </cell>
          <cell r="G279">
            <v>52500</v>
          </cell>
        </row>
        <row r="280">
          <cell r="E280">
            <v>30244</v>
          </cell>
          <cell r="G280">
            <v>52500</v>
          </cell>
        </row>
        <row r="281">
          <cell r="E281">
            <v>30245</v>
          </cell>
          <cell r="G281">
            <v>52500</v>
          </cell>
        </row>
        <row r="282">
          <cell r="E282">
            <v>30246</v>
          </cell>
          <cell r="G282">
            <v>70000</v>
          </cell>
        </row>
        <row r="283">
          <cell r="E283">
            <v>30247</v>
          </cell>
          <cell r="G283">
            <v>70000</v>
          </cell>
        </row>
        <row r="284">
          <cell r="E284">
            <v>30248</v>
          </cell>
          <cell r="G284">
            <v>70000</v>
          </cell>
        </row>
        <row r="285">
          <cell r="E285">
            <v>30249</v>
          </cell>
          <cell r="G285">
            <v>70000</v>
          </cell>
        </row>
        <row r="286">
          <cell r="E286">
            <v>30250</v>
          </cell>
          <cell r="G286">
            <v>52500</v>
          </cell>
        </row>
        <row r="287">
          <cell r="E287">
            <v>30251</v>
          </cell>
          <cell r="G287">
            <v>70000</v>
          </cell>
        </row>
        <row r="288">
          <cell r="E288">
            <v>30252</v>
          </cell>
          <cell r="G288">
            <v>52500</v>
          </cell>
        </row>
        <row r="289">
          <cell r="E289">
            <v>30253</v>
          </cell>
          <cell r="G289">
            <v>70000</v>
          </cell>
        </row>
        <row r="290">
          <cell r="E290">
            <v>30254</v>
          </cell>
          <cell r="G290">
            <v>70000</v>
          </cell>
        </row>
        <row r="291">
          <cell r="E291">
            <v>30255</v>
          </cell>
          <cell r="G291">
            <v>70000</v>
          </cell>
        </row>
        <row r="292">
          <cell r="E292">
            <v>30256</v>
          </cell>
          <cell r="G292">
            <v>70000</v>
          </cell>
        </row>
        <row r="293">
          <cell r="E293">
            <v>30257</v>
          </cell>
          <cell r="G293">
            <v>70000</v>
          </cell>
        </row>
        <row r="294">
          <cell r="E294">
            <v>30258</v>
          </cell>
          <cell r="G294">
            <v>70000</v>
          </cell>
        </row>
        <row r="295">
          <cell r="E295">
            <v>30259</v>
          </cell>
          <cell r="G295">
            <v>70000</v>
          </cell>
        </row>
        <row r="296">
          <cell r="E296">
            <v>30260</v>
          </cell>
          <cell r="G296">
            <v>70000</v>
          </cell>
        </row>
        <row r="297">
          <cell r="E297">
            <v>30261</v>
          </cell>
          <cell r="G297">
            <v>70000</v>
          </cell>
        </row>
        <row r="298">
          <cell r="E298">
            <v>30262</v>
          </cell>
          <cell r="G298">
            <v>70000</v>
          </cell>
        </row>
        <row r="299">
          <cell r="E299">
            <v>30263</v>
          </cell>
          <cell r="G299">
            <v>70000</v>
          </cell>
        </row>
        <row r="300">
          <cell r="E300">
            <v>30264</v>
          </cell>
          <cell r="G300">
            <v>70000</v>
          </cell>
        </row>
        <row r="301">
          <cell r="E301">
            <v>30265</v>
          </cell>
          <cell r="G301">
            <v>70000</v>
          </cell>
        </row>
        <row r="302">
          <cell r="E302">
            <v>30266</v>
          </cell>
          <cell r="G302">
            <v>70000</v>
          </cell>
        </row>
        <row r="303">
          <cell r="E303">
            <v>30267</v>
          </cell>
          <cell r="G303">
            <v>52500</v>
          </cell>
        </row>
        <row r="304">
          <cell r="E304">
            <v>30268</v>
          </cell>
          <cell r="G304">
            <v>52500</v>
          </cell>
        </row>
        <row r="305">
          <cell r="E305">
            <v>30269</v>
          </cell>
          <cell r="G305">
            <v>35000</v>
          </cell>
        </row>
        <row r="306">
          <cell r="E306">
            <v>30270</v>
          </cell>
          <cell r="G306">
            <v>52500</v>
          </cell>
        </row>
        <row r="307">
          <cell r="E307">
            <v>30271</v>
          </cell>
          <cell r="G307">
            <v>52500</v>
          </cell>
        </row>
        <row r="308">
          <cell r="E308">
            <v>30272</v>
          </cell>
          <cell r="G308">
            <v>52500</v>
          </cell>
        </row>
        <row r="309">
          <cell r="E309">
            <v>30273</v>
          </cell>
          <cell r="G309">
            <v>52500</v>
          </cell>
        </row>
        <row r="310">
          <cell r="E310">
            <v>30274</v>
          </cell>
          <cell r="G310">
            <v>52500</v>
          </cell>
        </row>
        <row r="311">
          <cell r="E311">
            <v>30275</v>
          </cell>
          <cell r="G311">
            <v>52500</v>
          </cell>
        </row>
        <row r="312">
          <cell r="E312">
            <v>30276</v>
          </cell>
          <cell r="G312">
            <v>52500</v>
          </cell>
        </row>
        <row r="313">
          <cell r="E313">
            <v>30277</v>
          </cell>
          <cell r="G313">
            <v>52500</v>
          </cell>
        </row>
        <row r="314">
          <cell r="E314">
            <v>30278</v>
          </cell>
          <cell r="G314">
            <v>17500</v>
          </cell>
        </row>
        <row r="315">
          <cell r="E315">
            <v>30279</v>
          </cell>
          <cell r="G315">
            <v>52500</v>
          </cell>
        </row>
        <row r="316">
          <cell r="E316">
            <v>30280</v>
          </cell>
          <cell r="G316">
            <v>35000</v>
          </cell>
        </row>
        <row r="317">
          <cell r="E317">
            <v>30281</v>
          </cell>
        </row>
        <row r="318">
          <cell r="E318">
            <v>30282</v>
          </cell>
          <cell r="G318">
            <v>35000</v>
          </cell>
        </row>
        <row r="319">
          <cell r="E319">
            <v>30283</v>
          </cell>
          <cell r="G319">
            <v>35000</v>
          </cell>
        </row>
        <row r="320">
          <cell r="E320">
            <v>30284</v>
          </cell>
          <cell r="G320">
            <v>52500</v>
          </cell>
        </row>
        <row r="321">
          <cell r="E321">
            <v>30285</v>
          </cell>
          <cell r="G321">
            <v>35000</v>
          </cell>
        </row>
        <row r="322">
          <cell r="E322">
            <v>30286</v>
          </cell>
          <cell r="G322">
            <v>70000</v>
          </cell>
        </row>
        <row r="323">
          <cell r="E323">
            <v>30287</v>
          </cell>
          <cell r="G323">
            <v>35000</v>
          </cell>
        </row>
        <row r="324">
          <cell r="E324">
            <v>30288</v>
          </cell>
          <cell r="G324">
            <v>35000</v>
          </cell>
        </row>
        <row r="325">
          <cell r="E325">
            <v>30289</v>
          </cell>
          <cell r="G325">
            <v>52500</v>
          </cell>
        </row>
        <row r="326">
          <cell r="E326">
            <v>30290</v>
          </cell>
          <cell r="G326">
            <v>35000</v>
          </cell>
        </row>
        <row r="327">
          <cell r="E327">
            <v>30290</v>
          </cell>
          <cell r="G327">
            <v>35000</v>
          </cell>
        </row>
        <row r="328">
          <cell r="E328">
            <v>30291</v>
          </cell>
          <cell r="G328">
            <v>35000</v>
          </cell>
        </row>
        <row r="329">
          <cell r="E329">
            <v>30292</v>
          </cell>
          <cell r="G329">
            <v>35000</v>
          </cell>
        </row>
        <row r="330">
          <cell r="E330">
            <v>30292</v>
          </cell>
          <cell r="G330">
            <v>35000</v>
          </cell>
        </row>
        <row r="331">
          <cell r="E331">
            <v>30293</v>
          </cell>
          <cell r="G331">
            <v>52500</v>
          </cell>
        </row>
        <row r="332">
          <cell r="E332">
            <v>30294</v>
          </cell>
          <cell r="G332">
            <v>35000</v>
          </cell>
        </row>
        <row r="333">
          <cell r="E333">
            <v>30295</v>
          </cell>
        </row>
        <row r="334">
          <cell r="E334">
            <v>30296</v>
          </cell>
          <cell r="G334">
            <v>70000</v>
          </cell>
        </row>
        <row r="335">
          <cell r="E335">
            <v>30297</v>
          </cell>
          <cell r="G335">
            <v>35000</v>
          </cell>
        </row>
        <row r="336">
          <cell r="E336">
            <v>30298</v>
          </cell>
          <cell r="G336">
            <v>87500</v>
          </cell>
        </row>
        <row r="337">
          <cell r="E337">
            <v>30299</v>
          </cell>
          <cell r="G337">
            <v>52500</v>
          </cell>
        </row>
        <row r="338">
          <cell r="E338">
            <v>30300</v>
          </cell>
          <cell r="G338">
            <v>52500</v>
          </cell>
        </row>
        <row r="339">
          <cell r="E339">
            <v>30301</v>
          </cell>
          <cell r="G339">
            <v>35000</v>
          </cell>
        </row>
        <row r="340">
          <cell r="E340">
            <v>30302</v>
          </cell>
          <cell r="G340">
            <v>35000</v>
          </cell>
        </row>
        <row r="341">
          <cell r="E341">
            <v>30303</v>
          </cell>
          <cell r="G341">
            <v>35000</v>
          </cell>
        </row>
        <row r="342">
          <cell r="E342">
            <v>30304</v>
          </cell>
          <cell r="G342">
            <v>70000</v>
          </cell>
        </row>
        <row r="343">
          <cell r="E343">
            <v>30305</v>
          </cell>
          <cell r="G343">
            <v>70000</v>
          </cell>
        </row>
        <row r="344">
          <cell r="E344">
            <v>30306</v>
          </cell>
          <cell r="G344">
            <v>70000</v>
          </cell>
        </row>
        <row r="345">
          <cell r="E345">
            <v>30307</v>
          </cell>
        </row>
        <row r="346">
          <cell r="E346">
            <v>30308</v>
          </cell>
          <cell r="G346">
            <v>52500</v>
          </cell>
        </row>
        <row r="347">
          <cell r="E347">
            <v>30309</v>
          </cell>
          <cell r="G347">
            <v>52500</v>
          </cell>
        </row>
        <row r="348">
          <cell r="E348">
            <v>30310</v>
          </cell>
          <cell r="G348">
            <v>52500</v>
          </cell>
        </row>
        <row r="349">
          <cell r="E349">
            <v>30311</v>
          </cell>
          <cell r="G349">
            <v>52500</v>
          </cell>
        </row>
        <row r="350">
          <cell r="E350">
            <v>30312</v>
          </cell>
          <cell r="G350">
            <v>52500</v>
          </cell>
        </row>
        <row r="351">
          <cell r="E351">
            <v>30313</v>
          </cell>
          <cell r="G351">
            <v>52500</v>
          </cell>
        </row>
        <row r="352">
          <cell r="E352">
            <v>30314</v>
          </cell>
          <cell r="G352">
            <v>17500</v>
          </cell>
        </row>
        <row r="353">
          <cell r="E353">
            <v>30315</v>
          </cell>
          <cell r="G353">
            <v>17500</v>
          </cell>
        </row>
        <row r="354">
          <cell r="E354">
            <v>30316</v>
          </cell>
          <cell r="G354">
            <v>87500</v>
          </cell>
        </row>
        <row r="355">
          <cell r="E355">
            <v>30316</v>
          </cell>
          <cell r="G355">
            <v>52500</v>
          </cell>
        </row>
        <row r="356">
          <cell r="E356">
            <v>30317</v>
          </cell>
          <cell r="G356">
            <v>35000</v>
          </cell>
        </row>
        <row r="357">
          <cell r="E357">
            <v>30318</v>
          </cell>
          <cell r="G357">
            <v>52500</v>
          </cell>
        </row>
        <row r="358">
          <cell r="E358">
            <v>30319</v>
          </cell>
          <cell r="G358">
            <v>87500</v>
          </cell>
        </row>
        <row r="359">
          <cell r="E359">
            <v>30320</v>
          </cell>
          <cell r="G359">
            <v>52500</v>
          </cell>
        </row>
        <row r="360">
          <cell r="E360">
            <v>30321</v>
          </cell>
          <cell r="G360">
            <v>52500</v>
          </cell>
        </row>
        <row r="361">
          <cell r="E361">
            <v>30321</v>
          </cell>
          <cell r="G361">
            <v>52500</v>
          </cell>
        </row>
        <row r="362">
          <cell r="E362">
            <v>30322</v>
          </cell>
          <cell r="G362">
            <v>52500</v>
          </cell>
        </row>
        <row r="363">
          <cell r="E363">
            <v>30323</v>
          </cell>
          <cell r="G363">
            <v>52500</v>
          </cell>
        </row>
        <row r="364">
          <cell r="E364">
            <v>30324</v>
          </cell>
          <cell r="G364">
            <v>35000</v>
          </cell>
        </row>
        <row r="365">
          <cell r="E365">
            <v>30325</v>
          </cell>
          <cell r="G365">
            <v>52500</v>
          </cell>
        </row>
        <row r="366">
          <cell r="E366">
            <v>30326</v>
          </cell>
          <cell r="G366">
            <v>52500</v>
          </cell>
        </row>
        <row r="367">
          <cell r="E367">
            <v>30327</v>
          </cell>
          <cell r="G367">
            <v>52500</v>
          </cell>
        </row>
        <row r="368">
          <cell r="E368">
            <v>30328</v>
          </cell>
          <cell r="G368">
            <v>52500</v>
          </cell>
        </row>
        <row r="369">
          <cell r="E369">
            <v>30329</v>
          </cell>
          <cell r="G369">
            <v>52500</v>
          </cell>
        </row>
        <row r="370">
          <cell r="E370">
            <v>30330</v>
          </cell>
          <cell r="G370">
            <v>52500</v>
          </cell>
        </row>
        <row r="371">
          <cell r="E371">
            <v>30331</v>
          </cell>
          <cell r="G371">
            <v>52500</v>
          </cell>
        </row>
        <row r="372">
          <cell r="E372">
            <v>30331</v>
          </cell>
          <cell r="G372">
            <v>52500</v>
          </cell>
        </row>
        <row r="373">
          <cell r="E373">
            <v>30331</v>
          </cell>
          <cell r="G373">
            <v>52500</v>
          </cell>
        </row>
        <row r="374">
          <cell r="E374">
            <v>30331</v>
          </cell>
          <cell r="G374">
            <v>52500</v>
          </cell>
        </row>
        <row r="375">
          <cell r="E375">
            <v>30332</v>
          </cell>
          <cell r="G375">
            <v>52500</v>
          </cell>
        </row>
        <row r="376">
          <cell r="E376">
            <v>30332</v>
          </cell>
          <cell r="G376">
            <v>52500</v>
          </cell>
        </row>
        <row r="377">
          <cell r="E377">
            <v>30333</v>
          </cell>
          <cell r="G377">
            <v>52500</v>
          </cell>
        </row>
        <row r="378">
          <cell r="E378">
            <v>30334</v>
          </cell>
          <cell r="G378">
            <v>17500</v>
          </cell>
        </row>
        <row r="379">
          <cell r="E379">
            <v>30335</v>
          </cell>
        </row>
        <row r="380">
          <cell r="E380">
            <v>30336</v>
          </cell>
          <cell r="G380">
            <v>70000</v>
          </cell>
        </row>
        <row r="381">
          <cell r="E381">
            <v>30337</v>
          </cell>
          <cell r="G381">
            <v>52500</v>
          </cell>
        </row>
        <row r="382">
          <cell r="E382">
            <v>30338</v>
          </cell>
          <cell r="G382">
            <v>35000</v>
          </cell>
        </row>
        <row r="383">
          <cell r="E383">
            <v>30339</v>
          </cell>
          <cell r="G383">
            <v>87500</v>
          </cell>
        </row>
        <row r="384">
          <cell r="E384">
            <v>30339</v>
          </cell>
          <cell r="G384">
            <v>52500</v>
          </cell>
        </row>
        <row r="385">
          <cell r="E385">
            <v>30340</v>
          </cell>
          <cell r="G385">
            <v>52500</v>
          </cell>
        </row>
        <row r="386">
          <cell r="E386">
            <v>30341</v>
          </cell>
          <cell r="G386">
            <v>52500</v>
          </cell>
        </row>
        <row r="387">
          <cell r="E387">
            <v>30341</v>
          </cell>
          <cell r="G387">
            <v>87500</v>
          </cell>
        </row>
        <row r="388">
          <cell r="E388">
            <v>30342</v>
          </cell>
          <cell r="G388">
            <v>35000</v>
          </cell>
        </row>
        <row r="389">
          <cell r="E389">
            <v>30343</v>
          </cell>
          <cell r="G389">
            <v>52500</v>
          </cell>
        </row>
        <row r="390">
          <cell r="E390">
            <v>30344</v>
          </cell>
          <cell r="G390">
            <v>52500</v>
          </cell>
        </row>
        <row r="391">
          <cell r="E391">
            <v>30345</v>
          </cell>
          <cell r="G391">
            <v>30000</v>
          </cell>
        </row>
        <row r="392">
          <cell r="E392">
            <v>30346</v>
          </cell>
          <cell r="G392">
            <v>52500</v>
          </cell>
        </row>
        <row r="393">
          <cell r="E393">
            <v>30347</v>
          </cell>
          <cell r="G393">
            <v>52500</v>
          </cell>
        </row>
        <row r="394">
          <cell r="E394">
            <v>30348</v>
          </cell>
          <cell r="G394">
            <v>52500</v>
          </cell>
        </row>
        <row r="395">
          <cell r="E395">
            <v>30349</v>
          </cell>
          <cell r="G395">
            <v>70000</v>
          </cell>
        </row>
        <row r="396">
          <cell r="E396">
            <v>30350</v>
          </cell>
          <cell r="G396">
            <v>52500</v>
          </cell>
        </row>
        <row r="397">
          <cell r="E397">
            <v>30351</v>
          </cell>
          <cell r="G397">
            <v>52500</v>
          </cell>
        </row>
        <row r="398">
          <cell r="E398">
            <v>30352</v>
          </cell>
        </row>
        <row r="399">
          <cell r="E399">
            <v>30353</v>
          </cell>
          <cell r="G399">
            <v>52500</v>
          </cell>
        </row>
        <row r="400">
          <cell r="E400">
            <v>30354</v>
          </cell>
          <cell r="G400">
            <v>52500</v>
          </cell>
        </row>
        <row r="401">
          <cell r="E401">
            <v>30355</v>
          </cell>
          <cell r="G401">
            <v>70000</v>
          </cell>
        </row>
        <row r="402">
          <cell r="E402">
            <v>30356</v>
          </cell>
          <cell r="G402">
            <v>70000</v>
          </cell>
        </row>
        <row r="403">
          <cell r="E403">
            <v>30357</v>
          </cell>
          <cell r="G403">
            <v>70000</v>
          </cell>
        </row>
        <row r="404">
          <cell r="E404">
            <v>30358</v>
          </cell>
          <cell r="G404">
            <v>70000</v>
          </cell>
        </row>
        <row r="405">
          <cell r="E405">
            <v>30359</v>
          </cell>
          <cell r="G405">
            <v>52500</v>
          </cell>
        </row>
        <row r="406">
          <cell r="E406">
            <v>30360</v>
          </cell>
          <cell r="G406">
            <v>35000</v>
          </cell>
        </row>
        <row r="407">
          <cell r="E407">
            <v>30361</v>
          </cell>
        </row>
        <row r="408">
          <cell r="E408">
            <v>30362</v>
          </cell>
        </row>
        <row r="409">
          <cell r="E409">
            <v>30363</v>
          </cell>
        </row>
        <row r="410">
          <cell r="E410">
            <v>30364</v>
          </cell>
          <cell r="G410">
            <v>52500</v>
          </cell>
        </row>
        <row r="411">
          <cell r="E411">
            <v>30365</v>
          </cell>
          <cell r="G411">
            <v>52500</v>
          </cell>
        </row>
        <row r="412">
          <cell r="E412">
            <v>30365</v>
          </cell>
          <cell r="G412">
            <v>52500</v>
          </cell>
        </row>
        <row r="413">
          <cell r="E413">
            <v>30365</v>
          </cell>
          <cell r="G413">
            <v>52500</v>
          </cell>
        </row>
        <row r="414">
          <cell r="E414">
            <v>30366</v>
          </cell>
          <cell r="G414">
            <v>52500</v>
          </cell>
        </row>
        <row r="415">
          <cell r="E415">
            <v>30366</v>
          </cell>
          <cell r="G415">
            <v>52500</v>
          </cell>
        </row>
        <row r="416">
          <cell r="E416">
            <v>30366</v>
          </cell>
          <cell r="G416">
            <v>52500</v>
          </cell>
        </row>
        <row r="417">
          <cell r="E417">
            <v>30367</v>
          </cell>
          <cell r="G417">
            <v>52500</v>
          </cell>
        </row>
        <row r="418">
          <cell r="E418">
            <v>30368</v>
          </cell>
          <cell r="G418">
            <v>52500</v>
          </cell>
        </row>
        <row r="419">
          <cell r="E419">
            <v>30368</v>
          </cell>
          <cell r="G419">
            <v>52500</v>
          </cell>
        </row>
        <row r="420">
          <cell r="E420">
            <v>30368</v>
          </cell>
          <cell r="G420">
            <v>52500</v>
          </cell>
        </row>
        <row r="421">
          <cell r="E421">
            <v>30368</v>
          </cell>
          <cell r="G421">
            <v>52500</v>
          </cell>
        </row>
        <row r="422">
          <cell r="E422">
            <v>30368</v>
          </cell>
          <cell r="G422">
            <v>52500</v>
          </cell>
        </row>
        <row r="423">
          <cell r="E423">
            <v>30369</v>
          </cell>
          <cell r="G423">
            <v>17500</v>
          </cell>
        </row>
        <row r="424">
          <cell r="E424">
            <v>30370</v>
          </cell>
          <cell r="G424">
            <v>35000</v>
          </cell>
        </row>
        <row r="425">
          <cell r="E425">
            <v>30371</v>
          </cell>
          <cell r="G425">
            <v>52500</v>
          </cell>
        </row>
        <row r="426">
          <cell r="E426">
            <v>30372</v>
          </cell>
          <cell r="G426">
            <v>52500</v>
          </cell>
        </row>
        <row r="427">
          <cell r="E427">
            <v>30373</v>
          </cell>
          <cell r="G427">
            <v>52500</v>
          </cell>
        </row>
        <row r="428">
          <cell r="E428">
            <v>30374</v>
          </cell>
          <cell r="G428">
            <v>52500</v>
          </cell>
        </row>
        <row r="429">
          <cell r="E429">
            <v>30375</v>
          </cell>
          <cell r="G429">
            <v>52500</v>
          </cell>
        </row>
        <row r="430">
          <cell r="E430">
            <v>30376</v>
          </cell>
          <cell r="G430">
            <v>52500</v>
          </cell>
        </row>
        <row r="431">
          <cell r="E431">
            <v>30376</v>
          </cell>
          <cell r="G431">
            <v>17500</v>
          </cell>
        </row>
        <row r="432">
          <cell r="E432">
            <v>30377</v>
          </cell>
          <cell r="G432">
            <v>87500</v>
          </cell>
        </row>
        <row r="433">
          <cell r="E433">
            <v>30378</v>
          </cell>
          <cell r="G433">
            <v>87500</v>
          </cell>
        </row>
        <row r="434">
          <cell r="E434">
            <v>30379</v>
          </cell>
          <cell r="G434">
            <v>35000</v>
          </cell>
        </row>
        <row r="435">
          <cell r="E435">
            <v>30380</v>
          </cell>
          <cell r="G435">
            <v>52500</v>
          </cell>
        </row>
        <row r="436">
          <cell r="E436">
            <v>30381</v>
          </cell>
          <cell r="G436">
            <v>52500</v>
          </cell>
        </row>
        <row r="437">
          <cell r="E437">
            <v>30381</v>
          </cell>
          <cell r="G437">
            <v>52500</v>
          </cell>
        </row>
        <row r="438">
          <cell r="E438">
            <v>30382</v>
          </cell>
        </row>
        <row r="439">
          <cell r="E439">
            <v>30383</v>
          </cell>
          <cell r="G439">
            <v>87500</v>
          </cell>
        </row>
        <row r="440">
          <cell r="E440">
            <v>30384</v>
          </cell>
          <cell r="G440">
            <v>35000</v>
          </cell>
        </row>
        <row r="441">
          <cell r="E441">
            <v>30385</v>
          </cell>
          <cell r="G441">
            <v>52500</v>
          </cell>
        </row>
        <row r="442">
          <cell r="E442">
            <v>30386</v>
          </cell>
          <cell r="G442">
            <v>52500</v>
          </cell>
        </row>
        <row r="443">
          <cell r="E443">
            <v>30386</v>
          </cell>
          <cell r="G443">
            <v>70000</v>
          </cell>
        </row>
        <row r="444">
          <cell r="E444">
            <v>30387</v>
          </cell>
          <cell r="G444">
            <v>35000</v>
          </cell>
        </row>
        <row r="445">
          <cell r="E445">
            <v>30387</v>
          </cell>
          <cell r="G445">
            <v>35000</v>
          </cell>
        </row>
        <row r="446">
          <cell r="E446">
            <v>30388</v>
          </cell>
          <cell r="G446">
            <v>70000</v>
          </cell>
        </row>
        <row r="447">
          <cell r="E447">
            <v>30389</v>
          </cell>
          <cell r="G447">
            <v>70000</v>
          </cell>
        </row>
        <row r="448">
          <cell r="E448">
            <v>30390</v>
          </cell>
          <cell r="G448">
            <v>70000</v>
          </cell>
        </row>
        <row r="449">
          <cell r="E449">
            <v>30391</v>
          </cell>
          <cell r="G449">
            <v>70000</v>
          </cell>
        </row>
        <row r="450">
          <cell r="E450">
            <v>30392</v>
          </cell>
          <cell r="G450">
            <v>87500</v>
          </cell>
        </row>
        <row r="451">
          <cell r="E451">
            <v>30393</v>
          </cell>
          <cell r="G451">
            <v>70000</v>
          </cell>
        </row>
        <row r="452">
          <cell r="E452">
            <v>30394</v>
          </cell>
          <cell r="G452">
            <v>70000</v>
          </cell>
        </row>
        <row r="453">
          <cell r="E453">
            <v>30395</v>
          </cell>
          <cell r="G453">
            <v>35000</v>
          </cell>
        </row>
        <row r="454">
          <cell r="E454">
            <v>30396</v>
          </cell>
          <cell r="G454">
            <v>70000</v>
          </cell>
        </row>
        <row r="455">
          <cell r="E455">
            <v>30397</v>
          </cell>
          <cell r="G455">
            <v>87500</v>
          </cell>
        </row>
        <row r="456">
          <cell r="E456">
            <v>30398</v>
          </cell>
          <cell r="G456">
            <v>87500</v>
          </cell>
        </row>
        <row r="457">
          <cell r="E457">
            <v>30399</v>
          </cell>
          <cell r="G457">
            <v>70000</v>
          </cell>
        </row>
        <row r="458">
          <cell r="E458">
            <v>30400</v>
          </cell>
          <cell r="G458">
            <v>17500</v>
          </cell>
        </row>
        <row r="459">
          <cell r="E459">
            <v>30401</v>
          </cell>
          <cell r="G459">
            <v>70000</v>
          </cell>
        </row>
        <row r="460">
          <cell r="E460">
            <v>30402</v>
          </cell>
          <cell r="G460">
            <v>35000</v>
          </cell>
        </row>
        <row r="461">
          <cell r="E461">
            <v>30403</v>
          </cell>
          <cell r="G461">
            <v>17500</v>
          </cell>
        </row>
        <row r="462">
          <cell r="E462">
            <v>30404</v>
          </cell>
          <cell r="G462">
            <v>17500</v>
          </cell>
        </row>
        <row r="463">
          <cell r="E463">
            <v>30405</v>
          </cell>
          <cell r="G463">
            <v>17500</v>
          </cell>
        </row>
        <row r="464">
          <cell r="E464">
            <v>30406</v>
          </cell>
          <cell r="G464">
            <v>17500</v>
          </cell>
        </row>
        <row r="465">
          <cell r="E465">
            <v>30407</v>
          </cell>
          <cell r="G465">
            <v>17500</v>
          </cell>
        </row>
        <row r="466">
          <cell r="E466">
            <v>30408</v>
          </cell>
          <cell r="G466">
            <v>35000</v>
          </cell>
        </row>
        <row r="467">
          <cell r="E467">
            <v>30409</v>
          </cell>
          <cell r="G467">
            <v>17500</v>
          </cell>
        </row>
        <row r="468">
          <cell r="E468">
            <v>30410</v>
          </cell>
          <cell r="G468">
            <v>17500</v>
          </cell>
        </row>
        <row r="469">
          <cell r="E469">
            <v>30411</v>
          </cell>
        </row>
        <row r="470">
          <cell r="E470">
            <v>30412</v>
          </cell>
          <cell r="G470">
            <v>17500</v>
          </cell>
        </row>
        <row r="471">
          <cell r="E471">
            <v>30413</v>
          </cell>
          <cell r="G471">
            <v>17500</v>
          </cell>
        </row>
        <row r="472">
          <cell r="E472">
            <v>30414</v>
          </cell>
        </row>
        <row r="473">
          <cell r="E473">
            <v>30415</v>
          </cell>
        </row>
        <row r="474">
          <cell r="E474">
            <v>30416</v>
          </cell>
          <cell r="G474">
            <v>35000</v>
          </cell>
        </row>
        <row r="475">
          <cell r="E475">
            <v>30416</v>
          </cell>
          <cell r="G475">
            <v>52500</v>
          </cell>
        </row>
        <row r="476">
          <cell r="E476">
            <v>30417</v>
          </cell>
          <cell r="G476">
            <v>35000</v>
          </cell>
        </row>
        <row r="477">
          <cell r="E477">
            <v>30418</v>
          </cell>
          <cell r="G477">
            <v>35000</v>
          </cell>
        </row>
        <row r="478">
          <cell r="E478">
            <v>30419</v>
          </cell>
          <cell r="G478">
            <v>35000</v>
          </cell>
        </row>
        <row r="479">
          <cell r="E479">
            <v>30420</v>
          </cell>
          <cell r="G479">
            <v>35000</v>
          </cell>
        </row>
        <row r="480">
          <cell r="E480">
            <v>30421</v>
          </cell>
          <cell r="G480">
            <v>35000</v>
          </cell>
        </row>
        <row r="481">
          <cell r="E481">
            <v>30422</v>
          </cell>
          <cell r="G481">
            <v>35000</v>
          </cell>
        </row>
        <row r="482">
          <cell r="E482">
            <v>30423</v>
          </cell>
          <cell r="G482">
            <v>35000</v>
          </cell>
        </row>
        <row r="483">
          <cell r="E483">
            <v>30424</v>
          </cell>
          <cell r="G483">
            <v>35000</v>
          </cell>
        </row>
        <row r="484">
          <cell r="E484">
            <v>30425</v>
          </cell>
          <cell r="G484">
            <v>35000</v>
          </cell>
        </row>
        <row r="485">
          <cell r="E485">
            <v>30426</v>
          </cell>
          <cell r="G485">
            <v>35000</v>
          </cell>
        </row>
        <row r="486">
          <cell r="E486">
            <v>30427</v>
          </cell>
          <cell r="G486">
            <v>35000</v>
          </cell>
        </row>
        <row r="487">
          <cell r="E487">
            <v>30428</v>
          </cell>
          <cell r="G487">
            <v>87500</v>
          </cell>
        </row>
        <row r="488">
          <cell r="E488">
            <v>30428</v>
          </cell>
          <cell r="G488">
            <v>70000</v>
          </cell>
        </row>
        <row r="489">
          <cell r="E489">
            <v>30428</v>
          </cell>
          <cell r="G489">
            <v>52500</v>
          </cell>
        </row>
        <row r="490">
          <cell r="E490">
            <v>30428</v>
          </cell>
          <cell r="G490">
            <v>52500</v>
          </cell>
        </row>
        <row r="491">
          <cell r="E491">
            <v>30429</v>
          </cell>
          <cell r="G491">
            <v>17500</v>
          </cell>
        </row>
        <row r="492">
          <cell r="E492">
            <v>30430</v>
          </cell>
          <cell r="G492">
            <v>70000</v>
          </cell>
        </row>
        <row r="493">
          <cell r="E493">
            <v>30431</v>
          </cell>
          <cell r="G493">
            <v>52500</v>
          </cell>
        </row>
        <row r="494">
          <cell r="E494">
            <v>30432</v>
          </cell>
          <cell r="G494">
            <v>52500</v>
          </cell>
        </row>
        <row r="495">
          <cell r="E495">
            <v>30433</v>
          </cell>
          <cell r="G495">
            <v>35000</v>
          </cell>
        </row>
        <row r="496">
          <cell r="E496">
            <v>30433</v>
          </cell>
          <cell r="G496">
            <v>35000</v>
          </cell>
        </row>
        <row r="497">
          <cell r="E497">
            <v>30433</v>
          </cell>
          <cell r="G497">
            <v>35000</v>
          </cell>
        </row>
        <row r="498">
          <cell r="E498">
            <v>30433</v>
          </cell>
          <cell r="G498">
            <v>35000</v>
          </cell>
        </row>
        <row r="499">
          <cell r="E499">
            <v>30433</v>
          </cell>
          <cell r="G499">
            <v>35000</v>
          </cell>
        </row>
        <row r="500">
          <cell r="E500">
            <v>30433</v>
          </cell>
          <cell r="G500">
            <v>35000</v>
          </cell>
        </row>
        <row r="501">
          <cell r="E501">
            <v>30433</v>
          </cell>
          <cell r="G501">
            <v>35000</v>
          </cell>
        </row>
        <row r="502">
          <cell r="E502">
            <v>30433</v>
          </cell>
          <cell r="G502">
            <v>35000</v>
          </cell>
        </row>
        <row r="503">
          <cell r="E503">
            <v>30433</v>
          </cell>
          <cell r="G503">
            <v>35000</v>
          </cell>
        </row>
        <row r="504">
          <cell r="E504">
            <v>30433</v>
          </cell>
          <cell r="G504">
            <v>35000</v>
          </cell>
        </row>
        <row r="505">
          <cell r="E505">
            <v>30433</v>
          </cell>
          <cell r="G505">
            <v>35000</v>
          </cell>
        </row>
        <row r="506">
          <cell r="E506">
            <v>30433</v>
          </cell>
          <cell r="G506">
            <v>35000</v>
          </cell>
        </row>
        <row r="507">
          <cell r="E507">
            <v>30433</v>
          </cell>
          <cell r="G507">
            <v>35000</v>
          </cell>
        </row>
        <row r="508">
          <cell r="E508">
            <v>30433</v>
          </cell>
          <cell r="G508">
            <v>35000</v>
          </cell>
        </row>
        <row r="509">
          <cell r="E509">
            <v>30433</v>
          </cell>
          <cell r="G509">
            <v>35000</v>
          </cell>
        </row>
        <row r="510">
          <cell r="E510">
            <v>30433</v>
          </cell>
          <cell r="G510">
            <v>35000</v>
          </cell>
        </row>
        <row r="511">
          <cell r="E511">
            <v>30433</v>
          </cell>
          <cell r="G511">
            <v>35000</v>
          </cell>
        </row>
        <row r="512">
          <cell r="E512">
            <v>30433</v>
          </cell>
          <cell r="G512">
            <v>35000</v>
          </cell>
        </row>
        <row r="513">
          <cell r="E513">
            <v>30433</v>
          </cell>
          <cell r="G513">
            <v>35000</v>
          </cell>
        </row>
        <row r="514">
          <cell r="E514">
            <v>30433</v>
          </cell>
          <cell r="G514">
            <v>35000</v>
          </cell>
        </row>
        <row r="515">
          <cell r="E515">
            <v>30433</v>
          </cell>
          <cell r="G515">
            <v>35000</v>
          </cell>
        </row>
        <row r="516">
          <cell r="E516">
            <v>30433</v>
          </cell>
          <cell r="G516">
            <v>35000</v>
          </cell>
        </row>
        <row r="517">
          <cell r="E517">
            <v>30433</v>
          </cell>
          <cell r="G517">
            <v>35000</v>
          </cell>
        </row>
        <row r="518">
          <cell r="E518">
            <v>30433</v>
          </cell>
          <cell r="G518">
            <v>35000</v>
          </cell>
        </row>
        <row r="519">
          <cell r="E519">
            <v>30433</v>
          </cell>
          <cell r="G519">
            <v>35000</v>
          </cell>
        </row>
        <row r="520">
          <cell r="E520">
            <v>30433</v>
          </cell>
          <cell r="G520">
            <v>35000</v>
          </cell>
        </row>
        <row r="521">
          <cell r="E521">
            <v>30433</v>
          </cell>
          <cell r="G521">
            <v>35000</v>
          </cell>
        </row>
        <row r="522">
          <cell r="E522">
            <v>30433</v>
          </cell>
          <cell r="G522">
            <v>35000</v>
          </cell>
        </row>
        <row r="523">
          <cell r="E523">
            <v>30433</v>
          </cell>
          <cell r="G523">
            <v>35000</v>
          </cell>
        </row>
        <row r="524">
          <cell r="E524">
            <v>30433</v>
          </cell>
          <cell r="G524">
            <v>35000</v>
          </cell>
        </row>
        <row r="525">
          <cell r="E525">
            <v>30433</v>
          </cell>
          <cell r="G525">
            <v>35000</v>
          </cell>
        </row>
        <row r="526">
          <cell r="E526">
            <v>30434</v>
          </cell>
          <cell r="G526">
            <v>52500</v>
          </cell>
        </row>
        <row r="527">
          <cell r="E527">
            <v>30435</v>
          </cell>
          <cell r="G527">
            <v>52500</v>
          </cell>
        </row>
        <row r="528">
          <cell r="E528">
            <v>30436</v>
          </cell>
          <cell r="G528">
            <v>70000</v>
          </cell>
        </row>
        <row r="529">
          <cell r="E529">
            <v>30437</v>
          </cell>
          <cell r="G529">
            <v>35000</v>
          </cell>
        </row>
        <row r="530">
          <cell r="E530">
            <v>30438</v>
          </cell>
          <cell r="G530">
            <v>52500</v>
          </cell>
        </row>
        <row r="531">
          <cell r="E531">
            <v>30439</v>
          </cell>
        </row>
        <row r="532">
          <cell r="E532">
            <v>30440</v>
          </cell>
        </row>
        <row r="533">
          <cell r="E533">
            <v>30441</v>
          </cell>
          <cell r="G533">
            <v>52500</v>
          </cell>
        </row>
        <row r="535">
          <cell r="E535">
            <v>30443</v>
          </cell>
          <cell r="G535">
            <v>35000</v>
          </cell>
        </row>
        <row r="536">
          <cell r="E536">
            <v>30444</v>
          </cell>
          <cell r="G536">
            <v>35000</v>
          </cell>
        </row>
        <row r="537">
          <cell r="E537">
            <v>30444</v>
          </cell>
          <cell r="G537">
            <v>87500</v>
          </cell>
        </row>
        <row r="538">
          <cell r="E538">
            <v>30445</v>
          </cell>
          <cell r="G538">
            <v>35000</v>
          </cell>
        </row>
        <row r="539">
          <cell r="E539">
            <v>30446</v>
          </cell>
          <cell r="G539">
            <v>52500</v>
          </cell>
        </row>
        <row r="540">
          <cell r="E540">
            <v>30447</v>
          </cell>
          <cell r="G540">
            <v>52500</v>
          </cell>
        </row>
        <row r="541">
          <cell r="E541">
            <v>30448</v>
          </cell>
          <cell r="G541">
            <v>52500</v>
          </cell>
        </row>
        <row r="542">
          <cell r="E542">
            <v>30449</v>
          </cell>
          <cell r="G542">
            <v>52500</v>
          </cell>
        </row>
        <row r="543">
          <cell r="E543">
            <v>30450</v>
          </cell>
          <cell r="G543">
            <v>52500</v>
          </cell>
        </row>
        <row r="544">
          <cell r="E544">
            <v>30451</v>
          </cell>
          <cell r="G544">
            <v>87500</v>
          </cell>
        </row>
        <row r="545">
          <cell r="E545">
            <v>30452</v>
          </cell>
          <cell r="G545">
            <v>52500</v>
          </cell>
        </row>
        <row r="546">
          <cell r="E546">
            <v>30452</v>
          </cell>
          <cell r="G546">
            <v>52500</v>
          </cell>
        </row>
        <row r="547">
          <cell r="E547">
            <v>30452</v>
          </cell>
          <cell r="G547">
            <v>52500</v>
          </cell>
        </row>
        <row r="548">
          <cell r="E548">
            <v>30452</v>
          </cell>
          <cell r="G548">
            <v>52500</v>
          </cell>
        </row>
        <row r="549">
          <cell r="E549">
            <v>30452</v>
          </cell>
          <cell r="G549">
            <v>52500</v>
          </cell>
        </row>
        <row r="550">
          <cell r="E550">
            <v>30453</v>
          </cell>
          <cell r="G550">
            <v>35000</v>
          </cell>
        </row>
        <row r="551">
          <cell r="E551">
            <v>30454</v>
          </cell>
          <cell r="G551">
            <v>52500</v>
          </cell>
        </row>
        <row r="552">
          <cell r="E552">
            <v>30455</v>
          </cell>
          <cell r="G552">
            <v>35000</v>
          </cell>
        </row>
        <row r="553">
          <cell r="E553">
            <v>30456</v>
          </cell>
          <cell r="G553">
            <v>52500</v>
          </cell>
        </row>
        <row r="554">
          <cell r="E554">
            <v>30457</v>
          </cell>
          <cell r="G554">
            <v>52500</v>
          </cell>
        </row>
        <row r="555">
          <cell r="E555">
            <v>30458</v>
          </cell>
          <cell r="G555">
            <v>52500</v>
          </cell>
        </row>
        <row r="556">
          <cell r="E556">
            <v>30459</v>
          </cell>
          <cell r="G556">
            <v>87500</v>
          </cell>
        </row>
        <row r="557">
          <cell r="E557">
            <v>30460</v>
          </cell>
          <cell r="G557">
            <v>52500</v>
          </cell>
        </row>
        <row r="558">
          <cell r="E558">
            <v>30461</v>
          </cell>
        </row>
        <row r="559">
          <cell r="E559">
            <v>30462</v>
          </cell>
          <cell r="G559">
            <v>52500</v>
          </cell>
        </row>
        <row r="560">
          <cell r="E560">
            <v>30463</v>
          </cell>
          <cell r="G560">
            <v>52500</v>
          </cell>
        </row>
        <row r="561">
          <cell r="E561">
            <v>30464</v>
          </cell>
        </row>
        <row r="562">
          <cell r="E562">
            <v>30465</v>
          </cell>
          <cell r="G562">
            <v>52500</v>
          </cell>
        </row>
        <row r="563">
          <cell r="E563">
            <v>30466</v>
          </cell>
          <cell r="G563">
            <v>52500</v>
          </cell>
        </row>
        <row r="564">
          <cell r="E564">
            <v>30467</v>
          </cell>
          <cell r="G564">
            <v>52500</v>
          </cell>
        </row>
        <row r="565">
          <cell r="E565">
            <v>30468</v>
          </cell>
          <cell r="G565">
            <v>87500</v>
          </cell>
        </row>
        <row r="566">
          <cell r="E566">
            <v>30469</v>
          </cell>
          <cell r="G566">
            <v>52500</v>
          </cell>
        </row>
        <row r="567">
          <cell r="E567">
            <v>30470</v>
          </cell>
          <cell r="G567">
            <v>52500</v>
          </cell>
        </row>
        <row r="568">
          <cell r="E568">
            <v>30471</v>
          </cell>
          <cell r="G568">
            <v>35000</v>
          </cell>
        </row>
        <row r="569">
          <cell r="E569">
            <v>30472</v>
          </cell>
          <cell r="G569">
            <v>52500</v>
          </cell>
        </row>
        <row r="570">
          <cell r="E570">
            <v>30473</v>
          </cell>
          <cell r="G570">
            <v>35000</v>
          </cell>
        </row>
        <row r="571">
          <cell r="E571">
            <v>30474</v>
          </cell>
          <cell r="G571">
            <v>52500</v>
          </cell>
        </row>
        <row r="572">
          <cell r="E572">
            <v>30474</v>
          </cell>
          <cell r="G572">
            <v>52500</v>
          </cell>
        </row>
        <row r="573">
          <cell r="E573">
            <v>30474</v>
          </cell>
          <cell r="G573">
            <v>52500</v>
          </cell>
        </row>
        <row r="574">
          <cell r="E574">
            <v>30475</v>
          </cell>
          <cell r="G574">
            <v>52500</v>
          </cell>
        </row>
        <row r="575">
          <cell r="E575">
            <v>30476</v>
          </cell>
          <cell r="G575">
            <v>52500</v>
          </cell>
        </row>
        <row r="576">
          <cell r="E576">
            <v>30477</v>
          </cell>
        </row>
        <row r="577">
          <cell r="E577">
            <v>30478</v>
          </cell>
          <cell r="G577">
            <v>35000</v>
          </cell>
        </row>
        <row r="578">
          <cell r="E578">
            <v>30479</v>
          </cell>
          <cell r="G578">
            <v>52500</v>
          </cell>
        </row>
        <row r="579">
          <cell r="E579">
            <v>30480</v>
          </cell>
          <cell r="G579">
            <v>52500</v>
          </cell>
        </row>
        <row r="580">
          <cell r="E580">
            <v>30481</v>
          </cell>
          <cell r="G580">
            <v>70000</v>
          </cell>
        </row>
        <row r="581">
          <cell r="E581">
            <v>30482</v>
          </cell>
          <cell r="G581">
            <v>35000</v>
          </cell>
        </row>
        <row r="582">
          <cell r="E582">
            <v>30483</v>
          </cell>
          <cell r="G582">
            <v>52500</v>
          </cell>
        </row>
        <row r="583">
          <cell r="E583">
            <v>30484</v>
          </cell>
          <cell r="G583">
            <v>70000</v>
          </cell>
        </row>
        <row r="584">
          <cell r="E584">
            <v>30485</v>
          </cell>
          <cell r="G584">
            <v>52500</v>
          </cell>
        </row>
        <row r="585">
          <cell r="E585">
            <v>30486</v>
          </cell>
          <cell r="G585">
            <v>52500</v>
          </cell>
        </row>
        <row r="586">
          <cell r="E586">
            <v>30487</v>
          </cell>
          <cell r="G586">
            <v>35000</v>
          </cell>
        </row>
        <row r="587">
          <cell r="E587">
            <v>30488</v>
          </cell>
          <cell r="G587">
            <v>52500</v>
          </cell>
        </row>
        <row r="588">
          <cell r="E588">
            <v>30489</v>
          </cell>
          <cell r="G588">
            <v>52500</v>
          </cell>
        </row>
        <row r="589">
          <cell r="E589">
            <v>30490</v>
          </cell>
          <cell r="G589">
            <v>52500</v>
          </cell>
        </row>
        <row r="590">
          <cell r="E590">
            <v>30491</v>
          </cell>
          <cell r="G590">
            <v>52500</v>
          </cell>
        </row>
        <row r="591">
          <cell r="E591">
            <v>30492</v>
          </cell>
          <cell r="G591">
            <v>35000</v>
          </cell>
        </row>
        <row r="592">
          <cell r="E592">
            <v>30493</v>
          </cell>
          <cell r="G592">
            <v>52500</v>
          </cell>
        </row>
        <row r="593">
          <cell r="E593">
            <v>30494</v>
          </cell>
        </row>
        <row r="594">
          <cell r="E594">
            <v>30495</v>
          </cell>
          <cell r="G594">
            <v>70000</v>
          </cell>
        </row>
        <row r="595">
          <cell r="E595">
            <v>30495</v>
          </cell>
          <cell r="G595">
            <v>87500</v>
          </cell>
        </row>
        <row r="596">
          <cell r="E596">
            <v>30495</v>
          </cell>
          <cell r="G596">
            <v>52500</v>
          </cell>
        </row>
        <row r="597">
          <cell r="E597">
            <v>30495</v>
          </cell>
          <cell r="G597">
            <v>52500</v>
          </cell>
        </row>
        <row r="598">
          <cell r="E598">
            <v>30496</v>
          </cell>
          <cell r="G598">
            <v>52500</v>
          </cell>
        </row>
        <row r="599">
          <cell r="E599">
            <v>30496</v>
          </cell>
          <cell r="G599">
            <v>52500</v>
          </cell>
        </row>
        <row r="600">
          <cell r="E600">
            <v>30497</v>
          </cell>
          <cell r="G600">
            <v>52500</v>
          </cell>
        </row>
        <row r="601">
          <cell r="E601">
            <v>30498</v>
          </cell>
          <cell r="G601">
            <v>35000</v>
          </cell>
        </row>
        <row r="602">
          <cell r="E602">
            <v>30499</v>
          </cell>
          <cell r="G602">
            <v>35000</v>
          </cell>
        </row>
        <row r="603">
          <cell r="E603">
            <v>30499</v>
          </cell>
          <cell r="G603">
            <v>52500</v>
          </cell>
        </row>
        <row r="604">
          <cell r="E604">
            <v>30500</v>
          </cell>
          <cell r="G604">
            <v>35000</v>
          </cell>
        </row>
        <row r="605">
          <cell r="E605">
            <v>30501</v>
          </cell>
          <cell r="G605">
            <v>35000</v>
          </cell>
        </row>
        <row r="606">
          <cell r="E606">
            <v>30502</v>
          </cell>
          <cell r="G606">
            <v>35000</v>
          </cell>
        </row>
        <row r="607">
          <cell r="E607">
            <v>46077</v>
          </cell>
          <cell r="G607">
            <v>70000</v>
          </cell>
        </row>
        <row r="608">
          <cell r="E608">
            <v>46083</v>
          </cell>
          <cell r="G608">
            <v>52500</v>
          </cell>
        </row>
        <row r="609">
          <cell r="E609">
            <v>46084</v>
          </cell>
          <cell r="G609">
            <v>52500</v>
          </cell>
        </row>
        <row r="610">
          <cell r="E610">
            <v>46085</v>
          </cell>
          <cell r="G610">
            <v>52500</v>
          </cell>
        </row>
        <row r="611">
          <cell r="E611">
            <v>46163</v>
          </cell>
          <cell r="G611">
            <v>52500</v>
          </cell>
        </row>
        <row r="612">
          <cell r="E612">
            <v>46184</v>
          </cell>
          <cell r="G612">
            <v>70000</v>
          </cell>
        </row>
        <row r="613">
          <cell r="E613">
            <v>46223</v>
          </cell>
          <cell r="G613">
            <v>35000</v>
          </cell>
        </row>
        <row r="614">
          <cell r="E614">
            <v>46259</v>
          </cell>
          <cell r="G614">
            <v>52500</v>
          </cell>
        </row>
        <row r="615">
          <cell r="E615">
            <v>46259</v>
          </cell>
          <cell r="G615">
            <v>52500</v>
          </cell>
        </row>
        <row r="616">
          <cell r="E616">
            <v>46259</v>
          </cell>
          <cell r="G616">
            <v>52500</v>
          </cell>
        </row>
        <row r="617">
          <cell r="E617">
            <v>46259</v>
          </cell>
          <cell r="G617">
            <v>52500</v>
          </cell>
        </row>
        <row r="618">
          <cell r="E618">
            <v>30503</v>
          </cell>
          <cell r="G618">
            <v>35000</v>
          </cell>
        </row>
        <row r="619">
          <cell r="E619">
            <v>30504</v>
          </cell>
          <cell r="G619">
            <v>35000</v>
          </cell>
        </row>
        <row r="620">
          <cell r="E620">
            <v>30505</v>
          </cell>
          <cell r="G620">
            <v>52500</v>
          </cell>
        </row>
        <row r="621">
          <cell r="E621">
            <v>30506</v>
          </cell>
          <cell r="G621">
            <v>52500</v>
          </cell>
        </row>
        <row r="622">
          <cell r="E622">
            <v>30506</v>
          </cell>
          <cell r="G622">
            <v>52500</v>
          </cell>
        </row>
        <row r="623">
          <cell r="E623">
            <v>30507</v>
          </cell>
          <cell r="G623">
            <v>52500</v>
          </cell>
        </row>
        <row r="624">
          <cell r="E624">
            <v>30508</v>
          </cell>
          <cell r="G624">
            <v>52500</v>
          </cell>
        </row>
        <row r="625">
          <cell r="E625">
            <v>30509</v>
          </cell>
          <cell r="G625">
            <v>52500</v>
          </cell>
        </row>
        <row r="626">
          <cell r="E626">
            <v>30510</v>
          </cell>
          <cell r="G626">
            <v>52500</v>
          </cell>
        </row>
        <row r="627">
          <cell r="E627">
            <v>30511</v>
          </cell>
        </row>
        <row r="628">
          <cell r="E628">
            <v>30512</v>
          </cell>
          <cell r="G628">
            <v>52500</v>
          </cell>
        </row>
        <row r="629">
          <cell r="E629">
            <v>30513</v>
          </cell>
          <cell r="G629">
            <v>52500</v>
          </cell>
        </row>
        <row r="630">
          <cell r="E630">
            <v>30513</v>
          </cell>
          <cell r="G630">
            <v>52500</v>
          </cell>
        </row>
        <row r="631">
          <cell r="E631">
            <v>30514</v>
          </cell>
          <cell r="G631">
            <v>52500</v>
          </cell>
        </row>
        <row r="632">
          <cell r="E632">
            <v>30515</v>
          </cell>
          <cell r="G632">
            <v>52500</v>
          </cell>
        </row>
        <row r="633">
          <cell r="E633">
            <v>30516</v>
          </cell>
          <cell r="G633">
            <v>52500</v>
          </cell>
        </row>
        <row r="634">
          <cell r="E634">
            <v>30517</v>
          </cell>
          <cell r="G634">
            <v>35000</v>
          </cell>
        </row>
        <row r="635">
          <cell r="E635">
            <v>30518</v>
          </cell>
          <cell r="G635">
            <v>35000</v>
          </cell>
        </row>
        <row r="636">
          <cell r="E636">
            <v>30518</v>
          </cell>
          <cell r="G636">
            <v>35000</v>
          </cell>
        </row>
        <row r="637">
          <cell r="E637">
            <v>30519</v>
          </cell>
          <cell r="G637">
            <v>35000</v>
          </cell>
        </row>
        <row r="638">
          <cell r="E638">
            <v>30520</v>
          </cell>
          <cell r="G638">
            <v>35000</v>
          </cell>
        </row>
        <row r="639">
          <cell r="E639">
            <v>30520</v>
          </cell>
          <cell r="G639">
            <v>35000</v>
          </cell>
        </row>
        <row r="640">
          <cell r="E640">
            <v>30521</v>
          </cell>
          <cell r="G640">
            <v>52500</v>
          </cell>
        </row>
        <row r="641">
          <cell r="E641">
            <v>30522</v>
          </cell>
          <cell r="G641">
            <v>52500</v>
          </cell>
        </row>
        <row r="642">
          <cell r="E642">
            <v>30523</v>
          </cell>
          <cell r="G642">
            <v>52500</v>
          </cell>
        </row>
        <row r="643">
          <cell r="E643">
            <v>30524</v>
          </cell>
          <cell r="G643">
            <v>52500</v>
          </cell>
        </row>
        <row r="644">
          <cell r="E644">
            <v>30525</v>
          </cell>
          <cell r="G644">
            <v>52500</v>
          </cell>
        </row>
        <row r="645">
          <cell r="E645">
            <v>30526</v>
          </cell>
          <cell r="G645">
            <v>52500</v>
          </cell>
        </row>
        <row r="646">
          <cell r="E646">
            <v>30527</v>
          </cell>
          <cell r="G646">
            <v>52500</v>
          </cell>
        </row>
        <row r="647">
          <cell r="E647">
            <v>30528</v>
          </cell>
          <cell r="G647">
            <v>52500</v>
          </cell>
        </row>
        <row r="648">
          <cell r="E648">
            <v>30528</v>
          </cell>
          <cell r="G648">
            <v>52500</v>
          </cell>
        </row>
        <row r="649">
          <cell r="E649">
            <v>30529</v>
          </cell>
          <cell r="G649">
            <v>52500</v>
          </cell>
        </row>
        <row r="650">
          <cell r="E650">
            <v>30530</v>
          </cell>
          <cell r="G650">
            <v>52500</v>
          </cell>
        </row>
        <row r="651">
          <cell r="E651">
            <v>30530</v>
          </cell>
          <cell r="G651">
            <v>35000</v>
          </cell>
        </row>
        <row r="652">
          <cell r="E652">
            <v>30531</v>
          </cell>
          <cell r="G652">
            <v>35000</v>
          </cell>
        </row>
        <row r="653">
          <cell r="E653">
            <v>30532</v>
          </cell>
          <cell r="G653">
            <v>52500</v>
          </cell>
        </row>
        <row r="654">
          <cell r="E654">
            <v>30532</v>
          </cell>
          <cell r="G654">
            <v>52500</v>
          </cell>
        </row>
        <row r="655">
          <cell r="E655">
            <v>30533</v>
          </cell>
          <cell r="G655">
            <v>52500</v>
          </cell>
        </row>
        <row r="656">
          <cell r="E656">
            <v>30534</v>
          </cell>
          <cell r="G656">
            <v>52500</v>
          </cell>
        </row>
        <row r="657">
          <cell r="E657">
            <v>30535</v>
          </cell>
          <cell r="G657">
            <v>35000</v>
          </cell>
        </row>
        <row r="658">
          <cell r="E658">
            <v>30535</v>
          </cell>
          <cell r="G658">
            <v>35000</v>
          </cell>
        </row>
        <row r="659">
          <cell r="E659">
            <v>30536</v>
          </cell>
          <cell r="G659">
            <v>52500</v>
          </cell>
        </row>
        <row r="660">
          <cell r="E660">
            <v>30536</v>
          </cell>
          <cell r="G660">
            <v>52500</v>
          </cell>
        </row>
        <row r="661">
          <cell r="E661">
            <v>30537</v>
          </cell>
          <cell r="G661">
            <v>52500</v>
          </cell>
        </row>
        <row r="662">
          <cell r="E662">
            <v>30537</v>
          </cell>
          <cell r="G662">
            <v>52500</v>
          </cell>
        </row>
        <row r="663">
          <cell r="E663">
            <v>30538</v>
          </cell>
          <cell r="G663">
            <v>52500</v>
          </cell>
        </row>
        <row r="664">
          <cell r="E664">
            <v>30539</v>
          </cell>
          <cell r="G664">
            <v>52500</v>
          </cell>
        </row>
        <row r="665">
          <cell r="E665">
            <v>30539</v>
          </cell>
          <cell r="G665">
            <v>52500</v>
          </cell>
        </row>
        <row r="666">
          <cell r="E666">
            <v>30539</v>
          </cell>
          <cell r="G666">
            <v>52500</v>
          </cell>
        </row>
        <row r="667">
          <cell r="E667">
            <v>30539</v>
          </cell>
          <cell r="G667">
            <v>52500</v>
          </cell>
        </row>
        <row r="668">
          <cell r="E668">
            <v>30540</v>
          </cell>
          <cell r="G668">
            <v>52500</v>
          </cell>
        </row>
        <row r="669">
          <cell r="E669">
            <v>30541</v>
          </cell>
          <cell r="G669">
            <v>52500</v>
          </cell>
        </row>
        <row r="670">
          <cell r="E670">
            <v>30542</v>
          </cell>
          <cell r="G670">
            <v>52500</v>
          </cell>
        </row>
        <row r="671">
          <cell r="E671">
            <v>30543</v>
          </cell>
          <cell r="G671">
            <v>52500</v>
          </cell>
        </row>
        <row r="672">
          <cell r="E672">
            <v>30544</v>
          </cell>
          <cell r="G672">
            <v>35000</v>
          </cell>
        </row>
        <row r="673">
          <cell r="E673">
            <v>30545</v>
          </cell>
          <cell r="G673">
            <v>52500</v>
          </cell>
        </row>
        <row r="674">
          <cell r="E674">
            <v>30546</v>
          </cell>
          <cell r="G674">
            <v>52500</v>
          </cell>
        </row>
        <row r="675">
          <cell r="E675">
            <v>30546</v>
          </cell>
          <cell r="G675">
            <v>52500</v>
          </cell>
        </row>
        <row r="676">
          <cell r="E676">
            <v>30547</v>
          </cell>
          <cell r="G676">
            <v>52500</v>
          </cell>
        </row>
        <row r="677">
          <cell r="E677">
            <v>30548</v>
          </cell>
          <cell r="G677">
            <v>52500</v>
          </cell>
        </row>
        <row r="678">
          <cell r="E678">
            <v>30549</v>
          </cell>
          <cell r="G678">
            <v>52500</v>
          </cell>
        </row>
        <row r="679">
          <cell r="E679">
            <v>30550</v>
          </cell>
          <cell r="G679">
            <v>52500</v>
          </cell>
        </row>
        <row r="680">
          <cell r="E680">
            <v>30551</v>
          </cell>
          <cell r="G680">
            <v>52500</v>
          </cell>
        </row>
        <row r="681">
          <cell r="E681">
            <v>30552</v>
          </cell>
          <cell r="G681">
            <v>52500</v>
          </cell>
        </row>
        <row r="682">
          <cell r="E682">
            <v>30553</v>
          </cell>
          <cell r="G682">
            <v>52500</v>
          </cell>
        </row>
        <row r="683">
          <cell r="E683">
            <v>30554</v>
          </cell>
          <cell r="G683">
            <v>52500</v>
          </cell>
        </row>
        <row r="684">
          <cell r="E684">
            <v>30555</v>
          </cell>
          <cell r="G684">
            <v>35000</v>
          </cell>
        </row>
        <row r="685">
          <cell r="E685">
            <v>30555</v>
          </cell>
          <cell r="G685">
            <v>52500</v>
          </cell>
        </row>
        <row r="686">
          <cell r="E686">
            <v>30556</v>
          </cell>
          <cell r="G686">
            <v>52500</v>
          </cell>
        </row>
        <row r="687">
          <cell r="E687">
            <v>30557</v>
          </cell>
          <cell r="G687">
            <v>52500</v>
          </cell>
        </row>
        <row r="688">
          <cell r="E688">
            <v>30558</v>
          </cell>
          <cell r="G688">
            <v>52500</v>
          </cell>
        </row>
        <row r="689">
          <cell r="E689">
            <v>30558</v>
          </cell>
          <cell r="G689">
            <v>52500</v>
          </cell>
        </row>
        <row r="690">
          <cell r="E690">
            <v>30559</v>
          </cell>
          <cell r="G690">
            <v>52500</v>
          </cell>
        </row>
        <row r="691">
          <cell r="E691">
            <v>30559</v>
          </cell>
          <cell r="G691">
            <v>52500</v>
          </cell>
        </row>
        <row r="692">
          <cell r="E692">
            <v>30560</v>
          </cell>
          <cell r="G692">
            <v>52500</v>
          </cell>
        </row>
        <row r="693">
          <cell r="E693">
            <v>30560</v>
          </cell>
          <cell r="G693">
            <v>52500</v>
          </cell>
        </row>
        <row r="694">
          <cell r="E694">
            <v>30561</v>
          </cell>
          <cell r="G694">
            <v>52500</v>
          </cell>
        </row>
        <row r="695">
          <cell r="E695">
            <v>30562</v>
          </cell>
          <cell r="G695">
            <v>52500</v>
          </cell>
        </row>
        <row r="696">
          <cell r="E696">
            <v>30563</v>
          </cell>
          <cell r="G696">
            <v>52500</v>
          </cell>
        </row>
        <row r="697">
          <cell r="E697">
            <v>30564</v>
          </cell>
          <cell r="G697">
            <v>52500</v>
          </cell>
        </row>
        <row r="698">
          <cell r="E698">
            <v>30565</v>
          </cell>
          <cell r="G698">
            <v>52500</v>
          </cell>
        </row>
        <row r="699">
          <cell r="E699">
            <v>30566</v>
          </cell>
          <cell r="G699">
            <v>52500</v>
          </cell>
        </row>
        <row r="700">
          <cell r="E700">
            <v>30567</v>
          </cell>
          <cell r="G700">
            <v>52500</v>
          </cell>
        </row>
        <row r="701">
          <cell r="E701">
            <v>30568</v>
          </cell>
          <cell r="G701">
            <v>35000</v>
          </cell>
        </row>
        <row r="702">
          <cell r="E702">
            <v>30569</v>
          </cell>
          <cell r="G702">
            <v>52500</v>
          </cell>
        </row>
        <row r="703">
          <cell r="E703">
            <v>30570</v>
          </cell>
          <cell r="G703">
            <v>52500</v>
          </cell>
        </row>
        <row r="704">
          <cell r="E704">
            <v>30571</v>
          </cell>
          <cell r="G704">
            <v>52500</v>
          </cell>
        </row>
        <row r="705">
          <cell r="E705">
            <v>30572</v>
          </cell>
          <cell r="G705">
            <v>35000</v>
          </cell>
        </row>
        <row r="706">
          <cell r="E706">
            <v>30573</v>
          </cell>
          <cell r="G706">
            <v>52500</v>
          </cell>
        </row>
        <row r="707">
          <cell r="E707">
            <v>30574</v>
          </cell>
          <cell r="G707">
            <v>52500</v>
          </cell>
        </row>
        <row r="708">
          <cell r="E708">
            <v>30575</v>
          </cell>
          <cell r="G708">
            <v>52500</v>
          </cell>
        </row>
        <row r="709">
          <cell r="E709">
            <v>30576</v>
          </cell>
          <cell r="G709">
            <v>52500</v>
          </cell>
        </row>
        <row r="710">
          <cell r="E710">
            <v>30577</v>
          </cell>
          <cell r="G710">
            <v>35000</v>
          </cell>
        </row>
        <row r="711">
          <cell r="E711">
            <v>30578</v>
          </cell>
          <cell r="G711">
            <v>35000</v>
          </cell>
        </row>
        <row r="712">
          <cell r="E712">
            <v>30579</v>
          </cell>
          <cell r="G712">
            <v>52500</v>
          </cell>
        </row>
        <row r="713">
          <cell r="E713">
            <v>30580</v>
          </cell>
          <cell r="G713">
            <v>52500</v>
          </cell>
        </row>
        <row r="714">
          <cell r="E714">
            <v>30581</v>
          </cell>
          <cell r="G714">
            <v>35000</v>
          </cell>
        </row>
        <row r="715">
          <cell r="E715">
            <v>30582</v>
          </cell>
          <cell r="G715">
            <v>35000</v>
          </cell>
        </row>
        <row r="716">
          <cell r="E716">
            <v>30582</v>
          </cell>
          <cell r="G716">
            <v>35000</v>
          </cell>
        </row>
        <row r="717">
          <cell r="E717">
            <v>30583</v>
          </cell>
          <cell r="G717">
            <v>35000</v>
          </cell>
        </row>
        <row r="718">
          <cell r="E718">
            <v>30584</v>
          </cell>
          <cell r="G718">
            <v>35000</v>
          </cell>
        </row>
        <row r="719">
          <cell r="E719">
            <v>30585</v>
          </cell>
          <cell r="G719">
            <v>52500</v>
          </cell>
        </row>
        <row r="720">
          <cell r="E720">
            <v>30586</v>
          </cell>
          <cell r="G720">
            <v>52500</v>
          </cell>
        </row>
        <row r="721">
          <cell r="E721">
            <v>30587</v>
          </cell>
          <cell r="G721">
            <v>35000</v>
          </cell>
        </row>
        <row r="722">
          <cell r="E722">
            <v>30588</v>
          </cell>
          <cell r="G722">
            <v>35000</v>
          </cell>
        </row>
        <row r="723">
          <cell r="E723">
            <v>30589</v>
          </cell>
          <cell r="G723">
            <v>35000</v>
          </cell>
        </row>
        <row r="724">
          <cell r="E724">
            <v>30590</v>
          </cell>
          <cell r="G724">
            <v>52500</v>
          </cell>
        </row>
        <row r="725">
          <cell r="E725">
            <v>30591</v>
          </cell>
          <cell r="G725">
            <v>35000</v>
          </cell>
        </row>
        <row r="726">
          <cell r="E726">
            <v>30593</v>
          </cell>
          <cell r="G726">
            <v>35000</v>
          </cell>
        </row>
        <row r="727">
          <cell r="E727">
            <v>30594</v>
          </cell>
          <cell r="G727">
            <v>35000</v>
          </cell>
        </row>
        <row r="728">
          <cell r="E728">
            <v>30595</v>
          </cell>
          <cell r="G728">
            <v>52500</v>
          </cell>
        </row>
        <row r="729">
          <cell r="E729">
            <v>30595</v>
          </cell>
          <cell r="G729">
            <v>52500</v>
          </cell>
        </row>
        <row r="730">
          <cell r="E730">
            <v>30596</v>
          </cell>
          <cell r="G730">
            <v>52500</v>
          </cell>
        </row>
        <row r="731">
          <cell r="E731">
            <v>30597</v>
          </cell>
          <cell r="G731">
            <v>52500</v>
          </cell>
        </row>
        <row r="732">
          <cell r="E732">
            <v>30598</v>
          </cell>
          <cell r="G732">
            <v>52500</v>
          </cell>
        </row>
        <row r="733">
          <cell r="E733">
            <v>30599</v>
          </cell>
          <cell r="G733">
            <v>52500</v>
          </cell>
        </row>
        <row r="734">
          <cell r="E734">
            <v>30600</v>
          </cell>
          <cell r="G734">
            <v>52500</v>
          </cell>
        </row>
        <row r="735">
          <cell r="E735">
            <v>30601</v>
          </cell>
          <cell r="G735">
            <v>35000</v>
          </cell>
        </row>
        <row r="736">
          <cell r="E736">
            <v>30601</v>
          </cell>
          <cell r="G736">
            <v>35000</v>
          </cell>
        </row>
        <row r="737">
          <cell r="E737">
            <v>30602</v>
          </cell>
          <cell r="G737">
            <v>52500</v>
          </cell>
        </row>
        <row r="738">
          <cell r="E738">
            <v>30603</v>
          </cell>
          <cell r="G738">
            <v>35000</v>
          </cell>
        </row>
        <row r="739">
          <cell r="E739">
            <v>30603</v>
          </cell>
          <cell r="G739">
            <v>35000</v>
          </cell>
        </row>
        <row r="740">
          <cell r="E740">
            <v>30604</v>
          </cell>
          <cell r="G740">
            <v>35000</v>
          </cell>
        </row>
        <row r="741">
          <cell r="E741">
            <v>30605</v>
          </cell>
          <cell r="G741">
            <v>52500</v>
          </cell>
        </row>
        <row r="742">
          <cell r="E742">
            <v>30606</v>
          </cell>
          <cell r="G742">
            <v>35000</v>
          </cell>
        </row>
        <row r="743">
          <cell r="E743">
            <v>30607</v>
          </cell>
          <cell r="G743">
            <v>35000</v>
          </cell>
        </row>
        <row r="744">
          <cell r="E744">
            <v>30607</v>
          </cell>
          <cell r="G744">
            <v>35000</v>
          </cell>
        </row>
        <row r="745">
          <cell r="E745">
            <v>30608</v>
          </cell>
          <cell r="G745">
            <v>35000</v>
          </cell>
        </row>
        <row r="746">
          <cell r="E746">
            <v>30609</v>
          </cell>
          <cell r="G746">
            <v>52500</v>
          </cell>
        </row>
        <row r="747">
          <cell r="E747">
            <v>30610</v>
          </cell>
          <cell r="G747">
            <v>52500</v>
          </cell>
        </row>
        <row r="748">
          <cell r="E748">
            <v>30611</v>
          </cell>
          <cell r="G748">
            <v>52500</v>
          </cell>
        </row>
        <row r="749">
          <cell r="E749">
            <v>30612</v>
          </cell>
          <cell r="G749">
            <v>52500</v>
          </cell>
        </row>
        <row r="750">
          <cell r="E750">
            <v>30612</v>
          </cell>
          <cell r="G750">
            <v>35000</v>
          </cell>
        </row>
        <row r="751">
          <cell r="E751">
            <v>30613</v>
          </cell>
          <cell r="G751">
            <v>52500</v>
          </cell>
        </row>
        <row r="752">
          <cell r="E752">
            <v>30613</v>
          </cell>
          <cell r="G752">
            <v>52500</v>
          </cell>
        </row>
        <row r="753">
          <cell r="E753">
            <v>30614</v>
          </cell>
          <cell r="G753">
            <v>35000</v>
          </cell>
        </row>
        <row r="754">
          <cell r="G754" t="e">
            <v>#N/A</v>
          </cell>
        </row>
        <row r="755">
          <cell r="G755" t="e">
            <v>#N/A</v>
          </cell>
        </row>
        <row r="756">
          <cell r="G756" t="e">
            <v>#N/A</v>
          </cell>
        </row>
        <row r="757">
          <cell r="G757" t="e">
            <v>#N/A</v>
          </cell>
        </row>
        <row r="758">
          <cell r="G758" t="e">
            <v>#N/A</v>
          </cell>
        </row>
        <row r="759">
          <cell r="G759" t="e">
            <v>#N/A</v>
          </cell>
        </row>
        <row r="760">
          <cell r="G760" t="e">
            <v>#N/A</v>
          </cell>
        </row>
        <row r="761">
          <cell r="G761" t="e">
            <v>#N/A</v>
          </cell>
        </row>
        <row r="762">
          <cell r="G762" t="e">
            <v>#N/A</v>
          </cell>
        </row>
        <row r="763">
          <cell r="G763" t="e">
            <v>#N/A</v>
          </cell>
        </row>
        <row r="764">
          <cell r="G764" t="e">
            <v>#N/A</v>
          </cell>
        </row>
        <row r="765">
          <cell r="G765" t="e">
            <v>#N/A</v>
          </cell>
        </row>
        <row r="766">
          <cell r="G766" t="e">
            <v>#N/A</v>
          </cell>
        </row>
        <row r="767">
          <cell r="G767" t="e">
            <v>#N/A</v>
          </cell>
        </row>
        <row r="768">
          <cell r="G768" t="e">
            <v>#N/A</v>
          </cell>
        </row>
        <row r="769">
          <cell r="G769" t="e">
            <v>#N/A</v>
          </cell>
        </row>
        <row r="770">
          <cell r="G770" t="e">
            <v>#N/A</v>
          </cell>
        </row>
        <row r="771">
          <cell r="G771" t="e">
            <v>#N/A</v>
          </cell>
        </row>
        <row r="772">
          <cell r="G772" t="e">
            <v>#N/A</v>
          </cell>
        </row>
        <row r="773">
          <cell r="G773" t="e">
            <v>#N/A</v>
          </cell>
        </row>
        <row r="774">
          <cell r="G774" t="e">
            <v>#N/A</v>
          </cell>
        </row>
        <row r="775">
          <cell r="G775" t="e">
            <v>#N/A</v>
          </cell>
        </row>
        <row r="776">
          <cell r="G776" t="e">
            <v>#N/A</v>
          </cell>
        </row>
        <row r="777">
          <cell r="G777" t="e">
            <v>#N/A</v>
          </cell>
        </row>
        <row r="778">
          <cell r="G778" t="e">
            <v>#N/A</v>
          </cell>
        </row>
        <row r="779">
          <cell r="G779" t="e">
            <v>#N/A</v>
          </cell>
        </row>
        <row r="780">
          <cell r="G780" t="e">
            <v>#N/A</v>
          </cell>
        </row>
        <row r="781">
          <cell r="G781" t="e">
            <v>#N/A</v>
          </cell>
        </row>
        <row r="782">
          <cell r="G782" t="e">
            <v>#N/A</v>
          </cell>
        </row>
        <row r="783">
          <cell r="G783" t="e">
            <v>#N/A</v>
          </cell>
        </row>
        <row r="784">
          <cell r="G784" t="e">
            <v>#N/A</v>
          </cell>
        </row>
        <row r="785">
          <cell r="G785" t="e">
            <v>#N/A</v>
          </cell>
        </row>
        <row r="786">
          <cell r="G786" t="e">
            <v>#N/A</v>
          </cell>
        </row>
        <row r="787">
          <cell r="G787" t="e">
            <v>#N/A</v>
          </cell>
        </row>
        <row r="788">
          <cell r="G788" t="e">
            <v>#N/A</v>
          </cell>
        </row>
        <row r="789">
          <cell r="G789" t="e">
            <v>#N/A</v>
          </cell>
        </row>
        <row r="790">
          <cell r="G790" t="e">
            <v>#N/A</v>
          </cell>
        </row>
        <row r="791">
          <cell r="G791" t="e">
            <v>#N/A</v>
          </cell>
        </row>
        <row r="792">
          <cell r="G792" t="e">
            <v>#N/A</v>
          </cell>
        </row>
        <row r="793">
          <cell r="G793" t="e">
            <v>#N/A</v>
          </cell>
        </row>
        <row r="794">
          <cell r="G794" t="e">
            <v>#N/A</v>
          </cell>
        </row>
        <row r="795">
          <cell r="G795" t="e">
            <v>#N/A</v>
          </cell>
        </row>
        <row r="796">
          <cell r="G796" t="e">
            <v>#N/A</v>
          </cell>
        </row>
        <row r="797">
          <cell r="G797" t="e">
            <v>#N/A</v>
          </cell>
        </row>
        <row r="798">
          <cell r="G798" t="e">
            <v>#N/A</v>
          </cell>
        </row>
        <row r="799">
          <cell r="G799" t="e">
            <v>#N/A</v>
          </cell>
        </row>
        <row r="800">
          <cell r="G800" t="e">
            <v>#N/A</v>
          </cell>
        </row>
        <row r="801">
          <cell r="G801" t="e">
            <v>#N/A</v>
          </cell>
        </row>
        <row r="802">
          <cell r="G802" t="e">
            <v>#N/A</v>
          </cell>
        </row>
        <row r="803">
          <cell r="G803" t="e">
            <v>#N/A</v>
          </cell>
        </row>
        <row r="804">
          <cell r="G804" t="e">
            <v>#N/A</v>
          </cell>
        </row>
        <row r="805">
          <cell r="G805" t="e">
            <v>#N/A</v>
          </cell>
        </row>
        <row r="806">
          <cell r="G806" t="e">
            <v>#N/A</v>
          </cell>
        </row>
        <row r="807">
          <cell r="G807" t="e">
            <v>#N/A</v>
          </cell>
        </row>
        <row r="808">
          <cell r="G808" t="e">
            <v>#N/A</v>
          </cell>
        </row>
        <row r="809">
          <cell r="G809" t="e">
            <v>#N/A</v>
          </cell>
        </row>
        <row r="810">
          <cell r="G810" t="e">
            <v>#N/A</v>
          </cell>
        </row>
        <row r="811">
          <cell r="G811" t="e">
            <v>#N/A</v>
          </cell>
        </row>
        <row r="812">
          <cell r="G812" t="e">
            <v>#N/A</v>
          </cell>
        </row>
        <row r="813">
          <cell r="G813" t="e">
            <v>#N/A</v>
          </cell>
        </row>
        <row r="814">
          <cell r="G814" t="e">
            <v>#N/A</v>
          </cell>
        </row>
        <row r="815">
          <cell r="G815" t="e">
            <v>#N/A</v>
          </cell>
        </row>
        <row r="816">
          <cell r="G816" t="e">
            <v>#N/A</v>
          </cell>
        </row>
        <row r="817">
          <cell r="G817" t="e">
            <v>#N/A</v>
          </cell>
        </row>
        <row r="818">
          <cell r="G818" t="e">
            <v>#N/A</v>
          </cell>
        </row>
        <row r="819">
          <cell r="G819" t="e">
            <v>#N/A</v>
          </cell>
        </row>
        <row r="820">
          <cell r="G820" t="e">
            <v>#N/A</v>
          </cell>
        </row>
        <row r="821">
          <cell r="G821" t="e">
            <v>#N/A</v>
          </cell>
        </row>
        <row r="822">
          <cell r="G822" t="e">
            <v>#N/A</v>
          </cell>
        </row>
        <row r="823">
          <cell r="G823" t="e">
            <v>#N/A</v>
          </cell>
        </row>
        <row r="824">
          <cell r="G824" t="e">
            <v>#N/A</v>
          </cell>
        </row>
        <row r="825">
          <cell r="G825" t="e">
            <v>#N/A</v>
          </cell>
        </row>
        <row r="826">
          <cell r="G826" t="e">
            <v>#N/A</v>
          </cell>
        </row>
        <row r="827">
          <cell r="G827" t="e">
            <v>#N/A</v>
          </cell>
        </row>
        <row r="828">
          <cell r="G828" t="e">
            <v>#N/A</v>
          </cell>
        </row>
        <row r="829">
          <cell r="G829" t="e">
            <v>#N/A</v>
          </cell>
        </row>
        <row r="830">
          <cell r="G830" t="e">
            <v>#N/A</v>
          </cell>
        </row>
        <row r="831">
          <cell r="G831" t="e">
            <v>#N/A</v>
          </cell>
        </row>
        <row r="832">
          <cell r="G832" t="e">
            <v>#N/A</v>
          </cell>
        </row>
        <row r="833">
          <cell r="G833" t="e">
            <v>#N/A</v>
          </cell>
        </row>
        <row r="834">
          <cell r="G834" t="e">
            <v>#N/A</v>
          </cell>
        </row>
        <row r="835">
          <cell r="G835" t="e">
            <v>#N/A</v>
          </cell>
        </row>
        <row r="836">
          <cell r="G836" t="e">
            <v>#N/A</v>
          </cell>
        </row>
        <row r="837">
          <cell r="G837" t="e">
            <v>#N/A</v>
          </cell>
        </row>
        <row r="838">
          <cell r="G838" t="e">
            <v>#N/A</v>
          </cell>
        </row>
        <row r="839">
          <cell r="G839" t="e">
            <v>#N/A</v>
          </cell>
        </row>
        <row r="840">
          <cell r="G840" t="e">
            <v>#N/A</v>
          </cell>
        </row>
        <row r="841">
          <cell r="G841" t="e">
            <v>#N/A</v>
          </cell>
        </row>
        <row r="842">
          <cell r="G842" t="e">
            <v>#N/A</v>
          </cell>
        </row>
        <row r="843">
          <cell r="G843" t="e">
            <v>#N/A</v>
          </cell>
        </row>
        <row r="844">
          <cell r="G844" t="e">
            <v>#N/A</v>
          </cell>
        </row>
        <row r="845">
          <cell r="G845" t="e">
            <v>#N/A</v>
          </cell>
        </row>
        <row r="846">
          <cell r="G846" t="e">
            <v>#N/A</v>
          </cell>
        </row>
        <row r="847">
          <cell r="G847" t="e">
            <v>#N/A</v>
          </cell>
        </row>
        <row r="848">
          <cell r="G848" t="e">
            <v>#N/A</v>
          </cell>
        </row>
        <row r="849">
          <cell r="G849" t="e">
            <v>#N/A</v>
          </cell>
        </row>
        <row r="850">
          <cell r="G850" t="e">
            <v>#N/A</v>
          </cell>
        </row>
        <row r="851">
          <cell r="G851" t="e">
            <v>#N/A</v>
          </cell>
        </row>
        <row r="852">
          <cell r="G852" t="e">
            <v>#N/A</v>
          </cell>
        </row>
        <row r="853">
          <cell r="G853" t="e">
            <v>#N/A</v>
          </cell>
        </row>
        <row r="854">
          <cell r="G854" t="e">
            <v>#N/A</v>
          </cell>
        </row>
        <row r="855">
          <cell r="G855" t="e">
            <v>#N/A</v>
          </cell>
        </row>
        <row r="856">
          <cell r="G856" t="e">
            <v>#N/A</v>
          </cell>
        </row>
        <row r="857">
          <cell r="G857" t="e">
            <v>#N/A</v>
          </cell>
        </row>
        <row r="858">
          <cell r="G858" t="e">
            <v>#N/A</v>
          </cell>
        </row>
        <row r="859">
          <cell r="G859" t="e">
            <v>#N/A</v>
          </cell>
        </row>
        <row r="860">
          <cell r="G860" t="e">
            <v>#N/A</v>
          </cell>
        </row>
        <row r="861">
          <cell r="G861" t="e">
            <v>#N/A</v>
          </cell>
        </row>
        <row r="862">
          <cell r="G862" t="e">
            <v>#N/A</v>
          </cell>
        </row>
        <row r="863">
          <cell r="G863" t="e">
            <v>#N/A</v>
          </cell>
        </row>
        <row r="864">
          <cell r="G864" t="e">
            <v>#N/A</v>
          </cell>
        </row>
        <row r="865">
          <cell r="G865" t="e">
            <v>#N/A</v>
          </cell>
        </row>
        <row r="866">
          <cell r="G866" t="e">
            <v>#N/A</v>
          </cell>
        </row>
        <row r="867">
          <cell r="G867" t="e">
            <v>#N/A</v>
          </cell>
        </row>
        <row r="868">
          <cell r="G868" t="e">
            <v>#N/A</v>
          </cell>
        </row>
        <row r="869">
          <cell r="G869" t="e">
            <v>#N/A</v>
          </cell>
        </row>
        <row r="870">
          <cell r="G870" t="e">
            <v>#N/A</v>
          </cell>
        </row>
        <row r="871">
          <cell r="G871" t="e">
            <v>#N/A</v>
          </cell>
        </row>
        <row r="872">
          <cell r="G872" t="e">
            <v>#N/A</v>
          </cell>
        </row>
        <row r="873">
          <cell r="G873" t="e">
            <v>#N/A</v>
          </cell>
        </row>
        <row r="874">
          <cell r="G874" t="e">
            <v>#N/A</v>
          </cell>
        </row>
        <row r="875">
          <cell r="G875" t="e">
            <v>#N/A</v>
          </cell>
        </row>
        <row r="876">
          <cell r="G876" t="e">
            <v>#N/A</v>
          </cell>
        </row>
        <row r="877">
          <cell r="G877" t="e">
            <v>#N/A</v>
          </cell>
        </row>
        <row r="878">
          <cell r="G878" t="e">
            <v>#N/A</v>
          </cell>
        </row>
        <row r="879">
          <cell r="G879" t="e">
            <v>#N/A</v>
          </cell>
        </row>
        <row r="880">
          <cell r="G880" t="e">
            <v>#N/A</v>
          </cell>
        </row>
        <row r="881">
          <cell r="G881" t="e">
            <v>#N/A</v>
          </cell>
        </row>
        <row r="882">
          <cell r="G882" t="e">
            <v>#N/A</v>
          </cell>
        </row>
        <row r="883">
          <cell r="G883" t="e">
            <v>#N/A</v>
          </cell>
        </row>
        <row r="884">
          <cell r="G884" t="e">
            <v>#N/A</v>
          </cell>
        </row>
        <row r="885">
          <cell r="G885" t="e">
            <v>#N/A</v>
          </cell>
        </row>
        <row r="886">
          <cell r="G886" t="e">
            <v>#N/A</v>
          </cell>
        </row>
        <row r="887">
          <cell r="G887" t="e">
            <v>#N/A</v>
          </cell>
        </row>
        <row r="888">
          <cell r="G888" t="e">
            <v>#N/A</v>
          </cell>
        </row>
        <row r="889">
          <cell r="G889" t="e">
            <v>#N/A</v>
          </cell>
        </row>
        <row r="890">
          <cell r="G890" t="e">
            <v>#N/A</v>
          </cell>
        </row>
        <row r="891">
          <cell r="G891" t="e">
            <v>#N/A</v>
          </cell>
        </row>
        <row r="892">
          <cell r="G892" t="e">
            <v>#N/A</v>
          </cell>
        </row>
        <row r="893">
          <cell r="G893" t="e">
            <v>#N/A</v>
          </cell>
        </row>
        <row r="894">
          <cell r="G894" t="e">
            <v>#N/A</v>
          </cell>
        </row>
        <row r="895">
          <cell r="G895" t="e">
            <v>#N/A</v>
          </cell>
        </row>
        <row r="896">
          <cell r="G896" t="e">
            <v>#N/A</v>
          </cell>
        </row>
        <row r="897">
          <cell r="G897" t="e">
            <v>#N/A</v>
          </cell>
        </row>
        <row r="898">
          <cell r="G898" t="e">
            <v>#N/A</v>
          </cell>
        </row>
        <row r="899">
          <cell r="G899" t="e">
            <v>#N/A</v>
          </cell>
        </row>
        <row r="900">
          <cell r="G900" t="e">
            <v>#N/A</v>
          </cell>
        </row>
        <row r="901">
          <cell r="G901" t="e">
            <v>#N/A</v>
          </cell>
        </row>
        <row r="902">
          <cell r="G902" t="e">
            <v>#N/A</v>
          </cell>
        </row>
        <row r="903">
          <cell r="G903" t="e">
            <v>#N/A</v>
          </cell>
        </row>
        <row r="904">
          <cell r="G904" t="e">
            <v>#N/A</v>
          </cell>
        </row>
        <row r="905">
          <cell r="G905" t="e">
            <v>#N/A</v>
          </cell>
        </row>
        <row r="906">
          <cell r="G906" t="e">
            <v>#N/A</v>
          </cell>
        </row>
        <row r="907">
          <cell r="G907" t="e">
            <v>#N/A</v>
          </cell>
        </row>
        <row r="908">
          <cell r="G908" t="e">
            <v>#N/A</v>
          </cell>
        </row>
        <row r="909">
          <cell r="G909" t="e">
            <v>#N/A</v>
          </cell>
        </row>
        <row r="910">
          <cell r="G910" t="e">
            <v>#N/A</v>
          </cell>
        </row>
        <row r="911">
          <cell r="G911" t="e">
            <v>#N/A</v>
          </cell>
        </row>
        <row r="912">
          <cell r="G912" t="e">
            <v>#N/A</v>
          </cell>
        </row>
        <row r="913">
          <cell r="G913" t="e">
            <v>#N/A</v>
          </cell>
        </row>
        <row r="914">
          <cell r="G914" t="e">
            <v>#N/A</v>
          </cell>
        </row>
        <row r="915">
          <cell r="G915" t="e">
            <v>#N/A</v>
          </cell>
        </row>
        <row r="916">
          <cell r="G916" t="e">
            <v>#N/A</v>
          </cell>
        </row>
        <row r="917">
          <cell r="G917" t="e">
            <v>#N/A</v>
          </cell>
        </row>
        <row r="918">
          <cell r="G918" t="e">
            <v>#N/A</v>
          </cell>
        </row>
        <row r="919">
          <cell r="G919" t="e">
            <v>#N/A</v>
          </cell>
        </row>
        <row r="920">
          <cell r="G920" t="e">
            <v>#N/A</v>
          </cell>
        </row>
        <row r="921">
          <cell r="G921" t="e">
            <v>#N/A</v>
          </cell>
        </row>
        <row r="922">
          <cell r="G922" t="e">
            <v>#N/A</v>
          </cell>
        </row>
        <row r="923">
          <cell r="G923" t="e">
            <v>#N/A</v>
          </cell>
        </row>
        <row r="924">
          <cell r="G924" t="e">
            <v>#N/A</v>
          </cell>
        </row>
        <row r="925">
          <cell r="G925" t="e">
            <v>#N/A</v>
          </cell>
        </row>
        <row r="926">
          <cell r="G926" t="e">
            <v>#N/A</v>
          </cell>
        </row>
        <row r="927">
          <cell r="G927" t="e">
            <v>#N/A</v>
          </cell>
        </row>
        <row r="928">
          <cell r="G928" t="e">
            <v>#N/A</v>
          </cell>
        </row>
        <row r="929">
          <cell r="G929" t="e">
            <v>#N/A</v>
          </cell>
        </row>
        <row r="930">
          <cell r="G930" t="e">
            <v>#N/A</v>
          </cell>
        </row>
        <row r="931">
          <cell r="G931" t="e">
            <v>#N/A</v>
          </cell>
        </row>
        <row r="932">
          <cell r="G932" t="e">
            <v>#N/A</v>
          </cell>
        </row>
        <row r="933">
          <cell r="G933" t="e">
            <v>#N/A</v>
          </cell>
        </row>
        <row r="934">
          <cell r="G934" t="e">
            <v>#N/A</v>
          </cell>
        </row>
        <row r="935">
          <cell r="G935" t="e">
            <v>#N/A</v>
          </cell>
        </row>
        <row r="936">
          <cell r="G936" t="e">
            <v>#N/A</v>
          </cell>
        </row>
        <row r="937">
          <cell r="G937" t="e">
            <v>#N/A</v>
          </cell>
        </row>
        <row r="938">
          <cell r="G938" t="e">
            <v>#N/A</v>
          </cell>
        </row>
        <row r="939">
          <cell r="G939" t="e">
            <v>#N/A</v>
          </cell>
        </row>
        <row r="940">
          <cell r="G940" t="e">
            <v>#N/A</v>
          </cell>
        </row>
        <row r="941">
          <cell r="G941" t="e">
            <v>#N/A</v>
          </cell>
        </row>
        <row r="942">
          <cell r="G942" t="e">
            <v>#N/A</v>
          </cell>
        </row>
        <row r="943">
          <cell r="G943" t="e">
            <v>#N/A</v>
          </cell>
        </row>
        <row r="944">
          <cell r="G944" t="e">
            <v>#N/A</v>
          </cell>
        </row>
        <row r="945">
          <cell r="G945" t="e">
            <v>#N/A</v>
          </cell>
        </row>
        <row r="946">
          <cell r="G946" t="e">
            <v>#N/A</v>
          </cell>
        </row>
        <row r="947">
          <cell r="G947" t="e">
            <v>#N/A</v>
          </cell>
        </row>
        <row r="948">
          <cell r="G948" t="e">
            <v>#N/A</v>
          </cell>
        </row>
        <row r="949">
          <cell r="G949" t="e">
            <v>#N/A</v>
          </cell>
        </row>
        <row r="950">
          <cell r="G950" t="e">
            <v>#N/A</v>
          </cell>
        </row>
        <row r="951">
          <cell r="G951" t="e">
            <v>#N/A</v>
          </cell>
        </row>
        <row r="952">
          <cell r="G952" t="e">
            <v>#N/A</v>
          </cell>
        </row>
        <row r="953">
          <cell r="G953" t="e">
            <v>#N/A</v>
          </cell>
        </row>
        <row r="954">
          <cell r="G954" t="e">
            <v>#N/A</v>
          </cell>
        </row>
        <row r="955">
          <cell r="G955" t="e">
            <v>#N/A</v>
          </cell>
        </row>
        <row r="956">
          <cell r="G956" t="e">
            <v>#N/A</v>
          </cell>
        </row>
        <row r="957">
          <cell r="G957" t="e">
            <v>#N/A</v>
          </cell>
        </row>
        <row r="958">
          <cell r="G958" t="e">
            <v>#N/A</v>
          </cell>
        </row>
        <row r="959">
          <cell r="G959" t="e">
            <v>#N/A</v>
          </cell>
        </row>
        <row r="960">
          <cell r="G960" t="e">
            <v>#N/A</v>
          </cell>
        </row>
        <row r="961">
          <cell r="G961" t="e">
            <v>#N/A</v>
          </cell>
        </row>
        <row r="962">
          <cell r="G962" t="e">
            <v>#N/A</v>
          </cell>
        </row>
        <row r="963">
          <cell r="G963" t="e">
            <v>#N/A</v>
          </cell>
        </row>
        <row r="964">
          <cell r="G964" t="e">
            <v>#N/A</v>
          </cell>
        </row>
        <row r="965">
          <cell r="G965" t="e">
            <v>#N/A</v>
          </cell>
        </row>
        <row r="966">
          <cell r="G966" t="e">
            <v>#N/A</v>
          </cell>
        </row>
        <row r="967">
          <cell r="G967" t="e">
            <v>#N/A</v>
          </cell>
        </row>
        <row r="968">
          <cell r="G968" t="e">
            <v>#N/A</v>
          </cell>
        </row>
        <row r="969">
          <cell r="G969" t="e">
            <v>#N/A</v>
          </cell>
        </row>
        <row r="970">
          <cell r="G970" t="e">
            <v>#N/A</v>
          </cell>
        </row>
        <row r="971">
          <cell r="G971" t="e">
            <v>#N/A</v>
          </cell>
        </row>
        <row r="972">
          <cell r="G972" t="e">
            <v>#N/A</v>
          </cell>
        </row>
        <row r="973">
          <cell r="G973" t="e">
            <v>#N/A</v>
          </cell>
        </row>
        <row r="974">
          <cell r="G974" t="e">
            <v>#N/A</v>
          </cell>
        </row>
        <row r="975">
          <cell r="G975" t="e">
            <v>#N/A</v>
          </cell>
        </row>
        <row r="976">
          <cell r="G976" t="e">
            <v>#N/A</v>
          </cell>
        </row>
        <row r="977">
          <cell r="G977" t="e">
            <v>#N/A</v>
          </cell>
        </row>
        <row r="978">
          <cell r="G978" t="e">
            <v>#N/A</v>
          </cell>
        </row>
        <row r="979">
          <cell r="G979" t="e">
            <v>#N/A</v>
          </cell>
        </row>
        <row r="980">
          <cell r="G980" t="e">
            <v>#N/A</v>
          </cell>
        </row>
        <row r="981">
          <cell r="G981" t="e">
            <v>#N/A</v>
          </cell>
        </row>
        <row r="982">
          <cell r="G982" t="e">
            <v>#N/A</v>
          </cell>
        </row>
        <row r="983">
          <cell r="G983" t="e">
            <v>#N/A</v>
          </cell>
        </row>
        <row r="984">
          <cell r="G984" t="e">
            <v>#N/A</v>
          </cell>
        </row>
        <row r="985">
          <cell r="G985" t="e">
            <v>#N/A</v>
          </cell>
        </row>
        <row r="986">
          <cell r="G986" t="e">
            <v>#N/A</v>
          </cell>
        </row>
        <row r="987">
          <cell r="G987" t="e">
            <v>#N/A</v>
          </cell>
        </row>
        <row r="988">
          <cell r="G988" t="e">
            <v>#N/A</v>
          </cell>
        </row>
        <row r="989">
          <cell r="G989" t="e">
            <v>#N/A</v>
          </cell>
        </row>
        <row r="990">
          <cell r="G990" t="e">
            <v>#N/A</v>
          </cell>
        </row>
        <row r="991">
          <cell r="G991" t="e">
            <v>#N/A</v>
          </cell>
        </row>
        <row r="992">
          <cell r="G992" t="e">
            <v>#N/A</v>
          </cell>
        </row>
        <row r="993">
          <cell r="G993" t="e">
            <v>#N/A</v>
          </cell>
        </row>
        <row r="994">
          <cell r="G994" t="e">
            <v>#N/A</v>
          </cell>
        </row>
        <row r="995">
          <cell r="G995" t="e">
            <v>#N/A</v>
          </cell>
        </row>
        <row r="996">
          <cell r="G996" t="e">
            <v>#N/A</v>
          </cell>
        </row>
        <row r="997">
          <cell r="G997" t="e">
            <v>#N/A</v>
          </cell>
        </row>
        <row r="998">
          <cell r="G998" t="e">
            <v>#N/A</v>
          </cell>
        </row>
        <row r="999">
          <cell r="G999" t="e">
            <v>#N/A</v>
          </cell>
        </row>
        <row r="1000">
          <cell r="G1000" t="e">
            <v>#N/A</v>
          </cell>
        </row>
        <row r="1001">
          <cell r="G1001" t="e">
            <v>#N/A</v>
          </cell>
        </row>
        <row r="1002">
          <cell r="G1002" t="e">
            <v>#N/A</v>
          </cell>
        </row>
        <row r="1003">
          <cell r="G1003" t="e">
            <v>#N/A</v>
          </cell>
        </row>
        <row r="1004">
          <cell r="G1004" t="e">
            <v>#N/A</v>
          </cell>
        </row>
        <row r="1005">
          <cell r="G1005" t="e">
            <v>#N/A</v>
          </cell>
        </row>
        <row r="1006">
          <cell r="G1006" t="e">
            <v>#N/A</v>
          </cell>
        </row>
        <row r="1007">
          <cell r="G1007" t="e">
            <v>#N/A</v>
          </cell>
        </row>
        <row r="1008">
          <cell r="G1008" t="e">
            <v>#N/A</v>
          </cell>
        </row>
        <row r="1009">
          <cell r="G1009" t="e">
            <v>#N/A</v>
          </cell>
        </row>
        <row r="1010">
          <cell r="G1010" t="e">
            <v>#N/A</v>
          </cell>
        </row>
        <row r="1011">
          <cell r="G1011" t="e">
            <v>#N/A</v>
          </cell>
        </row>
        <row r="1012">
          <cell r="G1012" t="e">
            <v>#N/A</v>
          </cell>
        </row>
        <row r="1013">
          <cell r="G1013" t="e">
            <v>#N/A</v>
          </cell>
        </row>
        <row r="1014">
          <cell r="G1014" t="e">
            <v>#N/A</v>
          </cell>
        </row>
        <row r="1015">
          <cell r="G1015" t="e">
            <v>#N/A</v>
          </cell>
        </row>
        <row r="1016">
          <cell r="G1016" t="e">
            <v>#N/A</v>
          </cell>
        </row>
        <row r="1017">
          <cell r="G1017" t="e">
            <v>#N/A</v>
          </cell>
        </row>
        <row r="1018">
          <cell r="G1018" t="e">
            <v>#N/A</v>
          </cell>
        </row>
        <row r="1019">
          <cell r="G1019" t="e">
            <v>#N/A</v>
          </cell>
        </row>
        <row r="1020">
          <cell r="G1020" t="e">
            <v>#N/A</v>
          </cell>
        </row>
        <row r="1021">
          <cell r="G1021" t="e">
            <v>#N/A</v>
          </cell>
        </row>
        <row r="1022">
          <cell r="G1022" t="e">
            <v>#N/A</v>
          </cell>
        </row>
        <row r="1023">
          <cell r="G1023" t="e">
            <v>#N/A</v>
          </cell>
        </row>
        <row r="1024">
          <cell r="G1024" t="e">
            <v>#N/A</v>
          </cell>
        </row>
        <row r="1025">
          <cell r="G1025" t="e">
            <v>#N/A</v>
          </cell>
        </row>
        <row r="1026">
          <cell r="G1026" t="e">
            <v>#N/A</v>
          </cell>
        </row>
        <row r="1027">
          <cell r="G1027" t="e">
            <v>#N/A</v>
          </cell>
        </row>
        <row r="1028">
          <cell r="G1028" t="e">
            <v>#N/A</v>
          </cell>
        </row>
        <row r="1029">
          <cell r="G1029" t="e">
            <v>#N/A</v>
          </cell>
        </row>
        <row r="1030">
          <cell r="G1030" t="e">
            <v>#N/A</v>
          </cell>
        </row>
        <row r="1031">
          <cell r="G1031" t="e">
            <v>#N/A</v>
          </cell>
        </row>
        <row r="1032">
          <cell r="G1032" t="e">
            <v>#N/A</v>
          </cell>
        </row>
        <row r="1033">
          <cell r="G1033" t="e">
            <v>#N/A</v>
          </cell>
        </row>
        <row r="1034">
          <cell r="G1034" t="e">
            <v>#N/A</v>
          </cell>
        </row>
        <row r="1035">
          <cell r="G1035" t="e">
            <v>#N/A</v>
          </cell>
        </row>
        <row r="1036">
          <cell r="G1036" t="e">
            <v>#N/A</v>
          </cell>
        </row>
        <row r="1037">
          <cell r="G1037" t="e">
            <v>#N/A</v>
          </cell>
        </row>
        <row r="1038">
          <cell r="G1038" t="e">
            <v>#N/A</v>
          </cell>
        </row>
        <row r="1039">
          <cell r="G1039" t="e">
            <v>#N/A</v>
          </cell>
        </row>
        <row r="1040">
          <cell r="G1040" t="e">
            <v>#N/A</v>
          </cell>
        </row>
        <row r="1041">
          <cell r="G1041" t="e">
            <v>#N/A</v>
          </cell>
        </row>
        <row r="1042">
          <cell r="G1042" t="e">
            <v>#N/A</v>
          </cell>
        </row>
        <row r="1043">
          <cell r="G1043" t="e">
            <v>#N/A</v>
          </cell>
        </row>
        <row r="1044">
          <cell r="G1044" t="e">
            <v>#N/A</v>
          </cell>
        </row>
        <row r="1045">
          <cell r="G1045" t="e">
            <v>#N/A</v>
          </cell>
        </row>
        <row r="1046">
          <cell r="G1046" t="e">
            <v>#N/A</v>
          </cell>
        </row>
        <row r="1047">
          <cell r="G1047" t="e">
            <v>#N/A</v>
          </cell>
        </row>
        <row r="1048">
          <cell r="G1048" t="e">
            <v>#N/A</v>
          </cell>
        </row>
        <row r="1049">
          <cell r="G1049" t="e">
            <v>#N/A</v>
          </cell>
        </row>
        <row r="1050">
          <cell r="G1050" t="e">
            <v>#N/A</v>
          </cell>
        </row>
        <row r="1051">
          <cell r="G1051" t="e">
            <v>#N/A</v>
          </cell>
        </row>
        <row r="1052">
          <cell r="G1052" t="e">
            <v>#N/A</v>
          </cell>
        </row>
        <row r="1053">
          <cell r="G1053" t="e">
            <v>#N/A</v>
          </cell>
        </row>
        <row r="1054">
          <cell r="G1054" t="e">
            <v>#N/A</v>
          </cell>
        </row>
        <row r="1055">
          <cell r="G1055" t="e">
            <v>#N/A</v>
          </cell>
        </row>
        <row r="1056">
          <cell r="G1056" t="e">
            <v>#N/A</v>
          </cell>
        </row>
        <row r="1057">
          <cell r="G1057" t="e">
            <v>#N/A</v>
          </cell>
        </row>
        <row r="1058">
          <cell r="G1058" t="e">
            <v>#N/A</v>
          </cell>
        </row>
        <row r="1059">
          <cell r="G1059" t="e">
            <v>#N/A</v>
          </cell>
        </row>
        <row r="1060">
          <cell r="G1060" t="e">
            <v>#N/A</v>
          </cell>
        </row>
        <row r="1061">
          <cell r="G1061" t="e">
            <v>#N/A</v>
          </cell>
        </row>
        <row r="1062">
          <cell r="G1062" t="e">
            <v>#N/A</v>
          </cell>
        </row>
        <row r="1063">
          <cell r="G1063" t="e">
            <v>#N/A</v>
          </cell>
        </row>
        <row r="1064">
          <cell r="G1064" t="e">
            <v>#N/A</v>
          </cell>
        </row>
        <row r="1065">
          <cell r="G1065" t="e">
            <v>#N/A</v>
          </cell>
        </row>
        <row r="1066">
          <cell r="G1066" t="e">
            <v>#N/A</v>
          </cell>
        </row>
        <row r="1067">
          <cell r="G1067" t="e">
            <v>#N/A</v>
          </cell>
        </row>
        <row r="1068">
          <cell r="G1068" t="e">
            <v>#N/A</v>
          </cell>
        </row>
        <row r="1069">
          <cell r="G1069" t="e">
            <v>#N/A</v>
          </cell>
        </row>
        <row r="1070">
          <cell r="G1070" t="e">
            <v>#N/A</v>
          </cell>
        </row>
        <row r="1071">
          <cell r="G1071" t="e">
            <v>#N/A</v>
          </cell>
        </row>
        <row r="1072">
          <cell r="G1072" t="e">
            <v>#N/A</v>
          </cell>
        </row>
        <row r="1073">
          <cell r="G1073" t="e">
            <v>#N/A</v>
          </cell>
        </row>
        <row r="1074">
          <cell r="G1074" t="e">
            <v>#N/A</v>
          </cell>
        </row>
        <row r="1075">
          <cell r="G1075" t="e">
            <v>#N/A</v>
          </cell>
        </row>
        <row r="1076">
          <cell r="G1076" t="e">
            <v>#N/A</v>
          </cell>
        </row>
        <row r="1077">
          <cell r="G1077" t="e">
            <v>#N/A</v>
          </cell>
        </row>
        <row r="1078">
          <cell r="G1078" t="e">
            <v>#N/A</v>
          </cell>
        </row>
        <row r="1079">
          <cell r="G1079" t="e">
            <v>#N/A</v>
          </cell>
        </row>
        <row r="1080">
          <cell r="G1080" t="e">
            <v>#N/A</v>
          </cell>
        </row>
        <row r="1081">
          <cell r="G1081" t="e">
            <v>#N/A</v>
          </cell>
        </row>
        <row r="1082">
          <cell r="G1082" t="e">
            <v>#N/A</v>
          </cell>
        </row>
        <row r="1083">
          <cell r="G1083" t="e">
            <v>#N/A</v>
          </cell>
        </row>
        <row r="1084">
          <cell r="G1084" t="e">
            <v>#N/A</v>
          </cell>
        </row>
        <row r="1085">
          <cell r="G1085" t="e">
            <v>#N/A</v>
          </cell>
        </row>
        <row r="1086">
          <cell r="G1086" t="e">
            <v>#N/A</v>
          </cell>
        </row>
        <row r="1087">
          <cell r="G1087" t="e">
            <v>#N/A</v>
          </cell>
        </row>
        <row r="1088">
          <cell r="G1088" t="e">
            <v>#N/A</v>
          </cell>
        </row>
        <row r="1089">
          <cell r="G1089" t="e">
            <v>#N/A</v>
          </cell>
        </row>
        <row r="1090">
          <cell r="G1090" t="e">
            <v>#N/A</v>
          </cell>
        </row>
        <row r="1091">
          <cell r="G1091" t="e">
            <v>#N/A</v>
          </cell>
        </row>
        <row r="1092">
          <cell r="G1092" t="e">
            <v>#N/A</v>
          </cell>
        </row>
        <row r="1093">
          <cell r="G1093" t="e">
            <v>#N/A</v>
          </cell>
        </row>
        <row r="1094">
          <cell r="G1094" t="e">
            <v>#N/A</v>
          </cell>
        </row>
        <row r="1095">
          <cell r="G1095" t="e">
            <v>#N/A</v>
          </cell>
        </row>
        <row r="1096">
          <cell r="G1096" t="e">
            <v>#N/A</v>
          </cell>
        </row>
        <row r="1097">
          <cell r="G1097" t="e">
            <v>#N/A</v>
          </cell>
        </row>
        <row r="1098">
          <cell r="G1098" t="e">
            <v>#N/A</v>
          </cell>
        </row>
        <row r="1099">
          <cell r="G1099" t="e">
            <v>#N/A</v>
          </cell>
        </row>
        <row r="1100">
          <cell r="G1100" t="e">
            <v>#N/A</v>
          </cell>
        </row>
        <row r="1101">
          <cell r="G1101" t="e">
            <v>#N/A</v>
          </cell>
        </row>
        <row r="1102">
          <cell r="G1102" t="e">
            <v>#N/A</v>
          </cell>
        </row>
        <row r="1103">
          <cell r="G1103" t="e">
            <v>#N/A</v>
          </cell>
        </row>
        <row r="1104">
          <cell r="G1104" t="e">
            <v>#N/A</v>
          </cell>
        </row>
        <row r="1105">
          <cell r="G1105" t="e">
            <v>#N/A</v>
          </cell>
        </row>
        <row r="1106">
          <cell r="G1106" t="e">
            <v>#N/A</v>
          </cell>
        </row>
        <row r="1107">
          <cell r="G1107" t="e">
            <v>#N/A</v>
          </cell>
        </row>
        <row r="1108">
          <cell r="G1108" t="e">
            <v>#N/A</v>
          </cell>
        </row>
        <row r="1109">
          <cell r="G1109" t="e">
            <v>#N/A</v>
          </cell>
        </row>
        <row r="1110">
          <cell r="G1110" t="e">
            <v>#N/A</v>
          </cell>
        </row>
        <row r="1111">
          <cell r="G1111" t="e">
            <v>#N/A</v>
          </cell>
        </row>
        <row r="1112">
          <cell r="G1112" t="e">
            <v>#N/A</v>
          </cell>
        </row>
        <row r="1113">
          <cell r="G1113" t="e">
            <v>#N/A</v>
          </cell>
        </row>
        <row r="1114">
          <cell r="G1114" t="e">
            <v>#N/A</v>
          </cell>
        </row>
        <row r="1115">
          <cell r="G1115" t="e">
            <v>#N/A</v>
          </cell>
        </row>
        <row r="1116">
          <cell r="G1116" t="e">
            <v>#N/A</v>
          </cell>
        </row>
        <row r="1117">
          <cell r="G1117" t="e">
            <v>#N/A</v>
          </cell>
        </row>
        <row r="1118">
          <cell r="G1118" t="e">
            <v>#N/A</v>
          </cell>
        </row>
        <row r="1119">
          <cell r="G1119" t="e">
            <v>#N/A</v>
          </cell>
        </row>
        <row r="1120">
          <cell r="G1120" t="e">
            <v>#N/A</v>
          </cell>
        </row>
        <row r="1121">
          <cell r="G1121" t="e">
            <v>#N/A</v>
          </cell>
        </row>
        <row r="1122">
          <cell r="G1122" t="e">
            <v>#N/A</v>
          </cell>
        </row>
        <row r="1123">
          <cell r="G1123" t="e">
            <v>#N/A</v>
          </cell>
        </row>
        <row r="1124">
          <cell r="G1124" t="e">
            <v>#N/A</v>
          </cell>
        </row>
        <row r="1125">
          <cell r="G1125" t="e">
            <v>#N/A</v>
          </cell>
        </row>
        <row r="1126">
          <cell r="G1126" t="e">
            <v>#N/A</v>
          </cell>
        </row>
        <row r="1127">
          <cell r="G1127" t="e">
            <v>#N/A</v>
          </cell>
        </row>
      </sheetData>
      <sheetData sheetId="1" refreshError="1"/>
      <sheetData sheetId="2" refreshError="1"/>
      <sheetData sheetId="3" refreshError="1"/>
      <sheetData sheetId="4"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D-0807TLFT05CN"/>
      <sheetName val="Certifi-Orgin"/>
      <sheetName val="GH-HD(805-2610)"/>
      <sheetName val="ptnhshq CPC"/>
      <sheetName val="HD-2606TLFT04"/>
      <sheetName val="BIEU DO"/>
      <sheetName val="Chart2"/>
      <sheetName val="CONG NO FOODTEC 65"/>
      <sheetName val="HD-0603TLFT03"/>
      <sheetName val="Sheet2 (2)"/>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Sheet66"/>
      <sheetName val="Sheet67"/>
      <sheetName val="Sheet68"/>
      <sheetName val="Sheet69"/>
      <sheetName val="Sheet70"/>
      <sheetName val="Sheet71"/>
      <sheetName val="Sheet72"/>
      <sheetName val="Sheet73"/>
      <sheetName val="Sheet74"/>
      <sheetName val="Sheet75"/>
      <sheetName val="Sheet76"/>
      <sheetName val="Sheet77"/>
      <sheetName val="Sheet78"/>
      <sheetName val="Sheet79"/>
      <sheetName val="Sheet80"/>
      <sheetName val="Sheet81"/>
      <sheetName val="Sheet82"/>
      <sheetName val="Sheet83"/>
      <sheetName val="Sheet84"/>
      <sheetName val="Sheet85"/>
      <sheetName val="Sheet86"/>
      <sheetName val="Sheet87"/>
      <sheetName val="Sheet88"/>
      <sheetName val="Sheet89"/>
      <sheetName val="Sheet90"/>
      <sheetName val="Sheet91"/>
      <sheetName val="Sheet92"/>
      <sheetName val="Sheet93"/>
      <sheetName val="Sheet94"/>
      <sheetName val="Sheet95"/>
      <sheetName val="Sheet96"/>
      <sheetName val="Sheet97"/>
      <sheetName val="Sheet98"/>
      <sheetName val="Sheet99"/>
      <sheetName val="Sheet100"/>
      <sheetName val="Sheet101"/>
      <sheetName val="Sheet102"/>
      <sheetName val="Sheet103"/>
      <sheetName val="Sheet104"/>
      <sheetName val="Sheet105"/>
      <sheetName val="Sheet106"/>
      <sheetName val="Sheet107"/>
      <sheetName val="Sheet108"/>
      <sheetName val="Sheet109"/>
      <sheetName val="Sheet110"/>
      <sheetName val="Sheet111"/>
      <sheetName val="Sheet112"/>
      <sheetName val="Sheet113"/>
      <sheetName val="Sheet114"/>
      <sheetName val="Sheet115"/>
      <sheetName val="Sheet116"/>
      <sheetName val="Sheet117"/>
      <sheetName val="Sheet118"/>
      <sheetName val="Sheet119"/>
      <sheetName val="Sheet120"/>
      <sheetName val="Sheet121"/>
      <sheetName val="Sheet122"/>
      <sheetName val="Sheet123"/>
      <sheetName val="Sheet124"/>
      <sheetName val="Sheet125"/>
      <sheetName val="Sheet126"/>
      <sheetName val="Sheet127"/>
      <sheetName val="Sheet128"/>
      <sheetName val="Sheet129"/>
      <sheetName val="Sheet130"/>
      <sheetName val="Sheet131"/>
      <sheetName val="Sheet132"/>
      <sheetName val="Sheet133"/>
      <sheetName val="Sheet134"/>
      <sheetName val="Sheet135"/>
      <sheetName val="Sheet136"/>
      <sheetName val="Sheet137"/>
      <sheetName val="Sheet138"/>
      <sheetName val="Sheet139"/>
      <sheetName val="Sheet140"/>
      <sheetName val="Sheet141"/>
      <sheetName val="Sheet142"/>
      <sheetName val="Sheet143"/>
      <sheetName val="Sheet144"/>
      <sheetName val="Sheet145"/>
      <sheetName val="Sheet146"/>
      <sheetName val="Sheet147"/>
      <sheetName val="Sheet148"/>
      <sheetName val="Sheet149"/>
      <sheetName val="Sheet150"/>
      <sheetName val="Sheet151"/>
      <sheetName val="Sheet152"/>
      <sheetName val="Sheet153"/>
      <sheetName val="Sheet154"/>
      <sheetName val="Sheet155"/>
      <sheetName val="Sheet156"/>
      <sheetName val="Sheet157"/>
      <sheetName val="Sheet158"/>
      <sheetName val="Sheet159"/>
      <sheetName val="Sheet160"/>
      <sheetName val="Sheet161"/>
      <sheetName val="Sheet162"/>
      <sheetName val="Sheet163"/>
      <sheetName val="Sheet164"/>
      <sheetName val="Sheet165"/>
      <sheetName val="Sheet166"/>
      <sheetName val="Sheet167"/>
      <sheetName val="Sheet168"/>
      <sheetName val="Sheet169"/>
      <sheetName val="Sheet170"/>
      <sheetName val="Sheet171"/>
      <sheetName val="Sheet172"/>
      <sheetName val="Sheet173"/>
      <sheetName val="Sheet174"/>
      <sheetName val="Sheet175"/>
      <sheetName val="Sheet176"/>
      <sheetName val="Sheet177"/>
      <sheetName val="Sheet178"/>
      <sheetName val="Sheet179"/>
      <sheetName val="Sheet180"/>
      <sheetName val="Sheet181"/>
      <sheetName val="Sheet182"/>
      <sheetName val="Sheet183"/>
      <sheetName val="Sheet184"/>
      <sheetName val="Sheet185"/>
      <sheetName val="Sheet186"/>
      <sheetName val="Sheet187"/>
      <sheetName val="Sheet188"/>
      <sheetName val="Sheet189"/>
      <sheetName val="Sheet190"/>
      <sheetName val="Sheet191"/>
      <sheetName val="Sheet192"/>
      <sheetName val="Sheet193"/>
      <sheetName val="Sheet194"/>
      <sheetName val="Sheet195"/>
      <sheetName val="Sheet196"/>
      <sheetName val="Sheet197"/>
      <sheetName val="Sheet198"/>
      <sheetName val="Sheet199"/>
      <sheetName val="Sheet200"/>
      <sheetName val="Sheet201"/>
      <sheetName val="Sheet202"/>
      <sheetName val="Sheet203"/>
      <sheetName val="Sheet204"/>
      <sheetName val="Sheet205"/>
      <sheetName val="Sheet206"/>
      <sheetName val="Sheet207"/>
      <sheetName val="Sheet208"/>
      <sheetName val="Sheet209"/>
      <sheetName val="Sheet210"/>
      <sheetName val="Sheet211"/>
      <sheetName val="Sheet212"/>
      <sheetName val="Sheet213"/>
      <sheetName val="Sheet214"/>
      <sheetName val="Sheet215"/>
      <sheetName val="Sheet216"/>
      <sheetName val="Sheet217"/>
      <sheetName val="Sheet218"/>
      <sheetName val="Sheet219"/>
      <sheetName val="Sheet220"/>
      <sheetName val="Sheet221"/>
      <sheetName val="Sheet222"/>
      <sheetName val="Sheet223"/>
      <sheetName val="Sheet224"/>
      <sheetName val="Sheet225"/>
      <sheetName val="Sheet226"/>
      <sheetName val="Sheet227"/>
      <sheetName val="Sheet228"/>
      <sheetName val="Sheet229"/>
      <sheetName val="Sheet230"/>
      <sheetName val="Sheet231"/>
      <sheetName val="Sheet232"/>
      <sheetName val="Sheet233"/>
      <sheetName val="Sheet234"/>
      <sheetName val="Sheet235"/>
      <sheetName val="Sheet236"/>
      <sheetName val="Sheet237"/>
      <sheetName val="Sheet238"/>
      <sheetName val="Sheet239"/>
      <sheetName val="Sheet240"/>
      <sheetName val="Sheet241"/>
      <sheetName val="Sheet242"/>
      <sheetName val="Sheet243"/>
      <sheetName val="Sheet244"/>
      <sheetName val="Sheet245"/>
      <sheetName val="Sheet246"/>
      <sheetName val="Sheet247"/>
      <sheetName val="Sheet248"/>
      <sheetName val="Sheet249"/>
      <sheetName val="Sheet250"/>
      <sheetName val="Sheet251"/>
      <sheetName val="Sheet252"/>
      <sheetName val="Sheet253"/>
      <sheetName val="Sheet254"/>
      <sheetName val="Sheet255"/>
      <sheetName val="DINH MUC"/>
      <sheetName val="GIAI TRINH HXKD"/>
      <sheetName val="GIAI TRINH HXKBCC"/>
      <sheetName val="GIAI TRINH BVS"/>
      <sheetName val="GIAI TRINH HXKHCF"/>
      <sheetName val="GIAI TRINH HXKHHHC "/>
      <sheetName val="bang ke"/>
      <sheetName val="bang ke TT"/>
      <sheetName val="BANG KE TKN"/>
      <sheetName val="BANG KE TKN (2)"/>
      <sheetName val="XL4Poppy"/>
      <sheetName val="#REF!"/>
      <sheetName val="#REF"/>
      <sheetName val="HD_0807TLFT05CN"/>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refreshError="1"/>
      <sheetData sheetId="278"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TBS(NH)"/>
      <sheetName val="QTBS(NH) (2)"/>
      <sheetName val="Sheet3"/>
      <sheetName val="qtbs "/>
      <sheetName val="QTLUONGQ3-99(VAT)"/>
      <sheetName val="tkhoan-XDCB"/>
      <sheetName val="btkts"/>
      <sheetName val="tsnbtkts"/>
      <sheetName val="tminhbc"/>
      <sheetName val="pltm"/>
      <sheetName val="B 02-DN"/>
      <sheetName val="B 02-DN "/>
      <sheetName val="05-06-THKT(r)"/>
      <sheetName val="07-THKT"/>
      <sheetName val="08-THKT(r)"/>
      <sheetName val="09-THKT(x)"/>
      <sheetName val="10-THKT(r)"/>
      <sheetName val="12-THKT"/>
      <sheetName val="cptngoai"/>
      <sheetName val="13B-THKT"/>
      <sheetName val="14-THKT"/>
      <sheetName val="15-THKT(x)"/>
      <sheetName val="pluc1"/>
      <sheetName val="pluc2"/>
      <sheetName val="tk131"/>
      <sheetName val="tk131 (2)"/>
      <sheetName val="XDthueDT"/>
      <sheetName val="cpdd"/>
      <sheetName val="pluc6"/>
      <sheetName val="pluc7"/>
      <sheetName val="pluc8"/>
      <sheetName val="pluc9"/>
      <sheetName val="pluc10"/>
      <sheetName val="LailoQ3-99"/>
      <sheetName val="pluc11a"/>
      <sheetName val="pc-LN"/>
      <sheetName val="pluc12(x)"/>
      <sheetName val="pluctknb"/>
      <sheetName val="BTH-TBT-XDM (tong)"/>
      <sheetName val="BTH-TBT (tuan)"/>
      <sheetName val="BTH-TBT (thang)"/>
      <sheetName val="BTH-TBT (thang10)"/>
      <sheetName val="8-2"/>
      <sheetName val="8-2 (2)"/>
      <sheetName val="BC THANG TC-KT"/>
      <sheetName val="bc thang tc-kt (Huong)"/>
      <sheetName val="bc thang tc-kt (Huong) (4 than)"/>
      <sheetName val="KHOI LUONG T10"/>
      <sheetName val="8-1"/>
      <sheetName val="KHOI LUONG (2)"/>
      <sheetName val="BC THANG TC-KT (2)"/>
      <sheetName val="XL4Poppy"/>
      <sheetName val="Sheet2"/>
      <sheetName val="plucб1a"/>
      <sheetName val="CBCNV_99"/>
      <sheetName val="CBCNV_2000"/>
      <sheetName val="Sheet4"/>
      <sheetName val="Sheet5"/>
      <sheetName val="Sheet6"/>
      <sheetName val="Sheet7"/>
      <sheetName val="Sheet8"/>
      <sheetName val="21T12-27T12"/>
      <sheetName val="27-4t5"/>
      <sheetName val="3T8-10T8"/>
      <sheetName val="7 T9-13 T9"/>
      <sheetName val="16T11-22T11"/>
      <sheetName val="2t11-08t11"/>
      <sheetName val="14T12-20T12"/>
      <sheetName val="7 t 12-13t 12"/>
      <sheetName val="30T11- 6T12"/>
      <sheetName val="23T11-29T11"/>
      <sheetName val="9T 11- 15T 11"/>
      <sheetName val="12t 10- 18t10"/>
      <sheetName val="5T 10-11T10"/>
      <sheetName val="28 T9- 4T10"/>
      <sheetName val="21 T9-27 T9"/>
      <sheetName val="14T9-20T9"/>
      <sheetName val="31 T8-6 T9"/>
      <sheetName val="17t8-24t8"/>
      <sheetName val="24T 8- 3 T8"/>
      <sheetName val="27 T7-3 T8"/>
      <sheetName val="29T6-5T7"/>
      <sheetName val="20 T7-27 T7"/>
      <sheetName val="14 T7- 19T7"/>
      <sheetName val="6-13 t7"/>
      <sheetName val="22-28 T 6"/>
      <sheetName val="15-21 T 6"/>
      <sheetName val="9-14T6"/>
      <sheetName val="1T6-8T6"/>
      <sheetName val="25-31T5"/>
      <sheetName val="18-25t5"/>
      <sheetName val="4-10t5"/>
      <sheetName val="11-17t5"/>
      <sheetName val="26-30t3"/>
      <sheetName val="12-18T3"/>
      <sheetName val="6-12t4"/>
      <sheetName val="19-24"/>
      <sheetName val="28T12-03T1-2002"/>
      <sheetName val="04T1-10-1-02 "/>
      <sheetName val="11T01-17-01-02 "/>
      <sheetName val="18T1-24T1-02"/>
      <sheetName val="25T1-31T1-02"/>
      <sheetName val="1t2-6t2"/>
      <sheetName val="15T2-28T2"/>
      <sheetName val="1T3- 7T3"/>
      <sheetName val="8T3- 14T3 "/>
      <sheetName val="15T3-21T3 "/>
      <sheetName val="20-26T3"/>
      <sheetName val="22-28T3(HC)"/>
      <sheetName val="3-8T4"/>
      <sheetName val="8-12T4"/>
      <sheetName val="15-19T4"/>
      <sheetName val="21-3t5"/>
      <sheetName val="3-10T5"/>
      <sheetName val="13-17T5"/>
      <sheetName val="20-24T5"/>
      <sheetName val="25-31"/>
      <sheetName val="1-8T6"/>
      <sheetName val="10-14T6 "/>
      <sheetName val="17-21T6 "/>
      <sheetName val="23-28T6 "/>
      <sheetName val="1-5T7 "/>
      <sheetName val="8-12T7  "/>
      <sheetName val="15-19T7  "/>
      <sheetName val="21-25T7  "/>
      <sheetName val="26-1T8"/>
      <sheetName val="2-8T8 "/>
      <sheetName val="9-15T8 "/>
      <sheetName val="16-23T8"/>
      <sheetName val="6-11T9 "/>
      <sheetName val="12-19T9  "/>
      <sheetName val="18-24T10"/>
      <sheetName val="25-31T10 "/>
      <sheetName val="1-7T10  "/>
      <sheetName val="8-14T11   "/>
      <sheetName val="02-6T12"/>
      <sheetName val="7-12T12 "/>
      <sheetName val="13-20T12 "/>
      <sheetName val="23-29T12  "/>
      <sheetName val="20-27T12   (2)"/>
      <sheetName val="14-20T2 "/>
      <sheetName val="21-27T2  "/>
      <sheetName val="28-06T3   "/>
      <sheetName val="7-13T3 "/>
      <sheetName val="14-20T3 "/>
      <sheetName val="21-27T3"/>
      <sheetName val="28-2T4 "/>
      <sheetName val="03-10T4  "/>
      <sheetName val="11-17T4  "/>
      <sheetName val="18-24T4   "/>
      <sheetName val="25-01T5   "/>
      <sheetName val="02-08T5"/>
      <sheetName val="09-15T5 "/>
      <sheetName val="16-22T5  "/>
      <sheetName val="23-29t5"/>
      <sheetName val="30-05t6 "/>
      <sheetName val="6-12t6  "/>
      <sheetName val="13-19t6  "/>
      <sheetName val="20-26t6   "/>
      <sheetName val="27-03t7 "/>
      <sheetName val="04-10t7  "/>
      <sheetName val="11-16t7 "/>
      <sheetName val="17-23t7  "/>
      <sheetName val="14-20T11-2003  "/>
      <sheetName val="27T11-04T12-2003   (2)"/>
      <sheetName val="05T12-11T12-2003   (3)"/>
      <sheetName val="df"/>
      <sheetName val="000"/>
      <sheetName val=" BCao thg 1-1"/>
      <sheetName val=" BCao thg 1"/>
      <sheetName val="Khoach quyI"/>
      <sheetName val="Bcao tiendo"/>
      <sheetName val="Mau BCao thang 1"/>
      <sheetName val="T.3"/>
      <sheetName val="T.4"/>
      <sheetName val="T.5"/>
      <sheetName val="00000000"/>
      <sheetName val="#REF"/>
      <sheetName val="TONG"/>
      <sheetName val="Sheet11"/>
      <sheetName val="Sheet10"/>
      <sheetName val="Sheet9"/>
      <sheetName val="Tong hop"/>
      <sheetName val="Thu 2"/>
      <sheetName val="Thu 3"/>
      <sheetName val="Thu 4"/>
      <sheetName val="Thu 5"/>
      <sheetName val="Thu 6"/>
      <sheetName val="SUACHUADOT4"/>
      <sheetName val="THAODOT4CHINH"/>
      <sheetName val="Chart1"/>
      <sheetName val="dot6"/>
      <sheetName val="THAOD5"/>
      <sheetName val="DOT3DELAIDOT4-5"/>
      <sheetName val="dot2thao"/>
      <sheetName val="dot3th"/>
      <sheetName val="suaDOT3THAO"/>
      <sheetName val="1"/>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f0000000"/>
      <sheetName val="g0000000"/>
      <sheetName val="h0000000"/>
      <sheetName val="i0000000"/>
      <sheetName val="j0000000"/>
      <sheetName val="k0000000"/>
      <sheetName val="l0000000"/>
      <sheetName val="m0000000"/>
      <sheetName val="n0000000"/>
      <sheetName val="o0000000"/>
      <sheetName val="p0000000"/>
      <sheetName val="q0000000"/>
      <sheetName val="r0000000"/>
      <sheetName val="s0000000"/>
      <sheetName val="t0000000"/>
      <sheetName val="u0000000"/>
      <sheetName val="v0000000"/>
      <sheetName val="w0000000"/>
      <sheetName val="x0000000"/>
      <sheetName val="y0000000"/>
      <sheetName val="z0000000"/>
      <sheetName val="01000000"/>
      <sheetName val="11000000"/>
      <sheetName val="21000000"/>
      <sheetName val="31000000"/>
      <sheetName val="41000000"/>
      <sheetName val="51000000"/>
      <sheetName val="61000000"/>
      <sheetName val="71000000"/>
      <sheetName val="81000000"/>
      <sheetName val="91000000"/>
      <sheetName val="a1000000"/>
      <sheetName val="b1000000"/>
      <sheetName val="c1000000"/>
      <sheetName val="d1000000"/>
      <sheetName val="e1000000"/>
      <sheetName val="f1000000"/>
      <sheetName val="g1000000"/>
      <sheetName val="h1000000"/>
      <sheetName val="i1000000"/>
      <sheetName val="j1000000"/>
      <sheetName val="k1000000"/>
      <sheetName val="l1000000"/>
      <sheetName val="m1000000"/>
      <sheetName val="n1000000"/>
      <sheetName val="o1000000"/>
      <sheetName val="p1000000"/>
      <sheetName val="q1000000"/>
      <sheetName val="r1000000"/>
      <sheetName val="s1000000"/>
      <sheetName val="t1000000"/>
      <sheetName val="u1000000"/>
      <sheetName val="v1000000"/>
      <sheetName val="w1000000"/>
      <sheetName val="x1000000"/>
      <sheetName val="y1000000"/>
      <sheetName val="z1000000"/>
      <sheetName val="02000000"/>
      <sheetName val="12000000"/>
      <sheetName val="22000000"/>
      <sheetName val="32000000"/>
      <sheetName val="42000000"/>
      <sheetName val="52000000"/>
      <sheetName val="62000000"/>
      <sheetName val="72000000"/>
      <sheetName val="82000000"/>
      <sheetName val="92000000"/>
      <sheetName val="1008"/>
      <sheetName val="1108"/>
      <sheetName val="1208"/>
      <sheetName val="1508"/>
      <sheetName val="1608"/>
      <sheetName val="1708"/>
      <sheetName val="1808"/>
      <sheetName val="1908"/>
      <sheetName val="2208"/>
      <sheetName val="2308"/>
      <sheetName val="2408"/>
      <sheetName val="2508"/>
      <sheetName val="2608"/>
      <sheetName val="2908"/>
      <sheetName val="3008"/>
      <sheetName val="3108"/>
      <sheetName val="0109"/>
      <sheetName val="0509"/>
      <sheetName val="0609"/>
      <sheetName val="0709"/>
      <sheetName val="0809"/>
      <sheetName val="0909"/>
      <sheetName val="1209"/>
      <sheetName val="1309"/>
      <sheetName val="1409"/>
      <sheetName val="1509"/>
      <sheetName val="1609"/>
      <sheetName val="1909"/>
      <sheetName val="2009"/>
      <sheetName val="2109"/>
      <sheetName val="2209"/>
      <sheetName val="2309"/>
      <sheetName val="2609"/>
      <sheetName val="NHẬN ĐƠN"/>
      <sheetName val="THAYDKE"/>
      <sheetName val="DTHU12-04"/>
      <sheetName val="TBAY01"/>
      <sheetName val="DTHU-01"/>
      <sheetName val="CPT01"/>
      <sheetName val="DTNVBH"/>
      <sheetName val="BAOCAO NAM"/>
      <sheetName val="BAO CAOT01-04"/>
      <sheetName val="#REF!"/>
      <sheetName val="Thang7"/>
      <sheetName val="TOKHAI"/>
      <sheetName val="BANGKEVAO cu"/>
      <sheetName val="Ke HDGTGT"/>
      <sheetName val="Ke HDBH"/>
      <sheetName val="KE RA "/>
      <sheetName val="BANGKERA cu"/>
      <sheetName val="BANGKENK"/>
      <sheetName val="HDKT"/>
      <sheetName val="NXTK"/>
      <sheetName val="CHITIETXUAT"/>
      <sheetName val="SDHDON "/>
      <sheetName val="Giay nop tien"/>
      <sheetName val="3"/>
      <sheetName val="pluc?1a"/>
      <sheetName val="pluc§Ò1a"/>
      <sheetName val="VAN PHONG"/>
      <sheetName val="EP THUY LUC"/>
      <sheetName val="MAM NHIET"/>
      <sheetName val="LAP RAP"/>
      <sheetName val="DIEN PHAN"/>
      <sheetName val="NHA AN, BAO VE"/>
      <sheetName val="LUONG UNG"/>
      <sheetName val="THL"/>
      <sheetName val="TPH"/>
      <sheetName val="DNTC"/>
      <sheetName val="CBR"/>
      <sheetName val="TDIEN"/>
      <sheetName val="PTHU"/>
      <sheetName val="T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sheetData sheetId="176"/>
      <sheetData sheetId="177"/>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refreshError="1"/>
      <sheetData sheetId="351" refreshError="1"/>
      <sheetData sheetId="35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Tong_gia"/>
      <sheetName val="Chi_tiet_gia"/>
      <sheetName val="KL_dao_Lap_dat"/>
      <sheetName val="THKP_don_gia_chao"/>
      <sheetName val="VL_NC_M_XL_khac"/>
      <sheetName val="BT_cot_thep"/>
      <sheetName val="KL_cot_thep"/>
      <sheetName val="XL4Poppy"/>
      <sheetName val="XL4Poppy (2)"/>
      <sheetName val="XL4Poppy (3)"/>
      <sheetName val="XL4Poppy (4)"/>
      <sheetName val="XL4Poppy (5)"/>
      <sheetName val="Du_lieu"/>
      <sheetName val="mong tru"/>
      <sheetName val="VChuyen"/>
      <sheetName val="TBA"/>
      <sheetName val="TH"/>
      <sheetName val="DZ"/>
      <sheetName val="Chiet tinh cot, day"/>
      <sheetName val="Chiet Tinh mong"/>
      <sheetName val="Thep"/>
      <sheetName val="Thep, BT mong"/>
      <sheetName val="TN + DB"/>
      <sheetName val="Cap phoi BT"/>
      <sheetName val="Sheet2"/>
      <sheetName val="Xuly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 so"/>
      <sheetName val="Du toan"/>
      <sheetName val="Du toan (2)"/>
      <sheetName val="Du toan (3)"/>
      <sheetName val="02-12"/>
      <sheetName val="Sheet3"/>
      <sheetName val="XL4Poppy"/>
      <sheetName val="m doc"/>
    </sheetNames>
    <sheetDataSet>
      <sheetData sheetId="0" refreshError="1">
        <row r="1">
          <cell r="A1">
            <v>0.67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QT-00-01"/>
      <sheetName val="BCCTQT-XLD4"/>
      <sheetName val="BCCTQT-XL1"/>
      <sheetName val="BCQT-TTD1"/>
      <sheetName val="CT-chuacoDT"/>
      <sheetName val="TH110Sau HTinh"/>
      <sheetName val="QT-00-01"/>
      <sheetName val="QT-2001"/>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00000000"/>
      <sheetName val="10000000"/>
      <sheetName val="20000000"/>
      <sheetName val="30000000"/>
      <sheetName val="40000000"/>
      <sheetName val="XL4Poppy"/>
      <sheetName val="CHITIET VL-NC"/>
      <sheetName val="DON GIA"/>
      <sheetName val="KHQT_00_01"/>
      <sheetName val="NewPOS"/>
      <sheetName val="Chi ti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tct"/>
      <sheetName val="giacot"/>
      <sheetName val="klcot"/>
      <sheetName val="klmong1"/>
      <sheetName val="klmong2"/>
      <sheetName val="klmong3"/>
      <sheetName val="klmong4"/>
      <sheetName val="vlchin1"/>
      <sheetName val="vlchin2"/>
      <sheetName val="vlchin3"/>
      <sheetName val="vlchin4"/>
      <sheetName val="00000000"/>
      <sheetName val="10000000"/>
      <sheetName val="XXXXXXXX"/>
      <sheetName val="gvl"/>
    </sheetNames>
    <sheetDataSet>
      <sheetData sheetId="0" refreshError="1">
        <row r="6">
          <cell r="B6" t="str">
            <v>2MD28-1</v>
          </cell>
          <cell r="C6">
            <v>0</v>
          </cell>
          <cell r="D6">
            <v>57.19</v>
          </cell>
          <cell r="F6">
            <v>57.19</v>
          </cell>
          <cell r="G6">
            <v>276.92</v>
          </cell>
          <cell r="H6">
            <v>1211.52</v>
          </cell>
          <cell r="I6">
            <v>1108.6400000000001</v>
          </cell>
          <cell r="J6">
            <v>2597.08</v>
          </cell>
          <cell r="K6">
            <v>39.864000000000004</v>
          </cell>
        </row>
        <row r="7">
          <cell r="B7" t="str">
            <v>2MD28-2</v>
          </cell>
          <cell r="C7">
            <v>0</v>
          </cell>
          <cell r="D7">
            <v>53.55</v>
          </cell>
          <cell r="F7">
            <v>53.55</v>
          </cell>
          <cell r="G7">
            <v>266.86</v>
          </cell>
          <cell r="H7">
            <v>1024.57</v>
          </cell>
          <cell r="I7">
            <v>1094.56</v>
          </cell>
          <cell r="J7">
            <v>2385.9899999999998</v>
          </cell>
          <cell r="K7">
            <v>48.344000000000001</v>
          </cell>
        </row>
        <row r="8">
          <cell r="B8" t="str">
            <v>2MD34-1</v>
          </cell>
          <cell r="C8">
            <v>0</v>
          </cell>
          <cell r="D8">
            <v>79.599999999999994</v>
          </cell>
          <cell r="F8">
            <v>79.599999999999994</v>
          </cell>
          <cell r="G8">
            <v>354.52</v>
          </cell>
          <cell r="H8">
            <v>1915.48</v>
          </cell>
          <cell r="I8">
            <v>1467.95</v>
          </cell>
          <cell r="J8">
            <v>3737.95</v>
          </cell>
          <cell r="K8">
            <v>44.616</v>
          </cell>
        </row>
        <row r="9">
          <cell r="B9" t="str">
            <v>2MD34-2</v>
          </cell>
          <cell r="C9">
            <v>0</v>
          </cell>
          <cell r="D9">
            <v>78.760000000000005</v>
          </cell>
          <cell r="F9">
            <v>78.760000000000005</v>
          </cell>
          <cell r="G9">
            <v>375.79</v>
          </cell>
          <cell r="H9">
            <v>1731.44</v>
          </cell>
          <cell r="I9">
            <v>1521.59</v>
          </cell>
          <cell r="J9">
            <v>3628.8199999999997</v>
          </cell>
          <cell r="K9">
            <v>64.376000000000005</v>
          </cell>
        </row>
        <row r="10">
          <cell r="B10" t="str">
            <v>2MD38-1</v>
          </cell>
          <cell r="D10">
            <v>92.24</v>
          </cell>
          <cell r="F10">
            <v>92.24</v>
          </cell>
          <cell r="G10">
            <v>358.87</v>
          </cell>
          <cell r="H10">
            <v>1659.21</v>
          </cell>
          <cell r="I10">
            <v>1728.83</v>
          </cell>
          <cell r="J10">
            <v>3746.91</v>
          </cell>
          <cell r="K10">
            <v>56.056000000000004</v>
          </cell>
        </row>
        <row r="11">
          <cell r="B11" t="str">
            <v>2MD38-2</v>
          </cell>
          <cell r="C11">
            <v>0</v>
          </cell>
          <cell r="D11">
            <v>85.4</v>
          </cell>
          <cell r="F11">
            <v>85.4</v>
          </cell>
          <cell r="G11">
            <v>381.63</v>
          </cell>
          <cell r="H11">
            <v>1860.9</v>
          </cell>
          <cell r="I11">
            <v>1774.68</v>
          </cell>
          <cell r="J11">
            <v>4017.21</v>
          </cell>
          <cell r="K11">
            <v>59.543999999999997</v>
          </cell>
        </row>
        <row r="12">
          <cell r="B12" t="str">
            <v>2MD42-1</v>
          </cell>
          <cell r="D12">
            <v>89.74</v>
          </cell>
          <cell r="F12">
            <v>89.74</v>
          </cell>
          <cell r="G12">
            <v>353.61399999999998</v>
          </cell>
          <cell r="H12">
            <v>2062.6239999999998</v>
          </cell>
          <cell r="I12">
            <v>1822.248</v>
          </cell>
          <cell r="J12">
            <v>4238.4859999999999</v>
          </cell>
          <cell r="K12">
            <v>50.951999999999998</v>
          </cell>
        </row>
        <row r="13">
          <cell r="B13" t="str">
            <v>2MD42-2</v>
          </cell>
          <cell r="D13">
            <v>82.47</v>
          </cell>
          <cell r="F13">
            <v>82.47</v>
          </cell>
          <cell r="G13">
            <v>366.88</v>
          </cell>
          <cell r="H13">
            <v>1719.5</v>
          </cell>
          <cell r="I13">
            <v>1849.6200000000001</v>
          </cell>
          <cell r="J13">
            <v>3936</v>
          </cell>
          <cell r="K13">
            <v>61.112000000000002</v>
          </cell>
        </row>
        <row r="14">
          <cell r="B14" t="str">
            <v>2T28-32        2T38-32</v>
          </cell>
          <cell r="C14">
            <v>4.6239999999999997</v>
          </cell>
          <cell r="D14">
            <v>35.328000000000003</v>
          </cell>
          <cell r="F14">
            <v>39.952000000000005</v>
          </cell>
          <cell r="G14">
            <v>251.98000000000002</v>
          </cell>
          <cell r="H14">
            <v>704</v>
          </cell>
          <cell r="I14">
            <v>775.04</v>
          </cell>
          <cell r="J14">
            <v>1731.02</v>
          </cell>
          <cell r="K14">
            <v>69.12</v>
          </cell>
        </row>
        <row r="15">
          <cell r="B15" t="str">
            <v>2T28-32       2T40-32</v>
          </cell>
          <cell r="C15">
            <v>4.6319999999999997</v>
          </cell>
          <cell r="D15">
            <v>35.584000000000003</v>
          </cell>
          <cell r="F15">
            <v>40.216000000000001</v>
          </cell>
          <cell r="G15">
            <v>255.68</v>
          </cell>
          <cell r="H15">
            <v>704</v>
          </cell>
          <cell r="I15">
            <v>928.52</v>
          </cell>
          <cell r="J15">
            <v>1888.2</v>
          </cell>
          <cell r="K15">
            <v>70.400000000000006</v>
          </cell>
        </row>
        <row r="16">
          <cell r="B16" t="str">
            <v>2T28-34        2T38-34</v>
          </cell>
          <cell r="C16">
            <v>5.1840000000000002</v>
          </cell>
          <cell r="D16">
            <v>39.024000000000001</v>
          </cell>
          <cell r="F16">
            <v>44.207999999999998</v>
          </cell>
          <cell r="G16">
            <v>261.86</v>
          </cell>
          <cell r="H16">
            <v>796.96</v>
          </cell>
          <cell r="I16">
            <v>775.04</v>
          </cell>
          <cell r="J16">
            <v>1833.8600000000001</v>
          </cell>
          <cell r="K16">
            <v>71.360000000000014</v>
          </cell>
        </row>
        <row r="17">
          <cell r="B17" t="str">
            <v>2T28-34       2T34-34</v>
          </cell>
          <cell r="C17">
            <v>5.1920000000000002</v>
          </cell>
          <cell r="D17">
            <v>38.512</v>
          </cell>
          <cell r="F17">
            <v>43.704000000000001</v>
          </cell>
          <cell r="G17">
            <v>253.68</v>
          </cell>
          <cell r="H17">
            <v>796.96</v>
          </cell>
          <cell r="I17">
            <v>725.76</v>
          </cell>
          <cell r="J17">
            <v>1776.4</v>
          </cell>
          <cell r="K17">
            <v>68.800000000000011</v>
          </cell>
        </row>
        <row r="18">
          <cell r="B18" t="str">
            <v>2T28-34       2T38-34</v>
          </cell>
          <cell r="C18">
            <v>5.1840000000000002</v>
          </cell>
          <cell r="D18">
            <v>39.024000000000001</v>
          </cell>
          <cell r="F18">
            <v>44.207999999999998</v>
          </cell>
          <cell r="G18">
            <v>261.86</v>
          </cell>
          <cell r="H18">
            <v>796.96</v>
          </cell>
          <cell r="I18">
            <v>775.04</v>
          </cell>
          <cell r="J18">
            <v>1833.8600000000001</v>
          </cell>
          <cell r="K18">
            <v>71.360000000000014</v>
          </cell>
        </row>
        <row r="19">
          <cell r="B19" t="str">
            <v>2T28-36        2T34-36</v>
          </cell>
          <cell r="C19">
            <v>5.78</v>
          </cell>
          <cell r="D19">
            <v>42.44</v>
          </cell>
          <cell r="F19">
            <v>48.22</v>
          </cell>
          <cell r="G19">
            <v>249.76</v>
          </cell>
          <cell r="H19">
            <v>917.76</v>
          </cell>
          <cell r="I19">
            <v>808.3</v>
          </cell>
          <cell r="J19">
            <v>1975.82</v>
          </cell>
          <cell r="K19">
            <v>71.039999999999992</v>
          </cell>
        </row>
        <row r="20">
          <cell r="B20" t="str">
            <v>2T28-36        2T38-36</v>
          </cell>
          <cell r="C20">
            <v>5.78</v>
          </cell>
          <cell r="D20">
            <v>42.951999999999998</v>
          </cell>
          <cell r="F20">
            <v>48.731999999999999</v>
          </cell>
          <cell r="G20">
            <v>257.94</v>
          </cell>
          <cell r="H20">
            <v>917.76</v>
          </cell>
          <cell r="I20">
            <v>857.6</v>
          </cell>
          <cell r="J20">
            <v>2033.3000000000002</v>
          </cell>
          <cell r="K20">
            <v>73.599999999999994</v>
          </cell>
        </row>
        <row r="21">
          <cell r="B21" t="str">
            <v>2T28-36        2T40-36</v>
          </cell>
          <cell r="C21">
            <v>5.78</v>
          </cell>
          <cell r="D21">
            <v>45.58</v>
          </cell>
          <cell r="F21">
            <v>51.36</v>
          </cell>
          <cell r="G21">
            <v>322.79999999999995</v>
          </cell>
          <cell r="H21">
            <v>917.76</v>
          </cell>
          <cell r="I21">
            <v>1011.0799999999999</v>
          </cell>
          <cell r="J21">
            <v>2251.64</v>
          </cell>
          <cell r="K21">
            <v>80.16</v>
          </cell>
        </row>
        <row r="22">
          <cell r="B22" t="str">
            <v>2T28-40        2T34-40        4T28-40        2T28-40        2T34-40</v>
          </cell>
          <cell r="C22">
            <v>21.167999999999999</v>
          </cell>
          <cell r="D22">
            <v>162</v>
          </cell>
          <cell r="F22">
            <v>183.16800000000001</v>
          </cell>
          <cell r="G22">
            <v>1115.5999999999999</v>
          </cell>
          <cell r="H22">
            <v>3324.8</v>
          </cell>
          <cell r="I22">
            <v>2914.4</v>
          </cell>
          <cell r="J22">
            <v>7354.7999999999993</v>
          </cell>
          <cell r="K22">
            <v>244.8</v>
          </cell>
        </row>
        <row r="23">
          <cell r="B23" t="str">
            <v>2T28-40        2T38-40</v>
          </cell>
          <cell r="C23">
            <v>7.056</v>
          </cell>
          <cell r="D23">
            <v>55.2</v>
          </cell>
          <cell r="F23">
            <v>62.256</v>
          </cell>
          <cell r="G23">
            <v>372.6</v>
          </cell>
          <cell r="H23">
            <v>1107.2</v>
          </cell>
          <cell r="I23">
            <v>1072</v>
          </cell>
          <cell r="J23">
            <v>2551.8000000000002</v>
          </cell>
          <cell r="K23">
            <v>86.4</v>
          </cell>
        </row>
        <row r="24">
          <cell r="B24" t="str">
            <v>2T28-40        2T40-40</v>
          </cell>
          <cell r="C24">
            <v>7.056</v>
          </cell>
          <cell r="D24">
            <v>55.6</v>
          </cell>
          <cell r="F24">
            <v>62.655999999999999</v>
          </cell>
          <cell r="G24">
            <v>377.79999999999995</v>
          </cell>
          <cell r="H24">
            <v>1108.8000000000002</v>
          </cell>
          <cell r="I24">
            <v>1102.8399999999999</v>
          </cell>
          <cell r="J24">
            <v>2589.44</v>
          </cell>
          <cell r="K24">
            <v>88</v>
          </cell>
        </row>
        <row r="25">
          <cell r="B25" t="str">
            <v>2T28-40        2T45-40</v>
          </cell>
          <cell r="C25">
            <v>7.056</v>
          </cell>
          <cell r="D25">
            <v>59.944000000000003</v>
          </cell>
          <cell r="F25">
            <v>67</v>
          </cell>
          <cell r="G25">
            <v>422.74</v>
          </cell>
          <cell r="H25">
            <v>1108.8000000000002</v>
          </cell>
          <cell r="I25">
            <v>1180.08</v>
          </cell>
          <cell r="J25">
            <v>2711.62</v>
          </cell>
          <cell r="K25">
            <v>98.08</v>
          </cell>
        </row>
        <row r="26">
          <cell r="B26" t="str">
            <v>2T28-40        2T45-44</v>
          </cell>
          <cell r="C26">
            <v>7.7680000000000007</v>
          </cell>
          <cell r="D26">
            <v>64.64</v>
          </cell>
          <cell r="F26">
            <v>72.408000000000001</v>
          </cell>
          <cell r="G26">
            <v>422.74</v>
          </cell>
          <cell r="H26">
            <v>1218.8800000000001</v>
          </cell>
          <cell r="I26">
            <v>1180.08</v>
          </cell>
          <cell r="J26">
            <v>2821.7</v>
          </cell>
          <cell r="K26">
            <v>100.32</v>
          </cell>
        </row>
        <row r="27">
          <cell r="B27" t="str">
            <v>2T28-44        2T34-44        4T28-44        2T28-44        2T34-44</v>
          </cell>
          <cell r="C27">
            <v>25.408000000000001</v>
          </cell>
          <cell r="D27">
            <v>190.21600000000001</v>
          </cell>
          <cell r="F27">
            <v>215.62400000000002</v>
          </cell>
          <cell r="G27">
            <v>1153.5999999999999</v>
          </cell>
          <cell r="H27">
            <v>4056.44</v>
          </cell>
          <cell r="I27">
            <v>2914.4</v>
          </cell>
          <cell r="J27">
            <v>8124.4400000000005</v>
          </cell>
          <cell r="K27">
            <v>258.24</v>
          </cell>
        </row>
        <row r="28">
          <cell r="B28" t="str">
            <v>2T28-44        2T38-44</v>
          </cell>
          <cell r="C28">
            <v>8.4640000000000004</v>
          </cell>
          <cell r="D28">
            <v>64.603999999999999</v>
          </cell>
          <cell r="F28">
            <v>73.067999999999998</v>
          </cell>
          <cell r="G28">
            <v>411.6</v>
          </cell>
          <cell r="H28">
            <v>1394.62</v>
          </cell>
          <cell r="I28">
            <v>1072</v>
          </cell>
          <cell r="J28">
            <v>2878.22</v>
          </cell>
          <cell r="K28">
            <v>90.88</v>
          </cell>
        </row>
        <row r="29">
          <cell r="B29" t="str">
            <v>2T28-44        2T40-44</v>
          </cell>
          <cell r="C29">
            <v>8.6320000000000014</v>
          </cell>
          <cell r="D29">
            <v>65.004000000000005</v>
          </cell>
          <cell r="F29">
            <v>73.63600000000001</v>
          </cell>
          <cell r="G29">
            <v>377.79999999999995</v>
          </cell>
          <cell r="H29">
            <v>1331.96</v>
          </cell>
          <cell r="I29">
            <v>1102.8399999999999</v>
          </cell>
          <cell r="J29">
            <v>2812.6</v>
          </cell>
          <cell r="K29">
            <v>92.47999999999999</v>
          </cell>
        </row>
        <row r="30">
          <cell r="B30" t="str">
            <v>2T28-44       2T50-44</v>
          </cell>
          <cell r="C30">
            <v>8.4640000000000004</v>
          </cell>
          <cell r="D30">
            <v>70.792000000000002</v>
          </cell>
          <cell r="F30">
            <v>79.256</v>
          </cell>
          <cell r="G30">
            <v>479.17999999999995</v>
          </cell>
          <cell r="H30">
            <v>1579.42</v>
          </cell>
          <cell r="I30">
            <v>1257.2</v>
          </cell>
          <cell r="J30">
            <v>3315.8</v>
          </cell>
          <cell r="K30">
            <v>107.35999999999999</v>
          </cell>
        </row>
        <row r="31">
          <cell r="B31" t="str">
            <v xml:space="preserve">2T28-48        2T34-48        4T28-48        2T28-48       2T34-48        </v>
          </cell>
          <cell r="C31">
            <v>30</v>
          </cell>
          <cell r="D31">
            <v>254.6</v>
          </cell>
          <cell r="F31">
            <v>284.60000000000002</v>
          </cell>
          <cell r="G31">
            <v>1401.56</v>
          </cell>
          <cell r="H31">
            <v>5535.04</v>
          </cell>
          <cell r="I31">
            <v>2938.88</v>
          </cell>
          <cell r="J31">
            <v>9875.48</v>
          </cell>
          <cell r="K31">
            <v>302.72000000000003</v>
          </cell>
        </row>
        <row r="32">
          <cell r="B32" t="str">
            <v xml:space="preserve">2T28-48        2T34-48        4T28-48        2T28-48       2T40-48        </v>
          </cell>
          <cell r="C32">
            <v>30</v>
          </cell>
          <cell r="D32">
            <v>258.62</v>
          </cell>
          <cell r="F32">
            <v>288.62</v>
          </cell>
          <cell r="G32">
            <v>1381.4799999999998</v>
          </cell>
          <cell r="H32">
            <v>5676.8</v>
          </cell>
          <cell r="I32">
            <v>3031.32</v>
          </cell>
          <cell r="J32">
            <v>10089.6</v>
          </cell>
          <cell r="K32">
            <v>312.64</v>
          </cell>
        </row>
        <row r="33">
          <cell r="B33" t="str">
            <v xml:space="preserve">2T28-48        2T40-48        2T28-48        2T40-48        4T28-48              </v>
          </cell>
          <cell r="C33">
            <v>30</v>
          </cell>
          <cell r="D33">
            <v>262.64</v>
          </cell>
          <cell r="F33">
            <v>292.64</v>
          </cell>
          <cell r="G33">
            <v>1361.4</v>
          </cell>
          <cell r="H33">
            <v>5818.5599999999995</v>
          </cell>
          <cell r="I33">
            <v>3123.76</v>
          </cell>
          <cell r="J33">
            <v>10303.719999999999</v>
          </cell>
          <cell r="K33">
            <v>322.56</v>
          </cell>
        </row>
        <row r="34">
          <cell r="B34" t="str">
            <v>2T28-48        2T40-48</v>
          </cell>
          <cell r="C34">
            <v>10</v>
          </cell>
          <cell r="D34">
            <v>88.699999999999989</v>
          </cell>
          <cell r="F34">
            <v>98.699999999999989</v>
          </cell>
          <cell r="G34">
            <v>464.5</v>
          </cell>
          <cell r="H34">
            <v>1939.52</v>
          </cell>
          <cell r="I34">
            <v>1102.96</v>
          </cell>
          <cell r="J34">
            <v>3506.98</v>
          </cell>
          <cell r="K34">
            <v>111.36</v>
          </cell>
        </row>
        <row r="35">
          <cell r="B35" t="str">
            <v>2T34-36        2T38-36        4T34-36        2T34-36        2T38-36</v>
          </cell>
          <cell r="C35">
            <v>17.327999999999999</v>
          </cell>
          <cell r="D35">
            <v>130.624</v>
          </cell>
          <cell r="F35">
            <v>147.952</v>
          </cell>
          <cell r="G35">
            <v>1739.8000000000002</v>
          </cell>
          <cell r="H35">
            <v>2845.44</v>
          </cell>
          <cell r="I35">
            <v>3727.2799999999997</v>
          </cell>
          <cell r="J35">
            <v>8312.52</v>
          </cell>
          <cell r="K35">
            <v>229.76</v>
          </cell>
        </row>
        <row r="36">
          <cell r="B36" t="str">
            <v>2T34-36        2T40-36</v>
          </cell>
          <cell r="C36">
            <v>5.7759999999999998</v>
          </cell>
          <cell r="D36">
            <v>46.34</v>
          </cell>
          <cell r="F36">
            <v>52.116</v>
          </cell>
          <cell r="G36">
            <v>331.36</v>
          </cell>
          <cell r="H36">
            <v>948.48</v>
          </cell>
          <cell r="I36">
            <v>1085.3</v>
          </cell>
          <cell r="J36">
            <v>2365.1400000000003</v>
          </cell>
          <cell r="K36">
            <v>84</v>
          </cell>
        </row>
        <row r="37">
          <cell r="B37" t="str">
            <v>2T34-36        2T40-40        4T34-36        4T34-36</v>
          </cell>
          <cell r="C37">
            <v>17.974</v>
          </cell>
          <cell r="D37">
            <v>137</v>
          </cell>
          <cell r="F37">
            <v>154.97399999999999</v>
          </cell>
          <cell r="G37">
            <v>848</v>
          </cell>
          <cell r="H37">
            <v>2926.3999999999996</v>
          </cell>
          <cell r="I37">
            <v>2850.34</v>
          </cell>
          <cell r="J37">
            <v>6624.74</v>
          </cell>
          <cell r="K37">
            <v>236</v>
          </cell>
        </row>
        <row r="38">
          <cell r="B38" t="str">
            <v>2T34-36        2T45-36</v>
          </cell>
          <cell r="C38">
            <v>5.7759999999999998</v>
          </cell>
          <cell r="D38">
            <v>50.68</v>
          </cell>
          <cell r="F38">
            <v>56.456000000000003</v>
          </cell>
          <cell r="G38">
            <v>376.9</v>
          </cell>
          <cell r="H38">
            <v>948.48</v>
          </cell>
          <cell r="I38">
            <v>1162.54</v>
          </cell>
          <cell r="J38">
            <v>2487.92</v>
          </cell>
          <cell r="K38">
            <v>94.08</v>
          </cell>
        </row>
        <row r="39">
          <cell r="B39" t="str">
            <v>2T34-44       2T45-44</v>
          </cell>
          <cell r="C39">
            <v>8.48</v>
          </cell>
          <cell r="D39">
            <v>70.539999999999992</v>
          </cell>
          <cell r="F39">
            <v>79.02</v>
          </cell>
          <cell r="G39">
            <v>472.74</v>
          </cell>
          <cell r="H39">
            <v>1361.54</v>
          </cell>
          <cell r="I39">
            <v>1260.8800000000001</v>
          </cell>
          <cell r="J39">
            <v>3095.16</v>
          </cell>
          <cell r="K39">
            <v>107.36</v>
          </cell>
        </row>
        <row r="40">
          <cell r="B40" t="str">
            <v>2T40-48        2T50-48</v>
          </cell>
          <cell r="C40">
            <v>10</v>
          </cell>
          <cell r="D40">
            <v>95.04</v>
          </cell>
          <cell r="F40">
            <v>105.04</v>
          </cell>
          <cell r="G40">
            <v>509.64</v>
          </cell>
          <cell r="H40">
            <v>2280.56</v>
          </cell>
          <cell r="I40">
            <v>1430.04</v>
          </cell>
          <cell r="J40">
            <v>4220.24</v>
          </cell>
          <cell r="K40">
            <v>124.32</v>
          </cell>
        </row>
        <row r="41">
          <cell r="B41" t="str">
            <v>3T28-44        T40-44</v>
          </cell>
          <cell r="C41">
            <v>8.468</v>
          </cell>
          <cell r="D41">
            <v>63.805999999999997</v>
          </cell>
          <cell r="F41">
            <v>72.274000000000001</v>
          </cell>
          <cell r="G41">
            <v>364.5</v>
          </cell>
          <cell r="H41">
            <v>1331.96</v>
          </cell>
          <cell r="I41">
            <v>1010.22</v>
          </cell>
          <cell r="J41">
            <v>2706.6800000000003</v>
          </cell>
          <cell r="K41">
            <v>87.679999999999993</v>
          </cell>
        </row>
        <row r="42">
          <cell r="B42" t="str">
            <v xml:space="preserve">4T28-36       4T28-36       2T28-36        2T38-36  </v>
          </cell>
          <cell r="C42">
            <v>17.287999999999997</v>
          </cell>
          <cell r="D42">
            <v>126.312</v>
          </cell>
          <cell r="F42">
            <v>143.6</v>
          </cell>
          <cell r="G42">
            <v>740.34</v>
          </cell>
          <cell r="H42">
            <v>2691.84</v>
          </cell>
          <cell r="I42">
            <v>2325.7600000000002</v>
          </cell>
          <cell r="J42">
            <v>5757.9400000000005</v>
          </cell>
          <cell r="K42">
            <v>208</v>
          </cell>
        </row>
        <row r="43">
          <cell r="B43" t="str">
            <v xml:space="preserve">4T28-44        2T28-44        2T40-44        2T28-44        2T40-44        </v>
          </cell>
          <cell r="C43">
            <v>25.408000000000001</v>
          </cell>
          <cell r="D43">
            <v>192.61599999999999</v>
          </cell>
          <cell r="F43">
            <v>218.024</v>
          </cell>
          <cell r="G43">
            <v>1106.8</v>
          </cell>
          <cell r="H43">
            <v>3995.88</v>
          </cell>
          <cell r="I43">
            <v>3123.2799999999997</v>
          </cell>
          <cell r="J43">
            <v>8225.9599999999991</v>
          </cell>
          <cell r="K43">
            <v>267.83999999999997</v>
          </cell>
        </row>
        <row r="44">
          <cell r="B44" t="str">
            <v>4T34-40        2T34-40        2T40-40        2T34-40        2T40-40</v>
          </cell>
          <cell r="C44">
            <v>21.167999999999999</v>
          </cell>
          <cell r="D44">
            <v>169.2</v>
          </cell>
          <cell r="F44">
            <v>190.36799999999999</v>
          </cell>
          <cell r="G44">
            <v>1150.8</v>
          </cell>
          <cell r="H44">
            <v>3331.2000000000003</v>
          </cell>
          <cell r="I44">
            <v>3446.48</v>
          </cell>
          <cell r="J44">
            <v>7928.48</v>
          </cell>
          <cell r="K44">
            <v>273.60000000000002</v>
          </cell>
        </row>
        <row r="45">
          <cell r="B45" t="str">
            <v>4T38-40        4T38-40        2T38-40        2T45-40</v>
          </cell>
          <cell r="C45">
            <v>21.16</v>
          </cell>
          <cell r="D45">
            <v>176.34399999999999</v>
          </cell>
          <cell r="F45">
            <v>197.50399999999999</v>
          </cell>
          <cell r="G45">
            <v>1232.1399999999999</v>
          </cell>
          <cell r="H45">
            <v>3323.2</v>
          </cell>
          <cell r="I45">
            <v>3787.2799999999997</v>
          </cell>
          <cell r="J45">
            <v>8342.619999999999</v>
          </cell>
          <cell r="K45">
            <v>288.8</v>
          </cell>
        </row>
        <row r="46">
          <cell r="B46" t="str">
            <v>6T28-36        6T34-36</v>
          </cell>
          <cell r="C46">
            <v>17.304000000000002</v>
          </cell>
          <cell r="D46">
            <v>127.32000000000001</v>
          </cell>
          <cell r="F46">
            <v>144.62400000000002</v>
          </cell>
          <cell r="G46">
            <v>749.28</v>
          </cell>
          <cell r="H46">
            <v>2753.2799999999997</v>
          </cell>
          <cell r="I46">
            <v>2424.9</v>
          </cell>
          <cell r="J46">
            <v>5927.4599999999991</v>
          </cell>
          <cell r="K46">
            <v>213.12</v>
          </cell>
        </row>
        <row r="47">
          <cell r="B47" t="str">
            <v>6T28-36        6T38-36</v>
          </cell>
          <cell r="C47">
            <v>17.304000000000002</v>
          </cell>
          <cell r="D47">
            <v>128.85599999999999</v>
          </cell>
          <cell r="F47">
            <v>146.16</v>
          </cell>
          <cell r="G47">
            <v>773.81999999999994</v>
          </cell>
          <cell r="H47">
            <v>2753.2799999999997</v>
          </cell>
          <cell r="I47">
            <v>2572.8000000000002</v>
          </cell>
          <cell r="J47">
            <v>6099.9</v>
          </cell>
          <cell r="K47">
            <v>220.8</v>
          </cell>
        </row>
        <row r="48">
          <cell r="B48" t="str">
            <v>6T28-40        6T38-40</v>
          </cell>
          <cell r="C48">
            <v>21.167999999999999</v>
          </cell>
          <cell r="D48">
            <v>148.32</v>
          </cell>
          <cell r="F48">
            <v>169.488</v>
          </cell>
          <cell r="G48">
            <v>1117.8</v>
          </cell>
          <cell r="H48">
            <v>3321.6000000000004</v>
          </cell>
          <cell r="I48">
            <v>3216</v>
          </cell>
          <cell r="J48">
            <v>7655.4000000000005</v>
          </cell>
          <cell r="K48">
            <v>259.20000000000005</v>
          </cell>
        </row>
        <row r="49">
          <cell r="B49" t="str">
            <v>6T28-40        6T40-40</v>
          </cell>
          <cell r="C49">
            <v>21.167999999999999</v>
          </cell>
          <cell r="D49">
            <v>149.51999999999998</v>
          </cell>
          <cell r="F49">
            <v>170.68799999999999</v>
          </cell>
          <cell r="G49">
            <v>1151.3999999999999</v>
          </cell>
          <cell r="H49">
            <v>3326.4000000000005</v>
          </cell>
          <cell r="I49">
            <v>3308.52</v>
          </cell>
          <cell r="J49">
            <v>7786.32</v>
          </cell>
          <cell r="K49">
            <v>264</v>
          </cell>
        </row>
        <row r="50">
          <cell r="B50" t="str">
            <v>6T28-40        6TN40-40</v>
          </cell>
          <cell r="C50">
            <v>20.567999999999998</v>
          </cell>
          <cell r="D50">
            <v>161.51999999999998</v>
          </cell>
          <cell r="F50">
            <v>182.08799999999997</v>
          </cell>
          <cell r="G50">
            <v>1242.5999999999999</v>
          </cell>
          <cell r="H50">
            <v>3326.4000000000005</v>
          </cell>
          <cell r="I50">
            <v>2289.6</v>
          </cell>
          <cell r="J50">
            <v>6858.6</v>
          </cell>
          <cell r="K50">
            <v>312</v>
          </cell>
        </row>
        <row r="51">
          <cell r="B51" t="str">
            <v>6T28-40       6T34-40</v>
          </cell>
          <cell r="C51">
            <v>21.167999999999999</v>
          </cell>
          <cell r="D51">
            <v>145.92000000000002</v>
          </cell>
          <cell r="F51">
            <v>167.08800000000002</v>
          </cell>
          <cell r="G51">
            <v>1086.5999999999999</v>
          </cell>
          <cell r="H51">
            <v>3326.4000000000005</v>
          </cell>
          <cell r="I51">
            <v>2995.2000000000003</v>
          </cell>
          <cell r="J51">
            <v>7408.2000000000007</v>
          </cell>
          <cell r="K51">
            <v>249.60000000000002</v>
          </cell>
        </row>
        <row r="52">
          <cell r="B52" t="str">
            <v>6T28-44        6T34-44</v>
          </cell>
          <cell r="C52">
            <v>25.416000000000004</v>
          </cell>
          <cell r="D52">
            <v>191.41199999999998</v>
          </cell>
          <cell r="F52">
            <v>216.82799999999997</v>
          </cell>
          <cell r="G52">
            <v>1203.5999999999999</v>
          </cell>
          <cell r="H52">
            <v>4086.72</v>
          </cell>
          <cell r="I52">
            <v>2995.2000000000003</v>
          </cell>
          <cell r="J52">
            <v>8285.52</v>
          </cell>
          <cell r="K52">
            <v>263.03999999999996</v>
          </cell>
        </row>
        <row r="53">
          <cell r="B53" t="str">
            <v>6T28-44        6T38-44</v>
          </cell>
          <cell r="C53">
            <v>25.392000000000003</v>
          </cell>
          <cell r="D53">
            <v>193.81199999999998</v>
          </cell>
          <cell r="F53">
            <v>219.20399999999998</v>
          </cell>
          <cell r="G53">
            <v>1234.8</v>
          </cell>
          <cell r="H53">
            <v>4183.8600000000006</v>
          </cell>
          <cell r="I53">
            <v>3216</v>
          </cell>
          <cell r="J53">
            <v>8634.66</v>
          </cell>
          <cell r="K53">
            <v>272.64</v>
          </cell>
        </row>
        <row r="54">
          <cell r="B54" t="str">
            <v>6T28-44        6T40-44</v>
          </cell>
          <cell r="C54">
            <v>25.416000000000004</v>
          </cell>
          <cell r="D54">
            <v>195.012</v>
          </cell>
          <cell r="F54">
            <v>220.428</v>
          </cell>
          <cell r="G54">
            <v>1133.3999999999999</v>
          </cell>
          <cell r="H54">
            <v>3995.88</v>
          </cell>
          <cell r="I54">
            <v>3308.52</v>
          </cell>
          <cell r="J54">
            <v>8437.7999999999993</v>
          </cell>
          <cell r="K54">
            <v>277.44</v>
          </cell>
        </row>
        <row r="55">
          <cell r="B55" t="str">
            <v>6T28-44        6T45-44</v>
          </cell>
          <cell r="C55">
            <v>25.416000000000004</v>
          </cell>
          <cell r="D55">
            <v>208.03199999999998</v>
          </cell>
          <cell r="F55">
            <v>233.44799999999998</v>
          </cell>
          <cell r="G55">
            <v>1268.2199999999998</v>
          </cell>
          <cell r="H55">
            <v>3993.7799999999997</v>
          </cell>
          <cell r="I55">
            <v>3540.2400000000002</v>
          </cell>
          <cell r="J55">
            <v>8802.24</v>
          </cell>
          <cell r="K55">
            <v>307.67999999999995</v>
          </cell>
        </row>
        <row r="56">
          <cell r="B56" t="str">
            <v>6T28-48        6T40-48</v>
          </cell>
          <cell r="C56">
            <v>30</v>
          </cell>
          <cell r="D56">
            <v>266.10000000000002</v>
          </cell>
          <cell r="F56">
            <v>296.10000000000002</v>
          </cell>
          <cell r="G56">
            <v>896.89999999999986</v>
          </cell>
          <cell r="H56">
            <v>5818.5599999999995</v>
          </cell>
          <cell r="I56">
            <v>3308.88</v>
          </cell>
          <cell r="J56">
            <v>10024.34</v>
          </cell>
          <cell r="K56">
            <v>334.08</v>
          </cell>
        </row>
        <row r="57">
          <cell r="B57" t="str">
            <v>6T28-48        6T45-48</v>
          </cell>
          <cell r="C57">
            <v>30</v>
          </cell>
          <cell r="D57">
            <v>270.41999999999996</v>
          </cell>
          <cell r="F57">
            <v>300.41999999999996</v>
          </cell>
          <cell r="G57">
            <v>909.7399999999999</v>
          </cell>
          <cell r="H57">
            <v>5818.5599999999995</v>
          </cell>
          <cell r="I57">
            <v>3540.6000000000004</v>
          </cell>
          <cell r="J57">
            <v>10268.9</v>
          </cell>
          <cell r="K57">
            <v>348.48</v>
          </cell>
        </row>
        <row r="58">
          <cell r="B58" t="str">
            <v>6T28-52        6T45-48</v>
          </cell>
          <cell r="C58">
            <v>32.519999999999996</v>
          </cell>
          <cell r="D58">
            <v>289.62</v>
          </cell>
          <cell r="F58">
            <v>322.14</v>
          </cell>
          <cell r="G58">
            <v>909.7399999999999</v>
          </cell>
          <cell r="H58">
            <v>6249.84</v>
          </cell>
          <cell r="I58">
            <v>3540.2400000000002</v>
          </cell>
          <cell r="J58">
            <v>10699.82</v>
          </cell>
          <cell r="K58">
            <v>356.16</v>
          </cell>
        </row>
        <row r="59">
          <cell r="B59" t="str">
            <v>6T34-36        6T40-36</v>
          </cell>
          <cell r="C59">
            <v>17.304000000000002</v>
          </cell>
          <cell r="D59">
            <v>95.82</v>
          </cell>
          <cell r="F59">
            <v>113.124</v>
          </cell>
          <cell r="G59">
            <v>994.07999999999993</v>
          </cell>
          <cell r="H59">
            <v>2845.44</v>
          </cell>
          <cell r="I59">
            <v>3255.8999999999996</v>
          </cell>
          <cell r="J59">
            <v>7095.42</v>
          </cell>
          <cell r="K59">
            <v>252</v>
          </cell>
        </row>
        <row r="60">
          <cell r="B60" t="str">
            <v>6T34-40        6T38-40</v>
          </cell>
          <cell r="C60">
            <v>21.167999999999999</v>
          </cell>
          <cell r="D60">
            <v>169.20000000000002</v>
          </cell>
          <cell r="F60">
            <v>190.36800000000002</v>
          </cell>
          <cell r="G60">
            <v>1150.8</v>
          </cell>
          <cell r="H60">
            <v>3326.4000000000005</v>
          </cell>
          <cell r="I60">
            <v>3458.4000000000005</v>
          </cell>
          <cell r="J60">
            <v>7935.6000000000013</v>
          </cell>
          <cell r="K60">
            <v>273.60000000000002</v>
          </cell>
        </row>
        <row r="61">
          <cell r="B61" t="str">
            <v>6T34-40        6T40-40</v>
          </cell>
          <cell r="C61">
            <v>20.564</v>
          </cell>
          <cell r="D61">
            <v>182.4</v>
          </cell>
          <cell r="F61">
            <v>202.964</v>
          </cell>
          <cell r="G61">
            <v>1275.5999999999999</v>
          </cell>
          <cell r="H61">
            <v>3331.2</v>
          </cell>
          <cell r="I61">
            <v>7464.12</v>
          </cell>
          <cell r="J61">
            <v>12070.919999999998</v>
          </cell>
          <cell r="K61">
            <v>278.39999999999998</v>
          </cell>
        </row>
        <row r="62">
          <cell r="B62" t="str">
            <v>6T34-44        6T40-44</v>
          </cell>
          <cell r="C62">
            <v>25.44</v>
          </cell>
          <cell r="D62">
            <v>198.60000000000002</v>
          </cell>
          <cell r="F62">
            <v>224.04000000000002</v>
          </cell>
          <cell r="G62">
            <v>1283.3999999999999</v>
          </cell>
          <cell r="H62">
            <v>4086.72</v>
          </cell>
          <cell r="I62">
            <v>3550.92</v>
          </cell>
          <cell r="J62">
            <v>8921.0400000000009</v>
          </cell>
          <cell r="K62">
            <v>291.84000000000003</v>
          </cell>
        </row>
        <row r="63">
          <cell r="B63" t="str">
            <v>3x4T28-40</v>
          </cell>
          <cell r="C63">
            <v>21.167999999999999</v>
          </cell>
          <cell r="D63">
            <v>159.60000000000002</v>
          </cell>
          <cell r="F63">
            <v>180.76800000000003</v>
          </cell>
          <cell r="G63">
            <v>1053.5999999999999</v>
          </cell>
          <cell r="H63">
            <v>3321.6000000000004</v>
          </cell>
          <cell r="I63">
            <v>2752.8</v>
          </cell>
          <cell r="J63">
            <v>7128.0000000000009</v>
          </cell>
          <cell r="K63">
            <v>235.20000000000002</v>
          </cell>
        </row>
        <row r="64">
          <cell r="B64" t="str">
            <v>3x4T28-44</v>
          </cell>
          <cell r="C64">
            <v>25.392000000000003</v>
          </cell>
          <cell r="D64">
            <v>187.82399999999998</v>
          </cell>
          <cell r="F64">
            <v>213.21599999999998</v>
          </cell>
          <cell r="G64">
            <v>1053.5999999999999</v>
          </cell>
          <cell r="H64">
            <v>3995.88</v>
          </cell>
          <cell r="I64">
            <v>2752.8</v>
          </cell>
          <cell r="J64">
            <v>7802.28</v>
          </cell>
          <cell r="K64">
            <v>248.64</v>
          </cell>
        </row>
        <row r="65">
          <cell r="B65" t="str">
            <v>3x4T28-48</v>
          </cell>
          <cell r="C65">
            <v>30</v>
          </cell>
          <cell r="D65">
            <v>255.71999999999997</v>
          </cell>
          <cell r="F65">
            <v>285.71999999999997</v>
          </cell>
          <cell r="G65">
            <v>1297.1999999999998</v>
          </cell>
          <cell r="H65">
            <v>5818.5599999999995</v>
          </cell>
          <cell r="I65">
            <v>2753.52</v>
          </cell>
          <cell r="J65">
            <v>9869.2799999999988</v>
          </cell>
          <cell r="K65">
            <v>299.52</v>
          </cell>
        </row>
        <row r="66">
          <cell r="B66" t="str">
            <v>3x4T28-48§</v>
          </cell>
          <cell r="C66">
            <v>30</v>
          </cell>
          <cell r="D66">
            <v>255.71999999999997</v>
          </cell>
          <cell r="F66">
            <v>285.71999999999997</v>
          </cell>
          <cell r="G66">
            <v>1297.1999999999998</v>
          </cell>
          <cell r="H66">
            <v>5818.5599999999995</v>
          </cell>
          <cell r="I66">
            <v>2753.52</v>
          </cell>
          <cell r="J66">
            <v>9869.2799999999988</v>
          </cell>
          <cell r="K66">
            <v>299.52</v>
          </cell>
        </row>
        <row r="67">
          <cell r="B67" t="str">
            <v>3x4T34-36</v>
          </cell>
          <cell r="C67">
            <v>17.327999999999999</v>
          </cell>
          <cell r="D67">
            <v>129.60000000000002</v>
          </cell>
          <cell r="F67">
            <v>146.92800000000003</v>
          </cell>
          <cell r="G67">
            <v>774.96</v>
          </cell>
          <cell r="H67">
            <v>2845.44</v>
          </cell>
          <cell r="I67">
            <v>2647.56</v>
          </cell>
          <cell r="J67">
            <v>6267.96</v>
          </cell>
          <cell r="K67">
            <v>224.64</v>
          </cell>
        </row>
        <row r="68">
          <cell r="B68" t="str">
            <v>3x4T34-38</v>
          </cell>
          <cell r="C68">
            <v>19.200000000000003</v>
          </cell>
          <cell r="D68">
            <v>153.72</v>
          </cell>
          <cell r="F68">
            <v>172.92000000000002</v>
          </cell>
          <cell r="G68">
            <v>1119.5999999999999</v>
          </cell>
          <cell r="H68">
            <v>3003.2400000000002</v>
          </cell>
          <cell r="I68">
            <v>3309.6000000000004</v>
          </cell>
          <cell r="J68">
            <v>7432.4400000000005</v>
          </cell>
          <cell r="K68">
            <v>257.27999999999997</v>
          </cell>
        </row>
        <row r="69">
          <cell r="B69" t="str">
            <v>3x4T34-40</v>
          </cell>
          <cell r="C69">
            <v>21.167999999999999</v>
          </cell>
          <cell r="D69">
            <v>166.8</v>
          </cell>
          <cell r="F69">
            <v>187.96800000000002</v>
          </cell>
          <cell r="G69">
            <v>1119.5999999999999</v>
          </cell>
          <cell r="H69">
            <v>3331.2000000000003</v>
          </cell>
          <cell r="I69">
            <v>3237.6000000000004</v>
          </cell>
          <cell r="J69">
            <v>7688.4000000000005</v>
          </cell>
          <cell r="K69">
            <v>264</v>
          </cell>
        </row>
        <row r="70">
          <cell r="B70" t="str">
            <v>3x4T34-42</v>
          </cell>
          <cell r="C70">
            <v>23.231999999999999</v>
          </cell>
          <cell r="D70">
            <v>180.60000000000002</v>
          </cell>
          <cell r="F70">
            <v>203.83200000000002</v>
          </cell>
          <cell r="G70">
            <v>1229.4000000000001</v>
          </cell>
          <cell r="H70">
            <v>3638.88</v>
          </cell>
          <cell r="I70">
            <v>3309.6000000000004</v>
          </cell>
          <cell r="J70">
            <v>8177.880000000001</v>
          </cell>
          <cell r="K70">
            <v>270.72000000000003</v>
          </cell>
        </row>
        <row r="71">
          <cell r="B71" t="str">
            <v>3x4T34-44</v>
          </cell>
          <cell r="C71">
            <v>25.44</v>
          </cell>
          <cell r="D71">
            <v>195</v>
          </cell>
          <cell r="F71">
            <v>220.44</v>
          </cell>
          <cell r="G71">
            <v>1353.6</v>
          </cell>
          <cell r="H71">
            <v>4177.5599999999995</v>
          </cell>
          <cell r="I71">
            <v>3237.6000000000004</v>
          </cell>
          <cell r="J71">
            <v>8768.76</v>
          </cell>
          <cell r="K71">
            <v>277.44</v>
          </cell>
        </row>
        <row r="72">
          <cell r="B72" t="str">
            <v>3x4T34-46</v>
          </cell>
          <cell r="C72">
            <v>27.599999999999998</v>
          </cell>
          <cell r="D72">
            <v>210.12</v>
          </cell>
          <cell r="F72">
            <v>237.72</v>
          </cell>
          <cell r="G72">
            <v>1353.6</v>
          </cell>
          <cell r="H72">
            <v>4371.84</v>
          </cell>
          <cell r="I72">
            <v>3309.6000000000004</v>
          </cell>
          <cell r="J72">
            <v>9035.0400000000009</v>
          </cell>
          <cell r="K72">
            <v>284.15999999999997</v>
          </cell>
        </row>
        <row r="73">
          <cell r="B73" t="str">
            <v>3x4T34-48</v>
          </cell>
          <cell r="C73">
            <v>30</v>
          </cell>
          <cell r="D73">
            <v>252.36</v>
          </cell>
          <cell r="F73">
            <v>282.36</v>
          </cell>
          <cell r="G73">
            <v>1610.28</v>
          </cell>
          <cell r="H73">
            <v>4968</v>
          </cell>
          <cell r="I73">
            <v>3309.6</v>
          </cell>
          <cell r="J73">
            <v>9887.8799999999992</v>
          </cell>
          <cell r="K73">
            <v>309.12</v>
          </cell>
        </row>
        <row r="74">
          <cell r="B74" t="str">
            <v>3x4T38-30</v>
          </cell>
          <cell r="C74">
            <v>12.288</v>
          </cell>
          <cell r="D74">
            <v>89.376000000000005</v>
          </cell>
          <cell r="F74">
            <v>101.664</v>
          </cell>
          <cell r="G74">
            <v>668.04</v>
          </cell>
          <cell r="H74">
            <v>1850.3999999999999</v>
          </cell>
          <cell r="I74">
            <v>2943.36</v>
          </cell>
          <cell r="J74">
            <v>5461.7999999999993</v>
          </cell>
          <cell r="K74">
            <v>209.28000000000003</v>
          </cell>
        </row>
        <row r="75">
          <cell r="B75" t="str">
            <v>3x4T38-32</v>
          </cell>
          <cell r="C75">
            <v>13.872</v>
          </cell>
          <cell r="D75">
            <v>109.82399999999998</v>
          </cell>
          <cell r="F75">
            <v>123.69599999999998</v>
          </cell>
          <cell r="G75">
            <v>698.76</v>
          </cell>
          <cell r="H75">
            <v>2112</v>
          </cell>
          <cell r="I75">
            <v>2943.36</v>
          </cell>
          <cell r="J75">
            <v>5754.1200000000008</v>
          </cell>
          <cell r="K75">
            <v>226.56000000000003</v>
          </cell>
        </row>
        <row r="76">
          <cell r="B76" t="str">
            <v>3x4T38-34</v>
          </cell>
          <cell r="C76">
            <v>15.55</v>
          </cell>
          <cell r="D76">
            <v>120.91</v>
          </cell>
          <cell r="F76">
            <v>136.46</v>
          </cell>
          <cell r="G76">
            <v>758.04</v>
          </cell>
          <cell r="H76">
            <v>2390.88</v>
          </cell>
          <cell r="I76">
            <v>2943.36</v>
          </cell>
          <cell r="J76">
            <v>6092.2800000000007</v>
          </cell>
          <cell r="K76">
            <v>233.28000000000003</v>
          </cell>
        </row>
        <row r="77">
          <cell r="B77" t="str">
            <v>3x4T38-36</v>
          </cell>
          <cell r="C77">
            <v>17.329999999999998</v>
          </cell>
          <cell r="D77">
            <v>132.66999999999999</v>
          </cell>
          <cell r="F77">
            <v>150</v>
          </cell>
          <cell r="G77">
            <v>824.04</v>
          </cell>
          <cell r="H77">
            <v>2845.44</v>
          </cell>
          <cell r="I77">
            <v>2943.36</v>
          </cell>
          <cell r="J77">
            <v>6612.84</v>
          </cell>
          <cell r="K77">
            <v>240</v>
          </cell>
        </row>
        <row r="78">
          <cell r="B78" t="str">
            <v>3x4T38-38</v>
          </cell>
          <cell r="C78">
            <v>19.2</v>
          </cell>
          <cell r="D78">
            <v>158.5</v>
          </cell>
          <cell r="F78">
            <v>177.7</v>
          </cell>
          <cell r="G78">
            <v>1182</v>
          </cell>
          <cell r="H78">
            <v>3003.24</v>
          </cell>
          <cell r="I78">
            <v>3679.2</v>
          </cell>
          <cell r="J78">
            <v>7864.44</v>
          </cell>
          <cell r="K78">
            <v>276.48</v>
          </cell>
        </row>
        <row r="79">
          <cell r="B79" t="str">
            <v>3x4T38-40</v>
          </cell>
          <cell r="C79">
            <v>21.17</v>
          </cell>
          <cell r="D79">
            <v>171.6</v>
          </cell>
          <cell r="F79">
            <v>192.76999999999998</v>
          </cell>
          <cell r="G79">
            <v>1182</v>
          </cell>
          <cell r="H79">
            <v>3321.6</v>
          </cell>
          <cell r="I79">
            <v>3679.2</v>
          </cell>
          <cell r="J79">
            <v>8182.8</v>
          </cell>
          <cell r="K79">
            <v>283.20000000000005</v>
          </cell>
        </row>
        <row r="80">
          <cell r="B80" t="str">
            <v>3x4T38-42</v>
          </cell>
          <cell r="C80">
            <v>23.23</v>
          </cell>
          <cell r="D80">
            <v>185.4</v>
          </cell>
          <cell r="F80">
            <v>208.63</v>
          </cell>
          <cell r="G80">
            <v>1291.8</v>
          </cell>
          <cell r="H80">
            <v>3638.88</v>
          </cell>
          <cell r="I80">
            <v>3679.2</v>
          </cell>
          <cell r="J80">
            <v>8609.880000000001</v>
          </cell>
          <cell r="K80">
            <v>289.92</v>
          </cell>
        </row>
        <row r="81">
          <cell r="B81" t="str">
            <v>3x4T38-44</v>
          </cell>
          <cell r="C81">
            <v>25.392000000000003</v>
          </cell>
          <cell r="D81">
            <v>199.82400000000001</v>
          </cell>
          <cell r="F81">
            <v>225.21600000000001</v>
          </cell>
          <cell r="G81">
            <v>1416</v>
          </cell>
          <cell r="H81">
            <v>4371.84</v>
          </cell>
          <cell r="I81">
            <v>3679.2000000000003</v>
          </cell>
          <cell r="J81">
            <v>9467.0400000000009</v>
          </cell>
          <cell r="K81">
            <v>296.64</v>
          </cell>
        </row>
        <row r="82">
          <cell r="B82" t="str">
            <v>3x4T40-44</v>
          </cell>
          <cell r="C82">
            <v>25.44</v>
          </cell>
          <cell r="D82">
            <v>202.20000000000002</v>
          </cell>
          <cell r="F82">
            <v>227.64000000000001</v>
          </cell>
          <cell r="G82">
            <v>1213.1999999999998</v>
          </cell>
          <cell r="H82">
            <v>3995.88</v>
          </cell>
          <cell r="I82">
            <v>3864.24</v>
          </cell>
          <cell r="J82">
            <v>9073.32</v>
          </cell>
          <cell r="K82">
            <v>306.24</v>
          </cell>
        </row>
        <row r="83">
          <cell r="B83" t="str">
            <v>3x4T40-46</v>
          </cell>
          <cell r="C83">
            <v>27.647999999999996</v>
          </cell>
          <cell r="D83">
            <v>217.34399999999999</v>
          </cell>
          <cell r="F83">
            <v>244.99199999999999</v>
          </cell>
          <cell r="G83">
            <v>1452.3600000000001</v>
          </cell>
          <cell r="H83">
            <v>6005.76</v>
          </cell>
          <cell r="I83">
            <v>3864.24</v>
          </cell>
          <cell r="J83">
            <v>11322.36</v>
          </cell>
          <cell r="K83">
            <v>312.95999999999998</v>
          </cell>
        </row>
        <row r="84">
          <cell r="B84" t="str">
            <v>3x4T40-48§</v>
          </cell>
          <cell r="C84">
            <v>30</v>
          </cell>
          <cell r="D84">
            <v>276.48</v>
          </cell>
          <cell r="F84">
            <v>306.48</v>
          </cell>
          <cell r="G84">
            <v>1489.8</v>
          </cell>
          <cell r="H84">
            <v>5818.56</v>
          </cell>
          <cell r="I84">
            <v>3864.24</v>
          </cell>
          <cell r="J84">
            <v>11172.6</v>
          </cell>
          <cell r="K84">
            <v>368.64</v>
          </cell>
        </row>
        <row r="85">
          <cell r="B85" t="str">
            <v>3x4T40-48</v>
          </cell>
          <cell r="C85">
            <v>30</v>
          </cell>
          <cell r="D85">
            <v>276.48</v>
          </cell>
          <cell r="F85">
            <v>306.48</v>
          </cell>
          <cell r="G85">
            <v>1489.8</v>
          </cell>
          <cell r="H85">
            <v>5818.56</v>
          </cell>
          <cell r="I85">
            <v>3864.24</v>
          </cell>
          <cell r="J85">
            <v>11172.6</v>
          </cell>
          <cell r="K85">
            <v>368.64</v>
          </cell>
        </row>
        <row r="86">
          <cell r="B86" t="str">
            <v>3x4T40-50</v>
          </cell>
          <cell r="C86">
            <v>32.448</v>
          </cell>
          <cell r="D86">
            <v>267.024</v>
          </cell>
          <cell r="F86">
            <v>299.47199999999998</v>
          </cell>
          <cell r="G86">
            <v>1802.4</v>
          </cell>
          <cell r="H86">
            <v>7104</v>
          </cell>
          <cell r="I86">
            <v>3864.24</v>
          </cell>
          <cell r="J86">
            <v>12770.64</v>
          </cell>
          <cell r="K86">
            <v>358.07999999999993</v>
          </cell>
        </row>
        <row r="87">
          <cell r="B87" t="str">
            <v>3x4T45-40N</v>
          </cell>
          <cell r="C87">
            <v>21.12</v>
          </cell>
          <cell r="D87">
            <v>200.06400000000002</v>
          </cell>
          <cell r="F87">
            <v>221.18400000000003</v>
          </cell>
          <cell r="G87">
            <v>1482.84</v>
          </cell>
          <cell r="H87">
            <v>3331.2000000000003</v>
          </cell>
          <cell r="I87">
            <v>4327.68</v>
          </cell>
          <cell r="J87">
            <v>9141.7200000000012</v>
          </cell>
          <cell r="K87">
            <v>353.28</v>
          </cell>
        </row>
        <row r="88">
          <cell r="B88" t="str">
            <v>3x4T45-48§</v>
          </cell>
          <cell r="C88">
            <v>30</v>
          </cell>
          <cell r="D88">
            <v>285.12</v>
          </cell>
          <cell r="F88">
            <v>315.12</v>
          </cell>
          <cell r="G88">
            <v>1566.84</v>
          </cell>
          <cell r="H88">
            <v>5818.5599999999995</v>
          </cell>
          <cell r="I88">
            <v>4327.68</v>
          </cell>
          <cell r="J88">
            <v>11713.08</v>
          </cell>
          <cell r="K88">
            <v>397.44000000000005</v>
          </cell>
        </row>
        <row r="89">
          <cell r="B89" t="str">
            <v>4MC6-18</v>
          </cell>
          <cell r="D89">
            <v>49.39</v>
          </cell>
          <cell r="F89">
            <v>49.39</v>
          </cell>
          <cell r="G89">
            <v>203.07</v>
          </cell>
          <cell r="H89">
            <v>589.58999999999992</v>
          </cell>
          <cell r="I89">
            <v>2551.73</v>
          </cell>
          <cell r="J89">
            <v>3344.39</v>
          </cell>
          <cell r="K89">
            <v>125.2724</v>
          </cell>
        </row>
        <row r="90">
          <cell r="B90" t="str">
            <v>4MC6-22</v>
          </cell>
          <cell r="D90">
            <v>108.94</v>
          </cell>
          <cell r="F90">
            <v>108.94</v>
          </cell>
          <cell r="G90">
            <v>737.31</v>
          </cell>
          <cell r="H90">
            <v>959.99</v>
          </cell>
          <cell r="I90">
            <v>4066.95</v>
          </cell>
          <cell r="J90">
            <v>5764.25</v>
          </cell>
          <cell r="K90">
            <v>249.26399999999995</v>
          </cell>
        </row>
        <row r="91">
          <cell r="B91" t="str">
            <v>4MC6-24</v>
          </cell>
          <cell r="D91">
            <v>49.39</v>
          </cell>
          <cell r="F91">
            <v>49.39</v>
          </cell>
          <cell r="G91">
            <v>245</v>
          </cell>
          <cell r="H91">
            <v>424.71999999999997</v>
          </cell>
          <cell r="I91">
            <v>2005.32</v>
          </cell>
          <cell r="J91">
            <v>2675.04</v>
          </cell>
          <cell r="K91">
            <v>133.72040000000001</v>
          </cell>
        </row>
        <row r="92">
          <cell r="B92" t="str">
            <v>4MC8-22</v>
          </cell>
          <cell r="D92">
            <v>117.34</v>
          </cell>
          <cell r="F92">
            <v>117.34</v>
          </cell>
          <cell r="G92">
            <v>703.42</v>
          </cell>
          <cell r="H92">
            <v>1013.23</v>
          </cell>
          <cell r="I92">
            <v>4152.1499999999996</v>
          </cell>
          <cell r="J92">
            <v>5868.7999999999993</v>
          </cell>
          <cell r="K92">
            <v>249.26399999999995</v>
          </cell>
        </row>
        <row r="93">
          <cell r="B93" t="str">
            <v>4MC8-26</v>
          </cell>
          <cell r="D93">
            <v>100.49</v>
          </cell>
          <cell r="F93">
            <v>100.49</v>
          </cell>
          <cell r="G93">
            <v>457.84</v>
          </cell>
          <cell r="H93">
            <v>1013.23</v>
          </cell>
          <cell r="I93">
            <v>3697.85</v>
          </cell>
          <cell r="J93">
            <v>5168.92</v>
          </cell>
          <cell r="K93">
            <v>205.93199999999999</v>
          </cell>
        </row>
        <row r="94">
          <cell r="B94" t="str">
            <v>2T24-50</v>
          </cell>
          <cell r="C94">
            <v>5.4080000000000004</v>
          </cell>
          <cell r="D94">
            <v>35.183999999999997</v>
          </cell>
          <cell r="F94">
            <v>40.591999999999999</v>
          </cell>
          <cell r="G94">
            <v>760.42</v>
          </cell>
          <cell r="I94">
            <v>730.56</v>
          </cell>
          <cell r="J94">
            <v>1490.98</v>
          </cell>
          <cell r="K94">
            <v>58.56</v>
          </cell>
        </row>
        <row r="95">
          <cell r="B95" t="str">
            <v>4T28-32</v>
          </cell>
          <cell r="C95">
            <v>4.6239999999999997</v>
          </cell>
          <cell r="D95">
            <v>34.048000000000002</v>
          </cell>
          <cell r="F95">
            <v>38.672000000000004</v>
          </cell>
          <cell r="G95">
            <v>271.04000000000002</v>
          </cell>
          <cell r="H95">
            <v>704</v>
          </cell>
          <cell r="I95">
            <v>568.96</v>
          </cell>
          <cell r="J95">
            <v>1544</v>
          </cell>
          <cell r="K95">
            <v>62.72</v>
          </cell>
        </row>
        <row r="96">
          <cell r="B96" t="str">
            <v>4T28-34</v>
          </cell>
          <cell r="C96">
            <v>5.1840000000000002</v>
          </cell>
          <cell r="D96">
            <v>37.744</v>
          </cell>
          <cell r="F96">
            <v>42.927999999999997</v>
          </cell>
          <cell r="G96">
            <v>271.04000000000002</v>
          </cell>
          <cell r="H96">
            <v>796.96</v>
          </cell>
          <cell r="I96">
            <v>568.96</v>
          </cell>
          <cell r="J96">
            <v>1636.96</v>
          </cell>
          <cell r="K96">
            <v>64.960000000000008</v>
          </cell>
        </row>
        <row r="97">
          <cell r="B97" t="str">
            <v>4T28-36</v>
          </cell>
          <cell r="C97">
            <v>5.78</v>
          </cell>
          <cell r="D97">
            <v>41.66</v>
          </cell>
          <cell r="F97">
            <v>47.44</v>
          </cell>
          <cell r="G97">
            <v>241.2</v>
          </cell>
          <cell r="H97">
            <v>887.04</v>
          </cell>
          <cell r="I97">
            <v>734.04</v>
          </cell>
          <cell r="J97">
            <v>1862.28</v>
          </cell>
          <cell r="K97">
            <v>67.2</v>
          </cell>
        </row>
        <row r="98">
          <cell r="B98" t="str">
            <v>4T28-40</v>
          </cell>
          <cell r="C98">
            <v>7.056</v>
          </cell>
          <cell r="D98">
            <v>53.2</v>
          </cell>
          <cell r="F98">
            <v>60.256</v>
          </cell>
          <cell r="G98">
            <v>351.2</v>
          </cell>
          <cell r="H98">
            <v>1107.2</v>
          </cell>
          <cell r="I98">
            <v>917.6</v>
          </cell>
          <cell r="J98">
            <v>2376</v>
          </cell>
          <cell r="K98">
            <v>78.400000000000006</v>
          </cell>
        </row>
        <row r="99">
          <cell r="B99" t="str">
            <v>4T28-44</v>
          </cell>
          <cell r="C99">
            <v>8.4640000000000004</v>
          </cell>
          <cell r="D99">
            <v>62.607999999999997</v>
          </cell>
          <cell r="F99">
            <v>71.072000000000003</v>
          </cell>
          <cell r="G99">
            <v>351.2</v>
          </cell>
          <cell r="H99">
            <v>1331.96</v>
          </cell>
          <cell r="I99">
            <v>917.6</v>
          </cell>
          <cell r="J99">
            <v>2600.7600000000002</v>
          </cell>
          <cell r="K99">
            <v>82.88</v>
          </cell>
        </row>
        <row r="100">
          <cell r="B100" t="str">
            <v>4T28-48</v>
          </cell>
          <cell r="C100">
            <v>10</v>
          </cell>
          <cell r="D100">
            <v>85.248000000000005</v>
          </cell>
          <cell r="F100">
            <v>95.248000000000005</v>
          </cell>
          <cell r="G100">
            <v>432.4</v>
          </cell>
          <cell r="H100">
            <v>1939.52</v>
          </cell>
          <cell r="I100">
            <v>917.6</v>
          </cell>
          <cell r="J100">
            <v>3289.52</v>
          </cell>
          <cell r="K100">
            <v>99.84</v>
          </cell>
        </row>
        <row r="101">
          <cell r="B101" t="str">
            <v>4T28-48§</v>
          </cell>
          <cell r="C101">
            <v>10</v>
          </cell>
          <cell r="D101">
            <v>85.248000000000005</v>
          </cell>
          <cell r="F101">
            <v>95.248000000000005</v>
          </cell>
          <cell r="G101">
            <v>432.4</v>
          </cell>
          <cell r="H101">
            <v>1939.52</v>
          </cell>
          <cell r="I101">
            <v>917.6</v>
          </cell>
          <cell r="J101">
            <v>3289.52</v>
          </cell>
          <cell r="K101">
            <v>99.84</v>
          </cell>
        </row>
        <row r="102">
          <cell r="B102" t="str">
            <v>4T28-52</v>
          </cell>
          <cell r="C102">
            <v>11.66</v>
          </cell>
          <cell r="D102">
            <v>98.05</v>
          </cell>
          <cell r="F102">
            <v>109.71</v>
          </cell>
          <cell r="G102">
            <v>432.4</v>
          </cell>
          <cell r="H102">
            <v>2227.04</v>
          </cell>
          <cell r="I102">
            <v>917.6</v>
          </cell>
          <cell r="J102">
            <v>3577.04</v>
          </cell>
          <cell r="K102">
            <v>104.96000000000001</v>
          </cell>
        </row>
        <row r="103">
          <cell r="B103" t="str">
            <v>4T28-52§</v>
          </cell>
          <cell r="C103">
            <v>11.66</v>
          </cell>
          <cell r="D103">
            <v>98.05</v>
          </cell>
          <cell r="F103">
            <v>109.71</v>
          </cell>
          <cell r="G103">
            <v>432.4</v>
          </cell>
          <cell r="H103">
            <v>2227.04</v>
          </cell>
          <cell r="I103">
            <v>917.6</v>
          </cell>
          <cell r="J103">
            <v>3577.04</v>
          </cell>
          <cell r="K103">
            <v>104.96000000000001</v>
          </cell>
        </row>
        <row r="104">
          <cell r="B104" t="str">
            <v>4T34-26</v>
          </cell>
          <cell r="C104">
            <v>3.3919999999999999</v>
          </cell>
          <cell r="D104">
            <v>23.391999999999999</v>
          </cell>
          <cell r="F104">
            <v>26.783999999999999</v>
          </cell>
          <cell r="G104">
            <v>178.32</v>
          </cell>
          <cell r="H104">
            <v>497.28</v>
          </cell>
          <cell r="I104">
            <v>683.6</v>
          </cell>
          <cell r="J104">
            <v>1359.1999999999998</v>
          </cell>
          <cell r="K104">
            <v>60.8</v>
          </cell>
        </row>
        <row r="105">
          <cell r="B105" t="str">
            <v>4T34-28</v>
          </cell>
          <cell r="C105">
            <v>3.6</v>
          </cell>
          <cell r="D105">
            <v>25.984000000000002</v>
          </cell>
          <cell r="F105">
            <v>29.584000000000003</v>
          </cell>
          <cell r="G105">
            <v>206.32</v>
          </cell>
          <cell r="H105">
            <v>573.6</v>
          </cell>
          <cell r="I105">
            <v>683.6</v>
          </cell>
          <cell r="J105">
            <v>1463.52</v>
          </cell>
          <cell r="K105">
            <v>62.72</v>
          </cell>
        </row>
        <row r="106">
          <cell r="B106" t="str">
            <v>4T34-30</v>
          </cell>
          <cell r="C106">
            <v>4.0960000000000001</v>
          </cell>
          <cell r="D106">
            <v>28.77</v>
          </cell>
          <cell r="F106">
            <v>32.866</v>
          </cell>
          <cell r="G106">
            <v>206.32</v>
          </cell>
          <cell r="H106">
            <v>616.79999999999995</v>
          </cell>
          <cell r="I106">
            <v>683.6</v>
          </cell>
          <cell r="J106">
            <v>1506.7199999999998</v>
          </cell>
          <cell r="K106">
            <v>64.639999999999986</v>
          </cell>
        </row>
        <row r="107">
          <cell r="B107" t="str">
            <v>4T34-32</v>
          </cell>
          <cell r="C107">
            <v>4.62</v>
          </cell>
          <cell r="D107">
            <v>35.840000000000003</v>
          </cell>
          <cell r="F107">
            <v>40.46</v>
          </cell>
          <cell r="G107">
            <v>216.56</v>
          </cell>
          <cell r="H107">
            <v>704</v>
          </cell>
          <cell r="I107">
            <v>882.56</v>
          </cell>
          <cell r="J107">
            <v>1803.12</v>
          </cell>
          <cell r="K107">
            <v>70.400000000000006</v>
          </cell>
        </row>
        <row r="108">
          <cell r="B108" t="str">
            <v>4T34-34</v>
          </cell>
          <cell r="C108">
            <v>5.18</v>
          </cell>
          <cell r="D108">
            <v>39.28</v>
          </cell>
          <cell r="F108">
            <v>44.46</v>
          </cell>
          <cell r="G108">
            <v>236.32</v>
          </cell>
          <cell r="H108">
            <v>796.96</v>
          </cell>
          <cell r="I108">
            <v>882.56</v>
          </cell>
          <cell r="J108">
            <v>1915.84</v>
          </cell>
          <cell r="K108">
            <v>72.64</v>
          </cell>
        </row>
        <row r="109">
          <cell r="B109" t="str">
            <v>4T34-36</v>
          </cell>
          <cell r="C109">
            <v>5.7759999999999998</v>
          </cell>
          <cell r="D109">
            <v>43.2</v>
          </cell>
          <cell r="F109">
            <v>48.975999999999999</v>
          </cell>
          <cell r="G109">
            <v>258.32</v>
          </cell>
          <cell r="H109">
            <v>948.48</v>
          </cell>
          <cell r="I109">
            <v>882.52</v>
          </cell>
          <cell r="J109">
            <v>2089.3199999999997</v>
          </cell>
          <cell r="K109">
            <v>74.88</v>
          </cell>
        </row>
        <row r="110">
          <cell r="B110" t="str">
            <v>4T34-38</v>
          </cell>
          <cell r="C110">
            <v>6.4</v>
          </cell>
          <cell r="D110">
            <v>51.23</v>
          </cell>
          <cell r="F110">
            <v>57.629999999999995</v>
          </cell>
          <cell r="G110">
            <v>373.2</v>
          </cell>
          <cell r="H110">
            <v>1001.08</v>
          </cell>
          <cell r="I110">
            <v>1103.2</v>
          </cell>
          <cell r="J110">
            <v>2477.48</v>
          </cell>
          <cell r="K110">
            <v>85.759999999999991</v>
          </cell>
        </row>
        <row r="111">
          <cell r="B111" t="str">
            <v>4T34-40</v>
          </cell>
          <cell r="C111">
            <v>7.056</v>
          </cell>
          <cell r="D111">
            <v>55.6</v>
          </cell>
          <cell r="F111">
            <v>62.655999999999999</v>
          </cell>
          <cell r="G111">
            <v>373.2</v>
          </cell>
          <cell r="H111">
            <v>1110.4000000000001</v>
          </cell>
          <cell r="I111">
            <v>1079.2</v>
          </cell>
          <cell r="J111">
            <v>2562.8000000000002</v>
          </cell>
          <cell r="K111">
            <v>88</v>
          </cell>
        </row>
        <row r="112">
          <cell r="B112" t="str">
            <v>4T34-42</v>
          </cell>
          <cell r="C112">
            <v>7.7439999999999998</v>
          </cell>
          <cell r="D112">
            <v>60.19</v>
          </cell>
          <cell r="F112">
            <v>67.933999999999997</v>
          </cell>
          <cell r="G112">
            <v>409.8</v>
          </cell>
          <cell r="H112">
            <v>1212.96</v>
          </cell>
          <cell r="I112">
            <v>1103.2</v>
          </cell>
          <cell r="J112">
            <v>2725.96</v>
          </cell>
          <cell r="K112">
            <v>90.240000000000009</v>
          </cell>
        </row>
        <row r="113">
          <cell r="B113" t="str">
            <v>4T34-44</v>
          </cell>
          <cell r="C113">
            <v>8.4600000000000009</v>
          </cell>
          <cell r="D113">
            <v>65.010000000000005</v>
          </cell>
          <cell r="F113">
            <v>73.47</v>
          </cell>
          <cell r="G113">
            <v>451.2</v>
          </cell>
          <cell r="H113">
            <v>1392.52</v>
          </cell>
          <cell r="I113">
            <v>1079.2</v>
          </cell>
          <cell r="J113">
            <v>2922.92</v>
          </cell>
          <cell r="K113">
            <v>92.48</v>
          </cell>
        </row>
        <row r="114">
          <cell r="B114" t="str">
            <v>4T34-46</v>
          </cell>
          <cell r="C114">
            <v>9.1999999999999993</v>
          </cell>
          <cell r="D114">
            <v>70.400000000000006</v>
          </cell>
          <cell r="F114">
            <v>79.600000000000009</v>
          </cell>
          <cell r="G114">
            <v>451.2</v>
          </cell>
          <cell r="H114">
            <v>1457.28</v>
          </cell>
          <cell r="I114">
            <v>1103.2</v>
          </cell>
          <cell r="J114">
            <v>3011.6800000000003</v>
          </cell>
          <cell r="K114">
            <v>94.72</v>
          </cell>
        </row>
        <row r="115">
          <cell r="B115" t="str">
            <v>4T34-48</v>
          </cell>
          <cell r="C115">
            <v>10</v>
          </cell>
          <cell r="D115">
            <v>84.12</v>
          </cell>
          <cell r="F115">
            <v>94.12</v>
          </cell>
          <cell r="G115">
            <v>536.76</v>
          </cell>
          <cell r="H115">
            <v>1656</v>
          </cell>
          <cell r="I115">
            <v>1103.2</v>
          </cell>
          <cell r="J115">
            <v>3295.96</v>
          </cell>
          <cell r="K115">
            <v>103.03999999999999</v>
          </cell>
        </row>
        <row r="116">
          <cell r="B116" t="str">
            <v>4T38-36N</v>
          </cell>
          <cell r="C116">
            <v>5.7759999999999998</v>
          </cell>
          <cell r="D116">
            <v>44.223999999999997</v>
          </cell>
          <cell r="F116">
            <v>50</v>
          </cell>
          <cell r="G116">
            <v>274.68</v>
          </cell>
          <cell r="H116">
            <v>948.48</v>
          </cell>
          <cell r="I116">
            <v>981.12</v>
          </cell>
          <cell r="J116">
            <v>2204.2800000000002</v>
          </cell>
          <cell r="K116">
            <v>82.240000000000009</v>
          </cell>
        </row>
        <row r="117">
          <cell r="B117" t="str">
            <v>4T38-38N</v>
          </cell>
          <cell r="C117">
            <v>6.4</v>
          </cell>
          <cell r="D117">
            <v>52.84</v>
          </cell>
          <cell r="F117">
            <v>59.24</v>
          </cell>
          <cell r="G117">
            <v>394</v>
          </cell>
          <cell r="H117">
            <v>1001.08</v>
          </cell>
          <cell r="I117">
            <v>1226.4000000000001</v>
          </cell>
          <cell r="J117">
            <v>2621.48</v>
          </cell>
          <cell r="K117">
            <v>92.16</v>
          </cell>
        </row>
        <row r="118">
          <cell r="B118" t="str">
            <v>4T38-40N</v>
          </cell>
          <cell r="C118">
            <v>7.056</v>
          </cell>
          <cell r="D118">
            <v>57.2</v>
          </cell>
          <cell r="F118">
            <v>64.256</v>
          </cell>
          <cell r="G118">
            <v>394</v>
          </cell>
          <cell r="H118">
            <v>1107.2</v>
          </cell>
          <cell r="I118">
            <v>1226.4000000000001</v>
          </cell>
          <cell r="J118">
            <v>2727.6000000000004</v>
          </cell>
          <cell r="K118">
            <v>94.4</v>
          </cell>
        </row>
        <row r="119">
          <cell r="B119" t="str">
            <v>4T40-44</v>
          </cell>
          <cell r="C119">
            <v>8.48</v>
          </cell>
          <cell r="D119">
            <v>67.400000000000006</v>
          </cell>
          <cell r="F119">
            <v>75.88000000000001</v>
          </cell>
          <cell r="G119">
            <v>404.4</v>
          </cell>
          <cell r="H119">
            <v>1331.96</v>
          </cell>
          <cell r="I119">
            <v>1288.08</v>
          </cell>
          <cell r="J119">
            <v>3024.44</v>
          </cell>
          <cell r="K119">
            <v>102.08</v>
          </cell>
        </row>
        <row r="120">
          <cell r="B120" t="str">
            <v>4T40-46</v>
          </cell>
          <cell r="C120">
            <v>9.2159999999999993</v>
          </cell>
          <cell r="D120">
            <v>72.447999999999993</v>
          </cell>
          <cell r="F120">
            <v>81.663999999999987</v>
          </cell>
          <cell r="G120">
            <v>484.12</v>
          </cell>
          <cell r="H120">
            <v>2001.92</v>
          </cell>
          <cell r="I120">
            <v>1288.08</v>
          </cell>
          <cell r="J120">
            <v>3774.12</v>
          </cell>
          <cell r="K120">
            <v>104.32</v>
          </cell>
        </row>
        <row r="121">
          <cell r="B121" t="str">
            <v>4T40-48</v>
          </cell>
          <cell r="C121">
            <v>10</v>
          </cell>
          <cell r="D121">
            <v>92.16</v>
          </cell>
          <cell r="F121">
            <v>102.16</v>
          </cell>
          <cell r="G121">
            <v>496.6</v>
          </cell>
          <cell r="H121">
            <v>1939.52</v>
          </cell>
          <cell r="I121">
            <v>1288.08</v>
          </cell>
          <cell r="J121">
            <v>3724.2</v>
          </cell>
          <cell r="K121">
            <v>106.56</v>
          </cell>
        </row>
        <row r="122">
          <cell r="B122" t="str">
            <v>4T40-48§</v>
          </cell>
          <cell r="C122">
            <v>10</v>
          </cell>
          <cell r="D122">
            <v>92.16</v>
          </cell>
          <cell r="F122">
            <v>102.16</v>
          </cell>
          <cell r="G122">
            <v>496.6</v>
          </cell>
          <cell r="H122">
            <v>1939.52</v>
          </cell>
          <cell r="I122">
            <v>1288.08</v>
          </cell>
          <cell r="J122">
            <v>3724.2</v>
          </cell>
          <cell r="K122">
            <v>106.56</v>
          </cell>
        </row>
        <row r="123">
          <cell r="B123" t="str">
            <v>4T45-40A</v>
          </cell>
          <cell r="C123">
            <v>7.04</v>
          </cell>
          <cell r="D123">
            <v>66.688000000000002</v>
          </cell>
          <cell r="F123">
            <v>73.728000000000009</v>
          </cell>
          <cell r="G123">
            <v>494.28</v>
          </cell>
          <cell r="H123">
            <v>1110.4000000000001</v>
          </cell>
          <cell r="I123">
            <v>1442.56</v>
          </cell>
          <cell r="J123">
            <v>3047.24</v>
          </cell>
          <cell r="K123">
            <v>117.75999999999999</v>
          </cell>
        </row>
        <row r="124">
          <cell r="B124" t="str">
            <v>4T45-44</v>
          </cell>
          <cell r="C124">
            <v>8.48</v>
          </cell>
          <cell r="D124">
            <v>76.08</v>
          </cell>
          <cell r="F124">
            <v>84.56</v>
          </cell>
          <cell r="G124">
            <v>494.28</v>
          </cell>
          <cell r="H124">
            <v>1330.56</v>
          </cell>
          <cell r="I124">
            <v>1442.56</v>
          </cell>
          <cell r="J124">
            <v>3267.3999999999996</v>
          </cell>
          <cell r="K124">
            <v>122.24</v>
          </cell>
        </row>
        <row r="125">
          <cell r="B125" t="str">
            <v>4T45-48</v>
          </cell>
          <cell r="C125">
            <v>10</v>
          </cell>
          <cell r="D125">
            <v>95.04</v>
          </cell>
          <cell r="F125">
            <v>105.04</v>
          </cell>
          <cell r="G125">
            <v>522.26</v>
          </cell>
          <cell r="H125">
            <v>1939.52</v>
          </cell>
          <cell r="I125">
            <v>1442.56</v>
          </cell>
          <cell r="J125">
            <v>3904.3399999999997</v>
          </cell>
          <cell r="K125">
            <v>132.48000000000002</v>
          </cell>
        </row>
        <row r="126">
          <cell r="B126" t="str">
            <v>4T50-44</v>
          </cell>
          <cell r="C126">
            <v>8.4640000000000004</v>
          </cell>
          <cell r="D126">
            <v>78.975999999999999</v>
          </cell>
          <cell r="F126">
            <v>87.44</v>
          </cell>
          <cell r="G126">
            <v>607.16</v>
          </cell>
          <cell r="H126">
            <v>1826.88</v>
          </cell>
          <cell r="I126">
            <v>1596.8</v>
          </cell>
          <cell r="J126">
            <v>4030.84</v>
          </cell>
          <cell r="K126">
            <v>131.83999999999997</v>
          </cell>
        </row>
        <row r="127">
          <cell r="B127" t="str">
            <v>4T50-56</v>
          </cell>
          <cell r="C127">
            <v>13.456</v>
          </cell>
          <cell r="D127">
            <v>193.572</v>
          </cell>
          <cell r="F127">
            <v>207.02799999999999</v>
          </cell>
          <cell r="G127">
            <v>516</v>
          </cell>
          <cell r="H127">
            <v>2943.2</v>
          </cell>
          <cell r="I127">
            <v>1833.92</v>
          </cell>
          <cell r="J127">
            <v>5293.12</v>
          </cell>
          <cell r="K127">
            <v>214</v>
          </cell>
        </row>
        <row r="128">
          <cell r="B128" t="str">
            <v>MB34-12x11</v>
          </cell>
          <cell r="C128">
            <v>13.34</v>
          </cell>
          <cell r="D128">
            <v>80.510000000000005</v>
          </cell>
          <cell r="F128">
            <v>93.850000000000009</v>
          </cell>
          <cell r="G128">
            <v>376.42</v>
          </cell>
          <cell r="H128">
            <v>2531.6</v>
          </cell>
          <cell r="I128">
            <v>2213.92</v>
          </cell>
          <cell r="J128">
            <v>5121.9400000000005</v>
          </cell>
          <cell r="K128">
            <v>94.16548339959391</v>
          </cell>
        </row>
        <row r="129">
          <cell r="B129" t="str">
            <v>MB34-13x12</v>
          </cell>
          <cell r="C129">
            <v>15.88</v>
          </cell>
          <cell r="D129">
            <v>94.06</v>
          </cell>
          <cell r="F129">
            <v>109.94</v>
          </cell>
          <cell r="G129">
            <v>421.37</v>
          </cell>
          <cell r="H129">
            <v>3598.22</v>
          </cell>
          <cell r="I129">
            <v>2357.2800000000002</v>
          </cell>
          <cell r="J129">
            <v>6376.87</v>
          </cell>
          <cell r="K129">
            <v>99.445483399593911</v>
          </cell>
        </row>
        <row r="130">
          <cell r="B130" t="str">
            <v>MB38-13x11</v>
          </cell>
          <cell r="C130">
            <v>14.46</v>
          </cell>
          <cell r="D130">
            <v>86.504000000000005</v>
          </cell>
          <cell r="F130">
            <v>100.964</v>
          </cell>
          <cell r="G130">
            <v>425.18999999999994</v>
          </cell>
          <cell r="H130">
            <v>3404.52</v>
          </cell>
          <cell r="I130">
            <v>2285.7600000000002</v>
          </cell>
          <cell r="J130">
            <v>6115.47</v>
          </cell>
          <cell r="K130">
            <v>97.165483399593924</v>
          </cell>
        </row>
        <row r="131">
          <cell r="B131" t="str">
            <v>MB38-13x12</v>
          </cell>
          <cell r="C131">
            <v>15.78</v>
          </cell>
          <cell r="D131">
            <v>93.504000000000005</v>
          </cell>
          <cell r="F131">
            <v>109.28400000000001</v>
          </cell>
          <cell r="G131">
            <v>431.34999999999997</v>
          </cell>
          <cell r="H131">
            <v>3477.59</v>
          </cell>
          <cell r="I131">
            <v>2357.2800000000002</v>
          </cell>
          <cell r="J131">
            <v>6266.22</v>
          </cell>
          <cell r="K131">
            <v>100.16548339959392</v>
          </cell>
        </row>
        <row r="132">
          <cell r="B132" t="str">
            <v>MB38-14x12</v>
          </cell>
          <cell r="C132">
            <v>17</v>
          </cell>
          <cell r="D132">
            <v>100</v>
          </cell>
          <cell r="F132">
            <v>117</v>
          </cell>
          <cell r="G132">
            <v>439.97</v>
          </cell>
          <cell r="H132">
            <v>3981.6</v>
          </cell>
          <cell r="I132">
            <v>2967.8399999999997</v>
          </cell>
          <cell r="J132">
            <v>7389.41</v>
          </cell>
          <cell r="K132">
            <v>103.16548339959392</v>
          </cell>
        </row>
        <row r="133">
          <cell r="B133" t="str">
            <v>MB42-14x12</v>
          </cell>
          <cell r="C133">
            <v>17</v>
          </cell>
          <cell r="D133">
            <v>104.5</v>
          </cell>
          <cell r="F133">
            <v>121.5</v>
          </cell>
          <cell r="G133">
            <v>481.43</v>
          </cell>
          <cell r="H133">
            <v>3874.84</v>
          </cell>
          <cell r="I133">
            <v>3138.08</v>
          </cell>
          <cell r="J133">
            <v>7494.35</v>
          </cell>
          <cell r="K133">
            <v>119.85567675943146</v>
          </cell>
        </row>
        <row r="134">
          <cell r="B134" t="str">
            <v>MB42-15x13</v>
          </cell>
          <cell r="C134">
            <v>19.739999999999998</v>
          </cell>
          <cell r="D134">
            <v>119.65</v>
          </cell>
          <cell r="F134">
            <v>139.39000000000001</v>
          </cell>
          <cell r="G134">
            <v>540.91999999999996</v>
          </cell>
          <cell r="H134">
            <v>4183.3500000000004</v>
          </cell>
          <cell r="I134">
            <v>4489.09</v>
          </cell>
          <cell r="J134">
            <v>9213.36</v>
          </cell>
          <cell r="K134">
            <v>127.45567675943147</v>
          </cell>
        </row>
        <row r="135">
          <cell r="B135" t="str">
            <v>MB42-16x14</v>
          </cell>
          <cell r="C135">
            <v>22.68</v>
          </cell>
          <cell r="D135">
            <v>135.55000000000001</v>
          </cell>
          <cell r="F135">
            <v>158.23000000000002</v>
          </cell>
          <cell r="G135">
            <v>573.04</v>
          </cell>
          <cell r="H135">
            <v>5066.29</v>
          </cell>
          <cell r="I135">
            <v>3273.82</v>
          </cell>
          <cell r="J135">
            <v>8913.15</v>
          </cell>
          <cell r="K135">
            <v>135.05567675943146</v>
          </cell>
        </row>
        <row r="136">
          <cell r="B136" t="str">
            <v>MB60-18x18</v>
          </cell>
          <cell r="C136">
            <v>32.340000000000003</v>
          </cell>
          <cell r="D136">
            <v>237.24</v>
          </cell>
          <cell r="F136">
            <v>269.58000000000004</v>
          </cell>
          <cell r="G136">
            <v>834.53</v>
          </cell>
          <cell r="H136">
            <v>7500.32</v>
          </cell>
          <cell r="I136">
            <v>4990.22</v>
          </cell>
          <cell r="J136">
            <v>13325.07</v>
          </cell>
          <cell r="K136">
            <v>207.77096679918782</v>
          </cell>
        </row>
        <row r="137">
          <cell r="B137" t="str">
            <v>MB70-18x18</v>
          </cell>
          <cell r="C137">
            <v>32.340000000000003</v>
          </cell>
          <cell r="D137">
            <v>338.01600000000002</v>
          </cell>
          <cell r="F137">
            <v>370.35599999999999</v>
          </cell>
          <cell r="G137">
            <v>1144.3699999999999</v>
          </cell>
          <cell r="H137">
            <v>6981.92</v>
          </cell>
          <cell r="I137">
            <v>6648.58</v>
          </cell>
          <cell r="J137">
            <v>14774.869999999999</v>
          </cell>
          <cell r="K137">
            <v>228.09096679918781</v>
          </cell>
        </row>
        <row r="138">
          <cell r="B138" t="str">
            <v>MB70-20x20</v>
          </cell>
          <cell r="C138">
            <v>40.020000000000003</v>
          </cell>
          <cell r="D138">
            <v>396.42</v>
          </cell>
          <cell r="F138">
            <v>436.44</v>
          </cell>
          <cell r="G138">
            <v>1240.29</v>
          </cell>
          <cell r="H138">
            <v>8896.9699999999993</v>
          </cell>
          <cell r="I138">
            <v>7260.18</v>
          </cell>
          <cell r="J138">
            <v>17397.439999999999</v>
          </cell>
          <cell r="K138">
            <v>244.01096679918783</v>
          </cell>
        </row>
        <row r="139">
          <cell r="B139" t="str">
            <v>3MB28-12x12</v>
          </cell>
          <cell r="C139">
            <v>44.160000000000004</v>
          </cell>
          <cell r="D139">
            <v>263.64</v>
          </cell>
          <cell r="F139">
            <v>307.8</v>
          </cell>
          <cell r="G139">
            <v>1283.25</v>
          </cell>
          <cell r="H139">
            <v>10038.66</v>
          </cell>
          <cell r="I139">
            <v>6857.58</v>
          </cell>
          <cell r="J139">
            <v>18179.489999999998</v>
          </cell>
          <cell r="K139">
            <v>287.89645019878174</v>
          </cell>
        </row>
        <row r="140">
          <cell r="B140" t="str">
            <v>3MB30-11x10</v>
          </cell>
          <cell r="C140">
            <v>33.839999999999996</v>
          </cell>
          <cell r="D140">
            <v>166.71</v>
          </cell>
          <cell r="F140">
            <v>200.55</v>
          </cell>
          <cell r="G140">
            <v>1092.33</v>
          </cell>
          <cell r="H140">
            <v>8332.41</v>
          </cell>
          <cell r="I140">
            <v>4293.96</v>
          </cell>
          <cell r="J140">
            <v>13718.7</v>
          </cell>
          <cell r="K140">
            <v>231.6611601590254</v>
          </cell>
        </row>
        <row r="141">
          <cell r="B141" t="str">
            <v>3MB30-11x11</v>
          </cell>
          <cell r="C141">
            <v>37.14</v>
          </cell>
          <cell r="D141">
            <v>180.51599999999999</v>
          </cell>
          <cell r="F141">
            <v>217.65600000000001</v>
          </cell>
          <cell r="G141">
            <v>1032.4499999999998</v>
          </cell>
          <cell r="H141">
            <v>9139.02</v>
          </cell>
          <cell r="I141">
            <v>4431.54</v>
          </cell>
          <cell r="J141">
            <v>14603.010000000002</v>
          </cell>
          <cell r="K141">
            <v>239.46116015902538</v>
          </cell>
        </row>
        <row r="142">
          <cell r="B142" t="str">
            <v>3MB30-12x12</v>
          </cell>
          <cell r="C142">
            <v>44.160000000000004</v>
          </cell>
          <cell r="D142">
            <v>263.64</v>
          </cell>
          <cell r="F142">
            <v>307.8</v>
          </cell>
          <cell r="G142">
            <v>1221.81</v>
          </cell>
          <cell r="H142">
            <v>10038.66</v>
          </cell>
          <cell r="I142">
            <v>6857.58</v>
          </cell>
          <cell r="J142">
            <v>18118.05</v>
          </cell>
          <cell r="K142">
            <v>286.09645019878178</v>
          </cell>
        </row>
        <row r="143">
          <cell r="B143" t="str">
            <v>3MB30-13x13</v>
          </cell>
          <cell r="C143">
            <v>51.78</v>
          </cell>
          <cell r="D143">
            <v>317.61599999999999</v>
          </cell>
          <cell r="F143">
            <v>369.39599999999996</v>
          </cell>
          <cell r="G143">
            <v>1669.23</v>
          </cell>
          <cell r="H143">
            <v>12069.33</v>
          </cell>
          <cell r="I143">
            <v>8306.64</v>
          </cell>
          <cell r="J143">
            <v>22045.199999999997</v>
          </cell>
          <cell r="K143">
            <v>354.16703027829442</v>
          </cell>
        </row>
        <row r="144">
          <cell r="B144" t="str">
            <v>3MB34-12x12</v>
          </cell>
          <cell r="C144">
            <v>44.16</v>
          </cell>
          <cell r="D144">
            <v>263.64</v>
          </cell>
          <cell r="F144">
            <v>307.79999999999995</v>
          </cell>
          <cell r="G144">
            <v>1283.25</v>
          </cell>
          <cell r="H144">
            <v>10038.66</v>
          </cell>
          <cell r="I144">
            <v>6857.58</v>
          </cell>
          <cell r="J144">
            <v>18179.489999999998</v>
          </cell>
          <cell r="K144">
            <v>287.89645019878174</v>
          </cell>
        </row>
        <row r="145">
          <cell r="B145" t="str">
            <v>3MB34-13x13</v>
          </cell>
          <cell r="C145">
            <v>51.78</v>
          </cell>
          <cell r="D145">
            <v>304.14</v>
          </cell>
          <cell r="F145">
            <v>355.91999999999996</v>
          </cell>
          <cell r="G145">
            <v>1569.69</v>
          </cell>
          <cell r="H145">
            <v>12032.880000000001</v>
          </cell>
          <cell r="I145">
            <v>8306.64</v>
          </cell>
          <cell r="J145">
            <v>21909.21</v>
          </cell>
          <cell r="K145">
            <v>305.89645019878174</v>
          </cell>
        </row>
        <row r="146">
          <cell r="B146" t="str">
            <v>3MB38-12x12</v>
          </cell>
          <cell r="C146">
            <v>43.68</v>
          </cell>
          <cell r="D146">
            <v>261</v>
          </cell>
          <cell r="F146">
            <v>304.68</v>
          </cell>
          <cell r="G146">
            <v>1247.73</v>
          </cell>
          <cell r="H146">
            <v>9845.43</v>
          </cell>
          <cell r="I146">
            <v>6857.58</v>
          </cell>
          <cell r="J146">
            <v>17950.739999999998</v>
          </cell>
          <cell r="K146">
            <v>291.49645019878176</v>
          </cell>
        </row>
        <row r="147">
          <cell r="B147" t="str">
            <v>3MB38-13x13</v>
          </cell>
          <cell r="C147">
            <v>51.300000000000004</v>
          </cell>
          <cell r="D147">
            <v>301.53000000000003</v>
          </cell>
          <cell r="F147">
            <v>352.83000000000004</v>
          </cell>
          <cell r="G147">
            <v>1459.77</v>
          </cell>
          <cell r="H147">
            <v>11740.89</v>
          </cell>
          <cell r="I147">
            <v>8306.64</v>
          </cell>
          <cell r="J147">
            <v>21507.3</v>
          </cell>
          <cell r="K147">
            <v>318.96000000000004</v>
          </cell>
        </row>
        <row r="148">
          <cell r="B148" t="str">
            <v>Bu l«ng nÐo</v>
          </cell>
        </row>
        <row r="149">
          <cell r="B149" t="str">
            <v>2x8BL42-250</v>
          </cell>
          <cell r="H149">
            <v>487.04</v>
          </cell>
        </row>
        <row r="150">
          <cell r="B150" t="str">
            <v>16BL42-354</v>
          </cell>
          <cell r="H150">
            <v>508.8</v>
          </cell>
        </row>
        <row r="151">
          <cell r="B151" t="str">
            <v>8BL48-250</v>
          </cell>
          <cell r="H151">
            <v>356.16</v>
          </cell>
        </row>
        <row r="152">
          <cell r="B152" t="str">
            <v>8BL56-250</v>
          </cell>
          <cell r="H152">
            <v>505.12</v>
          </cell>
        </row>
        <row r="153">
          <cell r="B153" t="str">
            <v>3x8BL48-250</v>
          </cell>
          <cell r="H153">
            <v>1068.48</v>
          </cell>
        </row>
        <row r="154">
          <cell r="B154" t="str">
            <v>3x8BL56-250</v>
          </cell>
          <cell r="H154">
            <v>1515.3600000000001</v>
          </cell>
        </row>
        <row r="155">
          <cell r="B155" t="str">
            <v>3x16BL64</v>
          </cell>
          <cell r="H155">
            <v>2816.16</v>
          </cell>
        </row>
        <row r="156">
          <cell r="B156" t="str">
            <v>16BL64</v>
          </cell>
          <cell r="H156">
            <v>938.72</v>
          </cell>
        </row>
        <row r="157">
          <cell r="B157" t="str">
            <v>16BL72</v>
          </cell>
          <cell r="H157">
            <v>984.64</v>
          </cell>
        </row>
        <row r="158">
          <cell r="B158" t="str">
            <v>16BL80</v>
          </cell>
          <cell r="H158">
            <v>1237.92</v>
          </cell>
        </row>
        <row r="159">
          <cell r="B159" t="str">
            <v>TiÕp ®Þa</v>
          </cell>
        </row>
        <row r="160">
          <cell r="B160" t="str">
            <v>R1T-1</v>
          </cell>
          <cell r="H160">
            <v>35.770000000000003</v>
          </cell>
        </row>
        <row r="161">
          <cell r="B161" t="str">
            <v>R1T-§</v>
          </cell>
          <cell r="H161">
            <v>53.78</v>
          </cell>
        </row>
        <row r="162">
          <cell r="B162" t="str">
            <v>R1T-2</v>
          </cell>
          <cell r="H162">
            <v>71.540000000000006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mc"/>
      <sheetName val="dtxl"/>
      <sheetName val="thopxlc"/>
      <sheetName val="thxlk"/>
      <sheetName val="vldien"/>
      <sheetName val="vlcaqu"/>
      <sheetName val="dien"/>
      <sheetName val="vcdd"/>
      <sheetName val="vcdn"/>
      <sheetName val="beton"/>
      <sheetName val="cpdbu"/>
      <sheetName val="chenh"/>
      <sheetName val="dg1"/>
      <sheetName val="DZ 35"/>
      <sheetName val="CTDZ6kv (gd1) "/>
      <sheetName val="CTDZ 0.4+cto (GD1)"/>
      <sheetName val="CTTBA (gd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s>
    <sheetDataSet>
      <sheetData sheetId="0"/>
      <sheetData sheetId="1"/>
      <sheetData sheetId="2"/>
      <sheetData sheetId="3"/>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ke"/>
      <sheetName val="Lietke"/>
      <sheetName val="00000000"/>
      <sheetName val="10000000"/>
      <sheetName val="gVL"/>
      <sheetName val="ma-pt"/>
      <sheetName val="chitiet"/>
      <sheetName val="Tiepdia"/>
      <sheetName val="chitimc"/>
      <sheetName val="DTXL"/>
      <sheetName val="Dulieu"/>
      <sheetName val="Tuan1"/>
      <sheetName val="Tuan 2 thang 7 (2)"/>
      <sheetName val="Tuan 3 thang 7 "/>
      <sheetName val="Tuan2"/>
      <sheetName val="Tuan3"/>
      <sheetName val="Quy4-03"/>
      <sheetName val="SX Mien"/>
      <sheetName val="10 thang nam 2003"/>
      <sheetName val="Tuan 1 thang 7"/>
      <sheetName val="Tuan 2 thang 7"/>
      <sheetName val="Sheet2"/>
      <sheetName val="Sheet3"/>
      <sheetName val="XL4Test5"/>
      <sheetName val="XL4Poppy"/>
      <sheetName val="lam-moi"/>
      <sheetName val="DATA"/>
      <sheetName val="ESTI_"/>
      <sheetName val="DI_ESTI"/>
      <sheetName val="Danh mục"/>
      <sheetName val="KH-Q1,Q2,01"/>
      <sheetName val="ptvt"/>
      <sheetName val="CT Thang Mo"/>
      <sheetName val="SILICATE"/>
      <sheetName val="CT  PL"/>
      <sheetName val="Thuc thanh"/>
      <sheetName val="btct"/>
      <sheetName val="PTDG"/>
      <sheetName val="KHQT-00-01"/>
      <sheetName val="MTL$-INTER"/>
      <sheetName val="Planned"/>
      <sheetName val="ptdg-duong"/>
      <sheetName val="dmuc"/>
      <sheetName val="KB"/>
      <sheetName val="DZ 0.4"/>
      <sheetName val="Sat tron"/>
      <sheetName val="TongKe-Tong"/>
      <sheetName val="LKVT-Tong"/>
      <sheetName val="TongKe-4mach"/>
      <sheetName val="LKVT-4mach"/>
      <sheetName val="TongKe-2mach"/>
      <sheetName val="LKVT-2mach"/>
      <sheetName val="LKVT-TongHop"/>
      <sheetName val="LKVT-ThuHoi"/>
      <sheetName val="DenBuDat"/>
      <sheetName val="LietKeHTT"/>
      <sheetName val="DAO DAP MONG"/>
      <sheetName val="den bu nha"/>
      <sheetName val="YC-Pxaydung"/>
      <sheetName val="KhoiLuongThep"/>
      <sheetName val="CPK_NHS"/>
      <sheetName val="THCPTB_NHS"/>
      <sheetName val="VUNGDK"/>
    </sheetNames>
    <sheetDataSet>
      <sheetData sheetId="0" refreshError="1">
        <row r="7">
          <cell r="B7" t="str">
            <v>N111-34B</v>
          </cell>
          <cell r="C7" t="str">
            <v>NÐo gãc</v>
          </cell>
          <cell r="D7" t="str">
            <v>123450F</v>
          </cell>
          <cell r="E7">
            <v>1</v>
          </cell>
          <cell r="F7" t="str">
            <v>G1=12°34'50"F</v>
          </cell>
          <cell r="G7">
            <v>43</v>
          </cell>
          <cell r="H7">
            <v>53</v>
          </cell>
          <cell r="I7">
            <v>43</v>
          </cell>
          <cell r="J7">
            <v>43</v>
          </cell>
          <cell r="K7" t="str">
            <v>6N§-1</v>
          </cell>
          <cell r="M7" t="str">
            <v>2NS-2</v>
          </cell>
          <cell r="O7" t="str">
            <v>6CR4-22</v>
          </cell>
          <cell r="P7" t="str">
            <v>2CR2-9</v>
          </cell>
          <cell r="R7" t="str">
            <v>4T32-23</v>
          </cell>
          <cell r="S7" t="str">
            <v>8BL30-250</v>
          </cell>
          <cell r="T7" t="str">
            <v>RS2</v>
          </cell>
        </row>
        <row r="8">
          <cell r="B8" t="str">
            <v>N111-34A</v>
          </cell>
          <cell r="C8" t="str">
            <v>NÐo gãc</v>
          </cell>
          <cell r="D8" t="str">
            <v>043412F</v>
          </cell>
          <cell r="E8">
            <v>2</v>
          </cell>
          <cell r="F8" t="str">
            <v>G2=04°34'12"F</v>
          </cell>
          <cell r="G8">
            <v>241</v>
          </cell>
          <cell r="H8">
            <v>294</v>
          </cell>
          <cell r="I8">
            <v>241</v>
          </cell>
          <cell r="J8">
            <v>241</v>
          </cell>
          <cell r="K8" t="str">
            <v>6N§-1</v>
          </cell>
          <cell r="M8" t="str">
            <v>2NS-2</v>
          </cell>
          <cell r="O8" t="str">
            <v>6CR4-22</v>
          </cell>
          <cell r="P8" t="str">
            <v>2CR2-9</v>
          </cell>
          <cell r="R8" t="str">
            <v>4T30-22</v>
          </cell>
          <cell r="S8" t="str">
            <v>8BL30-250</v>
          </cell>
          <cell r="T8" t="str">
            <v>RS2</v>
          </cell>
        </row>
        <row r="9">
          <cell r="B9" t="str">
            <v>§111-26A</v>
          </cell>
          <cell r="C9" t="str">
            <v>§ì th¼ng</v>
          </cell>
          <cell r="D9"/>
          <cell r="E9" t="str">
            <v/>
          </cell>
          <cell r="F9" t="str">
            <v/>
          </cell>
          <cell r="G9">
            <v>255</v>
          </cell>
          <cell r="H9">
            <v>549</v>
          </cell>
          <cell r="I9">
            <v>231.70023737579555</v>
          </cell>
          <cell r="J9">
            <v>675</v>
          </cell>
          <cell r="L9" t="str">
            <v>3§D-1</v>
          </cell>
          <cell r="N9" t="str">
            <v>§S-1</v>
          </cell>
          <cell r="O9" t="str">
            <v>6CR4-22</v>
          </cell>
          <cell r="P9" t="str">
            <v>2CR2-9</v>
          </cell>
          <cell r="R9" t="str">
            <v>4T30-18</v>
          </cell>
          <cell r="S9" t="str">
            <v>4BL36-282</v>
          </cell>
          <cell r="T9" t="str">
            <v>RS2</v>
          </cell>
        </row>
        <row r="10">
          <cell r="B10" t="str">
            <v>§111-26A</v>
          </cell>
          <cell r="C10" t="str">
            <v>§ì th¼ng</v>
          </cell>
          <cell r="E10" t="str">
            <v/>
          </cell>
          <cell r="F10" t="str">
            <v/>
          </cell>
          <cell r="G10">
            <v>180</v>
          </cell>
          <cell r="H10">
            <v>729</v>
          </cell>
          <cell r="L10" t="str">
            <v>3§D-1</v>
          </cell>
          <cell r="N10" t="str">
            <v>§S-1</v>
          </cell>
          <cell r="O10" t="str">
            <v>6CR4-22</v>
          </cell>
          <cell r="P10" t="str">
            <v>2CR2-9</v>
          </cell>
          <cell r="R10" t="str">
            <v>4T30-18</v>
          </cell>
          <cell r="S10" t="str">
            <v>4BL36-282</v>
          </cell>
          <cell r="T10" t="str">
            <v>RS2</v>
          </cell>
        </row>
        <row r="11">
          <cell r="B11" t="str">
            <v>N111-20A</v>
          </cell>
          <cell r="C11" t="str">
            <v>NÐo gãc</v>
          </cell>
          <cell r="D11" t="str">
            <v>133624F</v>
          </cell>
          <cell r="E11">
            <v>3</v>
          </cell>
          <cell r="F11" t="str">
            <v>G3=13°36'24"F</v>
          </cell>
          <cell r="G11">
            <v>240</v>
          </cell>
          <cell r="H11">
            <v>969</v>
          </cell>
          <cell r="K11" t="str">
            <v>6N§-1</v>
          </cell>
          <cell r="M11" t="str">
            <v>2NS-2</v>
          </cell>
          <cell r="O11" t="str">
            <v>6CR4-22</v>
          </cell>
          <cell r="P11" t="str">
            <v>2CR2-9</v>
          </cell>
          <cell r="R11" t="str">
            <v>4T30-18</v>
          </cell>
          <cell r="S11" t="str">
            <v>8BL30-250</v>
          </cell>
          <cell r="T11" t="str">
            <v>RS2</v>
          </cell>
          <cell r="U11"/>
        </row>
        <row r="12">
          <cell r="B12" t="str">
            <v>§T-20</v>
          </cell>
          <cell r="C12" t="str">
            <v>§ì th¼ng</v>
          </cell>
          <cell r="D12"/>
          <cell r="E12" t="str">
            <v/>
          </cell>
          <cell r="F12" t="str">
            <v/>
          </cell>
          <cell r="G12">
            <v>155</v>
          </cell>
          <cell r="H12">
            <v>1124</v>
          </cell>
          <cell r="I12">
            <v>146.82983348080185</v>
          </cell>
          <cell r="J12">
            <v>292</v>
          </cell>
          <cell r="K12"/>
          <cell r="L12" t="str">
            <v>3§D-1</v>
          </cell>
          <cell r="M12"/>
          <cell r="N12" t="str">
            <v>§S-1</v>
          </cell>
          <cell r="O12" t="str">
            <v>6CR4-22</v>
          </cell>
          <cell r="P12" t="str">
            <v>2CR2-9</v>
          </cell>
          <cell r="Q12" t="str">
            <v>XT-1,2,3</v>
          </cell>
          <cell r="R12" t="str">
            <v>M26-36</v>
          </cell>
          <cell r="T12" t="str">
            <v>R4</v>
          </cell>
        </row>
        <row r="13">
          <cell r="B13" t="str">
            <v>N111-25A</v>
          </cell>
          <cell r="C13" t="str">
            <v>NÐo gãc</v>
          </cell>
          <cell r="D13" t="str">
            <v>004200F</v>
          </cell>
          <cell r="E13">
            <v>4</v>
          </cell>
          <cell r="F13" t="str">
            <v>G4=00°42'00"F</v>
          </cell>
          <cell r="G13">
            <v>137</v>
          </cell>
          <cell r="H13">
            <v>1261</v>
          </cell>
          <cell r="K13" t="str">
            <v>6N§-1</v>
          </cell>
          <cell r="M13" t="str">
            <v>2NS-2</v>
          </cell>
          <cell r="O13" t="str">
            <v>6CR4-22</v>
          </cell>
          <cell r="P13" t="str">
            <v>2CR2-9</v>
          </cell>
          <cell r="R13" t="str">
            <v>4T30-18</v>
          </cell>
          <cell r="S13" t="str">
            <v>8BL30-250</v>
          </cell>
          <cell r="T13" t="str">
            <v>RS2</v>
          </cell>
        </row>
        <row r="14">
          <cell r="B14" t="str">
            <v>§T-20</v>
          </cell>
          <cell r="C14" t="str">
            <v>§ì th¼ng</v>
          </cell>
          <cell r="E14" t="str">
            <v/>
          </cell>
          <cell r="F14" t="str">
            <v/>
          </cell>
          <cell r="G14">
            <v>150</v>
          </cell>
          <cell r="H14">
            <v>1411</v>
          </cell>
          <cell r="I14">
            <v>168.42204814503907</v>
          </cell>
          <cell r="J14">
            <v>1314</v>
          </cell>
          <cell r="L14" t="str">
            <v>3§D-1</v>
          </cell>
          <cell r="N14" t="str">
            <v>§S-1</v>
          </cell>
          <cell r="O14" t="str">
            <v>6CR4-22</v>
          </cell>
          <cell r="P14" t="str">
            <v>2CR2-9</v>
          </cell>
          <cell r="Q14" t="str">
            <v>XT-1,2,3</v>
          </cell>
          <cell r="R14" t="str">
            <v>M26-36</v>
          </cell>
          <cell r="T14" t="str">
            <v>R4</v>
          </cell>
        </row>
        <row r="15">
          <cell r="B15" t="str">
            <v>§T-20</v>
          </cell>
          <cell r="C15" t="str">
            <v>§ì th¼ng</v>
          </cell>
          <cell r="E15" t="str">
            <v/>
          </cell>
          <cell r="F15" t="str">
            <v/>
          </cell>
          <cell r="G15">
            <v>165</v>
          </cell>
          <cell r="H15">
            <v>1576</v>
          </cell>
          <cell r="I15">
            <v>360</v>
          </cell>
          <cell r="J15">
            <v>360</v>
          </cell>
          <cell r="K15" t="str">
            <v>6N§-1</v>
          </cell>
          <cell r="L15" t="str">
            <v>3§D-1</v>
          </cell>
          <cell r="N15" t="str">
            <v>§S-1</v>
          </cell>
          <cell r="O15" t="str">
            <v>6CR4-22</v>
          </cell>
          <cell r="P15" t="str">
            <v>2CR2-9</v>
          </cell>
          <cell r="Q15" t="str">
            <v>XT-1,2,3</v>
          </cell>
          <cell r="R15" t="str">
            <v>M26-36</v>
          </cell>
          <cell r="T15" t="str">
            <v>R4</v>
          </cell>
        </row>
        <row r="16">
          <cell r="B16" t="str">
            <v>§T-20</v>
          </cell>
          <cell r="C16" t="str">
            <v>§ì th¼ng</v>
          </cell>
          <cell r="E16" t="str">
            <v/>
          </cell>
          <cell r="F16" t="str">
            <v/>
          </cell>
          <cell r="G16">
            <v>140</v>
          </cell>
          <cell r="H16">
            <v>1716</v>
          </cell>
          <cell r="L16" t="str">
            <v>3§D-1</v>
          </cell>
          <cell r="N16" t="str">
            <v>§S-1</v>
          </cell>
          <cell r="O16" t="str">
            <v>6CR4-22</v>
          </cell>
          <cell r="P16" t="str">
            <v>2CR2-9</v>
          </cell>
          <cell r="Q16" t="str">
            <v>XT-1,2,3</v>
          </cell>
          <cell r="R16" t="str">
            <v>M26-36</v>
          </cell>
          <cell r="T16" t="str">
            <v>R4</v>
          </cell>
        </row>
        <row r="17">
          <cell r="B17" t="str">
            <v>§T-20</v>
          </cell>
          <cell r="C17" t="str">
            <v>§ì th¼ng</v>
          </cell>
          <cell r="E17" t="str">
            <v/>
          </cell>
          <cell r="F17" t="str">
            <v/>
          </cell>
          <cell r="G17">
            <v>150</v>
          </cell>
          <cell r="H17">
            <v>1866</v>
          </cell>
          <cell r="L17" t="str">
            <v>3§D-1</v>
          </cell>
          <cell r="N17" t="str">
            <v>§S-1</v>
          </cell>
          <cell r="O17" t="str">
            <v>6CR4-22</v>
          </cell>
          <cell r="P17" t="str">
            <v>2CR2-9</v>
          </cell>
          <cell r="Q17" t="str">
            <v>XT-1,2,3</v>
          </cell>
          <cell r="R17" t="str">
            <v>M26-36</v>
          </cell>
          <cell r="T17" t="str">
            <v>R4</v>
          </cell>
        </row>
        <row r="18">
          <cell r="B18" t="str">
            <v>§111-22A</v>
          </cell>
          <cell r="C18" t="str">
            <v>§ì th¼ng</v>
          </cell>
          <cell r="E18" t="str">
            <v/>
          </cell>
          <cell r="F18" t="str">
            <v/>
          </cell>
          <cell r="G18">
            <v>205</v>
          </cell>
          <cell r="H18">
            <v>2071</v>
          </cell>
          <cell r="L18" t="str">
            <v>3§D-1</v>
          </cell>
          <cell r="N18" t="str">
            <v>§S-1</v>
          </cell>
          <cell r="O18" t="str">
            <v>6CR4-22</v>
          </cell>
          <cell r="P18" t="str">
            <v>2CR2-9</v>
          </cell>
          <cell r="R18" t="str">
            <v>4T27-15</v>
          </cell>
          <cell r="S18" t="str">
            <v>4BL36-282</v>
          </cell>
          <cell r="T18" t="str">
            <v>RS2</v>
          </cell>
        </row>
        <row r="19">
          <cell r="B19" t="str">
            <v>§T-20</v>
          </cell>
          <cell r="C19" t="str">
            <v>§ì th¼ng</v>
          </cell>
          <cell r="E19" t="str">
            <v/>
          </cell>
          <cell r="F19" t="str">
            <v/>
          </cell>
          <cell r="G19">
            <v>192</v>
          </cell>
          <cell r="H19">
            <v>2263</v>
          </cell>
          <cell r="L19" t="str">
            <v>3§D-1</v>
          </cell>
          <cell r="N19" t="str">
            <v>§S-1</v>
          </cell>
          <cell r="O19" t="str">
            <v>6CR4-22</v>
          </cell>
          <cell r="P19" t="str">
            <v>2CR2-9</v>
          </cell>
          <cell r="Q19" t="str">
            <v>XT-1,2,3</v>
          </cell>
          <cell r="R19" t="str">
            <v>M26-36</v>
          </cell>
          <cell r="T19" t="str">
            <v>R4</v>
          </cell>
        </row>
        <row r="20">
          <cell r="B20" t="str">
            <v>§T-20</v>
          </cell>
          <cell r="C20" t="str">
            <v>§ì th¼ng</v>
          </cell>
          <cell r="E20" t="str">
            <v/>
          </cell>
          <cell r="F20" t="str">
            <v/>
          </cell>
          <cell r="G20">
            <v>155</v>
          </cell>
          <cell r="H20">
            <v>2418</v>
          </cell>
          <cell r="L20" t="str">
            <v>3§D-1</v>
          </cell>
          <cell r="N20" t="str">
            <v>§S-1</v>
          </cell>
          <cell r="O20" t="str">
            <v>6CR4-22</v>
          </cell>
          <cell r="P20" t="str">
            <v>2CR2-9</v>
          </cell>
          <cell r="Q20" t="str">
            <v>XT-1,2,3</v>
          </cell>
          <cell r="R20" t="str">
            <v>M26-36</v>
          </cell>
          <cell r="T20" t="str">
            <v>R4</v>
          </cell>
        </row>
        <row r="21">
          <cell r="B21" t="str">
            <v>N111-20A</v>
          </cell>
          <cell r="C21" t="str">
            <v>NÐo gãc</v>
          </cell>
          <cell r="D21" t="str">
            <v>203630F</v>
          </cell>
          <cell r="E21">
            <v>5</v>
          </cell>
          <cell r="F21" t="str">
            <v>G5=20°36'30"F</v>
          </cell>
          <cell r="G21">
            <v>157</v>
          </cell>
          <cell r="H21">
            <v>2575</v>
          </cell>
          <cell r="K21" t="str">
            <v>6N§-1</v>
          </cell>
          <cell r="M21" t="str">
            <v>2NS-2</v>
          </cell>
          <cell r="O21" t="str">
            <v>6CR4-22</v>
          </cell>
          <cell r="P21" t="str">
            <v>2CR2-9</v>
          </cell>
          <cell r="R21" t="str">
            <v>4T30-22</v>
          </cell>
          <cell r="S21" t="str">
            <v>8BL30-250</v>
          </cell>
          <cell r="T21" t="str">
            <v>RS2</v>
          </cell>
        </row>
        <row r="22">
          <cell r="B22" t="str">
            <v>§111-26A</v>
          </cell>
          <cell r="C22" t="str">
            <v>§ì th¼ng</v>
          </cell>
          <cell r="E22" t="str">
            <v/>
          </cell>
          <cell r="F22" t="str">
            <v/>
          </cell>
          <cell r="G22">
            <v>195</v>
          </cell>
          <cell r="H22">
            <v>2770</v>
          </cell>
          <cell r="I22">
            <v>196.60219929333792</v>
          </cell>
          <cell r="J22">
            <v>751</v>
          </cell>
          <cell r="L22" t="str">
            <v>3§D-1</v>
          </cell>
          <cell r="N22" t="str">
            <v>§S-1</v>
          </cell>
          <cell r="O22" t="str">
            <v>6CR4-22</v>
          </cell>
          <cell r="P22" t="str">
            <v>2CR2-9</v>
          </cell>
          <cell r="R22" t="str">
            <v>4T30-18</v>
          </cell>
          <cell r="S22" t="str">
            <v>4BL36-282</v>
          </cell>
          <cell r="T22" t="str">
            <v>RS2</v>
          </cell>
        </row>
        <row r="23">
          <cell r="B23" t="str">
            <v>§111-22A</v>
          </cell>
          <cell r="C23" t="str">
            <v>§ì th¼ng</v>
          </cell>
          <cell r="E23" t="str">
            <v/>
          </cell>
          <cell r="F23" t="str">
            <v/>
          </cell>
          <cell r="G23">
            <v>235</v>
          </cell>
          <cell r="H23">
            <v>3005</v>
          </cell>
          <cell r="L23" t="str">
            <v>3§D-1</v>
          </cell>
          <cell r="N23" t="str">
            <v>§S-1</v>
          </cell>
          <cell r="O23" t="str">
            <v>6CR4-22</v>
          </cell>
          <cell r="P23" t="str">
            <v>2CR2-9</v>
          </cell>
          <cell r="R23" t="str">
            <v>4T27-15</v>
          </cell>
          <cell r="S23" t="str">
            <v>4BL36-282</v>
          </cell>
          <cell r="T23" t="str">
            <v>RS2</v>
          </cell>
        </row>
        <row r="24">
          <cell r="B24" t="str">
            <v>§111-26A</v>
          </cell>
          <cell r="C24" t="str">
            <v>§ì th¼ng</v>
          </cell>
          <cell r="E24" t="str">
            <v/>
          </cell>
          <cell r="F24" t="str">
            <v/>
          </cell>
          <cell r="G24">
            <v>141</v>
          </cell>
          <cell r="H24">
            <v>3146</v>
          </cell>
          <cell r="L24" t="str">
            <v>3§D-1</v>
          </cell>
          <cell r="N24" t="str">
            <v>§S-1</v>
          </cell>
          <cell r="O24" t="str">
            <v>6CR4-22</v>
          </cell>
          <cell r="P24" t="str">
            <v>2CR2-9</v>
          </cell>
          <cell r="R24" t="str">
            <v>4T30-18</v>
          </cell>
          <cell r="S24" t="str">
            <v>4BL36-282</v>
          </cell>
          <cell r="T24" t="str">
            <v>RS2</v>
          </cell>
        </row>
        <row r="25">
          <cell r="B25" t="str">
            <v>N111-20A</v>
          </cell>
          <cell r="C25" t="str">
            <v>NÐo gãc</v>
          </cell>
          <cell r="D25" t="str">
            <v>145354T</v>
          </cell>
          <cell r="E25">
            <v>6</v>
          </cell>
          <cell r="F25" t="str">
            <v>G6=14°53'54"T</v>
          </cell>
          <cell r="G25">
            <v>180</v>
          </cell>
          <cell r="H25">
            <v>3326</v>
          </cell>
          <cell r="K25" t="str">
            <v>6N§-1</v>
          </cell>
          <cell r="M25" t="str">
            <v>2NS-2</v>
          </cell>
          <cell r="O25" t="str">
            <v>6CR4-22</v>
          </cell>
          <cell r="P25" t="str">
            <v>2CR2-9</v>
          </cell>
          <cell r="R25" t="str">
            <v>4T30-18</v>
          </cell>
          <cell r="S25" t="str">
            <v>8BL30-250</v>
          </cell>
          <cell r="T25" t="str">
            <v>RS2</v>
          </cell>
        </row>
        <row r="26">
          <cell r="B26" t="str">
            <v>§T-20</v>
          </cell>
          <cell r="C26" t="str">
            <v>§ì th¼ng</v>
          </cell>
          <cell r="E26" t="str">
            <v/>
          </cell>
          <cell r="F26" t="str">
            <v/>
          </cell>
          <cell r="G26">
            <v>155</v>
          </cell>
          <cell r="H26">
            <v>3481</v>
          </cell>
          <cell r="I26">
            <v>192.60257341595775</v>
          </cell>
          <cell r="J26">
            <v>1749</v>
          </cell>
          <cell r="L26" t="str">
            <v>3§D-1</v>
          </cell>
          <cell r="N26" t="str">
            <v>§S-1</v>
          </cell>
          <cell r="O26" t="str">
            <v>6CR4-22</v>
          </cell>
          <cell r="P26" t="str">
            <v>2CR2-9</v>
          </cell>
          <cell r="Q26" t="str">
            <v>XT-1,2,3</v>
          </cell>
          <cell r="R26" t="str">
            <v>M26-36</v>
          </cell>
          <cell r="T26" t="str">
            <v>R4</v>
          </cell>
        </row>
        <row r="27">
          <cell r="B27" t="str">
            <v>§T-20</v>
          </cell>
          <cell r="C27" t="str">
            <v>§ì th¼ng</v>
          </cell>
          <cell r="E27" t="str">
            <v/>
          </cell>
          <cell r="F27" t="str">
            <v/>
          </cell>
          <cell r="G27">
            <v>135</v>
          </cell>
          <cell r="H27">
            <v>3616</v>
          </cell>
          <cell r="L27" t="str">
            <v>3§D-1</v>
          </cell>
          <cell r="N27" t="str">
            <v>§S-1</v>
          </cell>
          <cell r="O27" t="str">
            <v>6CR4-22</v>
          </cell>
          <cell r="P27" t="str">
            <v>2CR2-9</v>
          </cell>
          <cell r="Q27" t="str">
            <v>XT-1,2,3</v>
          </cell>
          <cell r="R27" t="str">
            <v>M26-36</v>
          </cell>
          <cell r="T27" t="str">
            <v>R4</v>
          </cell>
        </row>
        <row r="28">
          <cell r="B28" t="str">
            <v>§T-20</v>
          </cell>
          <cell r="C28" t="str">
            <v>§ì th¼ng</v>
          </cell>
          <cell r="E28" t="str">
            <v/>
          </cell>
          <cell r="F28" t="str">
            <v/>
          </cell>
          <cell r="G28">
            <v>140</v>
          </cell>
          <cell r="H28">
            <v>3756</v>
          </cell>
          <cell r="L28" t="str">
            <v>3§D-1</v>
          </cell>
          <cell r="N28" t="str">
            <v>§S-1</v>
          </cell>
          <cell r="O28" t="str">
            <v>6CR4-22</v>
          </cell>
          <cell r="P28" t="str">
            <v>2CR2-9</v>
          </cell>
          <cell r="Q28" t="str">
            <v>XT-1,2,3</v>
          </cell>
          <cell r="R28" t="str">
            <v>M26-36</v>
          </cell>
          <cell r="T28" t="str">
            <v>R4</v>
          </cell>
        </row>
        <row r="29">
          <cell r="B29" t="str">
            <v>§T-20</v>
          </cell>
          <cell r="C29" t="str">
            <v>§ì th¼ng</v>
          </cell>
          <cell r="E29" t="str">
            <v/>
          </cell>
          <cell r="F29" t="str">
            <v/>
          </cell>
          <cell r="G29">
            <v>145</v>
          </cell>
          <cell r="H29">
            <v>3901</v>
          </cell>
          <cell r="L29" t="str">
            <v>3§D-1</v>
          </cell>
          <cell r="N29" t="str">
            <v>§S-1</v>
          </cell>
          <cell r="O29" t="str">
            <v>6CR4-22</v>
          </cell>
          <cell r="P29" t="str">
            <v>2CR2-9</v>
          </cell>
          <cell r="Q29" t="str">
            <v>XT-1,2,3</v>
          </cell>
          <cell r="R29" t="str">
            <v>M26-36</v>
          </cell>
          <cell r="T29" t="str">
            <v>R4</v>
          </cell>
        </row>
        <row r="30">
          <cell r="B30" t="str">
            <v>§T-20</v>
          </cell>
          <cell r="C30" t="str">
            <v>§ì th¼ng</v>
          </cell>
          <cell r="E30" t="str">
            <v/>
          </cell>
          <cell r="F30" t="str">
            <v/>
          </cell>
          <cell r="G30">
            <v>150</v>
          </cell>
          <cell r="H30">
            <v>4051</v>
          </cell>
          <cell r="L30" t="str">
            <v>3§D-1</v>
          </cell>
          <cell r="N30" t="str">
            <v>§S-1</v>
          </cell>
          <cell r="O30" t="str">
            <v>6CR4-22</v>
          </cell>
          <cell r="P30" t="str">
            <v>2CR2-9</v>
          </cell>
          <cell r="Q30" t="str">
            <v>XT-1,2,3</v>
          </cell>
          <cell r="R30" t="str">
            <v>M26-36</v>
          </cell>
          <cell r="T30" t="str">
            <v>R4</v>
          </cell>
        </row>
        <row r="31">
          <cell r="B31" t="str">
            <v>§111-26A</v>
          </cell>
          <cell r="C31" t="str">
            <v>§ì th¼ng</v>
          </cell>
          <cell r="E31" t="str">
            <v/>
          </cell>
          <cell r="F31" t="str">
            <v/>
          </cell>
          <cell r="G31">
            <v>145</v>
          </cell>
          <cell r="H31">
            <v>4196</v>
          </cell>
          <cell r="L31" t="str">
            <v>3§D-1</v>
          </cell>
          <cell r="N31" t="str">
            <v>§S-1</v>
          </cell>
          <cell r="O31" t="str">
            <v>6CR4-22</v>
          </cell>
          <cell r="P31" t="str">
            <v>2CR2-9</v>
          </cell>
          <cell r="R31" t="str">
            <v>4T30-18</v>
          </cell>
          <cell r="S31" t="str">
            <v>4BL36-282</v>
          </cell>
          <cell r="T31" t="str">
            <v>RS2</v>
          </cell>
        </row>
        <row r="32">
          <cell r="B32" t="str">
            <v>§111-22A</v>
          </cell>
          <cell r="C32" t="str">
            <v>§ì th¼ng</v>
          </cell>
          <cell r="E32" t="str">
            <v/>
          </cell>
          <cell r="F32" t="str">
            <v/>
          </cell>
          <cell r="G32">
            <v>275</v>
          </cell>
          <cell r="H32">
            <v>4471</v>
          </cell>
          <cell r="L32" t="str">
            <v>3§D-1</v>
          </cell>
          <cell r="N32" t="str">
            <v>§S-1</v>
          </cell>
          <cell r="O32" t="str">
            <v>6CR4-22</v>
          </cell>
          <cell r="P32" t="str">
            <v>2CR2-9</v>
          </cell>
          <cell r="R32" t="str">
            <v>4T27-15</v>
          </cell>
          <cell r="S32" t="str">
            <v>4BL36-282</v>
          </cell>
          <cell r="T32" t="str">
            <v>RS2</v>
          </cell>
        </row>
        <row r="33">
          <cell r="B33" t="str">
            <v>§T-20</v>
          </cell>
          <cell r="C33" t="str">
            <v>§ì th¼ng</v>
          </cell>
          <cell r="E33" t="str">
            <v/>
          </cell>
          <cell r="F33" t="str">
            <v/>
          </cell>
          <cell r="G33">
            <v>225</v>
          </cell>
          <cell r="H33">
            <v>4696</v>
          </cell>
          <cell r="L33" t="str">
            <v>3§D-1</v>
          </cell>
          <cell r="N33" t="str">
            <v>§S-1</v>
          </cell>
          <cell r="O33" t="str">
            <v>6CR4-22</v>
          </cell>
          <cell r="P33" t="str">
            <v>2CR2-9</v>
          </cell>
          <cell r="Q33" t="str">
            <v>XT-1,2,3</v>
          </cell>
          <cell r="R33" t="str">
            <v>M26-36</v>
          </cell>
          <cell r="T33" t="str">
            <v>R4</v>
          </cell>
        </row>
        <row r="34">
          <cell r="B34" t="str">
            <v>§T-20</v>
          </cell>
          <cell r="C34" t="str">
            <v>§ì th¼ng</v>
          </cell>
          <cell r="E34" t="str">
            <v/>
          </cell>
          <cell r="F34" t="str">
            <v/>
          </cell>
          <cell r="G34">
            <v>165</v>
          </cell>
          <cell r="H34">
            <v>4861</v>
          </cell>
          <cell r="L34" t="str">
            <v>3§D-1</v>
          </cell>
          <cell r="N34" t="str">
            <v>§S-1</v>
          </cell>
          <cell r="O34" t="str">
            <v>6CR4-22</v>
          </cell>
          <cell r="P34" t="str">
            <v>2CR2-9</v>
          </cell>
          <cell r="Q34" t="str">
            <v>XT-1,2,3</v>
          </cell>
          <cell r="R34" t="str">
            <v>M26-36</v>
          </cell>
          <cell r="T34" t="str">
            <v>R4</v>
          </cell>
        </row>
        <row r="35">
          <cell r="B35" t="str">
            <v>N111-25B</v>
          </cell>
          <cell r="C35" t="str">
            <v>NÐo gãc</v>
          </cell>
          <cell r="D35" t="str">
            <v>382500F</v>
          </cell>
          <cell r="E35">
            <v>7</v>
          </cell>
          <cell r="F35" t="str">
            <v>G7=38°25'00"F</v>
          </cell>
          <cell r="G35">
            <v>214</v>
          </cell>
          <cell r="H35">
            <v>5075</v>
          </cell>
          <cell r="K35" t="str">
            <v>6N§-1</v>
          </cell>
          <cell r="M35" t="str">
            <v>NS-1</v>
          </cell>
          <cell r="N35" t="str">
            <v>NS-2</v>
          </cell>
          <cell r="O35" t="str">
            <v>6CR4-22</v>
          </cell>
          <cell r="P35" t="str">
            <v>2CR2-9</v>
          </cell>
          <cell r="R35" t="str">
            <v>4T30-22</v>
          </cell>
          <cell r="S35" t="str">
            <v>8BL36-250</v>
          </cell>
          <cell r="T35" t="str">
            <v>RS2</v>
          </cell>
        </row>
        <row r="36">
          <cell r="B36" t="str">
            <v>N111-20B</v>
          </cell>
          <cell r="C36" t="str">
            <v>NÐo h·m</v>
          </cell>
          <cell r="E36" t="str">
            <v/>
          </cell>
          <cell r="F36" t="str">
            <v/>
          </cell>
          <cell r="G36">
            <v>168</v>
          </cell>
          <cell r="H36">
            <v>5243</v>
          </cell>
          <cell r="I36">
            <v>168</v>
          </cell>
          <cell r="J36">
            <v>168</v>
          </cell>
          <cell r="K36" t="str">
            <v>3NK-1</v>
          </cell>
          <cell r="L36" t="str">
            <v>3N§-1</v>
          </cell>
          <cell r="M36" t="str">
            <v>NS-1</v>
          </cell>
          <cell r="N36" t="str">
            <v>NS-2</v>
          </cell>
          <cell r="O36" t="str">
            <v>6CR4-22</v>
          </cell>
          <cell r="P36" t="str">
            <v>2CR2-9</v>
          </cell>
          <cell r="R36" t="str">
            <v>4T32-28</v>
          </cell>
          <cell r="S36" t="str">
            <v>8BL48-250</v>
          </cell>
          <cell r="T36" t="str">
            <v>RS4</v>
          </cell>
        </row>
        <row r="37">
          <cell r="B37" t="str">
            <v>§V-74</v>
          </cell>
          <cell r="C37" t="str">
            <v>§ì v­ît</v>
          </cell>
          <cell r="E37" t="str">
            <v/>
          </cell>
          <cell r="F37" t="str">
            <v/>
          </cell>
          <cell r="G37">
            <v>448</v>
          </cell>
          <cell r="H37">
            <v>5691</v>
          </cell>
          <cell r="I37">
            <v>668.17961657027524</v>
          </cell>
          <cell r="J37">
            <v>1216</v>
          </cell>
          <cell r="K37" t="str">
            <v>3§K-1</v>
          </cell>
          <cell r="N37" t="str">
            <v>§S-1</v>
          </cell>
          <cell r="O37" t="str">
            <v>9CR4-22</v>
          </cell>
          <cell r="P37" t="str">
            <v>3CR2-9</v>
          </cell>
          <cell r="R37" t="str">
            <v>MV-1</v>
          </cell>
          <cell r="S37" t="str">
            <v>8BL64-250</v>
          </cell>
          <cell r="T37" t="str">
            <v>RS4</v>
          </cell>
        </row>
        <row r="38">
          <cell r="B38" t="str">
            <v>N111-25B</v>
          </cell>
          <cell r="C38" t="str">
            <v>NÐo h·m</v>
          </cell>
          <cell r="E38" t="str">
            <v/>
          </cell>
          <cell r="F38" t="str">
            <v/>
          </cell>
          <cell r="G38">
            <v>768</v>
          </cell>
          <cell r="H38">
            <v>6459</v>
          </cell>
          <cell r="K38" t="str">
            <v>3NK-1</v>
          </cell>
          <cell r="L38" t="str">
            <v>3N§-1</v>
          </cell>
          <cell r="M38" t="str">
            <v>NS-1</v>
          </cell>
          <cell r="N38" t="str">
            <v>NS-2</v>
          </cell>
          <cell r="O38" t="str">
            <v>12CR4-22</v>
          </cell>
          <cell r="P38" t="str">
            <v>4CR2-9</v>
          </cell>
          <cell r="R38" t="str">
            <v>4T32-28</v>
          </cell>
          <cell r="S38" t="str">
            <v>8BL48-250</v>
          </cell>
          <cell r="T38" t="str">
            <v>RS4</v>
          </cell>
        </row>
        <row r="39">
          <cell r="B39" t="str">
            <v>N111-20A</v>
          </cell>
          <cell r="C39" t="str">
            <v>NÐo gãc</v>
          </cell>
          <cell r="D39" t="str">
            <v>050800T</v>
          </cell>
          <cell r="E39">
            <v>8</v>
          </cell>
          <cell r="F39" t="str">
            <v>G8=05°08'00"T</v>
          </cell>
          <cell r="G39">
            <v>584</v>
          </cell>
          <cell r="H39">
            <v>7043</v>
          </cell>
          <cell r="I39">
            <v>584</v>
          </cell>
          <cell r="J39">
            <v>584</v>
          </cell>
          <cell r="K39" t="str">
            <v>6N§-1</v>
          </cell>
          <cell r="M39" t="str">
            <v>NS-1</v>
          </cell>
          <cell r="N39" t="str">
            <v>NS-2</v>
          </cell>
          <cell r="O39" t="str">
            <v>9CR4-22</v>
          </cell>
          <cell r="P39" t="str">
            <v>3CR2-9</v>
          </cell>
          <cell r="R39" t="str">
            <v>4T30-18</v>
          </cell>
          <cell r="S39" t="str">
            <v>8BL30-250</v>
          </cell>
          <cell r="T39" t="str">
            <v>RS4</v>
          </cell>
        </row>
        <row r="40">
          <cell r="B40" t="str">
            <v>§111-26A</v>
          </cell>
          <cell r="C40" t="str">
            <v>§ì th¼ng</v>
          </cell>
          <cell r="E40" t="str">
            <v/>
          </cell>
          <cell r="F40" t="str">
            <v/>
          </cell>
          <cell r="G40">
            <v>187</v>
          </cell>
          <cell r="H40">
            <v>7230</v>
          </cell>
          <cell r="I40">
            <v>412.75385449803503</v>
          </cell>
          <cell r="J40">
            <v>1072</v>
          </cell>
          <cell r="L40" t="str">
            <v>3§D-1</v>
          </cell>
          <cell r="N40" t="str">
            <v>§S-1</v>
          </cell>
          <cell r="O40" t="str">
            <v>6CR4-22</v>
          </cell>
          <cell r="P40" t="str">
            <v>2CR2-9</v>
          </cell>
          <cell r="R40" t="str">
            <v>4T30-18</v>
          </cell>
          <cell r="S40" t="str">
            <v>4BL36-282</v>
          </cell>
          <cell r="T40" t="str">
            <v>RS4</v>
          </cell>
        </row>
        <row r="41">
          <cell r="B41" t="str">
            <v>§111-26B</v>
          </cell>
          <cell r="C41" t="str">
            <v>§ì th¼ng</v>
          </cell>
          <cell r="E41" t="str">
            <v/>
          </cell>
          <cell r="F41" t="str">
            <v/>
          </cell>
          <cell r="G41">
            <v>475</v>
          </cell>
          <cell r="H41">
            <v>7705</v>
          </cell>
          <cell r="L41" t="str">
            <v>3§D-1</v>
          </cell>
          <cell r="N41" t="str">
            <v>§S-1</v>
          </cell>
          <cell r="O41" t="str">
            <v>6CR4-22</v>
          </cell>
          <cell r="P41" t="str">
            <v>2CR2-9</v>
          </cell>
          <cell r="R41" t="str">
            <v>4T30-22</v>
          </cell>
          <cell r="S41" t="str">
            <v>4BL42-282</v>
          </cell>
          <cell r="T41" t="str">
            <v>RS4</v>
          </cell>
        </row>
        <row r="42">
          <cell r="B42" t="str">
            <v>N111-25B</v>
          </cell>
          <cell r="C42" t="str">
            <v>NÐo gãc</v>
          </cell>
          <cell r="D42" t="str">
            <v>374036T</v>
          </cell>
          <cell r="E42">
            <v>9</v>
          </cell>
          <cell r="F42" t="str">
            <v>G9=37°40'36"T</v>
          </cell>
          <cell r="G42">
            <v>410</v>
          </cell>
          <cell r="H42">
            <v>8115</v>
          </cell>
          <cell r="K42" t="str">
            <v>6N§-1</v>
          </cell>
          <cell r="M42" t="str">
            <v>NS-1</v>
          </cell>
          <cell r="N42" t="str">
            <v>NS-2</v>
          </cell>
          <cell r="O42" t="str">
            <v>6CR4-22</v>
          </cell>
          <cell r="P42" t="str">
            <v>2CR2-9</v>
          </cell>
          <cell r="R42" t="str">
            <v>4T32-23</v>
          </cell>
          <cell r="S42" t="str">
            <v>8BL36-250</v>
          </cell>
          <cell r="T42" t="str">
            <v>RS4</v>
          </cell>
        </row>
        <row r="43">
          <cell r="B43" t="str">
            <v>N111-20B</v>
          </cell>
          <cell r="C43" t="str">
            <v>NÐo gãc</v>
          </cell>
          <cell r="D43" t="str">
            <v>473000F</v>
          </cell>
          <cell r="E43">
            <v>10</v>
          </cell>
          <cell r="F43" t="str">
            <v>G10=47°30'00"F</v>
          </cell>
          <cell r="G43">
            <v>336</v>
          </cell>
          <cell r="H43">
            <v>8451</v>
          </cell>
          <cell r="I43">
            <v>336</v>
          </cell>
          <cell r="J43">
            <v>336</v>
          </cell>
          <cell r="K43" t="str">
            <v>6N§-1</v>
          </cell>
          <cell r="L43" t="str">
            <v>§D-1</v>
          </cell>
          <cell r="M43" t="str">
            <v>NS-1</v>
          </cell>
          <cell r="N43" t="str">
            <v>NS-2</v>
          </cell>
          <cell r="O43" t="str">
            <v>6CR4-22</v>
          </cell>
          <cell r="P43" t="str">
            <v>2CR2-9</v>
          </cell>
          <cell r="R43" t="str">
            <v>4T32-23</v>
          </cell>
          <cell r="S43" t="str">
            <v>8BL42-250</v>
          </cell>
          <cell r="T43" t="str">
            <v>RS4</v>
          </cell>
        </row>
        <row r="44">
          <cell r="B44" t="str">
            <v>§111-22A</v>
          </cell>
          <cell r="C44" t="str">
            <v>§ì th¼ng</v>
          </cell>
          <cell r="E44" t="str">
            <v/>
          </cell>
          <cell r="F44" t="str">
            <v/>
          </cell>
          <cell r="G44">
            <v>230</v>
          </cell>
          <cell r="H44">
            <v>8681</v>
          </cell>
          <cell r="I44">
            <v>189.23342950918081</v>
          </cell>
          <cell r="J44">
            <v>2785</v>
          </cell>
          <cell r="L44" t="str">
            <v>3§D-1</v>
          </cell>
          <cell r="N44" t="str">
            <v>§S-1</v>
          </cell>
          <cell r="O44" t="str">
            <v>6CR4-22</v>
          </cell>
          <cell r="P44" t="str">
            <v>2CR2-9</v>
          </cell>
          <cell r="R44" t="str">
            <v>4T27-15</v>
          </cell>
          <cell r="S44" t="str">
            <v>4BL36-282</v>
          </cell>
          <cell r="T44" t="str">
            <v>RS2</v>
          </cell>
        </row>
        <row r="45">
          <cell r="B45" t="str">
            <v>§111-22A</v>
          </cell>
          <cell r="C45" t="str">
            <v>§ì th¼ng</v>
          </cell>
          <cell r="E45" t="str">
            <v/>
          </cell>
          <cell r="F45" t="str">
            <v/>
          </cell>
          <cell r="G45">
            <v>180</v>
          </cell>
          <cell r="H45">
            <v>8861</v>
          </cell>
          <cell r="K45" t="str">
            <v>220kV</v>
          </cell>
          <cell r="L45" t="str">
            <v>3§D-1</v>
          </cell>
          <cell r="N45" t="str">
            <v>§S-1</v>
          </cell>
          <cell r="O45" t="str">
            <v>6CR4-22</v>
          </cell>
          <cell r="P45" t="str">
            <v>2CR2-9</v>
          </cell>
          <cell r="R45" t="str">
            <v>4T27-15</v>
          </cell>
          <cell r="S45" t="str">
            <v>4BL36-282</v>
          </cell>
          <cell r="T45" t="str">
            <v>RS2</v>
          </cell>
        </row>
        <row r="46">
          <cell r="B46" t="str">
            <v>§111-22A</v>
          </cell>
          <cell r="C46" t="str">
            <v>§ì th¼ng</v>
          </cell>
          <cell r="E46" t="str">
            <v/>
          </cell>
          <cell r="F46" t="str">
            <v/>
          </cell>
          <cell r="G46">
            <v>220</v>
          </cell>
          <cell r="H46">
            <v>9081</v>
          </cell>
          <cell r="K46" t="str">
            <v>220kV</v>
          </cell>
          <cell r="L46" t="str">
            <v>3§D-1</v>
          </cell>
          <cell r="N46" t="str">
            <v>§S-1</v>
          </cell>
          <cell r="O46" t="str">
            <v>6CR4-22</v>
          </cell>
          <cell r="P46" t="str">
            <v>2CR2-9</v>
          </cell>
          <cell r="R46" t="str">
            <v>4T27-15</v>
          </cell>
          <cell r="S46" t="str">
            <v>4BL36-282</v>
          </cell>
          <cell r="T46" t="str">
            <v>RS2</v>
          </cell>
        </row>
        <row r="47">
          <cell r="B47" t="str">
            <v>§111-22A</v>
          </cell>
          <cell r="C47" t="str">
            <v>§ì th¼ng</v>
          </cell>
          <cell r="E47" t="str">
            <v/>
          </cell>
          <cell r="F47" t="str">
            <v/>
          </cell>
          <cell r="G47">
            <v>180</v>
          </cell>
          <cell r="H47">
            <v>9261</v>
          </cell>
          <cell r="K47" t="str">
            <v>220kV</v>
          </cell>
          <cell r="L47" t="str">
            <v>3§D-1</v>
          </cell>
          <cell r="N47" t="str">
            <v>§S-1</v>
          </cell>
          <cell r="O47" t="str">
            <v>6CR4-22</v>
          </cell>
          <cell r="P47" t="str">
            <v>2CR2-9</v>
          </cell>
          <cell r="R47" t="str">
            <v>4T27-15</v>
          </cell>
          <cell r="S47" t="str">
            <v>4BL36-282</v>
          </cell>
          <cell r="T47" t="str">
            <v>RS2</v>
          </cell>
        </row>
        <row r="48">
          <cell r="B48" t="str">
            <v>§T-20</v>
          </cell>
          <cell r="C48" t="str">
            <v>§ì th¼ng</v>
          </cell>
          <cell r="E48" t="str">
            <v/>
          </cell>
          <cell r="F48" t="str">
            <v/>
          </cell>
          <cell r="G48">
            <v>205</v>
          </cell>
          <cell r="H48">
            <v>9466</v>
          </cell>
          <cell r="K48" t="str">
            <v>220kV</v>
          </cell>
          <cell r="L48" t="str">
            <v>3§D-1</v>
          </cell>
          <cell r="N48" t="str">
            <v>§S-1</v>
          </cell>
          <cell r="O48" t="str">
            <v>6CR4-22</v>
          </cell>
          <cell r="P48" t="str">
            <v>2CR2-9</v>
          </cell>
          <cell r="Q48" t="str">
            <v>XT-1,2,3</v>
          </cell>
          <cell r="R48" t="str">
            <v>M22-30</v>
          </cell>
          <cell r="T48" t="str">
            <v>R4</v>
          </cell>
        </row>
        <row r="49">
          <cell r="B49" t="str">
            <v>§T-20</v>
          </cell>
          <cell r="C49" t="str">
            <v>§ì th¼ng</v>
          </cell>
          <cell r="E49" t="str">
            <v/>
          </cell>
          <cell r="F49" t="str">
            <v/>
          </cell>
          <cell r="G49">
            <v>200</v>
          </cell>
          <cell r="H49">
            <v>9666</v>
          </cell>
          <cell r="L49" t="str">
            <v>3§D-1</v>
          </cell>
          <cell r="N49" t="str">
            <v>§S-1</v>
          </cell>
          <cell r="O49" t="str">
            <v>6CR4-22</v>
          </cell>
          <cell r="P49" t="str">
            <v>2CR2-9</v>
          </cell>
          <cell r="Q49" t="str">
            <v>XT-1,2,3</v>
          </cell>
          <cell r="R49" t="str">
            <v>M22-30</v>
          </cell>
          <cell r="T49" t="str">
            <v>R4</v>
          </cell>
        </row>
        <row r="50">
          <cell r="B50" t="str">
            <v>§T-20</v>
          </cell>
          <cell r="C50" t="str">
            <v>§ì th¼ng</v>
          </cell>
          <cell r="E50" t="str">
            <v/>
          </cell>
          <cell r="F50" t="str">
            <v/>
          </cell>
          <cell r="G50">
            <v>175</v>
          </cell>
          <cell r="H50">
            <v>9841</v>
          </cell>
          <cell r="L50" t="str">
            <v>3§D-1</v>
          </cell>
          <cell r="N50" t="str">
            <v>§S-1</v>
          </cell>
          <cell r="O50" t="str">
            <v>6CR4-22</v>
          </cell>
          <cell r="P50" t="str">
            <v>2CR2-9</v>
          </cell>
          <cell r="Q50" t="str">
            <v>XT-1,2,3</v>
          </cell>
          <cell r="R50" t="str">
            <v>M22-30</v>
          </cell>
          <cell r="T50" t="str">
            <v>R4</v>
          </cell>
        </row>
        <row r="51">
          <cell r="B51" t="str">
            <v>§T-20</v>
          </cell>
          <cell r="C51" t="str">
            <v>§ì th¼ng</v>
          </cell>
          <cell r="E51" t="str">
            <v/>
          </cell>
          <cell r="F51" t="str">
            <v/>
          </cell>
          <cell r="G51">
            <v>155</v>
          </cell>
          <cell r="H51">
            <v>9996</v>
          </cell>
          <cell r="L51" t="str">
            <v>3§D-1</v>
          </cell>
          <cell r="N51" t="str">
            <v>§S-1</v>
          </cell>
          <cell r="O51" t="str">
            <v>6CR4-22</v>
          </cell>
          <cell r="P51" t="str">
            <v>2CR2-9</v>
          </cell>
          <cell r="Q51" t="str">
            <v>XT-1,2,3</v>
          </cell>
          <cell r="R51" t="str">
            <v>M22-30</v>
          </cell>
          <cell r="T51" t="str">
            <v>R4</v>
          </cell>
        </row>
        <row r="52">
          <cell r="B52" t="str">
            <v>§111-22A</v>
          </cell>
          <cell r="C52" t="str">
            <v>§ì th¼ng</v>
          </cell>
          <cell r="E52" t="str">
            <v/>
          </cell>
          <cell r="F52" t="str">
            <v/>
          </cell>
          <cell r="G52">
            <v>170</v>
          </cell>
          <cell r="H52">
            <v>10166</v>
          </cell>
          <cell r="L52" t="str">
            <v>3§D-1</v>
          </cell>
          <cell r="N52" t="str">
            <v>§S-1</v>
          </cell>
          <cell r="O52" t="str">
            <v>6CR4-22</v>
          </cell>
          <cell r="P52" t="str">
            <v>2CR2-9</v>
          </cell>
          <cell r="R52" t="str">
            <v>4T27-15</v>
          </cell>
          <cell r="S52" t="str">
            <v>4BL36-282</v>
          </cell>
          <cell r="T52" t="str">
            <v>RS2</v>
          </cell>
        </row>
        <row r="53">
          <cell r="B53" t="str">
            <v>§T-20</v>
          </cell>
          <cell r="C53" t="str">
            <v>§ì th¼ng</v>
          </cell>
          <cell r="E53" t="str">
            <v/>
          </cell>
          <cell r="F53" t="str">
            <v/>
          </cell>
          <cell r="G53">
            <v>180</v>
          </cell>
          <cell r="H53">
            <v>10346</v>
          </cell>
          <cell r="L53" t="str">
            <v>3§D-1</v>
          </cell>
          <cell r="N53" t="str">
            <v>§S-1</v>
          </cell>
          <cell r="O53" t="str">
            <v>6CR4-22</v>
          </cell>
          <cell r="P53" t="str">
            <v>2CR2-9</v>
          </cell>
          <cell r="Q53" t="str">
            <v>XT-1,2,3</v>
          </cell>
          <cell r="R53" t="str">
            <v>M22-30</v>
          </cell>
          <cell r="T53" t="str">
            <v>R4</v>
          </cell>
        </row>
        <row r="54">
          <cell r="B54" t="str">
            <v>§T-20</v>
          </cell>
          <cell r="C54" t="str">
            <v>§ì th¼ng</v>
          </cell>
          <cell r="E54" t="str">
            <v/>
          </cell>
          <cell r="F54" t="str">
            <v/>
          </cell>
          <cell r="G54">
            <v>160</v>
          </cell>
          <cell r="H54">
            <v>10506</v>
          </cell>
          <cell r="L54" t="str">
            <v>3§D-1</v>
          </cell>
          <cell r="N54" t="str">
            <v>§S-1</v>
          </cell>
          <cell r="O54" t="str">
            <v>6CR4-22</v>
          </cell>
          <cell r="P54" t="str">
            <v>2CR2-9</v>
          </cell>
          <cell r="Q54" t="str">
            <v>XT-1,2,3</v>
          </cell>
          <cell r="R54" t="str">
            <v>M22-30</v>
          </cell>
          <cell r="T54" t="str">
            <v>R4</v>
          </cell>
        </row>
        <row r="55">
          <cell r="B55" t="str">
            <v>§T-20</v>
          </cell>
          <cell r="C55" t="str">
            <v>§ì th¼ng</v>
          </cell>
          <cell r="E55" t="str">
            <v/>
          </cell>
          <cell r="F55" t="str">
            <v/>
          </cell>
          <cell r="G55">
            <v>165</v>
          </cell>
          <cell r="H55">
            <v>10671</v>
          </cell>
          <cell r="L55" t="str">
            <v>3§D-1</v>
          </cell>
          <cell r="N55" t="str">
            <v>§S-1</v>
          </cell>
          <cell r="O55" t="str">
            <v>6CR4-22</v>
          </cell>
          <cell r="P55" t="str">
            <v>2CR2-9</v>
          </cell>
          <cell r="Q55" t="str">
            <v>XT-1,2,3</v>
          </cell>
          <cell r="R55" t="str">
            <v>M22-30</v>
          </cell>
          <cell r="T55" t="str">
            <v>R4</v>
          </cell>
        </row>
        <row r="56">
          <cell r="B56" t="str">
            <v>§T-20</v>
          </cell>
          <cell r="C56" t="str">
            <v>§ì th¼ng</v>
          </cell>
          <cell r="E56" t="str">
            <v/>
          </cell>
          <cell r="F56" t="str">
            <v/>
          </cell>
          <cell r="G56">
            <v>200</v>
          </cell>
          <cell r="H56">
            <v>10871</v>
          </cell>
          <cell r="L56" t="str">
            <v>3§D-1</v>
          </cell>
          <cell r="N56" t="str">
            <v>§S-1</v>
          </cell>
          <cell r="O56" t="str">
            <v>6CR4-22</v>
          </cell>
          <cell r="P56" t="str">
            <v>2CR2-9</v>
          </cell>
          <cell r="Q56" t="str">
            <v>XT-1,2,3</v>
          </cell>
          <cell r="R56" t="str">
            <v>M22-30</v>
          </cell>
          <cell r="T56" t="str">
            <v>R4</v>
          </cell>
        </row>
        <row r="57">
          <cell r="B57" t="str">
            <v>§T-20</v>
          </cell>
          <cell r="C57" t="str">
            <v>§ì th¼ng</v>
          </cell>
          <cell r="E57" t="str">
            <v/>
          </cell>
          <cell r="F57" t="str">
            <v/>
          </cell>
          <cell r="G57">
            <v>190</v>
          </cell>
          <cell r="H57">
            <v>11061</v>
          </cell>
          <cell r="L57" t="str">
            <v>3§D-1</v>
          </cell>
          <cell r="N57" t="str">
            <v>§S-1</v>
          </cell>
          <cell r="O57" t="str">
            <v>6CR4-22</v>
          </cell>
          <cell r="P57" t="str">
            <v>2CR2-9</v>
          </cell>
          <cell r="Q57" t="str">
            <v>XT-1,2,3</v>
          </cell>
          <cell r="R57" t="str">
            <v>M22-30</v>
          </cell>
          <cell r="T57" t="str">
            <v>R4</v>
          </cell>
        </row>
        <row r="58">
          <cell r="B58" t="str">
            <v>N111-20A</v>
          </cell>
          <cell r="C58" t="str">
            <v>NÐo gãc</v>
          </cell>
          <cell r="D58" t="str">
            <v>343000T</v>
          </cell>
          <cell r="E58">
            <v>11</v>
          </cell>
          <cell r="F58" t="str">
            <v>G11=34°30'00"T</v>
          </cell>
          <cell r="G58">
            <v>175</v>
          </cell>
          <cell r="H58">
            <v>11236</v>
          </cell>
          <cell r="K58" t="str">
            <v>6N§-1</v>
          </cell>
          <cell r="M58" t="str">
            <v>NS-1</v>
          </cell>
          <cell r="N58" t="str">
            <v>NS-2</v>
          </cell>
          <cell r="O58" t="str">
            <v>6CR4-22</v>
          </cell>
          <cell r="P58" t="str">
            <v>2CR2-9</v>
          </cell>
          <cell r="R58" t="str">
            <v>4T30-22</v>
          </cell>
          <cell r="S58" t="str">
            <v>8BL36-250</v>
          </cell>
          <cell r="T58" t="str">
            <v>RS2</v>
          </cell>
        </row>
        <row r="59">
          <cell r="B59" t="str">
            <v>§T-20</v>
          </cell>
          <cell r="C59" t="str">
            <v>§ì th¼ng</v>
          </cell>
          <cell r="E59" t="str">
            <v/>
          </cell>
          <cell r="F59" t="str">
            <v/>
          </cell>
          <cell r="G59">
            <v>185</v>
          </cell>
          <cell r="H59">
            <v>11421</v>
          </cell>
          <cell r="I59">
            <v>303.21956535794982</v>
          </cell>
          <cell r="J59">
            <v>1059</v>
          </cell>
          <cell r="L59" t="str">
            <v>3§D-1</v>
          </cell>
          <cell r="N59" t="str">
            <v>§S-1</v>
          </cell>
          <cell r="O59" t="str">
            <v>6CR4-22</v>
          </cell>
          <cell r="P59" t="str">
            <v>2CR2-9</v>
          </cell>
          <cell r="Q59" t="str">
            <v>XT-1,2,3</v>
          </cell>
          <cell r="R59" t="str">
            <v>M22-30</v>
          </cell>
          <cell r="T59" t="str">
            <v>R4</v>
          </cell>
        </row>
        <row r="60">
          <cell r="B60" t="str">
            <v>§111-22A</v>
          </cell>
          <cell r="C60" t="str">
            <v>§ì th¼ng</v>
          </cell>
          <cell r="D60" t="str">
            <v>343000T</v>
          </cell>
          <cell r="E60" t="str">
            <v/>
          </cell>
          <cell r="F60" t="str">
            <v/>
          </cell>
          <cell r="G60">
            <v>220</v>
          </cell>
          <cell r="H60">
            <v>11641</v>
          </cell>
          <cell r="L60" t="str">
            <v>3§D-1</v>
          </cell>
          <cell r="N60" t="str">
            <v>§S-1</v>
          </cell>
          <cell r="O60" t="str">
            <v>6CR4-22</v>
          </cell>
          <cell r="P60" t="str">
            <v>2CR2-9</v>
          </cell>
          <cell r="R60" t="str">
            <v>4T30-18</v>
          </cell>
          <cell r="S60" t="str">
            <v>4BL42-282</v>
          </cell>
          <cell r="T60" t="str">
            <v>RS2</v>
          </cell>
        </row>
        <row r="61">
          <cell r="B61" t="str">
            <v>§111-22A</v>
          </cell>
          <cell r="C61" t="str">
            <v>§ì th¼ng</v>
          </cell>
          <cell r="E61" t="str">
            <v/>
          </cell>
          <cell r="F61" t="str">
            <v/>
          </cell>
          <cell r="G61">
            <v>400</v>
          </cell>
          <cell r="H61">
            <v>12041</v>
          </cell>
          <cell r="L61" t="str">
            <v>3§D-1</v>
          </cell>
          <cell r="N61" t="str">
            <v>§S-1</v>
          </cell>
          <cell r="O61" t="str">
            <v>6CR4-22</v>
          </cell>
          <cell r="P61" t="str">
            <v>2CR2-9</v>
          </cell>
          <cell r="R61" t="str">
            <v>4T30-18</v>
          </cell>
          <cell r="S61" t="str">
            <v>4BL42-282</v>
          </cell>
          <cell r="T61" t="str">
            <v>RS4</v>
          </cell>
        </row>
        <row r="62">
          <cell r="B62" t="str">
            <v>N111-20A</v>
          </cell>
          <cell r="C62" t="str">
            <v>NÐo gãc</v>
          </cell>
          <cell r="D62" t="str">
            <v>123854T</v>
          </cell>
          <cell r="E62">
            <v>12</v>
          </cell>
          <cell r="F62" t="str">
            <v>G12=12°38'54"T</v>
          </cell>
          <cell r="G62">
            <v>254</v>
          </cell>
          <cell r="H62">
            <v>12295</v>
          </cell>
          <cell r="K62" t="str">
            <v>6N§-1</v>
          </cell>
          <cell r="M62" t="str">
            <v>NS-1</v>
          </cell>
          <cell r="N62" t="str">
            <v>NS-2</v>
          </cell>
          <cell r="O62" t="str">
            <v>6CR4-22</v>
          </cell>
          <cell r="P62" t="str">
            <v>2CR2-9</v>
          </cell>
          <cell r="R62" t="str">
            <v>4T30-18</v>
          </cell>
          <cell r="S62" t="str">
            <v>8BL30-250</v>
          </cell>
          <cell r="T62" t="str">
            <v>RS4</v>
          </cell>
        </row>
        <row r="63">
          <cell r="B63" t="str">
            <v>§111-22B</v>
          </cell>
          <cell r="C63" t="str">
            <v>§ì th¼ng</v>
          </cell>
          <cell r="G63">
            <v>495</v>
          </cell>
          <cell r="H63">
            <v>12790</v>
          </cell>
          <cell r="I63">
            <v>448.10601424216571</v>
          </cell>
          <cell r="J63">
            <v>873</v>
          </cell>
          <cell r="L63" t="str">
            <v>3§D-1</v>
          </cell>
          <cell r="N63" t="str">
            <v>§S-1</v>
          </cell>
          <cell r="O63" t="str">
            <v>6CR4-22</v>
          </cell>
          <cell r="P63" t="str">
            <v>2CR2-9</v>
          </cell>
          <cell r="R63" t="str">
            <v>4T30-22</v>
          </cell>
          <cell r="S63" t="str">
            <v>4BL42-282</v>
          </cell>
          <cell r="T63" t="str">
            <v>RS4</v>
          </cell>
        </row>
        <row r="64">
          <cell r="B64" t="str">
            <v>N111-20B</v>
          </cell>
          <cell r="C64" t="str">
            <v>NÐo gãc</v>
          </cell>
          <cell r="D64" t="str">
            <v>383912F</v>
          </cell>
          <cell r="E64">
            <v>13</v>
          </cell>
          <cell r="F64" t="str">
            <v>G13=38°39'12"F</v>
          </cell>
          <cell r="G64">
            <v>378</v>
          </cell>
          <cell r="H64">
            <v>13168</v>
          </cell>
          <cell r="K64" t="str">
            <v>6N§-1</v>
          </cell>
          <cell r="M64" t="str">
            <v>NS-1</v>
          </cell>
          <cell r="N64" t="str">
            <v>NS-2</v>
          </cell>
          <cell r="O64" t="str">
            <v>9CR4-22</v>
          </cell>
          <cell r="P64" t="str">
            <v>3CR2-9</v>
          </cell>
          <cell r="R64" t="str">
            <v>4T30-22</v>
          </cell>
          <cell r="S64" t="str">
            <v>8BL36-250</v>
          </cell>
          <cell r="T64" t="str">
            <v>RS4</v>
          </cell>
        </row>
        <row r="65">
          <cell r="B65" t="str">
            <v>§111-22B</v>
          </cell>
          <cell r="C65" t="str">
            <v>§ì th¼ng</v>
          </cell>
          <cell r="G65">
            <v>585</v>
          </cell>
          <cell r="H65">
            <v>13753</v>
          </cell>
          <cell r="I65">
            <v>472.4147915699906</v>
          </cell>
          <cell r="J65">
            <v>1020</v>
          </cell>
          <cell r="L65" t="str">
            <v>3§D-1</v>
          </cell>
          <cell r="N65" t="str">
            <v>§S-1</v>
          </cell>
          <cell r="O65" t="str">
            <v>9CR4-22</v>
          </cell>
          <cell r="P65" t="str">
            <v>3CR2-9</v>
          </cell>
          <cell r="R65" t="str">
            <v>4T30-22</v>
          </cell>
          <cell r="S65" t="str">
            <v>4BL42-282</v>
          </cell>
          <cell r="T65" t="str">
            <v>RS4</v>
          </cell>
        </row>
        <row r="66">
          <cell r="B66" t="str">
            <v>§111-22A</v>
          </cell>
          <cell r="C66" t="str">
            <v>§ì th¼ng</v>
          </cell>
          <cell r="G66">
            <v>290</v>
          </cell>
          <cell r="H66">
            <v>14043</v>
          </cell>
          <cell r="L66" t="str">
            <v>3§D-1</v>
          </cell>
          <cell r="N66" t="str">
            <v>§S-1</v>
          </cell>
          <cell r="O66" t="str">
            <v>6CR4-22</v>
          </cell>
          <cell r="P66" t="str">
            <v>2CR2-9</v>
          </cell>
          <cell r="R66" t="str">
            <v>4T30-18</v>
          </cell>
          <cell r="S66" t="str">
            <v>4BL36-282</v>
          </cell>
          <cell r="T66" t="str">
            <v>RS4</v>
          </cell>
        </row>
        <row r="67">
          <cell r="B67" t="str">
            <v>N111-20A</v>
          </cell>
          <cell r="C67" t="str">
            <v>NÐo gãc</v>
          </cell>
          <cell r="D67" t="str">
            <v>154930T</v>
          </cell>
          <cell r="E67">
            <v>14</v>
          </cell>
          <cell r="F67" t="str">
            <v>G14=15°49'30"T</v>
          </cell>
          <cell r="G67">
            <v>145</v>
          </cell>
          <cell r="H67">
            <v>14188</v>
          </cell>
          <cell r="K67" t="str">
            <v>6N§-1</v>
          </cell>
          <cell r="M67" t="str">
            <v>NS-1</v>
          </cell>
          <cell r="N67" t="str">
            <v>NS-2</v>
          </cell>
          <cell r="O67" t="str">
            <v>6CR4-22</v>
          </cell>
          <cell r="P67" t="str">
            <v>2CR2-9</v>
          </cell>
          <cell r="R67" t="str">
            <v>4T30-18</v>
          </cell>
          <cell r="S67" t="str">
            <v>8BL30-250</v>
          </cell>
          <cell r="T67" t="str">
            <v>RS4</v>
          </cell>
        </row>
        <row r="68">
          <cell r="B68" t="str">
            <v>§111-22A</v>
          </cell>
          <cell r="C68" t="str">
            <v>§ì th¼ng</v>
          </cell>
          <cell r="E68" t="str">
            <v/>
          </cell>
          <cell r="F68" t="str">
            <v/>
          </cell>
          <cell r="G68">
            <v>375</v>
          </cell>
          <cell r="H68">
            <v>14563</v>
          </cell>
          <cell r="I68">
            <v>407.64847878081974</v>
          </cell>
          <cell r="J68">
            <v>1403</v>
          </cell>
          <cell r="L68" t="str">
            <v>3§D-1</v>
          </cell>
          <cell r="N68" t="str">
            <v>§S-1</v>
          </cell>
          <cell r="O68" t="str">
            <v>6CR4-22</v>
          </cell>
          <cell r="P68" t="str">
            <v>2CR2-9</v>
          </cell>
          <cell r="R68" t="str">
            <v>4T30-18</v>
          </cell>
          <cell r="S68" t="str">
            <v>4BL36-282</v>
          </cell>
          <cell r="T68" t="str">
            <v>RS4</v>
          </cell>
        </row>
        <row r="69">
          <cell r="B69" t="str">
            <v>§111-22B</v>
          </cell>
          <cell r="C69" t="str">
            <v>§ì th¼ng</v>
          </cell>
          <cell r="E69" t="str">
            <v/>
          </cell>
          <cell r="F69" t="str">
            <v/>
          </cell>
          <cell r="G69">
            <v>270</v>
          </cell>
          <cell r="H69">
            <v>14833</v>
          </cell>
          <cell r="L69" t="str">
            <v>3§D-1</v>
          </cell>
          <cell r="N69" t="str">
            <v>§S-1</v>
          </cell>
          <cell r="O69" t="str">
            <v>9CR4-22</v>
          </cell>
          <cell r="P69" t="str">
            <v>3CR2-9</v>
          </cell>
          <cell r="R69" t="str">
            <v>4T30-18</v>
          </cell>
          <cell r="S69" t="str">
            <v>4BL42-282</v>
          </cell>
          <cell r="T69" t="str">
            <v>RS4</v>
          </cell>
        </row>
        <row r="70">
          <cell r="B70" t="str">
            <v>§111-26B</v>
          </cell>
          <cell r="C70" t="str">
            <v>§ì th¼ng</v>
          </cell>
          <cell r="E70" t="str">
            <v/>
          </cell>
          <cell r="F70" t="str">
            <v/>
          </cell>
          <cell r="G70">
            <v>530</v>
          </cell>
          <cell r="H70">
            <v>15363</v>
          </cell>
          <cell r="L70" t="str">
            <v>3§D-1</v>
          </cell>
          <cell r="N70" t="str">
            <v>§S-1</v>
          </cell>
          <cell r="O70" t="str">
            <v>9CR4-22</v>
          </cell>
          <cell r="P70" t="str">
            <v>3CR2-9</v>
          </cell>
          <cell r="R70" t="str">
            <v>4T30-22</v>
          </cell>
          <cell r="S70" t="str">
            <v>4BL42-282</v>
          </cell>
          <cell r="T70" t="str">
            <v>RS4</v>
          </cell>
        </row>
        <row r="71">
          <cell r="B71" t="str">
            <v>N111-20A</v>
          </cell>
          <cell r="C71" t="str">
            <v>NÐo gãc</v>
          </cell>
          <cell r="D71" t="str">
            <v>331748T</v>
          </cell>
          <cell r="E71">
            <v>15</v>
          </cell>
          <cell r="F71" t="str">
            <v>G15=33°17'48"T</v>
          </cell>
          <cell r="G71">
            <v>228</v>
          </cell>
          <cell r="H71">
            <v>15591</v>
          </cell>
          <cell r="K71" t="str">
            <v>6N§-1</v>
          </cell>
          <cell r="M71" t="str">
            <v>NS-1</v>
          </cell>
          <cell r="N71" t="str">
            <v>NS-2</v>
          </cell>
          <cell r="O71" t="str">
            <v>6CR4-22</v>
          </cell>
          <cell r="P71" t="str">
            <v>2CR2-9</v>
          </cell>
          <cell r="R71" t="str">
            <v>4T30-22</v>
          </cell>
          <cell r="S71" t="str">
            <v>8BL36-250</v>
          </cell>
          <cell r="T71" t="str">
            <v>RS4</v>
          </cell>
        </row>
        <row r="72">
          <cell r="B72" t="str">
            <v>§111-22A</v>
          </cell>
          <cell r="C72" t="str">
            <v>§ì th¼ng</v>
          </cell>
          <cell r="E72" t="str">
            <v/>
          </cell>
          <cell r="F72" t="str">
            <v/>
          </cell>
          <cell r="G72">
            <v>161</v>
          </cell>
          <cell r="H72">
            <v>15752</v>
          </cell>
          <cell r="I72">
            <v>336.08579927406072</v>
          </cell>
          <cell r="J72">
            <v>1216</v>
          </cell>
          <cell r="L72" t="str">
            <v>3§D-1</v>
          </cell>
          <cell r="N72" t="str">
            <v>§S-1</v>
          </cell>
          <cell r="O72" t="str">
            <v>6CR4-22</v>
          </cell>
          <cell r="P72" t="str">
            <v>2CR2-9</v>
          </cell>
          <cell r="R72" t="str">
            <v>4T30-18</v>
          </cell>
          <cell r="S72" t="str">
            <v>4BL36-282</v>
          </cell>
          <cell r="T72" t="str">
            <v>RS4</v>
          </cell>
        </row>
        <row r="73">
          <cell r="B73" t="str">
            <v>§111-22B</v>
          </cell>
          <cell r="C73" t="str">
            <v>§ì th¼ng</v>
          </cell>
          <cell r="E73" t="str">
            <v/>
          </cell>
          <cell r="F73" t="str">
            <v/>
          </cell>
          <cell r="G73">
            <v>370</v>
          </cell>
          <cell r="H73">
            <v>16122</v>
          </cell>
          <cell r="L73" t="str">
            <v>3§D-1</v>
          </cell>
          <cell r="N73" t="str">
            <v>§S-1</v>
          </cell>
          <cell r="O73" t="str">
            <v>6CR4-22</v>
          </cell>
          <cell r="P73" t="str">
            <v>2CR2-9</v>
          </cell>
          <cell r="R73" t="str">
            <v>4T30-18</v>
          </cell>
          <cell r="S73" t="str">
            <v>4BL42-282</v>
          </cell>
          <cell r="T73" t="str">
            <v>RS4</v>
          </cell>
        </row>
        <row r="74">
          <cell r="B74" t="str">
            <v>§111-22A</v>
          </cell>
          <cell r="C74" t="str">
            <v>§ì th¼ng</v>
          </cell>
          <cell r="E74" t="str">
            <v/>
          </cell>
          <cell r="F74" t="str">
            <v/>
          </cell>
          <cell r="G74">
            <v>310</v>
          </cell>
          <cell r="H74">
            <v>16432</v>
          </cell>
          <cell r="L74" t="str">
            <v>3§D-1</v>
          </cell>
          <cell r="N74" t="str">
            <v>§S-1</v>
          </cell>
          <cell r="O74" t="str">
            <v>6CR4-22</v>
          </cell>
          <cell r="P74" t="str">
            <v>2CR2-9</v>
          </cell>
          <cell r="R74" t="str">
            <v>4T30-18</v>
          </cell>
          <cell r="S74" t="str">
            <v>4BL36-282</v>
          </cell>
          <cell r="T74" t="str">
            <v>RS4</v>
          </cell>
        </row>
        <row r="75">
          <cell r="B75" t="str">
            <v>N111-20B</v>
          </cell>
          <cell r="C75" t="str">
            <v>NÐo gãc</v>
          </cell>
          <cell r="D75" t="str">
            <v>364400F</v>
          </cell>
          <cell r="E75">
            <v>16</v>
          </cell>
          <cell r="F75" t="str">
            <v>G16=36°44'00"F</v>
          </cell>
          <cell r="G75">
            <v>375</v>
          </cell>
          <cell r="H75">
            <v>16807</v>
          </cell>
          <cell r="K75" t="str">
            <v>6N§-1</v>
          </cell>
          <cell r="M75" t="str">
            <v>NS-1</v>
          </cell>
          <cell r="N75" t="str">
            <v>NS-2</v>
          </cell>
          <cell r="O75" t="str">
            <v>9CR4-22</v>
          </cell>
          <cell r="P75" t="str">
            <v>3CR2-9</v>
          </cell>
          <cell r="R75" t="str">
            <v>4T30-22</v>
          </cell>
          <cell r="S75" t="str">
            <v>8BL36-250</v>
          </cell>
          <cell r="T75" t="str">
            <v>RS4</v>
          </cell>
        </row>
        <row r="76">
          <cell r="B76" t="str">
            <v>§111-22B</v>
          </cell>
          <cell r="C76" t="str">
            <v>§ì th¼ng</v>
          </cell>
          <cell r="E76" t="str">
            <v/>
          </cell>
          <cell r="F76" t="str">
            <v/>
          </cell>
          <cell r="G76">
            <v>571</v>
          </cell>
          <cell r="H76">
            <v>17378</v>
          </cell>
          <cell r="I76">
            <v>452.69103071668934</v>
          </cell>
          <cell r="J76">
            <v>1016</v>
          </cell>
          <cell r="L76" t="str">
            <v>3§D-1</v>
          </cell>
          <cell r="N76" t="str">
            <v>§S-1</v>
          </cell>
          <cell r="O76" t="str">
            <v>9CR4-22</v>
          </cell>
          <cell r="P76" t="str">
            <v>3CR2-9</v>
          </cell>
          <cell r="R76" t="str">
            <v>4T30-22</v>
          </cell>
          <cell r="S76" t="str">
            <v>4BL42-282</v>
          </cell>
          <cell r="T76" t="str">
            <v>RS4</v>
          </cell>
        </row>
        <row r="77">
          <cell r="B77" t="str">
            <v>§111-22A</v>
          </cell>
          <cell r="C77" t="str">
            <v>§ì th¼ng</v>
          </cell>
          <cell r="E77" t="str">
            <v/>
          </cell>
          <cell r="F77" t="str">
            <v/>
          </cell>
          <cell r="G77">
            <v>220</v>
          </cell>
          <cell r="H77">
            <v>17598</v>
          </cell>
          <cell r="L77" t="str">
            <v>3§D-1</v>
          </cell>
          <cell r="N77" t="str">
            <v>§S-1</v>
          </cell>
          <cell r="O77" t="str">
            <v>6CR4-22</v>
          </cell>
          <cell r="P77" t="str">
            <v>2CR2-9</v>
          </cell>
          <cell r="R77" t="str">
            <v>4T30-18</v>
          </cell>
          <cell r="S77" t="str">
            <v>4BL36-282</v>
          </cell>
          <cell r="T77" t="str">
            <v>RS4</v>
          </cell>
        </row>
        <row r="78">
          <cell r="B78" t="str">
            <v>N111-20A</v>
          </cell>
          <cell r="C78" t="str">
            <v>NÐo th¼ng</v>
          </cell>
          <cell r="E78" t="str">
            <v/>
          </cell>
          <cell r="F78" t="str">
            <v/>
          </cell>
          <cell r="G78">
            <v>225</v>
          </cell>
          <cell r="H78">
            <v>17823</v>
          </cell>
          <cell r="K78" t="str">
            <v>6N§-1</v>
          </cell>
          <cell r="M78" t="str">
            <v>NS-1</v>
          </cell>
          <cell r="N78" t="str">
            <v>NS-2</v>
          </cell>
          <cell r="O78" t="str">
            <v>6CR4-22</v>
          </cell>
          <cell r="P78" t="str">
            <v>2CR2-9</v>
          </cell>
          <cell r="R78" t="str">
            <v>4T30-18</v>
          </cell>
          <cell r="S78" t="str">
            <v>8BL30-250</v>
          </cell>
          <cell r="T78" t="str">
            <v>RS4</v>
          </cell>
        </row>
        <row r="79">
          <cell r="B79" t="str">
            <v>N111-25A</v>
          </cell>
          <cell r="C79" t="str">
            <v>NÐo th¼ng</v>
          </cell>
          <cell r="E79" t="str">
            <v/>
          </cell>
          <cell r="F79" t="str">
            <v/>
          </cell>
          <cell r="G79">
            <v>360</v>
          </cell>
          <cell r="H79">
            <v>18183</v>
          </cell>
          <cell r="I79">
            <v>360</v>
          </cell>
          <cell r="J79">
            <v>360</v>
          </cell>
          <cell r="K79" t="str">
            <v>6N§-1</v>
          </cell>
          <cell r="M79" t="str">
            <v>NS-1</v>
          </cell>
          <cell r="N79" t="str">
            <v>NS-2</v>
          </cell>
          <cell r="O79" t="str">
            <v>6CR4-22</v>
          </cell>
          <cell r="P79" t="str">
            <v>2CR2-9</v>
          </cell>
          <cell r="R79" t="str">
            <v>4T30-18</v>
          </cell>
          <cell r="S79" t="str">
            <v>8BL30-250</v>
          </cell>
          <cell r="T79" t="str">
            <v>RS4</v>
          </cell>
        </row>
        <row r="80">
          <cell r="B80" t="str">
            <v>§T-20</v>
          </cell>
          <cell r="C80" t="str">
            <v>§ì th¼ng</v>
          </cell>
          <cell r="E80" t="str">
            <v/>
          </cell>
          <cell r="F80" t="str">
            <v/>
          </cell>
          <cell r="G80">
            <v>210</v>
          </cell>
          <cell r="H80">
            <v>18393</v>
          </cell>
          <cell r="I80">
            <v>181.93405398660252</v>
          </cell>
          <cell r="J80">
            <v>320</v>
          </cell>
          <cell r="L80" t="str">
            <v>3§D-1</v>
          </cell>
          <cell r="N80" t="str">
            <v>§S-1</v>
          </cell>
          <cell r="O80" t="str">
            <v>6CR4-22</v>
          </cell>
          <cell r="P80" t="str">
            <v>2CR2-9</v>
          </cell>
          <cell r="Q80" t="str">
            <v>XT-1,2,3</v>
          </cell>
          <cell r="R80" t="str">
            <v>M20-28</v>
          </cell>
          <cell r="T80" t="str">
            <v>R4</v>
          </cell>
        </row>
        <row r="81">
          <cell r="B81" t="str">
            <v>N111-20A</v>
          </cell>
          <cell r="C81" t="str">
            <v>NÐo gãc</v>
          </cell>
          <cell r="D81" t="str">
            <v>241112T</v>
          </cell>
          <cell r="E81">
            <v>17</v>
          </cell>
          <cell r="F81" t="str">
            <v>G17=24°11'12"T</v>
          </cell>
          <cell r="G81">
            <v>110</v>
          </cell>
          <cell r="H81">
            <v>18503</v>
          </cell>
          <cell r="K81" t="str">
            <v>6N§-1</v>
          </cell>
          <cell r="M81" t="str">
            <v>NS-1</v>
          </cell>
          <cell r="N81" t="str">
            <v>NS-2</v>
          </cell>
          <cell r="O81" t="str">
            <v>6CR4-22</v>
          </cell>
          <cell r="P81" t="str">
            <v>2CR2-9</v>
          </cell>
          <cell r="R81" t="str">
            <v>4T30-22</v>
          </cell>
          <cell r="S81" t="str">
            <v>8BL30-250</v>
          </cell>
          <cell r="T81" t="str">
            <v>RS4</v>
          </cell>
        </row>
        <row r="82">
          <cell r="B82" t="str">
            <v>§111-22A</v>
          </cell>
          <cell r="C82" t="str">
            <v>§ì th¼ng</v>
          </cell>
          <cell r="E82" t="str">
            <v/>
          </cell>
          <cell r="F82" t="str">
            <v/>
          </cell>
          <cell r="G82">
            <v>187</v>
          </cell>
          <cell r="H82">
            <v>18690</v>
          </cell>
          <cell r="I82">
            <v>210.49960796623978</v>
          </cell>
          <cell r="J82">
            <v>977</v>
          </cell>
          <cell r="L82" t="str">
            <v>3§D-1</v>
          </cell>
          <cell r="N82" t="str">
            <v>§S-1</v>
          </cell>
          <cell r="O82" t="str">
            <v>6CR4-22</v>
          </cell>
          <cell r="P82" t="str">
            <v>2CR2-9</v>
          </cell>
          <cell r="R82" t="str">
            <v>4T30-18</v>
          </cell>
          <cell r="S82" t="str">
            <v>4BL36-282</v>
          </cell>
          <cell r="T82" t="str">
            <v>RS4</v>
          </cell>
        </row>
        <row r="83">
          <cell r="B83" t="str">
            <v>§111-22A</v>
          </cell>
          <cell r="C83" t="str">
            <v>§ì th¼ng</v>
          </cell>
          <cell r="E83" t="str">
            <v/>
          </cell>
          <cell r="F83" t="str">
            <v/>
          </cell>
          <cell r="G83">
            <v>260</v>
          </cell>
          <cell r="H83">
            <v>18950</v>
          </cell>
          <cell r="L83" t="str">
            <v>3§D-1</v>
          </cell>
          <cell r="N83" t="str">
            <v>§S-1</v>
          </cell>
          <cell r="O83" t="str">
            <v>6CR4-22</v>
          </cell>
          <cell r="P83" t="str">
            <v>2CR2-9</v>
          </cell>
          <cell r="R83" t="str">
            <v>4T30-18</v>
          </cell>
          <cell r="S83" t="str">
            <v>4BL36-282</v>
          </cell>
          <cell r="T83" t="str">
            <v>RS4</v>
          </cell>
        </row>
        <row r="84">
          <cell r="B84" t="str">
            <v>§111-22A</v>
          </cell>
          <cell r="C84" t="str">
            <v>§ì th¼ng</v>
          </cell>
          <cell r="E84" t="str">
            <v/>
          </cell>
          <cell r="F84" t="str">
            <v/>
          </cell>
          <cell r="G84">
            <v>225</v>
          </cell>
          <cell r="H84">
            <v>19175</v>
          </cell>
          <cell r="L84" t="str">
            <v>3§D-1</v>
          </cell>
          <cell r="N84" t="str">
            <v>§S-1</v>
          </cell>
          <cell r="O84" t="str">
            <v>6CR4-22</v>
          </cell>
          <cell r="P84" t="str">
            <v>2CR2-9</v>
          </cell>
          <cell r="R84" t="str">
            <v>4T30-18</v>
          </cell>
          <cell r="S84" t="str">
            <v>4BL36-282</v>
          </cell>
          <cell r="T84" t="str">
            <v>RS4</v>
          </cell>
        </row>
        <row r="85">
          <cell r="B85" t="str">
            <v>§T-20</v>
          </cell>
          <cell r="C85" t="str">
            <v>§ì th¼ng</v>
          </cell>
          <cell r="E85" t="str">
            <v/>
          </cell>
          <cell r="F85" t="str">
            <v/>
          </cell>
          <cell r="G85">
            <v>180</v>
          </cell>
          <cell r="H85">
            <v>19355</v>
          </cell>
          <cell r="L85" t="str">
            <v>3§D-1</v>
          </cell>
          <cell r="N85" t="str">
            <v>§S-1</v>
          </cell>
          <cell r="O85" t="str">
            <v>6CR4-22</v>
          </cell>
          <cell r="P85" t="str">
            <v>2CR2-9</v>
          </cell>
          <cell r="Q85" t="str">
            <v>XT-1,2,3</v>
          </cell>
          <cell r="R85" t="str">
            <v>M20-28</v>
          </cell>
          <cell r="T85" t="str">
            <v>R4</v>
          </cell>
        </row>
        <row r="86">
          <cell r="B86" t="str">
            <v>N111-20A</v>
          </cell>
          <cell r="C86" t="str">
            <v>NÐo gãc</v>
          </cell>
          <cell r="D86" t="str">
            <v>252400T</v>
          </cell>
          <cell r="E86">
            <v>18</v>
          </cell>
          <cell r="F86" t="str">
            <v>G18=25°24'00"T</v>
          </cell>
          <cell r="G86">
            <v>125</v>
          </cell>
          <cell r="H86">
            <v>19480</v>
          </cell>
          <cell r="K86" t="str">
            <v>6N§-1</v>
          </cell>
          <cell r="M86" t="str">
            <v>NS-1</v>
          </cell>
          <cell r="N86" t="str">
            <v>NS-2</v>
          </cell>
          <cell r="O86" t="str">
            <v>6CR4-22</v>
          </cell>
          <cell r="P86" t="str">
            <v>2CR2-9</v>
          </cell>
          <cell r="R86" t="str">
            <v>4T30-22</v>
          </cell>
          <cell r="S86" t="str">
            <v>8BL30-250</v>
          </cell>
          <cell r="T86" t="str">
            <v>RS4</v>
          </cell>
        </row>
        <row r="87">
          <cell r="B87" t="str">
            <v>§111-26B</v>
          </cell>
          <cell r="C87" t="str">
            <v>§ì th¼ng</v>
          </cell>
          <cell r="E87" t="str">
            <v/>
          </cell>
          <cell r="F87" t="str">
            <v/>
          </cell>
          <cell r="G87">
            <v>336</v>
          </cell>
          <cell r="H87">
            <v>19816</v>
          </cell>
          <cell r="I87">
            <v>322.38681765123408</v>
          </cell>
          <cell r="J87">
            <v>1741</v>
          </cell>
          <cell r="L87" t="str">
            <v>3§D-1</v>
          </cell>
          <cell r="N87" t="str">
            <v>§S-1</v>
          </cell>
          <cell r="O87" t="str">
            <v>6CR4-22</v>
          </cell>
          <cell r="P87" t="str">
            <v>2CR2-9</v>
          </cell>
          <cell r="R87" t="str">
            <v>4T30-18</v>
          </cell>
          <cell r="S87" t="str">
            <v>4BL42-282</v>
          </cell>
          <cell r="T87" t="str">
            <v>RS4</v>
          </cell>
        </row>
        <row r="88">
          <cell r="B88" t="str">
            <v>§111-22A</v>
          </cell>
          <cell r="C88" t="str">
            <v>§ì th¼ng</v>
          </cell>
          <cell r="E88" t="str">
            <v/>
          </cell>
          <cell r="F88" t="str">
            <v/>
          </cell>
          <cell r="G88">
            <v>410</v>
          </cell>
          <cell r="H88">
            <v>20226</v>
          </cell>
          <cell r="L88" t="str">
            <v>3§D-1</v>
          </cell>
          <cell r="N88" t="str">
            <v>§S-1</v>
          </cell>
          <cell r="O88" t="str">
            <v>6CR4-22</v>
          </cell>
          <cell r="P88" t="str">
            <v>2CR2-9</v>
          </cell>
          <cell r="R88" t="str">
            <v>4T30-18</v>
          </cell>
          <cell r="S88" t="str">
            <v>4BL36-282</v>
          </cell>
          <cell r="T88" t="str">
            <v>RS4</v>
          </cell>
        </row>
        <row r="89">
          <cell r="B89" t="str">
            <v>§111-22A</v>
          </cell>
          <cell r="C89" t="str">
            <v>§ì th¼ng</v>
          </cell>
          <cell r="E89" t="str">
            <v/>
          </cell>
          <cell r="F89" t="str">
            <v/>
          </cell>
          <cell r="G89">
            <v>175</v>
          </cell>
          <cell r="H89">
            <v>20401</v>
          </cell>
          <cell r="L89" t="str">
            <v>3§D-1</v>
          </cell>
          <cell r="N89" t="str">
            <v>§S-1</v>
          </cell>
          <cell r="O89" t="str">
            <v>6CR4-22</v>
          </cell>
          <cell r="P89" t="str">
            <v>2CR2-9</v>
          </cell>
          <cell r="R89" t="str">
            <v>4T30-18</v>
          </cell>
          <cell r="S89" t="str">
            <v>4BL36-282</v>
          </cell>
          <cell r="T89" t="str">
            <v>RS4</v>
          </cell>
        </row>
        <row r="90">
          <cell r="B90" t="str">
            <v>§111-22B</v>
          </cell>
          <cell r="C90" t="str">
            <v>§ì th¼ng</v>
          </cell>
          <cell r="E90" t="str">
            <v/>
          </cell>
          <cell r="F90" t="str">
            <v/>
          </cell>
          <cell r="G90">
            <v>375</v>
          </cell>
          <cell r="H90">
            <v>20776</v>
          </cell>
          <cell r="L90" t="str">
            <v>3§D-1</v>
          </cell>
          <cell r="N90" t="str">
            <v>§S-1</v>
          </cell>
          <cell r="O90" t="str">
            <v>6CR4-22</v>
          </cell>
          <cell r="P90" t="str">
            <v>2CR2-9</v>
          </cell>
          <cell r="R90" t="str">
            <v>4T30-18</v>
          </cell>
          <cell r="S90" t="str">
            <v>4BL42-282</v>
          </cell>
          <cell r="T90" t="str">
            <v>RS4</v>
          </cell>
        </row>
        <row r="91">
          <cell r="B91" t="str">
            <v>§111-26A</v>
          </cell>
          <cell r="C91" t="str">
            <v>§ì th¼ng</v>
          </cell>
          <cell r="E91" t="str">
            <v/>
          </cell>
          <cell r="F91" t="str">
            <v/>
          </cell>
          <cell r="G91">
            <v>200</v>
          </cell>
          <cell r="H91">
            <v>20976</v>
          </cell>
          <cell r="L91" t="str">
            <v>3§D-1</v>
          </cell>
          <cell r="N91" t="str">
            <v>§S-1</v>
          </cell>
          <cell r="O91" t="str">
            <v>6CR4-22</v>
          </cell>
          <cell r="P91" t="str">
            <v>2CR2-9</v>
          </cell>
          <cell r="R91" t="str">
            <v>4T30-18</v>
          </cell>
          <cell r="S91" t="str">
            <v>4BL36-282</v>
          </cell>
          <cell r="T91" t="str">
            <v>RS4</v>
          </cell>
        </row>
        <row r="92">
          <cell r="B92" t="str">
            <v>N111-20A</v>
          </cell>
          <cell r="C92" t="str">
            <v>NÐo gãc</v>
          </cell>
          <cell r="D92" t="str">
            <v>204700F</v>
          </cell>
          <cell r="E92">
            <v>19</v>
          </cell>
          <cell r="F92" t="str">
            <v>G19=20°47'00"F</v>
          </cell>
          <cell r="G92">
            <v>245</v>
          </cell>
          <cell r="H92">
            <v>21221</v>
          </cell>
          <cell r="K92" t="str">
            <v>6N§-1</v>
          </cell>
          <cell r="M92" t="str">
            <v>NS-1</v>
          </cell>
          <cell r="N92" t="str">
            <v>NS-2</v>
          </cell>
          <cell r="O92" t="str">
            <v>6CR4-22</v>
          </cell>
          <cell r="P92" t="str">
            <v>2CR2-9</v>
          </cell>
          <cell r="R92" t="str">
            <v>4T30-22</v>
          </cell>
          <cell r="S92" t="str">
            <v>8BL30-250</v>
          </cell>
          <cell r="T92" t="str">
            <v>RS4</v>
          </cell>
        </row>
        <row r="93">
          <cell r="B93" t="str">
            <v>§111-30A</v>
          </cell>
          <cell r="C93" t="str">
            <v>§ì th¼ng</v>
          </cell>
          <cell r="E93" t="str">
            <v/>
          </cell>
          <cell r="F93" t="str">
            <v/>
          </cell>
          <cell r="G93">
            <v>355</v>
          </cell>
          <cell r="H93">
            <v>21576</v>
          </cell>
          <cell r="I93">
            <v>288.53204177427989</v>
          </cell>
          <cell r="J93">
            <v>782</v>
          </cell>
          <cell r="L93" t="str">
            <v>3§D-1</v>
          </cell>
          <cell r="N93" t="str">
            <v>§S-1</v>
          </cell>
          <cell r="O93" t="str">
            <v>6CR4-22</v>
          </cell>
          <cell r="P93" t="str">
            <v>2CR2-9</v>
          </cell>
          <cell r="R93" t="str">
            <v>4T30-18</v>
          </cell>
          <cell r="S93" t="str">
            <v>4BL36-282</v>
          </cell>
          <cell r="T93" t="str">
            <v>RS2</v>
          </cell>
        </row>
        <row r="94">
          <cell r="B94" t="str">
            <v>§111-30A</v>
          </cell>
          <cell r="C94" t="str">
            <v>§ì th¼ng</v>
          </cell>
          <cell r="E94" t="str">
            <v/>
          </cell>
          <cell r="F94" t="str">
            <v/>
          </cell>
          <cell r="G94">
            <v>240</v>
          </cell>
          <cell r="H94">
            <v>21816</v>
          </cell>
          <cell r="L94" t="str">
            <v>3§D-1</v>
          </cell>
          <cell r="N94" t="str">
            <v>§S-1</v>
          </cell>
          <cell r="O94" t="str">
            <v>6CR4-22</v>
          </cell>
          <cell r="P94" t="str">
            <v>2CR2-9</v>
          </cell>
          <cell r="R94" t="str">
            <v>4T30-18</v>
          </cell>
          <cell r="S94" t="str">
            <v>4BL36-282</v>
          </cell>
          <cell r="T94" t="str">
            <v>RS2</v>
          </cell>
        </row>
        <row r="95">
          <cell r="B95" t="str">
            <v>N111-25A</v>
          </cell>
          <cell r="C95" t="str">
            <v>NÐo gãc</v>
          </cell>
          <cell r="D95" t="str">
            <v>061000T</v>
          </cell>
          <cell r="E95">
            <v>20</v>
          </cell>
          <cell r="F95" t="str">
            <v>G20=06°10'00"T</v>
          </cell>
          <cell r="G95">
            <v>187</v>
          </cell>
          <cell r="H95">
            <v>22003</v>
          </cell>
          <cell r="K95" t="str">
            <v>6N§-1</v>
          </cell>
          <cell r="M95" t="str">
            <v>NS-1</v>
          </cell>
          <cell r="N95" t="str">
            <v>NS-2</v>
          </cell>
          <cell r="O95" t="str">
            <v>6CR4-22</v>
          </cell>
          <cell r="P95" t="str">
            <v>2CR2-9</v>
          </cell>
          <cell r="R95" t="str">
            <v>4T30-18</v>
          </cell>
          <cell r="S95" t="str">
            <v>8BL30-250</v>
          </cell>
          <cell r="T95" t="str">
            <v>RS2</v>
          </cell>
        </row>
        <row r="96">
          <cell r="B96" t="str">
            <v>§111-26A</v>
          </cell>
          <cell r="C96" t="str">
            <v>§ì th¼ng</v>
          </cell>
          <cell r="E96" t="str">
            <v/>
          </cell>
          <cell r="F96" t="str">
            <v/>
          </cell>
          <cell r="G96">
            <v>185</v>
          </cell>
          <cell r="H96">
            <v>22188</v>
          </cell>
          <cell r="I96">
            <v>241.1897593182596</v>
          </cell>
          <cell r="J96">
            <v>700</v>
          </cell>
          <cell r="L96" t="str">
            <v>3§D-1</v>
          </cell>
          <cell r="N96" t="str">
            <v>§S-1</v>
          </cell>
          <cell r="O96" t="str">
            <v>6CR4-22</v>
          </cell>
          <cell r="P96" t="str">
            <v>2CR2-9</v>
          </cell>
          <cell r="R96" t="str">
            <v>4T30-18</v>
          </cell>
          <cell r="S96" t="str">
            <v>4BL36-282</v>
          </cell>
          <cell r="T96" t="str">
            <v>RS2</v>
          </cell>
        </row>
        <row r="97">
          <cell r="B97" t="str">
            <v>§111-22A</v>
          </cell>
          <cell r="C97" t="str">
            <v>§ì th¼ng</v>
          </cell>
          <cell r="E97" t="str">
            <v/>
          </cell>
          <cell r="F97" t="str">
            <v/>
          </cell>
          <cell r="G97">
            <v>270</v>
          </cell>
          <cell r="H97">
            <v>22458</v>
          </cell>
          <cell r="L97" t="str">
            <v>3§D-1</v>
          </cell>
          <cell r="N97" t="str">
            <v>§S-1</v>
          </cell>
          <cell r="O97" t="str">
            <v>6CR4-22</v>
          </cell>
          <cell r="P97" t="str">
            <v>2CR2-9</v>
          </cell>
          <cell r="R97" t="str">
            <v>4T27-15</v>
          </cell>
          <cell r="S97" t="str">
            <v>4BL36-282</v>
          </cell>
          <cell r="T97" t="str">
            <v>RS2</v>
          </cell>
        </row>
        <row r="98">
          <cell r="B98" t="str">
            <v>N111-25A</v>
          </cell>
          <cell r="C98" t="str">
            <v>NÐo gãc</v>
          </cell>
          <cell r="D98" t="str">
            <v>015400F</v>
          </cell>
          <cell r="E98">
            <v>21</v>
          </cell>
          <cell r="F98" t="str">
            <v>G21=01°54'00"F</v>
          </cell>
          <cell r="G98">
            <v>245</v>
          </cell>
          <cell r="H98">
            <v>22703</v>
          </cell>
          <cell r="K98" t="str">
            <v>6N§-1</v>
          </cell>
          <cell r="M98" t="str">
            <v>NS-1</v>
          </cell>
          <cell r="N98" t="str">
            <v>NS-2</v>
          </cell>
          <cell r="O98" t="str">
            <v>6CR4-22</v>
          </cell>
          <cell r="P98" t="str">
            <v>2CR2-9</v>
          </cell>
          <cell r="R98" t="str">
            <v>4T30-18</v>
          </cell>
          <cell r="S98" t="str">
            <v>8BL30-250</v>
          </cell>
          <cell r="T98" t="str">
            <v>RS2</v>
          </cell>
        </row>
        <row r="99">
          <cell r="B99" t="str">
            <v>§111-26A</v>
          </cell>
          <cell r="C99" t="str">
            <v>§ì th¼ng</v>
          </cell>
          <cell r="E99" t="str">
            <v/>
          </cell>
          <cell r="F99" t="str">
            <v/>
          </cell>
          <cell r="G99">
            <v>265</v>
          </cell>
          <cell r="H99">
            <v>22968</v>
          </cell>
          <cell r="I99">
            <v>216.10757531280447</v>
          </cell>
          <cell r="J99">
            <v>818</v>
          </cell>
          <cell r="L99" t="str">
            <v>3§D-1</v>
          </cell>
          <cell r="N99" t="str">
            <v>§S-1</v>
          </cell>
          <cell r="O99" t="str">
            <v>6CR4-22</v>
          </cell>
          <cell r="P99" t="str">
            <v>2CR2-9</v>
          </cell>
          <cell r="R99" t="str">
            <v>4T30-18</v>
          </cell>
          <cell r="S99" t="str">
            <v>4BL36-282</v>
          </cell>
          <cell r="T99" t="str">
            <v>RS2</v>
          </cell>
        </row>
        <row r="100">
          <cell r="B100" t="str">
            <v>§T-20</v>
          </cell>
          <cell r="C100" t="str">
            <v>§ì th¼ng</v>
          </cell>
          <cell r="E100" t="str">
            <v/>
          </cell>
          <cell r="F100" t="str">
            <v/>
          </cell>
          <cell r="G100">
            <v>215</v>
          </cell>
          <cell r="H100">
            <v>23183</v>
          </cell>
          <cell r="L100" t="str">
            <v>3§D-1</v>
          </cell>
          <cell r="N100" t="str">
            <v>§S-1</v>
          </cell>
          <cell r="O100" t="str">
            <v>6CR4-22</v>
          </cell>
          <cell r="P100" t="str">
            <v>2CR2-9</v>
          </cell>
          <cell r="Q100" t="str">
            <v>XT-1,2,3</v>
          </cell>
          <cell r="R100" t="str">
            <v>M26-36</v>
          </cell>
          <cell r="T100" t="str">
            <v>R4</v>
          </cell>
        </row>
        <row r="101">
          <cell r="B101" t="str">
            <v>§T-20</v>
          </cell>
          <cell r="C101" t="str">
            <v>§ì th¼ng</v>
          </cell>
          <cell r="E101" t="str">
            <v/>
          </cell>
          <cell r="F101" t="str">
            <v/>
          </cell>
          <cell r="G101">
            <v>170</v>
          </cell>
          <cell r="H101">
            <v>23353</v>
          </cell>
          <cell r="L101" t="str">
            <v>3§D-1</v>
          </cell>
          <cell r="N101" t="str">
            <v>§S-1</v>
          </cell>
          <cell r="O101" t="str">
            <v>6CR4-22</v>
          </cell>
          <cell r="P101" t="str">
            <v>2CR2-9</v>
          </cell>
          <cell r="Q101" t="str">
            <v>XT-1,2,3</v>
          </cell>
          <cell r="R101" t="str">
            <v>M22-30</v>
          </cell>
          <cell r="T101" t="str">
            <v>R4</v>
          </cell>
        </row>
        <row r="102">
          <cell r="B102" t="str">
            <v>N111-20A</v>
          </cell>
          <cell r="C102" t="str">
            <v>NÐo gãc</v>
          </cell>
          <cell r="D102" t="str">
            <v>112200F</v>
          </cell>
          <cell r="E102">
            <v>22</v>
          </cell>
          <cell r="F102" t="str">
            <v>G22=11°22'00"F</v>
          </cell>
          <cell r="G102">
            <v>168</v>
          </cell>
          <cell r="H102">
            <v>23521</v>
          </cell>
          <cell r="K102" t="str">
            <v>6N§-1</v>
          </cell>
          <cell r="M102" t="str">
            <v>NS-1</v>
          </cell>
          <cell r="N102" t="str">
            <v>NS-2</v>
          </cell>
          <cell r="O102" t="str">
            <v>6CR4-22</v>
          </cell>
          <cell r="P102" t="str">
            <v>2CR2-9</v>
          </cell>
          <cell r="R102" t="str">
            <v>4T30-18</v>
          </cell>
          <cell r="S102" t="str">
            <v>8BL30-250</v>
          </cell>
          <cell r="T102" t="str">
            <v>RS2</v>
          </cell>
        </row>
        <row r="103">
          <cell r="B103" t="str">
            <v>§T-20</v>
          </cell>
          <cell r="C103" t="str">
            <v>§ì th¼ng</v>
          </cell>
          <cell r="E103" t="str">
            <v/>
          </cell>
          <cell r="F103" t="str">
            <v/>
          </cell>
          <cell r="G103">
            <v>175</v>
          </cell>
          <cell r="H103">
            <v>23696</v>
          </cell>
          <cell r="I103">
            <v>181.78451509707313</v>
          </cell>
          <cell r="J103">
            <v>1269</v>
          </cell>
          <cell r="L103" t="str">
            <v>3§D-1</v>
          </cell>
          <cell r="N103" t="str">
            <v>§S-1</v>
          </cell>
          <cell r="O103" t="str">
            <v>6CR4-22</v>
          </cell>
          <cell r="P103" t="str">
            <v>2CR2-9</v>
          </cell>
          <cell r="Q103" t="str">
            <v>XT-1,2,3</v>
          </cell>
          <cell r="R103" t="str">
            <v>M22-30</v>
          </cell>
          <cell r="T103" t="str">
            <v>R4</v>
          </cell>
        </row>
        <row r="104">
          <cell r="B104" t="str">
            <v>§T-20</v>
          </cell>
          <cell r="C104" t="str">
            <v>§ì th¼ng</v>
          </cell>
          <cell r="E104" t="str">
            <v/>
          </cell>
          <cell r="F104" t="str">
            <v/>
          </cell>
          <cell r="G104">
            <v>190</v>
          </cell>
          <cell r="H104">
            <v>23886</v>
          </cell>
          <cell r="L104" t="str">
            <v>3§D-1</v>
          </cell>
          <cell r="N104" t="str">
            <v>§S-1</v>
          </cell>
          <cell r="O104" t="str">
            <v>6CR4-22</v>
          </cell>
          <cell r="P104" t="str">
            <v>2CR2-9</v>
          </cell>
          <cell r="Q104" t="str">
            <v>XT-1,2,3</v>
          </cell>
          <cell r="R104" t="str">
            <v>M22-30</v>
          </cell>
          <cell r="T104" t="str">
            <v>R4</v>
          </cell>
        </row>
        <row r="105">
          <cell r="B105" t="str">
            <v>§T-20</v>
          </cell>
          <cell r="C105" t="str">
            <v>§ì th¼ng</v>
          </cell>
          <cell r="E105" t="str">
            <v/>
          </cell>
          <cell r="F105" t="str">
            <v/>
          </cell>
          <cell r="G105">
            <v>185</v>
          </cell>
          <cell r="H105">
            <v>24071</v>
          </cell>
          <cell r="L105" t="str">
            <v>3§D-1</v>
          </cell>
          <cell r="N105" t="str">
            <v>§S-1</v>
          </cell>
          <cell r="O105" t="str">
            <v>6CR4-22</v>
          </cell>
          <cell r="P105" t="str">
            <v>2CR2-9</v>
          </cell>
          <cell r="Q105" t="str">
            <v>XT-1,2,3</v>
          </cell>
          <cell r="R105" t="str">
            <v>M22-30</v>
          </cell>
          <cell r="T105" t="str">
            <v>R4</v>
          </cell>
        </row>
        <row r="106">
          <cell r="B106" t="str">
            <v>§T-20</v>
          </cell>
          <cell r="C106" t="str">
            <v>§ì th¼ng</v>
          </cell>
          <cell r="E106" t="str">
            <v/>
          </cell>
          <cell r="F106" t="str">
            <v/>
          </cell>
          <cell r="G106">
            <v>185</v>
          </cell>
          <cell r="H106">
            <v>24256</v>
          </cell>
          <cell r="L106" t="str">
            <v>3§D-1</v>
          </cell>
          <cell r="N106" t="str">
            <v>§S-1</v>
          </cell>
          <cell r="O106" t="str">
            <v>6CR4-22</v>
          </cell>
          <cell r="P106" t="str">
            <v>2CR2-9</v>
          </cell>
          <cell r="Q106" t="str">
            <v>XT-1,2,3</v>
          </cell>
          <cell r="R106" t="str">
            <v>M22-30</v>
          </cell>
          <cell r="T106" t="str">
            <v>R4</v>
          </cell>
        </row>
        <row r="107">
          <cell r="B107" t="str">
            <v>§T-20</v>
          </cell>
          <cell r="C107" t="str">
            <v>§ì th¼ng</v>
          </cell>
          <cell r="E107" t="str">
            <v/>
          </cell>
          <cell r="F107" t="str">
            <v/>
          </cell>
          <cell r="G107">
            <v>185</v>
          </cell>
          <cell r="H107">
            <v>24441</v>
          </cell>
          <cell r="L107" t="str">
            <v>3§D-1</v>
          </cell>
          <cell r="N107" t="str">
            <v>§S-1</v>
          </cell>
          <cell r="O107" t="str">
            <v>6CR4-22</v>
          </cell>
          <cell r="P107" t="str">
            <v>2CR2-9</v>
          </cell>
          <cell r="Q107" t="str">
            <v>XT-1,2,3</v>
          </cell>
          <cell r="R107" t="str">
            <v>M22-30</v>
          </cell>
          <cell r="T107" t="str">
            <v>R4</v>
          </cell>
        </row>
        <row r="108">
          <cell r="B108" t="str">
            <v>§T-20</v>
          </cell>
          <cell r="C108" t="str">
            <v>§ì th¼ng</v>
          </cell>
          <cell r="E108" t="str">
            <v/>
          </cell>
          <cell r="F108" t="str">
            <v/>
          </cell>
          <cell r="G108">
            <v>165</v>
          </cell>
          <cell r="H108">
            <v>24606</v>
          </cell>
          <cell r="L108" t="str">
            <v>3§D-1</v>
          </cell>
          <cell r="N108" t="str">
            <v>§S-1</v>
          </cell>
          <cell r="O108" t="str">
            <v>6CR4-22</v>
          </cell>
          <cell r="P108" t="str">
            <v>2CR2-9</v>
          </cell>
          <cell r="Q108" t="str">
            <v>XT-1,2,3</v>
          </cell>
          <cell r="R108" t="str">
            <v>M22-30</v>
          </cell>
          <cell r="T108" t="str">
            <v>R4</v>
          </cell>
        </row>
        <row r="109">
          <cell r="B109" t="str">
            <v>N111-20A</v>
          </cell>
          <cell r="C109" t="str">
            <v>NÐo gãc</v>
          </cell>
          <cell r="D109" t="str">
            <v>020412F</v>
          </cell>
          <cell r="E109">
            <v>23</v>
          </cell>
          <cell r="F109" t="str">
            <v>G23=02°04'12"F</v>
          </cell>
          <cell r="G109">
            <v>184</v>
          </cell>
          <cell r="H109">
            <v>24790</v>
          </cell>
          <cell r="K109" t="str">
            <v>6N§-1</v>
          </cell>
          <cell r="M109" t="str">
            <v>NS-1</v>
          </cell>
          <cell r="N109" t="str">
            <v>NS-2</v>
          </cell>
          <cell r="O109" t="str">
            <v>6CR4-22</v>
          </cell>
          <cell r="P109" t="str">
            <v>2CR2-9</v>
          </cell>
          <cell r="R109" t="str">
            <v>4T30-18</v>
          </cell>
          <cell r="S109" t="str">
            <v>8BL30-250</v>
          </cell>
          <cell r="T109" t="str">
            <v>RS2</v>
          </cell>
        </row>
        <row r="110">
          <cell r="B110" t="str">
            <v>§111-22A</v>
          </cell>
          <cell r="C110" t="str">
            <v>§ì th¼ng</v>
          </cell>
          <cell r="E110" t="str">
            <v/>
          </cell>
          <cell r="F110" t="str">
            <v/>
          </cell>
          <cell r="G110">
            <v>211</v>
          </cell>
          <cell r="H110">
            <v>25001</v>
          </cell>
          <cell r="I110">
            <v>264.27173946303901</v>
          </cell>
          <cell r="J110">
            <v>746</v>
          </cell>
          <cell r="L110" t="str">
            <v>3§D-1</v>
          </cell>
          <cell r="N110" t="str">
            <v>§S-1</v>
          </cell>
          <cell r="O110" t="str">
            <v>6CR4-22</v>
          </cell>
          <cell r="P110" t="str">
            <v>2CR2-9</v>
          </cell>
          <cell r="R110" t="str">
            <v>4T27-15</v>
          </cell>
          <cell r="S110" t="str">
            <v>4BL36-282</v>
          </cell>
          <cell r="T110" t="str">
            <v>RS2</v>
          </cell>
        </row>
        <row r="111">
          <cell r="B111" t="str">
            <v>§111-30A</v>
          </cell>
          <cell r="C111" t="str">
            <v>§ì th¼ng</v>
          </cell>
          <cell r="E111" t="str">
            <v/>
          </cell>
          <cell r="F111" t="str">
            <v/>
          </cell>
          <cell r="G111">
            <v>320</v>
          </cell>
          <cell r="H111">
            <v>25321</v>
          </cell>
          <cell r="L111" t="str">
            <v>3§D-1</v>
          </cell>
          <cell r="N111" t="str">
            <v>§S-1</v>
          </cell>
          <cell r="O111" t="str">
            <v>6CR4-22</v>
          </cell>
          <cell r="P111" t="str">
            <v>2CR2-9</v>
          </cell>
          <cell r="R111" t="str">
            <v>4T30-18</v>
          </cell>
          <cell r="S111" t="str">
            <v>4BL36-282</v>
          </cell>
          <cell r="T111" t="str">
            <v>RS2</v>
          </cell>
        </row>
        <row r="112">
          <cell r="B112" t="str">
            <v>N111-20B</v>
          </cell>
          <cell r="C112" t="str">
            <v>NÐo gãc</v>
          </cell>
          <cell r="D112" t="str">
            <v>421942T</v>
          </cell>
          <cell r="E112">
            <v>24</v>
          </cell>
          <cell r="F112" t="str">
            <v>G24=42°19'42"T</v>
          </cell>
          <cell r="G112">
            <v>215</v>
          </cell>
          <cell r="H112">
            <v>25536</v>
          </cell>
          <cell r="K112" t="str">
            <v>6N§-1</v>
          </cell>
          <cell r="M112" t="str">
            <v>NS-1</v>
          </cell>
          <cell r="N112" t="str">
            <v>NS-2</v>
          </cell>
          <cell r="O112" t="str">
            <v>6CR4-22</v>
          </cell>
          <cell r="P112" t="str">
            <v>2CR2-9</v>
          </cell>
          <cell r="R112" t="str">
            <v>4T30-22</v>
          </cell>
          <cell r="S112" t="str">
            <v>8BL36-250</v>
          </cell>
          <cell r="T112" t="str">
            <v>RS2</v>
          </cell>
        </row>
        <row r="113">
          <cell r="B113" t="str">
            <v>§111-22A</v>
          </cell>
          <cell r="C113" t="str">
            <v>§ì th¼ng</v>
          </cell>
          <cell r="E113" t="str">
            <v/>
          </cell>
          <cell r="F113" t="str">
            <v/>
          </cell>
          <cell r="G113">
            <v>185</v>
          </cell>
          <cell r="H113">
            <v>25721</v>
          </cell>
          <cell r="I113">
            <v>318.9714987685947</v>
          </cell>
          <cell r="J113">
            <v>1574</v>
          </cell>
          <cell r="L113" t="str">
            <v>3§D-1</v>
          </cell>
          <cell r="N113" t="str">
            <v>§S-1</v>
          </cell>
          <cell r="O113" t="str">
            <v>6CR4-22</v>
          </cell>
          <cell r="P113" t="str">
            <v>2CR2-9</v>
          </cell>
          <cell r="R113" t="str">
            <v>4T30-18</v>
          </cell>
          <cell r="S113" t="str">
            <v>4BL36-282</v>
          </cell>
          <cell r="T113" t="str">
            <v>RS2</v>
          </cell>
        </row>
        <row r="114">
          <cell r="B114" t="str">
            <v>§111-22A</v>
          </cell>
          <cell r="C114" t="str">
            <v>§ì th¼ng</v>
          </cell>
          <cell r="E114" t="str">
            <v/>
          </cell>
          <cell r="F114" t="str">
            <v/>
          </cell>
          <cell r="G114">
            <v>225</v>
          </cell>
          <cell r="H114">
            <v>25946</v>
          </cell>
          <cell r="L114" t="str">
            <v>3§D-1</v>
          </cell>
          <cell r="N114" t="str">
            <v>§S-1</v>
          </cell>
          <cell r="O114" t="str">
            <v>6CR4-22</v>
          </cell>
          <cell r="P114" t="str">
            <v>2CR2-9</v>
          </cell>
          <cell r="R114" t="str">
            <v>4T27-15</v>
          </cell>
          <cell r="S114" t="str">
            <v>4BL36-282</v>
          </cell>
          <cell r="T114" t="str">
            <v>RS4</v>
          </cell>
        </row>
        <row r="115">
          <cell r="B115" t="str">
            <v>§T-20</v>
          </cell>
          <cell r="C115" t="str">
            <v>§ì th¼ng</v>
          </cell>
          <cell r="E115" t="str">
            <v/>
          </cell>
          <cell r="F115" t="str">
            <v/>
          </cell>
          <cell r="G115">
            <v>174</v>
          </cell>
          <cell r="H115">
            <v>26120</v>
          </cell>
          <cell r="L115" t="str">
            <v>3§D-1</v>
          </cell>
          <cell r="N115" t="str">
            <v>§S-1</v>
          </cell>
          <cell r="O115" t="str">
            <v>6CR4-22</v>
          </cell>
          <cell r="P115" t="str">
            <v>2CR2-9</v>
          </cell>
          <cell r="Q115" t="str">
            <v>XT-1,2,3</v>
          </cell>
          <cell r="R115" t="str">
            <v>M22-30</v>
          </cell>
          <cell r="T115" t="str">
            <v>R4</v>
          </cell>
        </row>
        <row r="116">
          <cell r="B116" t="str">
            <v>§111-22A</v>
          </cell>
          <cell r="C116" t="str">
            <v>§ì th¼ng</v>
          </cell>
          <cell r="E116" t="str">
            <v/>
          </cell>
          <cell r="F116" t="str">
            <v/>
          </cell>
          <cell r="G116">
            <v>184</v>
          </cell>
          <cell r="H116">
            <v>26304</v>
          </cell>
          <cell r="L116" t="str">
            <v>3§D-1</v>
          </cell>
          <cell r="N116" t="str">
            <v>§S-1</v>
          </cell>
          <cell r="O116" t="str">
            <v>6CR4-22</v>
          </cell>
          <cell r="P116" t="str">
            <v>2CR2-9</v>
          </cell>
          <cell r="R116" t="str">
            <v>4T27-15</v>
          </cell>
          <cell r="S116" t="str">
            <v>4BL36-282</v>
          </cell>
          <cell r="T116" t="str">
            <v>RS2</v>
          </cell>
        </row>
        <row r="117">
          <cell r="B117" t="str">
            <v>§111-22B</v>
          </cell>
          <cell r="C117" t="str">
            <v>§ì th¼ng</v>
          </cell>
          <cell r="E117" t="str">
            <v/>
          </cell>
          <cell r="F117" t="str">
            <v/>
          </cell>
          <cell r="G117">
            <v>400</v>
          </cell>
          <cell r="H117">
            <v>26704</v>
          </cell>
          <cell r="L117" t="str">
            <v>3§D-1</v>
          </cell>
          <cell r="N117" t="str">
            <v>§S-1</v>
          </cell>
          <cell r="O117" t="str">
            <v>6CR4-22</v>
          </cell>
          <cell r="P117" t="str">
            <v>2CR2-9</v>
          </cell>
          <cell r="R117" t="str">
            <v>4T30-18</v>
          </cell>
          <cell r="S117" t="str">
            <v>4BL42-282</v>
          </cell>
          <cell r="T117" t="str">
            <v>RS4</v>
          </cell>
        </row>
        <row r="118">
          <cell r="B118" t="str">
            <v>N111-25B</v>
          </cell>
          <cell r="C118" t="str">
            <v>NÐo gãc</v>
          </cell>
          <cell r="D118" t="str">
            <v>360224F</v>
          </cell>
          <cell r="E118">
            <v>25</v>
          </cell>
          <cell r="F118" t="str">
            <v>G25=36°02'24"F</v>
          </cell>
          <cell r="G118">
            <v>406</v>
          </cell>
          <cell r="H118">
            <v>27110</v>
          </cell>
          <cell r="K118" t="str">
            <v>6N§-1</v>
          </cell>
          <cell r="M118" t="str">
            <v>NS-1</v>
          </cell>
          <cell r="N118" t="str">
            <v>NS-2</v>
          </cell>
          <cell r="O118" t="str">
            <v>9CR4-22</v>
          </cell>
          <cell r="P118" t="str">
            <v>3CR2-9</v>
          </cell>
          <cell r="R118" t="str">
            <v>4T30-22</v>
          </cell>
          <cell r="S118" t="str">
            <v>8BL36-250</v>
          </cell>
          <cell r="T118" t="str">
            <v>RS4</v>
          </cell>
        </row>
        <row r="119">
          <cell r="B119" t="str">
            <v>N111-25B</v>
          </cell>
          <cell r="C119" t="str">
            <v>NÐo gãc</v>
          </cell>
          <cell r="D119" t="str">
            <v>484248F</v>
          </cell>
          <cell r="E119">
            <v>26</v>
          </cell>
          <cell r="F119" t="str">
            <v>G26=48°42'48"F</v>
          </cell>
          <cell r="G119">
            <v>548</v>
          </cell>
          <cell r="H119">
            <v>27658</v>
          </cell>
          <cell r="I119">
            <v>548</v>
          </cell>
          <cell r="J119">
            <v>548</v>
          </cell>
          <cell r="K119" t="str">
            <v>6N§-1</v>
          </cell>
          <cell r="L119" t="str">
            <v>§D-1</v>
          </cell>
          <cell r="M119" t="str">
            <v>NS-1</v>
          </cell>
          <cell r="N119" t="str">
            <v>NS-2</v>
          </cell>
          <cell r="O119" t="str">
            <v>12CR4-22</v>
          </cell>
          <cell r="P119" t="str">
            <v>4CR2-9</v>
          </cell>
          <cell r="R119" t="str">
            <v>4T32-23</v>
          </cell>
          <cell r="S119" t="str">
            <v>8BL42-250</v>
          </cell>
          <cell r="T119" t="str">
            <v>RS4</v>
          </cell>
        </row>
        <row r="120">
          <cell r="B120" t="str">
            <v>N111-25A</v>
          </cell>
          <cell r="C120" t="str">
            <v>NÐo gãc</v>
          </cell>
          <cell r="D120" t="str">
            <v>214806T</v>
          </cell>
          <cell r="E120">
            <v>27</v>
          </cell>
          <cell r="F120" t="str">
            <v>G27=21°48'06"T</v>
          </cell>
          <cell r="G120">
            <v>517</v>
          </cell>
          <cell r="H120">
            <v>28175</v>
          </cell>
          <cell r="I120">
            <v>517</v>
          </cell>
          <cell r="J120">
            <v>517</v>
          </cell>
          <cell r="K120" t="str">
            <v>6N§-1</v>
          </cell>
          <cell r="M120" t="str">
            <v>NS-1</v>
          </cell>
          <cell r="N120" t="str">
            <v>NS-2</v>
          </cell>
          <cell r="O120" t="str">
            <v>6CR4-22</v>
          </cell>
          <cell r="P120" t="str">
            <v>2CR2-9</v>
          </cell>
          <cell r="R120" t="str">
            <v>4T30-22</v>
          </cell>
          <cell r="S120" t="str">
            <v>8BL30-250</v>
          </cell>
          <cell r="T120" t="str">
            <v>RS4</v>
          </cell>
        </row>
        <row r="121">
          <cell r="B121" t="str">
            <v>§111-30A</v>
          </cell>
          <cell r="C121" t="str">
            <v>§ì th¼ng</v>
          </cell>
          <cell r="E121" t="str">
            <v/>
          </cell>
          <cell r="F121" t="str">
            <v/>
          </cell>
          <cell r="G121">
            <v>335</v>
          </cell>
          <cell r="H121">
            <v>28510</v>
          </cell>
          <cell r="I121">
            <v>305.74662712775756</v>
          </cell>
          <cell r="J121">
            <v>599</v>
          </cell>
          <cell r="L121" t="str">
            <v>3§D-1</v>
          </cell>
          <cell r="N121" t="str">
            <v>§S-1</v>
          </cell>
          <cell r="O121" t="str">
            <v>6CR4-22</v>
          </cell>
          <cell r="P121" t="str">
            <v>2CR2-9</v>
          </cell>
          <cell r="R121" t="str">
            <v>4T30-22</v>
          </cell>
          <cell r="S121" t="str">
            <v>4BL36-282</v>
          </cell>
          <cell r="T121" t="str">
            <v>RS2</v>
          </cell>
        </row>
        <row r="122">
          <cell r="B122" t="str">
            <v>N111-20A</v>
          </cell>
          <cell r="C122" t="str">
            <v>NÐo gãc</v>
          </cell>
          <cell r="D122" t="str">
            <v>291400F</v>
          </cell>
          <cell r="E122">
            <v>28</v>
          </cell>
          <cell r="F122" t="str">
            <v>G28=29°14'00"F</v>
          </cell>
          <cell r="G122">
            <v>264</v>
          </cell>
          <cell r="H122">
            <v>28774</v>
          </cell>
          <cell r="K122" t="str">
            <v>6N§-1</v>
          </cell>
          <cell r="M122" t="str">
            <v>NS-1</v>
          </cell>
          <cell r="N122" t="str">
            <v>NS-2</v>
          </cell>
          <cell r="O122" t="str">
            <v>6CR4-22</v>
          </cell>
          <cell r="P122" t="str">
            <v>2CR2-9</v>
          </cell>
          <cell r="R122" t="str">
            <v>4T30-22</v>
          </cell>
          <cell r="S122" t="str">
            <v>8BL30-250</v>
          </cell>
          <cell r="T122" t="str">
            <v>RS2</v>
          </cell>
        </row>
        <row r="123">
          <cell r="B123" t="str">
            <v>§111-22A</v>
          </cell>
          <cell r="C123" t="str">
            <v>§ì th¼ng</v>
          </cell>
          <cell r="E123" t="str">
            <v/>
          </cell>
          <cell r="F123" t="str">
            <v/>
          </cell>
          <cell r="G123">
            <v>210</v>
          </cell>
          <cell r="H123">
            <v>28984</v>
          </cell>
          <cell r="I123">
            <v>215.17434791350013</v>
          </cell>
          <cell r="J123">
            <v>430</v>
          </cell>
          <cell r="L123" t="str">
            <v>3§D-1</v>
          </cell>
          <cell r="N123" t="str">
            <v>§S-1</v>
          </cell>
          <cell r="O123" t="str">
            <v>6CR4-22</v>
          </cell>
          <cell r="P123" t="str">
            <v>2CR2-9</v>
          </cell>
          <cell r="R123" t="str">
            <v>4T27-15</v>
          </cell>
          <cell r="S123" t="str">
            <v>4BL36-282</v>
          </cell>
          <cell r="T123" t="str">
            <v>RS2</v>
          </cell>
        </row>
        <row r="124">
          <cell r="B124" t="str">
            <v>N111-29A</v>
          </cell>
          <cell r="C124" t="str">
            <v>NÐo gãc</v>
          </cell>
          <cell r="D124" t="str">
            <v>083400T</v>
          </cell>
          <cell r="E124">
            <v>29</v>
          </cell>
          <cell r="F124" t="str">
            <v>G29=08°34'00"T</v>
          </cell>
          <cell r="G124">
            <v>220</v>
          </cell>
          <cell r="H124">
            <v>29204</v>
          </cell>
          <cell r="K124" t="str">
            <v>6N§-1</v>
          </cell>
          <cell r="M124" t="str">
            <v>NS-1</v>
          </cell>
          <cell r="N124" t="str">
            <v>NS-2</v>
          </cell>
          <cell r="O124" t="str">
            <v>6CR4-22</v>
          </cell>
          <cell r="P124" t="str">
            <v>2CR2-9</v>
          </cell>
          <cell r="R124" t="str">
            <v>4T30-18</v>
          </cell>
          <cell r="S124" t="str">
            <v>8BL30-250</v>
          </cell>
          <cell r="T124" t="str">
            <v>RS2</v>
          </cell>
        </row>
        <row r="125">
          <cell r="B125" t="str">
            <v>N111-29A</v>
          </cell>
          <cell r="C125" t="str">
            <v>NÐo gãc</v>
          </cell>
          <cell r="D125" t="str">
            <v>222430F</v>
          </cell>
          <cell r="E125">
            <v>30</v>
          </cell>
          <cell r="F125" t="str">
            <v>G30=22°24'30"F</v>
          </cell>
          <cell r="G125">
            <v>316</v>
          </cell>
          <cell r="H125">
            <v>29520</v>
          </cell>
          <cell r="I125">
            <v>316</v>
          </cell>
          <cell r="J125">
            <v>316</v>
          </cell>
          <cell r="K125" t="str">
            <v>6N§-1</v>
          </cell>
          <cell r="M125" t="str">
            <v>NS-1</v>
          </cell>
          <cell r="N125" t="str">
            <v>NS-2</v>
          </cell>
          <cell r="O125" t="str">
            <v>6CR4-22</v>
          </cell>
          <cell r="P125" t="str">
            <v>2CR2-9</v>
          </cell>
          <cell r="R125" t="str">
            <v>4T30-22</v>
          </cell>
          <cell r="S125" t="str">
            <v>8BL30-250</v>
          </cell>
          <cell r="T125" t="str">
            <v>RS2</v>
          </cell>
        </row>
        <row r="126">
          <cell r="B126" t="str">
            <v>§111-22A</v>
          </cell>
          <cell r="C126" t="str">
            <v>§ì th¼ng</v>
          </cell>
          <cell r="E126" t="str">
            <v/>
          </cell>
          <cell r="F126" t="str">
            <v/>
          </cell>
          <cell r="G126">
            <v>245</v>
          </cell>
          <cell r="H126">
            <v>29765</v>
          </cell>
          <cell r="I126">
            <v>234.23867094672352</v>
          </cell>
          <cell r="J126">
            <v>906</v>
          </cell>
          <cell r="L126" t="str">
            <v>3§D-1</v>
          </cell>
          <cell r="N126" t="str">
            <v>§S-1</v>
          </cell>
          <cell r="O126" t="str">
            <v>6CR4-22</v>
          </cell>
          <cell r="P126" t="str">
            <v>2CR2-9</v>
          </cell>
          <cell r="R126" t="str">
            <v>4T27-15</v>
          </cell>
          <cell r="S126" t="str">
            <v>4BL36-282</v>
          </cell>
          <cell r="T126" t="str">
            <v>RS2</v>
          </cell>
        </row>
        <row r="127">
          <cell r="B127" t="str">
            <v>§111-22A</v>
          </cell>
          <cell r="C127" t="str">
            <v>§ì th¼ng</v>
          </cell>
          <cell r="E127" t="str">
            <v/>
          </cell>
          <cell r="F127" t="str">
            <v/>
          </cell>
          <cell r="G127">
            <v>250</v>
          </cell>
          <cell r="H127">
            <v>30015</v>
          </cell>
          <cell r="L127" t="str">
            <v>3§D-1</v>
          </cell>
          <cell r="N127" t="str">
            <v>§S-1</v>
          </cell>
          <cell r="O127" t="str">
            <v>6CR4-22</v>
          </cell>
          <cell r="P127" t="str">
            <v>2CR2-9</v>
          </cell>
          <cell r="R127" t="str">
            <v>4T27-15</v>
          </cell>
          <cell r="S127" t="str">
            <v>4BL36-282</v>
          </cell>
          <cell r="T127" t="str">
            <v>RS2</v>
          </cell>
        </row>
        <row r="128">
          <cell r="B128" t="str">
            <v>§111-22A</v>
          </cell>
          <cell r="C128" t="str">
            <v>§ì th¼ng</v>
          </cell>
          <cell r="E128" t="str">
            <v/>
          </cell>
          <cell r="F128" t="str">
            <v/>
          </cell>
          <cell r="G128">
            <v>165</v>
          </cell>
          <cell r="H128">
            <v>30180</v>
          </cell>
          <cell r="L128" t="str">
            <v>3§D-1</v>
          </cell>
          <cell r="N128" t="str">
            <v>§S-1</v>
          </cell>
          <cell r="O128" t="str">
            <v>6CR4-22</v>
          </cell>
          <cell r="P128" t="str">
            <v>2CR2-9</v>
          </cell>
          <cell r="R128" t="str">
            <v>4T27-15</v>
          </cell>
          <cell r="S128" t="str">
            <v>4BL36-282</v>
          </cell>
          <cell r="T128" t="str">
            <v>RS2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du toan"/>
      <sheetName val="chiet tinh"/>
      <sheetName val="XL4Test5"/>
      <sheetName val="XL4Poppy"/>
      <sheetName val="Sheet1"/>
      <sheetName val="Sheet3"/>
      <sheetName val="B-B"/>
      <sheetName val="Analysis"/>
      <sheetName val="C-C"/>
      <sheetName val="D-D"/>
    </sheetNames>
    <sheetDataSet>
      <sheetData sheetId="0" refreshError="1">
        <row r="6">
          <cell r="C6">
            <v>3563</v>
          </cell>
        </row>
        <row r="10">
          <cell r="C10">
            <v>5000</v>
          </cell>
        </row>
        <row r="11">
          <cell r="C11">
            <v>10000</v>
          </cell>
        </row>
        <row r="12">
          <cell r="C12">
            <v>45000</v>
          </cell>
        </row>
        <row r="13">
          <cell r="C13">
            <v>20000</v>
          </cell>
        </row>
        <row r="14">
          <cell r="C14">
            <v>8000</v>
          </cell>
        </row>
        <row r="15">
          <cell r="C15">
            <v>5500</v>
          </cell>
        </row>
        <row r="16">
          <cell r="C16">
            <v>25455</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T-DA"/>
      <sheetName val="TDToan"/>
      <sheetName val="thtdt-CB"/>
      <sheetName val="thcpk-CB"/>
      <sheetName val="dtxl-CB"/>
      <sheetName val="tntdia-CB"/>
      <sheetName val="th-CB"/>
      <sheetName val="thxlk-CB"/>
      <sheetName val="vcdd-CB"/>
      <sheetName val="Cbi"/>
      <sheetName val="vc-CB"/>
      <sheetName val="chenh-CB"/>
      <sheetName val="vlchi-CB"/>
      <sheetName val="tkphi-CB"/>
      <sheetName val="thtdt-LC"/>
      <sheetName val="thcpk-LC"/>
      <sheetName val="dtxl-LC"/>
      <sheetName val="tntdia-LC"/>
      <sheetName val="th-LC"/>
      <sheetName val="thxlk-LC"/>
      <sheetName val="LChan"/>
      <sheetName val="vcdd-LC"/>
      <sheetName val="vc-LC"/>
      <sheetName val="chenh-LC"/>
      <sheetName val="vlchi-LC"/>
      <sheetName val="tkphi-LC"/>
      <sheetName val="ChiTiet"/>
      <sheetName val="ctivldi"/>
      <sheetName val="khaosat"/>
      <sheetName val="DMTK"/>
      <sheetName val="cuoc89"/>
      <sheetName val="dg"/>
      <sheetName val="cpdbu"/>
      <sheetName val="00000000"/>
      <sheetName val="May"/>
      <sheetName val="Khoan TD"/>
      <sheetName val="Luong"/>
      <sheetName val="VL(duyet)"/>
      <sheetName val="Vua(duyet)"/>
      <sheetName val="DG(duyet)"/>
      <sheetName val="DTBS-5nhip(L=m)"/>
      <sheetName val="GTXL-BS"/>
      <sheetName val="GT khoan"/>
      <sheetName val="KL toan bo"/>
      <sheetName val="KL chi tiet"/>
      <sheetName val="XXXXXXXX"/>
      <sheetName val="10000000"/>
      <sheetName val="20000000"/>
      <sheetName val="tc"/>
      <sheetName val="TDT"/>
      <sheetName val="xl"/>
      <sheetName val="NN"/>
      <sheetName val="Tralaivay"/>
      <sheetName val="TBTN"/>
      <sheetName val="CPTV"/>
      <sheetName val="PCCHAY"/>
      <sheetName val="dtks"/>
      <sheetName val="XL4Test5"/>
      <sheetName val="#REF"/>
      <sheetName val="#REF!"/>
      <sheetName val="Tongke"/>
      <sheetName val="th_x000d_C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l tube-exp"/>
      <sheetName val="Gel-exp"/>
    </sheetNames>
    <sheetDataSet>
      <sheetData sheetId="0" refreshError="1"/>
      <sheetData sheetId="1"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me"/>
      <sheetName val="Combo"/>
      <sheetName val="CSS "/>
      <sheetName val="CLASSIC"/>
      <sheetName val="Luong DSPNPP"/>
      <sheetName val="Luong DSPCP"/>
      <sheetName val="Price list"/>
      <sheetName val="Monthly Report"/>
      <sheetName val="Primary Sls YTD"/>
      <sheetName val="Cat analysis"/>
      <sheetName val="Sec sls dec"/>
      <sheetName val="Sec sls nov"/>
      <sheetName val="Sec sls oct"/>
      <sheetName val="Sec sls Sep"/>
      <sheetName val="Sec sls Aug"/>
      <sheetName val="Sec sls Jul"/>
      <sheetName val="Sec sls June"/>
      <sheetName val="Sec sls May"/>
      <sheetName val="Sec sls April"/>
      <sheetName val="Sec sls Mar"/>
      <sheetName val="Sec sls Feb"/>
      <sheetName val="00000000"/>
      <sheetName val="10000000"/>
      <sheetName val="20000000"/>
      <sheetName val="30000000"/>
      <sheetName val="TONG KET"/>
      <sheetName val="GIATRI"/>
      <sheetName val="CAN DOI"/>
      <sheetName val="NO-DIEN"/>
      <sheetName val="NO-KHOUNG"/>
      <sheetName val="NO-DUNG"/>
      <sheetName val="NO-DU"/>
      <sheetName val="TC NV"/>
      <sheetName val="NHAP"/>
      <sheetName val="khuong"/>
      <sheetName val="du"/>
      <sheetName val="dien"/>
      <sheetName val="dung"/>
      <sheetName val="NO-BANG"/>
      <sheetName val="ton kho"/>
      <sheetName val="bang"/>
      <sheetName val="XL4Poppy"/>
      <sheetName val="#REF"/>
      <sheetName val="XL耴Poppy"/>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OS"/>
      <sheetName val="pldt"/>
      <sheetName val="Saving"/>
      <sheetName val="Import"/>
      <sheetName val="Imp NVO"/>
      <sheetName val="Spout"/>
      <sheetName val="Blue2L-1L"/>
      <sheetName val="Pink2L-1L"/>
      <sheetName val="Pink2L-1L (4EQ)"/>
      <sheetName val="Yellow2L-1L"/>
      <sheetName val="Purple2L-1L"/>
      <sheetName val="Peach"/>
      <sheetName val="Vanilla-Yellow"/>
      <sheetName val="Price"/>
      <sheetName val="Labor"/>
      <sheetName val="STD labor"/>
      <sheetName val="STD2000"/>
      <sheetName val="Sheet3"/>
      <sheetName val="Freight"/>
      <sheetName val="VFC"/>
      <sheetName val="VFC (2)"/>
      <sheetName val="Sheet4"/>
      <sheetName val="Net ASP"/>
      <sheetName val="CLASSIC"/>
      <sheetName val="Classic - Tradix2"/>
      <sheetName val="Junior Brush"/>
      <sheetName val="Premier"/>
      <sheetName val="Nova"/>
      <sheetName val="TWISTER"/>
      <sheetName val="JEWEL-TWISTER"/>
      <sheetName val="JEWEL_2"/>
      <sheetName val="Jewel (handle)"/>
      <sheetName val="Character"/>
      <sheetName val="LPP (stripe)"/>
      <sheetName val="LPP (China)"/>
      <sheetName val="Tube200"/>
      <sheetName val="Tube110 and 40"/>
      <sheetName val="Tube175"/>
      <sheetName val="Tube250"/>
      <sheetName val="GRF-ICM"/>
      <sheetName val="GRF-ICM 50-100G"/>
      <sheetName val="Gel"/>
      <sheetName val="Junior Paste"/>
      <sheetName val="Protex"/>
      <sheetName val="Protex (anti)"/>
      <sheetName val="POSH"/>
      <sheetName val="POSH (2)"/>
      <sheetName val="Sheet1"/>
      <sheetName val="Botanical (2)"/>
      <sheetName val="Conditioner"/>
      <sheetName val="Combo (3)"/>
      <sheetName val="Total"/>
      <sheetName val="Total Tube"/>
      <sheetName val="Sens Tube"/>
      <sheetName val="Total (ICM)"/>
      <sheetName val="CSS (stripe)"/>
      <sheetName val="CSS Vs Stripe"/>
      <sheetName val="Triple act."/>
      <sheetName val="Sensation"/>
      <sheetName val="Sensation (Aus)"/>
      <sheetName val="Sens Vs China-Aus"/>
      <sheetName val="Sh.Cream"/>
      <sheetName val="S.C.(Pal)"/>
      <sheetName val="Sheet2"/>
      <sheetName val="Combo"/>
    </sheetNames>
    <sheetDataSet>
      <sheetData sheetId="0" refreshError="1">
        <row r="3">
          <cell r="B3" t="str">
            <v>PRODUCTION COST SHEET</v>
          </cell>
          <cell r="S3" t="str">
            <v>PRODUCTION COST SHEET</v>
          </cell>
          <cell r="AJ3" t="str">
            <v>PRODUCTION COST SHEET</v>
          </cell>
          <cell r="BA3" t="str">
            <v>PRODUCTION COST SHEET</v>
          </cell>
        </row>
        <row r="4">
          <cell r="O4" t="str">
            <v>Prepared:</v>
          </cell>
          <cell r="P4">
            <v>36538</v>
          </cell>
          <cell r="Z4" t="str">
            <v>Prepared:</v>
          </cell>
          <cell r="AC4" t="str">
            <v>Prepared:</v>
          </cell>
          <cell r="AF4" t="str">
            <v>Prepared:</v>
          </cell>
          <cell r="AG4">
            <v>36538</v>
          </cell>
          <cell r="AQ4" t="str">
            <v>Prepared:</v>
          </cell>
          <cell r="AT4" t="str">
            <v>Prepared:</v>
          </cell>
          <cell r="AW4" t="str">
            <v>Prepared:</v>
          </cell>
          <cell r="AX4">
            <v>36538</v>
          </cell>
          <cell r="BH4" t="str">
            <v>Prepared:</v>
          </cell>
          <cell r="BK4" t="str">
            <v>Prepared:</v>
          </cell>
          <cell r="BN4" t="str">
            <v>Prepared:</v>
          </cell>
          <cell r="BO4">
            <v>36538</v>
          </cell>
        </row>
        <row r="5">
          <cell r="B5" t="str">
            <v>Cost Sheet No.</v>
          </cell>
          <cell r="C5" t="str">
            <v xml:space="preserve"> New POS - Mixing</v>
          </cell>
          <cell r="O5" t="str">
            <v>Reason</v>
          </cell>
          <cell r="P5" t="str">
            <v>Current 2000 - Q1</v>
          </cell>
          <cell r="S5" t="str">
            <v>Cost Sheet No.</v>
          </cell>
          <cell r="T5" t="str">
            <v xml:space="preserve"> New POS - Mixing</v>
          </cell>
          <cell r="Z5" t="str">
            <v>Reason</v>
          </cell>
          <cell r="AC5" t="str">
            <v>Reason</v>
          </cell>
          <cell r="AF5" t="str">
            <v>Reason</v>
          </cell>
          <cell r="AG5" t="str">
            <v>Current 2000 - Q1</v>
          </cell>
          <cell r="AJ5" t="str">
            <v>Cost Sheet No.</v>
          </cell>
          <cell r="AK5" t="str">
            <v xml:space="preserve"> New POS - Mixing</v>
          </cell>
          <cell r="AQ5" t="str">
            <v>Reason</v>
          </cell>
          <cell r="AT5" t="str">
            <v>Reason</v>
          </cell>
          <cell r="AW5" t="str">
            <v>Reason</v>
          </cell>
          <cell r="AX5" t="str">
            <v>Current 2000 - Q1</v>
          </cell>
          <cell r="BA5" t="str">
            <v>Cost Sheet No.</v>
          </cell>
          <cell r="BB5" t="str">
            <v xml:space="preserve"> New POS - Mixing</v>
          </cell>
          <cell r="BH5" t="str">
            <v>Reason</v>
          </cell>
          <cell r="BK5" t="str">
            <v>Reason</v>
          </cell>
          <cell r="BN5" t="str">
            <v>Reason</v>
          </cell>
          <cell r="BO5" t="str">
            <v>Current 2000 - Q1</v>
          </cell>
        </row>
        <row r="6">
          <cell r="B6" t="str">
            <v>PRODUCT</v>
          </cell>
          <cell r="C6" t="str">
            <v>Palmolive Soap</v>
          </cell>
          <cell r="O6" t="str">
            <v>Approved</v>
          </cell>
          <cell r="Q6" t="str">
            <v xml:space="preserve"> </v>
          </cell>
          <cell r="S6" t="str">
            <v>PRODUCT</v>
          </cell>
          <cell r="T6" t="str">
            <v>Palmolive Soap</v>
          </cell>
          <cell r="Z6" t="str">
            <v>Approved:</v>
          </cell>
          <cell r="AC6" t="str">
            <v>Approved:</v>
          </cell>
          <cell r="AF6" t="str">
            <v>Approved:</v>
          </cell>
          <cell r="AJ6" t="str">
            <v>PRODUCT</v>
          </cell>
          <cell r="AK6" t="str">
            <v>Palmolive Soap</v>
          </cell>
          <cell r="AQ6" t="str">
            <v>Approved:</v>
          </cell>
          <cell r="AT6" t="str">
            <v>Approved:</v>
          </cell>
          <cell r="AW6" t="str">
            <v>Approved:</v>
          </cell>
          <cell r="BA6" t="str">
            <v>PRODUCT</v>
          </cell>
          <cell r="BB6" t="str">
            <v>Palmolive Soap</v>
          </cell>
          <cell r="BH6" t="str">
            <v>Approved:</v>
          </cell>
          <cell r="BK6" t="str">
            <v>Approved:</v>
          </cell>
          <cell r="BN6" t="str">
            <v>Approved:</v>
          </cell>
        </row>
        <row r="7">
          <cell r="B7" t="str">
            <v>VARIANT</v>
          </cell>
          <cell r="C7" t="str">
            <v>White</v>
          </cell>
          <cell r="S7" t="str">
            <v>VARIANT</v>
          </cell>
          <cell r="T7" t="str">
            <v>Pink UBS</v>
          </cell>
          <cell r="AJ7" t="str">
            <v>VARIANT</v>
          </cell>
          <cell r="AK7" t="str">
            <v>Green</v>
          </cell>
          <cell r="BA7" t="str">
            <v>VARIANT</v>
          </cell>
          <cell r="BB7" t="str">
            <v>Peach</v>
          </cell>
        </row>
        <row r="9">
          <cell r="H9" t="str">
            <v>BUD 2000</v>
          </cell>
          <cell r="K9" t="str">
            <v>Current 2000</v>
          </cell>
          <cell r="Q9" t="str">
            <v xml:space="preserve"> </v>
          </cell>
          <cell r="Y9" t="str">
            <v>BUD 2000</v>
          </cell>
          <cell r="AB9" t="str">
            <v>Current 2000</v>
          </cell>
          <cell r="AE9">
            <v>0</v>
          </cell>
          <cell r="AP9" t="str">
            <v>BUD 2000</v>
          </cell>
          <cell r="AS9" t="str">
            <v>Current 2000</v>
          </cell>
          <cell r="AV9">
            <v>0</v>
          </cell>
          <cell r="BG9" t="str">
            <v>BUD 2000</v>
          </cell>
          <cell r="BJ9" t="str">
            <v>Current 2000</v>
          </cell>
          <cell r="BM9">
            <v>0</v>
          </cell>
        </row>
        <row r="10">
          <cell r="B10" t="str">
            <v>M#</v>
          </cell>
          <cell r="C10" t="str">
            <v>DESCRIPTION</v>
          </cell>
          <cell r="D10" t="str">
            <v>% Formula</v>
          </cell>
          <cell r="E10" t="str">
            <v>% Loss</v>
          </cell>
          <cell r="F10" t="str">
            <v>Standard</v>
          </cell>
          <cell r="G10" t="str">
            <v>Unit</v>
          </cell>
          <cell r="H10" t="str">
            <v>Std. Unit</v>
          </cell>
          <cell r="I10" t="str">
            <v>Standard</v>
          </cell>
          <cell r="J10" t="str">
            <v>%</v>
          </cell>
          <cell r="K10" t="str">
            <v>Std. Unit</v>
          </cell>
          <cell r="L10" t="str">
            <v>Standard</v>
          </cell>
          <cell r="M10" t="str">
            <v>%</v>
          </cell>
          <cell r="N10" t="str">
            <v>Std. Unit</v>
          </cell>
          <cell r="O10" t="str">
            <v>Standard</v>
          </cell>
          <cell r="P10" t="str">
            <v>Remaks</v>
          </cell>
          <cell r="S10" t="str">
            <v>M #</v>
          </cell>
          <cell r="T10" t="str">
            <v>MATERIAL DESCRIPTION</v>
          </cell>
          <cell r="U10" t="str">
            <v>% Formula</v>
          </cell>
          <cell r="V10" t="str">
            <v>% Loss</v>
          </cell>
          <cell r="W10" t="str">
            <v>Standard</v>
          </cell>
          <cell r="X10" t="str">
            <v>Unit</v>
          </cell>
          <cell r="Y10" t="str">
            <v>Std. Unit</v>
          </cell>
          <cell r="Z10" t="str">
            <v>Standard</v>
          </cell>
          <cell r="AA10" t="str">
            <v>%</v>
          </cell>
          <cell r="AB10" t="str">
            <v>Std. Unit</v>
          </cell>
          <cell r="AC10" t="str">
            <v>Standard</v>
          </cell>
          <cell r="AD10" t="str">
            <v>%</v>
          </cell>
          <cell r="AE10" t="str">
            <v>Std. Unit</v>
          </cell>
          <cell r="AF10" t="str">
            <v>Standard</v>
          </cell>
          <cell r="AG10" t="str">
            <v>Remark</v>
          </cell>
          <cell r="AJ10" t="str">
            <v>M #</v>
          </cell>
          <cell r="AK10" t="str">
            <v>MATERIAL DESCRIPTION</v>
          </cell>
          <cell r="AL10" t="str">
            <v>% Formula</v>
          </cell>
          <cell r="AM10" t="str">
            <v>% Loss</v>
          </cell>
          <cell r="AN10" t="str">
            <v>Standard</v>
          </cell>
          <cell r="AO10" t="str">
            <v>Unit</v>
          </cell>
          <cell r="AP10" t="str">
            <v>Std. Unit</v>
          </cell>
          <cell r="AQ10" t="str">
            <v>Standard</v>
          </cell>
          <cell r="AR10" t="str">
            <v>%</v>
          </cell>
          <cell r="AS10" t="str">
            <v>Std. Unit</v>
          </cell>
          <cell r="AT10" t="str">
            <v>Standard</v>
          </cell>
          <cell r="AU10" t="str">
            <v>%</v>
          </cell>
          <cell r="AV10" t="str">
            <v>Std. Unit</v>
          </cell>
          <cell r="AW10" t="str">
            <v>Standard</v>
          </cell>
          <cell r="AX10" t="str">
            <v>Remark</v>
          </cell>
          <cell r="BA10" t="str">
            <v>M #</v>
          </cell>
          <cell r="BB10" t="str">
            <v>MATERIAL DESCRIPTION</v>
          </cell>
          <cell r="BC10" t="str">
            <v>% Formula</v>
          </cell>
          <cell r="BD10" t="str">
            <v>% Loss</v>
          </cell>
          <cell r="BE10" t="str">
            <v>Standard</v>
          </cell>
          <cell r="BF10" t="str">
            <v>Unit</v>
          </cell>
          <cell r="BG10" t="str">
            <v>Std. Unit</v>
          </cell>
          <cell r="BH10" t="str">
            <v>Standard</v>
          </cell>
          <cell r="BI10" t="str">
            <v>%</v>
          </cell>
          <cell r="BJ10" t="str">
            <v>Std. Unit</v>
          </cell>
          <cell r="BK10" t="str">
            <v>Standard</v>
          </cell>
          <cell r="BL10" t="str">
            <v>%</v>
          </cell>
          <cell r="BM10" t="str">
            <v>Std. Unit</v>
          </cell>
          <cell r="BN10" t="str">
            <v>Standard</v>
          </cell>
          <cell r="BO10" t="str">
            <v>Remark</v>
          </cell>
        </row>
        <row r="11">
          <cell r="D11" t="str">
            <v>Amount</v>
          </cell>
          <cell r="E11" t="str">
            <v>Allowance</v>
          </cell>
          <cell r="F11" t="str">
            <v>Usage</v>
          </cell>
          <cell r="H11" t="str">
            <v>Price</v>
          </cell>
          <cell r="I11" t="str">
            <v>Cost</v>
          </cell>
          <cell r="J11" t="str">
            <v>VFC</v>
          </cell>
          <cell r="K11" t="str">
            <v>Price</v>
          </cell>
          <cell r="L11" t="str">
            <v>Cost</v>
          </cell>
          <cell r="M11" t="str">
            <v>VFC</v>
          </cell>
          <cell r="N11" t="str">
            <v>Price</v>
          </cell>
          <cell r="O11" t="str">
            <v>Cost</v>
          </cell>
          <cell r="U11" t="str">
            <v>Amount</v>
          </cell>
          <cell r="V11" t="str">
            <v>Allowance</v>
          </cell>
          <cell r="W11" t="str">
            <v>Usage</v>
          </cell>
          <cell r="Y11" t="str">
            <v>Price</v>
          </cell>
          <cell r="Z11" t="str">
            <v>Cost</v>
          </cell>
          <cell r="AA11" t="str">
            <v>VFC</v>
          </cell>
          <cell r="AB11" t="str">
            <v>Price</v>
          </cell>
          <cell r="AC11" t="str">
            <v>Cost</v>
          </cell>
          <cell r="AD11" t="str">
            <v>VFC</v>
          </cell>
          <cell r="AE11" t="str">
            <v>Price</v>
          </cell>
          <cell r="AF11" t="str">
            <v>Cost</v>
          </cell>
          <cell r="AL11" t="str">
            <v>Amount</v>
          </cell>
          <cell r="AM11" t="str">
            <v>Allowance</v>
          </cell>
          <cell r="AN11" t="str">
            <v>Usage</v>
          </cell>
          <cell r="AP11" t="str">
            <v>Price</v>
          </cell>
          <cell r="AQ11" t="str">
            <v>Cost</v>
          </cell>
          <cell r="AR11" t="str">
            <v>VFC</v>
          </cell>
          <cell r="AS11" t="str">
            <v>Price</v>
          </cell>
          <cell r="AT11" t="str">
            <v>Cost</v>
          </cell>
          <cell r="AU11" t="str">
            <v>VFC</v>
          </cell>
          <cell r="AV11" t="str">
            <v>Price</v>
          </cell>
          <cell r="AW11" t="str">
            <v>Cost</v>
          </cell>
          <cell r="BC11" t="str">
            <v>Amount</v>
          </cell>
          <cell r="BD11" t="str">
            <v>Allowance</v>
          </cell>
          <cell r="BE11" t="str">
            <v>Usage</v>
          </cell>
          <cell r="BG11" t="str">
            <v>Price</v>
          </cell>
          <cell r="BH11" t="str">
            <v>Cost</v>
          </cell>
          <cell r="BI11" t="str">
            <v>VFC</v>
          </cell>
          <cell r="BJ11" t="str">
            <v>Price</v>
          </cell>
          <cell r="BK11" t="str">
            <v>Cost</v>
          </cell>
          <cell r="BL11" t="str">
            <v>VFC</v>
          </cell>
          <cell r="BM11" t="str">
            <v>Price</v>
          </cell>
          <cell r="BN11" t="str">
            <v>Cost</v>
          </cell>
        </row>
        <row r="12">
          <cell r="C12" t="str">
            <v>A.   RAW MATERIALS</v>
          </cell>
          <cell r="H12">
            <v>0.72518340000000003</v>
          </cell>
          <cell r="K12">
            <v>0.72518340000000003</v>
          </cell>
        </row>
        <row r="13">
          <cell r="B13" t="str">
            <v>RM22591</v>
          </cell>
          <cell r="C13" t="str">
            <v>Soap Noodles</v>
          </cell>
          <cell r="D13">
            <v>97.544700000000006</v>
          </cell>
          <cell r="E13">
            <v>1</v>
          </cell>
          <cell r="F13">
            <v>98.520147000000009</v>
          </cell>
          <cell r="G13" t="str">
            <v>kg</v>
          </cell>
          <cell r="H13">
            <v>0.65190000000000003</v>
          </cell>
          <cell r="I13">
            <v>64.225283829300011</v>
          </cell>
          <cell r="J13">
            <v>0.48928887381578801</v>
          </cell>
          <cell r="K13">
            <v>0.58100050130338887</v>
          </cell>
          <cell r="L13">
            <v>57.240254795483565</v>
          </cell>
          <cell r="M13">
            <v>0.46507295699070239</v>
          </cell>
          <cell r="N13">
            <v>0.58100050130338887</v>
          </cell>
          <cell r="O13">
            <v>57.240254795483565</v>
          </cell>
          <cell r="P13" t="str">
            <v>=0.47113/0.9974*1.23</v>
          </cell>
          <cell r="S13" t="str">
            <v>RM22591</v>
          </cell>
          <cell r="T13" t="str">
            <v xml:space="preserve">Soap Noodles </v>
          </cell>
          <cell r="U13">
            <v>97.448679999999996</v>
          </cell>
          <cell r="V13">
            <v>1</v>
          </cell>
          <cell r="W13">
            <v>98.42316679999999</v>
          </cell>
          <cell r="X13" t="str">
            <v>kg</v>
          </cell>
          <cell r="Y13">
            <v>0.65190000000000003</v>
          </cell>
          <cell r="Z13">
            <v>64.162062436919996</v>
          </cell>
          <cell r="AA13">
            <v>0.49498581234629324</v>
          </cell>
          <cell r="AB13">
            <v>0.58100050130338887</v>
          </cell>
          <cell r="AC13">
            <v>57.183909250667057</v>
          </cell>
          <cell r="AD13">
            <v>0.47092078163681095</v>
          </cell>
          <cell r="AE13">
            <v>0.58100050130338887</v>
          </cell>
          <cell r="AF13">
            <v>57.183909250667057</v>
          </cell>
          <cell r="AG13" t="str">
            <v>=0.47113/0.9974*1.23</v>
          </cell>
          <cell r="AJ13" t="str">
            <v>RM22591</v>
          </cell>
          <cell r="AK13" t="str">
            <v xml:space="preserve">Soap Noodles </v>
          </cell>
          <cell r="AL13">
            <v>97.898750000000007</v>
          </cell>
          <cell r="AM13">
            <v>1</v>
          </cell>
          <cell r="AN13">
            <v>98.877737500000009</v>
          </cell>
          <cell r="AO13" t="str">
            <v>kg</v>
          </cell>
          <cell r="AP13">
            <v>0.65190000000000003</v>
          </cell>
          <cell r="AQ13">
            <v>64.458397076250009</v>
          </cell>
          <cell r="AR13">
            <v>0.5183121510288935</v>
          </cell>
          <cell r="AS13">
            <v>0.58100050130338887</v>
          </cell>
          <cell r="AT13">
            <v>57.448015055244895</v>
          </cell>
          <cell r="AU13">
            <v>0.49403121728618637</v>
          </cell>
          <cell r="AV13">
            <v>0.58100050130338887</v>
          </cell>
          <cell r="AW13">
            <v>57.448015055244895</v>
          </cell>
          <cell r="AX13" t="str">
            <v>=0.47113/0.9974*1.23</v>
          </cell>
          <cell r="BA13" t="str">
            <v>RM22591</v>
          </cell>
          <cell r="BB13" t="str">
            <v xml:space="preserve">Soap Noodles </v>
          </cell>
          <cell r="BC13">
            <v>97.689850000000007</v>
          </cell>
          <cell r="BD13">
            <v>1</v>
          </cell>
          <cell r="BE13">
            <v>98.666748500000011</v>
          </cell>
          <cell r="BF13" t="str">
            <v>kg</v>
          </cell>
          <cell r="BG13">
            <v>0.65190000000000003</v>
          </cell>
          <cell r="BH13">
            <v>64.320853347150006</v>
          </cell>
          <cell r="BI13">
            <v>0.49977696249576425</v>
          </cell>
          <cell r="BJ13">
            <v>0.58100050130338887</v>
          </cell>
          <cell r="BK13">
            <v>57.3254303404754</v>
          </cell>
          <cell r="BL13">
            <v>0.47478738447159646</v>
          </cell>
          <cell r="BM13">
            <v>0.58100050130338887</v>
          </cell>
          <cell r="BN13">
            <v>57.3254303404754</v>
          </cell>
          <cell r="BO13" t="str">
            <v>=0.47113/0.9974*1.23</v>
          </cell>
        </row>
        <row r="14">
          <cell r="E14">
            <v>1</v>
          </cell>
          <cell r="F14">
            <v>0</v>
          </cell>
          <cell r="G14" t="str">
            <v>kg</v>
          </cell>
          <cell r="I14">
            <v>0</v>
          </cell>
          <cell r="J14">
            <v>0</v>
          </cell>
          <cell r="L14">
            <v>0</v>
          </cell>
          <cell r="M14">
            <v>0</v>
          </cell>
          <cell r="N14">
            <v>0</v>
          </cell>
          <cell r="O14">
            <v>0</v>
          </cell>
          <cell r="S14" t="str">
            <v>RM6148</v>
          </cell>
          <cell r="T14" t="str">
            <v>Formalin</v>
          </cell>
          <cell r="U14">
            <v>4.3E-3</v>
          </cell>
          <cell r="V14">
            <v>1</v>
          </cell>
          <cell r="W14">
            <v>4.3429999999999996E-3</v>
          </cell>
          <cell r="X14" t="str">
            <v>kg</v>
          </cell>
          <cell r="Y14">
            <v>0.24878048780487805</v>
          </cell>
          <cell r="Z14">
            <v>1.0804536585365852E-3</v>
          </cell>
          <cell r="AA14">
            <v>8.335287420024039E-6</v>
          </cell>
          <cell r="AB14">
            <v>0.24242424242424243</v>
          </cell>
          <cell r="AC14">
            <v>1.0528484848484848E-3</v>
          </cell>
          <cell r="AD14">
            <v>8.6704151207395273E-6</v>
          </cell>
          <cell r="AE14">
            <v>0.24242424242424243</v>
          </cell>
          <cell r="AF14">
            <v>1.0528484848484848E-3</v>
          </cell>
          <cell r="AG14" t="str">
            <v>=3400/14025</v>
          </cell>
          <cell r="AM14">
            <v>1</v>
          </cell>
          <cell r="AN14">
            <v>0</v>
          </cell>
          <cell r="AO14" t="str">
            <v>kg</v>
          </cell>
          <cell r="AQ14">
            <v>0</v>
          </cell>
          <cell r="AR14">
            <v>0</v>
          </cell>
          <cell r="AT14">
            <v>0</v>
          </cell>
          <cell r="AU14">
            <v>0</v>
          </cell>
          <cell r="AV14">
            <v>0</v>
          </cell>
          <cell r="AW14">
            <v>0</v>
          </cell>
          <cell r="BD14">
            <v>1</v>
          </cell>
          <cell r="BE14">
            <v>0</v>
          </cell>
          <cell r="BF14" t="str">
            <v>kg</v>
          </cell>
          <cell r="BH14">
            <v>0</v>
          </cell>
          <cell r="BI14">
            <v>0</v>
          </cell>
          <cell r="BK14">
            <v>0</v>
          </cell>
          <cell r="BL14">
            <v>0</v>
          </cell>
          <cell r="BM14">
            <v>0</v>
          </cell>
          <cell r="BN14">
            <v>0</v>
          </cell>
        </row>
        <row r="15">
          <cell r="B15" t="str">
            <v>RM5006</v>
          </cell>
          <cell r="C15" t="str">
            <v>Titanium Dioxide, Anatase</v>
          </cell>
          <cell r="D15">
            <v>0.35</v>
          </cell>
          <cell r="E15">
            <v>1</v>
          </cell>
          <cell r="F15">
            <v>0.35349999999999998</v>
          </cell>
          <cell r="G15" t="str">
            <v>kg</v>
          </cell>
          <cell r="H15">
            <v>2.0853658536585367</v>
          </cell>
          <cell r="I15">
            <v>0.73717682926829264</v>
          </cell>
          <cell r="J15">
            <v>5.6160502389438413E-3</v>
          </cell>
          <cell r="K15">
            <v>2.0320855614973263</v>
          </cell>
          <cell r="L15">
            <v>0.71834224598930485</v>
          </cell>
          <cell r="M15">
            <v>5.8364791293687357E-3</v>
          </cell>
          <cell r="N15">
            <v>2.0320855614973263</v>
          </cell>
          <cell r="O15">
            <v>0.71834224598930485</v>
          </cell>
          <cell r="P15" t="str">
            <v>=28500/14025</v>
          </cell>
          <cell r="S15" t="str">
            <v>RM5006</v>
          </cell>
          <cell r="T15" t="str">
            <v>Titanium Dioxide, Anatase</v>
          </cell>
          <cell r="U15">
            <v>0.43990000000000001</v>
          </cell>
          <cell r="V15">
            <v>1</v>
          </cell>
          <cell r="W15">
            <v>0.444299</v>
          </cell>
          <cell r="X15" t="str">
            <v>kg</v>
          </cell>
          <cell r="Y15">
            <v>2.0853658536585367</v>
          </cell>
          <cell r="Z15">
            <v>0.92652596341463422</v>
          </cell>
          <cell r="AA15">
            <v>7.1477940272198634E-3</v>
          </cell>
          <cell r="AB15">
            <v>2.0320855614973263</v>
          </cell>
          <cell r="AC15">
            <v>0.90285358288770057</v>
          </cell>
          <cell r="AD15">
            <v>7.4351774918590676E-3</v>
          </cell>
          <cell r="AE15">
            <v>2.0320855614973263</v>
          </cell>
          <cell r="AF15">
            <v>0.90285358288770057</v>
          </cell>
          <cell r="AG15" t="str">
            <v>=28500/14025</v>
          </cell>
          <cell r="AJ15" t="str">
            <v>RM5006</v>
          </cell>
          <cell r="AK15" t="str">
            <v>Titanium Dioxide, Anatase</v>
          </cell>
          <cell r="AL15">
            <v>0.47</v>
          </cell>
          <cell r="AM15">
            <v>1</v>
          </cell>
          <cell r="AN15">
            <v>0.47469999999999996</v>
          </cell>
          <cell r="AO15" t="str">
            <v>kg</v>
          </cell>
          <cell r="AP15">
            <v>2.0853658536585367</v>
          </cell>
          <cell r="AQ15">
            <v>0.98992317073170721</v>
          </cell>
          <cell r="AR15">
            <v>7.9600056974476613E-3</v>
          </cell>
          <cell r="AS15">
            <v>2.0320855614973263</v>
          </cell>
          <cell r="AT15">
            <v>0.96463101604278068</v>
          </cell>
          <cell r="AU15">
            <v>8.295462160517535E-3</v>
          </cell>
          <cell r="AV15">
            <v>2.0320855614973263</v>
          </cell>
          <cell r="AW15">
            <v>0.96463101604278068</v>
          </cell>
          <cell r="AX15" t="str">
            <v>=28500/14025</v>
          </cell>
          <cell r="BA15" t="str">
            <v>RM5006</v>
          </cell>
          <cell r="BB15" t="str">
            <v>Titanium Dioxide, Anatase</v>
          </cell>
          <cell r="BC15">
            <v>0.5</v>
          </cell>
          <cell r="BD15">
            <v>1</v>
          </cell>
          <cell r="BE15">
            <v>0.505</v>
          </cell>
          <cell r="BF15" t="str">
            <v>kg</v>
          </cell>
          <cell r="BG15">
            <v>2.0853658536585367</v>
          </cell>
          <cell r="BH15">
            <v>1.0531097560975611</v>
          </cell>
          <cell r="BI15">
            <v>8.1827271823721043E-3</v>
          </cell>
          <cell r="BJ15">
            <v>2.0320855614973263</v>
          </cell>
          <cell r="BK15">
            <v>1.0262032085561499</v>
          </cell>
          <cell r="BL15">
            <v>8.4993402480002048E-3</v>
          </cell>
          <cell r="BM15">
            <v>2.0320855614973263</v>
          </cell>
          <cell r="BN15">
            <v>1.0262032085561499</v>
          </cell>
          <cell r="BO15" t="str">
            <v>=28500/14025</v>
          </cell>
        </row>
        <row r="16">
          <cell r="E16">
            <v>1</v>
          </cell>
          <cell r="F16">
            <v>0</v>
          </cell>
          <cell r="G16" t="str">
            <v>kg</v>
          </cell>
          <cell r="I16">
            <v>0</v>
          </cell>
          <cell r="J16">
            <v>0</v>
          </cell>
          <cell r="L16">
            <v>0</v>
          </cell>
          <cell r="M16">
            <v>0</v>
          </cell>
          <cell r="N16">
            <v>0</v>
          </cell>
          <cell r="O16">
            <v>0</v>
          </cell>
          <cell r="S16" t="str">
            <v>RM6438</v>
          </cell>
          <cell r="T16" t="str">
            <v>Glycerine</v>
          </cell>
          <cell r="U16">
            <v>7.0499999999999993E-2</v>
          </cell>
          <cell r="V16">
            <v>1</v>
          </cell>
          <cell r="W16">
            <v>7.1204999999999991E-2</v>
          </cell>
          <cell r="X16" t="str">
            <v>kg</v>
          </cell>
          <cell r="Y16">
            <v>1.1659999999999999</v>
          </cell>
          <cell r="Z16">
            <v>8.3025029999999986E-2</v>
          </cell>
          <cell r="AA16">
            <v>6.4050640454440676E-4</v>
          </cell>
          <cell r="AB16">
            <v>1.0886199999999999</v>
          </cell>
          <cell r="AC16">
            <v>7.751518709999998E-2</v>
          </cell>
          <cell r="AD16">
            <v>6.3835286842390583E-4</v>
          </cell>
          <cell r="AE16">
            <v>1.0886199999999999</v>
          </cell>
          <cell r="AF16">
            <v>7.751518709999998E-2</v>
          </cell>
          <cell r="AG16" t="str">
            <v>=1.027*1.06</v>
          </cell>
          <cell r="AJ16" t="str">
            <v>RM55339</v>
          </cell>
          <cell r="AK16" t="str">
            <v>Viscofil Green 2GL</v>
          </cell>
          <cell r="AL16">
            <v>6.45E-3</v>
          </cell>
          <cell r="AM16">
            <v>1</v>
          </cell>
          <cell r="AN16">
            <v>6.5145000000000003E-3</v>
          </cell>
          <cell r="AO16" t="str">
            <v>kg</v>
          </cell>
          <cell r="AP16">
            <v>58</v>
          </cell>
          <cell r="AQ16">
            <v>0.37784100000000004</v>
          </cell>
          <cell r="AR16">
            <v>3.0382322604957574E-3</v>
          </cell>
          <cell r="AS16">
            <v>58</v>
          </cell>
          <cell r="AT16">
            <v>0.37784100000000004</v>
          </cell>
          <cell r="AU16">
            <v>3.2492897968906895E-3</v>
          </cell>
          <cell r="AV16">
            <v>58</v>
          </cell>
          <cell r="AW16">
            <v>0.37784100000000004</v>
          </cell>
          <cell r="AX16" t="str">
            <v>$58+0%</v>
          </cell>
          <cell r="BA16" t="str">
            <v>RM6438</v>
          </cell>
          <cell r="BB16" t="str">
            <v>Glycerine</v>
          </cell>
          <cell r="BD16">
            <v>1</v>
          </cell>
          <cell r="BE16">
            <v>0</v>
          </cell>
          <cell r="BF16" t="str">
            <v>kg</v>
          </cell>
          <cell r="BG16">
            <v>1.1659999999999999</v>
          </cell>
          <cell r="BH16">
            <v>0</v>
          </cell>
          <cell r="BI16">
            <v>0</v>
          </cell>
          <cell r="BJ16">
            <v>1.0886199999999999</v>
          </cell>
          <cell r="BK16">
            <v>0</v>
          </cell>
          <cell r="BL16">
            <v>0</v>
          </cell>
          <cell r="BM16">
            <v>1.0886199999999999</v>
          </cell>
          <cell r="BN16">
            <v>0</v>
          </cell>
          <cell r="BO16" t="str">
            <v>=1.027*1.06</v>
          </cell>
        </row>
        <row r="17">
          <cell r="B17" t="str">
            <v>RM9606</v>
          </cell>
          <cell r="C17" t="str">
            <v>Monoi de Tahiti</v>
          </cell>
          <cell r="D17">
            <v>0.05</v>
          </cell>
          <cell r="E17">
            <v>1</v>
          </cell>
          <cell r="F17">
            <v>5.0500000000000003E-2</v>
          </cell>
          <cell r="G17" t="str">
            <v>kg</v>
          </cell>
          <cell r="H17">
            <v>25.802931000000001</v>
          </cell>
          <cell r="I17">
            <v>1.3030480155000002</v>
          </cell>
          <cell r="J17">
            <v>9.9270389793284213E-3</v>
          </cell>
          <cell r="K17">
            <v>25.802931000000001</v>
          </cell>
          <cell r="L17">
            <v>1.3030480155000002</v>
          </cell>
          <cell r="M17">
            <v>1.0587171490320967E-2</v>
          </cell>
          <cell r="N17">
            <v>25.802931000000001</v>
          </cell>
          <cell r="O17">
            <v>1.3030480155000002</v>
          </cell>
          <cell r="P17" t="str">
            <v>=19.4007*1.33+0%</v>
          </cell>
          <cell r="S17" t="str">
            <v>RM6943</v>
          </cell>
          <cell r="T17" t="str">
            <v>Iso-octylStearate</v>
          </cell>
          <cell r="U17">
            <v>3.5000000000000003E-2</v>
          </cell>
          <cell r="V17">
            <v>1</v>
          </cell>
          <cell r="W17">
            <v>3.5350000000000006E-2</v>
          </cell>
          <cell r="X17" t="str">
            <v>kg</v>
          </cell>
          <cell r="Y17">
            <v>3.3306000000000004</v>
          </cell>
          <cell r="Z17">
            <v>0.11773671000000004</v>
          </cell>
          <cell r="AA17">
            <v>9.0829376159198665E-4</v>
          </cell>
          <cell r="AB17">
            <v>3.3306000000000004</v>
          </cell>
          <cell r="AC17">
            <v>0.11773671000000004</v>
          </cell>
          <cell r="AD17">
            <v>9.6958504983462256E-4</v>
          </cell>
          <cell r="AE17">
            <v>3.3306000000000004</v>
          </cell>
          <cell r="AF17">
            <v>0.11773671000000004</v>
          </cell>
          <cell r="AG17" t="str">
            <v>=3.05*1.05*1.04+0%</v>
          </cell>
          <cell r="AJ17" t="str">
            <v>M-05748-soap</v>
          </cell>
          <cell r="AK17" t="str">
            <v>D&amp;C orange No.4 (CI 15510)</v>
          </cell>
          <cell r="AL17">
            <v>2.9999999999999997E-4</v>
          </cell>
          <cell r="AM17">
            <v>1</v>
          </cell>
          <cell r="AN17">
            <v>3.0299999999999999E-4</v>
          </cell>
          <cell r="AO17" t="str">
            <v>kg</v>
          </cell>
          <cell r="AP17">
            <v>37.259740000000001</v>
          </cell>
          <cell r="AQ17">
            <v>1.128970122E-2</v>
          </cell>
          <cell r="AR17">
            <v>9.0780869354999333E-5</v>
          </cell>
          <cell r="AS17">
            <v>37.259740000000001</v>
          </cell>
          <cell r="AT17">
            <v>1.128970122E-2</v>
          </cell>
          <cell r="AU17">
            <v>9.7087163606094547E-5</v>
          </cell>
          <cell r="AV17">
            <v>37.259740000000001</v>
          </cell>
          <cell r="AW17">
            <v>1.128970122E-2</v>
          </cell>
          <cell r="AX17" t="str">
            <v>LC $37.25974</v>
          </cell>
          <cell r="BA17" t="str">
            <v>M-05524</v>
          </cell>
          <cell r="BB17" t="str">
            <v>FD&amp;C Red No.4 (CI 14700)</v>
          </cell>
          <cell r="BD17">
            <v>1</v>
          </cell>
          <cell r="BE17">
            <v>0</v>
          </cell>
          <cell r="BF17" t="str">
            <v>kg</v>
          </cell>
          <cell r="BG17">
            <v>116.67532</v>
          </cell>
          <cell r="BH17">
            <v>0</v>
          </cell>
          <cell r="BI17">
            <v>0</v>
          </cell>
          <cell r="BJ17">
            <v>70.040000000000006</v>
          </cell>
          <cell r="BK17">
            <v>0</v>
          </cell>
          <cell r="BL17">
            <v>0</v>
          </cell>
          <cell r="BM17">
            <v>70.040000000000006</v>
          </cell>
          <cell r="BN17">
            <v>0</v>
          </cell>
          <cell r="BO17" t="str">
            <v>=68*1.03</v>
          </cell>
        </row>
        <row r="18">
          <cell r="B18" t="str">
            <v>M-05520</v>
          </cell>
          <cell r="C18" t="str">
            <v>FD&amp;C Blue No. 1</v>
          </cell>
          <cell r="E18">
            <v>1</v>
          </cell>
          <cell r="F18">
            <v>0</v>
          </cell>
          <cell r="G18" t="str">
            <v>kg</v>
          </cell>
          <cell r="I18">
            <v>0</v>
          </cell>
          <cell r="J18">
            <v>0</v>
          </cell>
          <cell r="L18">
            <v>0</v>
          </cell>
          <cell r="M18">
            <v>0</v>
          </cell>
          <cell r="N18">
            <v>0</v>
          </cell>
          <cell r="O18">
            <v>0</v>
          </cell>
          <cell r="P18" t="str">
            <v>=52*1.1</v>
          </cell>
          <cell r="S18" t="str">
            <v>M-05524</v>
          </cell>
          <cell r="T18" t="str">
            <v>FD&amp;C Red No.4 (CI 14700)</v>
          </cell>
          <cell r="U18">
            <v>1.3000000000000002E-4</v>
          </cell>
          <cell r="V18">
            <v>1</v>
          </cell>
          <cell r="W18">
            <v>1.3130000000000002E-4</v>
          </cell>
          <cell r="X18" t="str">
            <v>kg</v>
          </cell>
          <cell r="Y18">
            <v>116.67532</v>
          </cell>
          <cell r="Z18">
            <v>1.5319469516000002E-2</v>
          </cell>
          <cell r="AA18">
            <v>1.1818385779831461E-4</v>
          </cell>
          <cell r="AB18">
            <v>70.040000000000006</v>
          </cell>
          <cell r="AC18">
            <v>9.196252000000002E-3</v>
          </cell>
          <cell r="AD18">
            <v>7.5732950697465101E-5</v>
          </cell>
          <cell r="AE18">
            <v>70.040000000000006</v>
          </cell>
          <cell r="AF18">
            <v>9.196252000000002E-3</v>
          </cell>
          <cell r="AG18" t="str">
            <v>=68*1.03</v>
          </cell>
          <cell r="AJ18" t="str">
            <v>RM6561</v>
          </cell>
          <cell r="AK18" t="str">
            <v>Coco Betaine</v>
          </cell>
          <cell r="AL18">
            <v>0.12</v>
          </cell>
          <cell r="AM18">
            <v>1</v>
          </cell>
          <cell r="AN18">
            <v>0.1212</v>
          </cell>
          <cell r="AO18" t="str">
            <v>kg</v>
          </cell>
          <cell r="AP18">
            <v>1.6926000000000003</v>
          </cell>
          <cell r="AQ18">
            <v>0.20514312000000004</v>
          </cell>
          <cell r="AR18">
            <v>1.6495627663560928E-3</v>
          </cell>
          <cell r="AS18">
            <v>1.23</v>
          </cell>
          <cell r="AT18">
            <v>0.14907600000000001</v>
          </cell>
          <cell r="AU18">
            <v>1.2819972574741132E-3</v>
          </cell>
          <cell r="AV18">
            <v>1.23</v>
          </cell>
          <cell r="AW18">
            <v>0.14907600000000001</v>
          </cell>
          <cell r="AX18" t="str">
            <v>=1*1.23</v>
          </cell>
          <cell r="BA18" t="str">
            <v>M-05748-soap</v>
          </cell>
          <cell r="BB18" t="str">
            <v>D&amp;C orange No.4 (CI 15510)</v>
          </cell>
          <cell r="BC18">
            <v>5.6499999999999996E-3</v>
          </cell>
          <cell r="BD18">
            <v>1</v>
          </cell>
          <cell r="BE18">
            <v>5.7064999999999998E-3</v>
          </cell>
          <cell r="BF18" t="str">
            <v>kg</v>
          </cell>
          <cell r="BG18">
            <v>37.259740000000001</v>
          </cell>
          <cell r="BH18">
            <v>0.21262270630999999</v>
          </cell>
          <cell r="BI18">
            <v>1.6520914258353692E-3</v>
          </cell>
          <cell r="BJ18">
            <v>37.259740000000001</v>
          </cell>
          <cell r="BK18">
            <v>0.21262270630999999</v>
          </cell>
          <cell r="BL18">
            <v>1.7610086484936473E-3</v>
          </cell>
          <cell r="BM18">
            <v>37.259740000000001</v>
          </cell>
          <cell r="BN18">
            <v>0.21262270630999999</v>
          </cell>
          <cell r="BO18" t="str">
            <v>LC $37.25974</v>
          </cell>
        </row>
        <row r="19">
          <cell r="B19" t="str">
            <v>RM6148</v>
          </cell>
          <cell r="C19" t="str">
            <v>Formalin</v>
          </cell>
          <cell r="D19">
            <v>5.3E-3</v>
          </cell>
          <cell r="E19">
            <v>1</v>
          </cell>
          <cell r="F19">
            <v>5.3530000000000001E-3</v>
          </cell>
          <cell r="G19" t="str">
            <v>kg</v>
          </cell>
          <cell r="H19">
            <v>0.24878048780487805</v>
          </cell>
          <cell r="I19">
            <v>1.3317219512195121E-3</v>
          </cell>
          <cell r="J19">
            <v>1.0145486246192284E-5</v>
          </cell>
          <cell r="K19">
            <v>0.24242424242424243</v>
          </cell>
          <cell r="L19">
            <v>1.2976969696969697E-3</v>
          </cell>
          <cell r="M19">
            <v>1.0543694627691691E-5</v>
          </cell>
          <cell r="N19">
            <v>0.24242424242424243</v>
          </cell>
          <cell r="O19">
            <v>1.2976969696969697E-3</v>
          </cell>
          <cell r="P19" t="str">
            <v>=3400/14025</v>
          </cell>
          <cell r="S19" t="str">
            <v>RM5536</v>
          </cell>
          <cell r="T19" t="str">
            <v>CI red 52</v>
          </cell>
          <cell r="U19">
            <v>1.2999999999999999E-3</v>
          </cell>
          <cell r="V19">
            <v>1</v>
          </cell>
          <cell r="W19">
            <v>1.3129999999999999E-3</v>
          </cell>
          <cell r="X19" t="str">
            <v>kg</v>
          </cell>
          <cell r="Y19">
            <v>176.87</v>
          </cell>
          <cell r="Z19">
            <v>0.23223031</v>
          </cell>
          <cell r="AA19">
            <v>1.7915681678685692E-3</v>
          </cell>
          <cell r="AB19">
            <v>176.87</v>
          </cell>
          <cell r="AC19">
            <v>0.23223031</v>
          </cell>
          <cell r="AD19">
            <v>1.9124624485809037E-3</v>
          </cell>
          <cell r="AE19">
            <v>176.87</v>
          </cell>
          <cell r="AF19">
            <v>0.23223031</v>
          </cell>
          <cell r="AG19" t="str">
            <v>LC $176.87</v>
          </cell>
          <cell r="AJ19" t="str">
            <v>RM6148</v>
          </cell>
          <cell r="AK19" t="str">
            <v>Formalin</v>
          </cell>
          <cell r="AL19">
            <v>4.4999999999999997E-3</v>
          </cell>
          <cell r="AM19">
            <v>1</v>
          </cell>
          <cell r="AN19">
            <v>4.5449999999999996E-3</v>
          </cell>
          <cell r="AO19" t="str">
            <v>kg</v>
          </cell>
          <cell r="AQ19">
            <v>0</v>
          </cell>
          <cell r="AR19">
            <v>0</v>
          </cell>
          <cell r="AT19">
            <v>0</v>
          </cell>
          <cell r="AU19">
            <v>0</v>
          </cell>
          <cell r="AV19">
            <v>0</v>
          </cell>
          <cell r="AW19">
            <v>0</v>
          </cell>
          <cell r="AX19" t="str">
            <v>=3400/14025</v>
          </cell>
          <cell r="BA19" t="str">
            <v>RM13140</v>
          </cell>
          <cell r="BB19" t="str">
            <v>Actiphyte of Peach Kernel IPM special</v>
          </cell>
          <cell r="BC19">
            <v>0.05</v>
          </cell>
          <cell r="BD19">
            <v>1</v>
          </cell>
          <cell r="BE19">
            <v>5.0500000000000003E-2</v>
          </cell>
          <cell r="BF19" t="str">
            <v>kg</v>
          </cell>
          <cell r="BG19">
            <v>37.48368</v>
          </cell>
          <cell r="BH19">
            <v>1.8929258400000002</v>
          </cell>
          <cell r="BI19">
            <v>1.4708149492964728E-2</v>
          </cell>
          <cell r="BJ19">
            <v>37.48368</v>
          </cell>
          <cell r="BK19">
            <v>1.8929258400000002</v>
          </cell>
          <cell r="BL19">
            <v>1.5677811805936571E-2</v>
          </cell>
          <cell r="BM19">
            <v>37.48368</v>
          </cell>
          <cell r="BN19">
            <v>1.8929258400000002</v>
          </cell>
          <cell r="BO19" t="str">
            <v>=36.042*1.04+0%</v>
          </cell>
        </row>
        <row r="20">
          <cell r="B20" t="str">
            <v>RM23219</v>
          </cell>
          <cell r="C20" t="str">
            <v>Citric Acid Solution</v>
          </cell>
          <cell r="D20">
            <v>0.13675000000000001</v>
          </cell>
          <cell r="E20">
            <v>1</v>
          </cell>
          <cell r="F20">
            <v>0.1381175</v>
          </cell>
          <cell r="G20" t="str">
            <v>kg</v>
          </cell>
          <cell r="H20">
            <v>1.0609756097560976</v>
          </cell>
          <cell r="I20">
            <v>0.14653929878048783</v>
          </cell>
          <cell r="J20">
            <v>1.1163835205559671E-3</v>
          </cell>
          <cell r="K20">
            <v>1.0338680926916222</v>
          </cell>
          <cell r="L20">
            <v>0.14279527629233513</v>
          </cell>
          <cell r="M20">
            <v>1.1602013587616073E-3</v>
          </cell>
          <cell r="N20">
            <v>1.0338680926916222</v>
          </cell>
          <cell r="O20">
            <v>0.14279527629233513</v>
          </cell>
          <cell r="P20" t="str">
            <v>=14500/14025</v>
          </cell>
          <cell r="S20" t="str">
            <v>M-05748-soap</v>
          </cell>
          <cell r="T20" t="str">
            <v>D&amp;C orange No.4 (CI 15510)</v>
          </cell>
          <cell r="U20">
            <v>1.9000000000000001E-4</v>
          </cell>
          <cell r="V20">
            <v>1</v>
          </cell>
          <cell r="W20">
            <v>1.919E-4</v>
          </cell>
          <cell r="X20" t="str">
            <v>kg</v>
          </cell>
          <cell r="Y20">
            <v>37.259740000000001</v>
          </cell>
          <cell r="Z20">
            <v>7.1501441060000002E-3</v>
          </cell>
          <cell r="AA20">
            <v>5.5160631598789444E-5</v>
          </cell>
          <cell r="AB20">
            <v>37.259740000000001</v>
          </cell>
          <cell r="AC20">
            <v>7.1501441060000002E-3</v>
          </cell>
          <cell r="AD20">
            <v>5.8882848258123915E-5</v>
          </cell>
          <cell r="AE20">
            <v>37.259740000000001</v>
          </cell>
          <cell r="AF20">
            <v>7.1501441060000002E-3</v>
          </cell>
          <cell r="AG20" t="str">
            <v>LC $37.25974</v>
          </cell>
          <cell r="AJ20" t="str">
            <v>RM9615</v>
          </cell>
          <cell r="AK20" t="str">
            <v>Extrapone Pancy</v>
          </cell>
          <cell r="AL20">
            <v>0.05</v>
          </cell>
          <cell r="AM20">
            <v>1</v>
          </cell>
          <cell r="AN20">
            <v>5.0500000000000003E-2</v>
          </cell>
          <cell r="AO20" t="str">
            <v>kg</v>
          </cell>
          <cell r="AP20">
            <v>26.001000000000001</v>
          </cell>
          <cell r="AQ20">
            <v>1.3130505000000001</v>
          </cell>
          <cell r="AR20">
            <v>1.0558283481041191E-2</v>
          </cell>
          <cell r="AS20">
            <v>26.001000000000001</v>
          </cell>
          <cell r="AT20">
            <v>1.3130505000000001</v>
          </cell>
          <cell r="AU20">
            <v>1.1291738039154613E-2</v>
          </cell>
          <cell r="AV20">
            <v>26.001000000000001</v>
          </cell>
          <cell r="AW20">
            <v>1.3130505000000001</v>
          </cell>
          <cell r="AX20" t="str">
            <v>=24.3*1.07+0%</v>
          </cell>
          <cell r="BA20" t="str">
            <v>RM6148</v>
          </cell>
          <cell r="BB20" t="str">
            <v>Formalin</v>
          </cell>
          <cell r="BC20">
            <v>4.4999999999999997E-3</v>
          </cell>
          <cell r="BD20">
            <v>1</v>
          </cell>
          <cell r="BE20">
            <v>4.5449999999999996E-3</v>
          </cell>
          <cell r="BF20" t="str">
            <v>kg</v>
          </cell>
          <cell r="BG20">
            <v>0.24878048780487805</v>
          </cell>
          <cell r="BH20">
            <v>1.1307073170731706E-3</v>
          </cell>
          <cell r="BI20">
            <v>8.7856649747574158E-6</v>
          </cell>
          <cell r="BJ20">
            <v>0.24242424242424243</v>
          </cell>
          <cell r="BK20">
            <v>1.1018181818181817E-3</v>
          </cell>
          <cell r="BL20">
            <v>9.1256074241686368E-6</v>
          </cell>
          <cell r="BM20">
            <v>0.24242424242424243</v>
          </cell>
          <cell r="BN20">
            <v>1.1018181818181817E-3</v>
          </cell>
          <cell r="BO20" t="str">
            <v>=3400/14025</v>
          </cell>
        </row>
        <row r="21">
          <cell r="B21" t="str">
            <v>EO9617</v>
          </cell>
          <cell r="C21" t="str">
            <v>Soft Touch 162D Perfume ( IFF ) 1.8</v>
          </cell>
          <cell r="D21">
            <v>1.8</v>
          </cell>
          <cell r="E21">
            <v>1</v>
          </cell>
          <cell r="F21">
            <v>1.8180000000000001</v>
          </cell>
          <cell r="G21" t="str">
            <v>kg</v>
          </cell>
          <cell r="H21">
            <v>15.444000000000003</v>
          </cell>
          <cell r="I21">
            <v>28.077192000000007</v>
          </cell>
          <cell r="J21">
            <v>0.21390108123309456</v>
          </cell>
          <cell r="K21">
            <v>15.444000000000003</v>
          </cell>
          <cell r="L21">
            <v>28.077192000000007</v>
          </cell>
          <cell r="M21">
            <v>0.22812516740344788</v>
          </cell>
          <cell r="N21">
            <v>15.444000000000003</v>
          </cell>
          <cell r="O21">
            <v>28.077192000000007</v>
          </cell>
          <cell r="P21" t="str">
            <v>=14.3*1.08</v>
          </cell>
          <cell r="S21" t="str">
            <v>RM9614</v>
          </cell>
          <cell r="T21" t="str">
            <v>Acacia Milk 2/032300</v>
          </cell>
          <cell r="U21">
            <v>0.05</v>
          </cell>
          <cell r="V21">
            <v>1</v>
          </cell>
          <cell r="W21">
            <v>5.0500000000000003E-2</v>
          </cell>
          <cell r="X21" t="str">
            <v>kg</v>
          </cell>
          <cell r="Y21">
            <v>19.78</v>
          </cell>
          <cell r="Z21">
            <v>0.99889000000000017</v>
          </cell>
          <cell r="AA21">
            <v>7.7060549383163434E-3</v>
          </cell>
          <cell r="AB21">
            <v>19.78</v>
          </cell>
          <cell r="AC21">
            <v>0.99889000000000017</v>
          </cell>
          <cell r="AD21">
            <v>8.2260563458016276E-3</v>
          </cell>
          <cell r="AE21">
            <v>19.78</v>
          </cell>
          <cell r="AF21">
            <v>0.99889000000000017</v>
          </cell>
          <cell r="AG21" t="str">
            <v>=17.2*1.15+0%</v>
          </cell>
          <cell r="AJ21" t="str">
            <v>RM23219</v>
          </cell>
          <cell r="AK21" t="str">
            <v>Citric Acid, Anhydrous</v>
          </cell>
          <cell r="AL21">
            <v>0.13675000000000001</v>
          </cell>
          <cell r="AM21">
            <v>1</v>
          </cell>
          <cell r="AN21">
            <v>0.1381175</v>
          </cell>
          <cell r="AO21" t="str">
            <v>kg</v>
          </cell>
          <cell r="AP21">
            <v>1.0609756097560976</v>
          </cell>
          <cell r="AQ21">
            <v>0.14653929878048783</v>
          </cell>
          <cell r="AR21">
            <v>1.1783274578071321E-3</v>
          </cell>
          <cell r="AS21">
            <v>1.0338680926916222</v>
          </cell>
          <cell r="AT21">
            <v>0.14279527629233513</v>
          </cell>
          <cell r="AU21">
            <v>1.2279854073561935E-3</v>
          </cell>
          <cell r="AV21">
            <v>1.0338680926916222</v>
          </cell>
          <cell r="AW21">
            <v>0.14279527629233513</v>
          </cell>
          <cell r="AX21" t="str">
            <v>=14500/14025</v>
          </cell>
          <cell r="BA21" t="str">
            <v>RM23219</v>
          </cell>
          <cell r="BB21" t="str">
            <v>Citric Acid, Anhydrous</v>
          </cell>
          <cell r="BC21">
            <v>0.13675000000000001</v>
          </cell>
          <cell r="BD21">
            <v>1</v>
          </cell>
          <cell r="BE21">
            <v>0.1381175</v>
          </cell>
          <cell r="BF21" t="str">
            <v>kg</v>
          </cell>
          <cell r="BG21">
            <v>1.0609756097560976</v>
          </cell>
          <cell r="BH21">
            <v>0.14653929878048783</v>
          </cell>
          <cell r="BI21">
            <v>1.1386193095962167E-3</v>
          </cell>
          <cell r="BJ21">
            <v>1.0338680926916222</v>
          </cell>
          <cell r="BK21">
            <v>0.14279527629233513</v>
          </cell>
          <cell r="BL21">
            <v>1.1826757399476073E-3</v>
          </cell>
          <cell r="BM21">
            <v>1.0338680926916222</v>
          </cell>
          <cell r="BN21">
            <v>0.14279527629233513</v>
          </cell>
          <cell r="BO21" t="str">
            <v>=14500/14025</v>
          </cell>
        </row>
        <row r="22">
          <cell r="S22" t="str">
            <v>EO9625</v>
          </cell>
          <cell r="T22" t="str">
            <v>Goshawk LA/AP  1.7</v>
          </cell>
          <cell r="U22">
            <v>1.7</v>
          </cell>
          <cell r="V22">
            <v>0</v>
          </cell>
          <cell r="W22">
            <v>1.7</v>
          </cell>
          <cell r="X22" t="str">
            <v>kg</v>
          </cell>
          <cell r="Y22">
            <v>15.39</v>
          </cell>
          <cell r="Z22">
            <v>26.163</v>
          </cell>
          <cell r="AB22">
            <v>15.39</v>
          </cell>
          <cell r="AC22">
            <v>26.163</v>
          </cell>
          <cell r="AE22">
            <v>15.39</v>
          </cell>
          <cell r="AF22">
            <v>26.163</v>
          </cell>
          <cell r="AG22" t="str">
            <v>=14.25*1.08</v>
          </cell>
          <cell r="AJ22" t="str">
            <v>EO9619</v>
          </cell>
          <cell r="AK22" t="str">
            <v>Sigmasia CP75614</v>
          </cell>
          <cell r="AL22">
            <v>1.2</v>
          </cell>
          <cell r="AM22">
            <v>0</v>
          </cell>
          <cell r="AN22">
            <v>1.2</v>
          </cell>
          <cell r="AO22" t="str">
            <v>kg</v>
          </cell>
          <cell r="AP22">
            <v>16.739999999999998</v>
          </cell>
          <cell r="AQ22">
            <v>20.087999999999997</v>
          </cell>
          <cell r="AR22">
            <v>0.16152828742470712</v>
          </cell>
          <cell r="AS22">
            <v>16.902000000000001</v>
          </cell>
          <cell r="AT22">
            <v>20.282399999999999</v>
          </cell>
          <cell r="AU22">
            <v>0.17442097436873105</v>
          </cell>
          <cell r="AV22">
            <v>16.902000000000001</v>
          </cell>
          <cell r="AW22">
            <v>20.282399999999999</v>
          </cell>
          <cell r="AX22" t="str">
            <v>=15.65*1.08</v>
          </cell>
          <cell r="BA22" t="str">
            <v>EO13139</v>
          </cell>
          <cell r="BB22" t="str">
            <v>Amistad CP 232.323 (Firmenich) 1.5</v>
          </cell>
          <cell r="BC22">
            <v>1.5</v>
          </cell>
          <cell r="BD22">
            <v>0</v>
          </cell>
          <cell r="BE22">
            <v>1.5</v>
          </cell>
          <cell r="BF22" t="str">
            <v>kg</v>
          </cell>
          <cell r="BG22">
            <v>16.2</v>
          </cell>
          <cell r="BH22">
            <v>24.3</v>
          </cell>
          <cell r="BI22">
            <v>0.18881248547964394</v>
          </cell>
          <cell r="BJ22">
            <v>16.362000000000002</v>
          </cell>
          <cell r="BK22">
            <v>24.543000000000003</v>
          </cell>
          <cell r="BL22">
            <v>0.20327290537335646</v>
          </cell>
          <cell r="BM22">
            <v>16.362000000000002</v>
          </cell>
          <cell r="BN22">
            <v>24.543000000000003</v>
          </cell>
          <cell r="BO22" t="str">
            <v>=15.15*1.08</v>
          </cell>
        </row>
        <row r="23">
          <cell r="S23" t="str">
            <v>RM23219</v>
          </cell>
          <cell r="T23" t="str">
            <v>Citric Acid Solution</v>
          </cell>
          <cell r="U23">
            <v>0.13675000000000001</v>
          </cell>
          <cell r="V23">
            <v>0</v>
          </cell>
          <cell r="W23">
            <v>0.13675000000000001</v>
          </cell>
          <cell r="X23" t="str">
            <v>kg</v>
          </cell>
          <cell r="Y23">
            <v>1.0609756097560976</v>
          </cell>
          <cell r="Z23">
            <v>0.14508841463414637</v>
          </cell>
          <cell r="AB23">
            <v>1.0338680926916222</v>
          </cell>
          <cell r="AC23">
            <v>0.14138146167557933</v>
          </cell>
          <cell r="AE23">
            <v>1.0338680926916222</v>
          </cell>
          <cell r="AF23">
            <v>0.14138146167557933</v>
          </cell>
          <cell r="AG23" t="str">
            <v>=14500/14025</v>
          </cell>
          <cell r="AV23">
            <v>0</v>
          </cell>
          <cell r="BM23">
            <v>0</v>
          </cell>
        </row>
        <row r="24">
          <cell r="B24" t="str">
            <v>66-310</v>
          </cell>
          <cell r="C24" t="str">
            <v>Tap Water</v>
          </cell>
          <cell r="D24">
            <v>0.11325</v>
          </cell>
          <cell r="E24">
            <v>1</v>
          </cell>
          <cell r="F24">
            <v>0.1143825</v>
          </cell>
          <cell r="G24" t="str">
            <v>kg</v>
          </cell>
          <cell r="H24">
            <v>0</v>
          </cell>
          <cell r="I24">
            <v>0</v>
          </cell>
          <cell r="K24">
            <v>0</v>
          </cell>
          <cell r="L24">
            <v>0</v>
          </cell>
          <cell r="N24">
            <v>0</v>
          </cell>
          <cell r="O24">
            <v>0</v>
          </cell>
          <cell r="S24" t="str">
            <v>66-310</v>
          </cell>
          <cell r="T24" t="str">
            <v>Tap Water</v>
          </cell>
          <cell r="U24">
            <v>0.11325</v>
          </cell>
          <cell r="V24">
            <v>1</v>
          </cell>
          <cell r="W24">
            <v>0.13274999999998727</v>
          </cell>
          <cell r="X24" t="str">
            <v>kg</v>
          </cell>
          <cell r="Y24">
            <v>0</v>
          </cell>
          <cell r="Z24">
            <v>0</v>
          </cell>
          <cell r="AB24">
            <v>0</v>
          </cell>
          <cell r="AC24">
            <v>0</v>
          </cell>
          <cell r="AE24">
            <v>0</v>
          </cell>
          <cell r="AF24">
            <v>0</v>
          </cell>
          <cell r="AJ24" t="str">
            <v>66-310</v>
          </cell>
          <cell r="AK24" t="str">
            <v>Tap Water</v>
          </cell>
          <cell r="AL24">
            <v>0.11325</v>
          </cell>
          <cell r="AM24">
            <v>0.11324999999999999</v>
          </cell>
          <cell r="AN24">
            <v>0.1143825</v>
          </cell>
          <cell r="AO24" t="str">
            <v>kg</v>
          </cell>
          <cell r="AP24">
            <v>0</v>
          </cell>
          <cell r="AQ24">
            <v>0</v>
          </cell>
          <cell r="AS24">
            <v>0</v>
          </cell>
          <cell r="AT24">
            <v>0</v>
          </cell>
          <cell r="AV24">
            <v>0</v>
          </cell>
          <cell r="AW24">
            <v>0</v>
          </cell>
          <cell r="BA24" t="str">
            <v>66-310</v>
          </cell>
          <cell r="BB24" t="str">
            <v>Tap Water</v>
          </cell>
          <cell r="BC24">
            <v>0.11325</v>
          </cell>
          <cell r="BD24">
            <v>1</v>
          </cell>
          <cell r="BE24">
            <v>0.1143825</v>
          </cell>
          <cell r="BF24" t="str">
            <v>kg</v>
          </cell>
          <cell r="BG24">
            <v>0</v>
          </cell>
          <cell r="BH24">
            <v>0</v>
          </cell>
          <cell r="BJ24">
            <v>0</v>
          </cell>
          <cell r="BK24">
            <v>0</v>
          </cell>
          <cell r="BM24">
            <v>0</v>
          </cell>
          <cell r="BN24">
            <v>0</v>
          </cell>
        </row>
        <row r="25">
          <cell r="C25" t="str">
            <v>TOTAL RAW MATERIALS</v>
          </cell>
          <cell r="D25">
            <v>100</v>
          </cell>
          <cell r="F25">
            <v>101.00000000000001</v>
          </cell>
          <cell r="I25">
            <v>94.490571694800011</v>
          </cell>
          <cell r="J25">
            <v>0.719859573273957</v>
          </cell>
          <cell r="L25">
            <v>87.482930030234911</v>
          </cell>
          <cell r="M25">
            <v>0.71079252006722926</v>
          </cell>
          <cell r="O25">
            <v>87.482930030234911</v>
          </cell>
          <cell r="AA25">
            <v>0</v>
          </cell>
          <cell r="AD25">
            <v>0</v>
          </cell>
          <cell r="AK25" t="str">
            <v>TOTAL RAW MATERIALS</v>
          </cell>
          <cell r="AL25">
            <v>100</v>
          </cell>
          <cell r="AN25">
            <v>100.98800000000001</v>
          </cell>
          <cell r="AQ25">
            <v>87.590183866982201</v>
          </cell>
          <cell r="AR25">
            <v>0.7043156309861035</v>
          </cell>
          <cell r="AT25">
            <v>80.689098548800004</v>
          </cell>
          <cell r="AU25">
            <v>0.69389575147991667</v>
          </cell>
          <cell r="AW25">
            <v>80.689098548800004</v>
          </cell>
          <cell r="BB25" t="str">
            <v>TOTAL RAW MATERIALS</v>
          </cell>
          <cell r="BC25">
            <v>100</v>
          </cell>
          <cell r="BE25">
            <v>100.98500000000001</v>
          </cell>
          <cell r="BH25">
            <v>91.927181655655119</v>
          </cell>
          <cell r="BI25">
            <v>0.71427982105115129</v>
          </cell>
          <cell r="BK25">
            <v>85.144079189815699</v>
          </cell>
          <cell r="BL25">
            <v>0.70519025189475504</v>
          </cell>
          <cell r="BN25">
            <v>85.144079189815699</v>
          </cell>
        </row>
        <row r="26">
          <cell r="T26" t="str">
            <v>TOTAL RAW MATERIALS</v>
          </cell>
          <cell r="U26">
            <v>99.999999999999986</v>
          </cell>
          <cell r="W26">
            <v>101</v>
          </cell>
          <cell r="Z26">
            <v>92.852108932249322</v>
          </cell>
          <cell r="AC26">
            <v>85.834915746921183</v>
          </cell>
          <cell r="AF26">
            <v>85.834915746921183</v>
          </cell>
        </row>
        <row r="27">
          <cell r="AK27" t="str">
            <v>DIRECT LABOR ALLOWANCE</v>
          </cell>
          <cell r="AQ27">
            <v>0</v>
          </cell>
          <cell r="AR27">
            <v>0</v>
          </cell>
          <cell r="AT27">
            <v>0</v>
          </cell>
          <cell r="AU27">
            <v>0</v>
          </cell>
          <cell r="AW27">
            <v>0</v>
          </cell>
          <cell r="BB27" t="str">
            <v>DIRECT LABOR ALLOWANCE</v>
          </cell>
          <cell r="BH27">
            <v>0</v>
          </cell>
          <cell r="BI27">
            <v>0</v>
          </cell>
          <cell r="BK27">
            <v>0</v>
          </cell>
          <cell r="BL27">
            <v>0</v>
          </cell>
          <cell r="BN27">
            <v>0</v>
          </cell>
        </row>
        <row r="28">
          <cell r="C28" t="str">
            <v>DIRECT LABOR ALLOWANCE</v>
          </cell>
          <cell r="I28">
            <v>0</v>
          </cell>
          <cell r="J28">
            <v>0</v>
          </cell>
          <cell r="L28">
            <v>0</v>
          </cell>
          <cell r="M28">
            <v>0</v>
          </cell>
          <cell r="O28">
            <v>0</v>
          </cell>
          <cell r="T28" t="str">
            <v>DIRECT LABOR ALLOWANCE</v>
          </cell>
          <cell r="Z28">
            <v>0</v>
          </cell>
          <cell r="AA28">
            <v>0</v>
          </cell>
          <cell r="AC28">
            <v>0</v>
          </cell>
          <cell r="AD28">
            <v>0</v>
          </cell>
          <cell r="AF28">
            <v>0</v>
          </cell>
        </row>
        <row r="29">
          <cell r="AK29" t="str">
            <v>TOTAL DIRECT COST ( excluding NVOs ) / 100 kg</v>
          </cell>
          <cell r="AQ29">
            <v>87.590183866982201</v>
          </cell>
          <cell r="AR29">
            <v>0.7043156309861035</v>
          </cell>
          <cell r="AT29">
            <v>80.689098548800004</v>
          </cell>
          <cell r="AU29">
            <v>0.69389575147991667</v>
          </cell>
          <cell r="AW29">
            <v>80.689098548800004</v>
          </cell>
          <cell r="BB29" t="str">
            <v>TOTAL DIRECT COST ( excluding NVOs ) / 100 kg</v>
          </cell>
          <cell r="BH29">
            <v>91.927181655655119</v>
          </cell>
          <cell r="BI29">
            <v>0.71427982105115129</v>
          </cell>
          <cell r="BK29">
            <v>85.144079189815699</v>
          </cell>
          <cell r="BL29">
            <v>0.70519025189475504</v>
          </cell>
          <cell r="BN29">
            <v>85.144079189815699</v>
          </cell>
        </row>
        <row r="30">
          <cell r="C30" t="str">
            <v>TOTAL DIRECT COST ( excluding NVOs ) / 100 kg</v>
          </cell>
          <cell r="I30">
            <v>94.490571694800011</v>
          </cell>
          <cell r="J30">
            <v>0.719859573273957</v>
          </cell>
          <cell r="L30">
            <v>87.482930030234911</v>
          </cell>
          <cell r="M30">
            <v>0.71079252006722926</v>
          </cell>
          <cell r="O30">
            <v>87.482930030234911</v>
          </cell>
          <cell r="T30" t="str">
            <v>TOTAL DIRECT COST ( excluding NVOs ) / 100 kg</v>
          </cell>
          <cell r="U30" t="str">
            <v xml:space="preserve"> </v>
          </cell>
          <cell r="Z30">
            <v>92.852108932249322</v>
          </cell>
          <cell r="AA30">
            <v>0.71631856617890544</v>
          </cell>
          <cell r="AC30">
            <v>85.834915746921183</v>
          </cell>
          <cell r="AD30">
            <v>0.70686747626996871</v>
          </cell>
          <cell r="AF30">
            <v>85.834915746921183</v>
          </cell>
          <cell r="AJ30" t="str">
            <v xml:space="preserve"> </v>
          </cell>
          <cell r="AK30" t="str">
            <v xml:space="preserve"> </v>
          </cell>
          <cell r="AL30" t="str">
            <v xml:space="preserve"> </v>
          </cell>
          <cell r="BA30" t="str">
            <v xml:space="preserve"> </v>
          </cell>
          <cell r="BB30" t="str">
            <v xml:space="preserve"> </v>
          </cell>
          <cell r="BC30" t="str">
            <v xml:space="preserve"> </v>
          </cell>
        </row>
        <row r="31">
          <cell r="B31" t="str">
            <v xml:space="preserve"> </v>
          </cell>
          <cell r="C31" t="str">
            <v xml:space="preserve"> </v>
          </cell>
          <cell r="D31" t="str">
            <v xml:space="preserve"> </v>
          </cell>
          <cell r="S31" t="str">
            <v xml:space="preserve"> </v>
          </cell>
          <cell r="T31" t="str">
            <v xml:space="preserve"> </v>
          </cell>
          <cell r="U31" t="str">
            <v xml:space="preserve"> </v>
          </cell>
          <cell r="AJ31" t="str">
            <v xml:space="preserve"> </v>
          </cell>
          <cell r="AK31" t="str">
            <v xml:space="preserve"> </v>
          </cell>
          <cell r="AL31" t="str">
            <v xml:space="preserve"> </v>
          </cell>
          <cell r="BA31" t="str">
            <v xml:space="preserve"> </v>
          </cell>
          <cell r="BB31" t="str">
            <v xml:space="preserve"> </v>
          </cell>
          <cell r="BC31" t="str">
            <v xml:space="preserve"> </v>
          </cell>
        </row>
        <row r="32">
          <cell r="B32" t="str">
            <v>NOTES:</v>
          </cell>
          <cell r="S32" t="str">
            <v>NOTES:</v>
          </cell>
          <cell r="AJ32" t="str">
            <v>NOTES:</v>
          </cell>
          <cell r="BA32" t="str">
            <v>NOTES:</v>
          </cell>
        </row>
        <row r="33">
          <cell r="B33" t="str">
            <v>ML30</v>
          </cell>
          <cell r="C33" t="str">
            <v>1.   Direct Labor Wage Rate</v>
          </cell>
          <cell r="D33">
            <v>0</v>
          </cell>
          <cell r="E33" t="str">
            <v>USD/kg</v>
          </cell>
          <cell r="T33" t="str">
            <v>1.   Direct Labor Wage Rate</v>
          </cell>
          <cell r="U33">
            <v>0</v>
          </cell>
          <cell r="V33" t="str">
            <v>USD/kg</v>
          </cell>
          <cell r="AK33" t="str">
            <v>1.   Direct Labor Wage Rate</v>
          </cell>
          <cell r="AL33">
            <v>0</v>
          </cell>
          <cell r="AM33" t="str">
            <v>USD/kg</v>
          </cell>
          <cell r="BB33" t="str">
            <v>1.   Direct Labor Wage Rate</v>
          </cell>
          <cell r="BC33">
            <v>0</v>
          </cell>
          <cell r="BD33" t="str">
            <v>USD/kg</v>
          </cell>
        </row>
        <row r="34">
          <cell r="D34">
            <v>0.36476773109243699</v>
          </cell>
        </row>
        <row r="36">
          <cell r="B36" t="str">
            <v>PRODUCTION COST SHEET</v>
          </cell>
          <cell r="S36" t="str">
            <v>PRODUCTION COST SHEET</v>
          </cell>
          <cell r="Y36" t="str">
            <v>Prepared:</v>
          </cell>
          <cell r="Z36" t="str">
            <v>Reason</v>
          </cell>
          <cell r="AB36" t="str">
            <v>Prepared:</v>
          </cell>
          <cell r="AC36" t="str">
            <v>Reason</v>
          </cell>
          <cell r="AJ36" t="str">
            <v>PRODUCTION COST SHEET</v>
          </cell>
          <cell r="BA36" t="str">
            <v>PRODUCTION COST SHEET</v>
          </cell>
        </row>
        <row r="37">
          <cell r="U37" t="str">
            <v>Unit:</v>
          </cell>
          <cell r="V37">
            <v>1</v>
          </cell>
          <cell r="W37" t="str">
            <v>case</v>
          </cell>
          <cell r="Y37" t="str">
            <v>Reason</v>
          </cell>
          <cell r="Z37" t="str">
            <v>Approved:</v>
          </cell>
          <cell r="AB37" t="str">
            <v>Reason</v>
          </cell>
          <cell r="AC37" t="str">
            <v>Approved:</v>
          </cell>
          <cell r="AP37" t="str">
            <v>Prepared:</v>
          </cell>
          <cell r="AQ37" t="str">
            <v>Reason</v>
          </cell>
          <cell r="AS37" t="str">
            <v>Prepared:</v>
          </cell>
          <cell r="AT37" t="str">
            <v>Reason</v>
          </cell>
          <cell r="BM37" t="str">
            <v>Prepared:</v>
          </cell>
          <cell r="BN37" t="str">
            <v>Reason</v>
          </cell>
        </row>
        <row r="38">
          <cell r="B38" t="str">
            <v>Cost Sheet No.</v>
          </cell>
          <cell r="C38" t="str">
            <v>POS75</v>
          </cell>
          <cell r="D38" t="str">
            <v>Unit:</v>
          </cell>
          <cell r="E38">
            <v>1</v>
          </cell>
          <cell r="F38" t="str">
            <v>case</v>
          </cell>
          <cell r="H38" t="str">
            <v>Prepared:</v>
          </cell>
          <cell r="I38">
            <v>36029</v>
          </cell>
          <cell r="K38" t="str">
            <v>Prepared:</v>
          </cell>
          <cell r="L38">
            <v>36029</v>
          </cell>
          <cell r="S38" t="str">
            <v>Cost Sheet No.</v>
          </cell>
          <cell r="T38" t="str">
            <v>POS75UBS</v>
          </cell>
          <cell r="U38" t="str">
            <v>Case Count:</v>
          </cell>
          <cell r="V38">
            <v>72</v>
          </cell>
          <cell r="W38" t="str">
            <v>bars</v>
          </cell>
          <cell r="Y38" t="str">
            <v>Approved:</v>
          </cell>
          <cell r="AB38" t="str">
            <v>Approved:</v>
          </cell>
          <cell r="AJ38" t="str">
            <v>Cost Sheet No.</v>
          </cell>
          <cell r="AK38" t="str">
            <v>POS75UBS</v>
          </cell>
          <cell r="AL38" t="str">
            <v>Unit:</v>
          </cell>
          <cell r="AM38">
            <v>1</v>
          </cell>
          <cell r="AN38" t="str">
            <v>case</v>
          </cell>
          <cell r="AP38" t="str">
            <v>Reason</v>
          </cell>
          <cell r="AQ38" t="str">
            <v>Approved:</v>
          </cell>
          <cell r="AS38" t="str">
            <v>Reason</v>
          </cell>
          <cell r="AT38" t="str">
            <v>Approved:</v>
          </cell>
          <cell r="BA38" t="str">
            <v>Cost Sheet No.</v>
          </cell>
          <cell r="BB38" t="str">
            <v>POS75UBS</v>
          </cell>
          <cell r="BC38" t="str">
            <v>Unit:</v>
          </cell>
          <cell r="BD38">
            <v>1</v>
          </cell>
          <cell r="BE38" t="str">
            <v>case</v>
          </cell>
          <cell r="BM38" t="str">
            <v>Reason</v>
          </cell>
          <cell r="BN38" t="str">
            <v>Approved:</v>
          </cell>
        </row>
        <row r="39">
          <cell r="B39" t="str">
            <v>PRODUCT</v>
          </cell>
          <cell r="C39" t="str">
            <v xml:space="preserve">PALMOLIVE SOAP </v>
          </cell>
          <cell r="D39" t="str">
            <v>Case Count:</v>
          </cell>
          <cell r="E39">
            <v>72</v>
          </cell>
          <cell r="F39" t="str">
            <v>bars</v>
          </cell>
          <cell r="H39" t="str">
            <v>Last Revision :</v>
          </cell>
          <cell r="I39" t="str">
            <v>98 Original Budget</v>
          </cell>
          <cell r="K39" t="str">
            <v>Last Revision :</v>
          </cell>
          <cell r="L39" t="str">
            <v>98 Original Budget</v>
          </cell>
          <cell r="S39" t="str">
            <v>PRODUCT</v>
          </cell>
          <cell r="T39" t="str">
            <v xml:space="preserve">PALMOLIVE SOAP </v>
          </cell>
          <cell r="U39" t="str">
            <v>Bar Size:</v>
          </cell>
          <cell r="V39">
            <v>75.5</v>
          </cell>
          <cell r="W39" t="str">
            <v>gm</v>
          </cell>
          <cell r="AE39" t="str">
            <v>Qty : 2083 Case</v>
          </cell>
          <cell r="AJ39" t="str">
            <v>PRODUCT</v>
          </cell>
          <cell r="AK39" t="str">
            <v xml:space="preserve">PALMOLIVE SOAP </v>
          </cell>
          <cell r="AL39" t="str">
            <v>Case Count:</v>
          </cell>
          <cell r="AM39">
            <v>72</v>
          </cell>
          <cell r="AN39" t="str">
            <v>bars</v>
          </cell>
          <cell r="AP39" t="str">
            <v>Approved:</v>
          </cell>
          <cell r="AS39" t="str">
            <v>Approved:</v>
          </cell>
          <cell r="BA39" t="str">
            <v>PRODUCT</v>
          </cell>
          <cell r="BB39" t="str">
            <v xml:space="preserve">PALMOLIVE SOAP </v>
          </cell>
          <cell r="BC39" t="str">
            <v>Case Count:</v>
          </cell>
          <cell r="BD39">
            <v>72</v>
          </cell>
          <cell r="BE39" t="str">
            <v>bars</v>
          </cell>
          <cell r="BM39" t="str">
            <v>Approved:</v>
          </cell>
        </row>
        <row r="40">
          <cell r="B40" t="str">
            <v>VARIANT</v>
          </cell>
          <cell r="C40" t="str">
            <v>White UBS</v>
          </cell>
          <cell r="D40" t="str">
            <v>Bar Size:</v>
          </cell>
          <cell r="E40">
            <v>75.5</v>
          </cell>
          <cell r="F40" t="str">
            <v>gm</v>
          </cell>
          <cell r="H40" t="str">
            <v>Reason</v>
          </cell>
          <cell r="I40" t="str">
            <v>98 Budget</v>
          </cell>
          <cell r="K40" t="str">
            <v>Reason</v>
          </cell>
          <cell r="L40" t="str">
            <v>98 Budget</v>
          </cell>
          <cell r="S40" t="str">
            <v>VARIANT</v>
          </cell>
          <cell r="T40" t="str">
            <v>Pink UBS</v>
          </cell>
          <cell r="V40" t="str">
            <v>% Loss</v>
          </cell>
          <cell r="W40" t="str">
            <v>Standard</v>
          </cell>
          <cell r="X40" t="str">
            <v>Unit</v>
          </cell>
          <cell r="Y40" t="str">
            <v>Std. Unit</v>
          </cell>
          <cell r="Z40" t="str">
            <v>Standard</v>
          </cell>
          <cell r="AB40" t="str">
            <v>Std. Unit</v>
          </cell>
          <cell r="AC40" t="str">
            <v>Standard</v>
          </cell>
          <cell r="AE40" t="str">
            <v>Std. Unit</v>
          </cell>
          <cell r="AF40" t="str">
            <v>Standard</v>
          </cell>
          <cell r="AG40" t="str">
            <v>Remarks</v>
          </cell>
          <cell r="AJ40" t="str">
            <v>VARIANT</v>
          </cell>
          <cell r="AK40" t="str">
            <v>Green UBS</v>
          </cell>
          <cell r="AL40" t="str">
            <v>Bar Size:</v>
          </cell>
          <cell r="AM40">
            <v>75.5</v>
          </cell>
          <cell r="AN40" t="str">
            <v>gm</v>
          </cell>
          <cell r="BA40" t="str">
            <v>VARIANT</v>
          </cell>
          <cell r="BB40" t="str">
            <v>Green UBS</v>
          </cell>
          <cell r="BC40" t="str">
            <v>Bar Size:</v>
          </cell>
          <cell r="BD40">
            <v>75.5</v>
          </cell>
          <cell r="BE40" t="str">
            <v>gm</v>
          </cell>
        </row>
        <row r="41">
          <cell r="H41" t="str">
            <v>2 HALF</v>
          </cell>
          <cell r="K41" t="str">
            <v>2 HALF</v>
          </cell>
          <cell r="N41" t="str">
            <v>1 HALF</v>
          </cell>
          <cell r="P41" t="str">
            <v>Remarks</v>
          </cell>
          <cell r="U41" t="str">
            <v>Amount</v>
          </cell>
          <cell r="V41" t="str">
            <v>Allowance</v>
          </cell>
          <cell r="W41" t="str">
            <v>Usage</v>
          </cell>
          <cell r="Y41" t="str">
            <v>Price</v>
          </cell>
          <cell r="Z41" t="str">
            <v>Cost</v>
          </cell>
          <cell r="AB41" t="str">
            <v>Price</v>
          </cell>
          <cell r="AC41" t="str">
            <v>Cost</v>
          </cell>
          <cell r="AE41" t="str">
            <v>Price</v>
          </cell>
          <cell r="AF41" t="str">
            <v>Cost</v>
          </cell>
          <cell r="AP41" t="str">
            <v>2 HALF</v>
          </cell>
          <cell r="AS41" t="str">
            <v>2 HALF</v>
          </cell>
          <cell r="AV41" t="str">
            <v>1 HALF</v>
          </cell>
          <cell r="BG41" t="str">
            <v>1 HALF</v>
          </cell>
          <cell r="BJ41" t="str">
            <v>1 HALF</v>
          </cell>
          <cell r="BM41" t="str">
            <v>2 HALF</v>
          </cell>
        </row>
        <row r="42">
          <cell r="B42" t="str">
            <v>M#</v>
          </cell>
          <cell r="C42" t="str">
            <v>DESCRIPTION</v>
          </cell>
          <cell r="E42" t="str">
            <v>% Loss</v>
          </cell>
          <cell r="F42" t="str">
            <v>Standard</v>
          </cell>
          <cell r="G42" t="str">
            <v>Unit</v>
          </cell>
          <cell r="H42" t="str">
            <v>Std. Unit</v>
          </cell>
          <cell r="I42" t="str">
            <v>Standard</v>
          </cell>
          <cell r="K42" t="str">
            <v>Std. Unit</v>
          </cell>
          <cell r="L42" t="str">
            <v>Standard</v>
          </cell>
          <cell r="N42" t="str">
            <v>Std. Unit</v>
          </cell>
          <cell r="O42" t="str">
            <v>Standard</v>
          </cell>
          <cell r="S42" t="str">
            <v>M#</v>
          </cell>
          <cell r="T42" t="str">
            <v>DESCRIPTION</v>
          </cell>
          <cell r="U42">
            <v>5.4359999999999999</v>
          </cell>
          <cell r="V42">
            <v>1</v>
          </cell>
          <cell r="W42">
            <v>5.4903599999999999</v>
          </cell>
          <cell r="X42" t="str">
            <v>kg</v>
          </cell>
          <cell r="Y42">
            <v>0.92852108932249322</v>
          </cell>
          <cell r="Z42">
            <v>5.0979150479726441</v>
          </cell>
          <cell r="AB42">
            <v>0.85834915746921181</v>
          </cell>
          <cell r="AC42">
            <v>4.7126458802026621</v>
          </cell>
          <cell r="AE42">
            <v>0.85834915746921181</v>
          </cell>
          <cell r="AF42">
            <v>4.7126458802026621</v>
          </cell>
          <cell r="AJ42" t="str">
            <v>M#</v>
          </cell>
          <cell r="AK42" t="str">
            <v>DESCRIPTION</v>
          </cell>
          <cell r="AM42" t="str">
            <v>% Loss</v>
          </cell>
          <cell r="AN42" t="str">
            <v>Standard</v>
          </cell>
          <cell r="AO42" t="str">
            <v>Unit</v>
          </cell>
          <cell r="AP42" t="str">
            <v>Std. Unit</v>
          </cell>
          <cell r="AQ42" t="str">
            <v>Standard</v>
          </cell>
          <cell r="AS42" t="str">
            <v>Std. Unit</v>
          </cell>
          <cell r="AT42" t="str">
            <v>Standard</v>
          </cell>
          <cell r="AV42" t="str">
            <v>Std. Unit</v>
          </cell>
          <cell r="AW42" t="str">
            <v>Standard</v>
          </cell>
          <cell r="AX42" t="str">
            <v>Remarks</v>
          </cell>
          <cell r="BA42" t="str">
            <v>M#</v>
          </cell>
          <cell r="BB42" t="str">
            <v>DESCRIPTION</v>
          </cell>
          <cell r="BD42" t="str">
            <v>% Loss</v>
          </cell>
          <cell r="BE42" t="str">
            <v>Standard</v>
          </cell>
          <cell r="BF42" t="str">
            <v>Unit</v>
          </cell>
          <cell r="BG42" t="str">
            <v>Std. Unit</v>
          </cell>
          <cell r="BH42" t="str">
            <v>Standard</v>
          </cell>
          <cell r="BJ42" t="str">
            <v>Std. Unit</v>
          </cell>
          <cell r="BK42" t="str">
            <v>Standard</v>
          </cell>
          <cell r="BM42" t="str">
            <v>Std. Unit</v>
          </cell>
          <cell r="BN42" t="str">
            <v>Standard</v>
          </cell>
          <cell r="BO42" t="str">
            <v>Remarks</v>
          </cell>
        </row>
        <row r="43">
          <cell r="D43" t="str">
            <v>Amount</v>
          </cell>
          <cell r="E43" t="str">
            <v>Allowance</v>
          </cell>
          <cell r="F43" t="str">
            <v>Usage</v>
          </cell>
          <cell r="H43" t="str">
            <v>Price</v>
          </cell>
          <cell r="I43" t="str">
            <v>Cost</v>
          </cell>
          <cell r="K43" t="str">
            <v>Price</v>
          </cell>
          <cell r="L43" t="str">
            <v>Cost</v>
          </cell>
          <cell r="N43" t="str">
            <v>Price</v>
          </cell>
          <cell r="O43" t="str">
            <v>Cost</v>
          </cell>
          <cell r="Z43">
            <v>5.0979150479726441</v>
          </cell>
          <cell r="AC43">
            <v>4.7126458802026621</v>
          </cell>
          <cell r="AF43">
            <v>4.7126458802026621</v>
          </cell>
          <cell r="AL43" t="str">
            <v>Amount</v>
          </cell>
          <cell r="AM43" t="str">
            <v>Allowance</v>
          </cell>
          <cell r="AN43" t="str">
            <v>Usage</v>
          </cell>
          <cell r="AP43" t="str">
            <v>Price</v>
          </cell>
          <cell r="AQ43" t="str">
            <v>Cost</v>
          </cell>
          <cell r="AS43" t="str">
            <v>Price</v>
          </cell>
          <cell r="AT43" t="str">
            <v>Cost</v>
          </cell>
          <cell r="AV43" t="str">
            <v>Price</v>
          </cell>
          <cell r="AW43" t="str">
            <v>Cost</v>
          </cell>
          <cell r="BC43" t="str">
            <v>Amount</v>
          </cell>
          <cell r="BD43" t="str">
            <v>Allowance</v>
          </cell>
          <cell r="BE43" t="str">
            <v>Usage</v>
          </cell>
          <cell r="BG43" t="str">
            <v>Price</v>
          </cell>
          <cell r="BH43" t="str">
            <v>Cost</v>
          </cell>
          <cell r="BJ43" t="str">
            <v>Price</v>
          </cell>
          <cell r="BK43" t="str">
            <v>Cost</v>
          </cell>
          <cell r="BM43" t="str">
            <v>Price</v>
          </cell>
          <cell r="BN43" t="str">
            <v>Cost</v>
          </cell>
        </row>
        <row r="44">
          <cell r="C44" t="str">
            <v>A.   Pink Soap</v>
          </cell>
          <cell r="D44">
            <v>5.4359999999999999</v>
          </cell>
          <cell r="E44">
            <v>1</v>
          </cell>
          <cell r="F44">
            <v>5.4903599999999999</v>
          </cell>
          <cell r="G44" t="str">
            <v>kg</v>
          </cell>
          <cell r="H44">
            <v>0.94490571694800007</v>
          </cell>
          <cell r="I44">
            <v>5.1878725521026219</v>
          </cell>
          <cell r="K44">
            <v>0.87482930030234907</v>
          </cell>
          <cell r="L44">
            <v>4.8031277972080053</v>
          </cell>
          <cell r="N44">
            <v>0.87482930030234907</v>
          </cell>
          <cell r="O44">
            <v>4.8031277972080053</v>
          </cell>
          <cell r="T44" t="str">
            <v>A.   Pink Soap</v>
          </cell>
          <cell r="AK44" t="str">
            <v>A.   Green Soap</v>
          </cell>
          <cell r="AL44">
            <v>5.4359999999999999</v>
          </cell>
          <cell r="AM44">
            <v>1</v>
          </cell>
          <cell r="AN44">
            <v>5.4903599999999999</v>
          </cell>
          <cell r="AO44" t="str">
            <v>kg</v>
          </cell>
          <cell r="AP44">
            <v>0.87590183866982196</v>
          </cell>
          <cell r="AQ44">
            <v>4.8090164189592439</v>
          </cell>
          <cell r="AS44">
            <v>0.80689098548800009</v>
          </cell>
          <cell r="AT44">
            <v>4.4301219910838965</v>
          </cell>
          <cell r="AV44">
            <v>0.80689098548800009</v>
          </cell>
          <cell r="AW44">
            <v>4.4301219910838965</v>
          </cell>
          <cell r="BB44" t="str">
            <v>A.   Green Soap</v>
          </cell>
          <cell r="BC44">
            <v>5.4359999999999999</v>
          </cell>
          <cell r="BD44">
            <v>1</v>
          </cell>
          <cell r="BE44">
            <v>5.4903599999999999</v>
          </cell>
          <cell r="BF44" t="str">
            <v>kg</v>
          </cell>
          <cell r="BG44">
            <v>0.91927181655655121</v>
          </cell>
          <cell r="BH44">
            <v>5.0471332107494264</v>
          </cell>
          <cell r="BJ44">
            <v>0.85144079189815702</v>
          </cell>
          <cell r="BK44">
            <v>4.6747164662059655</v>
          </cell>
          <cell r="BM44">
            <v>0.85144079189815702</v>
          </cell>
          <cell r="BN44">
            <v>4.6747164662059655</v>
          </cell>
        </row>
        <row r="45">
          <cell r="C45" t="str">
            <v>Total Pink Soap</v>
          </cell>
          <cell r="I45">
            <v>5.1878725521026219</v>
          </cell>
          <cell r="L45">
            <v>4.8031277972080053</v>
          </cell>
          <cell r="O45">
            <v>4.8031277972080053</v>
          </cell>
          <cell r="T45" t="str">
            <v>Total Pink Soap</v>
          </cell>
          <cell r="AK45" t="str">
            <v>Total Pink Soap</v>
          </cell>
          <cell r="AQ45">
            <v>4.8090164189592439</v>
          </cell>
          <cell r="AT45">
            <v>4.4301219910838965</v>
          </cell>
          <cell r="AW45">
            <v>4.4301219910838965</v>
          </cell>
          <cell r="BB45" t="str">
            <v>Total Pink Soap</v>
          </cell>
          <cell r="BH45">
            <v>5.0471332107494264</v>
          </cell>
          <cell r="BK45">
            <v>4.6747164662059655</v>
          </cell>
          <cell r="BN45">
            <v>4.6747164662059655</v>
          </cell>
        </row>
        <row r="47">
          <cell r="C47" t="str">
            <v>B.   PACKAGING MATERIALS</v>
          </cell>
          <cell r="T47" t="str">
            <v>B.   PACKAGING MATERIALS</v>
          </cell>
          <cell r="AK47" t="str">
            <v>B.   PACKAGING MATERIALS</v>
          </cell>
          <cell r="BB47" t="str">
            <v>B.   PACKAGING MATERIALS</v>
          </cell>
        </row>
        <row r="48">
          <cell r="B48" t="str">
            <v>PM300</v>
          </cell>
          <cell r="C48" t="str">
            <v>White carton</v>
          </cell>
          <cell r="D48">
            <v>72</v>
          </cell>
          <cell r="E48">
            <v>1</v>
          </cell>
          <cell r="F48">
            <v>72.72</v>
          </cell>
          <cell r="G48" t="str">
            <v>pc</v>
          </cell>
          <cell r="H48">
            <v>2.1570319240724764E-2</v>
          </cell>
          <cell r="I48">
            <v>1.5685936151855049</v>
          </cell>
          <cell r="K48">
            <v>2.1570319240724764E-2</v>
          </cell>
          <cell r="L48">
            <v>1.5685936151855049</v>
          </cell>
          <cell r="N48">
            <v>2.9399999999999999E-2</v>
          </cell>
          <cell r="O48">
            <v>2.1379679999999999</v>
          </cell>
          <cell r="S48" t="str">
            <v>PM300</v>
          </cell>
          <cell r="T48" t="str">
            <v>Pink Carton</v>
          </cell>
          <cell r="U48">
            <v>72</v>
          </cell>
          <cell r="V48">
            <v>1</v>
          </cell>
          <cell r="W48">
            <v>72.72</v>
          </cell>
          <cell r="X48" t="str">
            <v>pc</v>
          </cell>
          <cell r="Y48">
            <v>2.1570319240724764E-2</v>
          </cell>
          <cell r="Z48">
            <v>1.5685936151855049</v>
          </cell>
          <cell r="AB48">
            <v>2.1570319240724764E-2</v>
          </cell>
          <cell r="AC48">
            <v>1.5685936151855049</v>
          </cell>
          <cell r="AE48">
            <v>2.6964560862865947E-2</v>
          </cell>
          <cell r="AF48">
            <v>1.9608628659476117</v>
          </cell>
          <cell r="AJ48" t="str">
            <v>PM300</v>
          </cell>
          <cell r="AK48" t="str">
            <v>Green carton</v>
          </cell>
          <cell r="AL48">
            <v>72</v>
          </cell>
          <cell r="AM48">
            <v>1</v>
          </cell>
          <cell r="AN48">
            <v>72.72</v>
          </cell>
          <cell r="AO48" t="str">
            <v>pc</v>
          </cell>
          <cell r="AP48">
            <v>2.1570319240724764E-2</v>
          </cell>
          <cell r="AQ48">
            <v>1.5685936151855049</v>
          </cell>
          <cell r="AS48">
            <v>2.1570319240724764E-2</v>
          </cell>
          <cell r="AT48">
            <v>1.5685936151855049</v>
          </cell>
          <cell r="AV48">
            <v>2.9399999999999999E-2</v>
          </cell>
          <cell r="AW48">
            <v>2.1379679999999999</v>
          </cell>
          <cell r="BA48" t="str">
            <v>PM300</v>
          </cell>
          <cell r="BB48" t="str">
            <v>Green carton</v>
          </cell>
          <cell r="BC48">
            <v>72</v>
          </cell>
          <cell r="BD48">
            <v>1</v>
          </cell>
          <cell r="BE48">
            <v>72.72</v>
          </cell>
          <cell r="BF48" t="str">
            <v>pc</v>
          </cell>
          <cell r="BG48">
            <v>2.9399999999999999E-2</v>
          </cell>
          <cell r="BH48">
            <v>2.1379679999999999</v>
          </cell>
          <cell r="BJ48">
            <v>2.9399999999999999E-2</v>
          </cell>
          <cell r="BK48">
            <v>2.1379679999999999</v>
          </cell>
          <cell r="BM48" t="e">
            <v>#REF!</v>
          </cell>
          <cell r="BN48" t="e">
            <v>#REF!</v>
          </cell>
        </row>
        <row r="49">
          <cell r="B49" t="str">
            <v>PM310</v>
          </cell>
          <cell r="C49" t="str">
            <v>Shipper</v>
          </cell>
          <cell r="D49">
            <v>1</v>
          </cell>
          <cell r="E49">
            <v>1</v>
          </cell>
          <cell r="F49">
            <v>1.01</v>
          </cell>
          <cell r="G49" t="str">
            <v>pc</v>
          </cell>
          <cell r="H49">
            <v>0.16537244751222319</v>
          </cell>
          <cell r="I49">
            <v>0.16702617198734543</v>
          </cell>
          <cell r="K49">
            <v>0.16537244751222319</v>
          </cell>
          <cell r="L49">
            <v>0.16702617198734543</v>
          </cell>
          <cell r="N49">
            <v>0.19439999999999999</v>
          </cell>
          <cell r="O49">
            <v>0.19634399999999999</v>
          </cell>
          <cell r="S49" t="str">
            <v>PM310</v>
          </cell>
          <cell r="T49" t="str">
            <v>Shipper</v>
          </cell>
          <cell r="U49">
            <v>1</v>
          </cell>
          <cell r="V49">
            <v>1</v>
          </cell>
          <cell r="W49">
            <v>1.01</v>
          </cell>
          <cell r="X49" t="str">
            <v>pc</v>
          </cell>
          <cell r="Y49">
            <v>0.16537244751222319</v>
          </cell>
          <cell r="Z49">
            <v>0.16702617198734543</v>
          </cell>
          <cell r="AB49">
            <v>0.16537244751222319</v>
          </cell>
          <cell r="AC49">
            <v>0.16702617198734543</v>
          </cell>
          <cell r="AE49">
            <v>0.19260400616332821</v>
          </cell>
          <cell r="AF49">
            <v>0.19453004622496148</v>
          </cell>
          <cell r="AJ49" t="str">
            <v>PM310</v>
          </cell>
          <cell r="AK49" t="str">
            <v>Shipper</v>
          </cell>
          <cell r="AL49">
            <v>1</v>
          </cell>
          <cell r="AM49">
            <v>1</v>
          </cell>
          <cell r="AN49">
            <v>1.01</v>
          </cell>
          <cell r="AO49" t="str">
            <v>pc</v>
          </cell>
          <cell r="AP49">
            <v>0.16537244751222319</v>
          </cell>
          <cell r="AQ49">
            <v>0.16702617198734543</v>
          </cell>
          <cell r="AS49">
            <v>0.16537244751222319</v>
          </cell>
          <cell r="AT49">
            <v>0.16702617198734543</v>
          </cell>
          <cell r="AV49">
            <v>0.19439999999999999</v>
          </cell>
          <cell r="AW49">
            <v>0.19634399999999999</v>
          </cell>
          <cell r="BA49" t="str">
            <v>PM310</v>
          </cell>
          <cell r="BB49" t="str">
            <v>Shipper</v>
          </cell>
          <cell r="BC49">
            <v>1</v>
          </cell>
          <cell r="BD49">
            <v>1</v>
          </cell>
          <cell r="BE49">
            <v>1.01</v>
          </cell>
          <cell r="BF49" t="str">
            <v>pc</v>
          </cell>
          <cell r="BG49">
            <v>0.19439999999999999</v>
          </cell>
          <cell r="BH49">
            <v>0.19634399999999999</v>
          </cell>
          <cell r="BJ49">
            <v>0.19439999999999999</v>
          </cell>
          <cell r="BK49">
            <v>0.19634399999999999</v>
          </cell>
          <cell r="BM49" t="e">
            <v>#REF!</v>
          </cell>
          <cell r="BN49" t="e">
            <v>#REF!</v>
          </cell>
        </row>
        <row r="50">
          <cell r="B50" t="str">
            <v>PM320</v>
          </cell>
          <cell r="C50" t="str">
            <v>Bundle film</v>
          </cell>
          <cell r="D50">
            <v>2.7272727272727271E-2</v>
          </cell>
          <cell r="E50">
            <v>1</v>
          </cell>
          <cell r="F50">
            <v>2.7545454545454543E-2</v>
          </cell>
          <cell r="G50" t="str">
            <v>pc</v>
          </cell>
          <cell r="H50">
            <v>2.1570319240724762</v>
          </cell>
          <cell r="I50">
            <v>5.9416424817632749E-2</v>
          </cell>
          <cell r="K50">
            <v>2.1570319240724762</v>
          </cell>
          <cell r="L50">
            <v>5.9416424817632749E-2</v>
          </cell>
          <cell r="N50">
            <v>2.64</v>
          </cell>
          <cell r="O50">
            <v>7.2719999999999993E-2</v>
          </cell>
          <cell r="S50" t="str">
            <v>PM320</v>
          </cell>
          <cell r="T50" t="str">
            <v>Bundle film</v>
          </cell>
          <cell r="U50">
            <v>2.7272727272727271E-2</v>
          </cell>
          <cell r="V50">
            <v>1</v>
          </cell>
          <cell r="W50">
            <v>2.7545454545454543E-2</v>
          </cell>
          <cell r="X50" t="str">
            <v>pc</v>
          </cell>
          <cell r="Y50">
            <v>2.1570319240724762</v>
          </cell>
          <cell r="Z50">
            <v>5.9416424817632749E-2</v>
          </cell>
          <cell r="AB50">
            <v>2.1570319240724762</v>
          </cell>
          <cell r="AC50">
            <v>5.9416424817632749E-2</v>
          </cell>
          <cell r="AE50">
            <v>2.3112480739599386</v>
          </cell>
          <cell r="AF50">
            <v>6.3664378764532847E-2</v>
          </cell>
          <cell r="AJ50" t="str">
            <v>PM320</v>
          </cell>
          <cell r="AK50" t="str">
            <v>Bundle film</v>
          </cell>
          <cell r="AL50">
            <v>2.7272727272727271E-2</v>
          </cell>
          <cell r="AM50">
            <v>1</v>
          </cell>
          <cell r="AN50">
            <v>2.7545454545454543E-2</v>
          </cell>
          <cell r="AO50" t="str">
            <v>pc</v>
          </cell>
          <cell r="AP50">
            <v>2.1570319240724762</v>
          </cell>
          <cell r="AQ50">
            <v>5.9416424817632749E-2</v>
          </cell>
          <cell r="AS50">
            <v>2.1570319240724762</v>
          </cell>
          <cell r="AT50">
            <v>5.9416424817632749E-2</v>
          </cell>
          <cell r="AV50">
            <v>2.64</v>
          </cell>
          <cell r="AW50">
            <v>7.2719999999999993E-2</v>
          </cell>
          <cell r="BA50" t="str">
            <v>PM320</v>
          </cell>
          <cell r="BB50" t="str">
            <v>Bundle film</v>
          </cell>
          <cell r="BC50">
            <v>2.7272727272727271E-2</v>
          </cell>
          <cell r="BD50">
            <v>1</v>
          </cell>
          <cell r="BE50">
            <v>2.7545454545454543E-2</v>
          </cell>
          <cell r="BF50" t="str">
            <v>pc</v>
          </cell>
          <cell r="BG50">
            <v>2.64</v>
          </cell>
          <cell r="BH50">
            <v>7.2719999999999993E-2</v>
          </cell>
          <cell r="BJ50">
            <v>2.64</v>
          </cell>
          <cell r="BK50">
            <v>7.2719999999999993E-2</v>
          </cell>
          <cell r="BM50" t="e">
            <v>#REF!</v>
          </cell>
          <cell r="BN50" t="e">
            <v>#REF!</v>
          </cell>
        </row>
        <row r="51">
          <cell r="C51" t="str">
            <v>Tape</v>
          </cell>
          <cell r="D51">
            <v>0</v>
          </cell>
          <cell r="E51">
            <v>1</v>
          </cell>
          <cell r="F51">
            <v>0</v>
          </cell>
          <cell r="G51" t="str">
            <v>m</v>
          </cell>
          <cell r="I51">
            <v>0</v>
          </cell>
          <cell r="L51">
            <v>0</v>
          </cell>
          <cell r="N51">
            <v>1.056E-2</v>
          </cell>
          <cell r="O51">
            <v>0</v>
          </cell>
          <cell r="T51" t="str">
            <v>Tape</v>
          </cell>
          <cell r="U51">
            <v>0.91463000000000005</v>
          </cell>
          <cell r="V51">
            <v>1</v>
          </cell>
          <cell r="W51">
            <v>0.92377630000000011</v>
          </cell>
          <cell r="X51" t="str">
            <v>m</v>
          </cell>
          <cell r="Y51">
            <v>0</v>
          </cell>
          <cell r="Z51">
            <v>0</v>
          </cell>
          <cell r="AB51">
            <v>0</v>
          </cell>
          <cell r="AC51">
            <v>0</v>
          </cell>
          <cell r="AE51">
            <v>1.056E-2</v>
          </cell>
          <cell r="AF51">
            <v>9.7550777280000014E-3</v>
          </cell>
          <cell r="AK51" t="str">
            <v>Tape</v>
          </cell>
          <cell r="AL51">
            <v>0.91463000000000005</v>
          </cell>
          <cell r="AM51">
            <v>1</v>
          </cell>
          <cell r="AN51">
            <v>0.92377630000000011</v>
          </cell>
          <cell r="AO51" t="str">
            <v>m</v>
          </cell>
          <cell r="AP51">
            <v>0</v>
          </cell>
          <cell r="AQ51">
            <v>0</v>
          </cell>
          <cell r="AS51">
            <v>0</v>
          </cell>
          <cell r="AT51">
            <v>0</v>
          </cell>
          <cell r="AV51">
            <v>1.056E-2</v>
          </cell>
          <cell r="AW51">
            <v>9.7550777280000014E-3</v>
          </cell>
          <cell r="BB51" t="str">
            <v>Tape</v>
          </cell>
          <cell r="BC51">
            <v>0.91463000000000005</v>
          </cell>
          <cell r="BD51">
            <v>1</v>
          </cell>
          <cell r="BE51">
            <v>0.92377630000000011</v>
          </cell>
          <cell r="BF51" t="str">
            <v>m</v>
          </cell>
          <cell r="BG51">
            <v>1.056E-2</v>
          </cell>
          <cell r="BH51">
            <v>9.7550777280000014E-3</v>
          </cell>
          <cell r="BJ51">
            <v>1.056E-2</v>
          </cell>
          <cell r="BK51">
            <v>9.7550777280000014E-3</v>
          </cell>
          <cell r="BM51" t="e">
            <v>#REF!</v>
          </cell>
          <cell r="BN51" t="e">
            <v>#REF!</v>
          </cell>
        </row>
        <row r="53">
          <cell r="C53" t="str">
            <v>TOTAL RAW &amp; PACKAGING MATERIALS</v>
          </cell>
          <cell r="I53">
            <v>1.795036211990483</v>
          </cell>
          <cell r="L53">
            <v>1.795036211990483</v>
          </cell>
          <cell r="O53">
            <v>2.4070319999999996</v>
          </cell>
          <cell r="T53" t="str">
            <v>TOTAL RAW &amp; PACKAGING MATERIALS</v>
          </cell>
          <cell r="Z53">
            <v>1.795036211990483</v>
          </cell>
          <cell r="AC53">
            <v>1.795036211990483</v>
          </cell>
          <cell r="AF53">
            <v>2.228812368665106</v>
          </cell>
          <cell r="AK53" t="str">
            <v>TOTAL RAW &amp; PACKAGING MATERIALS</v>
          </cell>
          <cell r="AQ53">
            <v>1.795036211990483</v>
          </cell>
          <cell r="AT53">
            <v>1.795036211990483</v>
          </cell>
          <cell r="AW53">
            <v>2.4167870777279998</v>
          </cell>
          <cell r="BB53" t="str">
            <v>TOTAL RAW &amp; PACKAGING MATERIALS</v>
          </cell>
          <cell r="BH53">
            <v>2.4167870777279998</v>
          </cell>
          <cell r="BK53">
            <v>2.4167870777279998</v>
          </cell>
          <cell r="BN53" t="e">
            <v>#REF!</v>
          </cell>
        </row>
        <row r="54">
          <cell r="C54" t="str">
            <v>B.   DIRECT LABOR ALLOWANCE</v>
          </cell>
          <cell r="I54">
            <v>0.94407032967032967</v>
          </cell>
          <cell r="L54">
            <v>0.94407032967032967</v>
          </cell>
          <cell r="T54" t="str">
            <v>B.   DIRECT LABOR ALLOWANCE</v>
          </cell>
          <cell r="Z54">
            <v>0.94407032967032967</v>
          </cell>
          <cell r="AC54">
            <v>0.94407032967032967</v>
          </cell>
          <cell r="AF54">
            <v>0.94407032967032967</v>
          </cell>
          <cell r="AK54" t="str">
            <v>B.   DIRECT LABOR ALLOWANCE</v>
          </cell>
          <cell r="AQ54">
            <v>0.94407032967032967</v>
          </cell>
          <cell r="AT54">
            <v>0.94407032967032967</v>
          </cell>
          <cell r="BB54" t="str">
            <v>B.   DIRECT LABOR ALLOWANCE</v>
          </cell>
          <cell r="BN54">
            <v>0.94407032967032967</v>
          </cell>
        </row>
        <row r="55">
          <cell r="C55" t="str">
            <v>TOTAL DIRECT COST ( excluding NVOs ) / case</v>
          </cell>
          <cell r="I55">
            <v>7.9269790937634355</v>
          </cell>
          <cell r="L55">
            <v>7.542234338868818</v>
          </cell>
          <cell r="O55">
            <v>0.94407032967032967</v>
          </cell>
          <cell r="T55" t="str">
            <v>TOTAL DIRECT COST ( excluding NVOs ) / case</v>
          </cell>
          <cell r="Z55">
            <v>7.8370215896334567</v>
          </cell>
          <cell r="AC55">
            <v>7.4517524218634748</v>
          </cell>
          <cell r="AF55">
            <v>7.8855285785380982</v>
          </cell>
          <cell r="AK55" t="str">
            <v>TOTAL DIRECT COST ( excluding NVOs ) / case</v>
          </cell>
          <cell r="AQ55">
            <v>7.5481229606200575</v>
          </cell>
          <cell r="AT55">
            <v>7.1692285327447092</v>
          </cell>
          <cell r="AW55">
            <v>0.94407032967032967</v>
          </cell>
          <cell r="BB55" t="str">
            <v>TOTAL DIRECT COST ( excluding NVOs ) / case</v>
          </cell>
          <cell r="BH55">
            <v>0.94407032967032967</v>
          </cell>
          <cell r="BK55">
            <v>0.94407032967032967</v>
          </cell>
          <cell r="BN55" t="e">
            <v>#REF!</v>
          </cell>
        </row>
        <row r="56">
          <cell r="C56" t="str">
            <v>Add: 3% of ASP as Freight</v>
          </cell>
          <cell r="I56">
            <v>0.28912941176470591</v>
          </cell>
          <cell r="L56">
            <v>0.28912941176470591</v>
          </cell>
          <cell r="O56">
            <v>0</v>
          </cell>
          <cell r="P56">
            <v>0.22921119094299153</v>
          </cell>
          <cell r="T56" t="str">
            <v>Add: 3% of ASP as Freight</v>
          </cell>
          <cell r="Z56">
            <v>0.28912941176470591</v>
          </cell>
          <cell r="AC56">
            <v>0.28912941176470591</v>
          </cell>
          <cell r="AF56">
            <v>7.7343726396567874E-3</v>
          </cell>
          <cell r="AK56" t="str">
            <v>Add: 3% of ASP as Freight</v>
          </cell>
          <cell r="AQ56">
            <v>0.28912941176470591</v>
          </cell>
          <cell r="AT56">
            <v>0.28912941176470591</v>
          </cell>
          <cell r="AW56">
            <v>0</v>
          </cell>
          <cell r="BB56" t="str">
            <v>Add: 3% of ASP as Freight</v>
          </cell>
          <cell r="BH56">
            <v>0</v>
          </cell>
          <cell r="BK56">
            <v>0</v>
          </cell>
          <cell r="BN56">
            <v>0</v>
          </cell>
        </row>
        <row r="57">
          <cell r="C57" t="str">
            <v>Total VFC</v>
          </cell>
          <cell r="I57">
            <v>8.2161085055281422</v>
          </cell>
          <cell r="L57">
            <v>7.8313637506335239</v>
          </cell>
          <cell r="O57">
            <v>8.1542301268783355</v>
          </cell>
          <cell r="T57" t="str">
            <v>Total VFC</v>
          </cell>
          <cell r="Z57">
            <v>8.1261510013981635</v>
          </cell>
          <cell r="AC57">
            <v>7.7408818336281806</v>
          </cell>
          <cell r="AF57">
            <v>7.8932629511777552</v>
          </cell>
          <cell r="AK57" t="str">
            <v>Total VFC</v>
          </cell>
          <cell r="AQ57">
            <v>7.8372523723847634</v>
          </cell>
          <cell r="AT57">
            <v>7.458357944509415</v>
          </cell>
          <cell r="AW57">
            <v>7.7909793984822269</v>
          </cell>
          <cell r="BB57" t="str">
            <v>Total VFC</v>
          </cell>
          <cell r="BH57">
            <v>8.4079906181477568</v>
          </cell>
          <cell r="BK57">
            <v>8.0355738736042959</v>
          </cell>
          <cell r="BN57" t="e">
            <v>#REF!</v>
          </cell>
        </row>
        <row r="58">
          <cell r="C58" t="str">
            <v>ASP</v>
          </cell>
          <cell r="I58">
            <v>9.5412705882352924</v>
          </cell>
          <cell r="L58">
            <v>9.5412705882352924</v>
          </cell>
          <cell r="O58">
            <v>153600</v>
          </cell>
          <cell r="T58" t="str">
            <v>ASP</v>
          </cell>
          <cell r="Z58">
            <v>9.5412705882352924</v>
          </cell>
          <cell r="AC58">
            <v>9.5412705882352924</v>
          </cell>
          <cell r="AF58">
            <v>11.167165238828966</v>
          </cell>
          <cell r="AK58" t="str">
            <v>ASP</v>
          </cell>
          <cell r="AQ58">
            <v>9.5412705882352924</v>
          </cell>
          <cell r="AT58">
            <v>9.5412705882352924</v>
          </cell>
          <cell r="AW58">
            <v>0</v>
          </cell>
          <cell r="BB58" t="str">
            <v>ASP</v>
          </cell>
          <cell r="BH58">
            <v>0</v>
          </cell>
          <cell r="BK58">
            <v>0</v>
          </cell>
          <cell r="BN58">
            <v>0</v>
          </cell>
        </row>
        <row r="59">
          <cell r="C59" t="str">
            <v>Margin</v>
          </cell>
          <cell r="I59">
            <v>1.3251620827071502</v>
          </cell>
          <cell r="L59">
            <v>1.7099068376017685</v>
          </cell>
          <cell r="O59">
            <v>153591.84576987312</v>
          </cell>
          <cell r="T59" t="str">
            <v>Margin</v>
          </cell>
          <cell r="Z59">
            <v>1.4151195868371289</v>
          </cell>
          <cell r="AC59">
            <v>1.8003887546071118</v>
          </cell>
          <cell r="AF59">
            <v>3.2739022876512109</v>
          </cell>
          <cell r="AK59" t="str">
            <v>Margin</v>
          </cell>
          <cell r="AQ59">
            <v>1.704018215850529</v>
          </cell>
          <cell r="AT59">
            <v>2.0829126437258774</v>
          </cell>
          <cell r="AW59">
            <v>-7.7909793984822269</v>
          </cell>
          <cell r="BB59" t="str">
            <v>Margin</v>
          </cell>
          <cell r="BH59">
            <v>-8.4079906181477568</v>
          </cell>
          <cell r="BK59">
            <v>-8.0355738736042959</v>
          </cell>
          <cell r="BN59" t="e">
            <v>#REF!</v>
          </cell>
        </row>
        <row r="60">
          <cell r="C60" t="str">
            <v>%</v>
          </cell>
          <cell r="I60">
            <v>0.13888738092609171</v>
          </cell>
          <cell r="L60">
            <v>0.17921164920216615</v>
          </cell>
          <cell r="O60">
            <v>0.99994691256427815</v>
          </cell>
          <cell r="T60" t="str">
            <v>%</v>
          </cell>
          <cell r="Z60">
            <v>0.14831563299148218</v>
          </cell>
          <cell r="AC60">
            <v>0.18869486385042383</v>
          </cell>
          <cell r="AF60">
            <v>0.29317218986494781</v>
          </cell>
          <cell r="AK60" t="str">
            <v>%</v>
          </cell>
          <cell r="AQ60">
            <v>0.1785944754519006</v>
          </cell>
          <cell r="AT60">
            <v>0.21830558356600627</v>
          </cell>
          <cell r="AW60" t="e">
            <v>#DIV/0!</v>
          </cell>
          <cell r="BB60" t="str">
            <v>%</v>
          </cell>
          <cell r="BH60" t="e">
            <v>#DIV/0!</v>
          </cell>
          <cell r="BK60" t="e">
            <v>#DIV/0!</v>
          </cell>
          <cell r="BN60" t="e">
            <v>#REF!</v>
          </cell>
        </row>
        <row r="62">
          <cell r="B62" t="str">
            <v>NOTES:</v>
          </cell>
          <cell r="AJ62" t="str">
            <v>NOTES:</v>
          </cell>
          <cell r="BA62" t="str">
            <v>NOTES:</v>
          </cell>
        </row>
        <row r="63">
          <cell r="C63" t="str">
            <v>1.   Direct Labor Wage Rate</v>
          </cell>
          <cell r="D63">
            <v>0.94407032967032967</v>
          </cell>
          <cell r="E63" t="str">
            <v>USD/case</v>
          </cell>
          <cell r="S63" t="str">
            <v>NOTES:</v>
          </cell>
          <cell r="AK63" t="str">
            <v>1.   Direct Labor Wage Rate</v>
          </cell>
          <cell r="AL63">
            <v>0.94407032967032967</v>
          </cell>
          <cell r="AM63" t="str">
            <v>USD/case</v>
          </cell>
          <cell r="BB63" t="str">
            <v>1.   Direct Labor Wage Rate</v>
          </cell>
          <cell r="BC63">
            <v>0.94407032967032967</v>
          </cell>
          <cell r="BD63" t="str">
            <v>USD/case</v>
          </cell>
        </row>
        <row r="64">
          <cell r="T64" t="str">
            <v>1.   Direct Labor Wage Rate</v>
          </cell>
          <cell r="U64">
            <v>0.94407032967032967</v>
          </cell>
          <cell r="V64" t="str">
            <v>USD/case</v>
          </cell>
        </row>
        <row r="71">
          <cell r="B71" t="str">
            <v>PRODUCTION COST SHEET</v>
          </cell>
          <cell r="S71" t="str">
            <v>PRODUCTION COST SHEET</v>
          </cell>
          <cell r="AJ71" t="str">
            <v>PRODUCTION COST SHEET</v>
          </cell>
          <cell r="BA71" t="str">
            <v>PRODUCTION COST SHEET</v>
          </cell>
        </row>
        <row r="73">
          <cell r="B73" t="str">
            <v>Cost Sheet No.</v>
          </cell>
          <cell r="C73" t="str">
            <v>POS100</v>
          </cell>
          <cell r="D73" t="str">
            <v>Unit:</v>
          </cell>
          <cell r="E73">
            <v>1</v>
          </cell>
          <cell r="F73" t="str">
            <v>case</v>
          </cell>
          <cell r="I73" t="str">
            <v>Prepared:</v>
          </cell>
          <cell r="L73" t="str">
            <v>Prepared:</v>
          </cell>
          <cell r="O73" t="str">
            <v>Prepared:</v>
          </cell>
          <cell r="P73">
            <v>36538</v>
          </cell>
          <cell r="S73" t="str">
            <v>Cost Sheet No.</v>
          </cell>
          <cell r="T73" t="str">
            <v>POS100</v>
          </cell>
          <cell r="U73" t="str">
            <v>Unit:</v>
          </cell>
          <cell r="V73">
            <v>1</v>
          </cell>
          <cell r="Z73" t="str">
            <v>Prepared:</v>
          </cell>
          <cell r="AC73" t="str">
            <v>Prepared:</v>
          </cell>
          <cell r="AF73" t="str">
            <v>Prepared:</v>
          </cell>
          <cell r="AG73">
            <v>36538</v>
          </cell>
          <cell r="AJ73" t="str">
            <v>Cost Sheet No.</v>
          </cell>
          <cell r="AK73" t="str">
            <v>POS100UBS</v>
          </cell>
          <cell r="AL73" t="str">
            <v>Unit:</v>
          </cell>
          <cell r="AM73">
            <v>1</v>
          </cell>
          <cell r="AN73" t="str">
            <v>case</v>
          </cell>
          <cell r="AQ73" t="str">
            <v>Prepared:</v>
          </cell>
          <cell r="AT73" t="str">
            <v>Prepared:</v>
          </cell>
          <cell r="AW73" t="str">
            <v>Prepared:</v>
          </cell>
          <cell r="AX73">
            <v>36538</v>
          </cell>
          <cell r="BA73" t="str">
            <v>Cost Sheet No.</v>
          </cell>
          <cell r="BB73" t="str">
            <v>POS100UBS</v>
          </cell>
          <cell r="BC73" t="str">
            <v>Unit:</v>
          </cell>
          <cell r="BD73">
            <v>1</v>
          </cell>
          <cell r="BE73" t="str">
            <v>case</v>
          </cell>
          <cell r="BH73" t="str">
            <v>Prepared:</v>
          </cell>
          <cell r="BK73" t="str">
            <v>Prepared:</v>
          </cell>
          <cell r="BN73" t="str">
            <v>Prepared:</v>
          </cell>
          <cell r="BO73">
            <v>36538</v>
          </cell>
        </row>
        <row r="74">
          <cell r="B74" t="str">
            <v>PRODUCT</v>
          </cell>
          <cell r="C74" t="str">
            <v xml:space="preserve">PALMOLIVE SOAP </v>
          </cell>
          <cell r="D74" t="str">
            <v>Case Count:</v>
          </cell>
          <cell r="E74">
            <v>48</v>
          </cell>
          <cell r="F74" t="str">
            <v>bars</v>
          </cell>
          <cell r="I74" t="str">
            <v>Reason</v>
          </cell>
          <cell r="L74" t="str">
            <v>Reason</v>
          </cell>
          <cell r="O74" t="str">
            <v>Reason</v>
          </cell>
          <cell r="P74" t="str">
            <v>Current 2000 - Q1</v>
          </cell>
          <cell r="S74" t="str">
            <v>PRODUCT</v>
          </cell>
          <cell r="T74" t="str">
            <v xml:space="preserve">PALMOLIVE SOAP </v>
          </cell>
          <cell r="U74" t="str">
            <v>Case Count:</v>
          </cell>
          <cell r="V74">
            <v>48</v>
          </cell>
          <cell r="W74" t="str">
            <v>bars</v>
          </cell>
          <cell r="Z74" t="str">
            <v>Reason</v>
          </cell>
          <cell r="AC74" t="str">
            <v>Reason</v>
          </cell>
          <cell r="AF74" t="str">
            <v>Reason</v>
          </cell>
          <cell r="AG74" t="str">
            <v>Current 2000 - Q1</v>
          </cell>
          <cell r="AJ74" t="str">
            <v>PRODUCT</v>
          </cell>
          <cell r="AK74" t="str">
            <v xml:space="preserve">PALMOLIVE SOAP </v>
          </cell>
          <cell r="AL74" t="str">
            <v>Case Count:</v>
          </cell>
          <cell r="AM74">
            <v>48</v>
          </cell>
          <cell r="AN74" t="str">
            <v>bars</v>
          </cell>
          <cell r="AQ74" t="str">
            <v>Reason</v>
          </cell>
          <cell r="AT74" t="str">
            <v>Reason</v>
          </cell>
          <cell r="AW74" t="str">
            <v>Reason</v>
          </cell>
          <cell r="AX74" t="str">
            <v>Current 2000 - Q1</v>
          </cell>
          <cell r="BA74" t="str">
            <v>PRODUCT</v>
          </cell>
          <cell r="BB74" t="str">
            <v xml:space="preserve">PALMOLIVE SOAP </v>
          </cell>
          <cell r="BC74" t="str">
            <v>Case Count:</v>
          </cell>
          <cell r="BD74">
            <v>48</v>
          </cell>
          <cell r="BE74" t="str">
            <v>bars</v>
          </cell>
          <cell r="BH74" t="str">
            <v>Reason</v>
          </cell>
          <cell r="BK74" t="str">
            <v>Reason</v>
          </cell>
          <cell r="BN74" t="str">
            <v>Reason</v>
          </cell>
          <cell r="BO74" t="str">
            <v>Current 2000 - Q1</v>
          </cell>
        </row>
        <row r="75">
          <cell r="B75" t="str">
            <v>VARIANT</v>
          </cell>
          <cell r="C75" t="str">
            <v>White UBS</v>
          </cell>
          <cell r="D75" t="str">
            <v>Bar Size:</v>
          </cell>
          <cell r="E75">
            <v>101</v>
          </cell>
          <cell r="F75" t="str">
            <v>gm</v>
          </cell>
          <cell r="I75" t="str">
            <v>Approved:</v>
          </cell>
          <cell r="L75" t="str">
            <v>Approved:</v>
          </cell>
          <cell r="O75" t="str">
            <v>Approved:</v>
          </cell>
          <cell r="S75" t="str">
            <v>VARIANT</v>
          </cell>
          <cell r="T75" t="str">
            <v>Pink UBS</v>
          </cell>
          <cell r="U75" t="str">
            <v>Bar Size:</v>
          </cell>
          <cell r="V75">
            <v>101</v>
          </cell>
          <cell r="W75" t="str">
            <v>gm</v>
          </cell>
          <cell r="Z75" t="str">
            <v>Approved:</v>
          </cell>
          <cell r="AC75" t="str">
            <v>Approved:</v>
          </cell>
          <cell r="AF75" t="str">
            <v>Approved:</v>
          </cell>
          <cell r="AJ75" t="str">
            <v>VARIANT</v>
          </cell>
          <cell r="AK75" t="str">
            <v>Green UBS</v>
          </cell>
          <cell r="AL75" t="str">
            <v>Bar Size:</v>
          </cell>
          <cell r="AM75">
            <v>101</v>
          </cell>
          <cell r="AN75" t="str">
            <v>gm</v>
          </cell>
          <cell r="AQ75" t="str">
            <v>Approved:</v>
          </cell>
          <cell r="AT75" t="str">
            <v>Approved:</v>
          </cell>
          <cell r="AW75" t="str">
            <v>Approved:</v>
          </cell>
          <cell r="BA75" t="str">
            <v>VARIANT</v>
          </cell>
          <cell r="BB75" t="str">
            <v>Peach UBS</v>
          </cell>
          <cell r="BC75" t="str">
            <v>Bar Size:</v>
          </cell>
          <cell r="BD75">
            <v>101</v>
          </cell>
          <cell r="BE75" t="str">
            <v>gm</v>
          </cell>
          <cell r="BH75" t="str">
            <v>Approved:</v>
          </cell>
          <cell r="BK75" t="str">
            <v>Approved:</v>
          </cell>
          <cell r="BN75" t="str">
            <v>Approved:</v>
          </cell>
        </row>
        <row r="78">
          <cell r="H78" t="str">
            <v>BUD 2000</v>
          </cell>
          <cell r="K78" t="str">
            <v>Current 2000</v>
          </cell>
          <cell r="N78">
            <v>0</v>
          </cell>
          <cell r="Y78" t="str">
            <v>BUD 2000</v>
          </cell>
          <cell r="AB78" t="str">
            <v>Current 2000</v>
          </cell>
          <cell r="AE78">
            <v>0</v>
          </cell>
          <cell r="AP78" t="str">
            <v>BUD 2000</v>
          </cell>
          <cell r="AS78" t="str">
            <v>Current 2000</v>
          </cell>
          <cell r="AV78">
            <v>0</v>
          </cell>
          <cell r="BG78" t="str">
            <v>BUD 2000</v>
          </cell>
          <cell r="BJ78" t="str">
            <v>Current 2000</v>
          </cell>
          <cell r="BM78">
            <v>0</v>
          </cell>
        </row>
        <row r="79">
          <cell r="B79" t="str">
            <v>M#</v>
          </cell>
          <cell r="C79" t="str">
            <v>DESCRIPTION</v>
          </cell>
          <cell r="E79" t="str">
            <v>% Loss</v>
          </cell>
          <cell r="F79" t="str">
            <v>Standard</v>
          </cell>
          <cell r="G79" t="str">
            <v>Unit</v>
          </cell>
          <cell r="H79" t="str">
            <v>Std. Unit</v>
          </cell>
          <cell r="I79" t="str">
            <v>Standard</v>
          </cell>
          <cell r="K79" t="str">
            <v>Std. Unit</v>
          </cell>
          <cell r="L79" t="str">
            <v>Standard</v>
          </cell>
          <cell r="N79" t="str">
            <v>Std. Unit</v>
          </cell>
          <cell r="O79" t="str">
            <v>Standard</v>
          </cell>
          <cell r="P79" t="str">
            <v>Remark</v>
          </cell>
          <cell r="S79" t="str">
            <v>M#</v>
          </cell>
          <cell r="T79" t="str">
            <v>DESCRIPTION</v>
          </cell>
          <cell r="V79" t="str">
            <v>% Loss</v>
          </cell>
          <cell r="W79" t="str">
            <v>Standard</v>
          </cell>
          <cell r="X79" t="str">
            <v>Unit</v>
          </cell>
          <cell r="Y79" t="str">
            <v>Std. Unit</v>
          </cell>
          <cell r="Z79" t="str">
            <v>Standard</v>
          </cell>
          <cell r="AB79" t="str">
            <v>Std. Unit</v>
          </cell>
          <cell r="AC79" t="str">
            <v>Standard</v>
          </cell>
          <cell r="AE79" t="str">
            <v>Std. Unit</v>
          </cell>
          <cell r="AF79" t="str">
            <v>Standard</v>
          </cell>
          <cell r="AG79" t="str">
            <v>Remark</v>
          </cell>
          <cell r="AJ79" t="str">
            <v>M#</v>
          </cell>
          <cell r="AK79" t="str">
            <v>DESCRIPTION</v>
          </cell>
          <cell r="AM79" t="str">
            <v>% Loss</v>
          </cell>
          <cell r="AN79" t="str">
            <v>Standard</v>
          </cell>
          <cell r="AO79" t="str">
            <v>Unit</v>
          </cell>
          <cell r="AP79" t="str">
            <v>Std. Unit</v>
          </cell>
          <cell r="AQ79" t="str">
            <v>Standard</v>
          </cell>
          <cell r="AS79" t="str">
            <v>Std. Unit</v>
          </cell>
          <cell r="AT79" t="str">
            <v>Standard</v>
          </cell>
          <cell r="AV79" t="str">
            <v>Std. Unit</v>
          </cell>
          <cell r="AW79" t="str">
            <v>Standard</v>
          </cell>
          <cell r="AX79" t="str">
            <v>Remark</v>
          </cell>
          <cell r="BA79" t="str">
            <v>M#</v>
          </cell>
          <cell r="BB79" t="str">
            <v>DESCRIPTION</v>
          </cell>
          <cell r="BD79" t="str">
            <v>% Loss</v>
          </cell>
          <cell r="BE79" t="str">
            <v>Standard</v>
          </cell>
          <cell r="BF79" t="str">
            <v>Unit</v>
          </cell>
          <cell r="BG79" t="str">
            <v>Std. Unit</v>
          </cell>
          <cell r="BH79" t="str">
            <v>Standard</v>
          </cell>
          <cell r="BJ79" t="str">
            <v>Std. Unit</v>
          </cell>
          <cell r="BK79" t="str">
            <v>Standard</v>
          </cell>
          <cell r="BM79" t="str">
            <v>Std. Unit</v>
          </cell>
          <cell r="BN79" t="str">
            <v>Standard</v>
          </cell>
          <cell r="BO79" t="str">
            <v>Remark</v>
          </cell>
        </row>
        <row r="80">
          <cell r="D80" t="str">
            <v>Amount</v>
          </cell>
          <cell r="E80" t="str">
            <v>Allowance</v>
          </cell>
          <cell r="F80" t="str">
            <v>Usage</v>
          </cell>
          <cell r="H80" t="str">
            <v>Price</v>
          </cell>
          <cell r="I80" t="str">
            <v>Cost</v>
          </cell>
          <cell r="K80" t="str">
            <v>Price</v>
          </cell>
          <cell r="L80" t="str">
            <v>Cost</v>
          </cell>
          <cell r="N80" t="str">
            <v>Price</v>
          </cell>
          <cell r="O80" t="str">
            <v>Cost</v>
          </cell>
          <cell r="U80" t="str">
            <v>Amount</v>
          </cell>
          <cell r="V80" t="str">
            <v>Allowance</v>
          </cell>
          <cell r="W80" t="str">
            <v>Usage</v>
          </cell>
          <cell r="Y80" t="str">
            <v>Price</v>
          </cell>
          <cell r="Z80" t="str">
            <v>Cost</v>
          </cell>
          <cell r="AB80" t="str">
            <v>Price</v>
          </cell>
          <cell r="AC80" t="str">
            <v>Cost</v>
          </cell>
          <cell r="AE80" t="str">
            <v>Price</v>
          </cell>
          <cell r="AF80" t="str">
            <v>Cost</v>
          </cell>
          <cell r="AL80" t="str">
            <v>Amount</v>
          </cell>
          <cell r="AM80" t="str">
            <v>Allowance</v>
          </cell>
          <cell r="AN80" t="str">
            <v>Usage</v>
          </cell>
          <cell r="AP80" t="str">
            <v>Price</v>
          </cell>
          <cell r="AQ80" t="str">
            <v>Cost</v>
          </cell>
          <cell r="AS80" t="str">
            <v>Price</v>
          </cell>
          <cell r="AT80" t="str">
            <v>Cost</v>
          </cell>
          <cell r="AV80" t="str">
            <v>Price</v>
          </cell>
          <cell r="AW80" t="str">
            <v>Cost</v>
          </cell>
          <cell r="BC80" t="str">
            <v>Amount</v>
          </cell>
          <cell r="BD80" t="str">
            <v>Allowance</v>
          </cell>
          <cell r="BE80" t="str">
            <v>Usage</v>
          </cell>
          <cell r="BG80" t="str">
            <v>Price</v>
          </cell>
          <cell r="BH80" t="str">
            <v>Cost</v>
          </cell>
          <cell r="BJ80" t="str">
            <v>Price</v>
          </cell>
          <cell r="BK80" t="str">
            <v>Cost</v>
          </cell>
          <cell r="BM80" t="str">
            <v>Price</v>
          </cell>
          <cell r="BN80" t="str">
            <v>Cost</v>
          </cell>
        </row>
        <row r="81">
          <cell r="C81" t="str">
            <v>A.  White Soap</v>
          </cell>
          <cell r="D81">
            <v>4.8479999999999999</v>
          </cell>
          <cell r="E81">
            <v>1</v>
          </cell>
          <cell r="F81">
            <v>4.8964799999999995</v>
          </cell>
          <cell r="G81" t="str">
            <v>kg</v>
          </cell>
          <cell r="H81">
            <v>0.94490571694800007</v>
          </cell>
          <cell r="I81">
            <v>4.626711944921543</v>
          </cell>
          <cell r="J81">
            <v>0.719859573273957</v>
          </cell>
          <cell r="K81">
            <v>0.87482930030234907</v>
          </cell>
          <cell r="L81">
            <v>4.2835841723444457</v>
          </cell>
          <cell r="M81">
            <v>0.71079252006722926</v>
          </cell>
          <cell r="N81">
            <v>0.87482930030234907</v>
          </cell>
          <cell r="O81">
            <v>4.2835841723444457</v>
          </cell>
          <cell r="T81" t="str">
            <v>A.   Pink Soap</v>
          </cell>
          <cell r="U81">
            <v>4.8479999999999999</v>
          </cell>
          <cell r="V81">
            <v>1</v>
          </cell>
          <cell r="W81">
            <v>4.8964799999999995</v>
          </cell>
          <cell r="X81" t="str">
            <v>kg</v>
          </cell>
          <cell r="Y81">
            <v>0.92852108932249322</v>
          </cell>
          <cell r="Z81">
            <v>4.546484943445801</v>
          </cell>
          <cell r="AA81">
            <v>0.71631856617890544</v>
          </cell>
          <cell r="AB81">
            <v>0.85834915746921181</v>
          </cell>
          <cell r="AC81">
            <v>4.2028894825648457</v>
          </cell>
          <cell r="AD81">
            <v>0.70686747626996871</v>
          </cell>
          <cell r="AE81">
            <v>0.85834915746921181</v>
          </cell>
          <cell r="AF81">
            <v>4.2028894825648457</v>
          </cell>
          <cell r="AK81" t="str">
            <v>Green Soap</v>
          </cell>
          <cell r="AL81">
            <v>4.8479999999999999</v>
          </cell>
          <cell r="AM81">
            <v>1</v>
          </cell>
          <cell r="AN81">
            <v>4.8964799999999995</v>
          </cell>
          <cell r="AO81" t="str">
            <v>kg</v>
          </cell>
          <cell r="AP81">
            <v>0.87590183866982196</v>
          </cell>
          <cell r="AQ81">
            <v>4.2888358350100093</v>
          </cell>
          <cell r="AR81">
            <v>0.7043156309861035</v>
          </cell>
          <cell r="AS81">
            <v>0.80689098548800009</v>
          </cell>
          <cell r="AT81">
            <v>3.9509255726222823</v>
          </cell>
          <cell r="AU81">
            <v>0.69389575147991667</v>
          </cell>
          <cell r="AV81">
            <v>0.80689098548800009</v>
          </cell>
          <cell r="AW81">
            <v>3.9509255726222823</v>
          </cell>
          <cell r="BB81" t="str">
            <v>Green Soap</v>
          </cell>
          <cell r="BC81">
            <v>4.8479999999999999</v>
          </cell>
          <cell r="BD81">
            <v>1</v>
          </cell>
          <cell r="BE81">
            <v>4.8964799999999995</v>
          </cell>
          <cell r="BF81" t="str">
            <v>kg</v>
          </cell>
          <cell r="BG81">
            <v>0.91927181655655121</v>
          </cell>
          <cell r="BH81">
            <v>4.501196064332821</v>
          </cell>
          <cell r="BI81">
            <v>0.71427982105115129</v>
          </cell>
          <cell r="BJ81">
            <v>0.85144079189815702</v>
          </cell>
          <cell r="BK81">
            <v>4.1690628087134876</v>
          </cell>
          <cell r="BL81">
            <v>0.70519025189475504</v>
          </cell>
          <cell r="BM81">
            <v>0.85144079189815702</v>
          </cell>
          <cell r="BN81">
            <v>4.1690628087134876</v>
          </cell>
        </row>
        <row r="82">
          <cell r="C82" t="str">
            <v>Total Pink Soap</v>
          </cell>
          <cell r="I82">
            <v>4.626711944921543</v>
          </cell>
          <cell r="L82">
            <v>4.2835841723444457</v>
          </cell>
          <cell r="O82">
            <v>4.2835841723444457</v>
          </cell>
          <cell r="T82" t="str">
            <v>Total Pink Soap</v>
          </cell>
          <cell r="Z82">
            <v>4.546484943445801</v>
          </cell>
          <cell r="AC82">
            <v>4.2028894825648457</v>
          </cell>
          <cell r="AF82">
            <v>4.2028894825648457</v>
          </cell>
          <cell r="AK82" t="str">
            <v>Total Green Soap</v>
          </cell>
          <cell r="AQ82">
            <v>4.2888358350100093</v>
          </cell>
          <cell r="AT82">
            <v>3.9509255726222823</v>
          </cell>
          <cell r="AW82">
            <v>3.9509255726222823</v>
          </cell>
          <cell r="BB82" t="str">
            <v>Total Green Soap</v>
          </cell>
          <cell r="BH82">
            <v>4.501196064332821</v>
          </cell>
          <cell r="BK82">
            <v>4.1690628087134876</v>
          </cell>
          <cell r="BN82">
            <v>4.1690628087134876</v>
          </cell>
        </row>
        <row r="84">
          <cell r="C84" t="str">
            <v>B.   PACKAGING MATERIALS</v>
          </cell>
          <cell r="T84" t="str">
            <v>B.   PACKAGING MATERIALS</v>
          </cell>
          <cell r="AK84" t="str">
            <v>B.   PACKAGING MATERIALS</v>
          </cell>
          <cell r="BB84" t="str">
            <v>B.   PACKAGING MATERIALS</v>
          </cell>
        </row>
        <row r="85">
          <cell r="B85" t="str">
            <v>PM303</v>
          </cell>
          <cell r="C85" t="str">
            <v>White carton</v>
          </cell>
          <cell r="D85">
            <v>48</v>
          </cell>
          <cell r="E85">
            <v>0.1</v>
          </cell>
          <cell r="F85">
            <v>48.047999999999995</v>
          </cell>
          <cell r="G85" t="str">
            <v>pc</v>
          </cell>
          <cell r="H85">
            <v>2.4585365853658538E-2</v>
          </cell>
          <cell r="I85">
            <v>1.1812776585365854</v>
          </cell>
          <cell r="J85">
            <v>0.18379230030207233</v>
          </cell>
          <cell r="K85">
            <v>2.3458110516934045E-2</v>
          </cell>
          <cell r="L85">
            <v>1.1271152941176468</v>
          </cell>
          <cell r="M85">
            <v>0.18702681868247828</v>
          </cell>
          <cell r="N85">
            <v>2.3458110516934045E-2</v>
          </cell>
          <cell r="O85">
            <v>1.1271152941176468</v>
          </cell>
          <cell r="P85" t="str">
            <v>=329/14025</v>
          </cell>
          <cell r="S85" t="str">
            <v>PM303</v>
          </cell>
          <cell r="T85" t="str">
            <v>PinkCarton</v>
          </cell>
          <cell r="U85">
            <v>48</v>
          </cell>
          <cell r="V85">
            <v>0.1</v>
          </cell>
          <cell r="W85">
            <v>48.047999999999995</v>
          </cell>
          <cell r="X85" t="str">
            <v>pc</v>
          </cell>
          <cell r="Y85">
            <v>2.4585365853658538E-2</v>
          </cell>
          <cell r="Z85">
            <v>1.1812776585365854</v>
          </cell>
          <cell r="AA85">
            <v>0.18611545603861271</v>
          </cell>
          <cell r="AB85">
            <v>2.3458110516934045E-2</v>
          </cell>
          <cell r="AC85">
            <v>1.1271152941176468</v>
          </cell>
          <cell r="AD85">
            <v>0.18956509485279618</v>
          </cell>
          <cell r="AE85">
            <v>2.3458110516934045E-2</v>
          </cell>
          <cell r="AF85">
            <v>1.1271152941176468</v>
          </cell>
          <cell r="AG85" t="str">
            <v>=329/14025</v>
          </cell>
          <cell r="AJ85" t="str">
            <v>PM303</v>
          </cell>
          <cell r="AK85" t="str">
            <v>Green carton</v>
          </cell>
          <cell r="AL85">
            <v>48</v>
          </cell>
          <cell r="AM85">
            <v>0.1</v>
          </cell>
          <cell r="AN85">
            <v>48.047999999999995</v>
          </cell>
          <cell r="AO85" t="str">
            <v>pc</v>
          </cell>
          <cell r="AP85">
            <v>2.4585365853658538E-2</v>
          </cell>
          <cell r="AQ85">
            <v>1.1812776585365854</v>
          </cell>
          <cell r="AR85">
            <v>0.19399024617598595</v>
          </cell>
          <cell r="AS85">
            <v>2.3458110516934045E-2</v>
          </cell>
          <cell r="AT85">
            <v>1.1271152941176468</v>
          </cell>
          <cell r="AU85">
            <v>0.19795374517702727</v>
          </cell>
          <cell r="AV85">
            <v>2.3458110516934045E-2</v>
          </cell>
          <cell r="AW85">
            <v>1.1271152941176468</v>
          </cell>
          <cell r="AX85" t="str">
            <v>=329/14025</v>
          </cell>
          <cell r="BA85" t="str">
            <v>PM303</v>
          </cell>
          <cell r="BB85" t="str">
            <v>Green carton</v>
          </cell>
          <cell r="BC85">
            <v>48</v>
          </cell>
          <cell r="BD85">
            <v>0.1</v>
          </cell>
          <cell r="BE85">
            <v>48.047999999999995</v>
          </cell>
          <cell r="BF85" t="str">
            <v>pc</v>
          </cell>
          <cell r="BG85">
            <v>2.4585365853658538E-2</v>
          </cell>
          <cell r="BH85">
            <v>1.1812776585365854</v>
          </cell>
          <cell r="BI85">
            <v>0.18745301970672987</v>
          </cell>
          <cell r="BJ85">
            <v>2.3458110516934045E-2</v>
          </cell>
          <cell r="BK85">
            <v>1.1271152941176468</v>
          </cell>
          <cell r="BL85">
            <v>0.19064973463868909</v>
          </cell>
          <cell r="BM85">
            <v>2.3458110516934045E-2</v>
          </cell>
          <cell r="BN85">
            <v>1.1271152941176468</v>
          </cell>
          <cell r="BO85" t="str">
            <v>=329/14025</v>
          </cell>
        </row>
        <row r="86">
          <cell r="B86" t="str">
            <v>PM313</v>
          </cell>
          <cell r="C86" t="str">
            <v>Shipper</v>
          </cell>
          <cell r="D86">
            <v>1</v>
          </cell>
          <cell r="E86">
            <v>0.1</v>
          </cell>
          <cell r="F86">
            <v>1.0009999999999999</v>
          </cell>
          <cell r="G86" t="str">
            <v>pc</v>
          </cell>
          <cell r="H86">
            <v>0.13536585365853659</v>
          </cell>
          <cell r="I86">
            <v>0.13550121951219513</v>
          </cell>
          <cell r="J86">
            <v>2.1082326113518964E-2</v>
          </cell>
          <cell r="K86">
            <v>0.1319073083778966</v>
          </cell>
          <cell r="L86">
            <v>0.1320392156862745</v>
          </cell>
          <cell r="M86">
            <v>2.190980335376044E-2</v>
          </cell>
          <cell r="N86">
            <v>0.1319073083778966</v>
          </cell>
          <cell r="O86">
            <v>0.1320392156862745</v>
          </cell>
          <cell r="P86" t="str">
            <v>=1850/14025</v>
          </cell>
          <cell r="S86" t="str">
            <v>PM313</v>
          </cell>
          <cell r="T86" t="str">
            <v>Shipper</v>
          </cell>
          <cell r="U86">
            <v>1</v>
          </cell>
          <cell r="V86">
            <v>0.1</v>
          </cell>
          <cell r="W86">
            <v>1.0009999999999999</v>
          </cell>
          <cell r="X86" t="str">
            <v>pc</v>
          </cell>
          <cell r="Y86">
            <v>0.13536585365853659</v>
          </cell>
          <cell r="Z86">
            <v>0.13550121951219513</v>
          </cell>
          <cell r="AA86">
            <v>2.1348809131413286E-2</v>
          </cell>
          <cell r="AB86">
            <v>0.1319073083778966</v>
          </cell>
          <cell r="AC86">
            <v>0.1320392156862745</v>
          </cell>
          <cell r="AD86">
            <v>2.2207157135111004E-2</v>
          </cell>
          <cell r="AE86">
            <v>0.1319073083778966</v>
          </cell>
          <cell r="AF86">
            <v>0.1320392156862745</v>
          </cell>
          <cell r="AG86" t="str">
            <v>=1850/14025</v>
          </cell>
          <cell r="AJ86" t="str">
            <v>PM313</v>
          </cell>
          <cell r="AK86" t="str">
            <v>Shipper</v>
          </cell>
          <cell r="AL86">
            <v>1</v>
          </cell>
          <cell r="AM86">
            <v>0.1</v>
          </cell>
          <cell r="AN86">
            <v>1.0009999999999999</v>
          </cell>
          <cell r="AO86" t="str">
            <v>pc</v>
          </cell>
          <cell r="AP86">
            <v>0.13536585365853659</v>
          </cell>
          <cell r="AQ86">
            <v>0.13550121951219513</v>
          </cell>
          <cell r="AR86">
            <v>2.2252105371129344E-2</v>
          </cell>
          <cell r="AS86">
            <v>0.1319073083778966</v>
          </cell>
          <cell r="AT86">
            <v>0.1320392156862745</v>
          </cell>
          <cell r="AU86">
            <v>2.3189870097359452E-2</v>
          </cell>
          <cell r="AV86">
            <v>0.1319073083778966</v>
          </cell>
          <cell r="AW86">
            <v>0.1320392156862745</v>
          </cell>
          <cell r="AX86" t="str">
            <v>=1850/14025</v>
          </cell>
          <cell r="BA86" t="str">
            <v>PM313</v>
          </cell>
          <cell r="BB86" t="str">
            <v>Shipper</v>
          </cell>
          <cell r="BC86">
            <v>1</v>
          </cell>
          <cell r="BD86">
            <v>0.1</v>
          </cell>
          <cell r="BE86">
            <v>1.0009999999999999</v>
          </cell>
          <cell r="BF86" t="str">
            <v>pc</v>
          </cell>
          <cell r="BG86">
            <v>0.13536585365853659</v>
          </cell>
          <cell r="BH86">
            <v>0.13550121951219513</v>
          </cell>
          <cell r="BI86">
            <v>2.1502237503562144E-2</v>
          </cell>
          <cell r="BJ86">
            <v>0.1319073083778966</v>
          </cell>
          <cell r="BK86">
            <v>0.1320392156862745</v>
          </cell>
          <cell r="BL86">
            <v>2.2334220433230426E-2</v>
          </cell>
          <cell r="BM86">
            <v>0.1319073083778966</v>
          </cell>
          <cell r="BN86">
            <v>0.1320392156862745</v>
          </cell>
          <cell r="BO86" t="str">
            <v>=1850/14025</v>
          </cell>
        </row>
        <row r="87">
          <cell r="C87" t="str">
            <v>Tape</v>
          </cell>
          <cell r="D87">
            <v>0</v>
          </cell>
          <cell r="E87">
            <v>0.1</v>
          </cell>
          <cell r="F87">
            <v>0</v>
          </cell>
          <cell r="G87" t="str">
            <v>m</v>
          </cell>
          <cell r="H87">
            <v>1.056E-2</v>
          </cell>
          <cell r="I87">
            <v>0</v>
          </cell>
          <cell r="J87">
            <v>0</v>
          </cell>
          <cell r="K87">
            <v>1.056E-2</v>
          </cell>
          <cell r="L87">
            <v>0</v>
          </cell>
          <cell r="M87">
            <v>0</v>
          </cell>
          <cell r="N87">
            <v>1.056E-2</v>
          </cell>
          <cell r="O87">
            <v>0</v>
          </cell>
          <cell r="T87" t="str">
            <v>Tape</v>
          </cell>
          <cell r="U87">
            <v>0</v>
          </cell>
          <cell r="V87">
            <v>0.1</v>
          </cell>
          <cell r="W87">
            <v>0</v>
          </cell>
          <cell r="X87" t="str">
            <v>m</v>
          </cell>
          <cell r="Z87">
            <v>0</v>
          </cell>
          <cell r="AA87">
            <v>0</v>
          </cell>
          <cell r="AC87">
            <v>0</v>
          </cell>
          <cell r="AD87">
            <v>0</v>
          </cell>
          <cell r="AE87">
            <v>0</v>
          </cell>
          <cell r="AF87">
            <v>0</v>
          </cell>
          <cell r="AK87" t="str">
            <v>Tape</v>
          </cell>
          <cell r="AL87">
            <v>0</v>
          </cell>
          <cell r="AM87">
            <v>0.1</v>
          </cell>
          <cell r="AN87">
            <v>0</v>
          </cell>
          <cell r="AO87" t="str">
            <v>m</v>
          </cell>
          <cell r="AP87">
            <v>0</v>
          </cell>
          <cell r="AQ87">
            <v>0</v>
          </cell>
          <cell r="AR87">
            <v>0</v>
          </cell>
          <cell r="AS87">
            <v>0</v>
          </cell>
          <cell r="AT87">
            <v>0</v>
          </cell>
          <cell r="AU87">
            <v>0</v>
          </cell>
          <cell r="AV87">
            <v>0</v>
          </cell>
          <cell r="AW87">
            <v>0</v>
          </cell>
          <cell r="BB87" t="str">
            <v>Tape</v>
          </cell>
          <cell r="BC87">
            <v>0</v>
          </cell>
          <cell r="BD87">
            <v>0.1</v>
          </cell>
          <cell r="BE87">
            <v>0</v>
          </cell>
          <cell r="BF87" t="str">
            <v>m</v>
          </cell>
          <cell r="BG87">
            <v>1.056E-2</v>
          </cell>
          <cell r="BH87">
            <v>0</v>
          </cell>
          <cell r="BI87">
            <v>0</v>
          </cell>
          <cell r="BJ87">
            <v>1.056E-2</v>
          </cell>
          <cell r="BK87">
            <v>0</v>
          </cell>
          <cell r="BL87">
            <v>0</v>
          </cell>
          <cell r="BM87">
            <v>1.056E-2</v>
          </cell>
          <cell r="BN87">
            <v>0</v>
          </cell>
        </row>
        <row r="89">
          <cell r="C89" t="str">
            <v>TOTAL RAW &amp; PACKAGING MATERIALS</v>
          </cell>
          <cell r="I89">
            <v>1.3167788780487806</v>
          </cell>
          <cell r="J89">
            <v>0.20487462641559132</v>
          </cell>
          <cell r="L89">
            <v>1.2591545098039212</v>
          </cell>
          <cell r="M89">
            <v>0.20893662203623872</v>
          </cell>
          <cell r="O89">
            <v>1.2591545098039212</v>
          </cell>
          <cell r="T89" t="str">
            <v>TOTAL RAW &amp; PACKAGING MATERIALS</v>
          </cell>
          <cell r="Z89">
            <v>1.3167788780487806</v>
          </cell>
          <cell r="AA89">
            <v>0.207464265170026</v>
          </cell>
          <cell r="AC89">
            <v>1.2591545098039212</v>
          </cell>
          <cell r="AD89">
            <v>0.21177225198790717</v>
          </cell>
          <cell r="AF89">
            <v>1.2591545098039212</v>
          </cell>
          <cell r="AK89" t="str">
            <v>TOTAL RAW &amp; PACKAGING MATERIALS</v>
          </cell>
          <cell r="AQ89">
            <v>1.3167788780487806</v>
          </cell>
          <cell r="AR89">
            <v>0.21624235154711532</v>
          </cell>
          <cell r="AT89">
            <v>1.2591545098039212</v>
          </cell>
          <cell r="AU89">
            <v>0.2211436152743867</v>
          </cell>
          <cell r="AW89">
            <v>1.2591545098039212</v>
          </cell>
          <cell r="BB89" t="str">
            <v>TOTAL RAW &amp; PACKAGING MATERIALS</v>
          </cell>
          <cell r="BH89">
            <v>1.3167788780487806</v>
          </cell>
          <cell r="BI89">
            <v>0.20895525721029201</v>
          </cell>
          <cell r="BK89">
            <v>1.2591545098039212</v>
          </cell>
          <cell r="BL89">
            <v>0.2129839550719195</v>
          </cell>
          <cell r="BN89">
            <v>1.2591545098039212</v>
          </cell>
        </row>
        <row r="90">
          <cell r="C90" t="str">
            <v>B.   DIRECT LABOR ALLOWANCE</v>
          </cell>
          <cell r="I90">
            <v>0.33400000000000002</v>
          </cell>
          <cell r="J90">
            <v>5.196629925003441E-2</v>
          </cell>
          <cell r="L90">
            <v>0.33400000000000002</v>
          </cell>
          <cell r="M90">
            <v>5.5421976585677962E-2</v>
          </cell>
          <cell r="O90">
            <v>0.13300000000000001</v>
          </cell>
          <cell r="T90" t="str">
            <v>B.   DIRECT LABOR ALLOWANCE</v>
          </cell>
          <cell r="Z90">
            <v>0.33400000000000002</v>
          </cell>
          <cell r="AA90">
            <v>5.2623159227362472E-2</v>
          </cell>
          <cell r="AC90">
            <v>0.33400000000000002</v>
          </cell>
          <cell r="AD90">
            <v>5.6174148298111216E-2</v>
          </cell>
          <cell r="AF90">
            <v>0.13300000000000001</v>
          </cell>
          <cell r="AK90" t="str">
            <v>B.   DIRECT LABOR ALLOWANCE</v>
          </cell>
          <cell r="AQ90">
            <v>0.33400000000000002</v>
          </cell>
          <cell r="AR90">
            <v>5.4849714421118557E-2</v>
          </cell>
          <cell r="AT90">
            <v>0.33400000000000002</v>
          </cell>
          <cell r="AU90">
            <v>5.8659971374876892E-2</v>
          </cell>
          <cell r="AW90">
            <v>0.13300000000000001</v>
          </cell>
          <cell r="BB90" t="str">
            <v>B.   DIRECT LABOR ALLOWANCE</v>
          </cell>
          <cell r="BH90">
            <v>0.33400000000000002</v>
          </cell>
          <cell r="BI90">
            <v>5.3001348268628665E-2</v>
          </cell>
          <cell r="BK90">
            <v>0.33400000000000002</v>
          </cell>
          <cell r="BL90">
            <v>5.649556145821906E-2</v>
          </cell>
          <cell r="BN90">
            <v>0.13300000000000001</v>
          </cell>
        </row>
        <row r="91">
          <cell r="C91" t="str">
            <v>TOTAL DIRECT COST ( excluding NVOs ) / case</v>
          </cell>
          <cell r="I91">
            <v>6.2774908229703232</v>
          </cell>
          <cell r="J91">
            <v>0.97670049893958266</v>
          </cell>
          <cell r="L91">
            <v>5.8767386821483667</v>
          </cell>
          <cell r="M91">
            <v>0.97515111868914595</v>
          </cell>
          <cell r="O91">
            <v>5.6757386821483671</v>
          </cell>
          <cell r="T91" t="str">
            <v>TOTAL DIRECT COST ( excluding NVOs ) / case</v>
          </cell>
          <cell r="Z91">
            <v>6.1972638214945812</v>
          </cell>
          <cell r="AA91">
            <v>0.97640599057629385</v>
          </cell>
          <cell r="AC91">
            <v>5.7960439923687668</v>
          </cell>
          <cell r="AD91">
            <v>0.97481387655598706</v>
          </cell>
          <cell r="AF91">
            <v>5.5950439923687671</v>
          </cell>
          <cell r="AK91" t="str">
            <v>TOTAL DIRECT COST ( excluding NVOs ) / case</v>
          </cell>
          <cell r="AQ91">
            <v>5.9396147130587895</v>
          </cell>
          <cell r="AR91">
            <v>0.97540769695433727</v>
          </cell>
          <cell r="AT91">
            <v>5.5440800824262029</v>
          </cell>
          <cell r="AU91">
            <v>0.97369933812918008</v>
          </cell>
          <cell r="AW91">
            <v>5.3430800824262032</v>
          </cell>
          <cell r="BB91" t="str">
            <v>TOTAL DIRECT COST ( excluding NVOs ) / case</v>
          </cell>
          <cell r="BH91">
            <v>6.1519749423816013</v>
          </cell>
          <cell r="BI91">
            <v>0.97623642653007181</v>
          </cell>
          <cell r="BK91">
            <v>5.7622173185174086</v>
          </cell>
          <cell r="BL91">
            <v>0.97466976842489361</v>
          </cell>
          <cell r="BN91">
            <v>5.561217318517409</v>
          </cell>
        </row>
        <row r="92">
          <cell r="C92" t="str">
            <v>Add: 1.5% of ASP as Freight</v>
          </cell>
          <cell r="I92">
            <v>0.14975154025758827</v>
          </cell>
          <cell r="J92">
            <v>2.3299501060417387E-2</v>
          </cell>
          <cell r="L92">
            <v>0.14975154025758827</v>
          </cell>
          <cell r="M92">
            <v>2.4848881310854096E-2</v>
          </cell>
          <cell r="O92">
            <v>0.14975154025758827</v>
          </cell>
          <cell r="T92" t="str">
            <v>Add: 1.5% of ASP as Freight</v>
          </cell>
          <cell r="Z92">
            <v>0.14975154025758827</v>
          </cell>
          <cell r="AA92">
            <v>2.3594009423706132E-2</v>
          </cell>
          <cell r="AC92">
            <v>0.14975154025758827</v>
          </cell>
          <cell r="AD92">
            <v>2.5186123444012977E-2</v>
          </cell>
          <cell r="AF92">
            <v>0.14975154025758827</v>
          </cell>
          <cell r="AK92" t="str">
            <v>Add: 1.5% of ASP as Freight</v>
          </cell>
          <cell r="AQ92">
            <v>0.14975154025758827</v>
          </cell>
          <cell r="AR92">
            <v>2.459230304566274E-2</v>
          </cell>
          <cell r="AT92">
            <v>0.14975154025758827</v>
          </cell>
          <cell r="AU92">
            <v>2.6300661870819916E-2</v>
          </cell>
          <cell r="AW92">
            <v>0.14975154025758827</v>
          </cell>
          <cell r="BB92" t="str">
            <v>Add: 1.5% of ASP as Freight</v>
          </cell>
          <cell r="BH92">
            <v>0.14975154025758827</v>
          </cell>
          <cell r="BI92">
            <v>2.3763573469928148E-2</v>
          </cell>
          <cell r="BK92">
            <v>0.14975154025758827</v>
          </cell>
          <cell r="BL92">
            <v>2.5330231575106416E-2</v>
          </cell>
          <cell r="BN92">
            <v>0.14975154025758827</v>
          </cell>
        </row>
        <row r="93">
          <cell r="C93" t="str">
            <v>Total VFC</v>
          </cell>
          <cell r="I93">
            <v>6.4272423632279114</v>
          </cell>
          <cell r="J93">
            <v>1</v>
          </cell>
          <cell r="L93">
            <v>6.0264902224059549</v>
          </cell>
          <cell r="M93">
            <v>1</v>
          </cell>
          <cell r="O93">
            <v>5.8254902224059553</v>
          </cell>
          <cell r="T93" t="str">
            <v>Total VFC</v>
          </cell>
          <cell r="Z93">
            <v>6.3470153617521694</v>
          </cell>
          <cell r="AA93">
            <v>1</v>
          </cell>
          <cell r="AC93">
            <v>5.945795532626355</v>
          </cell>
          <cell r="AD93">
            <v>1</v>
          </cell>
          <cell r="AF93">
            <v>5.7447955326263553</v>
          </cell>
          <cell r="AK93" t="str">
            <v>Total VFC</v>
          </cell>
          <cell r="AQ93">
            <v>6.0893662533163777</v>
          </cell>
          <cell r="AR93">
            <v>1</v>
          </cell>
          <cell r="AT93">
            <v>5.6938316226837911</v>
          </cell>
          <cell r="AU93">
            <v>1</v>
          </cell>
          <cell r="AW93">
            <v>5.4928316226837914</v>
          </cell>
          <cell r="BB93" t="str">
            <v>Total VFC</v>
          </cell>
          <cell r="BH93">
            <v>6.3017264826391894</v>
          </cell>
          <cell r="BI93">
            <v>1</v>
          </cell>
          <cell r="BK93">
            <v>5.9119688587749968</v>
          </cell>
          <cell r="BL93">
            <v>1</v>
          </cell>
          <cell r="BN93">
            <v>5.7109688587749972</v>
          </cell>
        </row>
        <row r="94">
          <cell r="C94" t="str">
            <v>Consumer price</v>
          </cell>
          <cell r="T94" t="str">
            <v>Consumer price</v>
          </cell>
          <cell r="Z94">
            <v>0</v>
          </cell>
          <cell r="AC94">
            <v>0</v>
          </cell>
          <cell r="AG94" t="str">
            <v>VND</v>
          </cell>
          <cell r="AK94" t="str">
            <v>Consumer price</v>
          </cell>
          <cell r="AQ94">
            <v>0</v>
          </cell>
          <cell r="AT94">
            <v>0</v>
          </cell>
          <cell r="AX94" t="str">
            <v>VND</v>
          </cell>
          <cell r="BB94" t="str">
            <v>Consumer price</v>
          </cell>
          <cell r="BH94">
            <v>0</v>
          </cell>
          <cell r="BK94">
            <v>0</v>
          </cell>
          <cell r="BO94" t="str">
            <v>VND</v>
          </cell>
        </row>
        <row r="95">
          <cell r="C95" t="str">
            <v>ASP</v>
          </cell>
          <cell r="I95">
            <v>9.9834360171725525</v>
          </cell>
          <cell r="L95">
            <v>9.9834360171725525</v>
          </cell>
          <cell r="O95">
            <v>9.9834360171725525</v>
          </cell>
          <cell r="T95" t="str">
            <v>ASP</v>
          </cell>
          <cell r="Z95">
            <v>9.9834360171725525</v>
          </cell>
          <cell r="AC95">
            <v>9.9834360171725525</v>
          </cell>
          <cell r="AF95">
            <v>9.9834360171725525</v>
          </cell>
          <cell r="AK95" t="str">
            <v>ASP</v>
          </cell>
          <cell r="AQ95">
            <v>9.9834360171725525</v>
          </cell>
          <cell r="AT95">
            <v>9.9834360171725525</v>
          </cell>
          <cell r="AW95">
            <v>9.9834360171725525</v>
          </cell>
          <cell r="BB95" t="str">
            <v>ASP</v>
          </cell>
          <cell r="BH95">
            <v>9.9834360171725525</v>
          </cell>
          <cell r="BK95">
            <v>9.9834360171725525</v>
          </cell>
          <cell r="BN95">
            <v>9.9834360171725525</v>
          </cell>
        </row>
        <row r="96">
          <cell r="C96" t="str">
            <v>Margin</v>
          </cell>
          <cell r="I96">
            <v>3.556193653944641</v>
          </cell>
          <cell r="L96">
            <v>3.9569457947665976</v>
          </cell>
          <cell r="O96">
            <v>4.1579457947665972</v>
          </cell>
          <cell r="T96" t="str">
            <v>Margin</v>
          </cell>
          <cell r="Z96">
            <v>3.6364206554203831</v>
          </cell>
          <cell r="AC96">
            <v>4.0376404845461975</v>
          </cell>
          <cell r="AF96">
            <v>4.2386404845461971</v>
          </cell>
          <cell r="AK96" t="str">
            <v>Margin</v>
          </cell>
          <cell r="AQ96">
            <v>3.8940697638561748</v>
          </cell>
          <cell r="AT96">
            <v>4.2896043944887614</v>
          </cell>
          <cell r="AW96">
            <v>4.490604394488761</v>
          </cell>
          <cell r="BB96" t="str">
            <v>Margin</v>
          </cell>
          <cell r="BH96">
            <v>3.681709534533363</v>
          </cell>
          <cell r="BK96">
            <v>4.0714671583975557</v>
          </cell>
          <cell r="BN96">
            <v>4.2724671583975553</v>
          </cell>
        </row>
        <row r="97">
          <cell r="C97" t="str">
            <v>%</v>
          </cell>
          <cell r="I97">
            <v>0.3562093900163848</v>
          </cell>
          <cell r="L97">
            <v>0.39635109474936664</v>
          </cell>
          <cell r="O97">
            <v>0.41648444359381842</v>
          </cell>
          <cell r="T97" t="str">
            <v>%</v>
          </cell>
          <cell r="Z97">
            <v>0.3642454009987503</v>
          </cell>
          <cell r="AC97">
            <v>0.40443395215845868</v>
          </cell>
          <cell r="AF97">
            <v>0.42456730100291051</v>
          </cell>
          <cell r="AK97" t="str">
            <v>%</v>
          </cell>
          <cell r="AQ97">
            <v>0.39005305960372444</v>
          </cell>
          <cell r="AT97">
            <v>0.42967214765639744</v>
          </cell>
          <cell r="AW97">
            <v>0.44980549650084928</v>
          </cell>
          <cell r="BB97" t="str">
            <v>%</v>
          </cell>
          <cell r="BH97">
            <v>0.36878180299853058</v>
          </cell>
          <cell r="BK97">
            <v>0.40782223188431388</v>
          </cell>
          <cell r="BN97">
            <v>0.42795558072876572</v>
          </cell>
        </row>
        <row r="99">
          <cell r="B99" t="str">
            <v>NOTES:</v>
          </cell>
          <cell r="S99" t="str">
            <v>NOTES:</v>
          </cell>
          <cell r="AJ99" t="str">
            <v>NOTES:</v>
          </cell>
          <cell r="BA99" t="str">
            <v>NOTES:</v>
          </cell>
        </row>
        <row r="100">
          <cell r="B100" t="str">
            <v>TS1</v>
          </cell>
          <cell r="C100" t="str">
            <v>1.   Direct Labor Wage Rate</v>
          </cell>
          <cell r="D100">
            <v>0.33400000000000002</v>
          </cell>
          <cell r="E100" t="str">
            <v>USD/case</v>
          </cell>
          <cell r="T100" t="str">
            <v>1.   Direct Labor Wage Rate</v>
          </cell>
          <cell r="U100">
            <v>0.33400000000000002</v>
          </cell>
          <cell r="V100" t="str">
            <v>USD/case</v>
          </cell>
          <cell r="AK100" t="str">
            <v>1.   Direct Labor Wage Rate</v>
          </cell>
          <cell r="AL100">
            <v>0.33400000000000002</v>
          </cell>
          <cell r="AM100" t="str">
            <v>USD/case</v>
          </cell>
          <cell r="BB100" t="str">
            <v>1.   Direct Labor Wage Rate</v>
          </cell>
          <cell r="BC100">
            <v>0.33400000000000002</v>
          </cell>
          <cell r="BD100" t="str">
            <v>USD/case</v>
          </cell>
        </row>
        <row r="101">
          <cell r="D101">
            <v>0.13300000000000001</v>
          </cell>
          <cell r="E101" t="str">
            <v>Cartoner</v>
          </cell>
          <cell r="U101">
            <v>0.13300000000000001</v>
          </cell>
          <cell r="V101" t="str">
            <v>Cartoner</v>
          </cell>
          <cell r="AL101">
            <v>0.13300000000000001</v>
          </cell>
          <cell r="AM101" t="str">
            <v>Cartoner</v>
          </cell>
          <cell r="BC101">
            <v>0.13300000000000001</v>
          </cell>
          <cell r="BD101" t="str">
            <v>Cartoner</v>
          </cell>
        </row>
        <row r="104">
          <cell r="S104" t="str">
            <v>PRODUCTION COST SHEET</v>
          </cell>
        </row>
        <row r="106">
          <cell r="S106" t="str">
            <v>Cost Sheet No.</v>
          </cell>
          <cell r="T106" t="str">
            <v>POS25</v>
          </cell>
          <cell r="U106" t="str">
            <v>Unit:</v>
          </cell>
          <cell r="V106">
            <v>1</v>
          </cell>
          <cell r="Y106" t="str">
            <v>Prepared:</v>
          </cell>
          <cell r="Z106" t="str">
            <v>Reason</v>
          </cell>
          <cell r="AB106" t="str">
            <v>Prepared:</v>
          </cell>
          <cell r="AC106" t="str">
            <v>Reason</v>
          </cell>
        </row>
        <row r="107">
          <cell r="S107" t="str">
            <v>PRODUCT</v>
          </cell>
          <cell r="T107" t="str">
            <v xml:space="preserve">PALMOLIVE SOAP </v>
          </cell>
          <cell r="U107" t="str">
            <v>Case Count:</v>
          </cell>
          <cell r="V107">
            <v>100</v>
          </cell>
          <cell r="W107" t="str">
            <v>bars</v>
          </cell>
          <cell r="Y107" t="str">
            <v>Reason</v>
          </cell>
          <cell r="Z107" t="str">
            <v>Approved:</v>
          </cell>
          <cell r="AB107" t="str">
            <v>Reason</v>
          </cell>
          <cell r="AC107" t="str">
            <v>Approved:</v>
          </cell>
        </row>
        <row r="108">
          <cell r="S108" t="str">
            <v>VARIANT</v>
          </cell>
          <cell r="T108" t="str">
            <v>Pink UBS</v>
          </cell>
          <cell r="U108" t="str">
            <v>Bar Size:</v>
          </cell>
          <cell r="V108">
            <v>25.25</v>
          </cell>
          <cell r="W108" t="str">
            <v>gm</v>
          </cell>
          <cell r="Y108" t="str">
            <v>Approved:</v>
          </cell>
          <cell r="AB108" t="str">
            <v>Approved:</v>
          </cell>
        </row>
        <row r="110">
          <cell r="AE110" t="str">
            <v>Qty : 2083 Case</v>
          </cell>
        </row>
        <row r="111">
          <cell r="S111" t="str">
            <v>M#</v>
          </cell>
          <cell r="T111" t="str">
            <v>DESCRIPTION</v>
          </cell>
          <cell r="V111" t="str">
            <v>% Loss</v>
          </cell>
          <cell r="W111" t="str">
            <v>Standard</v>
          </cell>
          <cell r="X111" t="str">
            <v>Unit</v>
          </cell>
          <cell r="Y111" t="str">
            <v>Std. Unit</v>
          </cell>
          <cell r="Z111" t="str">
            <v>Standard</v>
          </cell>
          <cell r="AB111" t="str">
            <v>Std. Unit</v>
          </cell>
          <cell r="AC111" t="str">
            <v>Standard</v>
          </cell>
          <cell r="AE111" t="str">
            <v>Std. Unit</v>
          </cell>
          <cell r="AF111" t="str">
            <v>Standard</v>
          </cell>
          <cell r="AG111" t="str">
            <v>Remark</v>
          </cell>
        </row>
        <row r="112">
          <cell r="U112" t="str">
            <v>Amount</v>
          </cell>
          <cell r="V112" t="str">
            <v>Allowance</v>
          </cell>
          <cell r="W112" t="str">
            <v>Usage</v>
          </cell>
          <cell r="Y112" t="str">
            <v>Price</v>
          </cell>
          <cell r="Z112" t="str">
            <v>Cost</v>
          </cell>
          <cell r="AB112" t="str">
            <v>Price</v>
          </cell>
          <cell r="AC112" t="str">
            <v>Cost</v>
          </cell>
          <cell r="AE112" t="str">
            <v>Price</v>
          </cell>
          <cell r="AF112" t="str">
            <v>Cost</v>
          </cell>
        </row>
        <row r="113">
          <cell r="T113" t="str">
            <v>A.   Pink Soap</v>
          </cell>
          <cell r="U113">
            <v>2.5249999999999999</v>
          </cell>
          <cell r="V113">
            <v>1</v>
          </cell>
          <cell r="W113">
            <v>2.5502500000000001</v>
          </cell>
          <cell r="X113" t="str">
            <v>kg</v>
          </cell>
          <cell r="Y113">
            <v>0.92852108932249322</v>
          </cell>
          <cell r="Z113">
            <v>2.3679609080446884</v>
          </cell>
          <cell r="AB113">
            <v>0.85834915746921181</v>
          </cell>
          <cell r="AC113">
            <v>2.1890049388358577</v>
          </cell>
          <cell r="AE113">
            <v>0.85834915746921181</v>
          </cell>
          <cell r="AF113">
            <v>2.1890049388358577</v>
          </cell>
        </row>
        <row r="114">
          <cell r="T114" t="str">
            <v>Total Pink Soap</v>
          </cell>
          <cell r="Z114">
            <v>2.3679609080446884</v>
          </cell>
          <cell r="AC114">
            <v>2.1890049388358577</v>
          </cell>
          <cell r="AF114">
            <v>2.1890049388358577</v>
          </cell>
        </row>
        <row r="116">
          <cell r="T116" t="str">
            <v>B.   PACKAGING MATERIALS</v>
          </cell>
        </row>
        <row r="117">
          <cell r="T117" t="str">
            <v>PinkCarton</v>
          </cell>
          <cell r="U117">
            <v>100</v>
          </cell>
          <cell r="V117">
            <v>1</v>
          </cell>
          <cell r="W117">
            <v>101</v>
          </cell>
          <cell r="X117" t="str">
            <v>pc</v>
          </cell>
          <cell r="Y117">
            <v>1.2630442605253688E-2</v>
          </cell>
          <cell r="Z117">
            <v>1.2756747031306224</v>
          </cell>
          <cell r="AB117">
            <v>1.2630442605253688E-2</v>
          </cell>
          <cell r="AC117">
            <v>1.2756747031306224</v>
          </cell>
          <cell r="AE117">
            <v>1.2630442605253688E-2</v>
          </cell>
          <cell r="AF117">
            <v>1.2756747031306224</v>
          </cell>
        </row>
        <row r="118">
          <cell r="S118" t="str">
            <v>PM313</v>
          </cell>
          <cell r="T118" t="str">
            <v>Shipper</v>
          </cell>
          <cell r="V118">
            <v>1</v>
          </cell>
          <cell r="W118">
            <v>0</v>
          </cell>
          <cell r="X118" t="str">
            <v>pc</v>
          </cell>
          <cell r="Y118">
            <v>0.13536585365853659</v>
          </cell>
          <cell r="Z118">
            <v>0</v>
          </cell>
          <cell r="AB118">
            <v>0.1319073083778966</v>
          </cell>
          <cell r="AC118">
            <v>0</v>
          </cell>
          <cell r="AE118">
            <v>0.19260400616332821</v>
          </cell>
          <cell r="AF118">
            <v>0</v>
          </cell>
        </row>
        <row r="119">
          <cell r="S119" t="str">
            <v>PM321</v>
          </cell>
          <cell r="T119" t="str">
            <v>Budle film</v>
          </cell>
          <cell r="U119">
            <v>0</v>
          </cell>
          <cell r="V119">
            <v>1</v>
          </cell>
          <cell r="W119">
            <v>0</v>
          </cell>
          <cell r="X119" t="str">
            <v>pc</v>
          </cell>
          <cell r="Y119" t="e">
            <v>#N/A</v>
          </cell>
          <cell r="Z119" t="e">
            <v>#N/A</v>
          </cell>
          <cell r="AB119" t="e">
            <v>#N/A</v>
          </cell>
          <cell r="AC119" t="e">
            <v>#N/A</v>
          </cell>
          <cell r="AE119">
            <v>2.3112480739599386</v>
          </cell>
          <cell r="AF119">
            <v>0</v>
          </cell>
        </row>
        <row r="120">
          <cell r="T120" t="str">
            <v>Tape</v>
          </cell>
          <cell r="V120">
            <v>1</v>
          </cell>
          <cell r="W120">
            <v>0</v>
          </cell>
          <cell r="X120" t="str">
            <v>m</v>
          </cell>
          <cell r="Z120">
            <v>0</v>
          </cell>
          <cell r="AC120">
            <v>0</v>
          </cell>
          <cell r="AE120">
            <v>1.056E-2</v>
          </cell>
          <cell r="AF120">
            <v>0</v>
          </cell>
        </row>
        <row r="122">
          <cell r="T122" t="str">
            <v>TOTAL RAW &amp; PACKAGING MATERIALS</v>
          </cell>
          <cell r="Z122" t="e">
            <v>#N/A</v>
          </cell>
          <cell r="AC122" t="e">
            <v>#N/A</v>
          </cell>
          <cell r="AF122">
            <v>1.2756747031306224</v>
          </cell>
        </row>
        <row r="123">
          <cell r="T123" t="str">
            <v>B.   DIRECT LABOR ALLOWANCE</v>
          </cell>
          <cell r="Z123">
            <v>0.70692955789107959</v>
          </cell>
          <cell r="AC123">
            <v>0.70692955789107959</v>
          </cell>
          <cell r="AF123">
            <v>0.70692955789107959</v>
          </cell>
        </row>
        <row r="124">
          <cell r="T124" t="str">
            <v>TOTAL DIRECT COST ( excluding NVOs ) / case</v>
          </cell>
          <cell r="Z124" t="e">
            <v>#N/A</v>
          </cell>
          <cell r="AC124" t="e">
            <v>#N/A</v>
          </cell>
          <cell r="AF124">
            <v>4.17160919985756</v>
          </cell>
        </row>
        <row r="125">
          <cell r="T125" t="str">
            <v>Add: 3% of ASP as Freight</v>
          </cell>
          <cell r="Z125">
            <v>0</v>
          </cell>
          <cell r="AC125">
            <v>0</v>
          </cell>
          <cell r="AF125">
            <v>0</v>
          </cell>
        </row>
        <row r="126">
          <cell r="T126" t="str">
            <v>Total VFC/case</v>
          </cell>
          <cell r="Z126" t="e">
            <v>#N/A</v>
          </cell>
          <cell r="AC126" t="e">
            <v>#N/A</v>
          </cell>
          <cell r="AF126">
            <v>4.17160919985756</v>
          </cell>
        </row>
        <row r="127">
          <cell r="T127" t="str">
            <v>VFC/Pcs (VND_</v>
          </cell>
          <cell r="Z127" t="e">
            <v>#N/A</v>
          </cell>
          <cell r="AC127" t="e">
            <v>#N/A</v>
          </cell>
          <cell r="AF127">
            <v>579.64509832020792</v>
          </cell>
        </row>
        <row r="129">
          <cell r="AF129">
            <v>-4.17160919985756</v>
          </cell>
        </row>
        <row r="130">
          <cell r="AF130" t="e">
            <v>#DIV/0!</v>
          </cell>
        </row>
        <row r="132">
          <cell r="S132" t="str">
            <v>NOTES:</v>
          </cell>
        </row>
        <row r="133">
          <cell r="T133" t="str">
            <v>1.   Direct Labor Wage Rate</v>
          </cell>
          <cell r="U133">
            <v>0.70692955789107959</v>
          </cell>
          <cell r="V133" t="str">
            <v>USD/100pcs</v>
          </cell>
        </row>
        <row r="134">
          <cell r="U134">
            <v>725</v>
          </cell>
        </row>
        <row r="141">
          <cell r="S141" t="str">
            <v>PRODUCTION COST SHEET</v>
          </cell>
        </row>
        <row r="143">
          <cell r="S143" t="str">
            <v>Cost Sheet No.</v>
          </cell>
          <cell r="T143" t="str">
            <v>POS100</v>
          </cell>
          <cell r="U143" t="str">
            <v>Unit:</v>
          </cell>
          <cell r="V143">
            <v>1</v>
          </cell>
          <cell r="AF143" t="str">
            <v>Prepared:</v>
          </cell>
          <cell r="AG143">
            <v>36413</v>
          </cell>
        </row>
        <row r="144">
          <cell r="S144" t="str">
            <v>PRODUCT</v>
          </cell>
          <cell r="T144" t="str">
            <v xml:space="preserve">PALMOLIVE SOAP </v>
          </cell>
          <cell r="U144" t="str">
            <v>Case Count:</v>
          </cell>
          <cell r="V144">
            <v>48</v>
          </cell>
          <cell r="W144" t="str">
            <v>bars</v>
          </cell>
          <cell r="AF144" t="str">
            <v>Reason</v>
          </cell>
          <cell r="AG144" t="str">
            <v>Current 2000 - Q1</v>
          </cell>
        </row>
        <row r="145">
          <cell r="S145" t="str">
            <v>VARIANT</v>
          </cell>
          <cell r="T145" t="str">
            <v>Pink UBS  - TRIPLE PACK</v>
          </cell>
          <cell r="U145" t="str">
            <v>Bar Size:</v>
          </cell>
          <cell r="V145">
            <v>100.5</v>
          </cell>
          <cell r="W145" t="str">
            <v>gm</v>
          </cell>
          <cell r="AF145" t="str">
            <v>Approved:</v>
          </cell>
        </row>
        <row r="147">
          <cell r="Y147" t="str">
            <v>BUD 2000</v>
          </cell>
          <cell r="AB147" t="str">
            <v>Current 2000</v>
          </cell>
        </row>
        <row r="148">
          <cell r="Y148" t="str">
            <v>With Window</v>
          </cell>
          <cell r="AB148" t="str">
            <v>With Window</v>
          </cell>
          <cell r="AE148" t="str">
            <v>Without Window</v>
          </cell>
        </row>
        <row r="149">
          <cell r="S149" t="str">
            <v>M#</v>
          </cell>
          <cell r="T149" t="str">
            <v>DESCRIPTION</v>
          </cell>
          <cell r="V149" t="str">
            <v>% Loss</v>
          </cell>
          <cell r="W149" t="str">
            <v>Standard</v>
          </cell>
          <cell r="X149" t="str">
            <v>Unit</v>
          </cell>
          <cell r="Y149" t="str">
            <v>Std. Unit</v>
          </cell>
          <cell r="Z149" t="str">
            <v>Standard</v>
          </cell>
          <cell r="AA149" t="str">
            <v>%</v>
          </cell>
          <cell r="AB149" t="str">
            <v>Std. Unit</v>
          </cell>
          <cell r="AC149" t="str">
            <v>Standard</v>
          </cell>
          <cell r="AD149" t="str">
            <v>%</v>
          </cell>
          <cell r="AE149" t="str">
            <v>Std. Unit</v>
          </cell>
          <cell r="AF149" t="str">
            <v>Standard</v>
          </cell>
          <cell r="AG149" t="str">
            <v>Remark</v>
          </cell>
        </row>
        <row r="150">
          <cell r="U150" t="str">
            <v>Amount</v>
          </cell>
          <cell r="V150" t="str">
            <v>Allowance</v>
          </cell>
          <cell r="W150" t="str">
            <v>Usage</v>
          </cell>
          <cell r="Y150" t="str">
            <v>Price</v>
          </cell>
          <cell r="Z150" t="str">
            <v>Cost</v>
          </cell>
          <cell r="AA150" t="str">
            <v>VFC</v>
          </cell>
          <cell r="AB150" t="str">
            <v>Price</v>
          </cell>
          <cell r="AC150" t="str">
            <v>Cost</v>
          </cell>
          <cell r="AD150" t="str">
            <v>VFC</v>
          </cell>
          <cell r="AE150" t="str">
            <v>Price</v>
          </cell>
          <cell r="AF150" t="str">
            <v>Cost</v>
          </cell>
        </row>
        <row r="151">
          <cell r="T151" t="str">
            <v>A.   Pink Soap</v>
          </cell>
          <cell r="U151">
            <v>4.8239999999999998</v>
          </cell>
          <cell r="V151">
            <v>1</v>
          </cell>
          <cell r="W151">
            <v>4.8722399999999997</v>
          </cell>
          <cell r="X151" t="str">
            <v>kg</v>
          </cell>
          <cell r="Y151">
            <v>0.92852108932249322</v>
          </cell>
          <cell r="Z151">
            <v>4.523977592240624</v>
          </cell>
          <cell r="AA151">
            <v>0.67254816112009574</v>
          </cell>
          <cell r="AB151">
            <v>0.85834915746921181</v>
          </cell>
          <cell r="AC151">
            <v>4.1820830989877926</v>
          </cell>
          <cell r="AD151">
            <v>0.6553720684022637</v>
          </cell>
          <cell r="AE151">
            <v>0.85834915746921181</v>
          </cell>
          <cell r="AF151">
            <v>4.1820830989877926</v>
          </cell>
        </row>
        <row r="152">
          <cell r="T152" t="str">
            <v>Total Pink Soap</v>
          </cell>
          <cell r="Z152">
            <v>4.523977592240624</v>
          </cell>
          <cell r="AC152">
            <v>4.1820830989877926</v>
          </cell>
          <cell r="AF152">
            <v>4.1820830989877926</v>
          </cell>
        </row>
        <row r="154">
          <cell r="T154" t="str">
            <v>B.   PACKAGING MATERIALS</v>
          </cell>
        </row>
        <row r="155">
          <cell r="S155" t="str">
            <v>PM303</v>
          </cell>
          <cell r="T155" t="str">
            <v>Triple Carton</v>
          </cell>
          <cell r="U155">
            <v>16</v>
          </cell>
          <cell r="V155">
            <v>1</v>
          </cell>
          <cell r="W155">
            <v>16.16</v>
          </cell>
          <cell r="X155" t="str">
            <v>pc</v>
          </cell>
          <cell r="Y155">
            <v>0.10717360114777619</v>
          </cell>
          <cell r="Z155">
            <v>1.7319253945480633</v>
          </cell>
          <cell r="AA155">
            <v>0.25747325568064883</v>
          </cell>
          <cell r="AB155">
            <v>0.10717360114777619</v>
          </cell>
          <cell r="AC155">
            <v>1.7319253945480633</v>
          </cell>
          <cell r="AD155">
            <v>0.27140912824474794</v>
          </cell>
          <cell r="AE155">
            <v>0.10014347202295552</v>
          </cell>
          <cell r="AF155">
            <v>1.6183185078909612</v>
          </cell>
        </row>
        <row r="156">
          <cell r="S156" t="str">
            <v>PM313</v>
          </cell>
          <cell r="T156" t="str">
            <v>Shipper</v>
          </cell>
          <cell r="U156">
            <v>1</v>
          </cell>
          <cell r="V156">
            <v>1</v>
          </cell>
          <cell r="W156">
            <v>1.01</v>
          </cell>
          <cell r="X156" t="str">
            <v>pc</v>
          </cell>
          <cell r="Y156">
            <v>0.13536585365853659</v>
          </cell>
          <cell r="Z156">
            <v>0.13671951219512196</v>
          </cell>
          <cell r="AA156">
            <v>2.0325135268966881E-2</v>
          </cell>
          <cell r="AB156">
            <v>0.1319073083778966</v>
          </cell>
          <cell r="AC156">
            <v>0.13322638146167556</v>
          </cell>
          <cell r="AD156">
            <v>2.0877836981627651E-2</v>
          </cell>
          <cell r="AE156">
            <v>0.13536585365853659</v>
          </cell>
          <cell r="AF156">
            <v>0.13671951219512196</v>
          </cell>
          <cell r="AG156" t="str">
            <v>=1850/14025</v>
          </cell>
        </row>
        <row r="157">
          <cell r="T157" t="str">
            <v>Tape</v>
          </cell>
          <cell r="U157">
            <v>0</v>
          </cell>
          <cell r="V157">
            <v>1</v>
          </cell>
          <cell r="W157">
            <v>0</v>
          </cell>
          <cell r="X157" t="str">
            <v>m</v>
          </cell>
          <cell r="Z157">
            <v>0</v>
          </cell>
          <cell r="AA157">
            <v>0</v>
          </cell>
          <cell r="AC157">
            <v>0</v>
          </cell>
          <cell r="AD157">
            <v>0</v>
          </cell>
          <cell r="AF157">
            <v>0</v>
          </cell>
        </row>
        <row r="159">
          <cell r="T159" t="str">
            <v>TOTAL RAW &amp; PACKAGING MATERIALS</v>
          </cell>
          <cell r="Z159">
            <v>1.8686449067431852</v>
          </cell>
          <cell r="AA159">
            <v>0.27779839094961573</v>
          </cell>
          <cell r="AC159">
            <v>1.8651517760097389</v>
          </cell>
          <cell r="AD159">
            <v>0.29228696522637565</v>
          </cell>
          <cell r="AF159">
            <v>1.7550380200860831</v>
          </cell>
        </row>
        <row r="160">
          <cell r="T160" t="str">
            <v>B.   DIRECT LABOR ALLOWANCE</v>
          </cell>
          <cell r="Z160">
            <v>0.33400000000000002</v>
          </cell>
          <cell r="AA160">
            <v>4.9653447930288551E-2</v>
          </cell>
          <cell r="AC160">
            <v>0.33400000000000002</v>
          </cell>
          <cell r="AD160">
            <v>5.2340966371360723E-2</v>
          </cell>
          <cell r="AF160">
            <v>0.33400000000000002</v>
          </cell>
        </row>
        <row r="161">
          <cell r="T161" t="str">
            <v>TOTAL DIRECT COST ( excluding NVOs ) / case</v>
          </cell>
          <cell r="Z161">
            <v>6.7266224989838088</v>
          </cell>
          <cell r="AA161">
            <v>1</v>
          </cell>
          <cell r="AC161">
            <v>6.3812348749975314</v>
          </cell>
          <cell r="AD161">
            <v>1</v>
          </cell>
          <cell r="AF161">
            <v>6.2711211190738751</v>
          </cell>
        </row>
        <row r="162">
          <cell r="T162">
            <v>0</v>
          </cell>
          <cell r="Z162">
            <v>0</v>
          </cell>
          <cell r="AA162">
            <v>0</v>
          </cell>
          <cell r="AC162">
            <v>0</v>
          </cell>
          <cell r="AD162">
            <v>0</v>
          </cell>
          <cell r="AF162">
            <v>0</v>
          </cell>
        </row>
        <row r="163">
          <cell r="T163" t="str">
            <v>Total VFC</v>
          </cell>
          <cell r="Z163">
            <v>6.7266224989838088</v>
          </cell>
          <cell r="AA163">
            <v>1</v>
          </cell>
          <cell r="AC163">
            <v>6.3812348749975314</v>
          </cell>
          <cell r="AD163">
            <v>1</v>
          </cell>
          <cell r="AF163">
            <v>6.2711211190738751</v>
          </cell>
        </row>
        <row r="164">
          <cell r="T164" t="str">
            <v>Consumer price</v>
          </cell>
          <cell r="Z164">
            <v>11000</v>
          </cell>
          <cell r="AC164">
            <v>11000</v>
          </cell>
          <cell r="AF164">
            <v>11000</v>
          </cell>
          <cell r="AG164" t="str">
            <v>VND</v>
          </cell>
        </row>
        <row r="165">
          <cell r="T165" t="str">
            <v>ASP (2.5% Deal deapth, Exc. 13,940)</v>
          </cell>
          <cell r="Z165">
            <v>9.5750312646253217</v>
          </cell>
          <cell r="AC165">
            <v>9.5750312646253217</v>
          </cell>
          <cell r="AF165">
            <v>9.5750312646253217</v>
          </cell>
        </row>
        <row r="166">
          <cell r="T166" t="str">
            <v>Margin</v>
          </cell>
          <cell r="Z166">
            <v>2.8484087656415129</v>
          </cell>
          <cell r="AC166">
            <v>3.1937963896277903</v>
          </cell>
          <cell r="AF166">
            <v>3.3039101455514466</v>
          </cell>
        </row>
        <row r="167">
          <cell r="T167" t="str">
            <v>%</v>
          </cell>
          <cell r="Z167">
            <v>0.29748297284050418</v>
          </cell>
          <cell r="AC167">
            <v>0.33355466957347485</v>
          </cell>
          <cell r="AF167">
            <v>0.34505476318992795</v>
          </cell>
        </row>
        <row r="169">
          <cell r="S169" t="str">
            <v>NOTES:</v>
          </cell>
        </row>
        <row r="170">
          <cell r="T170" t="str">
            <v>1.   Direct Labor Wage Rate</v>
          </cell>
          <cell r="U170">
            <v>0.33400000000000002</v>
          </cell>
          <cell r="V170" t="str">
            <v>USD/case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r-99"/>
      <sheetName val="May-99"/>
      <sheetName val="Jun-99"/>
      <sheetName val="Jul-99"/>
      <sheetName val="Aug-99"/>
      <sheetName val="Sep"/>
      <sheetName val="Nov"/>
      <sheetName val="Nov (2)"/>
      <sheetName val="Nov (3)"/>
      <sheetName val="TgtNovA0"/>
      <sheetName val="TgtNovB0"/>
      <sheetName val="A0B0"/>
      <sheetName val="%grow"/>
      <sheetName val="pivot"/>
      <sheetName val="Daily"/>
      <sheetName val="ref"/>
      <sheetName val="Sheet1"/>
      <sheetName val="Sheet2"/>
      <sheetName val="Sum"/>
      <sheetName val="Baria"/>
      <sheetName val="XLoc"/>
      <sheetName val="DQuan"/>
      <sheetName val="TNinh"/>
      <sheetName val="VTau"/>
      <sheetName val="Prices"/>
      <sheetName val="Data1"/>
      <sheetName val="Dist by Brand"/>
      <sheetName val="Dist By Key"/>
      <sheetName val="Amount by Direct"/>
      <sheetName val="Amount by Dist"/>
      <sheetName val="results"/>
      <sheetName val="VinhLong"/>
      <sheetName val="ChauDoc"/>
      <sheetName val="KienGiang"/>
      <sheetName val="TraVinh"/>
      <sheetName val="DongThap"/>
      <sheetName val="SocTrang"/>
      <sheetName val="BacLieu"/>
      <sheetName val="CaMau"/>
      <sheetName val="Dist by Route"/>
      <sheetName val="Branch"/>
      <sheetName val="Direct"/>
      <sheetName val="Distributor"/>
      <sheetName val="Repor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sheetName val="XN XD Toan Thien"/>
      <sheetName val="XNBINHNGYUEN"/>
      <sheetName val="NTTUONG"/>
      <sheetName val="CNKDVLXDTHAI"/>
      <sheetName val="HALY"/>
      <sheetName val="LEDO"/>
      <sheetName val="HungNguyen"/>
      <sheetName val="HONHUHOA"/>
      <sheetName val="CNVTKT"/>
      <sheetName val="XDQUANGTRUNG"/>
      <sheetName val="xNXD Kon Tum"/>
      <sheetName val="CNCONGTY XD SO 2"/>
      <sheetName val="ct khai thac thuy loi ong thong"/>
      <sheetName val="CTKTthuy loi ( Ong dan )"/>
      <sheetName val="cong ty khai thac thuy loi"/>
      <sheetName val="ct"/>
      <sheetName val="cong ty thuong mai"/>
      <sheetName val="Cong ty XD 384"/>
      <sheetName val="Cong ty Huyphuong"/>
      <sheetName val="Sheet4"/>
      <sheetName val="bp"/>
      <sheetName val="Sheet5"/>
      <sheetName val="XNXLH312"/>
      <sheetName val="cong ty xd cong trinh 506"/>
      <sheetName val="CTY TNHH HUNG DAO"/>
      <sheetName val="CTY TNHH HUNG DAO (2)"/>
      <sheetName val="CTY XD 79 "/>
      <sheetName val="CTY XL SO 9"/>
      <sheetName val="CTY HO TRO PT NANG LUONG TP HCM"/>
      <sheetName val="Sheet6 (2)"/>
      <sheetName val="Sheet6"/>
      <sheetName val="CTY XD 79 BOT DA"/>
      <sheetName val="Sheet7"/>
      <sheetName val="Sheet8"/>
      <sheetName val="Sheet9"/>
      <sheetName val="Sheet10"/>
      <sheetName val="Sheet11"/>
      <sheetName val="Sheet12"/>
      <sheetName val="Sheet13"/>
      <sheetName val="Sheet14"/>
      <sheetName val="Sheet15"/>
      <sheetName val="Sheet16"/>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toan KL"/>
      <sheetName val="PT VATTU"/>
      <sheetName val="DG CANTHO"/>
      <sheetName val="Cuoc VC"/>
      <sheetName val="TH Vattu"/>
      <sheetName val="TMDT"/>
      <sheetName val="MAHIEU"/>
      <sheetName val="TK kinh phi"/>
      <sheetName val="vankhuon"/>
      <sheetName val="Sheet1"/>
      <sheetName val="Sheet2"/>
      <sheetName val="Sheet3"/>
      <sheetName val="Sheet4"/>
      <sheetName val="Sheet5"/>
      <sheetName val="Sheet6"/>
      <sheetName val="Sheet7"/>
      <sheetName val="Sheet8"/>
      <sheetName val="Sheet9"/>
      <sheetName val="Sheet10"/>
      <sheetName val="Sheet11"/>
      <sheetName val="DSach"/>
      <sheetName val="Sen"/>
      <sheetName val="Sen (2)"/>
      <sheetName val="Phe duyet"/>
      <sheetName val="XXXXXXXX"/>
      <sheetName val="DN bo-sung"/>
      <sheetName val="Tong-hợp vạt tư xa,cođe,Ađiem"/>
      <sheetName val="Lá-xích"/>
      <sheetName val="Phân công vông việc các tổ"/>
      <sheetName val="Bulông-Anten-dây co"/>
      <sheetName val="tu-dieu-khien-PX3"/>
      <sheetName val="Cot-angten-day-co"/>
      <sheetName val="00000000"/>
      <sheetName val="ct luong "/>
      <sheetName val="Nhap 6T"/>
      <sheetName val="baocaochinh(qui1.05) (DC)"/>
      <sheetName val="Ctuluongq.1.05"/>
      <sheetName val="BANG PHAN BO qui1.05(DC)"/>
      <sheetName val="BANG PHAN BO quiII.05"/>
      <sheetName val="bao cac cinh Qui II-2005"/>
      <sheetName val="xuat hang26.09.2008 (2)"/>
      <sheetName val="kl tung pđ krhn"/>
      <sheetName val="BK TBPHAP"/>
      <sheetName val="CHITIET VL-NC-TT1p"/>
      <sheetName val="Vi Thanh-Can Tho"/>
      <sheetName val="KLHT"/>
      <sheetName val="Tong-h?p v?t tu xa,code,Adiem"/>
      <sheetName val="Phân công vông vi?c các t?"/>
      <sheetName val="kl tung pd krhn"/>
      <sheetName val="KPVC-BD "/>
      <sheetName val="Tong-h_p v_t tu xa,code,Adiem"/>
      <sheetName val="Phân công vông vi_c các t_"/>
      <sheetName val="MTL$-INTER"/>
      <sheetName val="Bang chiet tinh TBA"/>
      <sheetName val="Cửa van vận hành"/>
      <sheetName val="Cửa van sửa chữa"/>
      <sheetName val="THANG LEO LO THONG KHI"/>
      <sheetName val="Khe Luới &amp; Gầu"/>
      <sheetName val="Khe van sửa chữa"/>
      <sheetName val="Khe van vận hành"/>
      <sheetName val="Lưới chắn rác"/>
      <sheetName val="~         "/>
      <sheetName val="CDD-khe van"/>
      <sheetName val="BẢNG TỔNG HỢP"/>
      <sheetName val="khoi luong"/>
      <sheetName val="gvl"/>
      <sheetName val="Chitiet"/>
      <sheetName val="Dongia"/>
      <sheetName val="T.So_chung"/>
      <sheetName val="CT-35"/>
      <sheetName val="cong ty xd cong trinh 506"/>
      <sheetName val="TSNO-DC"/>
    </sheetNames>
    <sheetDataSet>
      <sheetData sheetId="0" refreshError="1">
        <row r="5">
          <cell r="C5" t="str">
            <v>I- ÑAÉP ÑAÁT, CHÆNH TRANG MAËT BAÈNG</v>
          </cell>
          <cell r="D5" t="str">
            <v/>
          </cell>
          <cell r="F5" t="str">
            <v>Coâng trình : TRAÏM BIEÁN AÙP 110/ 22/ 15 KV VÒ THANH</v>
          </cell>
        </row>
        <row r="6">
          <cell r="C6" t="str">
            <v>1. Chænh trang maët baèng</v>
          </cell>
          <cell r="D6" t="str">
            <v>Ñôn</v>
          </cell>
          <cell r="E6" t="str">
            <v xml:space="preserve">Khoái </v>
          </cell>
          <cell r="F6" t="str">
            <v>Ñôn  giaù</v>
          </cell>
        </row>
        <row r="7">
          <cell r="B7" t="str">
            <v>Maõ hieäu</v>
          </cell>
          <cell r="C7" t="str">
            <v>Coâng vieäc</v>
          </cell>
          <cell r="D7" t="str">
            <v>vò</v>
          </cell>
          <cell r="E7" t="str">
            <v>löôïng</v>
          </cell>
          <cell r="F7" t="str">
            <v>Vaät lieäu</v>
          </cell>
        </row>
        <row r="8">
          <cell r="B8" t="str">
            <v>058-212</v>
          </cell>
          <cell r="C8" t="str">
            <v>I- ÑAÉP ÑAÁT, CHÆNH TRANG MAËT BAÈNG</v>
          </cell>
          <cell r="D8" t="str">
            <v/>
          </cell>
          <cell r="E8">
            <v>8.0299999999999994</v>
          </cell>
          <cell r="F8">
            <v>0</v>
          </cell>
        </row>
        <row r="9">
          <cell r="B9" t="str">
            <v>041-411</v>
          </cell>
          <cell r="C9" t="str">
            <v>1. Chænh trang maët baèng</v>
          </cell>
          <cell r="D9" t="str">
            <v/>
          </cell>
          <cell r="E9">
            <v>6837.25</v>
          </cell>
          <cell r="F9">
            <v>39934</v>
          </cell>
        </row>
        <row r="10">
          <cell r="B10" t="str">
            <v>052-112</v>
          </cell>
          <cell r="C10" t="str">
            <v>Ñaøo boùc lôùp thöïc vaät baèng xe uûi ñeå ñi ñoå</v>
          </cell>
          <cell r="D10" t="str">
            <v>100m3</v>
          </cell>
          <cell r="E10">
            <v>8.0299999999999994</v>
          </cell>
          <cell r="F10">
            <v>0</v>
          </cell>
        </row>
        <row r="11">
          <cell r="A11" t="str">
            <v>PTRE</v>
          </cell>
          <cell r="B11" t="str">
            <v>058-212</v>
          </cell>
          <cell r="C11" t="str">
            <v>Chuyeån ñaát ñi ñoå tieáp cly 3km</v>
          </cell>
          <cell r="D11" t="str">
            <v>100m3</v>
          </cell>
          <cell r="E11">
            <v>8.0299999999999994</v>
          </cell>
          <cell r="F11">
            <v>0</v>
          </cell>
        </row>
        <row r="12">
          <cell r="B12" t="str">
            <v>041-411</v>
          </cell>
          <cell r="C12" t="str">
            <v>Ñaép caùt coàn</v>
          </cell>
          <cell r="D12" t="str">
            <v>m3</v>
          </cell>
          <cell r="E12">
            <v>6837.25</v>
          </cell>
          <cell r="F12">
            <v>39934</v>
          </cell>
        </row>
        <row r="13">
          <cell r="B13" t="str">
            <v>081-230</v>
          </cell>
          <cell r="C13" t="str">
            <v>Ñoùng cöø traøm D80 daøi 5m</v>
          </cell>
          <cell r="D13" t="str">
            <v>100m</v>
          </cell>
          <cell r="E13">
            <v>25.1</v>
          </cell>
          <cell r="F13">
            <v>102995</v>
          </cell>
        </row>
        <row r="14">
          <cell r="A14" t="str">
            <v>PTRE</v>
          </cell>
          <cell r="B14" t="str">
            <v>TT</v>
          </cell>
          <cell r="C14" t="str">
            <v>Raûi pheân tre</v>
          </cell>
          <cell r="D14" t="str">
            <v>m2</v>
          </cell>
          <cell r="E14">
            <v>301</v>
          </cell>
          <cell r="F14">
            <v>30000</v>
          </cell>
        </row>
        <row r="15">
          <cell r="B15" t="str">
            <v>062-114SR</v>
          </cell>
          <cell r="C15" t="str">
            <v>Ñaép ñaát Laterit maët baèng</v>
          </cell>
          <cell r="D15" t="str">
            <v>100m3</v>
          </cell>
          <cell r="E15">
            <v>38.19</v>
          </cell>
          <cell r="F15">
            <v>3000000</v>
          </cell>
        </row>
        <row r="16">
          <cell r="B16" t="str">
            <v>B13-4/CÑ79/12</v>
          </cell>
          <cell r="C16" t="str">
            <v>Traûi ñaù 1x2 saân traïm</v>
          </cell>
          <cell r="D16" t="str">
            <v>m3</v>
          </cell>
          <cell r="E16">
            <v>277</v>
          </cell>
          <cell r="F16">
            <v>121800</v>
          </cell>
        </row>
        <row r="17">
          <cell r="A17" t="str">
            <v>POLYFELT</v>
          </cell>
          <cell r="B17" t="str">
            <v>B3-13e/CÑ79/12</v>
          </cell>
          <cell r="C17" t="str">
            <v xml:space="preserve">Ñaù vuïn xeáp chaân taluy (ñaù 5x7 keïp ñaù1x2,ñaù maït) </v>
          </cell>
          <cell r="D17" t="str">
            <v>100m3</v>
          </cell>
          <cell r="E17">
            <v>0.83</v>
          </cell>
          <cell r="F17">
            <v>16752000</v>
          </cell>
        </row>
        <row r="18">
          <cell r="A18" t="str">
            <v>OBT200</v>
          </cell>
          <cell r="B18" t="str">
            <v>119-963SR</v>
          </cell>
          <cell r="C18" t="str">
            <v>2. Coáng qua ñöôøng</v>
          </cell>
          <cell r="D18" t="str">
            <v/>
          </cell>
          <cell r="E18">
            <v>10</v>
          </cell>
          <cell r="F18">
            <v>0</v>
          </cell>
        </row>
        <row r="19">
          <cell r="B19" t="str">
            <v>031-712</v>
          </cell>
          <cell r="C19" t="str">
            <v>Ñaøo ñaát C2 coáng qua ñöôøng: =(1*11*0,8)*taluy1,1</v>
          </cell>
          <cell r="D19" t="str">
            <v>m3</v>
          </cell>
          <cell r="E19">
            <v>9.6800000000000015</v>
          </cell>
          <cell r="F19">
            <v>0</v>
          </cell>
        </row>
        <row r="20">
          <cell r="A20" t="str">
            <v>POLYFELT</v>
          </cell>
          <cell r="B20" t="str">
            <v>TT</v>
          </cell>
          <cell r="C20" t="str">
            <v>Traûi vaûi ñòa kyõ thuaät Polyfelt TS30</v>
          </cell>
          <cell r="D20" t="str">
            <v>m2</v>
          </cell>
          <cell r="E20">
            <v>9717</v>
          </cell>
          <cell r="F20">
            <v>8000</v>
          </cell>
        </row>
        <row r="21">
          <cell r="A21" t="str">
            <v>OBT200</v>
          </cell>
          <cell r="B21" t="str">
            <v>119-963SR</v>
          </cell>
          <cell r="C21" t="str">
            <v>Saûn xuaát, laép ñaët coáng BTCT D200</v>
          </cell>
          <cell r="D21" t="str">
            <v>m</v>
          </cell>
          <cell r="E21">
            <v>10</v>
          </cell>
          <cell r="F21">
            <v>30000</v>
          </cell>
        </row>
        <row r="22">
          <cell r="B22" t="str">
            <v>119-944</v>
          </cell>
          <cell r="C22" t="str">
            <v>Xaây cuoán moái noái oáng coáng: =(10*3,14*0,32*0,1)</v>
          </cell>
          <cell r="D22" t="str">
            <v>m2</v>
          </cell>
          <cell r="E22">
            <v>1.0048000000000001</v>
          </cell>
          <cell r="F22">
            <v>7583</v>
          </cell>
        </row>
        <row r="23">
          <cell r="B23" t="str">
            <v>B13-4/CÑ79/24</v>
          </cell>
          <cell r="C23" t="str">
            <v>Ñaép ñaù 2x4 ñeäm maùi taluy</v>
          </cell>
          <cell r="D23" t="str">
            <v>m3</v>
          </cell>
          <cell r="E23">
            <v>119</v>
          </cell>
          <cell r="F23">
            <v>121800</v>
          </cell>
        </row>
        <row r="24">
          <cell r="B24" t="str">
            <v>220-620</v>
          </cell>
          <cell r="C24" t="str">
            <v>Xeáp ñaù hoäc maùi taluy</v>
          </cell>
          <cell r="D24" t="str">
            <v>m3</v>
          </cell>
          <cell r="E24">
            <v>119</v>
          </cell>
          <cell r="F24">
            <v>111701</v>
          </cell>
        </row>
        <row r="25">
          <cell r="B25" t="str">
            <v>041-212</v>
          </cell>
          <cell r="C25" t="str">
            <v>Ñaép ñeâ bao</v>
          </cell>
          <cell r="D25" t="str">
            <v>m3</v>
          </cell>
          <cell r="E25">
            <v>271</v>
          </cell>
          <cell r="F25">
            <v>0</v>
          </cell>
        </row>
        <row r="26">
          <cell r="B26" t="str">
            <v>031-202</v>
          </cell>
          <cell r="C26" t="str">
            <v>Ñaøo phaù ñeâ bao</v>
          </cell>
          <cell r="D26" t="str">
            <v>m3</v>
          </cell>
          <cell r="E26">
            <v>271</v>
          </cell>
          <cell r="F26">
            <v>0</v>
          </cell>
        </row>
        <row r="27">
          <cell r="B27" t="str">
            <v>TT</v>
          </cell>
          <cell r="C27" t="str">
            <v>Bôm nöôùc</v>
          </cell>
          <cell r="D27" t="str">
            <v>Ca</v>
          </cell>
          <cell r="E27">
            <v>40</v>
          </cell>
          <cell r="F27">
            <v>0</v>
          </cell>
        </row>
        <row r="28">
          <cell r="B28" t="str">
            <v>041-113</v>
          </cell>
          <cell r="C28" t="str">
            <v xml:space="preserve"> Ñaép ñaát  moùng coáng qua ñöôøng</v>
          </cell>
          <cell r="D28" t="str">
            <v>m3</v>
          </cell>
          <cell r="E28">
            <v>9.6800000000000015</v>
          </cell>
          <cell r="F28">
            <v>0</v>
          </cell>
        </row>
        <row r="29">
          <cell r="B29" t="str">
            <v>VC-03B</v>
          </cell>
          <cell r="C29" t="str">
            <v>Boác xuùc ñaát thöøa leân xuoáng ,tôi x1.3</v>
          </cell>
          <cell r="D29" t="str">
            <v>m3</v>
          </cell>
          <cell r="E29">
            <v>20.72</v>
          </cell>
          <cell r="F29">
            <v>0</v>
          </cell>
        </row>
        <row r="30">
          <cell r="B30" t="str">
            <v>VC-03C</v>
          </cell>
          <cell r="C30" t="str">
            <v>Chuyeån  ñaát thöøa baèng xe cuùtkít cly 200m</v>
          </cell>
          <cell r="D30" t="str">
            <v>m3</v>
          </cell>
          <cell r="E30">
            <v>20.72</v>
          </cell>
          <cell r="F30">
            <v>0</v>
          </cell>
        </row>
        <row r="31">
          <cell r="C31" t="str">
            <v>COÄNG I :</v>
          </cell>
          <cell r="D31" t="str">
            <v/>
          </cell>
          <cell r="E31">
            <v>13.54</v>
          </cell>
          <cell r="F31">
            <v>0</v>
          </cell>
        </row>
        <row r="32">
          <cell r="C32" t="str">
            <v xml:space="preserve">  II- HAØNG RAØO + CÖÛA COÅNG</v>
          </cell>
          <cell r="D32" t="str">
            <v/>
          </cell>
          <cell r="E32">
            <v>125.96100000000001</v>
          </cell>
          <cell r="F32">
            <v>0</v>
          </cell>
        </row>
        <row r="33">
          <cell r="B33" t="str">
            <v>031-312</v>
          </cell>
          <cell r="C33" t="str">
            <v>Ñaøo ñaát C2 moùng haøng raøo, coång: (x1,1) taluy</v>
          </cell>
          <cell r="D33" t="str">
            <v>m3</v>
          </cell>
          <cell r="E33">
            <v>153.45110000000003</v>
          </cell>
          <cell r="F33">
            <v>0</v>
          </cell>
        </row>
        <row r="34">
          <cell r="C34" t="str">
            <v>Coät coång: =3*(1,9*1,9*1,25)</v>
          </cell>
          <cell r="D34" t="str">
            <v>m3</v>
          </cell>
          <cell r="E34">
            <v>13.54</v>
          </cell>
          <cell r="F34">
            <v>0</v>
          </cell>
        </row>
        <row r="35">
          <cell r="C35" t="str">
            <v>Haøng raøo: =208,2 * 1,1 * 0,55</v>
          </cell>
          <cell r="D35" t="str">
            <v>m3</v>
          </cell>
          <cell r="E35">
            <v>125.96100000000001</v>
          </cell>
          <cell r="F35">
            <v>0</v>
          </cell>
        </row>
        <row r="36">
          <cell r="B36" t="str">
            <v>221-511</v>
          </cell>
          <cell r="C36" t="str">
            <v xml:space="preserve"> Beùton loùt VM100 ñaù 1x2 haøng raøo vaø coång</v>
          </cell>
          <cell r="D36" t="str">
            <v>m3</v>
          </cell>
          <cell r="E36">
            <v>7.6269999999999989</v>
          </cell>
          <cell r="F36">
            <v>360390</v>
          </cell>
        </row>
        <row r="37">
          <cell r="C37" t="str">
            <v>Truï coång: =3*(1,5*1,5*0,05)</v>
          </cell>
          <cell r="D37" t="str">
            <v>m3</v>
          </cell>
          <cell r="E37">
            <v>0.34</v>
          </cell>
          <cell r="F37">
            <v>0</v>
          </cell>
        </row>
        <row r="38">
          <cell r="C38" t="str">
            <v xml:space="preserve">Raøo: =208,2 * 0,7 * 0,05       </v>
          </cell>
          <cell r="D38" t="str">
            <v>m3</v>
          </cell>
          <cell r="E38">
            <v>7.286999999999999</v>
          </cell>
          <cell r="F38">
            <v>0</v>
          </cell>
        </row>
        <row r="39">
          <cell r="B39" t="str">
            <v>221-312</v>
          </cell>
          <cell r="C39" t="str">
            <v xml:space="preserve"> Beùton M200 ñaù 1x2 moùng </v>
          </cell>
          <cell r="D39" t="str">
            <v>m3</v>
          </cell>
          <cell r="E39">
            <v>11.68</v>
          </cell>
          <cell r="F39">
            <v>541847</v>
          </cell>
        </row>
        <row r="40">
          <cell r="B40" t="str">
            <v>224-112</v>
          </cell>
          <cell r="C40" t="str">
            <v>Moùng coång: =3*(1,3*1,3*0,25)</v>
          </cell>
          <cell r="D40" t="str">
            <v>m3</v>
          </cell>
          <cell r="E40">
            <v>1.27</v>
          </cell>
          <cell r="F40">
            <v>0</v>
          </cell>
        </row>
        <row r="41">
          <cell r="C41" t="str">
            <v xml:space="preserve">Moùng raøo: =208,2 * 0,5 * 0,1   </v>
          </cell>
          <cell r="D41" t="str">
            <v>m3</v>
          </cell>
          <cell r="E41">
            <v>10.41</v>
          </cell>
          <cell r="F41">
            <v>0</v>
          </cell>
        </row>
        <row r="42">
          <cell r="B42" t="str">
            <v>222-412</v>
          </cell>
          <cell r="C42" t="str">
            <v xml:space="preserve"> Beùton M200 ñaù 1*2 coät coång= 3*(0,3*0,3*3,55) </v>
          </cell>
          <cell r="D42" t="str">
            <v>m3</v>
          </cell>
          <cell r="E42">
            <v>0.9584999999999998</v>
          </cell>
          <cell r="F42">
            <v>659908</v>
          </cell>
        </row>
        <row r="43">
          <cell r="B43" t="str">
            <v>224-112</v>
          </cell>
          <cell r="C43" t="str">
            <v xml:space="preserve">Beùton M200 ñaù 1x2 chaân töôøng raøo </v>
          </cell>
          <cell r="D43" t="str">
            <v>m3</v>
          </cell>
          <cell r="E43">
            <v>13.431999999999999</v>
          </cell>
          <cell r="F43">
            <v>626389</v>
          </cell>
        </row>
        <row r="44">
          <cell r="B44" t="str">
            <v>240-521</v>
          </cell>
          <cell r="C44" t="str">
            <v>Chaân töôøng raøo: =208,2 * 0,12 * 0,5</v>
          </cell>
          <cell r="D44" t="str">
            <v>m3</v>
          </cell>
          <cell r="E44">
            <v>12.491999999999999</v>
          </cell>
          <cell r="F44">
            <v>0</v>
          </cell>
        </row>
        <row r="45">
          <cell r="B45" t="str">
            <v>208-222</v>
          </cell>
          <cell r="C45" t="str">
            <v>Khe co giaõn + choáng xieân : =56*(0,28 * 0,12 * 0,5)</v>
          </cell>
          <cell r="D45" t="str">
            <v>m3</v>
          </cell>
          <cell r="E45">
            <v>0.94</v>
          </cell>
          <cell r="F45">
            <v>0</v>
          </cell>
        </row>
        <row r="46">
          <cell r="B46" t="str">
            <v>240-511</v>
          </cell>
          <cell r="C46" t="str">
            <v>Gia coâng laép ñaët saét troøn D&lt;=10 cho Beùton haøng raøo, coång: =16,85kg+1329kg</v>
          </cell>
          <cell r="D46" t="str">
            <v>Taán</v>
          </cell>
          <cell r="E46">
            <v>1.34585</v>
          </cell>
          <cell r="F46">
            <v>3995100</v>
          </cell>
        </row>
        <row r="47">
          <cell r="B47" t="str">
            <v>240-521</v>
          </cell>
          <cell r="C47" t="str">
            <v xml:space="preserve"> Gia coâng laép ñaët saét troøn D&lt;=18 cho Beùton haøng raøo, coång: =196,04kg+749,48kg</v>
          </cell>
          <cell r="D47" t="str">
            <v>Taán</v>
          </cell>
          <cell r="E47">
            <v>0.94552000000000003</v>
          </cell>
          <cell r="F47">
            <v>3939900</v>
          </cell>
        </row>
        <row r="48">
          <cell r="B48" t="str">
            <v>208-222</v>
          </cell>
          <cell r="C48" t="str">
            <v xml:space="preserve"> Xaây töôøng gaïch theû VM75 daày 10cm   208,2m x 0,4 </v>
          </cell>
          <cell r="D48" t="str">
            <v>m2</v>
          </cell>
          <cell r="E48">
            <v>83.28</v>
          </cell>
          <cell r="F48">
            <v>22236</v>
          </cell>
        </row>
        <row r="49">
          <cell r="B49" t="str">
            <v>651-132</v>
          </cell>
          <cell r="C49" t="str">
            <v xml:space="preserve"> Traùt töôøng , coät, ñaø giaèng VM75</v>
          </cell>
          <cell r="D49" t="str">
            <v>m2</v>
          </cell>
          <cell r="E49">
            <v>238.74</v>
          </cell>
          <cell r="F49">
            <v>4813</v>
          </cell>
        </row>
        <row r="50">
          <cell r="B50" t="str">
            <v>703-510</v>
          </cell>
          <cell r="C50" t="str">
            <v>Chaân töôøng: =208,2 *2 * 0,55</v>
          </cell>
          <cell r="D50" t="str">
            <v>m2</v>
          </cell>
          <cell r="E50">
            <v>229.02</v>
          </cell>
          <cell r="F50">
            <v>0</v>
          </cell>
        </row>
        <row r="51">
          <cell r="B51" t="str">
            <v>500-511</v>
          </cell>
          <cell r="C51" t="str">
            <v>Coät: =3 * (0,3 + 0,3 ) * 2 * 2,7</v>
          </cell>
          <cell r="D51" t="str">
            <v>m2</v>
          </cell>
          <cell r="E51">
            <v>9.7200000000000006</v>
          </cell>
          <cell r="F51">
            <v>0</v>
          </cell>
        </row>
        <row r="52">
          <cell r="B52" t="str">
            <v>702-310</v>
          </cell>
          <cell r="C52" t="str">
            <v xml:space="preserve"> Baû mactit töôøng , coät</v>
          </cell>
          <cell r="D52" t="str">
            <v>m2</v>
          </cell>
          <cell r="E52">
            <v>238.74</v>
          </cell>
          <cell r="F52">
            <v>3460</v>
          </cell>
        </row>
        <row r="53">
          <cell r="B53" t="str">
            <v>703-510</v>
          </cell>
          <cell r="C53" t="str">
            <v xml:space="preserve"> Sôn nöôùc töôøng , coät</v>
          </cell>
          <cell r="D53" t="str">
            <v>m2</v>
          </cell>
          <cell r="E53">
            <v>238.74</v>
          </cell>
          <cell r="F53">
            <v>3384</v>
          </cell>
        </row>
        <row r="54">
          <cell r="A54" t="str">
            <v>BM12-100</v>
          </cell>
          <cell r="B54" t="str">
            <v>500-511</v>
          </cell>
          <cell r="C54" t="str">
            <v xml:space="preserve"> Gia coâng saét hình cho khung haøng raøo: 5024kg+429kg</v>
          </cell>
          <cell r="D54" t="str">
            <v>Taán</v>
          </cell>
          <cell r="E54">
            <v>5.4530000000000003</v>
          </cell>
          <cell r="F54">
            <v>4506394</v>
          </cell>
        </row>
        <row r="55">
          <cell r="A55" t="str">
            <v>BL20</v>
          </cell>
          <cell r="B55" t="str">
            <v>505-910</v>
          </cell>
          <cell r="C55" t="str">
            <v xml:space="preserve"> Laép ñaët saét hình cho haøng raøo</v>
          </cell>
          <cell r="D55" t="str">
            <v>Taán</v>
          </cell>
          <cell r="E55">
            <v>5.4530000000000003</v>
          </cell>
          <cell r="F55">
            <v>546000</v>
          </cell>
        </row>
        <row r="56">
          <cell r="B56" t="str">
            <v>500-611</v>
          </cell>
          <cell r="C56" t="str">
            <v xml:space="preserve"> Gia coâng laép ñaët raøo + khung löôùi B40</v>
          </cell>
          <cell r="D56" t="str">
            <v>m2</v>
          </cell>
          <cell r="E56">
            <v>353</v>
          </cell>
          <cell r="F56">
            <v>87331</v>
          </cell>
        </row>
        <row r="57">
          <cell r="A57" t="str">
            <v>BM12-100</v>
          </cell>
          <cell r="B57" t="str">
            <v>TT1</v>
          </cell>
          <cell r="C57" t="str">
            <v xml:space="preserve"> Gia coâng laép ñaët boulon F12x100 </v>
          </cell>
          <cell r="D57" t="str">
            <v>boä</v>
          </cell>
          <cell r="E57">
            <v>230</v>
          </cell>
          <cell r="F57">
            <v>2300</v>
          </cell>
        </row>
        <row r="58">
          <cell r="A58" t="str">
            <v>BL20</v>
          </cell>
          <cell r="B58" t="str">
            <v>TT2</v>
          </cell>
          <cell r="C58" t="str">
            <v xml:space="preserve"> Gia coâng laép ñaët baûn leà F20 </v>
          </cell>
          <cell r="D58" t="str">
            <v>boä</v>
          </cell>
          <cell r="E58">
            <v>6</v>
          </cell>
          <cell r="F58">
            <v>20000</v>
          </cell>
        </row>
        <row r="59">
          <cell r="B59" t="str">
            <v>703-430</v>
          </cell>
          <cell r="C59" t="str">
            <v xml:space="preserve"> Sôn caáu kieän saét hình 2 nöôùc choáng ræ</v>
          </cell>
          <cell r="D59" t="str">
            <v>m2</v>
          </cell>
          <cell r="E59">
            <v>189.45</v>
          </cell>
          <cell r="F59">
            <v>4974</v>
          </cell>
        </row>
        <row r="60">
          <cell r="B60" t="str">
            <v>703-430</v>
          </cell>
          <cell r="C60" t="str">
            <v xml:space="preserve"> Sôn caáu kieän saét hình 2 nöôùc daàu</v>
          </cell>
          <cell r="D60" t="str">
            <v>m2</v>
          </cell>
          <cell r="E60">
            <v>189.45</v>
          </cell>
          <cell r="F60">
            <v>4974</v>
          </cell>
        </row>
        <row r="61">
          <cell r="B61" t="str">
            <v>041-112</v>
          </cell>
          <cell r="C61" t="str">
            <v>Ñaép ñaát C2 haøng raøo vaø coång</v>
          </cell>
          <cell r="D61" t="str">
            <v>m3</v>
          </cell>
          <cell r="E61">
            <v>113</v>
          </cell>
          <cell r="F61">
            <v>0</v>
          </cell>
        </row>
        <row r="62">
          <cell r="B62" t="str">
            <v>VC-03B</v>
          </cell>
          <cell r="C62" t="str">
            <v>Boác xuùc ñaát thöøa leân xuoáng: x1.3</v>
          </cell>
          <cell r="D62" t="str">
            <v>m3</v>
          </cell>
          <cell r="E62">
            <v>52.586430000000036</v>
          </cell>
          <cell r="F62">
            <v>0</v>
          </cell>
        </row>
        <row r="63">
          <cell r="B63" t="str">
            <v>VC-03C</v>
          </cell>
          <cell r="C63" t="str">
            <v>Chuyeån  ñaát thöøa baèng xe cuùtkít cly 200m</v>
          </cell>
          <cell r="D63" t="str">
            <v>m3</v>
          </cell>
          <cell r="E63">
            <v>52.59</v>
          </cell>
          <cell r="F63">
            <v>0</v>
          </cell>
        </row>
        <row r="64">
          <cell r="C64" t="str">
            <v>COÄNG II :</v>
          </cell>
          <cell r="D64" t="str">
            <v/>
          </cell>
          <cell r="E64">
            <v>77.305477173317982</v>
          </cell>
          <cell r="F64">
            <v>0</v>
          </cell>
        </row>
        <row r="65">
          <cell r="C65" t="str">
            <v>III - CAÙC MOÙNG THIEÁT BÒ NGOAØI TRÔØI:</v>
          </cell>
          <cell r="D65" t="str">
            <v/>
          </cell>
          <cell r="E65">
            <v>47.568748729476098</v>
          </cell>
          <cell r="F65">
            <v>0</v>
          </cell>
        </row>
        <row r="66">
          <cell r="B66" t="str">
            <v>031-442</v>
          </cell>
          <cell r="C66" t="str">
            <v>Ñaøo ñaát C2 caùc moùng thieát bò ngoøai trôøi</v>
          </cell>
          <cell r="D66" t="str">
            <v>m3</v>
          </cell>
          <cell r="E66">
            <v>757.39070303499295</v>
          </cell>
          <cell r="F66">
            <v>0</v>
          </cell>
        </row>
        <row r="67">
          <cell r="C67" t="str">
            <v>M1: =1/3*1,15*(10,9+6,9+12,1*8,1+SQRT(10,9*6,9*12,1*8,1))</v>
          </cell>
          <cell r="D67" t="str">
            <v>m3</v>
          </cell>
          <cell r="E67">
            <v>77.305477173317982</v>
          </cell>
          <cell r="F67">
            <v>0</v>
          </cell>
        </row>
        <row r="68">
          <cell r="C68" t="str">
            <v>M2: =1/3*1,15*(4,9*6,9*+6,1*8,1+SQRT(4,9*6,9*6,1*8,1))</v>
          </cell>
          <cell r="D68" t="str">
            <v>m3</v>
          </cell>
          <cell r="E68">
            <v>47.568748729476098</v>
          </cell>
          <cell r="F68">
            <v>0</v>
          </cell>
        </row>
        <row r="69">
          <cell r="C69" t="str">
            <v>M3: =1/3*1,15*(6,9*2,1+8,1*3,3+SQRT(6,9*2,1*3,3*8,1))</v>
          </cell>
          <cell r="D69" t="str">
            <v>m3</v>
          </cell>
          <cell r="E69">
            <v>23.345149007674753</v>
          </cell>
          <cell r="F69">
            <v>0</v>
          </cell>
        </row>
        <row r="70">
          <cell r="C70" t="str">
            <v>M4: =1/3*1,15*(6,9*2,5+8,1*3,7+SQRT(6,9*2,5*8,1*3,7))</v>
          </cell>
          <cell r="D70" t="str">
            <v>m3</v>
          </cell>
          <cell r="E70">
            <v>26.816945516695245</v>
          </cell>
          <cell r="F70">
            <v>0</v>
          </cell>
        </row>
        <row r="71">
          <cell r="C71" t="str">
            <v>2 moùng söù ñôû =2*1/3*1,15*(2,5*2,5+3,7*3,7+2,5*3,7)</v>
          </cell>
          <cell r="D71" t="str">
            <v>m3</v>
          </cell>
          <cell r="E71">
            <v>22.378999999999998</v>
          </cell>
          <cell r="F71">
            <v>0</v>
          </cell>
        </row>
        <row r="72">
          <cell r="C72" t="str">
            <v>2 moùng MTC1=2*1/3*1,9*(7,3*5,8+8,3*6,8+SQRT(7,3*5,8*8,3*6,8))</v>
          </cell>
          <cell r="D72" t="str">
            <v>m3</v>
          </cell>
          <cell r="E72">
            <v>187.04137947170258</v>
          </cell>
          <cell r="F72">
            <v>0</v>
          </cell>
        </row>
        <row r="73">
          <cell r="C73" t="str">
            <v>4 moùng MTC2=4*1/3*1,9*(6,3*4,3+8,3*6,3+SQRT(6,3*4,3*8,3*6,3))</v>
          </cell>
          <cell r="D73" t="str">
            <v>m3</v>
          </cell>
          <cell r="E73">
            <v>296.4428085674607</v>
          </cell>
          <cell r="F73">
            <v>0</v>
          </cell>
        </row>
        <row r="74">
          <cell r="B74" t="str">
            <v>B3-13e/CÑ79/57C</v>
          </cell>
          <cell r="C74" t="str">
            <v>1 moùng daøn tuï buø=1/3*0.95*(3.91*2.62+4.91*3.62+SQRT(3.91*2.62*4.91*3.62))</v>
          </cell>
          <cell r="D74" t="str">
            <v>m3</v>
          </cell>
          <cell r="E74">
            <v>13.145527901998921</v>
          </cell>
          <cell r="F74">
            <v>0</v>
          </cell>
        </row>
        <row r="75">
          <cell r="C75" t="str">
            <v>1 moùng BT töï duøng =1/3*1,25*(2,4*2,4+3,8*3,8+2,4*3,8)</v>
          </cell>
          <cell r="D75" t="str">
            <v>m3</v>
          </cell>
          <cell r="E75">
            <v>12.216666666666665</v>
          </cell>
          <cell r="F75">
            <v>0</v>
          </cell>
        </row>
        <row r="76">
          <cell r="C76" t="str">
            <v>6 moùng truï chieáu saùng=6*1/3*1,15*(2,1*2,1+3,3*3,3+2,1*3,3)</v>
          </cell>
          <cell r="D76" t="str">
            <v>m3</v>
          </cell>
          <cell r="E76">
            <v>51.128999999999991</v>
          </cell>
          <cell r="F76">
            <v>0</v>
          </cell>
        </row>
        <row r="77">
          <cell r="B77" t="str">
            <v>B3-13e/CÑ79/57C</v>
          </cell>
          <cell r="C77" t="str">
            <v>Ñaép ñaù 5x7 cheøn caùt</v>
          </cell>
          <cell r="D77" t="str">
            <v>100m3</v>
          </cell>
          <cell r="E77">
            <v>0.27677999999999997</v>
          </cell>
          <cell r="F77">
            <v>16752000</v>
          </cell>
        </row>
        <row r="78">
          <cell r="C78" t="str">
            <v>2MTC1: =2*(6,8*5,6*0,15)</v>
          </cell>
          <cell r="D78" t="str">
            <v>m3</v>
          </cell>
          <cell r="E78">
            <v>11.423999999999999</v>
          </cell>
          <cell r="F78">
            <v>0</v>
          </cell>
        </row>
        <row r="79">
          <cell r="C79" t="str">
            <v>4MTC2: =4*(6,3*4,3*0,15)</v>
          </cell>
          <cell r="D79" t="str">
            <v>m3</v>
          </cell>
          <cell r="E79">
            <v>16.253999999999998</v>
          </cell>
          <cell r="F79">
            <v>0</v>
          </cell>
        </row>
        <row r="80">
          <cell r="B80" t="str">
            <v>221-511</v>
          </cell>
          <cell r="C80" t="str">
            <v>Beùton loùt M100 ñaù 1x2 thieát bò ngoaøi trôøi</v>
          </cell>
          <cell r="D80" t="str">
            <v>m3</v>
          </cell>
          <cell r="E80">
            <v>14.904310000000002</v>
          </cell>
          <cell r="F80">
            <v>360390</v>
          </cell>
        </row>
        <row r="81">
          <cell r="C81" t="str">
            <v>M1: =10,3*6,3*0,05</v>
          </cell>
          <cell r="D81" t="str">
            <v>m3</v>
          </cell>
          <cell r="E81">
            <v>3.2445000000000004</v>
          </cell>
          <cell r="F81">
            <v>0</v>
          </cell>
        </row>
        <row r="82">
          <cell r="C82" t="str">
            <v>M2: =4,3*6,3*0,05</v>
          </cell>
          <cell r="D82" t="str">
            <v>m3</v>
          </cell>
          <cell r="E82">
            <v>1.3545</v>
          </cell>
          <cell r="F82">
            <v>0</v>
          </cell>
        </row>
        <row r="83">
          <cell r="C83" t="str">
            <v>M3: =6,3*1,5*0,05</v>
          </cell>
          <cell r="D83" t="str">
            <v>m3</v>
          </cell>
          <cell r="E83">
            <v>0.47249999999999998</v>
          </cell>
          <cell r="F83">
            <v>0</v>
          </cell>
        </row>
        <row r="84">
          <cell r="C84" t="str">
            <v>M4: =6,3*1,9*0,05</v>
          </cell>
          <cell r="D84" t="str">
            <v>m3</v>
          </cell>
          <cell r="E84">
            <v>0.59849999999999992</v>
          </cell>
          <cell r="F84">
            <v>0</v>
          </cell>
        </row>
        <row r="85">
          <cell r="C85" t="str">
            <v>2 moùng söù ñôû =2*(1,9*1,9*0,05)</v>
          </cell>
          <cell r="D85" t="str">
            <v>m3</v>
          </cell>
          <cell r="E85">
            <v>0.36099999999999999</v>
          </cell>
          <cell r="F85">
            <v>0</v>
          </cell>
        </row>
        <row r="86">
          <cell r="C86" t="str">
            <v>2 moùng MTC1 =2*6,7*5,2*0,05</v>
          </cell>
          <cell r="D86" t="str">
            <v>m3</v>
          </cell>
          <cell r="E86">
            <v>3.4840000000000004</v>
          </cell>
          <cell r="F86">
            <v>0</v>
          </cell>
        </row>
        <row r="87">
          <cell r="C87" t="str">
            <v>4 moùng MTC2 =4*5,7*3,7*0,05</v>
          </cell>
          <cell r="D87" t="str">
            <v>m3</v>
          </cell>
          <cell r="E87">
            <v>4.2180000000000009</v>
          </cell>
          <cell r="F87">
            <v>0</v>
          </cell>
        </row>
        <row r="88">
          <cell r="B88" t="str">
            <v>221-212</v>
          </cell>
          <cell r="C88" t="str">
            <v>1 moùng daøn tuï buø=3,31*2,02*0,05</v>
          </cell>
          <cell r="D88" t="str">
            <v>m3</v>
          </cell>
          <cell r="E88">
            <v>0.33431000000000005</v>
          </cell>
          <cell r="F88">
            <v>0</v>
          </cell>
        </row>
        <row r="89">
          <cell r="C89" t="str">
            <v>1 moùng BT töï duøng =1,8*1,8*0,05</v>
          </cell>
          <cell r="D89" t="str">
            <v>m3</v>
          </cell>
          <cell r="E89">
            <v>0.16200000000000003</v>
          </cell>
          <cell r="F89">
            <v>0</v>
          </cell>
        </row>
        <row r="90">
          <cell r="C90" t="str">
            <v>6 moùng truï chieáu saùng=6*1,5*1,5*0,05</v>
          </cell>
          <cell r="D90" t="str">
            <v>m3</v>
          </cell>
          <cell r="E90">
            <v>0.67500000000000004</v>
          </cell>
          <cell r="F90">
            <v>0</v>
          </cell>
        </row>
        <row r="91">
          <cell r="B91" t="str">
            <v>221-212</v>
          </cell>
          <cell r="C91" t="str">
            <v>Beùton M200 ñaù 1x2 moùng</v>
          </cell>
          <cell r="D91" t="str">
            <v>m3</v>
          </cell>
          <cell r="E91">
            <v>88.782039999999995</v>
          </cell>
          <cell r="F91">
            <v>471970</v>
          </cell>
        </row>
        <row r="92">
          <cell r="C92" t="str">
            <v>M1: =10,1*6,1*0,25</v>
          </cell>
          <cell r="D92" t="str">
            <v>m3</v>
          </cell>
          <cell r="E92">
            <v>15.402499999999998</v>
          </cell>
          <cell r="F92">
            <v>0</v>
          </cell>
        </row>
        <row r="93">
          <cell r="C93" t="str">
            <v>M2: =4,1*6,1*0,25</v>
          </cell>
          <cell r="D93" t="str">
            <v>m3</v>
          </cell>
          <cell r="E93">
            <v>6.2524999999999995</v>
          </cell>
          <cell r="F93">
            <v>0</v>
          </cell>
        </row>
        <row r="94">
          <cell r="C94" t="str">
            <v>M3: =6,1*1,3*0,25</v>
          </cell>
          <cell r="D94" t="str">
            <v>m3</v>
          </cell>
          <cell r="E94">
            <v>1.9824999999999999</v>
          </cell>
          <cell r="F94">
            <v>0</v>
          </cell>
        </row>
        <row r="95">
          <cell r="C95" t="str">
            <v>M4: =6,1*1,7*0,25</v>
          </cell>
          <cell r="D95" t="str">
            <v>m3</v>
          </cell>
          <cell r="E95">
            <v>2.5924999999999998</v>
          </cell>
          <cell r="F95">
            <v>0</v>
          </cell>
        </row>
        <row r="96">
          <cell r="C96" t="str">
            <v>2 moùng söù ñôû =2*(1,7*1,7*0,25)</v>
          </cell>
          <cell r="D96" t="str">
            <v>m3</v>
          </cell>
          <cell r="E96">
            <v>1.4449999999999998</v>
          </cell>
          <cell r="F96">
            <v>0</v>
          </cell>
        </row>
        <row r="97">
          <cell r="C97" t="str">
            <v>2 moùng MTC1 =2*6,5*5*0,4</v>
          </cell>
          <cell r="D97" t="str">
            <v>m3</v>
          </cell>
          <cell r="E97">
            <v>26</v>
          </cell>
          <cell r="F97">
            <v>0</v>
          </cell>
        </row>
        <row r="98">
          <cell r="C98" t="str">
            <v>4 moùng MTC2 =4*5,5*3,5*0,4</v>
          </cell>
          <cell r="D98" t="str">
            <v>m3</v>
          </cell>
          <cell r="E98">
            <v>30.8</v>
          </cell>
          <cell r="F98">
            <v>0</v>
          </cell>
        </row>
        <row r="99">
          <cell r="B99" t="str">
            <v>222-412</v>
          </cell>
          <cell r="C99" t="str">
            <v>1 moùng daøn tuï buø=3,11*1,82*0,2</v>
          </cell>
          <cell r="D99" t="str">
            <v>m3</v>
          </cell>
          <cell r="E99">
            <v>1.1320399999999999</v>
          </cell>
          <cell r="F99">
            <v>0</v>
          </cell>
        </row>
        <row r="100">
          <cell r="C100" t="str">
            <v>1 moùng BT töï duøng =1,6*1,6*0,25</v>
          </cell>
          <cell r="D100" t="str">
            <v>m3</v>
          </cell>
          <cell r="E100">
            <v>0.64000000000000012</v>
          </cell>
          <cell r="F100">
            <v>0</v>
          </cell>
        </row>
        <row r="101">
          <cell r="C101" t="str">
            <v>6 moùng truï chieáu saùng=6*1,3*1,3*0,25</v>
          </cell>
          <cell r="D101" t="str">
            <v>m3</v>
          </cell>
          <cell r="E101">
            <v>2.5350000000000001</v>
          </cell>
          <cell r="F101">
            <v>0</v>
          </cell>
        </row>
        <row r="102">
          <cell r="B102" t="str">
            <v>222-412</v>
          </cell>
          <cell r="C102" t="str">
            <v>Beùton M200 ñaù 1x2 coå moùng thieát bò ngoaøi trôøi</v>
          </cell>
          <cell r="D102" t="str">
            <v>m3</v>
          </cell>
          <cell r="E102">
            <v>35.098745000000001</v>
          </cell>
          <cell r="F102">
            <v>659908</v>
          </cell>
        </row>
        <row r="103">
          <cell r="C103" t="str">
            <v>M1: =7*(0,7*0,7*1,12)+3*(0,55*0,55*1,12)</v>
          </cell>
          <cell r="D103" t="str">
            <v>m3</v>
          </cell>
          <cell r="E103">
            <v>4.8580000000000005</v>
          </cell>
          <cell r="F103">
            <v>0</v>
          </cell>
        </row>
        <row r="104">
          <cell r="C104" t="str">
            <v>M2: =2*(0,7*0,7*1,12)+3*(0,55*0,55*1,12)</v>
          </cell>
          <cell r="D104" t="str">
            <v>m3</v>
          </cell>
          <cell r="E104">
            <v>2.1140000000000003</v>
          </cell>
          <cell r="F104">
            <v>0</v>
          </cell>
        </row>
        <row r="105">
          <cell r="C105" t="str">
            <v>M3: =3*(0,55*0,55*1,12)</v>
          </cell>
          <cell r="D105" t="str">
            <v>m3</v>
          </cell>
          <cell r="E105">
            <v>1.0164000000000004</v>
          </cell>
          <cell r="F105">
            <v>0</v>
          </cell>
        </row>
        <row r="106">
          <cell r="C106" t="str">
            <v>M4: =3*(0,55*0,55*1,12)</v>
          </cell>
          <cell r="D106" t="str">
            <v>m3</v>
          </cell>
          <cell r="E106">
            <v>1.0164000000000004</v>
          </cell>
          <cell r="F106">
            <v>0</v>
          </cell>
        </row>
        <row r="107">
          <cell r="C107" t="str">
            <v>2 moùng söù ñôû =2*(0,55*0,55*1,12)</v>
          </cell>
          <cell r="D107" t="str">
            <v>m3</v>
          </cell>
          <cell r="E107">
            <v>0.6776000000000002</v>
          </cell>
          <cell r="F107">
            <v>0</v>
          </cell>
        </row>
        <row r="108">
          <cell r="C108" t="str">
            <v>2 moùng MTC1 =2*(1,5*1,5*1,67)</v>
          </cell>
          <cell r="D108" t="str">
            <v>m3</v>
          </cell>
          <cell r="E108">
            <v>7.5149999999999997</v>
          </cell>
          <cell r="F108">
            <v>0</v>
          </cell>
        </row>
        <row r="109">
          <cell r="C109" t="str">
            <v>4 moùng MTC2 =4*(1,5*1,5*1,67)</v>
          </cell>
          <cell r="D109" t="str">
            <v>m3</v>
          </cell>
          <cell r="E109">
            <v>15.03</v>
          </cell>
          <cell r="F109">
            <v>0</v>
          </cell>
        </row>
        <row r="110">
          <cell r="B110" t="str">
            <v>240-110</v>
          </cell>
          <cell r="C110" t="str">
            <v>1 moùng daøn tuï buø=2*(1,31*0,3*0,97)</v>
          </cell>
          <cell r="D110" t="str">
            <v>m3</v>
          </cell>
          <cell r="E110">
            <v>0.76241999999999999</v>
          </cell>
          <cell r="F110">
            <v>0</v>
          </cell>
        </row>
        <row r="111">
          <cell r="C111" t="str">
            <v>1 moùng BT töï duøng =0,55*0,55*1,17</v>
          </cell>
          <cell r="D111" t="str">
            <v>m3</v>
          </cell>
          <cell r="E111">
            <v>0.35392500000000005</v>
          </cell>
          <cell r="F111">
            <v>0</v>
          </cell>
        </row>
        <row r="112">
          <cell r="C112" t="str">
            <v>6 moùng truï chieáu saùng=6*(0,5*0,5*1,17)</v>
          </cell>
          <cell r="D112" t="str">
            <v>m3</v>
          </cell>
          <cell r="E112">
            <v>1.7549999999999999</v>
          </cell>
          <cell r="F112">
            <v>0</v>
          </cell>
        </row>
        <row r="113">
          <cell r="B113" t="str">
            <v>240-110</v>
          </cell>
          <cell r="C113" t="str">
            <v>Gia coâng laép ñaët saét troøn D&lt;=10  cho caùc moùng thieát bò ngoaøi trôøi</v>
          </cell>
          <cell r="D113" t="str">
            <v>Taán</v>
          </cell>
          <cell r="E113">
            <v>2.5030000000000001</v>
          </cell>
          <cell r="F113">
            <v>3995100</v>
          </cell>
        </row>
        <row r="114">
          <cell r="C114" t="str">
            <v>M1: =1170</v>
          </cell>
          <cell r="D114" t="str">
            <v>kg</v>
          </cell>
          <cell r="E114">
            <v>1170</v>
          </cell>
          <cell r="F114">
            <v>0</v>
          </cell>
        </row>
        <row r="115">
          <cell r="C115" t="str">
            <v>M2: =376</v>
          </cell>
          <cell r="D115" t="str">
            <v>kg</v>
          </cell>
          <cell r="E115">
            <v>376</v>
          </cell>
          <cell r="F115">
            <v>0</v>
          </cell>
        </row>
        <row r="116">
          <cell r="C116" t="str">
            <v>M3: =134</v>
          </cell>
          <cell r="D116" t="str">
            <v>kg</v>
          </cell>
          <cell r="E116">
            <v>134</v>
          </cell>
          <cell r="F116">
            <v>0</v>
          </cell>
        </row>
        <row r="117">
          <cell r="C117" t="str">
            <v>M4: =166</v>
          </cell>
          <cell r="D117" t="str">
            <v>kg</v>
          </cell>
          <cell r="E117">
            <v>166</v>
          </cell>
          <cell r="F117">
            <v>0</v>
          </cell>
        </row>
        <row r="118">
          <cell r="C118" t="str">
            <v>2 moùng söù ñôû =2*50</v>
          </cell>
          <cell r="D118" t="str">
            <v>kg</v>
          </cell>
          <cell r="E118">
            <v>100</v>
          </cell>
          <cell r="F118">
            <v>0</v>
          </cell>
        </row>
        <row r="119">
          <cell r="C119" t="str">
            <v>2 moùng MTC1 =2*102</v>
          </cell>
          <cell r="D119" t="str">
            <v>kg</v>
          </cell>
          <cell r="E119">
            <v>204</v>
          </cell>
          <cell r="F119">
            <v>0</v>
          </cell>
        </row>
        <row r="120">
          <cell r="C120" t="str">
            <v>4 moùng MTC2 =4*92</v>
          </cell>
          <cell r="D120" t="str">
            <v>kg</v>
          </cell>
          <cell r="E120">
            <v>184</v>
          </cell>
          <cell r="F120">
            <v>0</v>
          </cell>
        </row>
        <row r="121">
          <cell r="B121" t="str">
            <v>240-120</v>
          </cell>
          <cell r="C121" t="str">
            <v>1 moùng daøn tuï buø =120</v>
          </cell>
          <cell r="D121" t="str">
            <v>kg</v>
          </cell>
          <cell r="E121">
            <v>120</v>
          </cell>
          <cell r="F121">
            <v>0</v>
          </cell>
        </row>
        <row r="122">
          <cell r="C122" t="str">
            <v>1 moùng BT töï duøng =7</v>
          </cell>
          <cell r="D122" t="str">
            <v>kg</v>
          </cell>
          <cell r="E122">
            <v>7</v>
          </cell>
          <cell r="F122">
            <v>0</v>
          </cell>
        </row>
        <row r="123">
          <cell r="C123" t="str">
            <v>6 moùng truï chieáu saùng=6*7</v>
          </cell>
          <cell r="D123" t="str">
            <v>kg</v>
          </cell>
          <cell r="E123">
            <v>42</v>
          </cell>
          <cell r="F123">
            <v>0</v>
          </cell>
        </row>
        <row r="124">
          <cell r="B124" t="str">
            <v>240-120</v>
          </cell>
          <cell r="C124" t="str">
            <v>Gia coâng laép ñaët saét troøn D&lt;=18  cho caùc moùng thieát bi ñieän ngoaøi trôøi</v>
          </cell>
          <cell r="D124" t="str">
            <v>Taán</v>
          </cell>
          <cell r="E124">
            <v>5.0494599999999998</v>
          </cell>
          <cell r="F124">
            <v>3938460</v>
          </cell>
        </row>
        <row r="125">
          <cell r="C125" t="str">
            <v>M1: =67</v>
          </cell>
          <cell r="D125" t="str">
            <v>kg</v>
          </cell>
          <cell r="E125">
            <v>67</v>
          </cell>
          <cell r="F125">
            <v>0</v>
          </cell>
        </row>
        <row r="126">
          <cell r="C126" t="str">
            <v>M2: =143,8</v>
          </cell>
          <cell r="D126" t="str">
            <v>kg</v>
          </cell>
          <cell r="E126">
            <v>143.80000000000001</v>
          </cell>
          <cell r="F126">
            <v>0</v>
          </cell>
        </row>
        <row r="127">
          <cell r="C127" t="str">
            <v>M3: =67</v>
          </cell>
          <cell r="D127" t="str">
            <v>kg</v>
          </cell>
          <cell r="E127">
            <v>67</v>
          </cell>
          <cell r="F127">
            <v>0</v>
          </cell>
        </row>
        <row r="128">
          <cell r="C128" t="str">
            <v>M4: =67</v>
          </cell>
          <cell r="D128" t="str">
            <v>kg</v>
          </cell>
          <cell r="E128">
            <v>67</v>
          </cell>
          <cell r="F128">
            <v>0</v>
          </cell>
        </row>
        <row r="129">
          <cell r="C129" t="str">
            <v>2 moùng söù ñôû =2*30</v>
          </cell>
          <cell r="D129" t="str">
            <v>kg</v>
          </cell>
          <cell r="E129">
            <v>60</v>
          </cell>
          <cell r="F129">
            <v>0</v>
          </cell>
        </row>
        <row r="130">
          <cell r="C130" t="str">
            <v>2 moùng MTC1 =2*1147</v>
          </cell>
          <cell r="D130" t="str">
            <v>kg</v>
          </cell>
          <cell r="E130">
            <v>2294</v>
          </cell>
          <cell r="F130">
            <v>0</v>
          </cell>
        </row>
        <row r="131">
          <cell r="C131" t="str">
            <v>4 moùng MTC2 =4*490</v>
          </cell>
          <cell r="D131" t="str">
            <v>kg</v>
          </cell>
          <cell r="E131">
            <v>1960</v>
          </cell>
          <cell r="F131">
            <v>0</v>
          </cell>
        </row>
        <row r="132">
          <cell r="B132" t="str">
            <v>240-130</v>
          </cell>
          <cell r="C132" t="str">
            <v>1 moùng daøn tuï buø =0</v>
          </cell>
          <cell r="D132" t="str">
            <v>kg</v>
          </cell>
          <cell r="E132">
            <v>0</v>
          </cell>
          <cell r="F132">
            <v>0</v>
          </cell>
        </row>
        <row r="133">
          <cell r="C133" t="str">
            <v>1 moùng BT töï duøng =90,66</v>
          </cell>
          <cell r="D133" t="str">
            <v>kg</v>
          </cell>
          <cell r="E133">
            <v>90.66</v>
          </cell>
          <cell r="F133">
            <v>0</v>
          </cell>
        </row>
        <row r="134">
          <cell r="C134" t="str">
            <v>6 moùng truï chieáu saùng =6*50</v>
          </cell>
          <cell r="D134" t="str">
            <v>kg</v>
          </cell>
          <cell r="E134">
            <v>300</v>
          </cell>
          <cell r="F134">
            <v>0</v>
          </cell>
        </row>
        <row r="135">
          <cell r="B135" t="str">
            <v>240-130</v>
          </cell>
          <cell r="C135" t="str">
            <v>Gia coâng laép ñaët saét troøn d&gt; 18 cho  thieát bò ngoaøi trôøi</v>
          </cell>
          <cell r="D135" t="str">
            <v>Taán</v>
          </cell>
          <cell r="E135">
            <v>1.08</v>
          </cell>
          <cell r="F135">
            <v>3943500</v>
          </cell>
        </row>
        <row r="136">
          <cell r="A136" t="str">
            <v>BM16-500/150</v>
          </cell>
          <cell r="C136" t="str">
            <v>2 MTC1 =2*180</v>
          </cell>
          <cell r="D136" t="str">
            <v>kg</v>
          </cell>
          <cell r="E136">
            <v>360</v>
          </cell>
          <cell r="F136">
            <v>0</v>
          </cell>
        </row>
        <row r="137">
          <cell r="A137" t="str">
            <v>BM24-600/200</v>
          </cell>
          <cell r="C137" t="str">
            <v>4 MTC2 =4*180</v>
          </cell>
          <cell r="D137" t="str">
            <v>kg</v>
          </cell>
          <cell r="E137">
            <v>720</v>
          </cell>
          <cell r="F137">
            <v>0</v>
          </cell>
        </row>
        <row r="138">
          <cell r="A138" t="str">
            <v>BM16-500/150</v>
          </cell>
          <cell r="C138" t="str">
            <v>Gia coâng ñònh vò Boulon neo ( Vaät lieäu B caáp)</v>
          </cell>
          <cell r="D138" t="str">
            <v>Boä</v>
          </cell>
          <cell r="E138">
            <v>256</v>
          </cell>
          <cell r="F138">
            <v>27000</v>
          </cell>
        </row>
        <row r="139">
          <cell r="A139" t="str">
            <v>BM16-500/150</v>
          </cell>
          <cell r="C139" t="str">
            <v>M1:         M16-500/150</v>
          </cell>
          <cell r="D139" t="str">
            <v>Boä</v>
          </cell>
          <cell r="E139">
            <v>24</v>
          </cell>
          <cell r="F139">
            <v>27000</v>
          </cell>
        </row>
        <row r="140">
          <cell r="A140" t="str">
            <v>BM24-600/200</v>
          </cell>
          <cell r="C140" t="str">
            <v xml:space="preserve">               M24-600/200</v>
          </cell>
          <cell r="D140" t="str">
            <v>Boä</v>
          </cell>
          <cell r="E140">
            <v>28</v>
          </cell>
          <cell r="F140">
            <v>16000</v>
          </cell>
        </row>
        <row r="141">
          <cell r="A141" t="str">
            <v>BM16-500/150</v>
          </cell>
          <cell r="C141" t="str">
            <v>M2:         M16-500/150</v>
          </cell>
          <cell r="D141" t="str">
            <v>Boä</v>
          </cell>
          <cell r="E141">
            <v>24</v>
          </cell>
          <cell r="F141">
            <v>27000</v>
          </cell>
        </row>
        <row r="142">
          <cell r="A142" t="str">
            <v>BM24-600/200</v>
          </cell>
          <cell r="C142" t="str">
            <v xml:space="preserve">               M24-600/200</v>
          </cell>
          <cell r="D142" t="str">
            <v>Boä</v>
          </cell>
          <cell r="E142">
            <v>8</v>
          </cell>
          <cell r="F142">
            <v>16000</v>
          </cell>
        </row>
        <row r="143">
          <cell r="A143" t="str">
            <v>BM16-500/150</v>
          </cell>
          <cell r="C143" t="str">
            <v>M3:         M16-500/150</v>
          </cell>
          <cell r="D143" t="str">
            <v>Boä</v>
          </cell>
          <cell r="E143">
            <v>24</v>
          </cell>
          <cell r="F143">
            <v>27000</v>
          </cell>
        </row>
        <row r="144">
          <cell r="A144" t="str">
            <v>BM16-500/150</v>
          </cell>
          <cell r="C144" t="str">
            <v>M4 :         M16-500/150</v>
          </cell>
          <cell r="D144" t="str">
            <v>Boä</v>
          </cell>
          <cell r="E144">
            <v>24</v>
          </cell>
          <cell r="F144">
            <v>27000</v>
          </cell>
        </row>
        <row r="145">
          <cell r="A145" t="str">
            <v>BM30-1400/200</v>
          </cell>
          <cell r="C145" t="str">
            <v>2 moùng truï coång 110Kv MTC1:M30-1400/200=2*16</v>
          </cell>
          <cell r="D145" t="str">
            <v>Boä</v>
          </cell>
          <cell r="E145">
            <v>32</v>
          </cell>
          <cell r="F145">
            <v>90000</v>
          </cell>
        </row>
        <row r="146">
          <cell r="A146" t="str">
            <v>BM30-1400/200</v>
          </cell>
          <cell r="C146" t="str">
            <v>4 moùng truï coång 110Kv MTC2: M30/1400-200=4*16</v>
          </cell>
          <cell r="D146" t="str">
            <v>Boä</v>
          </cell>
          <cell r="E146">
            <v>64</v>
          </cell>
          <cell r="F146">
            <v>90000</v>
          </cell>
        </row>
        <row r="147">
          <cell r="A147" t="str">
            <v>BM20-500</v>
          </cell>
          <cell r="B147" t="str">
            <v>671-233</v>
          </cell>
          <cell r="C147" t="str">
            <v>6 moùng truï chieáu saùng : M20-500=6*4</v>
          </cell>
          <cell r="D147" t="str">
            <v>Boä</v>
          </cell>
          <cell r="E147">
            <v>24</v>
          </cell>
          <cell r="F147">
            <v>20000</v>
          </cell>
        </row>
        <row r="148">
          <cell r="A148" t="str">
            <v>BM20-950</v>
          </cell>
          <cell r="C148" t="str">
            <v>1 moùng daøn tuï buø: M20-950=1*4</v>
          </cell>
          <cell r="D148" t="str">
            <v>Boä</v>
          </cell>
          <cell r="E148">
            <v>4</v>
          </cell>
          <cell r="F148">
            <v>36000</v>
          </cell>
        </row>
        <row r="149">
          <cell r="A149" t="str">
            <v>BM16-500</v>
          </cell>
          <cell r="C149" t="str">
            <v>1 BT töï duøng : M16-500</v>
          </cell>
          <cell r="D149" t="str">
            <v>Boä</v>
          </cell>
          <cell r="E149">
            <v>8</v>
          </cell>
          <cell r="F149">
            <v>27000</v>
          </cell>
        </row>
        <row r="150">
          <cell r="B150" t="str">
            <v>671-233</v>
          </cell>
          <cell r="C150" t="str">
            <v>Laùng vöõa maët coå moùng thieát bò ngoaøi trôøi  M100 daày 3cm</v>
          </cell>
          <cell r="D150" t="str">
            <v>m2</v>
          </cell>
          <cell r="E150">
            <v>24.431000000000004</v>
          </cell>
          <cell r="F150">
            <v>11255</v>
          </cell>
        </row>
        <row r="151">
          <cell r="C151" t="str">
            <v>M1: =7*(0,7*0,7)+3*(0,55*0,55)</v>
          </cell>
          <cell r="D151" t="str">
            <v>m2</v>
          </cell>
          <cell r="E151">
            <v>4.3375000000000004</v>
          </cell>
          <cell r="F151">
            <v>0</v>
          </cell>
        </row>
        <row r="152">
          <cell r="C152" t="str">
            <v>M2: =2*(0,7*0,7)+3*(0,55*0,55)</v>
          </cell>
          <cell r="D152" t="str">
            <v>m2</v>
          </cell>
          <cell r="E152">
            <v>1.8875000000000002</v>
          </cell>
          <cell r="F152">
            <v>0</v>
          </cell>
        </row>
        <row r="153">
          <cell r="C153" t="str">
            <v>M3: =3*(0,55*0,55)</v>
          </cell>
          <cell r="D153" t="str">
            <v>m2</v>
          </cell>
          <cell r="E153">
            <v>0.9075000000000002</v>
          </cell>
          <cell r="F153">
            <v>0</v>
          </cell>
        </row>
        <row r="154">
          <cell r="C154" t="str">
            <v>M4: =3*(0,55*0,55)</v>
          </cell>
          <cell r="D154" t="str">
            <v>m2</v>
          </cell>
          <cell r="E154">
            <v>0.9075000000000002</v>
          </cell>
          <cell r="F154">
            <v>0</v>
          </cell>
        </row>
        <row r="155">
          <cell r="C155" t="str">
            <v>2 moùng söù ñôû =2*(0,55*0,55)</v>
          </cell>
          <cell r="D155" t="str">
            <v>m2</v>
          </cell>
          <cell r="E155">
            <v>0.60500000000000009</v>
          </cell>
          <cell r="F155">
            <v>0</v>
          </cell>
        </row>
        <row r="156">
          <cell r="C156" t="str">
            <v>2 moùng MTC1 =2*(1,5*1,5)</v>
          </cell>
          <cell r="D156" t="str">
            <v>m2</v>
          </cell>
          <cell r="E156">
            <v>4.5</v>
          </cell>
          <cell r="F156">
            <v>0</v>
          </cell>
        </row>
        <row r="157">
          <cell r="B157" t="str">
            <v>041-112</v>
          </cell>
          <cell r="C157" t="str">
            <v>4 moùng MTC2 =4*(1,5*1,5)</v>
          </cell>
          <cell r="D157" t="str">
            <v>m2</v>
          </cell>
          <cell r="E157">
            <v>9</v>
          </cell>
          <cell r="F157">
            <v>0</v>
          </cell>
        </row>
        <row r="158">
          <cell r="B158" t="str">
            <v>VC-03B</v>
          </cell>
          <cell r="C158" t="str">
            <v>1 moùng daøn tuï buø =2*(1,31*0,3)</v>
          </cell>
          <cell r="D158" t="str">
            <v>m2</v>
          </cell>
          <cell r="E158">
            <v>0.78600000000000003</v>
          </cell>
          <cell r="F158">
            <v>0</v>
          </cell>
        </row>
        <row r="159">
          <cell r="B159" t="str">
            <v>VC-03C</v>
          </cell>
          <cell r="C159" t="str">
            <v>6 moùng truï chieáu saùng =6*(0,5*0,5)</v>
          </cell>
          <cell r="D159" t="str">
            <v>m2</v>
          </cell>
          <cell r="E159">
            <v>1.5</v>
          </cell>
          <cell r="F159">
            <v>0</v>
          </cell>
        </row>
        <row r="160">
          <cell r="B160" t="str">
            <v>041-112</v>
          </cell>
          <cell r="C160" t="str">
            <v>Ñaép ñaát C2  thaønh moùng thieát bò ngoaøi trôøi</v>
          </cell>
          <cell r="D160" t="str">
            <v>m3</v>
          </cell>
          <cell r="E160">
            <v>624.92519803499295</v>
          </cell>
          <cell r="F160">
            <v>0</v>
          </cell>
        </row>
        <row r="161">
          <cell r="B161" t="str">
            <v>VC-03B</v>
          </cell>
          <cell r="C161" t="str">
            <v>Boác xuùc ñaát thöøa leân xuoáng: (Ñaøo-ñaép)x1.3</v>
          </cell>
          <cell r="D161" t="str">
            <v>m3</v>
          </cell>
          <cell r="E161">
            <v>172.20515650000002</v>
          </cell>
          <cell r="F161">
            <v>0</v>
          </cell>
        </row>
        <row r="162">
          <cell r="B162" t="str">
            <v>VC-03C</v>
          </cell>
          <cell r="C162" t="str">
            <v>Chuyeån  ñaát thöøa baèng xe cuùtkít cly 200m</v>
          </cell>
          <cell r="D162" t="str">
            <v>m3</v>
          </cell>
          <cell r="E162">
            <v>180.5</v>
          </cell>
          <cell r="F162">
            <v>0</v>
          </cell>
        </row>
        <row r="163">
          <cell r="C163" t="str">
            <v>COÄNG III</v>
          </cell>
          <cell r="D163" t="str">
            <v/>
          </cell>
          <cell r="E163">
            <v>132.61302084999946</v>
          </cell>
          <cell r="F163">
            <v>0</v>
          </cell>
        </row>
        <row r="164">
          <cell r="C164" t="str">
            <v>IV. MOÙNG MBA LÖÏC</v>
          </cell>
          <cell r="D164" t="str">
            <v/>
          </cell>
          <cell r="E164">
            <v>10.706702084916989</v>
          </cell>
          <cell r="F164">
            <v>0</v>
          </cell>
        </row>
        <row r="165">
          <cell r="B165" t="str">
            <v>031-322</v>
          </cell>
          <cell r="C165" t="str">
            <v>Ñaøo ñaát C2 moùng MBA löïc</v>
          </cell>
          <cell r="D165" t="str">
            <v>m3</v>
          </cell>
          <cell r="E165">
            <v>143.31972293491646</v>
          </cell>
          <cell r="F165">
            <v>0</v>
          </cell>
        </row>
        <row r="166">
          <cell r="B166" t="str">
            <v>221-511</v>
          </cell>
          <cell r="C166" t="str">
            <v>Moùng MBA löïïc=1/3*1,6*(9,8*7+11,4*8,6+SQRT(9,8*7*11,4*8,6))</v>
          </cell>
          <cell r="D166" t="str">
            <v>m3</v>
          </cell>
          <cell r="E166">
            <v>132.61302084999946</v>
          </cell>
          <cell r="F166">
            <v>0</v>
          </cell>
        </row>
        <row r="167">
          <cell r="C167" t="str">
            <v>Hoá ga MBA löïïc=1/3*1,6*(1,9*1,6+3,5*3,2+SQRT(1,9*1,6*3,5*3,2))</v>
          </cell>
          <cell r="D167" t="str">
            <v>m3</v>
          </cell>
          <cell r="E167">
            <v>10.706702084916989</v>
          </cell>
          <cell r="F167">
            <v>0</v>
          </cell>
        </row>
        <row r="168">
          <cell r="B168" t="str">
            <v>B3-13e/CÑ79/57C</v>
          </cell>
          <cell r="C168" t="str">
            <v>Ñaép ñaù 5x7 cheøn caùt: =(9,2*6,4+1,7*0,9)*0,15</v>
          </cell>
          <cell r="D168" t="str">
            <v>100m3</v>
          </cell>
          <cell r="E168">
            <v>9.0614999999999987E-2</v>
          </cell>
          <cell r="F168">
            <v>16752000</v>
          </cell>
        </row>
        <row r="169">
          <cell r="B169" t="str">
            <v>221-511</v>
          </cell>
          <cell r="C169" t="str">
            <v>Beùton loùt ñaù 1x2 M100  moùng MBA</v>
          </cell>
          <cell r="D169" t="str">
            <v>m3</v>
          </cell>
          <cell r="E169">
            <v>2.6985000000000006</v>
          </cell>
          <cell r="F169">
            <v>360390</v>
          </cell>
        </row>
        <row r="170">
          <cell r="C170" t="str">
            <v>Moùng MBA löïïc=(8,8*6+1,3*0,9)*0,05</v>
          </cell>
          <cell r="D170" t="str">
            <v>m3</v>
          </cell>
          <cell r="E170">
            <v>2.6985000000000006</v>
          </cell>
          <cell r="F170">
            <v>0</v>
          </cell>
        </row>
        <row r="171">
          <cell r="B171" t="str">
            <v>221-223</v>
          </cell>
          <cell r="C171" t="str">
            <v>Beùton moùng M250 ñaù 1x2: =(8,6*5,8*0,2+1,1*0,9*0,15)</v>
          </cell>
          <cell r="D171" t="str">
            <v>m3</v>
          </cell>
          <cell r="E171">
            <v>10.124499999999999</v>
          </cell>
          <cell r="F171">
            <v>549409</v>
          </cell>
        </row>
        <row r="172">
          <cell r="B172" t="str">
            <v>224-113</v>
          </cell>
          <cell r="C172" t="str">
            <v>Beùton ñaø M250 ñaù 1x2:</v>
          </cell>
          <cell r="D172" t="str">
            <v>m3</v>
          </cell>
          <cell r="E172">
            <v>6.0019999999999998</v>
          </cell>
          <cell r="F172">
            <v>676342</v>
          </cell>
        </row>
        <row r="173">
          <cell r="C173" t="str">
            <v>2D1: =2*(0,2*0,3*5,5)</v>
          </cell>
          <cell r="D173" t="str">
            <v>m3</v>
          </cell>
          <cell r="E173">
            <v>0.65999999999999992</v>
          </cell>
          <cell r="F173">
            <v>0</v>
          </cell>
        </row>
        <row r="174">
          <cell r="C174" t="str">
            <v>3D2: =3*(0,2*0,3*1,5)</v>
          </cell>
          <cell r="D174" t="str">
            <v>m3</v>
          </cell>
          <cell r="E174">
            <v>0.27</v>
          </cell>
          <cell r="F174">
            <v>0</v>
          </cell>
        </row>
        <row r="175">
          <cell r="C175" t="str">
            <v>2D3: =2*(0,2*0,2*7,7)</v>
          </cell>
          <cell r="D175" t="str">
            <v>m3</v>
          </cell>
          <cell r="E175">
            <v>0.6160000000000001</v>
          </cell>
          <cell r="F175">
            <v>0</v>
          </cell>
        </row>
        <row r="176">
          <cell r="C176" t="str">
            <v>2D4: =2*(0,2*0,2*4,8)</v>
          </cell>
          <cell r="D176" t="str">
            <v>m3</v>
          </cell>
          <cell r="E176">
            <v>0.38400000000000006</v>
          </cell>
          <cell r="F176">
            <v>0</v>
          </cell>
        </row>
        <row r="177">
          <cell r="B177" t="str">
            <v>222-413</v>
          </cell>
          <cell r="C177" t="str">
            <v>2D5: =2*(0,3*0,3*8,6)</v>
          </cell>
          <cell r="D177" t="str">
            <v>m3</v>
          </cell>
          <cell r="E177">
            <v>1.5479999999999998</v>
          </cell>
          <cell r="F177">
            <v>0</v>
          </cell>
        </row>
        <row r="178">
          <cell r="C178" t="str">
            <v>3D6: =3*(0,3*0,3*5,2)</v>
          </cell>
          <cell r="D178" t="str">
            <v>m3</v>
          </cell>
          <cell r="E178">
            <v>1.4039999999999999</v>
          </cell>
          <cell r="F178">
            <v>0</v>
          </cell>
        </row>
        <row r="179">
          <cell r="C179" t="str">
            <v>G1: =0,2*0,2*(5,6+8,4)*2</v>
          </cell>
          <cell r="D179" t="str">
            <v>m3</v>
          </cell>
          <cell r="E179">
            <v>1.1200000000000001</v>
          </cell>
          <cell r="F179">
            <v>0</v>
          </cell>
        </row>
        <row r="180">
          <cell r="B180" t="str">
            <v>222-413</v>
          </cell>
          <cell r="C180" t="str">
            <v>Beùton coät M250 ñaù 1x2</v>
          </cell>
          <cell r="D180" t="str">
            <v>m3</v>
          </cell>
          <cell r="E180">
            <v>0.56000000000000005</v>
          </cell>
          <cell r="F180">
            <v>709860</v>
          </cell>
        </row>
        <row r="181">
          <cell r="B181" t="str">
            <v>240-110</v>
          </cell>
          <cell r="C181" t="str">
            <v>6C1: =6*(0,3*0,3*1)</v>
          </cell>
          <cell r="D181" t="str">
            <v>m3</v>
          </cell>
          <cell r="E181">
            <v>0.54</v>
          </cell>
          <cell r="F181">
            <v>0</v>
          </cell>
        </row>
        <row r="182">
          <cell r="B182" t="str">
            <v>240-511</v>
          </cell>
          <cell r="C182" t="str">
            <v>14C2: =14*(0,2*0,2*1,2)</v>
          </cell>
          <cell r="D182" t="str">
            <v>m3</v>
          </cell>
          <cell r="E182">
            <v>0.67200000000000015</v>
          </cell>
          <cell r="F182">
            <v>0</v>
          </cell>
        </row>
        <row r="183">
          <cell r="B183" t="str">
            <v>225-113</v>
          </cell>
          <cell r="C183" t="str">
            <v>Beùton saøn MBA M250 ñaù 1x2: =2,1*5,5*0,2</v>
          </cell>
          <cell r="D183" t="str">
            <v>m3</v>
          </cell>
          <cell r="E183">
            <v>2.31</v>
          </cell>
          <cell r="F183">
            <v>646225</v>
          </cell>
        </row>
        <row r="184">
          <cell r="B184" t="str">
            <v>240-110</v>
          </cell>
          <cell r="C184" t="str">
            <v>Gia coâng laép ñaët saét troøn d=&lt;10 cho moùng + baûn ñôû: 37,4kg</v>
          </cell>
          <cell r="D184" t="str">
            <v>Taán</v>
          </cell>
          <cell r="E184">
            <v>3.7400000000000003E-2</v>
          </cell>
          <cell r="F184">
            <v>3995100</v>
          </cell>
        </row>
        <row r="185">
          <cell r="B185" t="str">
            <v>240-511</v>
          </cell>
          <cell r="C185" t="str">
            <v>Gia coâng laép ñaët saét troøn d=&lt;10 cho ñaø 259,3kg</v>
          </cell>
          <cell r="D185" t="str">
            <v>Taán</v>
          </cell>
          <cell r="E185">
            <v>0.25929999999999997</v>
          </cell>
          <cell r="F185">
            <v>3995100</v>
          </cell>
        </row>
        <row r="186">
          <cell r="B186" t="str">
            <v>240-411</v>
          </cell>
          <cell r="C186" t="str">
            <v>Gia coâng laép ñaët saét troøn d=&lt;10 cho coät: 20,51kg</v>
          </cell>
          <cell r="D186" t="str">
            <v>Taán</v>
          </cell>
          <cell r="E186">
            <v>2.051E-2</v>
          </cell>
          <cell r="F186">
            <v>3995100</v>
          </cell>
        </row>
        <row r="187">
          <cell r="B187" t="str">
            <v>240-120</v>
          </cell>
          <cell r="C187" t="str">
            <v>Gia coâng laép ñaët saét troøn d=&lt;18 cho moùng + baûn ñôû: 1151kg</v>
          </cell>
          <cell r="D187" t="str">
            <v>Taán</v>
          </cell>
          <cell r="E187">
            <v>1.151</v>
          </cell>
          <cell r="F187">
            <v>3938460</v>
          </cell>
        </row>
        <row r="188">
          <cell r="B188" t="str">
            <v>240-521</v>
          </cell>
          <cell r="C188" t="str">
            <v>Gia coâng laép ñaët saét troøn d=&lt;18 cho ñaø 525,46kg</v>
          </cell>
          <cell r="D188" t="str">
            <v>Taán</v>
          </cell>
          <cell r="E188">
            <v>0.52546000000000004</v>
          </cell>
          <cell r="F188">
            <v>3939900</v>
          </cell>
        </row>
        <row r="189">
          <cell r="B189" t="str">
            <v>240-421</v>
          </cell>
          <cell r="C189" t="str">
            <v>Gia coâng laép ñaët saét troøn d=&lt;18 cho coät: 222,73kg</v>
          </cell>
          <cell r="D189" t="str">
            <v>Taán</v>
          </cell>
          <cell r="E189">
            <v>0.22273000000000001</v>
          </cell>
          <cell r="F189">
            <v>3940620</v>
          </cell>
        </row>
        <row r="190">
          <cell r="A190" t="str">
            <v>CKSH</v>
          </cell>
          <cell r="B190" t="str">
            <v>240-531</v>
          </cell>
          <cell r="C190" t="str">
            <v>Gia coâng laép ñaët saét troøn d&gt;18 cho ñaø 402kg</v>
          </cell>
          <cell r="D190" t="str">
            <v>Taán</v>
          </cell>
          <cell r="E190">
            <v>0.40200000000000002</v>
          </cell>
          <cell r="F190">
            <v>3947952</v>
          </cell>
        </row>
        <row r="191">
          <cell r="B191" t="str">
            <v>208-232</v>
          </cell>
          <cell r="C191" t="str">
            <v>Xaây töôøng 20 vuõa M75 gaïch theû: =25,2*1,2+2,5*1,6</v>
          </cell>
          <cell r="D191" t="str">
            <v>m2</v>
          </cell>
          <cell r="E191">
            <v>34.239999999999995</v>
          </cell>
          <cell r="F191">
            <v>52584</v>
          </cell>
        </row>
        <row r="192">
          <cell r="A192" t="str">
            <v>STP-MBA</v>
          </cell>
          <cell r="B192" t="str">
            <v>ÑM-3285</v>
          </cell>
          <cell r="C192" t="str">
            <v>Gia coâng, maï  keõm caáu kieän saét hình MBA : 1271kg</v>
          </cell>
          <cell r="D192" t="str">
            <v>Taán</v>
          </cell>
          <cell r="E192">
            <v>1.2709999999999999</v>
          </cell>
          <cell r="F192">
            <v>10500000</v>
          </cell>
        </row>
        <row r="193">
          <cell r="A193" t="str">
            <v>CKSH</v>
          </cell>
          <cell r="B193" t="str">
            <v>505-810</v>
          </cell>
          <cell r="C193" t="str">
            <v>Laép ñaët caáu kieän saét hình MBA: 1271kg</v>
          </cell>
          <cell r="D193" t="str">
            <v>Taán</v>
          </cell>
          <cell r="E193">
            <v>1.2709999999999999</v>
          </cell>
          <cell r="F193">
            <v>705600</v>
          </cell>
        </row>
        <row r="194">
          <cell r="B194" t="str">
            <v>672-122</v>
          </cell>
          <cell r="C194" t="str">
            <v xml:space="preserve">Laùng vöõa M100 daøy 2cm </v>
          </cell>
          <cell r="D194" t="str">
            <v>m2</v>
          </cell>
          <cell r="E194">
            <v>150.43</v>
          </cell>
          <cell r="F194">
            <v>7171</v>
          </cell>
        </row>
        <row r="195">
          <cell r="C195" t="str">
            <v>Vaùch : =2*(5,6+8,4)*1,8*2 maët+3*0,9*1,8</v>
          </cell>
          <cell r="D195" t="str">
            <v>m2</v>
          </cell>
          <cell r="E195">
            <v>105.66</v>
          </cell>
          <cell r="F195">
            <v>0</v>
          </cell>
        </row>
        <row r="196">
          <cell r="A196" t="str">
            <v>BDC12-100</v>
          </cell>
          <cell r="B196" t="str">
            <v>TT</v>
          </cell>
          <cell r="C196" t="str">
            <v>Ñaùy : =5,4*8,2+0,7*0,7</v>
          </cell>
          <cell r="D196" t="str">
            <v>m2</v>
          </cell>
          <cell r="E196">
            <v>44.77</v>
          </cell>
          <cell r="F196">
            <v>0</v>
          </cell>
        </row>
        <row r="197">
          <cell r="A197" t="str">
            <v>BDC12-100</v>
          </cell>
          <cell r="B197" t="str">
            <v>TT</v>
          </cell>
          <cell r="C197" t="str">
            <v>Saûn xuaát laép ñaët caùc phuï kieän cho löôùi loïc MBA :Bulong daõn chaân (Hieti HLC) d12-100</v>
          </cell>
          <cell r="D197" t="str">
            <v>boä</v>
          </cell>
          <cell r="E197">
            <v>10</v>
          </cell>
          <cell r="F197">
            <v>15000</v>
          </cell>
        </row>
        <row r="198">
          <cell r="A198" t="str">
            <v>BÑC12-80</v>
          </cell>
          <cell r="B198" t="str">
            <v>TT</v>
          </cell>
          <cell r="C198" t="str">
            <v>Saûn xuaát laép ñaët caùc phuï kieän cho löôùi loïc MBA :Bulong ñuoâi caù d12-80</v>
          </cell>
          <cell r="D198" t="str">
            <v>boä</v>
          </cell>
          <cell r="E198">
            <v>12</v>
          </cell>
          <cell r="F198">
            <v>4000</v>
          </cell>
        </row>
        <row r="199">
          <cell r="A199" t="str">
            <v>STK140</v>
          </cell>
          <cell r="B199" t="str">
            <v>K1-051x3SR</v>
          </cell>
          <cell r="C199" t="str">
            <v>Saûn xuaát laép ñaët oáng STK D140 noái MBA vaø Beå daàu söï coá</v>
          </cell>
          <cell r="D199" t="str">
            <v>m</v>
          </cell>
          <cell r="E199">
            <v>10</v>
          </cell>
          <cell r="F199">
            <v>139293</v>
          </cell>
        </row>
        <row r="200">
          <cell r="A200" t="str">
            <v>Ma-STK140</v>
          </cell>
          <cell r="B200" t="str">
            <v>K2-451SR3</v>
          </cell>
          <cell r="C200" t="str">
            <v xml:space="preserve">Saûn xuaát laép ñaët oáng manchon STK D140 </v>
          </cell>
          <cell r="D200" t="str">
            <v>Caùi</v>
          </cell>
          <cell r="E200">
            <v>1</v>
          </cell>
          <cell r="F200">
            <v>18297</v>
          </cell>
        </row>
        <row r="201">
          <cell r="B201" t="str">
            <v>041-112</v>
          </cell>
          <cell r="C201" t="str">
            <v>Ñaát ñaát C2 moùng MBA</v>
          </cell>
          <cell r="D201" t="str">
            <v>m3</v>
          </cell>
          <cell r="E201">
            <v>63.511722934916463</v>
          </cell>
          <cell r="F201">
            <v>0</v>
          </cell>
        </row>
        <row r="202">
          <cell r="B202" t="str">
            <v>VC-03B</v>
          </cell>
          <cell r="C202" t="str">
            <v>Boác xuùc ñaát thöøa leân xuoáng ,tôi x1.3</v>
          </cell>
          <cell r="D202" t="str">
            <v>m3</v>
          </cell>
          <cell r="E202">
            <v>103.7504</v>
          </cell>
          <cell r="F202">
            <v>0</v>
          </cell>
        </row>
        <row r="203">
          <cell r="B203" t="str">
            <v>VC-03C</v>
          </cell>
          <cell r="C203" t="str">
            <v>Chuyeån  ñaát thöøa baèng xe cuùtkít cly 200m</v>
          </cell>
          <cell r="D203" t="str">
            <v>m3</v>
          </cell>
          <cell r="E203">
            <v>103.75</v>
          </cell>
          <cell r="F203">
            <v>0</v>
          </cell>
        </row>
        <row r="204">
          <cell r="B204" t="str">
            <v>B13-4/CÑ79/57</v>
          </cell>
          <cell r="C204" t="str">
            <v>Xeáp ñaù 5x7 choáng chaùy cho MBA löïc</v>
          </cell>
          <cell r="D204" t="str">
            <v>m3</v>
          </cell>
          <cell r="E204">
            <v>8.19</v>
          </cell>
          <cell r="F204">
            <v>121800</v>
          </cell>
        </row>
        <row r="205">
          <cell r="C205" t="str">
            <v>COÄNG IV</v>
          </cell>
          <cell r="D205" t="str">
            <v/>
          </cell>
          <cell r="F205">
            <v>0</v>
          </cell>
        </row>
        <row r="206">
          <cell r="B206" t="str">
            <v>031-322</v>
          </cell>
          <cell r="C206" t="str">
            <v>V. MOÙNG BEÅ DAÀU SÖÏ COÁ</v>
          </cell>
          <cell r="D206" t="str">
            <v/>
          </cell>
          <cell r="E206">
            <v>141.74470491867743</v>
          </cell>
          <cell r="F206">
            <v>0</v>
          </cell>
        </row>
        <row r="207">
          <cell r="B207" t="str">
            <v>031-322</v>
          </cell>
          <cell r="C207" t="str">
            <v>Ñaøo ñaát C2 moùng BDSC: =1/3*2,5*(7,2*5,4+9,7*7,9+SQRT(7,2*5,4*9,7*7,9))</v>
          </cell>
          <cell r="D207" t="str">
            <v>m3</v>
          </cell>
          <cell r="E207">
            <v>141.74470491867743</v>
          </cell>
          <cell r="F207">
            <v>0</v>
          </cell>
        </row>
        <row r="208">
          <cell r="B208" t="str">
            <v>221-511</v>
          </cell>
          <cell r="C208" t="str">
            <v xml:space="preserve">Beùton loùt ñaù 1x2 M100: =6,6*4,8*0,05 </v>
          </cell>
          <cell r="D208" t="str">
            <v>m3</v>
          </cell>
          <cell r="E208">
            <v>1.5839999999999999</v>
          </cell>
          <cell r="F208">
            <v>360390</v>
          </cell>
        </row>
        <row r="209">
          <cell r="B209" t="str">
            <v>221-222</v>
          </cell>
          <cell r="C209" t="str">
            <v>Beùton moùng M200 ñaù 1x2: =4,6*6,4*0,2+(0,2+0,4)/2*0,2*4*0,5</v>
          </cell>
          <cell r="D209" t="str">
            <v>m3</v>
          </cell>
          <cell r="E209">
            <v>6.008</v>
          </cell>
          <cell r="F209">
            <v>499457</v>
          </cell>
        </row>
        <row r="210">
          <cell r="B210" t="str">
            <v>222-412</v>
          </cell>
          <cell r="C210" t="str">
            <v>Beùton coät M200 ñaù 1x2: =12coät*(0,2*0,3*1,8)</v>
          </cell>
          <cell r="D210" t="str">
            <v>m3</v>
          </cell>
          <cell r="E210">
            <v>1.296</v>
          </cell>
          <cell r="F210">
            <v>659908</v>
          </cell>
        </row>
        <row r="211">
          <cell r="B211" t="str">
            <v>224-112</v>
          </cell>
          <cell r="C211" t="str">
            <v>Beùton ñaø giaèng M200 ñaù 1x2 BDSC</v>
          </cell>
          <cell r="D211" t="str">
            <v>m3</v>
          </cell>
          <cell r="E211">
            <v>2.6620000000000004</v>
          </cell>
          <cell r="F211">
            <v>626389</v>
          </cell>
        </row>
        <row r="212">
          <cell r="C212" t="str">
            <v>Ñaø giaèng giöõa beå daàu söï coá=2*(0.2*0.2)*(6+4.2)</v>
          </cell>
          <cell r="D212" t="str">
            <v>m3</v>
          </cell>
          <cell r="E212">
            <v>0.81600000000000006</v>
          </cell>
          <cell r="F212">
            <v>0</v>
          </cell>
        </row>
        <row r="213">
          <cell r="C213" t="str">
            <v>Ñaø giaèng treân beå daàu söï coá=2*(0.2*0.25+0.1*0.1)*(6+4.2)</v>
          </cell>
          <cell r="D213" t="str">
            <v>m3</v>
          </cell>
          <cell r="E213">
            <v>1.224</v>
          </cell>
          <cell r="F213">
            <v>0</v>
          </cell>
        </row>
        <row r="214">
          <cell r="C214" t="str">
            <v>Ñaø giaèng treân beå daàu söï coá=3*(0.2*0.25*3,8)</v>
          </cell>
          <cell r="D214" t="str">
            <v>m3</v>
          </cell>
          <cell r="E214">
            <v>0.57000000000000006</v>
          </cell>
          <cell r="F214">
            <v>0</v>
          </cell>
        </row>
        <row r="215">
          <cell r="B215" t="str">
            <v>240-110</v>
          </cell>
          <cell r="C215" t="str">
            <v>Ñaø giaèng treân beå daàu söï coá=1*(0.2*0.2*1.3)</v>
          </cell>
          <cell r="D215" t="str">
            <v>m3</v>
          </cell>
          <cell r="E215">
            <v>5.2000000000000011E-2</v>
          </cell>
          <cell r="F215">
            <v>0</v>
          </cell>
        </row>
        <row r="216">
          <cell r="B216" t="str">
            <v>240-110</v>
          </cell>
          <cell r="C216" t="str">
            <v>Gia coâng laép ñaët saét troøn d=&lt;10 cho moùng: 329kg</v>
          </cell>
          <cell r="D216" t="str">
            <v>Taán</v>
          </cell>
          <cell r="E216">
            <v>0.32900000000000001</v>
          </cell>
          <cell r="F216">
            <v>3995100</v>
          </cell>
        </row>
        <row r="217">
          <cell r="B217" t="str">
            <v>240-120</v>
          </cell>
          <cell r="C217" t="str">
            <v>Gia coâng laép ñaët saét troøn d=&lt;18 cho moùng: 1079kg</v>
          </cell>
          <cell r="D217" t="str">
            <v>Taán</v>
          </cell>
          <cell r="E217">
            <v>1.079</v>
          </cell>
          <cell r="F217">
            <v>3938460</v>
          </cell>
        </row>
        <row r="218">
          <cell r="B218" t="str">
            <v>300-512</v>
          </cell>
          <cell r="C218" t="str">
            <v>Beùton M200 ñan ñuùc saün ñaù 1x2: =38caùi*(0,415*1,495*0,09)</v>
          </cell>
          <cell r="D218" t="str">
            <v>m3</v>
          </cell>
          <cell r="E218">
            <v>2.1218534999999998</v>
          </cell>
          <cell r="F218">
            <v>442960</v>
          </cell>
        </row>
        <row r="219">
          <cell r="B219" t="str">
            <v>09-09</v>
          </cell>
          <cell r="C219" t="str">
            <v>Laép ñaët taám ñan Beùton coát theùp cho BDSC</v>
          </cell>
          <cell r="D219" t="str">
            <v>Caùi</v>
          </cell>
          <cell r="E219">
            <v>38</v>
          </cell>
          <cell r="F219">
            <v>0</v>
          </cell>
        </row>
        <row r="220">
          <cell r="A220" t="str">
            <v>CKSH</v>
          </cell>
          <cell r="B220" t="str">
            <v>500-521</v>
          </cell>
          <cell r="C220" t="str">
            <v>Gia coâng caáu kieän saét hình BDSC: 104,1kg</v>
          </cell>
          <cell r="D220" t="str">
            <v>Taán</v>
          </cell>
          <cell r="E220">
            <v>0.104</v>
          </cell>
          <cell r="F220">
            <v>5229740</v>
          </cell>
        </row>
        <row r="221">
          <cell r="A221" t="str">
            <v>CKSH</v>
          </cell>
          <cell r="B221" t="str">
            <v>505-810</v>
          </cell>
          <cell r="C221" t="str">
            <v>Laép ñaët caáu kieän saét hình BDSC</v>
          </cell>
          <cell r="D221" t="str">
            <v>Taán</v>
          </cell>
          <cell r="E221">
            <v>0.104</v>
          </cell>
          <cell r="F221">
            <v>705600</v>
          </cell>
        </row>
        <row r="222">
          <cell r="B222" t="str">
            <v>703-430</v>
          </cell>
          <cell r="C222" t="str">
            <v>Sôn choáng ró 2 lôùp cho caáu kieän saét hình beå daàu söï coá</v>
          </cell>
          <cell r="D222" t="str">
            <v>m2</v>
          </cell>
          <cell r="E222">
            <v>5</v>
          </cell>
          <cell r="F222">
            <v>4974</v>
          </cell>
        </row>
        <row r="223">
          <cell r="B223" t="str">
            <v>703-430</v>
          </cell>
          <cell r="C223" t="str">
            <v>Sôn daàu 2 lôùp cho caáu kieän saét hình beå daàu söï coá</v>
          </cell>
          <cell r="D223" t="str">
            <v>m2</v>
          </cell>
          <cell r="E223">
            <v>5</v>
          </cell>
          <cell r="F223">
            <v>4974</v>
          </cell>
        </row>
        <row r="224">
          <cell r="B224" t="str">
            <v>208-232</v>
          </cell>
          <cell r="C224" t="str">
            <v>Xaây töôøng 20 vuõa M75 gaïch theû BDSC: =2*(4,2+6)*1,8</v>
          </cell>
          <cell r="D224" t="str">
            <v>m2</v>
          </cell>
          <cell r="E224">
            <v>36.72</v>
          </cell>
          <cell r="F224">
            <v>52584</v>
          </cell>
        </row>
        <row r="225">
          <cell r="B225" t="str">
            <v>672-122</v>
          </cell>
          <cell r="C225" t="str">
            <v xml:space="preserve">Laùng vöõa M100 daøy 2cm </v>
          </cell>
          <cell r="D225" t="str">
            <v>m2</v>
          </cell>
          <cell r="E225">
            <v>125.2</v>
          </cell>
          <cell r="F225">
            <v>7171</v>
          </cell>
        </row>
        <row r="226">
          <cell r="C226" t="str">
            <v>Vaùch : =2*2*(4,2+6)*2,5</v>
          </cell>
          <cell r="D226" t="str">
            <v>m2</v>
          </cell>
          <cell r="E226">
            <v>102</v>
          </cell>
          <cell r="F226">
            <v>0</v>
          </cell>
        </row>
        <row r="227">
          <cell r="A227" t="str">
            <v>PUMP2</v>
          </cell>
          <cell r="B227" t="str">
            <v>TT</v>
          </cell>
          <cell r="C227" t="str">
            <v>Ñaùy : =4*5,8</v>
          </cell>
          <cell r="D227" t="str">
            <v>m2</v>
          </cell>
          <cell r="E227">
            <v>23.2</v>
          </cell>
          <cell r="F227">
            <v>0</v>
          </cell>
        </row>
        <row r="228">
          <cell r="A228" t="str">
            <v>PUMP2</v>
          </cell>
          <cell r="B228" t="str">
            <v>TT</v>
          </cell>
          <cell r="C228" t="str">
            <v>Laép ñaët maùt bôm 2HP cho Beå daàu söï coá (B caáp)</v>
          </cell>
          <cell r="D228" t="str">
            <v>boä</v>
          </cell>
          <cell r="E228">
            <v>1</v>
          </cell>
          <cell r="F228">
            <v>2000000</v>
          </cell>
        </row>
        <row r="229">
          <cell r="B229" t="str">
            <v>041-112</v>
          </cell>
          <cell r="C229" t="str">
            <v>Ñaát ñaát C2 moùng BDSC: =KL ñaøo-4,6*6,2*2,5</v>
          </cell>
          <cell r="D229" t="str">
            <v>m3</v>
          </cell>
          <cell r="E229">
            <v>70.444704918677431</v>
          </cell>
          <cell r="F229">
            <v>0</v>
          </cell>
        </row>
        <row r="230">
          <cell r="B230" t="str">
            <v>VC-03B</v>
          </cell>
          <cell r="C230" t="str">
            <v>Boác xuùc ñaát thöøa leân xuoáng ,tôi x1.3</v>
          </cell>
          <cell r="D230" t="str">
            <v>m3</v>
          </cell>
          <cell r="E230">
            <v>92.69</v>
          </cell>
          <cell r="F230">
            <v>0</v>
          </cell>
        </row>
        <row r="231">
          <cell r="B231" t="str">
            <v>VC-03C</v>
          </cell>
          <cell r="C231" t="str">
            <v>Chuyeån  ñaát thöøa baèng xe cuùt-kít cly 200m</v>
          </cell>
          <cell r="D231" t="str">
            <v>m3</v>
          </cell>
          <cell r="E231">
            <v>92.69</v>
          </cell>
          <cell r="F231">
            <v>0</v>
          </cell>
        </row>
        <row r="232">
          <cell r="C232" t="str">
            <v>COÄNG IV</v>
          </cell>
          <cell r="D232" t="str">
            <v/>
          </cell>
          <cell r="F232">
            <v>0</v>
          </cell>
        </row>
        <row r="233">
          <cell r="B233" t="str">
            <v>031-732</v>
          </cell>
          <cell r="C233" t="str">
            <v xml:space="preserve">V. ÑÖÔØNG GIAO THOÂNG </v>
          </cell>
          <cell r="D233" t="str">
            <v/>
          </cell>
          <cell r="E233">
            <v>508.55259000000001</v>
          </cell>
          <cell r="F233">
            <v>0</v>
          </cell>
        </row>
        <row r="234">
          <cell r="B234" t="str">
            <v>031-732</v>
          </cell>
          <cell r="C234" t="str">
            <v>Ñaøo neàn ñöôøng ñaát C2</v>
          </cell>
          <cell r="D234" t="str">
            <v>m3</v>
          </cell>
          <cell r="E234">
            <v>508.55259000000001</v>
          </cell>
          <cell r="F234">
            <v>0</v>
          </cell>
        </row>
        <row r="235">
          <cell r="C235" t="str">
            <v>Ñöôøng ñaù daêm</v>
          </cell>
          <cell r="D235" t="str">
            <v/>
          </cell>
          <cell r="E235">
            <v>46.199999999999996</v>
          </cell>
          <cell r="F235">
            <v>0</v>
          </cell>
        </row>
        <row r="236">
          <cell r="B236" t="str">
            <v>224-113</v>
          </cell>
          <cell r="C236" t="str">
            <v>Ñoaïn thaúng : =33*4*0.35</v>
          </cell>
          <cell r="D236" t="str">
            <v/>
          </cell>
          <cell r="E236">
            <v>46.199999999999996</v>
          </cell>
          <cell r="F236">
            <v>0</v>
          </cell>
        </row>
        <row r="237">
          <cell r="C237" t="str">
            <v>2 Ñoaïn cua : =2*(6*6-3.14*6*6/4)*0.35</v>
          </cell>
          <cell r="D237" t="str">
            <v/>
          </cell>
          <cell r="E237">
            <v>5.418000000000001</v>
          </cell>
          <cell r="F237">
            <v>0</v>
          </cell>
        </row>
        <row r="238">
          <cell r="C238" t="str">
            <v>Ñoaïn coång : =(3+4,5)/2*1,5*0,35</v>
          </cell>
          <cell r="D238" t="str">
            <v/>
          </cell>
          <cell r="E238">
            <v>1.9687499999999998</v>
          </cell>
          <cell r="F238">
            <v>0</v>
          </cell>
        </row>
        <row r="239">
          <cell r="C239" t="str">
            <v>Ñöôøng beùton:</v>
          </cell>
          <cell r="D239" t="str">
            <v/>
          </cell>
          <cell r="E239">
            <v>155.1</v>
          </cell>
          <cell r="F239">
            <v>0</v>
          </cell>
        </row>
        <row r="240">
          <cell r="C240" t="str">
            <v>Ñöôøng 4m: =(24+31)*4,7*0,6</v>
          </cell>
          <cell r="D240" t="str">
            <v/>
          </cell>
          <cell r="E240">
            <v>155.1</v>
          </cell>
          <cell r="F240">
            <v>0</v>
          </cell>
        </row>
        <row r="241">
          <cell r="C241" t="str">
            <v>Ñöôøng 3,5m: =(2*31+28)*4,2*0,6</v>
          </cell>
          <cell r="D241" t="str">
            <v/>
          </cell>
          <cell r="E241">
            <v>226.79999999999998</v>
          </cell>
          <cell r="F241">
            <v>0</v>
          </cell>
        </row>
        <row r="242">
          <cell r="C242" t="str">
            <v>3 cong: =3*3,14*5,2/2*4,2*0,6</v>
          </cell>
          <cell r="D242" t="str">
            <v/>
          </cell>
          <cell r="E242">
            <v>61.719840000000005</v>
          </cell>
          <cell r="F242">
            <v>0</v>
          </cell>
        </row>
        <row r="243">
          <cell r="C243" t="str">
            <v>2 cua: =2*(3,5*3,5/2*0,6</v>
          </cell>
          <cell r="E243">
            <v>7.35</v>
          </cell>
        </row>
        <row r="244">
          <cell r="B244" t="str">
            <v>B3-3/CÑ79</v>
          </cell>
          <cell r="C244" t="str">
            <v>Coång: =(2,85+4,35)/2*1,85*0,6</v>
          </cell>
          <cell r="D244" t="str">
            <v>100m2</v>
          </cell>
          <cell r="E244">
            <v>3.9959999999999996</v>
          </cell>
          <cell r="F244">
            <v>0</v>
          </cell>
        </row>
        <row r="245">
          <cell r="B245" t="str">
            <v>B3-3/CÑ79</v>
          </cell>
          <cell r="C245" t="str">
            <v>Caùn nguyeân thoå</v>
          </cell>
          <cell r="D245" t="str">
            <v>100m2</v>
          </cell>
          <cell r="E245">
            <v>9.1</v>
          </cell>
          <cell r="F245">
            <v>0</v>
          </cell>
        </row>
        <row r="246">
          <cell r="B246" t="str">
            <v>B3-13e/CÑ79/57P</v>
          </cell>
          <cell r="C246" t="str">
            <v>Ñöôøng ñaù daêm</v>
          </cell>
          <cell r="D246" t="str">
            <v/>
          </cell>
          <cell r="E246">
            <v>0.3</v>
          </cell>
          <cell r="F246">
            <v>0</v>
          </cell>
        </row>
        <row r="247">
          <cell r="B247" t="str">
            <v>B3-13e/CÑ79/57P</v>
          </cell>
          <cell r="C247" t="str">
            <v>Laøm moùng ñöôøng ñaù 5x7 cheøn phuùn daøy 0,2m: =150m2*0,2</v>
          </cell>
          <cell r="D247" t="str">
            <v>100m3</v>
          </cell>
          <cell r="E247">
            <v>0.3</v>
          </cell>
          <cell r="F247">
            <v>16752000</v>
          </cell>
        </row>
        <row r="248">
          <cell r="B248" t="str">
            <v>114-213</v>
          </cell>
          <cell r="C248" t="str">
            <v>Laøm maët ñöôøng ñaù 1x2 cheøn phuùn daày10cm</v>
          </cell>
          <cell r="D248" t="str">
            <v>100m2</v>
          </cell>
          <cell r="E248">
            <v>1.5</v>
          </cell>
          <cell r="F248">
            <v>241620</v>
          </cell>
        </row>
        <row r="249">
          <cell r="B249" t="str">
            <v>B3-14eù/CÑ79</v>
          </cell>
          <cell r="C249" t="str">
            <v>Traõi caùn ñaù mi 25l/m2 ; =1,5*0,025</v>
          </cell>
          <cell r="D249" t="str">
            <v>100m3</v>
          </cell>
          <cell r="E249">
            <v>4.0000000000000002E-4</v>
          </cell>
          <cell r="F249">
            <v>15828000</v>
          </cell>
        </row>
        <row r="250">
          <cell r="B250" t="str">
            <v>B3-13e/CÑ79/46C</v>
          </cell>
          <cell r="C250" t="str">
            <v>Ñöôøng beùton</v>
          </cell>
          <cell r="D250" t="str">
            <v/>
          </cell>
          <cell r="E250">
            <v>1.2617290000000001</v>
          </cell>
          <cell r="F250">
            <v>0</v>
          </cell>
        </row>
        <row r="251">
          <cell r="B251" t="str">
            <v>B3-13e/CÑ79/46C</v>
          </cell>
          <cell r="C251" t="str">
            <v>Laøm moùng ñaù 4x6 keïp caùt daøy 0,2m</v>
          </cell>
          <cell r="D251" t="str">
            <v>100m3</v>
          </cell>
          <cell r="E251">
            <v>1.2617290000000001</v>
          </cell>
          <cell r="F251">
            <v>16752000</v>
          </cell>
        </row>
        <row r="252">
          <cell r="C252" t="str">
            <v>Ñöôøng 4m: =(24+31)*4*0,2</v>
          </cell>
          <cell r="D252" t="str">
            <v>100m3</v>
          </cell>
          <cell r="E252">
            <v>44</v>
          </cell>
          <cell r="F252">
            <v>0</v>
          </cell>
        </row>
        <row r="253">
          <cell r="C253" t="str">
            <v>Ñoaïn coång: =(2,5+4)/2*1,5*0,2</v>
          </cell>
          <cell r="D253" t="str">
            <v>100m3</v>
          </cell>
          <cell r="E253">
            <v>0.97500000000000009</v>
          </cell>
          <cell r="F253">
            <v>0</v>
          </cell>
        </row>
        <row r="254">
          <cell r="C254" t="str">
            <v>Ñoaïn cua : =2*(3,5*3,5-3,14*3,5*3,5/4)*0,2</v>
          </cell>
          <cell r="D254" t="str">
            <v>100m3</v>
          </cell>
          <cell r="E254">
            <v>1.0534999999999997</v>
          </cell>
          <cell r="F254">
            <v>0</v>
          </cell>
        </row>
        <row r="255">
          <cell r="C255" t="str">
            <v>Ñöôøng 3,5m : =90*3,5*0,2</v>
          </cell>
          <cell r="D255" t="str">
            <v>100m3</v>
          </cell>
          <cell r="E255">
            <v>63</v>
          </cell>
          <cell r="F255">
            <v>0</v>
          </cell>
        </row>
        <row r="256">
          <cell r="B256" t="str">
            <v>B3-13/CÑ79</v>
          </cell>
          <cell r="C256" t="str">
            <v>Ñoaïn cong: =3*3,14*5,2/2*3,5*0,2</v>
          </cell>
          <cell r="D256" t="str">
            <v>100m3</v>
          </cell>
          <cell r="E256">
            <v>17.144400000000001</v>
          </cell>
          <cell r="F256">
            <v>0</v>
          </cell>
        </row>
        <row r="257">
          <cell r="B257" t="str">
            <v>B3-13/CÑ79</v>
          </cell>
          <cell r="C257" t="str">
            <v>Laøm laêng truï thoaùt nöôùc (ñaù 4x6,1x2 )</v>
          </cell>
          <cell r="D257" t="str">
            <v>100m3</v>
          </cell>
          <cell r="E257">
            <v>0.23271149999999999</v>
          </cell>
          <cell r="F257">
            <v>18384400</v>
          </cell>
        </row>
        <row r="258">
          <cell r="C258" t="str">
            <v>Vaønh trong: =(31*2+28*2+3,14*3,5/2*4)*0,2*0,35</v>
          </cell>
          <cell r="D258" t="str">
            <v>m3</v>
          </cell>
          <cell r="E258">
            <v>9.7985999999999986</v>
          </cell>
          <cell r="F258">
            <v>0</v>
          </cell>
        </row>
        <row r="259">
          <cell r="B259" t="str">
            <v>221-511</v>
          </cell>
          <cell r="C259" t="str">
            <v>Vaønh ngoaøi: =(24+116+3*3,14*7/2+3,14*3,5/2+14)*0,2*0,35</v>
          </cell>
          <cell r="D259" t="str">
            <v>m3</v>
          </cell>
          <cell r="E259">
            <v>13.47255</v>
          </cell>
          <cell r="F259">
            <v>0</v>
          </cell>
        </row>
        <row r="260">
          <cell r="B260" t="str">
            <v>221-511</v>
          </cell>
          <cell r="C260" t="str">
            <v xml:space="preserve">Beùton loùt ñaù 1x2 M100  ñöôøng giao thoâng </v>
          </cell>
          <cell r="D260" t="str">
            <v>m3</v>
          </cell>
          <cell r="E260">
            <v>34.108104999999995</v>
          </cell>
          <cell r="F260">
            <v>360390</v>
          </cell>
        </row>
        <row r="261">
          <cell r="C261" t="str">
            <v>Ñöôøng 4m + ñoaïn coång:=((24+31)*4,3+(2,8+4,3)/2*1,5)*0,05</v>
          </cell>
          <cell r="D261" t="str">
            <v>m3</v>
          </cell>
          <cell r="E261">
            <v>12.09125</v>
          </cell>
          <cell r="F261">
            <v>0</v>
          </cell>
        </row>
        <row r="262">
          <cell r="C262" t="str">
            <v>Ñöôøng 3,5m + 3 ñoaïn cong=((2*31+28)*3,8+3*3,14*5,2/2*3,8)*0,05</v>
          </cell>
          <cell r="D262" t="str">
            <v>m3</v>
          </cell>
          <cell r="E262">
            <v>21.75348</v>
          </cell>
          <cell r="F262">
            <v>0</v>
          </cell>
        </row>
        <row r="263">
          <cell r="B263" t="str">
            <v>221-513SR</v>
          </cell>
          <cell r="C263" t="str">
            <v>2 cua: =2*(3,5*3,5-3,14*3,5*3,5/4)*0,05</v>
          </cell>
          <cell r="D263" t="str">
            <v>m3</v>
          </cell>
          <cell r="E263">
            <v>0.26337499999999991</v>
          </cell>
          <cell r="F263">
            <v>0</v>
          </cell>
        </row>
        <row r="264">
          <cell r="B264" t="str">
            <v>221-513SR</v>
          </cell>
          <cell r="C264" t="str">
            <v>Beùton M250 ñaù 1x2 neàn ñöôøng</v>
          </cell>
          <cell r="D264" t="str">
            <v>m3</v>
          </cell>
          <cell r="E264">
            <v>143.92400000000001</v>
          </cell>
          <cell r="F264">
            <v>476899</v>
          </cell>
        </row>
        <row r="265">
          <cell r="C265" t="str">
            <v>Ñöôøng 4m + ñoaïn coång:=242*0,2</v>
          </cell>
          <cell r="D265" t="str">
            <v>m3</v>
          </cell>
          <cell r="E265">
            <v>48.400000000000006</v>
          </cell>
          <cell r="F265">
            <v>0</v>
          </cell>
        </row>
        <row r="266">
          <cell r="C266" t="str">
            <v>Ñöôøng 3,5m + 3 ñoaïn cong=435m2*0.2</v>
          </cell>
          <cell r="D266" t="str">
            <v>m3</v>
          </cell>
          <cell r="E266">
            <v>87</v>
          </cell>
          <cell r="F266">
            <v>0</v>
          </cell>
        </row>
        <row r="267">
          <cell r="C267" t="str">
            <v>2 cua: =5,27*0,2</v>
          </cell>
          <cell r="D267" t="str">
            <v>m3</v>
          </cell>
          <cell r="E267">
            <v>1.054</v>
          </cell>
          <cell r="F267">
            <v>0</v>
          </cell>
        </row>
        <row r="268">
          <cell r="B268" t="str">
            <v>240-110</v>
          </cell>
          <cell r="C268" t="str">
            <v>Leà ñöôøng=332*0,15*0,15</v>
          </cell>
          <cell r="D268" t="str">
            <v>m3</v>
          </cell>
          <cell r="E268">
            <v>7.4699999999999989</v>
          </cell>
          <cell r="F268">
            <v>0</v>
          </cell>
        </row>
        <row r="269">
          <cell r="B269" t="str">
            <v>240-110</v>
          </cell>
          <cell r="C269" t="str">
            <v>Gia coâng laép ñaët saét troøn d=&lt;10 cho  beùton neàn ñöôøng</v>
          </cell>
          <cell r="D269" t="str">
            <v>Taán</v>
          </cell>
          <cell r="E269">
            <v>1.1299999999999999</v>
          </cell>
          <cell r="F269">
            <v>3995100</v>
          </cell>
        </row>
        <row r="270">
          <cell r="B270" t="str">
            <v>240-130</v>
          </cell>
          <cell r="C270" t="str">
            <v>Gia coâng laép ñaët saét troøn d&gt; 18 cho  beùton neàn ñöôøng</v>
          </cell>
          <cell r="D270" t="str">
            <v>Taán</v>
          </cell>
          <cell r="E270">
            <v>0.1</v>
          </cell>
          <cell r="F270">
            <v>3943500</v>
          </cell>
        </row>
        <row r="271">
          <cell r="A271" t="str">
            <v>CRCN5</v>
          </cell>
          <cell r="B271" t="str">
            <v>704-320</v>
          </cell>
          <cell r="C271" t="str">
            <v>Cheøn nhöïa loûng: =4*3,8*0,2</v>
          </cell>
          <cell r="D271" t="str">
            <v>m2</v>
          </cell>
          <cell r="E271">
            <v>3.04</v>
          </cell>
          <cell r="F271">
            <v>23109</v>
          </cell>
        </row>
        <row r="272">
          <cell r="B272" t="str">
            <v>TT</v>
          </cell>
          <cell r="C272" t="str">
            <v>Cöa raõnh +cheøn nhöïa saâu 5cm</v>
          </cell>
          <cell r="D272" t="str">
            <v>m</v>
          </cell>
          <cell r="E272">
            <v>100</v>
          </cell>
          <cell r="F272">
            <v>35000</v>
          </cell>
        </row>
        <row r="273">
          <cell r="B273" t="str">
            <v>041-112</v>
          </cell>
          <cell r="C273" t="str">
            <v>Ñaép  ñaát C2 ñöôøng</v>
          </cell>
          <cell r="D273" t="str">
            <v>m3</v>
          </cell>
          <cell r="E273">
            <v>30</v>
          </cell>
          <cell r="F273">
            <v>0</v>
          </cell>
        </row>
        <row r="274">
          <cell r="B274" t="str">
            <v>VC-03B</v>
          </cell>
          <cell r="C274" t="str">
            <v>Boác xuùc ñaát thöøa leân xuoáng ,tôi x1.3</v>
          </cell>
          <cell r="D274" t="str">
            <v>m3</v>
          </cell>
          <cell r="E274">
            <v>622.11836700000003</v>
          </cell>
          <cell r="F274">
            <v>0</v>
          </cell>
        </row>
        <row r="275">
          <cell r="A275" t="str">
            <v>STK26</v>
          </cell>
          <cell r="B275" t="str">
            <v>VC-03C</v>
          </cell>
          <cell r="C275" t="str">
            <v>Chuyeån  ñaát thöøa baèng xe cuùtkít cly 200m</v>
          </cell>
          <cell r="D275" t="str">
            <v>m3</v>
          </cell>
          <cell r="E275">
            <v>622.12</v>
          </cell>
          <cell r="F275">
            <v>0</v>
          </cell>
        </row>
        <row r="276">
          <cell r="A276" t="str">
            <v>STK26</v>
          </cell>
          <cell r="B276" t="str">
            <v>K1-021</v>
          </cell>
          <cell r="C276" t="str">
            <v>Saûn xuaát laép ñaët oáng STK D26/34</v>
          </cell>
          <cell r="D276" t="str">
            <v>m</v>
          </cell>
          <cell r="E276">
            <v>3.7</v>
          </cell>
          <cell r="F276">
            <v>24122</v>
          </cell>
        </row>
        <row r="277">
          <cell r="A277" t="str">
            <v>PVC50</v>
          </cell>
          <cell r="B277" t="str">
            <v>K1-151</v>
          </cell>
          <cell r="C277" t="str">
            <v>Saûn xuaát laép ñaët oáng PVC D50 ( thoaùt aåm )</v>
          </cell>
          <cell r="D277" t="str">
            <v>m</v>
          </cell>
          <cell r="E277">
            <v>8</v>
          </cell>
          <cell r="F277">
            <v>10553</v>
          </cell>
        </row>
        <row r="278">
          <cell r="C278" t="str">
            <v>COÄNG V</v>
          </cell>
          <cell r="D278" t="str">
            <v/>
          </cell>
          <cell r="F278">
            <v>0</v>
          </cell>
        </row>
        <row r="279">
          <cell r="C279" t="str">
            <v>VI. HEÄ THOÁNG THOAÙT NÖÔÙC</v>
          </cell>
          <cell r="D279" t="str">
            <v/>
          </cell>
          <cell r="F279">
            <v>0</v>
          </cell>
        </row>
        <row r="280">
          <cell r="B280" t="str">
            <v>031-442</v>
          </cell>
          <cell r="C280" t="str">
            <v>1. 9 HOÁ GA</v>
          </cell>
          <cell r="D280" t="str">
            <v/>
          </cell>
          <cell r="E280">
            <v>48.359999999999992</v>
          </cell>
          <cell r="F280">
            <v>0</v>
          </cell>
        </row>
        <row r="281">
          <cell r="B281" t="str">
            <v>031-442</v>
          </cell>
          <cell r="C281" t="str">
            <v>Ñaøo ñaát C2 moùng hoá ga</v>
          </cell>
          <cell r="D281" t="str">
            <v>m3</v>
          </cell>
          <cell r="E281">
            <v>48.359999999999992</v>
          </cell>
          <cell r="F281">
            <v>0</v>
          </cell>
        </row>
        <row r="282">
          <cell r="B282" t="str">
            <v>221-511</v>
          </cell>
          <cell r="C282" t="str">
            <v>=9*1*1/3*(1.8*1.8+2.8*2.8+1.8*2.8)</v>
          </cell>
          <cell r="D282" t="str">
            <v>m3</v>
          </cell>
          <cell r="E282">
            <v>48.359999999999992</v>
          </cell>
          <cell r="F282">
            <v>0</v>
          </cell>
        </row>
        <row r="283">
          <cell r="B283" t="str">
            <v>221-511</v>
          </cell>
          <cell r="C283" t="str">
            <v>Beùton loùt ñaù 1x2 M100  hoá ga: =9*(1,2*1,2*0,1)</v>
          </cell>
          <cell r="D283" t="str">
            <v>m3</v>
          </cell>
          <cell r="E283">
            <v>1.2959999999999998</v>
          </cell>
          <cell r="F283">
            <v>360390</v>
          </cell>
        </row>
        <row r="284">
          <cell r="B284" t="str">
            <v>208-232</v>
          </cell>
          <cell r="C284" t="str">
            <v>Xaây töôøng 20 vuõa M75 gaïch theû hoá ga: =9*4*(0,8*1)</v>
          </cell>
          <cell r="D284" t="str">
            <v>m2</v>
          </cell>
          <cell r="E284">
            <v>28.8</v>
          </cell>
          <cell r="F284">
            <v>52584</v>
          </cell>
        </row>
        <row r="285">
          <cell r="B285" t="str">
            <v>300-512</v>
          </cell>
          <cell r="C285" t="str">
            <v>Beùton M200 ñuùc saün ñaù 1x2 hoá ga</v>
          </cell>
          <cell r="D285" t="str">
            <v>m3</v>
          </cell>
          <cell r="E285">
            <v>0.84168000000000021</v>
          </cell>
          <cell r="F285">
            <v>442960</v>
          </cell>
        </row>
        <row r="286">
          <cell r="C286" t="str">
            <v>Giaèng mieäng: =9*(0.2*0.1+0.1*0.1)*0.8</v>
          </cell>
          <cell r="D286" t="str">
            <v>m3</v>
          </cell>
          <cell r="E286">
            <v>0.21600000000000008</v>
          </cell>
          <cell r="F286">
            <v>0</v>
          </cell>
        </row>
        <row r="287">
          <cell r="B287" t="str">
            <v>301-421</v>
          </cell>
          <cell r="C287" t="str">
            <v>Ñan naép: =9*2*(0.79*0.44*0.1)</v>
          </cell>
          <cell r="D287" t="str">
            <v>m3</v>
          </cell>
          <cell r="E287">
            <v>0.62568000000000012</v>
          </cell>
          <cell r="F287">
            <v>0</v>
          </cell>
        </row>
        <row r="288">
          <cell r="B288" t="str">
            <v>301-421</v>
          </cell>
          <cell r="C288" t="str">
            <v>Gia coâng laép döïng saét troøn d=&lt;10 cho beùton ñuùc saün</v>
          </cell>
          <cell r="D288" t="str">
            <v>Taán</v>
          </cell>
          <cell r="E288">
            <v>0.14000000000000001</v>
          </cell>
          <cell r="F288">
            <v>3995100</v>
          </cell>
        </row>
        <row r="289">
          <cell r="B289" t="str">
            <v>09-09</v>
          </cell>
          <cell r="C289" t="str">
            <v>Laép ñaët taám ñan beùton coát theùp hoá ga</v>
          </cell>
          <cell r="D289" t="str">
            <v>Caùi</v>
          </cell>
          <cell r="E289">
            <v>27</v>
          </cell>
          <cell r="F289">
            <v>0</v>
          </cell>
        </row>
        <row r="290">
          <cell r="B290" t="str">
            <v>672-122</v>
          </cell>
          <cell r="C290" t="str">
            <v xml:space="preserve">Laùng vöõa M100 daøy 2cm </v>
          </cell>
          <cell r="D290" t="str">
            <v>m2</v>
          </cell>
          <cell r="E290">
            <v>46.44</v>
          </cell>
          <cell r="F290">
            <v>7171</v>
          </cell>
        </row>
        <row r="291">
          <cell r="C291" t="str">
            <v>Ñaùùy : =9*(0.6*0.6)</v>
          </cell>
          <cell r="D291" t="str">
            <v>m2</v>
          </cell>
          <cell r="E291">
            <v>3.2399999999999998</v>
          </cell>
          <cell r="F291">
            <v>0</v>
          </cell>
        </row>
        <row r="292">
          <cell r="B292" t="str">
            <v>041-112</v>
          </cell>
          <cell r="C292" t="str">
            <v>Thaønh: =9*4*(0.6*1)2maët</v>
          </cell>
          <cell r="D292" t="str">
            <v>m2</v>
          </cell>
          <cell r="E292">
            <v>43.199999999999996</v>
          </cell>
          <cell r="F292">
            <v>0</v>
          </cell>
        </row>
        <row r="293">
          <cell r="B293" t="str">
            <v>041-112</v>
          </cell>
          <cell r="C293" t="str">
            <v>Ñaép ñaát C2 thaønh moùng hoá ga</v>
          </cell>
          <cell r="D293" t="str">
            <v>m3</v>
          </cell>
          <cell r="E293">
            <v>36</v>
          </cell>
          <cell r="F293">
            <v>0</v>
          </cell>
        </row>
        <row r="294">
          <cell r="B294" t="str">
            <v>VC-03B</v>
          </cell>
          <cell r="C294" t="str">
            <v>Boác xuùc ñaát thöøa leân xuoáng ,tôi x1.3</v>
          </cell>
          <cell r="D294" t="str">
            <v>m3</v>
          </cell>
          <cell r="E294">
            <v>16.067999999999991</v>
          </cell>
          <cell r="F294">
            <v>0</v>
          </cell>
        </row>
        <row r="295">
          <cell r="B295" t="str">
            <v>VC-03C</v>
          </cell>
          <cell r="C295" t="str">
            <v>Chuyeån  ñaát thöøa baèng xe cuùtkít cly 200m</v>
          </cell>
          <cell r="D295" t="str">
            <v>m3</v>
          </cell>
          <cell r="E295">
            <v>16.07</v>
          </cell>
          <cell r="F295">
            <v>0</v>
          </cell>
        </row>
        <row r="296">
          <cell r="C296" t="str">
            <v>COÄNG VI</v>
          </cell>
          <cell r="D296" t="str">
            <v/>
          </cell>
          <cell r="F296">
            <v>0</v>
          </cell>
        </row>
        <row r="297">
          <cell r="B297" t="str">
            <v>031-314</v>
          </cell>
          <cell r="C297" t="str">
            <v>VII. COÁNG NGAÀM BTCT D200,L=140m</v>
          </cell>
          <cell r="D297" t="str">
            <v/>
          </cell>
          <cell r="E297">
            <v>140</v>
          </cell>
          <cell r="F297">
            <v>0</v>
          </cell>
        </row>
        <row r="298">
          <cell r="A298" t="str">
            <v>OBT-200</v>
          </cell>
          <cell r="B298" t="str">
            <v>031-314</v>
          </cell>
          <cell r="C298" t="str">
            <v>Ñaøo ñaát C4 choân coáng: =140*1*tb1</v>
          </cell>
          <cell r="D298" t="str">
            <v>m3</v>
          </cell>
          <cell r="E298">
            <v>140</v>
          </cell>
          <cell r="F298">
            <v>0</v>
          </cell>
        </row>
        <row r="299">
          <cell r="A299" t="str">
            <v>OBT-200</v>
          </cell>
          <cell r="B299" t="str">
            <v>119-963SR</v>
          </cell>
          <cell r="C299" t="str">
            <v>Saûn xuaát, laép ñaët coáng BTCT D200</v>
          </cell>
          <cell r="D299" t="str">
            <v>m</v>
          </cell>
          <cell r="E299">
            <v>140</v>
          </cell>
          <cell r="F299">
            <v>30000</v>
          </cell>
        </row>
        <row r="300">
          <cell r="B300" t="str">
            <v>119-944</v>
          </cell>
          <cell r="C300" t="str">
            <v>Traùt moái noái coáng vöõa M100 daày 2cm: =40*(3,14*0,32)*0,1</v>
          </cell>
          <cell r="D300" t="str">
            <v>m2</v>
          </cell>
          <cell r="E300">
            <v>14.067200000000003</v>
          </cell>
          <cell r="F300">
            <v>7583</v>
          </cell>
        </row>
        <row r="301">
          <cell r="B301" t="str">
            <v>041-112</v>
          </cell>
          <cell r="C301" t="str">
            <v>Ñaép ñaát C2 choân coáng</v>
          </cell>
          <cell r="D301" t="str">
            <v>m3</v>
          </cell>
          <cell r="E301">
            <v>140</v>
          </cell>
          <cell r="F301">
            <v>0</v>
          </cell>
        </row>
        <row r="302">
          <cell r="C302" t="str">
            <v>COÄNG VII</v>
          </cell>
          <cell r="D302" t="str">
            <v/>
          </cell>
          <cell r="F302">
            <v>0</v>
          </cell>
        </row>
        <row r="303">
          <cell r="B303" t="str">
            <v>031-322</v>
          </cell>
          <cell r="C303" t="str">
            <v>VIII. MÖÔNG CAÙP</v>
          </cell>
          <cell r="D303" t="str">
            <v/>
          </cell>
          <cell r="E303">
            <v>340.96489999999994</v>
          </cell>
          <cell r="F303">
            <v>0</v>
          </cell>
        </row>
        <row r="304">
          <cell r="B304" t="str">
            <v>031-322</v>
          </cell>
          <cell r="C304" t="str">
            <v>Ñaøo ñaát C2 möông caùp</v>
          </cell>
          <cell r="D304" t="str">
            <v>m3</v>
          </cell>
          <cell r="E304">
            <v>340.96489999999994</v>
          </cell>
          <cell r="F304">
            <v>0</v>
          </cell>
        </row>
        <row r="305">
          <cell r="C305" t="str">
            <v>M1 =(1.84+2.94)/2*tb1,1*17 ( keã caû ñoaïn noái voâ nhaø)</v>
          </cell>
          <cell r="D305" t="str">
            <v>m3</v>
          </cell>
          <cell r="E305">
            <v>44.693000000000005</v>
          </cell>
          <cell r="F305">
            <v>0</v>
          </cell>
        </row>
        <row r="306">
          <cell r="C306" t="str">
            <v>M2 =(1.44+2.14)/2*tb0.7*72 (keå caû ñoaïn sau nhaø)</v>
          </cell>
          <cell r="D306" t="str">
            <v>m3</v>
          </cell>
          <cell r="E306">
            <v>90.215999999999994</v>
          </cell>
          <cell r="F306">
            <v>0</v>
          </cell>
        </row>
        <row r="307">
          <cell r="C307" t="str">
            <v>M3 =(1.14+1.64)/2*tb0.5*40</v>
          </cell>
          <cell r="D307" t="str">
            <v>m3</v>
          </cell>
          <cell r="E307">
            <v>27.799999999999997</v>
          </cell>
          <cell r="F307">
            <v>0</v>
          </cell>
        </row>
        <row r="308">
          <cell r="C308" t="str">
            <v>M4 =(2+2.7)/2*tb0.7*4.3</v>
          </cell>
          <cell r="D308" t="str">
            <v>m3</v>
          </cell>
          <cell r="E308">
            <v>7.0735000000000001</v>
          </cell>
          <cell r="F308">
            <v>0</v>
          </cell>
        </row>
        <row r="309">
          <cell r="C309" t="str">
            <v>M5 =(1.6+2.3)/2*tb0.7*6</v>
          </cell>
          <cell r="D309" t="str">
            <v>m3</v>
          </cell>
          <cell r="E309">
            <v>8.19</v>
          </cell>
          <cell r="F309">
            <v>0</v>
          </cell>
        </row>
        <row r="310">
          <cell r="C310" t="str">
            <v>Möông trong nha Ma =(1.44+2.04)/2*tb0.6*8</v>
          </cell>
          <cell r="D310" t="str">
            <v>m3</v>
          </cell>
          <cell r="E310">
            <v>8.3520000000000003</v>
          </cell>
          <cell r="F310">
            <v>0</v>
          </cell>
        </row>
        <row r="311">
          <cell r="C311" t="str">
            <v>Möông trong nhaøMb =(1.28+1.88)/2*tb0.6*7.3</v>
          </cell>
          <cell r="D311" t="str">
            <v>m3</v>
          </cell>
          <cell r="E311">
            <v>6.9203999999999999</v>
          </cell>
          <cell r="F311">
            <v>0</v>
          </cell>
        </row>
        <row r="312">
          <cell r="C312" t="str">
            <v>Möông trong nhaøMc=(1.24+1.84)/2*tb0.6*15</v>
          </cell>
          <cell r="D312" t="str">
            <v>m3</v>
          </cell>
          <cell r="E312">
            <v>13.86</v>
          </cell>
          <cell r="F312">
            <v>0</v>
          </cell>
        </row>
        <row r="313">
          <cell r="C313" t="str">
            <v>Möông lôùn=(2.92+4.42)/2*1.5*20</v>
          </cell>
          <cell r="D313" t="str">
            <v>m3</v>
          </cell>
          <cell r="E313">
            <v>110.1</v>
          </cell>
          <cell r="F313">
            <v>0</v>
          </cell>
        </row>
        <row r="314">
          <cell r="C314" t="str">
            <v>Oáng PVC D114=16*0.6*0.6</v>
          </cell>
          <cell r="D314" t="str">
            <v>m3</v>
          </cell>
          <cell r="E314">
            <v>5.76</v>
          </cell>
          <cell r="F314">
            <v>0</v>
          </cell>
        </row>
        <row r="315">
          <cell r="B315" t="str">
            <v>221-511</v>
          </cell>
          <cell r="C315" t="str">
            <v>Oáng PVC D220=6haøng*5m*0.6*tb1</v>
          </cell>
          <cell r="D315" t="str">
            <v>m3</v>
          </cell>
          <cell r="E315">
            <v>18</v>
          </cell>
          <cell r="F315">
            <v>0</v>
          </cell>
        </row>
        <row r="316">
          <cell r="B316" t="str">
            <v>221-511</v>
          </cell>
          <cell r="C316" t="str">
            <v>Beùton loùt ñaù 1x2 M100  möông caùp</v>
          </cell>
          <cell r="D316" t="str">
            <v>m3</v>
          </cell>
          <cell r="E316">
            <v>11.039200000000001</v>
          </cell>
          <cell r="F316">
            <v>360390</v>
          </cell>
        </row>
        <row r="317">
          <cell r="C317" t="str">
            <v>M1 =1.44*0.05*17</v>
          </cell>
          <cell r="D317" t="str">
            <v>m3</v>
          </cell>
          <cell r="E317">
            <v>1.224</v>
          </cell>
          <cell r="F317">
            <v>0</v>
          </cell>
        </row>
        <row r="318">
          <cell r="C318" t="str">
            <v>M2 =(1.04*0.05*72)</v>
          </cell>
          <cell r="D318" t="str">
            <v>m3</v>
          </cell>
          <cell r="E318">
            <v>3.7440000000000002</v>
          </cell>
          <cell r="F318">
            <v>0</v>
          </cell>
        </row>
        <row r="319">
          <cell r="C319" t="str">
            <v>M3 =0.74*0.05*40</v>
          </cell>
          <cell r="D319" t="str">
            <v>m3</v>
          </cell>
          <cell r="E319">
            <v>1.48</v>
          </cell>
          <cell r="F319">
            <v>0</v>
          </cell>
        </row>
        <row r="320">
          <cell r="C320" t="str">
            <v>M4 =1.6*0.05*4.3</v>
          </cell>
          <cell r="D320" t="str">
            <v>m3</v>
          </cell>
          <cell r="E320">
            <v>0.34400000000000003</v>
          </cell>
          <cell r="F320">
            <v>0</v>
          </cell>
        </row>
        <row r="321">
          <cell r="C321" t="str">
            <v>M5 =1.2*0.05*6</v>
          </cell>
          <cell r="D321" t="str">
            <v>m3</v>
          </cell>
          <cell r="E321">
            <v>0.36</v>
          </cell>
          <cell r="F321">
            <v>0</v>
          </cell>
        </row>
        <row r="322">
          <cell r="C322" t="str">
            <v>Möông trong nha øMa =1.04*0.05*8</v>
          </cell>
          <cell r="D322" t="str">
            <v>m3</v>
          </cell>
          <cell r="E322">
            <v>0.41600000000000004</v>
          </cell>
          <cell r="F322">
            <v>0</v>
          </cell>
        </row>
        <row r="323">
          <cell r="C323" t="str">
            <v>Möông trong nha øMb =0.88*0.05*7.3</v>
          </cell>
          <cell r="D323" t="str">
            <v>m3</v>
          </cell>
          <cell r="E323">
            <v>0.32120000000000004</v>
          </cell>
          <cell r="F323">
            <v>0</v>
          </cell>
        </row>
        <row r="324">
          <cell r="C324" t="str">
            <v>Möông trong nha øMc=0.84*0.05*15</v>
          </cell>
          <cell r="D324" t="str">
            <v>m3</v>
          </cell>
          <cell r="E324">
            <v>0.63</v>
          </cell>
          <cell r="F324">
            <v>0</v>
          </cell>
        </row>
        <row r="325">
          <cell r="B325" t="str">
            <v>227-122</v>
          </cell>
          <cell r="C325" t="str">
            <v>Möông lôùn=2.52*0.05*20</v>
          </cell>
          <cell r="D325" t="str">
            <v>m3</v>
          </cell>
          <cell r="E325">
            <v>2.52</v>
          </cell>
          <cell r="F325">
            <v>0</v>
          </cell>
        </row>
        <row r="326">
          <cell r="B326" t="str">
            <v>227-122</v>
          </cell>
          <cell r="C326" t="str">
            <v>Beùton ñaù 1x2 M200 möông caùp</v>
          </cell>
          <cell r="D326" t="str">
            <v>m3</v>
          </cell>
          <cell r="E326">
            <v>65.776039999999995</v>
          </cell>
          <cell r="F326">
            <v>517227</v>
          </cell>
        </row>
        <row r="327">
          <cell r="C327" t="str">
            <v>M1 =(1,24*0,15+2*tb1,1*0,12)*17</v>
          </cell>
          <cell r="D327" t="str">
            <v>m3</v>
          </cell>
          <cell r="E327">
            <v>7.65</v>
          </cell>
          <cell r="F327">
            <v>0</v>
          </cell>
        </row>
        <row r="328">
          <cell r="C328" t="str">
            <v>M2 =(0,84*0,15+2*tb0,70*0,12)*72</v>
          </cell>
          <cell r="D328" t="str">
            <v>m3</v>
          </cell>
          <cell r="E328">
            <v>21.167999999999999</v>
          </cell>
          <cell r="F328">
            <v>0</v>
          </cell>
        </row>
        <row r="329">
          <cell r="C329" t="str">
            <v>M3 =(0,54+2*tb0,5)*0,12*40</v>
          </cell>
          <cell r="D329" t="str">
            <v>m3</v>
          </cell>
          <cell r="E329">
            <v>7.3919999999999995</v>
          </cell>
          <cell r="F329">
            <v>0</v>
          </cell>
        </row>
        <row r="330">
          <cell r="C330" t="str">
            <v>M4 =(1+2*tb1,5)*0,2*4,3</v>
          </cell>
          <cell r="D330" t="str">
            <v>m3</v>
          </cell>
          <cell r="E330">
            <v>3.44</v>
          </cell>
          <cell r="F330">
            <v>0</v>
          </cell>
        </row>
        <row r="331">
          <cell r="C331" t="str">
            <v>M5 =(0,6+2*tb1,1)*0,2*6</v>
          </cell>
          <cell r="D331" t="str">
            <v>m3</v>
          </cell>
          <cell r="E331">
            <v>3.3600000000000003</v>
          </cell>
          <cell r="F331">
            <v>0</v>
          </cell>
        </row>
        <row r="332">
          <cell r="C332" t="str">
            <v>Möông trong nha øMa =(0,6+2*0,55)*0,12*8</v>
          </cell>
          <cell r="D332" t="str">
            <v>m3</v>
          </cell>
          <cell r="E332">
            <v>1.6320000000000001</v>
          </cell>
          <cell r="F332">
            <v>0</v>
          </cell>
        </row>
        <row r="333">
          <cell r="C333" t="str">
            <v>Möông trong nha øMb =(0,44+2*0,55)*0,12*7,3</v>
          </cell>
          <cell r="D333" t="str">
            <v>m3</v>
          </cell>
          <cell r="E333">
            <v>1.34904</v>
          </cell>
          <cell r="F333">
            <v>0</v>
          </cell>
        </row>
        <row r="334">
          <cell r="C334" t="str">
            <v>Möông trong nha øMc=(0,4+2*0,55)*0,12*15</v>
          </cell>
          <cell r="D334" t="str">
            <v>m3</v>
          </cell>
          <cell r="E334">
            <v>2.6999999999999997</v>
          </cell>
          <cell r="F334">
            <v>0</v>
          </cell>
        </row>
        <row r="335">
          <cell r="C335" t="str">
            <v>Möông lôùn=(2,015+2*1,45)*0,15*20</v>
          </cell>
          <cell r="D335" t="str">
            <v>m3</v>
          </cell>
          <cell r="E335">
            <v>14.744999999999999</v>
          </cell>
          <cell r="F335">
            <v>0</v>
          </cell>
        </row>
        <row r="336">
          <cell r="C336" t="str">
            <v>Möông lôùn=2*0,15*0,3*20</v>
          </cell>
          <cell r="D336" t="str">
            <v>m3</v>
          </cell>
          <cell r="E336">
            <v>1.7999999999999998</v>
          </cell>
          <cell r="F336">
            <v>0</v>
          </cell>
        </row>
        <row r="337">
          <cell r="B337" t="str">
            <v>300-512</v>
          </cell>
          <cell r="C337" t="str">
            <v>Möông lôùn=24*0,15*0,15*1</v>
          </cell>
          <cell r="D337" t="str">
            <v>m3</v>
          </cell>
          <cell r="E337">
            <v>0.53999999999999992</v>
          </cell>
          <cell r="F337">
            <v>0</v>
          </cell>
        </row>
        <row r="338">
          <cell r="B338" t="str">
            <v>300-512</v>
          </cell>
          <cell r="C338" t="str">
            <v>Beùton M200 ñuùc saün ñaù 1x2 ñan möông caùp</v>
          </cell>
          <cell r="D338" t="str">
            <v>m3</v>
          </cell>
          <cell r="E338">
            <v>7.4268080000000021</v>
          </cell>
          <cell r="F338">
            <v>442960</v>
          </cell>
        </row>
        <row r="339">
          <cell r="C339" t="str">
            <v>Ñ1: =44c*0.4*1.09*0.07 ( keã caû ñoaïn noái voâ nhaø)</v>
          </cell>
          <cell r="D339" t="str">
            <v>m3</v>
          </cell>
          <cell r="E339">
            <v>1.3428800000000005</v>
          </cell>
          <cell r="F339">
            <v>0</v>
          </cell>
        </row>
        <row r="340">
          <cell r="C340" t="str">
            <v>Ñ2: =240c*0.39*0.69*0.07 (keå caû ñoaïn sau nhaø)</v>
          </cell>
          <cell r="D340" t="str">
            <v>m3</v>
          </cell>
          <cell r="E340">
            <v>4.5208800000000009</v>
          </cell>
          <cell r="F340">
            <v>0</v>
          </cell>
        </row>
        <row r="341">
          <cell r="C341" t="str">
            <v>Ñ3: =8c*0.395*1.19*0.16</v>
          </cell>
          <cell r="D341" t="str">
            <v>m3</v>
          </cell>
          <cell r="E341">
            <v>0.60166400000000009</v>
          </cell>
          <cell r="F341">
            <v>0</v>
          </cell>
        </row>
        <row r="342">
          <cell r="C342" t="str">
            <v>Ñ4: =2c*(0.55*0.16+0.15*0.1)*1.19</v>
          </cell>
          <cell r="D342" t="str">
            <v>m3</v>
          </cell>
          <cell r="E342">
            <v>0.24514</v>
          </cell>
          <cell r="F342">
            <v>0</v>
          </cell>
        </row>
        <row r="343">
          <cell r="C343" t="str">
            <v>Ñ5: =12c*0.395*0.79*0.14</v>
          </cell>
          <cell r="D343" t="str">
            <v>m3</v>
          </cell>
          <cell r="E343">
            <v>0.52424400000000004</v>
          </cell>
          <cell r="F343">
            <v>0</v>
          </cell>
        </row>
        <row r="344">
          <cell r="B344" t="str">
            <v>09-09</v>
          </cell>
          <cell r="C344" t="str">
            <v>Ñ6: =2c*(tb0.75*tb0.8*0.14+tb0.8*0.1*0.15)</v>
          </cell>
          <cell r="D344" t="str">
            <v>m3</v>
          </cell>
          <cell r="E344">
            <v>0.19200000000000003</v>
          </cell>
          <cell r="F344">
            <v>0</v>
          </cell>
        </row>
        <row r="345">
          <cell r="B345" t="str">
            <v>09-09</v>
          </cell>
          <cell r="C345" t="str">
            <v>Laép ñaët taám ñan beùton coát theùp möông caùp</v>
          </cell>
          <cell r="D345" t="str">
            <v>Caùi</v>
          </cell>
          <cell r="E345">
            <v>308</v>
          </cell>
          <cell r="F345">
            <v>0</v>
          </cell>
        </row>
        <row r="346">
          <cell r="B346" t="str">
            <v>240-821</v>
          </cell>
          <cell r="C346" t="str">
            <v>Gia coâng laép ñaët saét troøn d&lt;=10, ñan + möông caùp: =1516+146+177+612+108 (kg)</v>
          </cell>
          <cell r="D346" t="str">
            <v>Taán</v>
          </cell>
          <cell r="E346">
            <v>2.5590000000000002</v>
          </cell>
          <cell r="F346">
            <v>3995100</v>
          </cell>
        </row>
        <row r="347">
          <cell r="B347" t="str">
            <v>240-822</v>
          </cell>
          <cell r="C347" t="str">
            <v>Gia coâng laép ñaët saét troøn d&lt;=18 ñan + möông caùp: =36,23+374+356+708 (kg)</v>
          </cell>
          <cell r="D347" t="str">
            <v>Taán</v>
          </cell>
          <cell r="E347">
            <v>1.4742299999999999</v>
          </cell>
          <cell r="F347">
            <v>3943500</v>
          </cell>
        </row>
        <row r="348">
          <cell r="B348" t="str">
            <v>500-521</v>
          </cell>
          <cell r="C348" t="str">
            <v>Gia coâng caáu kieän saét hình cho giaù ñôõ caùp, neïp ñan möông caùp</v>
          </cell>
          <cell r="D348" t="str">
            <v>Taán</v>
          </cell>
          <cell r="E348">
            <v>6.22</v>
          </cell>
          <cell r="F348">
            <v>5229740</v>
          </cell>
        </row>
        <row r="349">
          <cell r="A349" t="str">
            <v>BDC10-80</v>
          </cell>
          <cell r="B349" t="str">
            <v>505-810</v>
          </cell>
          <cell r="C349" t="str">
            <v>Laép ñaët caáu kieän saét hình möông caùp</v>
          </cell>
          <cell r="D349" t="str">
            <v>Taán</v>
          </cell>
          <cell r="E349">
            <v>6.22</v>
          </cell>
          <cell r="F349">
            <v>705600</v>
          </cell>
        </row>
        <row r="350">
          <cell r="A350" t="str">
            <v>BDC10-80</v>
          </cell>
          <cell r="B350" t="str">
            <v>TT</v>
          </cell>
          <cell r="C350" t="str">
            <v>Saûn xuaát laép ñaët bulon daõn chaân M10x80</v>
          </cell>
          <cell r="D350" t="str">
            <v>boä</v>
          </cell>
          <cell r="E350">
            <v>2374</v>
          </cell>
          <cell r="F350">
            <v>10000</v>
          </cell>
        </row>
        <row r="351">
          <cell r="B351" t="str">
            <v>703-430</v>
          </cell>
          <cell r="C351" t="str">
            <v>Sôn choáng ró 2 lôùp cho caáu kieän saét hình</v>
          </cell>
          <cell r="D351" t="str">
            <v>m2</v>
          </cell>
          <cell r="E351">
            <v>320</v>
          </cell>
          <cell r="F351">
            <v>4974</v>
          </cell>
        </row>
        <row r="352">
          <cell r="B352" t="str">
            <v>703-430</v>
          </cell>
          <cell r="C352" t="str">
            <v>Sôn daàu 2 lôùp cho caáu kieän saét hình</v>
          </cell>
          <cell r="D352" t="str">
            <v>m2</v>
          </cell>
          <cell r="E352">
            <v>320</v>
          </cell>
          <cell r="F352">
            <v>4974</v>
          </cell>
        </row>
        <row r="353">
          <cell r="B353" t="str">
            <v>672-122</v>
          </cell>
          <cell r="C353" t="str">
            <v xml:space="preserve">Laùng vöõa M100 daøy 2cm </v>
          </cell>
          <cell r="D353" t="str">
            <v>m2</v>
          </cell>
          <cell r="E353">
            <v>461.73799999999994</v>
          </cell>
          <cell r="F353">
            <v>7171</v>
          </cell>
        </row>
        <row r="354">
          <cell r="C354" t="str">
            <v>M1: =3.24*17</v>
          </cell>
          <cell r="D354" t="str">
            <v>m2</v>
          </cell>
          <cell r="E354">
            <v>55.080000000000005</v>
          </cell>
          <cell r="F354">
            <v>0</v>
          </cell>
        </row>
        <row r="355">
          <cell r="C355" t="str">
            <v>M2 =2.34*72</v>
          </cell>
          <cell r="D355" t="str">
            <v>m2</v>
          </cell>
          <cell r="E355">
            <v>168.48</v>
          </cell>
          <cell r="F355">
            <v>0</v>
          </cell>
        </row>
        <row r="356">
          <cell r="C356" t="str">
            <v>M3 =1.74*40</v>
          </cell>
          <cell r="D356" t="str">
            <v>m2</v>
          </cell>
          <cell r="E356">
            <v>69.599999999999994</v>
          </cell>
          <cell r="F356">
            <v>0</v>
          </cell>
        </row>
        <row r="357">
          <cell r="C357" t="str">
            <v>M4 =2.92*4.3</v>
          </cell>
          <cell r="D357" t="str">
            <v>m2</v>
          </cell>
          <cell r="E357">
            <v>12.555999999999999</v>
          </cell>
          <cell r="F357">
            <v>0</v>
          </cell>
        </row>
        <row r="358">
          <cell r="C358" t="str">
            <v>M5 =2.48*6</v>
          </cell>
          <cell r="D358" t="str">
            <v>m2</v>
          </cell>
          <cell r="E358">
            <v>14.879999999999999</v>
          </cell>
          <cell r="F358">
            <v>0</v>
          </cell>
        </row>
        <row r="359">
          <cell r="C359" t="str">
            <v>Möông trong nha øMa =1.1*8</v>
          </cell>
          <cell r="D359" t="str">
            <v>m2</v>
          </cell>
          <cell r="E359">
            <v>8.8000000000000007</v>
          </cell>
          <cell r="F359">
            <v>0</v>
          </cell>
        </row>
        <row r="360">
          <cell r="C360" t="str">
            <v>Möông trong nha øMb =1.54*7.3</v>
          </cell>
          <cell r="D360" t="str">
            <v>m2</v>
          </cell>
          <cell r="E360">
            <v>11.241999999999999</v>
          </cell>
          <cell r="F360">
            <v>0</v>
          </cell>
        </row>
        <row r="361">
          <cell r="C361" t="str">
            <v>Möông trong nha øMc=1.5*15</v>
          </cell>
          <cell r="D361" t="str">
            <v>m2</v>
          </cell>
          <cell r="E361">
            <v>22.5</v>
          </cell>
          <cell r="F361">
            <v>0</v>
          </cell>
        </row>
        <row r="362">
          <cell r="B362" t="str">
            <v>041-112</v>
          </cell>
          <cell r="C362" t="str">
            <v>Möông lôùn =4.93*20</v>
          </cell>
          <cell r="D362" t="str">
            <v>m2</v>
          </cell>
          <cell r="E362">
            <v>98.6</v>
          </cell>
          <cell r="F362">
            <v>0</v>
          </cell>
        </row>
        <row r="363">
          <cell r="B363" t="str">
            <v>041-112</v>
          </cell>
          <cell r="C363" t="str">
            <v>Ñaép ñaát C2 thaønh möông</v>
          </cell>
          <cell r="D363" t="str">
            <v>m3</v>
          </cell>
          <cell r="E363">
            <v>180</v>
          </cell>
          <cell r="F363">
            <v>0</v>
          </cell>
        </row>
        <row r="364">
          <cell r="B364" t="str">
            <v>VC-03B</v>
          </cell>
          <cell r="C364" t="str">
            <v>Boác xuùc ñaát thöøa leân xuoáng ,tôi x1.3</v>
          </cell>
          <cell r="D364" t="str">
            <v>m3</v>
          </cell>
          <cell r="E364">
            <v>209.25436999999994</v>
          </cell>
          <cell r="F364">
            <v>0</v>
          </cell>
        </row>
        <row r="365">
          <cell r="A365" t="str">
            <v>PVC220</v>
          </cell>
          <cell r="B365" t="str">
            <v>VC-03C</v>
          </cell>
          <cell r="C365" t="str">
            <v>Chuyeån  ñaát thöøa baèng xe cuùtkít cly 200m</v>
          </cell>
          <cell r="D365" t="str">
            <v>m3</v>
          </cell>
          <cell r="E365">
            <v>209.25</v>
          </cell>
          <cell r="F365">
            <v>0</v>
          </cell>
        </row>
        <row r="366">
          <cell r="A366" t="str">
            <v>PVC220</v>
          </cell>
          <cell r="B366" t="str">
            <v>K1-151SR4</v>
          </cell>
          <cell r="C366" t="str">
            <v>Saûn xuaát laép ñaët oáng PVC D220</v>
          </cell>
          <cell r="D366" t="str">
            <v>m</v>
          </cell>
          <cell r="E366">
            <v>60</v>
          </cell>
          <cell r="F366">
            <v>42212</v>
          </cell>
        </row>
        <row r="367">
          <cell r="A367" t="str">
            <v>PVC114</v>
          </cell>
          <cell r="B367" t="str">
            <v>K1-151SR2</v>
          </cell>
          <cell r="C367" t="str">
            <v>Saûn xuaát laép ñaët oáng PVC D114</v>
          </cell>
          <cell r="D367" t="str">
            <v>m</v>
          </cell>
          <cell r="E367">
            <v>16</v>
          </cell>
          <cell r="F367">
            <v>21106</v>
          </cell>
        </row>
        <row r="368">
          <cell r="C368" t="str">
            <v>COÄNG VIII</v>
          </cell>
          <cell r="D368" t="str">
            <v/>
          </cell>
          <cell r="F368">
            <v>0</v>
          </cell>
        </row>
        <row r="369">
          <cell r="B369" t="str">
            <v>031-442</v>
          </cell>
          <cell r="C369" t="str">
            <v>IX. NHAØ ÑIEÀU HAØNH</v>
          </cell>
          <cell r="D369" t="str">
            <v/>
          </cell>
          <cell r="E369">
            <v>697.81061433281457</v>
          </cell>
          <cell r="F369">
            <v>0</v>
          </cell>
        </row>
        <row r="370">
          <cell r="B370" t="str">
            <v>031-442</v>
          </cell>
          <cell r="C370" t="str">
            <v>Ñaøo ñaát C2 caùc moùng nhaø ñieàu haønh</v>
          </cell>
          <cell r="D370" t="str">
            <v>m3</v>
          </cell>
          <cell r="E370">
            <v>697.81061433281457</v>
          </cell>
          <cell r="F370">
            <v>0</v>
          </cell>
        </row>
        <row r="371">
          <cell r="C371" t="str">
            <v>3M1: =3*1/3*2,2*(1,7*1,7+3,9*3,9+1,7*3,9)</v>
          </cell>
          <cell r="D371" t="str">
            <v>m3</v>
          </cell>
          <cell r="E371">
            <v>54.405999999999999</v>
          </cell>
          <cell r="F371">
            <v>0</v>
          </cell>
        </row>
        <row r="372">
          <cell r="C372" t="str">
            <v>12M2+2M4: =14*1/3*2,2*(1,9*1,9+4,1*4,1+1,9*4,1))</v>
          </cell>
          <cell r="D372" t="str">
            <v>m3</v>
          </cell>
          <cell r="E372">
            <v>289.62266666666665</v>
          </cell>
          <cell r="F372">
            <v>0</v>
          </cell>
        </row>
        <row r="373">
          <cell r="C373" t="str">
            <v>1M3+3M5+4M6 : =8*1/3*2,2*(2,1*2,1+4,3*4,3+2,1*4,3)</v>
          </cell>
          <cell r="D373" t="str">
            <v>m3</v>
          </cell>
          <cell r="E373">
            <v>187.32266666666669</v>
          </cell>
          <cell r="F373">
            <v>0</v>
          </cell>
        </row>
        <row r="374">
          <cell r="C374" t="str">
            <v>5M7: =5*1/3*2,2*(2,1*2,3+SQRT(2,1*2,3*4,3*4,5)+4,3*4,5)</v>
          </cell>
          <cell r="D374" t="str">
            <v>m3</v>
          </cell>
          <cell r="E374">
            <v>124.10748933281454</v>
          </cell>
          <cell r="F374">
            <v>0</v>
          </cell>
        </row>
        <row r="375">
          <cell r="C375" t="str">
            <v>Haàm phaân: =1/3*2,15*(2,8*2,8+4,95*4,95+2,8*4,95))</v>
          </cell>
          <cell r="D375" t="str">
            <v>m3</v>
          </cell>
          <cell r="E375">
            <v>33.111791666666662</v>
          </cell>
          <cell r="F375">
            <v>0</v>
          </cell>
        </row>
        <row r="376">
          <cell r="B376" t="str">
            <v>B3-13e/CÑ79/57C</v>
          </cell>
          <cell r="C376" t="str">
            <v>Boù heø: =(23.6+14.9)*2*0.4*0.3</v>
          </cell>
          <cell r="D376" t="str">
            <v>m3</v>
          </cell>
          <cell r="E376">
            <v>9.24</v>
          </cell>
          <cell r="F376">
            <v>0</v>
          </cell>
        </row>
        <row r="377">
          <cell r="B377" t="str">
            <v>B3-13e/CÑ79/57C</v>
          </cell>
          <cell r="C377" t="str">
            <v>Ñaép ñaù 5x7 cheøn caùt</v>
          </cell>
          <cell r="D377" t="str">
            <v>100m3</v>
          </cell>
          <cell r="E377">
            <v>0.11376</v>
          </cell>
          <cell r="F377">
            <v>16752000</v>
          </cell>
        </row>
        <row r="378">
          <cell r="C378" t="str">
            <v>3M1: =3*(1,3*1,3*0,15)</v>
          </cell>
          <cell r="D378" t="str">
            <v>100m3</v>
          </cell>
          <cell r="E378">
            <v>0.76049999999999995</v>
          </cell>
          <cell r="F378">
            <v>0</v>
          </cell>
        </row>
        <row r="379">
          <cell r="C379" t="str">
            <v>12M2+2M4: =14*(1,5*1,5*0,15)</v>
          </cell>
          <cell r="D379" t="str">
            <v>100m3</v>
          </cell>
          <cell r="E379">
            <v>4.7249999999999996</v>
          </cell>
          <cell r="F379">
            <v>0</v>
          </cell>
        </row>
        <row r="380">
          <cell r="C380" t="str">
            <v>1M3+3M5+4M6 : =8*(1,7*1,7*0,15)</v>
          </cell>
          <cell r="D380" t="str">
            <v>100m3</v>
          </cell>
          <cell r="E380">
            <v>3.4679999999999995</v>
          </cell>
          <cell r="F380">
            <v>0</v>
          </cell>
        </row>
        <row r="381">
          <cell r="B381" t="str">
            <v>221-112</v>
          </cell>
          <cell r="C381" t="str">
            <v>5M7: =5*(1,7*1,9*0,15)</v>
          </cell>
          <cell r="D381" t="str">
            <v>100m3</v>
          </cell>
          <cell r="E381">
            <v>2.4224999999999999</v>
          </cell>
          <cell r="F381">
            <v>0</v>
          </cell>
        </row>
        <row r="382">
          <cell r="B382" t="str">
            <v>221-112</v>
          </cell>
          <cell r="C382" t="str">
            <v>Beùton M100 loùt moùng ñaù 4x6 nhaø ñieàu haønh</v>
          </cell>
          <cell r="D382" t="str">
            <v>m3</v>
          </cell>
          <cell r="E382">
            <v>25.984000000000009</v>
          </cell>
          <cell r="F382">
            <v>301180</v>
          </cell>
        </row>
        <row r="383">
          <cell r="C383" t="str">
            <v>Neàn : =(23.6*14.9)*0.1</v>
          </cell>
          <cell r="D383" t="str">
            <v>m3</v>
          </cell>
          <cell r="E383">
            <v>35.164000000000009</v>
          </cell>
          <cell r="F383">
            <v>0</v>
          </cell>
        </row>
        <row r="384">
          <cell r="C384" t="str">
            <v>Tröø ñi: =-(3*10.6*0.1)</v>
          </cell>
          <cell r="D384" t="str">
            <v>m3</v>
          </cell>
          <cell r="E384">
            <v>-3.1799999999999997</v>
          </cell>
          <cell r="F384">
            <v>0</v>
          </cell>
        </row>
        <row r="385">
          <cell r="B385" t="str">
            <v>221-511</v>
          </cell>
          <cell r="C385" t="str">
            <v>Tröø ñi möông caùp =-60*0.1</v>
          </cell>
          <cell r="D385" t="str">
            <v>m3</v>
          </cell>
          <cell r="E385">
            <v>-6</v>
          </cell>
          <cell r="F385">
            <v>0</v>
          </cell>
        </row>
        <row r="386">
          <cell r="B386" t="str">
            <v>221-511</v>
          </cell>
          <cell r="C386" t="str">
            <v>Beùton loùt ñaù 1x2 M100  moùng nhaø ñieàu haønh</v>
          </cell>
          <cell r="D386" t="str">
            <v>m3</v>
          </cell>
          <cell r="E386">
            <v>5.3620000000000001</v>
          </cell>
          <cell r="F386">
            <v>360390</v>
          </cell>
        </row>
        <row r="387">
          <cell r="C387" t="str">
            <v>3M1: =0.12</v>
          </cell>
          <cell r="D387" t="str">
            <v>m3</v>
          </cell>
          <cell r="E387">
            <v>0.12</v>
          </cell>
          <cell r="F387">
            <v>0</v>
          </cell>
        </row>
        <row r="388">
          <cell r="C388" t="str">
            <v>12M2 :=0.72</v>
          </cell>
          <cell r="D388" t="str">
            <v>m3</v>
          </cell>
          <cell r="E388">
            <v>0.72</v>
          </cell>
          <cell r="F388">
            <v>0</v>
          </cell>
        </row>
        <row r="389">
          <cell r="C389" t="str">
            <v>1M3 :=0.08</v>
          </cell>
          <cell r="D389" t="str">
            <v>m3</v>
          </cell>
          <cell r="E389">
            <v>0.08</v>
          </cell>
          <cell r="F389">
            <v>0</v>
          </cell>
        </row>
        <row r="390">
          <cell r="C390" t="str">
            <v>2M4: =0.12</v>
          </cell>
          <cell r="D390" t="str">
            <v>m3</v>
          </cell>
          <cell r="E390">
            <v>0.12</v>
          </cell>
          <cell r="F390">
            <v>0</v>
          </cell>
        </row>
        <row r="391">
          <cell r="C391" t="str">
            <v>3m5: =0.25</v>
          </cell>
          <cell r="D391" t="str">
            <v>m3</v>
          </cell>
          <cell r="E391">
            <v>0.25</v>
          </cell>
          <cell r="F391">
            <v>0</v>
          </cell>
        </row>
        <row r="392">
          <cell r="C392" t="str">
            <v>4M6:=0.34</v>
          </cell>
          <cell r="D392" t="str">
            <v>m3</v>
          </cell>
          <cell r="E392">
            <v>0.34</v>
          </cell>
          <cell r="F392">
            <v>0</v>
          </cell>
        </row>
        <row r="393">
          <cell r="C393" t="str">
            <v>5M7 =0.48</v>
          </cell>
          <cell r="D393" t="str">
            <v>m3</v>
          </cell>
          <cell r="E393">
            <v>0.48</v>
          </cell>
          <cell r="F393">
            <v>0</v>
          </cell>
        </row>
        <row r="394">
          <cell r="C394" t="str">
            <v>Haàm phaân: =(2,4*2,4+0,8*1,1)*0.05</v>
          </cell>
          <cell r="D394" t="str">
            <v>m3</v>
          </cell>
          <cell r="E394">
            <v>0.33200000000000002</v>
          </cell>
          <cell r="F394">
            <v>0</v>
          </cell>
        </row>
        <row r="395">
          <cell r="C395" t="str">
            <v>Boù heø: =2*(14.9+23.6)*0.4*0.05</v>
          </cell>
          <cell r="D395" t="str">
            <v>m3</v>
          </cell>
          <cell r="E395">
            <v>1.54</v>
          </cell>
          <cell r="F395">
            <v>0</v>
          </cell>
        </row>
        <row r="396">
          <cell r="B396" t="str">
            <v>221-312</v>
          </cell>
          <cell r="C396" t="str">
            <v>Ñaø kieàng bao: =2*(12.9+21.6)*0.4*0.05</v>
          </cell>
          <cell r="D396" t="str">
            <v>m3</v>
          </cell>
          <cell r="E396">
            <v>1.3800000000000001</v>
          </cell>
          <cell r="F396">
            <v>0</v>
          </cell>
        </row>
        <row r="397">
          <cell r="B397" t="str">
            <v>221-312</v>
          </cell>
          <cell r="C397" t="str">
            <v xml:space="preserve">Beùton M200 ñaù 1x2 moùng </v>
          </cell>
          <cell r="D397" t="str">
            <v>m3</v>
          </cell>
          <cell r="E397">
            <v>10.450000000000001</v>
          </cell>
          <cell r="F397">
            <v>541847</v>
          </cell>
        </row>
        <row r="398">
          <cell r="C398" t="str">
            <v>3M1 =0,73</v>
          </cell>
          <cell r="D398" t="str">
            <v>m3</v>
          </cell>
          <cell r="E398">
            <v>0.73</v>
          </cell>
          <cell r="F398">
            <v>0</v>
          </cell>
        </row>
        <row r="399">
          <cell r="C399" t="str">
            <v>12M2 =2,89</v>
          </cell>
          <cell r="D399" t="str">
            <v>m3</v>
          </cell>
          <cell r="E399">
            <v>2.89</v>
          </cell>
          <cell r="F399">
            <v>0</v>
          </cell>
        </row>
        <row r="400">
          <cell r="C400" t="str">
            <v>1M3 =0,33</v>
          </cell>
          <cell r="D400" t="str">
            <v>m3</v>
          </cell>
          <cell r="E400">
            <v>0.33</v>
          </cell>
          <cell r="F400">
            <v>0</v>
          </cell>
        </row>
        <row r="401">
          <cell r="C401" t="str">
            <v>2M4 =0,62</v>
          </cell>
          <cell r="D401" t="str">
            <v>m3</v>
          </cell>
          <cell r="E401">
            <v>0.62</v>
          </cell>
          <cell r="F401">
            <v>0</v>
          </cell>
        </row>
        <row r="402">
          <cell r="C402" t="str">
            <v>3M5 =1,12</v>
          </cell>
          <cell r="D402" t="str">
            <v>m3</v>
          </cell>
          <cell r="E402">
            <v>1.1200000000000001</v>
          </cell>
          <cell r="F402">
            <v>0</v>
          </cell>
        </row>
        <row r="403">
          <cell r="C403" t="str">
            <v>4M6 =1,82</v>
          </cell>
          <cell r="D403" t="str">
            <v>m3</v>
          </cell>
          <cell r="E403">
            <v>1.82</v>
          </cell>
          <cell r="F403">
            <v>0</v>
          </cell>
        </row>
        <row r="404">
          <cell r="B404" t="str">
            <v>222-412</v>
          </cell>
          <cell r="C404" t="str">
            <v>5M7 = 2,94</v>
          </cell>
          <cell r="D404" t="str">
            <v>m3</v>
          </cell>
          <cell r="E404">
            <v>2.94</v>
          </cell>
          <cell r="F404">
            <v>0</v>
          </cell>
        </row>
        <row r="405">
          <cell r="B405" t="str">
            <v>222-412</v>
          </cell>
          <cell r="C405" t="str">
            <v>Beùton coät M200 ñaù 1x2 nhaø ñieàu haønh</v>
          </cell>
          <cell r="D405" t="str">
            <v>m3</v>
          </cell>
          <cell r="E405">
            <v>6.2139999999999995</v>
          </cell>
          <cell r="F405">
            <v>659908</v>
          </cell>
        </row>
        <row r="406">
          <cell r="C406" t="str">
            <v>3C1 =0.71</v>
          </cell>
          <cell r="D406" t="str">
            <v>m3</v>
          </cell>
          <cell r="E406">
            <v>0.71</v>
          </cell>
          <cell r="F406">
            <v>0</v>
          </cell>
        </row>
        <row r="407">
          <cell r="C407" t="str">
            <v>1C2 =0.114</v>
          </cell>
          <cell r="D407" t="str">
            <v>m3</v>
          </cell>
          <cell r="E407">
            <v>0.114</v>
          </cell>
          <cell r="F407">
            <v>0</v>
          </cell>
        </row>
        <row r="408">
          <cell r="C408" t="str">
            <v>2C2a =0.318</v>
          </cell>
          <cell r="D408" t="str">
            <v>m3</v>
          </cell>
          <cell r="E408">
            <v>0.318</v>
          </cell>
          <cell r="F408">
            <v>0</v>
          </cell>
        </row>
        <row r="409">
          <cell r="C409" t="str">
            <v>2C3 =0.308</v>
          </cell>
          <cell r="D409" t="str">
            <v>m3</v>
          </cell>
          <cell r="E409">
            <v>0.308</v>
          </cell>
          <cell r="F409">
            <v>0</v>
          </cell>
        </row>
        <row r="410">
          <cell r="C410" t="str">
            <v>6C3a =0.945</v>
          </cell>
          <cell r="D410" t="str">
            <v>m3</v>
          </cell>
          <cell r="E410">
            <v>0.94499999999999995</v>
          </cell>
          <cell r="F410">
            <v>0</v>
          </cell>
        </row>
        <row r="411">
          <cell r="C411" t="str">
            <v>2C3b =0.324</v>
          </cell>
          <cell r="D411" t="str">
            <v>m3</v>
          </cell>
          <cell r="E411">
            <v>0.32400000000000001</v>
          </cell>
          <cell r="F411">
            <v>0</v>
          </cell>
        </row>
        <row r="412">
          <cell r="C412" t="str">
            <v>5C4 =1.115</v>
          </cell>
          <cell r="D412" t="str">
            <v>m3</v>
          </cell>
          <cell r="E412">
            <v>1.115</v>
          </cell>
          <cell r="F412">
            <v>0</v>
          </cell>
        </row>
        <row r="413">
          <cell r="C413" t="str">
            <v>5C5 =1.265</v>
          </cell>
          <cell r="D413" t="str">
            <v>m3</v>
          </cell>
          <cell r="E413">
            <v>1.2649999999999999</v>
          </cell>
          <cell r="F413">
            <v>0</v>
          </cell>
        </row>
        <row r="414">
          <cell r="B414" t="str">
            <v>224-112</v>
          </cell>
          <cell r="C414" t="str">
            <v>4C6 =1.115</v>
          </cell>
          <cell r="D414" t="str">
            <v>m3</v>
          </cell>
          <cell r="E414">
            <v>1.115</v>
          </cell>
          <cell r="F414">
            <v>0</v>
          </cell>
        </row>
        <row r="415">
          <cell r="B415" t="str">
            <v>224-112</v>
          </cell>
          <cell r="C415" t="str">
            <v>Beùton ñaø M200 ñaù 1x2 nhaø ñieàu haønh</v>
          </cell>
          <cell r="D415" t="str">
            <v>m3</v>
          </cell>
          <cell r="E415">
            <v>19.388000000000002</v>
          </cell>
          <cell r="F415">
            <v>626389</v>
          </cell>
        </row>
        <row r="416">
          <cell r="C416" t="str">
            <v>a. Ñaø kieàng :</v>
          </cell>
          <cell r="D416" t="str">
            <v>m3</v>
          </cell>
          <cell r="E416">
            <v>6.8129999999999997</v>
          </cell>
          <cell r="F416">
            <v>0</v>
          </cell>
        </row>
        <row r="417">
          <cell r="C417" t="str">
            <v>1K1 =0.556</v>
          </cell>
          <cell r="D417" t="str">
            <v>m3</v>
          </cell>
          <cell r="E417">
            <v>0.55600000000000005</v>
          </cell>
          <cell r="F417">
            <v>0</v>
          </cell>
        </row>
        <row r="418">
          <cell r="C418" t="str">
            <v>1K2 =0.222</v>
          </cell>
          <cell r="D418" t="str">
            <v>m3</v>
          </cell>
          <cell r="E418">
            <v>0.222</v>
          </cell>
          <cell r="F418">
            <v>0</v>
          </cell>
        </row>
        <row r="419">
          <cell r="C419" t="str">
            <v>1K3</v>
          </cell>
          <cell r="D419" t="str">
            <v>m3</v>
          </cell>
          <cell r="E419">
            <v>0.222</v>
          </cell>
          <cell r="F419">
            <v>0</v>
          </cell>
        </row>
        <row r="420">
          <cell r="C420" t="str">
            <v>1K4</v>
          </cell>
          <cell r="D420" t="str">
            <v>m3</v>
          </cell>
          <cell r="E420">
            <v>0.378</v>
          </cell>
          <cell r="F420">
            <v>0</v>
          </cell>
        </row>
        <row r="421">
          <cell r="C421" t="str">
            <v>1K5</v>
          </cell>
          <cell r="D421" t="str">
            <v>m3</v>
          </cell>
          <cell r="E421">
            <v>0.39</v>
          </cell>
          <cell r="F421">
            <v>0</v>
          </cell>
        </row>
        <row r="422">
          <cell r="C422" t="str">
            <v>1K6</v>
          </cell>
          <cell r="D422" t="str">
            <v>m3</v>
          </cell>
          <cell r="E422">
            <v>0.72399999999999998</v>
          </cell>
          <cell r="F422">
            <v>0</v>
          </cell>
        </row>
        <row r="423">
          <cell r="C423" t="str">
            <v>1K7</v>
          </cell>
          <cell r="D423" t="str">
            <v>m3</v>
          </cell>
          <cell r="E423">
            <v>1.2</v>
          </cell>
          <cell r="F423">
            <v>0</v>
          </cell>
        </row>
        <row r="424">
          <cell r="C424" t="str">
            <v>1K8</v>
          </cell>
          <cell r="D424" t="str">
            <v>m3</v>
          </cell>
          <cell r="E424">
            <v>1.2</v>
          </cell>
          <cell r="F424">
            <v>0</v>
          </cell>
        </row>
        <row r="425">
          <cell r="C425" t="str">
            <v>1K9</v>
          </cell>
          <cell r="D425" t="str">
            <v>m3</v>
          </cell>
          <cell r="E425">
            <v>0.13200000000000001</v>
          </cell>
          <cell r="F425">
            <v>0</v>
          </cell>
        </row>
        <row r="426">
          <cell r="C426" t="str">
            <v>1K10</v>
          </cell>
          <cell r="D426" t="str">
            <v>m3</v>
          </cell>
          <cell r="E426">
            <v>0.67200000000000004</v>
          </cell>
          <cell r="F426">
            <v>0</v>
          </cell>
        </row>
        <row r="427">
          <cell r="C427" t="str">
            <v>1K11</v>
          </cell>
          <cell r="D427" t="str">
            <v>m3</v>
          </cell>
          <cell r="E427">
            <v>0.27200000000000002</v>
          </cell>
          <cell r="F427">
            <v>0</v>
          </cell>
        </row>
        <row r="428">
          <cell r="C428" t="str">
            <v>1K12</v>
          </cell>
          <cell r="D428" t="str">
            <v>m3</v>
          </cell>
          <cell r="E428">
            <v>0.65600000000000003</v>
          </cell>
          <cell r="F428">
            <v>0</v>
          </cell>
        </row>
        <row r="429">
          <cell r="C429" t="str">
            <v>3K3</v>
          </cell>
          <cell r="D429" t="str">
            <v>m3</v>
          </cell>
          <cell r="E429">
            <v>0.189</v>
          </cell>
          <cell r="F429">
            <v>0</v>
          </cell>
        </row>
        <row r="430">
          <cell r="C430" t="str">
            <v>b. Ñaø saûnh , lanh toâ :</v>
          </cell>
          <cell r="D430" t="str">
            <v>m3</v>
          </cell>
          <cell r="E430">
            <v>3.9450000000000007</v>
          </cell>
          <cell r="F430">
            <v>0</v>
          </cell>
        </row>
        <row r="431">
          <cell r="C431" t="str">
            <v>DMÑ1</v>
          </cell>
          <cell r="D431" t="str">
            <v>m3</v>
          </cell>
          <cell r="E431">
            <v>0.69599999999999995</v>
          </cell>
          <cell r="F431">
            <v>0</v>
          </cell>
        </row>
        <row r="432">
          <cell r="C432" t="str">
            <v>DMÑ2</v>
          </cell>
          <cell r="D432" t="str">
            <v>m3</v>
          </cell>
          <cell r="E432">
            <v>0.52800000000000002</v>
          </cell>
          <cell r="F432">
            <v>0</v>
          </cell>
        </row>
        <row r="433">
          <cell r="C433" t="str">
            <v>DMÑ3</v>
          </cell>
          <cell r="D433" t="str">
            <v>m3</v>
          </cell>
          <cell r="E433">
            <v>0.246</v>
          </cell>
          <cell r="F433">
            <v>0</v>
          </cell>
        </row>
        <row r="434">
          <cell r="C434" t="str">
            <v>DMÑ4</v>
          </cell>
          <cell r="D434" t="str">
            <v>m3</v>
          </cell>
          <cell r="E434">
            <v>0.39200000000000002</v>
          </cell>
          <cell r="F434">
            <v>0</v>
          </cell>
        </row>
        <row r="435">
          <cell r="C435" t="str">
            <v>DMÑ5</v>
          </cell>
          <cell r="D435" t="str">
            <v>m3</v>
          </cell>
          <cell r="E435">
            <v>0.26400000000000001</v>
          </cell>
          <cell r="F435">
            <v>0</v>
          </cell>
        </row>
        <row r="436">
          <cell r="C436" t="str">
            <v>DMÑ6</v>
          </cell>
          <cell r="D436" t="str">
            <v>m3</v>
          </cell>
          <cell r="E436">
            <v>0.249</v>
          </cell>
          <cell r="F436">
            <v>0</v>
          </cell>
        </row>
        <row r="437">
          <cell r="C437" t="str">
            <v>DMÑ7</v>
          </cell>
          <cell r="D437" t="str">
            <v>m3</v>
          </cell>
          <cell r="E437">
            <v>0.108</v>
          </cell>
          <cell r="F437">
            <v>0</v>
          </cell>
        </row>
        <row r="438">
          <cell r="C438" t="str">
            <v>LT1</v>
          </cell>
          <cell r="D438" t="str">
            <v>m3</v>
          </cell>
          <cell r="E438">
            <v>0.33200000000000002</v>
          </cell>
          <cell r="F438">
            <v>0</v>
          </cell>
        </row>
        <row r="439">
          <cell r="C439" t="str">
            <v>LT2</v>
          </cell>
          <cell r="D439" t="str">
            <v>m3</v>
          </cell>
          <cell r="E439">
            <v>0.317</v>
          </cell>
          <cell r="F439">
            <v>0</v>
          </cell>
        </row>
        <row r="440">
          <cell r="C440" t="str">
            <v>LT3</v>
          </cell>
          <cell r="D440" t="str">
            <v>m3</v>
          </cell>
          <cell r="E440">
            <v>0.39800000000000002</v>
          </cell>
          <cell r="F440">
            <v>0</v>
          </cell>
        </row>
        <row r="441">
          <cell r="C441" t="str">
            <v>LT4</v>
          </cell>
          <cell r="D441" t="str">
            <v>m3</v>
          </cell>
          <cell r="E441">
            <v>0.20100000000000001</v>
          </cell>
          <cell r="F441">
            <v>0</v>
          </cell>
        </row>
        <row r="442">
          <cell r="C442" t="str">
            <v>LT5</v>
          </cell>
          <cell r="D442" t="str">
            <v>m3</v>
          </cell>
          <cell r="E442">
            <v>5.8000000000000003E-2</v>
          </cell>
          <cell r="F442">
            <v>0</v>
          </cell>
        </row>
        <row r="443">
          <cell r="C443" t="str">
            <v>LT6</v>
          </cell>
          <cell r="D443" t="str">
            <v>m3</v>
          </cell>
          <cell r="E443">
            <v>0.156</v>
          </cell>
          <cell r="F443">
            <v>0</v>
          </cell>
        </row>
        <row r="444">
          <cell r="C444" t="str">
            <v>c. Ñaø maùi</v>
          </cell>
          <cell r="D444" t="str">
            <v>m3</v>
          </cell>
          <cell r="E444">
            <v>8.6300000000000008</v>
          </cell>
          <cell r="F444">
            <v>0</v>
          </cell>
        </row>
        <row r="445">
          <cell r="C445" t="str">
            <v>1D1</v>
          </cell>
          <cell r="D445" t="str">
            <v>m3</v>
          </cell>
          <cell r="E445">
            <v>1.206</v>
          </cell>
          <cell r="F445">
            <v>0</v>
          </cell>
        </row>
        <row r="446">
          <cell r="C446" t="str">
            <v>1D2</v>
          </cell>
          <cell r="D446" t="str">
            <v>m3</v>
          </cell>
          <cell r="E446">
            <v>1.206</v>
          </cell>
          <cell r="F446">
            <v>0</v>
          </cell>
        </row>
        <row r="447">
          <cell r="C447" t="str">
            <v>1D3</v>
          </cell>
          <cell r="D447" t="str">
            <v>m3</v>
          </cell>
          <cell r="E447">
            <v>1.5680000000000001</v>
          </cell>
          <cell r="F447">
            <v>0</v>
          </cell>
        </row>
        <row r="448">
          <cell r="C448" t="str">
            <v>1D4</v>
          </cell>
          <cell r="D448" t="str">
            <v>m3</v>
          </cell>
          <cell r="E448">
            <v>1.206</v>
          </cell>
          <cell r="F448">
            <v>0</v>
          </cell>
        </row>
        <row r="449">
          <cell r="C449" t="str">
            <v>1D5</v>
          </cell>
          <cell r="D449" t="str">
            <v>m3</v>
          </cell>
          <cell r="E449">
            <v>0.76700000000000002</v>
          </cell>
          <cell r="F449">
            <v>0</v>
          </cell>
        </row>
        <row r="450">
          <cell r="C450" t="str">
            <v>1D6</v>
          </cell>
          <cell r="D450" t="str">
            <v>m3</v>
          </cell>
          <cell r="E450">
            <v>2.4870000000000001</v>
          </cell>
          <cell r="F450">
            <v>0</v>
          </cell>
        </row>
        <row r="451">
          <cell r="B451" t="str">
            <v>240-110</v>
          </cell>
          <cell r="C451" t="str">
            <v>1D7</v>
          </cell>
          <cell r="D451" t="str">
            <v>m3</v>
          </cell>
          <cell r="E451">
            <v>0.19</v>
          </cell>
          <cell r="F451">
            <v>0</v>
          </cell>
        </row>
        <row r="452">
          <cell r="B452" t="str">
            <v>240-110</v>
          </cell>
          <cell r="C452" t="str">
            <v>Gia coâng laép ñaët saét troøn d=&lt;10 cho moùng</v>
          </cell>
          <cell r="D452" t="str">
            <v>Taán</v>
          </cell>
          <cell r="E452">
            <v>0.19</v>
          </cell>
          <cell r="F452">
            <v>3995100</v>
          </cell>
        </row>
        <row r="453">
          <cell r="B453" t="str">
            <v>240-120</v>
          </cell>
          <cell r="C453" t="str">
            <v>Gia coâng laép ñaët saét troøn d=&lt;18 cho moùng</v>
          </cell>
          <cell r="D453" t="str">
            <v>Taán</v>
          </cell>
          <cell r="E453">
            <v>0.9</v>
          </cell>
          <cell r="F453">
            <v>3938460</v>
          </cell>
        </row>
        <row r="454">
          <cell r="B454" t="str">
            <v>240-130</v>
          </cell>
          <cell r="C454" t="str">
            <v>Gia coâng laép ñaët saét troøn d&gt;18 cho moùng</v>
          </cell>
          <cell r="D454" t="str">
            <v>Taán</v>
          </cell>
          <cell r="E454">
            <v>0.04</v>
          </cell>
          <cell r="F454">
            <v>3943500</v>
          </cell>
        </row>
        <row r="455">
          <cell r="B455" t="str">
            <v>240-411</v>
          </cell>
          <cell r="C455" t="str">
            <v>Gia coâng laép ñaët saét troøn d=&lt;10 cho coät</v>
          </cell>
          <cell r="D455" t="str">
            <v>Taán</v>
          </cell>
          <cell r="E455">
            <v>0.23100000000000001</v>
          </cell>
          <cell r="F455">
            <v>3995100</v>
          </cell>
        </row>
        <row r="456">
          <cell r="A456" t="str">
            <v>SATO-168/4</v>
          </cell>
          <cell r="B456" t="str">
            <v>240-421</v>
          </cell>
          <cell r="C456" t="str">
            <v>Gia coâng laép ñaët saét troøn d=&lt;18 cho coät</v>
          </cell>
          <cell r="D456" t="str">
            <v>Taán</v>
          </cell>
          <cell r="E456">
            <v>0.84199999999999997</v>
          </cell>
          <cell r="F456">
            <v>3940620</v>
          </cell>
        </row>
        <row r="457">
          <cell r="A457" t="str">
            <v>SATO-168/4</v>
          </cell>
          <cell r="B457" t="str">
            <v>K1-051SR</v>
          </cell>
          <cell r="C457" t="str">
            <v>Saûn xuaát laép ñaët oáng theùp D168/4mm coät</v>
          </cell>
          <cell r="D457" t="str">
            <v>m</v>
          </cell>
          <cell r="E457">
            <v>9.15</v>
          </cell>
          <cell r="F457">
            <v>180000</v>
          </cell>
        </row>
        <row r="458">
          <cell r="B458" t="str">
            <v>240-511</v>
          </cell>
          <cell r="C458" t="str">
            <v>Gia coâng laép ñaët saét troøn d=&lt;10 cho ñaø: =221,88+402,73+1192</v>
          </cell>
          <cell r="D458" t="str">
            <v>Taán</v>
          </cell>
          <cell r="E458">
            <v>0.54986000000000002</v>
          </cell>
          <cell r="F458">
            <v>3995100</v>
          </cell>
        </row>
        <row r="459">
          <cell r="B459" t="str">
            <v>240-521</v>
          </cell>
          <cell r="C459" t="str">
            <v>Gia coâng laép ñaët saét troøn d=&lt;18 cho ñaø: =712,39+402,73+1192</v>
          </cell>
          <cell r="D459" t="str">
            <v>Taán</v>
          </cell>
          <cell r="E459">
            <v>2.3071199999999998</v>
          </cell>
          <cell r="F459">
            <v>3939900</v>
          </cell>
        </row>
        <row r="460">
          <cell r="B460" t="str">
            <v>240-531</v>
          </cell>
          <cell r="C460" t="str">
            <v>Gia coâng laép ñaët saét troøn d&gt;18 cho ñaø: =29,1+20,75 (kg)</v>
          </cell>
          <cell r="D460" t="str">
            <v>Taán</v>
          </cell>
          <cell r="E460">
            <v>4.9849999999999998E-2</v>
          </cell>
          <cell r="F460">
            <v>3947952</v>
          </cell>
        </row>
        <row r="461">
          <cell r="B461" t="str">
            <v>240-621</v>
          </cell>
          <cell r="C461" t="str">
            <v>Gia coâng laép ñaët saét troøn d=&lt;10 cho saøn, maùi,haàm phaânø: =2341+287+91 (kg)</v>
          </cell>
          <cell r="D461" t="str">
            <v>Taán</v>
          </cell>
          <cell r="E461">
            <v>2.7189999999999999</v>
          </cell>
          <cell r="F461">
            <v>3995100</v>
          </cell>
        </row>
        <row r="462">
          <cell r="B462" t="str">
            <v>225-212</v>
          </cell>
          <cell r="C462" t="str">
            <v>Beùton ñaù 1x2 M200 haàm phaân</v>
          </cell>
          <cell r="D462" t="str">
            <v>m3</v>
          </cell>
          <cell r="E462">
            <v>1.9683400000000004</v>
          </cell>
          <cell r="F462">
            <v>596272</v>
          </cell>
        </row>
        <row r="463">
          <cell r="C463" t="str">
            <v>Ñaùy: =2,2*2,2*0,2+0,7*0,9*0,15</v>
          </cell>
          <cell r="D463" t="str">
            <v>m3</v>
          </cell>
          <cell r="E463">
            <v>1.0625000000000002</v>
          </cell>
          <cell r="F463">
            <v>0</v>
          </cell>
        </row>
        <row r="464">
          <cell r="C464" t="str">
            <v>Ñan naép: =12*(1*0,33*0,1)+0,7*0,7*0,1</v>
          </cell>
          <cell r="D464" t="str">
            <v>m3</v>
          </cell>
          <cell r="E464">
            <v>0.44500000000000001</v>
          </cell>
          <cell r="F464">
            <v>0</v>
          </cell>
        </row>
        <row r="465">
          <cell r="C465" t="str">
            <v>Ñan loïc: =0,78*0,78*0,1</v>
          </cell>
          <cell r="D465" t="str">
            <v>m3</v>
          </cell>
          <cell r="E465">
            <v>6.0840000000000005E-2</v>
          </cell>
          <cell r="F465">
            <v>0</v>
          </cell>
        </row>
        <row r="466">
          <cell r="B466" t="str">
            <v>225-112</v>
          </cell>
          <cell r="C466" t="str">
            <v>Ñaø giaèng: =(0,15*0,2+0,1*0,1)*10</v>
          </cell>
          <cell r="D466" t="str">
            <v>m3</v>
          </cell>
          <cell r="E466">
            <v>0.4</v>
          </cell>
          <cell r="F466">
            <v>0</v>
          </cell>
        </row>
        <row r="467">
          <cell r="B467" t="str">
            <v>225-112</v>
          </cell>
          <cell r="C467" t="str">
            <v>Beùton ñaù 1x2 M200 saøn maùi, seânoâ, saøn saûnh</v>
          </cell>
          <cell r="D467" t="str">
            <v>m3</v>
          </cell>
          <cell r="E467">
            <v>39.93</v>
          </cell>
          <cell r="F467">
            <v>596272</v>
          </cell>
        </row>
        <row r="468">
          <cell r="C468" t="str">
            <v>Saøn maùi, seânoâ :</v>
          </cell>
          <cell r="D468" t="str">
            <v>m3</v>
          </cell>
          <cell r="E468">
            <v>36.630000000000003</v>
          </cell>
          <cell r="F468">
            <v>0</v>
          </cell>
        </row>
        <row r="469">
          <cell r="A469" t="str">
            <v>ÑI-AL</v>
          </cell>
          <cell r="B469" t="str">
            <v>402-330D1</v>
          </cell>
          <cell r="C469" t="str">
            <v>Saøn saûnh :</v>
          </cell>
          <cell r="D469" t="str">
            <v>m3</v>
          </cell>
          <cell r="E469">
            <v>3.3</v>
          </cell>
          <cell r="F469">
            <v>0</v>
          </cell>
        </row>
        <row r="470">
          <cell r="A470" t="str">
            <v>ÑI-AL</v>
          </cell>
          <cell r="B470" t="str">
            <v>402-330D1</v>
          </cell>
          <cell r="C470" t="str">
            <v>Gia coâng laép ñaët cöûa ñi kieáng khung nhoâm Ñaøi Loan ( troïn boä caû khoùa, khuyûu aùp löïc)</v>
          </cell>
          <cell r="D470" t="str">
            <v>m2</v>
          </cell>
          <cell r="E470">
            <v>24</v>
          </cell>
          <cell r="F470">
            <v>750000</v>
          </cell>
        </row>
        <row r="471">
          <cell r="C471" t="str">
            <v>Cöûa ñi 4Ñ1 =4*(1.6*2.5)</v>
          </cell>
          <cell r="D471" t="str">
            <v>m2</v>
          </cell>
          <cell r="E471">
            <v>16</v>
          </cell>
          <cell r="F471">
            <v>0</v>
          </cell>
        </row>
        <row r="472">
          <cell r="A472" t="str">
            <v>SO-AL</v>
          </cell>
          <cell r="B472" t="str">
            <v>402-330S</v>
          </cell>
          <cell r="C472" t="str">
            <v>Cöûa ñi 4Ñ2 =4*(0.8*2.5)</v>
          </cell>
          <cell r="D472" t="str">
            <v>m2</v>
          </cell>
          <cell r="E472">
            <v>8</v>
          </cell>
          <cell r="F472">
            <v>0</v>
          </cell>
        </row>
        <row r="473">
          <cell r="A473" t="str">
            <v>SO-AL</v>
          </cell>
          <cell r="B473" t="str">
            <v>402-330S</v>
          </cell>
          <cell r="C473" t="str">
            <v>Gia coâng laép ñaët cöûa soå kieáng khung nhoâm Ñaøi Loan ( troïn boä caû khoùa, khuyûu aùp löïc)</v>
          </cell>
          <cell r="D473" t="str">
            <v>m2</v>
          </cell>
          <cell r="E473">
            <v>24.800000000000004</v>
          </cell>
          <cell r="F473">
            <v>555000</v>
          </cell>
        </row>
        <row r="474">
          <cell r="C474" t="str">
            <v>Cöûa soå 4S1 =4*(3.2*1.5)</v>
          </cell>
          <cell r="D474" t="str">
            <v>m2</v>
          </cell>
          <cell r="E474">
            <v>19.200000000000003</v>
          </cell>
          <cell r="F474">
            <v>0</v>
          </cell>
        </row>
        <row r="475">
          <cell r="C475" t="str">
            <v>Cöûa soå 2S2 =2*(1.6*1.5)</v>
          </cell>
          <cell r="D475" t="str">
            <v>m2</v>
          </cell>
          <cell r="E475">
            <v>4.8000000000000007</v>
          </cell>
          <cell r="F475">
            <v>0</v>
          </cell>
        </row>
        <row r="476">
          <cell r="A476" t="str">
            <v>ÑI-NH</v>
          </cell>
          <cell r="B476" t="str">
            <v>402-330D2</v>
          </cell>
          <cell r="C476" t="str">
            <v>Cöûa soå 1S2 =1*(1.6*0.5)</v>
          </cell>
          <cell r="D476" t="str">
            <v>m2</v>
          </cell>
          <cell r="E476">
            <v>0.8</v>
          </cell>
          <cell r="F476">
            <v>0</v>
          </cell>
        </row>
        <row r="477">
          <cell r="A477" t="str">
            <v>ÑI-NH</v>
          </cell>
          <cell r="B477" t="str">
            <v>402-330D2</v>
          </cell>
          <cell r="C477" t="str">
            <v>Gia coâng laép ñaët cöûa ñi nhöïa Ñaøi Loan ( troïn boä caû khoùa, khuyûu aùp löïc): =1*(0,7*2)</v>
          </cell>
          <cell r="D477" t="str">
            <v>m2</v>
          </cell>
          <cell r="E477">
            <v>1.4</v>
          </cell>
          <cell r="F477">
            <v>650000</v>
          </cell>
        </row>
        <row r="478">
          <cell r="B478" t="str">
            <v>209-102</v>
          </cell>
          <cell r="C478" t="str">
            <v>Xaây töôøng 10 vuõa M75 gaïch oáng Goái baøn beáp =3*(0.6*0.7)</v>
          </cell>
          <cell r="D478" t="str">
            <v>m2</v>
          </cell>
          <cell r="E478">
            <v>1.26</v>
          </cell>
          <cell r="F478">
            <v>14197</v>
          </cell>
        </row>
        <row r="479">
          <cell r="B479" t="str">
            <v>209-312</v>
          </cell>
          <cell r="C479" t="str">
            <v>Xaây töôøng 20 vuõa M75 gaïch oáng caâu gaïch theû</v>
          </cell>
          <cell r="D479" t="str">
            <v>m2</v>
          </cell>
          <cell r="E479">
            <v>268.65000000000003</v>
          </cell>
          <cell r="F479">
            <v>38179</v>
          </cell>
        </row>
        <row r="480">
          <cell r="C480" t="str">
            <v>Truïc 1 =12.1*3.5</v>
          </cell>
          <cell r="D480" t="str">
            <v>m2</v>
          </cell>
          <cell r="E480">
            <v>42.35</v>
          </cell>
          <cell r="F480">
            <v>0</v>
          </cell>
        </row>
        <row r="481">
          <cell r="C481" t="str">
            <v>Truïc 3a =6.1*3.5</v>
          </cell>
          <cell r="D481" t="str">
            <v>m2</v>
          </cell>
          <cell r="E481">
            <v>21.349999999999998</v>
          </cell>
          <cell r="F481">
            <v>0</v>
          </cell>
        </row>
        <row r="482">
          <cell r="C482" t="str">
            <v>Truïc 4a, 5b =(3.5*3.5)*3</v>
          </cell>
          <cell r="D482" t="str">
            <v>m2</v>
          </cell>
          <cell r="E482">
            <v>36.75</v>
          </cell>
          <cell r="F482">
            <v>0</v>
          </cell>
        </row>
        <row r="483">
          <cell r="C483" t="str">
            <v>Truïc 7' =9.3*3.5</v>
          </cell>
          <cell r="D483" t="str">
            <v>m2</v>
          </cell>
          <cell r="E483">
            <v>32.550000000000004</v>
          </cell>
          <cell r="F483">
            <v>0</v>
          </cell>
        </row>
        <row r="484">
          <cell r="C484" t="str">
            <v>Truïc D-C =2*(20.3*3.5)</v>
          </cell>
          <cell r="D484" t="str">
            <v>m2</v>
          </cell>
          <cell r="E484">
            <v>142.1</v>
          </cell>
          <cell r="F484">
            <v>0</v>
          </cell>
        </row>
        <row r="485">
          <cell r="C485" t="str">
            <v>Vaùch kho+WC =2.6*3.5</v>
          </cell>
          <cell r="D485" t="str">
            <v>m2</v>
          </cell>
          <cell r="E485">
            <v>9.1</v>
          </cell>
          <cell r="F485">
            <v>0</v>
          </cell>
        </row>
        <row r="486">
          <cell r="C486" t="str">
            <v>Truïc B =9.9*3.5</v>
          </cell>
          <cell r="D486" t="str">
            <v>m2</v>
          </cell>
          <cell r="E486">
            <v>34.65</v>
          </cell>
          <cell r="F486">
            <v>0</v>
          </cell>
        </row>
        <row r="487">
          <cell r="B487" t="str">
            <v>208-232</v>
          </cell>
          <cell r="C487" t="str">
            <v>Tröø cöûa =-50.2</v>
          </cell>
          <cell r="D487" t="str">
            <v>m2</v>
          </cell>
          <cell r="E487">
            <v>-50.2</v>
          </cell>
          <cell r="F487">
            <v>0</v>
          </cell>
        </row>
        <row r="488">
          <cell r="B488" t="str">
            <v>208-232</v>
          </cell>
          <cell r="C488" t="str">
            <v>Xaây töôøng 20 vuõa M75 gaïch theûboù heø, haàm phaân ...</v>
          </cell>
          <cell r="D488" t="str">
            <v>m2</v>
          </cell>
          <cell r="E488">
            <v>77.423399999999987</v>
          </cell>
          <cell r="F488">
            <v>52584</v>
          </cell>
        </row>
        <row r="489">
          <cell r="C489" t="str">
            <v>Boù heø =2*(14.9+23.6)*0.35</v>
          </cell>
          <cell r="D489" t="str">
            <v>m2</v>
          </cell>
          <cell r="E489">
            <v>26.95</v>
          </cell>
          <cell r="F489">
            <v>0</v>
          </cell>
        </row>
        <row r="490">
          <cell r="C490" t="str">
            <v>Ñaø kieàng bieân =(12.9+21.6)*2*0.35</v>
          </cell>
          <cell r="D490" t="str">
            <v>m2</v>
          </cell>
          <cell r="E490">
            <v>24.15</v>
          </cell>
          <cell r="F490">
            <v>0</v>
          </cell>
        </row>
        <row r="491">
          <cell r="C491" t="str">
            <v>Baät theàm theâm 2 baäc ngoaøi boù heø =tb44.4*0.3</v>
          </cell>
          <cell r="D491" t="str">
            <v>m2</v>
          </cell>
          <cell r="E491">
            <v>13.319999999999999</v>
          </cell>
          <cell r="F491">
            <v>0</v>
          </cell>
        </row>
        <row r="492">
          <cell r="B492" t="str">
            <v>651-132</v>
          </cell>
          <cell r="C492" t="str">
            <v>Haàm phaân: =(2*2,2+3,18+0,18)*1,59+1,9*0,35</v>
          </cell>
          <cell r="D492" t="str">
            <v>m2</v>
          </cell>
          <cell r="E492">
            <v>13.003399999999999</v>
          </cell>
          <cell r="F492">
            <v>0</v>
          </cell>
        </row>
        <row r="493">
          <cell r="B493" t="str">
            <v>651-132</v>
          </cell>
          <cell r="C493" t="str">
            <v>Traùt töôøng VM75 daøy 1,5 cm</v>
          </cell>
          <cell r="D493" t="str">
            <v>m2</v>
          </cell>
          <cell r="E493">
            <v>690.82</v>
          </cell>
          <cell r="F493">
            <v>4813</v>
          </cell>
        </row>
        <row r="494">
          <cell r="B494" t="str">
            <v>651-312</v>
          </cell>
          <cell r="C494" t="str">
            <v>Traùt VM75 daøy 1cm keå caû lôùp baùm dính (VLx1,25, NCx1,1)</v>
          </cell>
          <cell r="D494" t="str">
            <v>m2</v>
          </cell>
          <cell r="E494">
            <v>587.6</v>
          </cell>
          <cell r="F494">
            <v>4609</v>
          </cell>
        </row>
        <row r="495">
          <cell r="C495" t="str">
            <v>Caïnh coät =27*3.5*tb0.6</v>
          </cell>
          <cell r="D495" t="str">
            <v>m2</v>
          </cell>
          <cell r="E495">
            <v>56.699999999999996</v>
          </cell>
          <cell r="F495">
            <v>0</v>
          </cell>
        </row>
        <row r="496">
          <cell r="C496" t="str">
            <v>Caïnh ñaø =7*12.9*tb1</v>
          </cell>
          <cell r="D496" t="str">
            <v>m2</v>
          </cell>
          <cell r="E496">
            <v>90.3</v>
          </cell>
          <cell r="F496">
            <v>0</v>
          </cell>
        </row>
        <row r="497">
          <cell r="C497" t="str">
            <v>Caïnh ñaø =3*21.6*tb0.6</v>
          </cell>
          <cell r="D497" t="str">
            <v>m2</v>
          </cell>
          <cell r="E497">
            <v>38.880000000000003</v>
          </cell>
          <cell r="F497">
            <v>0</v>
          </cell>
        </row>
        <row r="498">
          <cell r="C498" t="str">
            <v>Traàn maùi + traàn saûnh =(9.5*20.4+2.8*8.4)+(2.5*12.6)+2*4</v>
          </cell>
          <cell r="D498" t="str">
            <v>m2</v>
          </cell>
          <cell r="E498">
            <v>256.82</v>
          </cell>
          <cell r="F498">
            <v>0</v>
          </cell>
        </row>
        <row r="499">
          <cell r="C499" t="str">
            <v>Daï döôùi + ngoaøi seânoâ =1.6*(23.6+14.9)*2</v>
          </cell>
          <cell r="D499" t="str">
            <v>m2</v>
          </cell>
          <cell r="E499">
            <v>123.2</v>
          </cell>
          <cell r="F499">
            <v>0</v>
          </cell>
        </row>
        <row r="500">
          <cell r="B500" t="str">
            <v>662-110</v>
          </cell>
          <cell r="C500" t="str">
            <v>Caïnh cöûa =dieän tích khung bao cöûa =108.5*0.2</v>
          </cell>
          <cell r="D500" t="str">
            <v>m2</v>
          </cell>
          <cell r="E500">
            <v>21.700000000000003</v>
          </cell>
          <cell r="F500">
            <v>0</v>
          </cell>
        </row>
        <row r="501">
          <cell r="B501" t="str">
            <v>651-422</v>
          </cell>
          <cell r="C501" t="str">
            <v>Traùt gôø chæ vöûa M75</v>
          </cell>
          <cell r="D501" t="str">
            <v>m</v>
          </cell>
          <cell r="E501">
            <v>120</v>
          </cell>
          <cell r="F501">
            <v>1152</v>
          </cell>
        </row>
        <row r="502">
          <cell r="B502" t="str">
            <v>662-110</v>
          </cell>
          <cell r="C502" t="str">
            <v xml:space="preserve">Oáp gaïch men 15x15 </v>
          </cell>
          <cell r="D502" t="str">
            <v>m2</v>
          </cell>
          <cell r="E502">
            <v>33.61</v>
          </cell>
          <cell r="F502">
            <v>48300</v>
          </cell>
        </row>
        <row r="503">
          <cell r="C503" t="str">
            <v>Veä sinh =1.5*(2*(1.9+2.2)-0.7)</v>
          </cell>
          <cell r="D503" t="str">
            <v>m2</v>
          </cell>
          <cell r="E503">
            <v>11.249999999999998</v>
          </cell>
          <cell r="F503">
            <v>0</v>
          </cell>
        </row>
        <row r="504">
          <cell r="B504" t="str">
            <v>672-122</v>
          </cell>
          <cell r="C504" t="str">
            <v>Accu =1.5*(2*(2.8+3.7)-0.8)</v>
          </cell>
          <cell r="D504" t="str">
            <v>m2</v>
          </cell>
          <cell r="E504">
            <v>18.299999999999997</v>
          </cell>
          <cell r="F504">
            <v>0</v>
          </cell>
        </row>
        <row r="505">
          <cell r="C505" t="str">
            <v>Baøn beáp + töôøng beáp =2.1*1.7+0.7*0.7</v>
          </cell>
          <cell r="D505" t="str">
            <v>m2</v>
          </cell>
          <cell r="E505">
            <v>4.0599999999999996</v>
          </cell>
          <cell r="F505">
            <v>0</v>
          </cell>
        </row>
        <row r="506">
          <cell r="B506" t="str">
            <v>672-122</v>
          </cell>
          <cell r="C506" t="str">
            <v xml:space="preserve">Laùng vöõa M100 daøy 2cm </v>
          </cell>
          <cell r="D506" t="str">
            <v>m2</v>
          </cell>
          <cell r="E506">
            <v>403.54</v>
          </cell>
          <cell r="F506">
            <v>7171</v>
          </cell>
        </row>
        <row r="507">
          <cell r="C507" t="str">
            <v>Choáng thaám</v>
          </cell>
          <cell r="D507" t="str">
            <v/>
          </cell>
          <cell r="E507">
            <v>39.5</v>
          </cell>
          <cell r="F507">
            <v>0</v>
          </cell>
        </row>
        <row r="508">
          <cell r="C508" t="str">
            <v>Maùi =9.9*21.6+3*9</v>
          </cell>
          <cell r="D508" t="str">
            <v/>
          </cell>
          <cell r="E508">
            <v>240.84000000000003</v>
          </cell>
          <cell r="F508">
            <v>0</v>
          </cell>
        </row>
        <row r="509">
          <cell r="B509" t="str">
            <v>704-220SR</v>
          </cell>
          <cell r="C509" t="str">
            <v>Saûnh =2.5*12.6+2*4</v>
          </cell>
          <cell r="D509" t="str">
            <v/>
          </cell>
          <cell r="E509">
            <v>39.5</v>
          </cell>
          <cell r="F509">
            <v>0</v>
          </cell>
        </row>
        <row r="510">
          <cell r="B510" t="str">
            <v>702-400</v>
          </cell>
          <cell r="C510" t="str">
            <v>Seânoâ =(23.6+14.9)*2*1.6</v>
          </cell>
          <cell r="D510" t="str">
            <v/>
          </cell>
          <cell r="E510">
            <v>123.2</v>
          </cell>
          <cell r="F510">
            <v>0</v>
          </cell>
        </row>
        <row r="511">
          <cell r="B511" t="str">
            <v>704-220SR</v>
          </cell>
          <cell r="C511" t="str">
            <v>Queùt Flinkote 2 nöôùc+2 lôùp giaáy daàu cho maùi vaø saûnh</v>
          </cell>
          <cell r="D511" t="str">
            <v>m2</v>
          </cell>
          <cell r="E511">
            <v>280.33999999999997</v>
          </cell>
          <cell r="F511">
            <v>18678</v>
          </cell>
        </row>
        <row r="512">
          <cell r="B512" t="str">
            <v>702-400</v>
          </cell>
          <cell r="C512" t="str">
            <v>Queùt Flinkote 3 nöôùc cho senoâ</v>
          </cell>
          <cell r="D512" t="str">
            <v>m2</v>
          </cell>
          <cell r="E512">
            <v>123.2</v>
          </cell>
          <cell r="F512">
            <v>11813</v>
          </cell>
        </row>
        <row r="513">
          <cell r="B513" t="str">
            <v>684-112</v>
          </cell>
          <cell r="C513" t="str">
            <v>Laùt gach nung maùi vaø saûnh</v>
          </cell>
          <cell r="D513" t="str">
            <v>m2</v>
          </cell>
          <cell r="E513">
            <v>280.33999999999997</v>
          </cell>
          <cell r="F513">
            <v>30653</v>
          </cell>
        </row>
        <row r="514">
          <cell r="B514" t="str">
            <v>685-210</v>
          </cell>
          <cell r="C514" t="str">
            <v>Laùt gach ceramic neàn</v>
          </cell>
          <cell r="D514" t="str">
            <v>m2</v>
          </cell>
          <cell r="E514">
            <v>165.09</v>
          </cell>
          <cell r="F514">
            <v>116241</v>
          </cell>
        </row>
        <row r="515">
          <cell r="C515" t="str">
            <v>P trung theá : =5.8*21.4</v>
          </cell>
          <cell r="D515" t="str">
            <v>m2</v>
          </cell>
          <cell r="E515">
            <v>124.11999999999999</v>
          </cell>
          <cell r="F515">
            <v>0</v>
          </cell>
        </row>
        <row r="516">
          <cell r="C516" t="str">
            <v>P ñieàu khieån =8.8*6.7</v>
          </cell>
          <cell r="D516" t="str">
            <v>m2</v>
          </cell>
          <cell r="E516">
            <v>58.960000000000008</v>
          </cell>
          <cell r="F516">
            <v>0</v>
          </cell>
        </row>
        <row r="517">
          <cell r="C517" t="str">
            <v>P. Accu =2.8*3.7</v>
          </cell>
          <cell r="D517" t="str">
            <v>m2</v>
          </cell>
          <cell r="E517">
            <v>10.36</v>
          </cell>
          <cell r="F517">
            <v>0</v>
          </cell>
        </row>
        <row r="518">
          <cell r="C518" t="str">
            <v>P. kho =2.2*1.6</v>
          </cell>
          <cell r="D518" t="str">
            <v>m2</v>
          </cell>
          <cell r="E518">
            <v>3.5200000000000005</v>
          </cell>
          <cell r="F518">
            <v>0</v>
          </cell>
        </row>
        <row r="519">
          <cell r="B519" t="str">
            <v>684-112</v>
          </cell>
          <cell r="C519" t="str">
            <v>P. tröïc =4.9*3.7</v>
          </cell>
          <cell r="D519" t="str">
            <v>m2</v>
          </cell>
          <cell r="E519">
            <v>18.130000000000003</v>
          </cell>
          <cell r="F519">
            <v>0</v>
          </cell>
        </row>
        <row r="520">
          <cell r="B520" t="str">
            <v>653-420</v>
          </cell>
          <cell r="C520" t="str">
            <v>Tröû möông caùp =-50</v>
          </cell>
          <cell r="D520" t="str">
            <v>m2</v>
          </cell>
          <cell r="E520">
            <v>-50</v>
          </cell>
          <cell r="F520">
            <v>0</v>
          </cell>
        </row>
        <row r="521">
          <cell r="B521" t="str">
            <v>684-112</v>
          </cell>
          <cell r="C521" t="str">
            <v>Laùt gach ñaát nung cho vóa heø: =50*0,9</v>
          </cell>
          <cell r="D521" t="str">
            <v>m2</v>
          </cell>
          <cell r="E521">
            <v>45</v>
          </cell>
          <cell r="F521">
            <v>30653</v>
          </cell>
        </row>
        <row r="522">
          <cell r="B522" t="str">
            <v>653-420</v>
          </cell>
          <cell r="C522" t="str">
            <v>Laùng ñaù maøi baät tam caáp vaø saûnh</v>
          </cell>
          <cell r="D522" t="str">
            <v>m2</v>
          </cell>
          <cell r="E522">
            <v>45.419999999999995</v>
          </cell>
          <cell r="F522">
            <v>33128</v>
          </cell>
        </row>
        <row r="523">
          <cell r="C523" t="str">
            <v>Tam caáp truïc 1 &amp; 7 =2*(4*1.8)</v>
          </cell>
          <cell r="D523" t="str">
            <v>m2</v>
          </cell>
          <cell r="E523">
            <v>14.4</v>
          </cell>
          <cell r="F523">
            <v>0</v>
          </cell>
        </row>
        <row r="524">
          <cell r="B524" t="str">
            <v>702-310</v>
          </cell>
          <cell r="C524" t="str">
            <v>Tam caáp truïc A&amp; B =1.8*(3.8+3.9)</v>
          </cell>
          <cell r="D524" t="str">
            <v>m2</v>
          </cell>
          <cell r="E524">
            <v>13.86</v>
          </cell>
          <cell r="F524">
            <v>0</v>
          </cell>
        </row>
        <row r="525">
          <cell r="B525" t="str">
            <v>703-510</v>
          </cell>
          <cell r="C525" t="str">
            <v>Saûnh =(3*2.8+1.5*0.9+1.9*3.9)</v>
          </cell>
          <cell r="D525" t="str">
            <v>m2</v>
          </cell>
          <cell r="E525">
            <v>17.159999999999997</v>
          </cell>
          <cell r="F525">
            <v>0</v>
          </cell>
        </row>
        <row r="526">
          <cell r="B526" t="str">
            <v>702-310</v>
          </cell>
          <cell r="C526" t="str">
            <v xml:space="preserve"> Baû mactit töôøng , coät maët trong vaø maët ngoaøi</v>
          </cell>
          <cell r="D526" t="str">
            <v>m2</v>
          </cell>
          <cell r="E526">
            <v>1278</v>
          </cell>
          <cell r="F526">
            <v>3460</v>
          </cell>
        </row>
        <row r="527">
          <cell r="B527" t="str">
            <v>703-510</v>
          </cell>
          <cell r="C527" t="str">
            <v xml:space="preserve"> Sôn nöôùc töôøng , coät maët trong vaø ngoaøi</v>
          </cell>
          <cell r="D527" t="str">
            <v>m2</v>
          </cell>
          <cell r="E527">
            <v>1278</v>
          </cell>
          <cell r="F527">
            <v>3384</v>
          </cell>
        </row>
        <row r="528">
          <cell r="B528" t="str">
            <v>041-113</v>
          </cell>
          <cell r="C528" t="str">
            <v>Ñaép ñaát vaø ban ñaát dö cho moùng = KL ñaøo</v>
          </cell>
          <cell r="D528" t="str">
            <v>m3</v>
          </cell>
          <cell r="E528">
            <v>697.81061433281457</v>
          </cell>
          <cell r="F528">
            <v>0</v>
          </cell>
        </row>
        <row r="529">
          <cell r="A529" t="str">
            <v>CAUB</v>
          </cell>
          <cell r="B529" t="str">
            <v>041-411</v>
          </cell>
          <cell r="C529" t="str">
            <v>Ñaép caùt neàn</v>
          </cell>
          <cell r="D529" t="str">
            <v>m3</v>
          </cell>
          <cell r="E529">
            <v>120</v>
          </cell>
          <cell r="F529">
            <v>39934</v>
          </cell>
        </row>
        <row r="530">
          <cell r="A530" t="str">
            <v>LAVB</v>
          </cell>
          <cell r="B530" t="str">
            <v>K0-001</v>
          </cell>
          <cell r="C530" t="str">
            <v>Laép ñaët heä thoùng caáp thoaùt nöôùc sinh hoaït</v>
          </cell>
          <cell r="D530" t="str">
            <v/>
          </cell>
          <cell r="E530">
            <v>1</v>
          </cell>
          <cell r="F530">
            <v>0</v>
          </cell>
        </row>
        <row r="531">
          <cell r="A531" t="str">
            <v>CAUB</v>
          </cell>
          <cell r="B531" t="str">
            <v>K0-201</v>
          </cell>
          <cell r="C531" t="str">
            <v>Laép ñaët baøn caàu beät Coto</v>
          </cell>
          <cell r="D531" t="str">
            <v>Boä</v>
          </cell>
          <cell r="E531">
            <v>1</v>
          </cell>
          <cell r="F531">
            <v>565369</v>
          </cell>
        </row>
        <row r="532">
          <cell r="A532" t="str">
            <v>LAVB</v>
          </cell>
          <cell r="B532" t="str">
            <v>K0-001</v>
          </cell>
          <cell r="C532" t="str">
            <v>Laép ñaët lavabo Coto</v>
          </cell>
          <cell r="D532" t="str">
            <v>Boä</v>
          </cell>
          <cell r="E532">
            <v>1</v>
          </cell>
          <cell r="F532">
            <v>278310</v>
          </cell>
        </row>
        <row r="533">
          <cell r="A533" t="str">
            <v>VSEN</v>
          </cell>
          <cell r="B533" t="str">
            <v>K0-501</v>
          </cell>
          <cell r="C533" t="str">
            <v>Laép voøi (1 voøi) taém hoa sen</v>
          </cell>
          <cell r="D533" t="str">
            <v>Boä</v>
          </cell>
          <cell r="E533">
            <v>1</v>
          </cell>
          <cell r="F533">
            <v>145642</v>
          </cell>
        </row>
        <row r="534">
          <cell r="A534" t="str">
            <v>HGVS</v>
          </cell>
          <cell r="B534" t="str">
            <v>K4-232</v>
          </cell>
          <cell r="C534" t="str">
            <v>Hoäp ñöïng giaáy veä sinh</v>
          </cell>
          <cell r="D534" t="str">
            <v>boä</v>
          </cell>
          <cell r="E534">
            <v>1</v>
          </cell>
          <cell r="F534">
            <v>5539</v>
          </cell>
        </row>
        <row r="535">
          <cell r="A535" t="str">
            <v>GUON</v>
          </cell>
          <cell r="B535" t="str">
            <v>K4-201</v>
          </cell>
          <cell r="C535" t="str">
            <v>Laép ñaët göông soi 60x40x5</v>
          </cell>
          <cell r="D535" t="str">
            <v>boä</v>
          </cell>
          <cell r="E535">
            <v>1</v>
          </cell>
          <cell r="F535">
            <v>60270</v>
          </cell>
        </row>
        <row r="536">
          <cell r="A536" t="str">
            <v>BON-500</v>
          </cell>
          <cell r="B536" t="str">
            <v>TT16</v>
          </cell>
          <cell r="C536" t="str">
            <v>Laép ñaët boàn nöôÙc TröôØng tuyeàn 500L</v>
          </cell>
          <cell r="D536" t="str">
            <v>Boä</v>
          </cell>
          <cell r="E536">
            <v>1</v>
          </cell>
          <cell r="F536">
            <v>3000000</v>
          </cell>
        </row>
        <row r="537">
          <cell r="A537" t="str">
            <v>GIENG</v>
          </cell>
          <cell r="B537" t="str">
            <v>TT17</v>
          </cell>
          <cell r="C537" t="str">
            <v>Ñoùng gieáng nöôÙc oáng PVC F42 ca bôm 1 ngöïa</v>
          </cell>
          <cell r="D537" t="str">
            <v>Boä</v>
          </cell>
          <cell r="E537">
            <v>1</v>
          </cell>
          <cell r="F537">
            <v>4000000</v>
          </cell>
        </row>
        <row r="538">
          <cell r="A538" t="str">
            <v>PVC21</v>
          </cell>
          <cell r="B538" t="str">
            <v>K1-111</v>
          </cell>
          <cell r="C538" t="str">
            <v xml:space="preserve">Laép ñaët oáng PVC D21                                  </v>
          </cell>
          <cell r="D538" t="str">
            <v>m</v>
          </cell>
          <cell r="E538">
            <v>14</v>
          </cell>
          <cell r="F538">
            <v>3859</v>
          </cell>
        </row>
        <row r="539">
          <cell r="A539" t="str">
            <v>Co-PVC21</v>
          </cell>
          <cell r="B539" t="str">
            <v>K2-702</v>
          </cell>
          <cell r="C539" t="str">
            <v>Laép ñaët co PVC D21</v>
          </cell>
          <cell r="D539" t="str">
            <v>Caùi</v>
          </cell>
          <cell r="E539">
            <v>11</v>
          </cell>
          <cell r="F539">
            <v>1042</v>
          </cell>
        </row>
        <row r="540">
          <cell r="A540" t="str">
            <v>Te-PVC21</v>
          </cell>
          <cell r="B540" t="str">
            <v>K2-902</v>
          </cell>
          <cell r="C540" t="str">
            <v>Laép ñaët Teâ PVC D21</v>
          </cell>
          <cell r="D540" t="str">
            <v>Caùi</v>
          </cell>
          <cell r="E540">
            <v>2</v>
          </cell>
          <cell r="F540">
            <v>1250</v>
          </cell>
        </row>
        <row r="541">
          <cell r="A541" t="str">
            <v>Va-PVC21</v>
          </cell>
          <cell r="B541" t="str">
            <v>TT18</v>
          </cell>
          <cell r="C541" t="str">
            <v>Laép ñaët van PVC D21</v>
          </cell>
          <cell r="D541" t="str">
            <v>caùi</v>
          </cell>
          <cell r="E541">
            <v>2</v>
          </cell>
          <cell r="F541">
            <v>10000</v>
          </cell>
        </row>
        <row r="542">
          <cell r="A542" t="str">
            <v>PVC60</v>
          </cell>
          <cell r="B542" t="str">
            <v>K1-151SR</v>
          </cell>
          <cell r="C542" t="str">
            <v xml:space="preserve">Laép oáng PVC D60                                       </v>
          </cell>
          <cell r="D542" t="str">
            <v>m</v>
          </cell>
          <cell r="E542">
            <v>10</v>
          </cell>
          <cell r="F542">
            <v>9919</v>
          </cell>
        </row>
        <row r="543">
          <cell r="A543" t="str">
            <v>Co-PVC60</v>
          </cell>
          <cell r="B543" t="str">
            <v>K2-706</v>
          </cell>
          <cell r="C543" t="str">
            <v xml:space="preserve">Laép ñaët co PVC D60  </v>
          </cell>
          <cell r="D543" t="str">
            <v>Caùi</v>
          </cell>
          <cell r="E543">
            <v>5</v>
          </cell>
          <cell r="F543">
            <v>4891</v>
          </cell>
        </row>
        <row r="544">
          <cell r="A544" t="str">
            <v>Ma-PVC60</v>
          </cell>
          <cell r="B544" t="str">
            <v>K2-806</v>
          </cell>
          <cell r="C544" t="str">
            <v>Laép ñaët manchon PVC D60</v>
          </cell>
          <cell r="D544" t="str">
            <v>Caùi</v>
          </cell>
          <cell r="E544">
            <v>2</v>
          </cell>
          <cell r="F544">
            <v>1605</v>
          </cell>
        </row>
        <row r="545">
          <cell r="A545" t="str">
            <v>PTHU</v>
          </cell>
          <cell r="B545" t="str">
            <v>K4-011</v>
          </cell>
          <cell r="C545" t="str">
            <v>Laép pheåu thu  nöôÙc baèng gang</v>
          </cell>
          <cell r="D545" t="str">
            <v>Caùi</v>
          </cell>
          <cell r="E545">
            <v>1</v>
          </cell>
          <cell r="F545">
            <v>10172</v>
          </cell>
        </row>
        <row r="546">
          <cell r="A546" t="str">
            <v>PVC114</v>
          </cell>
          <cell r="B546" t="str">
            <v>K1-151SR2</v>
          </cell>
          <cell r="C546" t="str">
            <v>Laép ñaët oáng PVC D114</v>
          </cell>
          <cell r="D546" t="str">
            <v>m</v>
          </cell>
          <cell r="E546">
            <v>44</v>
          </cell>
          <cell r="F546">
            <v>21106</v>
          </cell>
        </row>
        <row r="547">
          <cell r="A547" t="str">
            <v>Co-PVC100</v>
          </cell>
          <cell r="B547" t="str">
            <v>K2-706SR2</v>
          </cell>
          <cell r="C547" t="str">
            <v>Laép ñaët co PVC D100</v>
          </cell>
          <cell r="D547" t="str">
            <v>Caùi</v>
          </cell>
          <cell r="E547">
            <v>16</v>
          </cell>
          <cell r="F547">
            <v>9782</v>
          </cell>
        </row>
        <row r="548">
          <cell r="A548" t="str">
            <v>Te-PVC100</v>
          </cell>
          <cell r="B548" t="str">
            <v>K2-906SR2</v>
          </cell>
          <cell r="C548" t="str">
            <v>Laép ñaët Teâ PVC D100</v>
          </cell>
          <cell r="D548" t="str">
            <v>Caùi</v>
          </cell>
          <cell r="E548">
            <v>16</v>
          </cell>
          <cell r="F548">
            <v>15080</v>
          </cell>
        </row>
        <row r="549">
          <cell r="A549" t="str">
            <v>Ma-PVC114</v>
          </cell>
          <cell r="B549" t="str">
            <v>K2-806SR2</v>
          </cell>
          <cell r="C549" t="str">
            <v>Laép ñaët manchon PVC D114</v>
          </cell>
          <cell r="D549" t="str">
            <v>Caùi</v>
          </cell>
          <cell r="E549">
            <v>16</v>
          </cell>
          <cell r="F549">
            <v>3210</v>
          </cell>
        </row>
        <row r="550">
          <cell r="A550" t="str">
            <v>TBEP</v>
          </cell>
          <cell r="B550" t="str">
            <v>TT19</v>
          </cell>
          <cell r="C550" t="str">
            <v xml:space="preserve">Gia coâng laép ñaët Tuû beáp vaùn OÂ can ( 2 x0,5 )m </v>
          </cell>
          <cell r="D550" t="str">
            <v>caùi</v>
          </cell>
          <cell r="E550">
            <v>1</v>
          </cell>
          <cell r="F550">
            <v>1000000</v>
          </cell>
        </row>
        <row r="551">
          <cell r="A551" t="str">
            <v>CBEP</v>
          </cell>
          <cell r="B551" t="str">
            <v>402-330B</v>
          </cell>
          <cell r="C551" t="str">
            <v>Gia coâng laép ñaët cöûa hoäc beáp</v>
          </cell>
          <cell r="D551" t="str">
            <v>m2</v>
          </cell>
          <cell r="E551">
            <v>1</v>
          </cell>
          <cell r="F551">
            <v>300000</v>
          </cell>
        </row>
        <row r="552">
          <cell r="A552" t="str">
            <v>FILTER</v>
          </cell>
          <cell r="B552" t="str">
            <v>TT</v>
          </cell>
          <cell r="C552" t="str">
            <v>Laøm taàng loïc cho haàm phaân</v>
          </cell>
          <cell r="D552" t="str">
            <v>caùi</v>
          </cell>
          <cell r="E552">
            <v>1</v>
          </cell>
          <cell r="F552">
            <v>30000</v>
          </cell>
        </row>
        <row r="553">
          <cell r="A553" t="str">
            <v>STP-TG</v>
          </cell>
          <cell r="B553" t="str">
            <v>ÑM-3285/1</v>
          </cell>
          <cell r="C553" t="str">
            <v>COÄNG IX</v>
          </cell>
          <cell r="D553" t="str">
            <v/>
          </cell>
          <cell r="E553">
            <v>9.9785500000000003</v>
          </cell>
          <cell r="F553">
            <v>0</v>
          </cell>
        </row>
        <row r="554">
          <cell r="C554" t="str">
            <v>X GIA COÂNG SAÉT HÌNH THAØNH PHAÅM</v>
          </cell>
          <cell r="D554" t="str">
            <v/>
          </cell>
          <cell r="E554">
            <v>5397</v>
          </cell>
          <cell r="F554">
            <v>0</v>
          </cell>
        </row>
        <row r="555">
          <cell r="A555" t="str">
            <v>STP-TG</v>
          </cell>
          <cell r="B555" t="str">
            <v>ÑM-3285/1</v>
          </cell>
          <cell r="C555" t="str">
            <v>Saét hình thaønh phaåm cho truï vaø giaù ñôû 110kV</v>
          </cell>
          <cell r="D555" t="str">
            <v>Taán</v>
          </cell>
          <cell r="E555">
            <v>9.9785500000000003</v>
          </cell>
          <cell r="F555">
            <v>9726000</v>
          </cell>
        </row>
        <row r="556">
          <cell r="C556" t="str">
            <v>Truï coång 110kV (loaïi C1: 4 coät)</v>
          </cell>
          <cell r="D556" t="str">
            <v>kg</v>
          </cell>
          <cell r="E556">
            <v>5397</v>
          </cell>
          <cell r="F556">
            <v>0</v>
          </cell>
        </row>
        <row r="557">
          <cell r="C557" t="str">
            <v>Truï coång 110kV (loaïi C2: 2 coät)</v>
          </cell>
          <cell r="D557" t="str">
            <v>kg</v>
          </cell>
          <cell r="E557">
            <v>2101</v>
          </cell>
          <cell r="F557">
            <v>0</v>
          </cell>
        </row>
        <row r="558">
          <cell r="C558" t="str">
            <v>Chaân daøn tuï buø : 200,45 kgx1</v>
          </cell>
          <cell r="D558" t="str">
            <v>kg</v>
          </cell>
          <cell r="E558">
            <v>201</v>
          </cell>
          <cell r="F558">
            <v>0</v>
          </cell>
        </row>
        <row r="559">
          <cell r="C559" t="str">
            <v>Giaù ñôû MBA töï duøng: 138,42x1</v>
          </cell>
          <cell r="D559" t="str">
            <v>kg</v>
          </cell>
          <cell r="E559">
            <v>139</v>
          </cell>
          <cell r="F559">
            <v>0</v>
          </cell>
        </row>
        <row r="560">
          <cell r="C560" t="str">
            <v>Truï ñôû maùy bieán ñieän theá ( 3coät ): 145,09kgx3</v>
          </cell>
          <cell r="D560" t="str">
            <v>kg</v>
          </cell>
          <cell r="E560">
            <v>435.27</v>
          </cell>
          <cell r="F560">
            <v>0</v>
          </cell>
        </row>
        <row r="561">
          <cell r="C561" t="str">
            <v>Truï ñôû maùy bieán doøng ( 3coät): 145,09kgx3</v>
          </cell>
          <cell r="D561" t="str">
            <v>kg</v>
          </cell>
          <cell r="E561">
            <v>435.27</v>
          </cell>
          <cell r="F561">
            <v>0</v>
          </cell>
        </row>
        <row r="562">
          <cell r="C562" t="str">
            <v>Truï ñôû söù ( 2coät ): 145,09kgx2</v>
          </cell>
          <cell r="D562" t="str">
            <v>kg</v>
          </cell>
          <cell r="E562">
            <v>290.18</v>
          </cell>
          <cell r="F562">
            <v>0</v>
          </cell>
        </row>
        <row r="563">
          <cell r="A563" t="str">
            <v>STP-XA</v>
          </cell>
          <cell r="B563" t="str">
            <v>ÑM-3285/2</v>
          </cell>
          <cell r="C563" t="str">
            <v>Truï ñôû choáng seùt (loaïi 3,5m  3coät ): 189,47 kgx3</v>
          </cell>
          <cell r="D563" t="str">
            <v>kg</v>
          </cell>
          <cell r="E563">
            <v>568.41</v>
          </cell>
          <cell r="F563">
            <v>0</v>
          </cell>
        </row>
        <row r="564">
          <cell r="C564" t="str">
            <v>Truï ñôû choáng seùt (loaïi 2,5m  3coät): 137,14kgx3</v>
          </cell>
          <cell r="D564" t="str">
            <v>kg</v>
          </cell>
          <cell r="E564">
            <v>411.41999999999996</v>
          </cell>
          <cell r="F564">
            <v>0</v>
          </cell>
        </row>
        <row r="565">
          <cell r="A565" t="str">
            <v>STP-XA</v>
          </cell>
          <cell r="B565" t="str">
            <v>ÑM-3285/2</v>
          </cell>
          <cell r="C565" t="str">
            <v>Saét hình thaønh phaåm cho xaø daøn 110kV</v>
          </cell>
          <cell r="D565" t="str">
            <v>Taán</v>
          </cell>
          <cell r="E565">
            <v>5.52468</v>
          </cell>
          <cell r="F565">
            <v>10500000</v>
          </cell>
        </row>
        <row r="566">
          <cell r="C566" t="str">
            <v>-Daøn truï coång :</v>
          </cell>
          <cell r="D566" t="str">
            <v/>
          </cell>
          <cell r="E566">
            <v>562.79999999999995</v>
          </cell>
          <cell r="F566">
            <v>0</v>
          </cell>
        </row>
        <row r="567">
          <cell r="C567" t="str">
            <v>6 xaø X1: 3931kg</v>
          </cell>
          <cell r="D567" t="str">
            <v/>
          </cell>
          <cell r="E567">
            <v>3939</v>
          </cell>
          <cell r="F567">
            <v>0</v>
          </cell>
        </row>
        <row r="568">
          <cell r="C568" t="str">
            <v>8 moái noái NX1: 562,8kg</v>
          </cell>
          <cell r="D568" t="str">
            <v/>
          </cell>
          <cell r="E568">
            <v>562.79999999999995</v>
          </cell>
          <cell r="F568">
            <v>0</v>
          </cell>
        </row>
        <row r="569">
          <cell r="A569" t="str">
            <v>BM-TGX</v>
          </cell>
          <cell r="B569" t="str">
            <v>TT</v>
          </cell>
          <cell r="C569" t="str">
            <v>2 moái noái NX2: 168kg</v>
          </cell>
          <cell r="D569" t="str">
            <v/>
          </cell>
          <cell r="E569">
            <v>168</v>
          </cell>
          <cell r="F569">
            <v>0</v>
          </cell>
        </row>
        <row r="570">
          <cell r="C570" t="str">
            <v>- Daøn ñaët tuï buø: 284,96kgx3</v>
          </cell>
          <cell r="D570" t="str">
            <v/>
          </cell>
          <cell r="E570">
            <v>854.87999999999988</v>
          </cell>
          <cell r="F570">
            <v>0</v>
          </cell>
        </row>
        <row r="571">
          <cell r="A571" t="str">
            <v>BM-TGX</v>
          </cell>
          <cell r="B571" t="str">
            <v>TT</v>
          </cell>
          <cell r="C571" t="str">
            <v>Gia coâng Boulon</v>
          </cell>
          <cell r="D571" t="str">
            <v>Taán</v>
          </cell>
          <cell r="E571">
            <v>0.41955999999999999</v>
          </cell>
          <cell r="F571">
            <v>10500000</v>
          </cell>
        </row>
        <row r="572">
          <cell r="C572" t="str">
            <v>Boulon M12x40: 732boäx0,052kg</v>
          </cell>
          <cell r="D572" t="str">
            <v>kg</v>
          </cell>
          <cell r="E572">
            <v>18.3</v>
          </cell>
          <cell r="F572">
            <v>0</v>
          </cell>
        </row>
        <row r="573">
          <cell r="C573" t="str">
            <v>Boulon M16x40: 1832boäx0,1kg</v>
          </cell>
          <cell r="D573" t="str">
            <v>kg</v>
          </cell>
          <cell r="E573">
            <v>183.20000000000002</v>
          </cell>
          <cell r="F573">
            <v>0</v>
          </cell>
        </row>
        <row r="574">
          <cell r="C574" t="str">
            <v>Boulon M16x50: =84boäx0,11kg</v>
          </cell>
          <cell r="D574" t="str">
            <v>kg</v>
          </cell>
          <cell r="E574">
            <v>9.24</v>
          </cell>
          <cell r="F574">
            <v>0</v>
          </cell>
        </row>
        <row r="575">
          <cell r="C575" t="str">
            <v>Boulon M16x60: =144boäx0,13kg</v>
          </cell>
          <cell r="D575" t="str">
            <v>kg</v>
          </cell>
          <cell r="E575">
            <v>18.72</v>
          </cell>
          <cell r="F575">
            <v>0</v>
          </cell>
        </row>
        <row r="576">
          <cell r="C576" t="str">
            <v>Boulon M16x80: =56boäx0,16kg</v>
          </cell>
          <cell r="D576" t="str">
            <v>kg</v>
          </cell>
          <cell r="E576">
            <v>8.9600000000000009</v>
          </cell>
          <cell r="F576">
            <v>0</v>
          </cell>
        </row>
        <row r="577">
          <cell r="C577" t="str">
            <v>Boulon M16x100: =24boäx0,19kg</v>
          </cell>
          <cell r="D577" t="str">
            <v>kg</v>
          </cell>
          <cell r="E577">
            <v>4.5600000000000005</v>
          </cell>
          <cell r="F577">
            <v>0</v>
          </cell>
        </row>
        <row r="578">
          <cell r="C578" t="str">
            <v>Boulon M16x200: =228boäx0,35kg</v>
          </cell>
          <cell r="D578" t="str">
            <v>kg</v>
          </cell>
          <cell r="E578">
            <v>79.8</v>
          </cell>
          <cell r="F578">
            <v>0</v>
          </cell>
        </row>
        <row r="579">
          <cell r="C579" t="str">
            <v>Boulon M16x250: =4boäx0,45kg</v>
          </cell>
          <cell r="D579" t="str">
            <v>kg</v>
          </cell>
          <cell r="E579">
            <v>1.8</v>
          </cell>
          <cell r="F579">
            <v>0</v>
          </cell>
        </row>
        <row r="580">
          <cell r="C580" t="str">
            <v>Boulon M20x50: =480boäx0,19kg</v>
          </cell>
          <cell r="D580" t="str">
            <v>kg</v>
          </cell>
          <cell r="E580">
            <v>91.2</v>
          </cell>
          <cell r="F580">
            <v>0</v>
          </cell>
        </row>
        <row r="581">
          <cell r="B581" t="str">
            <v>050-511/3285</v>
          </cell>
          <cell r="C581" t="str">
            <v>Boulon M20x90: =12boäx0,19kg</v>
          </cell>
          <cell r="D581" t="str">
            <v>kg</v>
          </cell>
          <cell r="E581">
            <v>2.2800000000000002</v>
          </cell>
          <cell r="F581">
            <v>0</v>
          </cell>
        </row>
      </sheetData>
      <sheetData sheetId="1" refreshError="1">
        <row r="4">
          <cell r="G4" t="str">
            <v/>
          </cell>
          <cell r="I4">
            <v>6957.25</v>
          </cell>
        </row>
        <row r="5">
          <cell r="G5" t="str">
            <v>CATD</v>
          </cell>
          <cell r="I5">
            <v>8657.6018999999997</v>
          </cell>
        </row>
        <row r="6">
          <cell r="G6" t="str">
            <v>MAVL</v>
          </cell>
          <cell r="I6" t="str">
            <v>Soá löông</v>
          </cell>
        </row>
        <row r="7">
          <cell r="G7" t="str">
            <v/>
          </cell>
          <cell r="I7">
            <v>6957.25</v>
          </cell>
        </row>
        <row r="8">
          <cell r="G8" t="str">
            <v>CATD</v>
          </cell>
          <cell r="I8">
            <v>8657.6018999999997</v>
          </cell>
        </row>
        <row r="9">
          <cell r="G9" t="str">
            <v/>
          </cell>
          <cell r="I9">
            <v>2510</v>
          </cell>
        </row>
        <row r="10">
          <cell r="G10" t="str">
            <v>CTRAM</v>
          </cell>
          <cell r="I10">
            <v>542.91300000000001</v>
          </cell>
        </row>
        <row r="11">
          <cell r="G11" t="str">
            <v>CAYC</v>
          </cell>
          <cell r="I11">
            <v>44.725690000000007</v>
          </cell>
        </row>
        <row r="12">
          <cell r="G12" t="str">
            <v>GVAN</v>
          </cell>
          <cell r="I12">
            <v>0.31023600000000012</v>
          </cell>
        </row>
        <row r="13">
          <cell r="G13" t="str">
            <v>KEMB</v>
          </cell>
          <cell r="I13">
            <v>12.667970000000004</v>
          </cell>
        </row>
        <row r="14">
          <cell r="G14" t="str">
            <v/>
          </cell>
          <cell r="I14">
            <v>25.984000000000009</v>
          </cell>
        </row>
        <row r="15">
          <cell r="G15" t="str">
            <v/>
          </cell>
          <cell r="I15">
            <v>26.633600000000008</v>
          </cell>
        </row>
        <row r="16">
          <cell r="G16" t="str">
            <v>XM30</v>
          </cell>
          <cell r="I16">
            <v>5513.1552000000029</v>
          </cell>
        </row>
        <row r="17">
          <cell r="G17" t="str">
            <v>CATV</v>
          </cell>
          <cell r="I17">
            <v>13.370067200000006</v>
          </cell>
        </row>
        <row r="18">
          <cell r="G18" t="str">
            <v>DA46</v>
          </cell>
          <cell r="I18">
            <v>23.916972800000014</v>
          </cell>
        </row>
        <row r="19">
          <cell r="G19" t="str">
            <v/>
          </cell>
          <cell r="I19">
            <v>78.619114999999994</v>
          </cell>
        </row>
        <row r="20">
          <cell r="G20" t="str">
            <v/>
          </cell>
          <cell r="I20">
            <v>81.390438803749987</v>
          </cell>
        </row>
        <row r="21">
          <cell r="G21" t="str">
            <v>XM30</v>
          </cell>
          <cell r="I21">
            <v>18719.800924862499</v>
          </cell>
        </row>
        <row r="22">
          <cell r="G22" t="str">
            <v>CATV</v>
          </cell>
          <cell r="I22">
            <v>40.206601602150002</v>
          </cell>
        </row>
        <row r="23">
          <cell r="G23" t="str">
            <v>DA12</v>
          </cell>
          <cell r="I23">
            <v>73.495507275450009</v>
          </cell>
        </row>
        <row r="24">
          <cell r="G24" t="str">
            <v/>
          </cell>
          <cell r="I24">
            <v>110.91203999999999</v>
          </cell>
        </row>
        <row r="25">
          <cell r="G25" t="str">
            <v/>
          </cell>
          <cell r="I25">
            <v>114.82168940999999</v>
          </cell>
        </row>
        <row r="26">
          <cell r="G26" t="str">
            <v>XM30</v>
          </cell>
          <cell r="I26">
            <v>41450.629877010004</v>
          </cell>
        </row>
        <row r="27">
          <cell r="G27" t="str">
            <v>CATV</v>
          </cell>
          <cell r="I27">
            <v>51.66948295440001</v>
          </cell>
        </row>
        <row r="28">
          <cell r="G28" t="str">
            <v>DA12</v>
          </cell>
          <cell r="I28">
            <v>99.435971221200035</v>
          </cell>
        </row>
        <row r="29">
          <cell r="G29" t="str">
            <v/>
          </cell>
          <cell r="I29">
            <v>6.008</v>
          </cell>
        </row>
        <row r="30">
          <cell r="G30" t="str">
            <v/>
          </cell>
          <cell r="I30">
            <v>6.2197820000000004</v>
          </cell>
        </row>
        <row r="31">
          <cell r="G31" t="str">
            <v>XM30</v>
          </cell>
          <cell r="I31">
            <v>2245.3413020000003</v>
          </cell>
        </row>
        <row r="32">
          <cell r="G32" t="str">
            <v>CATV</v>
          </cell>
          <cell r="I32">
            <v>2.79888688</v>
          </cell>
        </row>
        <row r="33">
          <cell r="G33" t="str">
            <v>DA12</v>
          </cell>
          <cell r="I33">
            <v>5.3863522400000008</v>
          </cell>
        </row>
        <row r="34">
          <cell r="G34" t="str">
            <v>GCCT</v>
          </cell>
          <cell r="I34">
            <v>9.102120000000001E-2</v>
          </cell>
        </row>
        <row r="35">
          <cell r="G35" t="str">
            <v>DINH</v>
          </cell>
          <cell r="I35">
            <v>0.74030576000000003</v>
          </cell>
        </row>
        <row r="36">
          <cell r="G36" t="str">
            <v>DDIA</v>
          </cell>
          <cell r="I36">
            <v>3.6590522400000003</v>
          </cell>
        </row>
        <row r="37">
          <cell r="G37" t="str">
            <v/>
          </cell>
          <cell r="I37">
            <v>10.124499999999999</v>
          </cell>
        </row>
        <row r="38">
          <cell r="G38" t="str">
            <v/>
          </cell>
          <cell r="I38">
            <v>10.481388624999999</v>
          </cell>
        </row>
        <row r="39">
          <cell r="G39" t="str">
            <v>XM30</v>
          </cell>
          <cell r="I39">
            <v>4548.9226632499995</v>
          </cell>
        </row>
        <row r="40">
          <cell r="G40" t="str">
            <v>CATV</v>
          </cell>
          <cell r="I40">
            <v>4.3497889349999994</v>
          </cell>
        </row>
        <row r="41">
          <cell r="G41" t="str">
            <v>DA12</v>
          </cell>
          <cell r="I41">
            <v>8.9929858799999991</v>
          </cell>
        </row>
        <row r="42">
          <cell r="G42" t="str">
            <v>GCCT</v>
          </cell>
          <cell r="I42">
            <v>0.15338617499999999</v>
          </cell>
        </row>
        <row r="43">
          <cell r="G43" t="str">
            <v>DINH</v>
          </cell>
          <cell r="I43">
            <v>1.2475408899999998</v>
          </cell>
        </row>
        <row r="44">
          <cell r="G44" t="str">
            <v>DDIA</v>
          </cell>
          <cell r="I44">
            <v>6.166124234999999</v>
          </cell>
        </row>
        <row r="45">
          <cell r="G45" t="str">
            <v/>
          </cell>
          <cell r="I45">
            <v>43.567245</v>
          </cell>
        </row>
        <row r="46">
          <cell r="G46" t="str">
            <v/>
          </cell>
          <cell r="I46">
            <v>45.102990386249999</v>
          </cell>
        </row>
        <row r="47">
          <cell r="G47" t="str">
            <v>XM30</v>
          </cell>
          <cell r="I47">
            <v>16282.179529436251</v>
          </cell>
        </row>
        <row r="48">
          <cell r="G48" t="str">
            <v>CATV</v>
          </cell>
          <cell r="I48">
            <v>20.296236755700001</v>
          </cell>
        </row>
        <row r="49">
          <cell r="G49" t="str">
            <v>DA12</v>
          </cell>
          <cell r="I49">
            <v>39.059342159850004</v>
          </cell>
        </row>
        <row r="50">
          <cell r="G50" t="str">
            <v>GCCT</v>
          </cell>
          <cell r="I50">
            <v>0.88005834900000002</v>
          </cell>
        </row>
        <row r="51">
          <cell r="G51" t="str">
            <v>DINH</v>
          </cell>
          <cell r="I51">
            <v>2.1121400376000001</v>
          </cell>
        </row>
        <row r="52">
          <cell r="G52" t="str">
            <v>DDIA</v>
          </cell>
          <cell r="I52">
            <v>15.489026942400001</v>
          </cell>
        </row>
        <row r="53">
          <cell r="G53" t="str">
            <v/>
          </cell>
          <cell r="I53">
            <v>0.56000000000000005</v>
          </cell>
        </row>
        <row r="54">
          <cell r="G54" t="str">
            <v/>
          </cell>
          <cell r="I54">
            <v>0.57974000000000003</v>
          </cell>
        </row>
        <row r="55">
          <cell r="G55" t="str">
            <v>XM30</v>
          </cell>
          <cell r="I55">
            <v>251.60716000000002</v>
          </cell>
        </row>
        <row r="56">
          <cell r="G56" t="str">
            <v>CATV</v>
          </cell>
          <cell r="I56">
            <v>0.24059280000000005</v>
          </cell>
        </row>
        <row r="57">
          <cell r="G57" t="str">
            <v>DA12</v>
          </cell>
          <cell r="I57">
            <v>0.49741440000000009</v>
          </cell>
        </row>
        <row r="58">
          <cell r="G58" t="str">
            <v>GCCT</v>
          </cell>
          <cell r="I58">
            <v>1.1312000000000001E-2</v>
          </cell>
        </row>
        <row r="59">
          <cell r="G59" t="str">
            <v>DINH</v>
          </cell>
          <cell r="I59">
            <v>2.7148800000000004E-2</v>
          </cell>
        </row>
        <row r="60">
          <cell r="G60" t="str">
            <v>DDIA</v>
          </cell>
          <cell r="I60">
            <v>0.1990912</v>
          </cell>
        </row>
        <row r="61">
          <cell r="G61" t="str">
            <v/>
          </cell>
          <cell r="I61">
            <v>143.92400000000001</v>
          </cell>
        </row>
        <row r="62">
          <cell r="G62" t="str">
            <v/>
          </cell>
          <cell r="I62">
            <v>148.997321</v>
          </cell>
        </row>
        <row r="63">
          <cell r="G63" t="str">
            <v>XM30</v>
          </cell>
          <cell r="I63">
            <v>64664.837313999989</v>
          </cell>
        </row>
        <row r="64">
          <cell r="G64" t="str">
            <v>CATV</v>
          </cell>
          <cell r="I64">
            <v>61.834068119999998</v>
          </cell>
        </row>
        <row r="65">
          <cell r="G65" t="str">
            <v>DA12</v>
          </cell>
          <cell r="I65">
            <v>127.83905376</v>
          </cell>
        </row>
        <row r="66">
          <cell r="G66" t="str">
            <v/>
          </cell>
          <cell r="I66">
            <v>35.481999999999999</v>
          </cell>
        </row>
        <row r="67">
          <cell r="G67" t="str">
            <v/>
          </cell>
          <cell r="I67">
            <v>36.732740499999998</v>
          </cell>
        </row>
        <row r="68">
          <cell r="G68" t="str">
            <v>XM30</v>
          </cell>
          <cell r="I68">
            <v>13260.5193205</v>
          </cell>
        </row>
        <row r="69">
          <cell r="G69" t="str">
            <v>CATV</v>
          </cell>
          <cell r="I69">
            <v>16.529644519999998</v>
          </cell>
        </row>
        <row r="70">
          <cell r="G70" t="str">
            <v>DA12</v>
          </cell>
          <cell r="I70">
            <v>31.810677459999997</v>
          </cell>
        </row>
        <row r="71">
          <cell r="G71" t="str">
            <v/>
          </cell>
          <cell r="I71">
            <v>6.0019999999999998</v>
          </cell>
        </row>
        <row r="72">
          <cell r="G72" t="str">
            <v/>
          </cell>
          <cell r="I72">
            <v>6.2135704999999994</v>
          </cell>
        </row>
        <row r="73">
          <cell r="G73" t="str">
            <v>XM30</v>
          </cell>
          <cell r="I73">
            <v>2696.689597</v>
          </cell>
        </row>
        <row r="74">
          <cell r="G74" t="str">
            <v>CATV</v>
          </cell>
          <cell r="I74">
            <v>2.5786392600000001</v>
          </cell>
        </row>
        <row r="75">
          <cell r="G75" t="str">
            <v>DA12</v>
          </cell>
          <cell r="I75">
            <v>5.3312164800000001</v>
          </cell>
        </row>
        <row r="76">
          <cell r="G76" t="str">
            <v/>
          </cell>
          <cell r="I76">
            <v>1.9683400000000004</v>
          </cell>
        </row>
        <row r="77">
          <cell r="G77" t="str">
            <v/>
          </cell>
          <cell r="I77">
            <v>2.0377239850000004</v>
          </cell>
        </row>
        <row r="78">
          <cell r="G78" t="str">
            <v>XM30</v>
          </cell>
          <cell r="I78">
            <v>735.61835858500024</v>
          </cell>
        </row>
        <row r="79">
          <cell r="G79" t="str">
            <v>CATV</v>
          </cell>
          <cell r="I79">
            <v>0.91697087240000019</v>
          </cell>
        </row>
        <row r="80">
          <cell r="G80" t="str">
            <v>DA12</v>
          </cell>
          <cell r="I80">
            <v>1.7646758602000006</v>
          </cell>
        </row>
        <row r="81">
          <cell r="G81" t="str">
            <v/>
          </cell>
          <cell r="I81">
            <v>10.390341500000002</v>
          </cell>
        </row>
        <row r="82">
          <cell r="G82" t="str">
            <v/>
          </cell>
          <cell r="I82">
            <v>10.598979557320003</v>
          </cell>
        </row>
        <row r="83">
          <cell r="G83" t="str">
            <v>XM30</v>
          </cell>
          <cell r="I83">
            <v>3826.2129175778205</v>
          </cell>
        </row>
        <row r="84">
          <cell r="G84" t="str">
            <v>CATV</v>
          </cell>
          <cell r="I84">
            <v>4.7694784587450005</v>
          </cell>
        </row>
        <row r="85">
          <cell r="G85" t="str">
            <v>DA12</v>
          </cell>
          <cell r="I85">
            <v>9.1786198742700016</v>
          </cell>
        </row>
        <row r="86">
          <cell r="G86" t="str">
            <v/>
          </cell>
          <cell r="I86">
            <v>10.124499999999999</v>
          </cell>
        </row>
        <row r="87">
          <cell r="G87" t="str">
            <v/>
          </cell>
          <cell r="I87">
            <v>10.481388624999999</v>
          </cell>
        </row>
        <row r="88">
          <cell r="G88" t="str">
            <v>XM30</v>
          </cell>
          <cell r="I88">
            <v>4548.9226632499995</v>
          </cell>
        </row>
        <row r="89">
          <cell r="G89" t="str">
            <v>CATV</v>
          </cell>
          <cell r="I89">
            <v>4.3497889349999994</v>
          </cell>
        </row>
        <row r="90">
          <cell r="G90" t="str">
            <v>DA12</v>
          </cell>
          <cell r="I90">
            <v>8.9929858799999991</v>
          </cell>
        </row>
        <row r="91">
          <cell r="G91" t="str">
            <v>GCCT</v>
          </cell>
          <cell r="I91">
            <v>0.15338617499999999</v>
          </cell>
        </row>
        <row r="92">
          <cell r="G92" t="str">
            <v>DINH</v>
          </cell>
          <cell r="I92">
            <v>1.2475408899999998</v>
          </cell>
        </row>
        <row r="93">
          <cell r="G93" t="str">
            <v>DDIA</v>
          </cell>
          <cell r="I93">
            <v>6.166124234999999</v>
          </cell>
        </row>
        <row r="94">
          <cell r="G94" t="str">
            <v/>
          </cell>
          <cell r="I94">
            <v>0</v>
          </cell>
        </row>
        <row r="95">
          <cell r="G95" t="str">
            <v/>
          </cell>
          <cell r="I95">
            <v>0</v>
          </cell>
        </row>
        <row r="96">
          <cell r="G96" t="str">
            <v>XM30</v>
          </cell>
          <cell r="I96">
            <v>0</v>
          </cell>
        </row>
        <row r="97">
          <cell r="G97" t="str">
            <v>CATV</v>
          </cell>
          <cell r="I97">
            <v>0</v>
          </cell>
        </row>
        <row r="98">
          <cell r="G98" t="str">
            <v>DA12</v>
          </cell>
          <cell r="I98">
            <v>0</v>
          </cell>
        </row>
        <row r="99">
          <cell r="G99" t="str">
            <v>GVAN</v>
          </cell>
          <cell r="I99">
            <v>0</v>
          </cell>
        </row>
        <row r="100">
          <cell r="G100" t="str">
            <v>DINH</v>
          </cell>
          <cell r="I100">
            <v>0</v>
          </cell>
        </row>
        <row r="101">
          <cell r="G101" t="str">
            <v>DDIA</v>
          </cell>
          <cell r="I101">
            <v>0</v>
          </cell>
        </row>
        <row r="102">
          <cell r="G102" t="str">
            <v/>
          </cell>
          <cell r="I102">
            <v>65.776039999999995</v>
          </cell>
        </row>
        <row r="103">
          <cell r="G103" t="str">
            <v/>
          </cell>
          <cell r="I103">
            <v>68.094645409999998</v>
          </cell>
        </row>
        <row r="104">
          <cell r="G104" t="str">
            <v>XM30</v>
          </cell>
          <cell r="I104">
            <v>24582.16699301</v>
          </cell>
        </row>
        <row r="105">
          <cell r="G105" t="str">
            <v>CATV</v>
          </cell>
          <cell r="I105">
            <v>30.6424259944</v>
          </cell>
        </row>
        <row r="106">
          <cell r="G106" t="str">
            <v>DA12</v>
          </cell>
          <cell r="I106">
            <v>58.970193141199999</v>
          </cell>
        </row>
        <row r="107">
          <cell r="G107" t="str">
            <v/>
          </cell>
          <cell r="I107">
            <v>39.93</v>
          </cell>
        </row>
        <row r="108">
          <cell r="G108" t="str">
            <v/>
          </cell>
          <cell r="I108">
            <v>41.337532500000002</v>
          </cell>
        </row>
        <row r="109">
          <cell r="G109" t="str">
            <v>XM30</v>
          </cell>
          <cell r="I109">
            <v>14922.849232500001</v>
          </cell>
        </row>
        <row r="110">
          <cell r="G110" t="str">
            <v>CATV</v>
          </cell>
          <cell r="I110">
            <v>18.601789800000002</v>
          </cell>
        </row>
        <row r="111">
          <cell r="G111" t="str">
            <v>DA12</v>
          </cell>
          <cell r="I111">
            <v>35.798442900000005</v>
          </cell>
        </row>
        <row r="112">
          <cell r="G112" t="str">
            <v/>
          </cell>
          <cell r="I112">
            <v>2.31</v>
          </cell>
        </row>
        <row r="113">
          <cell r="G113" t="str">
            <v/>
          </cell>
          <cell r="I113">
            <v>2.3914275000000003</v>
          </cell>
        </row>
        <row r="114">
          <cell r="G114" t="str">
            <v>XM30</v>
          </cell>
          <cell r="I114">
            <v>1037.879535</v>
          </cell>
        </row>
        <row r="115">
          <cell r="G115" t="str">
            <v>CATV</v>
          </cell>
          <cell r="I115">
            <v>0.99244530000000009</v>
          </cell>
        </row>
        <row r="116">
          <cell r="G116" t="str">
            <v>DA12</v>
          </cell>
          <cell r="I116">
            <v>2.0518344000000002</v>
          </cell>
        </row>
        <row r="117">
          <cell r="G117" t="str">
            <v/>
          </cell>
          <cell r="I117">
            <v>176.76</v>
          </cell>
        </row>
        <row r="118">
          <cell r="G118" t="str">
            <v>GVAN</v>
          </cell>
          <cell r="I118">
            <v>1.4139385919999998</v>
          </cell>
        </row>
        <row r="119">
          <cell r="G119" t="str">
            <v>GNEP</v>
          </cell>
          <cell r="I119">
            <v>0.15443521199999999</v>
          </cell>
        </row>
        <row r="120">
          <cell r="G120" t="str">
            <v>GCHO</v>
          </cell>
          <cell r="I120">
            <v>0.81944168399999984</v>
          </cell>
        </row>
        <row r="121">
          <cell r="G121" t="str">
            <v>DINH</v>
          </cell>
          <cell r="I121">
            <v>21.423311999999996</v>
          </cell>
        </row>
        <row r="122">
          <cell r="G122" t="str">
            <v/>
          </cell>
          <cell r="I122">
            <v>45.54</v>
          </cell>
        </row>
        <row r="123">
          <cell r="G123" t="str">
            <v>GVAN</v>
          </cell>
          <cell r="I123">
            <v>0.43051694399999996</v>
          </cell>
        </row>
        <row r="124">
          <cell r="G124" t="str">
            <v>GNEP</v>
          </cell>
          <cell r="I124">
            <v>0.115908408</v>
          </cell>
        </row>
        <row r="125">
          <cell r="G125" t="str">
            <v>GCHO</v>
          </cell>
          <cell r="I125">
            <v>0.18490150799999999</v>
          </cell>
        </row>
        <row r="126">
          <cell r="G126" t="str">
            <v>DINH</v>
          </cell>
          <cell r="I126">
            <v>8.2791719999999991</v>
          </cell>
        </row>
        <row r="127">
          <cell r="G127" t="str">
            <v/>
          </cell>
          <cell r="I127">
            <v>100.95599999999997</v>
          </cell>
        </row>
        <row r="128">
          <cell r="G128" t="str">
            <v>GVAN</v>
          </cell>
          <cell r="I128">
            <v>0.80756723519999984</v>
          </cell>
        </row>
        <row r="129">
          <cell r="G129" t="str">
            <v>GNEP</v>
          </cell>
          <cell r="I129">
            <v>0.21412767599999996</v>
          </cell>
        </row>
        <row r="130">
          <cell r="G130" t="str">
            <v>GCHO</v>
          </cell>
          <cell r="I130">
            <v>0.34158462599999989</v>
          </cell>
        </row>
        <row r="131">
          <cell r="G131" t="str">
            <v>DINH</v>
          </cell>
          <cell r="I131">
            <v>15.294833999999998</v>
          </cell>
        </row>
        <row r="132">
          <cell r="G132" t="str">
            <v/>
          </cell>
          <cell r="I132">
            <v>375.72080000000005</v>
          </cell>
        </row>
        <row r="133">
          <cell r="G133" t="str">
            <v>GVAN</v>
          </cell>
          <cell r="I133">
            <v>3.0054658233600002</v>
          </cell>
        </row>
        <row r="134">
          <cell r="G134" t="str">
            <v>GNEP</v>
          </cell>
          <cell r="I134">
            <v>0.56542223192000007</v>
          </cell>
        </row>
        <row r="135">
          <cell r="G135" t="str">
            <v>GCHO</v>
          </cell>
          <cell r="I135">
            <v>1.8822109196799999</v>
          </cell>
        </row>
        <row r="136">
          <cell r="G136" t="str">
            <v>DINH</v>
          </cell>
          <cell r="I136">
            <v>56.921701200000001</v>
          </cell>
        </row>
        <row r="137">
          <cell r="G137" t="str">
            <v/>
          </cell>
          <cell r="I137">
            <v>390.22399999999999</v>
          </cell>
        </row>
        <row r="138">
          <cell r="G138" t="str">
            <v>GVAN</v>
          </cell>
          <cell r="I138">
            <v>3.1214798207999994</v>
          </cell>
        </row>
        <row r="139">
          <cell r="G139" t="str">
            <v>GNEP</v>
          </cell>
          <cell r="I139">
            <v>0.74489859359999988</v>
          </cell>
        </row>
        <row r="140">
          <cell r="G140" t="str">
            <v>GCHO</v>
          </cell>
          <cell r="I140">
            <v>3.7717881167999994</v>
          </cell>
        </row>
        <row r="141">
          <cell r="G141" t="str">
            <v>DINH</v>
          </cell>
          <cell r="I141">
            <v>56.320639695999986</v>
          </cell>
        </row>
        <row r="142">
          <cell r="G142" t="str">
            <v/>
          </cell>
          <cell r="I142">
            <v>3.04</v>
          </cell>
        </row>
        <row r="143">
          <cell r="G143" t="str">
            <v>GVAN</v>
          </cell>
          <cell r="I143">
            <v>2.4317568000000001E-2</v>
          </cell>
        </row>
        <row r="144">
          <cell r="G144" t="str">
            <v>GNEP</v>
          </cell>
          <cell r="I144">
            <v>3.4388480000000004E-3</v>
          </cell>
        </row>
        <row r="145">
          <cell r="G145" t="str">
            <v>GCHO</v>
          </cell>
          <cell r="I145">
            <v>2.0510272000000003E-2</v>
          </cell>
        </row>
        <row r="146">
          <cell r="G146" t="str">
            <v>DINH</v>
          </cell>
          <cell r="I146">
            <v>0.24716720000000006</v>
          </cell>
        </row>
        <row r="147">
          <cell r="G147" t="str">
            <v/>
          </cell>
          <cell r="I147">
            <v>100.1</v>
          </cell>
        </row>
        <row r="148">
          <cell r="G148" t="str">
            <v>GVAN</v>
          </cell>
          <cell r="I148">
            <v>0.80071991999999992</v>
          </cell>
        </row>
        <row r="149">
          <cell r="G149" t="str">
            <v>GNEP</v>
          </cell>
          <cell r="I149">
            <v>0.11323311999999998</v>
          </cell>
        </row>
        <row r="150">
          <cell r="G150" t="str">
            <v>GCHO</v>
          </cell>
          <cell r="I150">
            <v>0.67535467999999976</v>
          </cell>
        </row>
        <row r="151">
          <cell r="G151" t="str">
            <v>DINH</v>
          </cell>
          <cell r="I151">
            <v>8.1386304999999961</v>
          </cell>
        </row>
        <row r="152">
          <cell r="G152" t="str">
            <v/>
          </cell>
          <cell r="I152">
            <v>0</v>
          </cell>
        </row>
        <row r="153">
          <cell r="G153" t="str">
            <v>GVAN</v>
          </cell>
          <cell r="I153">
            <v>0</v>
          </cell>
        </row>
        <row r="154">
          <cell r="G154" t="str">
            <v>GDAC</v>
          </cell>
          <cell r="I154">
            <v>0</v>
          </cell>
        </row>
        <row r="155">
          <cell r="G155" t="str">
            <v>DINH</v>
          </cell>
          <cell r="I155">
            <v>0</v>
          </cell>
        </row>
        <row r="156">
          <cell r="G156" t="str">
            <v>DDIA</v>
          </cell>
          <cell r="I156">
            <v>0</v>
          </cell>
        </row>
        <row r="157">
          <cell r="G157" t="str">
            <v/>
          </cell>
          <cell r="I157">
            <v>0</v>
          </cell>
        </row>
        <row r="158">
          <cell r="G158" t="str">
            <v>GVAN</v>
          </cell>
          <cell r="I158">
            <v>0</v>
          </cell>
        </row>
        <row r="159">
          <cell r="G159" t="str">
            <v>GDAC</v>
          </cell>
          <cell r="I159">
            <v>0</v>
          </cell>
        </row>
        <row r="160">
          <cell r="G160" t="str">
            <v>DINH</v>
          </cell>
          <cell r="I160">
            <v>0</v>
          </cell>
        </row>
        <row r="161">
          <cell r="G161" t="str">
            <v>DDIA</v>
          </cell>
          <cell r="I161">
            <v>0</v>
          </cell>
        </row>
        <row r="162">
          <cell r="G162" t="str">
            <v/>
          </cell>
          <cell r="I162">
            <v>934.45199999999988</v>
          </cell>
        </row>
        <row r="163">
          <cell r="G163" t="str">
            <v>GVAN</v>
          </cell>
          <cell r="I163">
            <v>7.4378641391999984</v>
          </cell>
        </row>
        <row r="164">
          <cell r="G164" t="str">
            <v>GNEP</v>
          </cell>
          <cell r="I164">
            <v>1.7843360939999997</v>
          </cell>
        </row>
        <row r="165">
          <cell r="G165" t="str">
            <v>GCHO</v>
          </cell>
          <cell r="I165">
            <v>3.3527203307999991</v>
          </cell>
        </row>
        <row r="166">
          <cell r="G166" t="str">
            <v>DINH</v>
          </cell>
          <cell r="I166">
            <v>160.87198573799998</v>
          </cell>
        </row>
        <row r="167">
          <cell r="G167" t="str">
            <v/>
          </cell>
          <cell r="I167">
            <v>0</v>
          </cell>
        </row>
        <row r="168">
          <cell r="G168" t="str">
            <v>GVAN</v>
          </cell>
          <cell r="I168">
            <v>0</v>
          </cell>
        </row>
        <row r="169">
          <cell r="G169" t="str">
            <v>GNEP</v>
          </cell>
          <cell r="I169">
            <v>0</v>
          </cell>
        </row>
        <row r="170">
          <cell r="G170" t="str">
            <v>GCHO</v>
          </cell>
          <cell r="I170">
            <v>0</v>
          </cell>
        </row>
        <row r="171">
          <cell r="G171" t="str">
            <v>DINH</v>
          </cell>
          <cell r="I171">
            <v>0</v>
          </cell>
        </row>
        <row r="172">
          <cell r="G172" t="str">
            <v/>
          </cell>
          <cell r="I172">
            <v>124.69200000000002</v>
          </cell>
        </row>
        <row r="173">
          <cell r="G173" t="str">
            <v>GVAN</v>
          </cell>
          <cell r="I173">
            <v>0.15490487160000002</v>
          </cell>
        </row>
        <row r="174">
          <cell r="G174" t="str">
            <v>DINH</v>
          </cell>
          <cell r="I174">
            <v>0.20150227200000001</v>
          </cell>
        </row>
        <row r="175">
          <cell r="G175" t="str">
            <v/>
          </cell>
          <cell r="I175">
            <v>4.1894</v>
          </cell>
        </row>
        <row r="176">
          <cell r="G176" t="str">
            <v>SA10</v>
          </cell>
          <cell r="I176">
            <v>4210.3469999999998</v>
          </cell>
        </row>
        <row r="177">
          <cell r="G177" t="str">
            <v>KEMB</v>
          </cell>
          <cell r="I177">
            <v>89.736947999999998</v>
          </cell>
        </row>
        <row r="178">
          <cell r="G178" t="str">
            <v/>
          </cell>
          <cell r="I178">
            <v>8.1794599999999988</v>
          </cell>
        </row>
        <row r="179">
          <cell r="G179" t="str">
            <v>SA&lt;18</v>
          </cell>
          <cell r="I179">
            <v>8343.0491999999995</v>
          </cell>
        </row>
        <row r="180">
          <cell r="G180" t="str">
            <v>KEMB</v>
          </cell>
          <cell r="I180">
            <v>116.80268879999998</v>
          </cell>
        </row>
        <row r="181">
          <cell r="G181" t="str">
            <v>QHAN</v>
          </cell>
          <cell r="I181">
            <v>37.952694399999992</v>
          </cell>
        </row>
        <row r="182">
          <cell r="G182" t="str">
            <v/>
          </cell>
          <cell r="I182">
            <v>1.2200000000000002</v>
          </cell>
        </row>
        <row r="183">
          <cell r="G183" t="str">
            <v>SA&gt;18</v>
          </cell>
          <cell r="I183">
            <v>1244.4000000000001</v>
          </cell>
        </row>
        <row r="184">
          <cell r="G184" t="str">
            <v>KEMB</v>
          </cell>
          <cell r="I184">
            <v>17.421599999999998</v>
          </cell>
        </row>
        <row r="185">
          <cell r="G185" t="str">
            <v>QHAN</v>
          </cell>
          <cell r="I185">
            <v>6.4659999999999993</v>
          </cell>
        </row>
        <row r="186">
          <cell r="G186" t="str">
            <v/>
          </cell>
          <cell r="I186">
            <v>0.25151000000000001</v>
          </cell>
        </row>
        <row r="187">
          <cell r="G187" t="str">
            <v>SA10</v>
          </cell>
          <cell r="I187">
            <v>252.76755</v>
          </cell>
        </row>
        <row r="188">
          <cell r="G188" t="str">
            <v>KEMB</v>
          </cell>
          <cell r="I188">
            <v>5.3873442000000002</v>
          </cell>
        </row>
        <row r="189">
          <cell r="G189" t="str">
            <v/>
          </cell>
          <cell r="I189">
            <v>1.06473</v>
          </cell>
        </row>
        <row r="190">
          <cell r="G190" t="str">
            <v>SA&lt;18</v>
          </cell>
          <cell r="I190">
            <v>1086.0246</v>
          </cell>
        </row>
        <row r="191">
          <cell r="G191" t="str">
            <v>KEMB</v>
          </cell>
          <cell r="I191">
            <v>15.204344399999998</v>
          </cell>
        </row>
        <row r="192">
          <cell r="G192" t="str">
            <v>QHAN</v>
          </cell>
          <cell r="I192">
            <v>5.1319985999999993</v>
          </cell>
        </row>
        <row r="193">
          <cell r="G193" t="str">
            <v/>
          </cell>
          <cell r="I193">
            <v>0</v>
          </cell>
        </row>
        <row r="194">
          <cell r="G194" t="str">
            <v>SA&gt;18</v>
          </cell>
          <cell r="I194">
            <v>0</v>
          </cell>
        </row>
        <row r="195">
          <cell r="G195" t="str">
            <v>KEMB</v>
          </cell>
          <cell r="I195">
            <v>0</v>
          </cell>
        </row>
        <row r="196">
          <cell r="G196" t="str">
            <v>QHAN</v>
          </cell>
          <cell r="I196">
            <v>0</v>
          </cell>
        </row>
        <row r="197">
          <cell r="G197" t="str">
            <v/>
          </cell>
          <cell r="I197">
            <v>2.1550099999999999</v>
          </cell>
        </row>
        <row r="198">
          <cell r="G198" t="str">
            <v>SA10</v>
          </cell>
          <cell r="I198">
            <v>2165.78505</v>
          </cell>
        </row>
        <row r="199">
          <cell r="G199" t="str">
            <v>KEMB</v>
          </cell>
          <cell r="I199">
            <v>46.160314200000002</v>
          </cell>
        </row>
        <row r="200">
          <cell r="G200" t="str">
            <v/>
          </cell>
          <cell r="I200">
            <v>3.7780999999999998</v>
          </cell>
        </row>
        <row r="201">
          <cell r="G201" t="str">
            <v>SA&lt;18</v>
          </cell>
          <cell r="I201">
            <v>3853.6619999999998</v>
          </cell>
        </row>
        <row r="202">
          <cell r="G202" t="str">
            <v>KEMB</v>
          </cell>
          <cell r="I202">
            <v>53.951267999999999</v>
          </cell>
        </row>
        <row r="203">
          <cell r="G203" t="str">
            <v>QHAN</v>
          </cell>
          <cell r="I203">
            <v>17.757070000000002</v>
          </cell>
        </row>
        <row r="204">
          <cell r="G204" t="str">
            <v/>
          </cell>
          <cell r="I204">
            <v>0.45185000000000003</v>
          </cell>
        </row>
        <row r="205">
          <cell r="G205" t="str">
            <v>SA&gt;18</v>
          </cell>
          <cell r="I205">
            <v>460.88700000000006</v>
          </cell>
        </row>
        <row r="206">
          <cell r="G206" t="str">
            <v>KEMB</v>
          </cell>
          <cell r="I206">
            <v>6.4524180000000007</v>
          </cell>
        </row>
        <row r="207">
          <cell r="G207" t="str">
            <v>QHAN</v>
          </cell>
          <cell r="I207">
            <v>2.7291740000000004</v>
          </cell>
        </row>
        <row r="208">
          <cell r="G208" t="str">
            <v/>
          </cell>
          <cell r="I208">
            <v>0</v>
          </cell>
        </row>
        <row r="209">
          <cell r="G209" t="str">
            <v>SA10</v>
          </cell>
          <cell r="I209">
            <v>0</v>
          </cell>
        </row>
        <row r="210">
          <cell r="G210" t="str">
            <v>KEMB</v>
          </cell>
          <cell r="I210">
            <v>0</v>
          </cell>
        </row>
        <row r="211">
          <cell r="G211" t="str">
            <v/>
          </cell>
          <cell r="I211">
            <v>0</v>
          </cell>
        </row>
        <row r="212">
          <cell r="G212" t="str">
            <v>SA&lt;18</v>
          </cell>
          <cell r="I212">
            <v>0</v>
          </cell>
        </row>
        <row r="213">
          <cell r="G213" t="str">
            <v>KEMB</v>
          </cell>
          <cell r="I213">
            <v>0</v>
          </cell>
        </row>
        <row r="214">
          <cell r="G214" t="str">
            <v>QHAN</v>
          </cell>
          <cell r="I214">
            <v>0</v>
          </cell>
        </row>
        <row r="215">
          <cell r="G215" t="str">
            <v/>
          </cell>
          <cell r="I215">
            <v>0.45185000000000003</v>
          </cell>
        </row>
        <row r="216">
          <cell r="G216" t="str">
            <v>SA&gt;18</v>
          </cell>
          <cell r="I216">
            <v>460.88700000000006</v>
          </cell>
        </row>
        <row r="217">
          <cell r="G217" t="str">
            <v>KEMB</v>
          </cell>
          <cell r="I217">
            <v>6.4524180000000007</v>
          </cell>
        </row>
        <row r="218">
          <cell r="G218" t="str">
            <v>QHAN</v>
          </cell>
          <cell r="I218">
            <v>2.7291740000000004</v>
          </cell>
        </row>
        <row r="219">
          <cell r="G219" t="str">
            <v/>
          </cell>
          <cell r="I219">
            <v>2.5590000000000002</v>
          </cell>
        </row>
        <row r="220">
          <cell r="G220" t="str">
            <v>SA10</v>
          </cell>
          <cell r="I220">
            <v>2571.7950000000001</v>
          </cell>
        </row>
        <row r="221">
          <cell r="G221" t="str">
            <v>KEMB</v>
          </cell>
          <cell r="I221">
            <v>54.813780000000001</v>
          </cell>
        </row>
        <row r="222">
          <cell r="G222" t="str">
            <v/>
          </cell>
          <cell r="I222">
            <v>1.4742299999999999</v>
          </cell>
        </row>
        <row r="223">
          <cell r="G223" t="str">
            <v>SA&lt;18</v>
          </cell>
          <cell r="I223">
            <v>1503.7146</v>
          </cell>
        </row>
        <row r="224">
          <cell r="G224" t="str">
            <v>KEMB</v>
          </cell>
          <cell r="I224">
            <v>31.578006600000002</v>
          </cell>
        </row>
        <row r="225">
          <cell r="G225" t="str">
            <v>QHAN</v>
          </cell>
          <cell r="I225">
            <v>6.8065199100000005</v>
          </cell>
        </row>
        <row r="226">
          <cell r="G226" t="str">
            <v/>
          </cell>
          <cell r="I226">
            <v>2.7189999999999999</v>
          </cell>
        </row>
        <row r="227">
          <cell r="G227" t="str">
            <v>SA10</v>
          </cell>
          <cell r="I227">
            <v>2732.5949999999998</v>
          </cell>
        </row>
        <row r="228">
          <cell r="G228" t="str">
            <v>KEMB</v>
          </cell>
          <cell r="I228">
            <v>58.24098</v>
          </cell>
        </row>
        <row r="229">
          <cell r="G229" t="str">
            <v/>
          </cell>
          <cell r="I229">
            <v>0</v>
          </cell>
        </row>
        <row r="230">
          <cell r="G230" t="str">
            <v>SA&lt;18</v>
          </cell>
          <cell r="I230">
            <v>0</v>
          </cell>
        </row>
        <row r="231">
          <cell r="G231" t="str">
            <v>KEMB</v>
          </cell>
          <cell r="I231">
            <v>0</v>
          </cell>
        </row>
        <row r="232">
          <cell r="G232" t="str">
            <v>QHAN</v>
          </cell>
          <cell r="I232">
            <v>0</v>
          </cell>
        </row>
        <row r="233">
          <cell r="G233" t="str">
            <v/>
          </cell>
          <cell r="I233">
            <v>2.5590000000000002</v>
          </cell>
        </row>
        <row r="234">
          <cell r="G234" t="str">
            <v>SA10</v>
          </cell>
          <cell r="I234">
            <v>2571.7950000000001</v>
          </cell>
        </row>
        <row r="235">
          <cell r="G235" t="str">
            <v>KEMB</v>
          </cell>
          <cell r="I235">
            <v>54.813780000000001</v>
          </cell>
        </row>
        <row r="236">
          <cell r="G236" t="str">
            <v/>
          </cell>
          <cell r="I236">
            <v>1.4742299999999999</v>
          </cell>
        </row>
        <row r="237">
          <cell r="G237" t="str">
            <v>SA&lt;18</v>
          </cell>
          <cell r="I237">
            <v>1503.7146</v>
          </cell>
        </row>
        <row r="238">
          <cell r="G238" t="str">
            <v>KEMB</v>
          </cell>
          <cell r="I238">
            <v>21.052004400000001</v>
          </cell>
        </row>
        <row r="239">
          <cell r="G239" t="str">
            <v>QHAN</v>
          </cell>
          <cell r="I239">
            <v>7.8134190000000006</v>
          </cell>
        </row>
        <row r="240">
          <cell r="G240" t="str">
            <v/>
          </cell>
          <cell r="I240">
            <v>0.14000000000000001</v>
          </cell>
        </row>
        <row r="241">
          <cell r="G241" t="str">
            <v>SA10</v>
          </cell>
          <cell r="I241">
            <v>140.70000000000002</v>
          </cell>
        </row>
        <row r="242">
          <cell r="G242" t="str">
            <v>KEMB</v>
          </cell>
          <cell r="I242">
            <v>2.9988000000000006</v>
          </cell>
        </row>
        <row r="243">
          <cell r="G243" t="str">
            <v/>
          </cell>
          <cell r="I243">
            <v>6.3239999999999998</v>
          </cell>
        </row>
        <row r="244">
          <cell r="G244" t="str">
            <v>SAHI</v>
          </cell>
          <cell r="I244">
            <v>6450.48</v>
          </cell>
        </row>
        <row r="245">
          <cell r="G245" t="str">
            <v>OXY</v>
          </cell>
          <cell r="I245">
            <v>3.0355199999999996</v>
          </cell>
        </row>
        <row r="246">
          <cell r="G246" t="str">
            <v>DDEN</v>
          </cell>
          <cell r="I246">
            <v>12.205319999999999</v>
          </cell>
        </row>
        <row r="247">
          <cell r="G247" t="str">
            <v>QHAN</v>
          </cell>
          <cell r="I247">
            <v>195.47484</v>
          </cell>
        </row>
        <row r="248">
          <cell r="G248" t="str">
            <v/>
          </cell>
          <cell r="I248">
            <v>5.4530000000000003</v>
          </cell>
        </row>
        <row r="249">
          <cell r="G249" t="str">
            <v>SAHI</v>
          </cell>
          <cell r="I249">
            <v>5562.06</v>
          </cell>
        </row>
        <row r="250">
          <cell r="G250" t="str">
            <v>OXY</v>
          </cell>
          <cell r="I250">
            <v>1.03607</v>
          </cell>
        </row>
        <row r="251">
          <cell r="G251" t="str">
            <v>DDEN</v>
          </cell>
          <cell r="I251">
            <v>5.6165900000000004</v>
          </cell>
        </row>
        <row r="252">
          <cell r="G252" t="str">
            <v>QHAN</v>
          </cell>
          <cell r="I252">
            <v>63.309329999999996</v>
          </cell>
        </row>
        <row r="253">
          <cell r="G253" t="str">
            <v/>
          </cell>
          <cell r="I253">
            <v>50.2</v>
          </cell>
        </row>
        <row r="254">
          <cell r="G254" t="str">
            <v/>
          </cell>
          <cell r="I254">
            <v>0.22589999999999999</v>
          </cell>
        </row>
        <row r="255">
          <cell r="G255" t="str">
            <v>XM30</v>
          </cell>
          <cell r="I255">
            <v>86.980536000000001</v>
          </cell>
        </row>
        <row r="256">
          <cell r="G256" t="str">
            <v>CATV</v>
          </cell>
          <cell r="I256">
            <v>0.24598</v>
          </cell>
        </row>
        <row r="257">
          <cell r="G257" t="str">
            <v/>
          </cell>
          <cell r="I257">
            <v>7.5949999999999998</v>
          </cell>
        </row>
        <row r="258">
          <cell r="G258" t="str">
            <v>QHAN</v>
          </cell>
          <cell r="I258">
            <v>95.696999999999989</v>
          </cell>
        </row>
        <row r="259">
          <cell r="G259" t="str">
            <v/>
          </cell>
          <cell r="I259">
            <v>353</v>
          </cell>
        </row>
        <row r="260">
          <cell r="G260" t="str">
            <v>LB40</v>
          </cell>
          <cell r="I260">
            <v>390.24149999999997</v>
          </cell>
        </row>
        <row r="261">
          <cell r="G261" t="str">
            <v>QHAN</v>
          </cell>
          <cell r="I261">
            <v>149.00129999999999</v>
          </cell>
        </row>
        <row r="262">
          <cell r="G262" t="str">
            <v>OXY</v>
          </cell>
          <cell r="I262">
            <v>21.285899999999998</v>
          </cell>
        </row>
        <row r="263">
          <cell r="G263" t="str">
            <v>DDEN</v>
          </cell>
          <cell r="I263">
            <v>9.5804200000000002</v>
          </cell>
        </row>
        <row r="264">
          <cell r="G264" t="str">
            <v/>
          </cell>
          <cell r="I264">
            <v>5.4530000000000003</v>
          </cell>
        </row>
        <row r="265">
          <cell r="G265" t="str">
            <v>QHAN</v>
          </cell>
          <cell r="I265">
            <v>114.51300000000001</v>
          </cell>
        </row>
        <row r="266">
          <cell r="G266" t="str">
            <v/>
          </cell>
          <cell r="I266">
            <v>23.271149999999999</v>
          </cell>
        </row>
        <row r="267">
          <cell r="G267" t="str">
            <v>DA57</v>
          </cell>
          <cell r="I267">
            <v>31.462594799999998</v>
          </cell>
        </row>
        <row r="268">
          <cell r="G268" t="str">
            <v>DA12</v>
          </cell>
          <cell r="I268">
            <v>4.3517050500000005</v>
          </cell>
        </row>
        <row r="269">
          <cell r="G269" t="str">
            <v/>
          </cell>
          <cell r="I269">
            <v>48.115499999999997</v>
          </cell>
        </row>
        <row r="270">
          <cell r="G270" t="str">
            <v>DA57</v>
          </cell>
          <cell r="I270">
            <v>63.464344499999996</v>
          </cell>
        </row>
        <row r="271">
          <cell r="G271" t="str">
            <v>CATD</v>
          </cell>
          <cell r="I271">
            <v>10.58541</v>
          </cell>
        </row>
        <row r="272">
          <cell r="G272" t="str">
            <v/>
          </cell>
          <cell r="I272">
            <v>30</v>
          </cell>
        </row>
        <row r="273">
          <cell r="G273" t="str">
            <v>DA57</v>
          </cell>
          <cell r="I273">
            <v>39.57</v>
          </cell>
        </row>
        <row r="274">
          <cell r="G274" t="str">
            <v>DATD</v>
          </cell>
          <cell r="I274">
            <v>6.6</v>
          </cell>
        </row>
        <row r="275">
          <cell r="G275" t="str">
            <v/>
          </cell>
          <cell r="I275">
            <v>126.17290000000001</v>
          </cell>
        </row>
        <row r="276">
          <cell r="G276" t="str">
            <v>DA46</v>
          </cell>
          <cell r="I276">
            <v>166.42205510000002</v>
          </cell>
        </row>
        <row r="277">
          <cell r="G277" t="str">
            <v>CATD</v>
          </cell>
          <cell r="I277">
            <v>27.758038000000003</v>
          </cell>
        </row>
        <row r="278">
          <cell r="G278" t="str">
            <v/>
          </cell>
          <cell r="I278">
            <v>83</v>
          </cell>
        </row>
        <row r="279">
          <cell r="G279" t="str">
            <v>DA57</v>
          </cell>
          <cell r="I279">
            <v>109.477</v>
          </cell>
        </row>
        <row r="280">
          <cell r="G280" t="str">
            <v>DA12</v>
          </cell>
          <cell r="I280">
            <v>18.260000000000002</v>
          </cell>
        </row>
        <row r="281">
          <cell r="G281" t="str">
            <v/>
          </cell>
          <cell r="I281">
            <v>0.04</v>
          </cell>
        </row>
        <row r="282">
          <cell r="G282" t="str">
            <v>DAMI</v>
          </cell>
          <cell r="I282">
            <v>5.2760000000000008E-2</v>
          </cell>
        </row>
        <row r="283">
          <cell r="G283" t="str">
            <v/>
          </cell>
          <cell r="I283">
            <v>277</v>
          </cell>
        </row>
        <row r="284">
          <cell r="G284" t="str">
            <v>DA12</v>
          </cell>
          <cell r="I284">
            <v>281.15499999999997</v>
          </cell>
        </row>
        <row r="285">
          <cell r="G285" t="str">
            <v/>
          </cell>
          <cell r="I285">
            <v>119</v>
          </cell>
        </row>
        <row r="286">
          <cell r="G286" t="str">
            <v>DA24</v>
          </cell>
          <cell r="I286">
            <v>120.78499999999998</v>
          </cell>
        </row>
        <row r="287">
          <cell r="G287" t="str">
            <v/>
          </cell>
          <cell r="I287">
            <v>0</v>
          </cell>
        </row>
        <row r="288">
          <cell r="G288" t="str">
            <v>DA46</v>
          </cell>
          <cell r="I288">
            <v>0</v>
          </cell>
        </row>
        <row r="289">
          <cell r="G289" t="str">
            <v/>
          </cell>
          <cell r="I289">
            <v>8.19</v>
          </cell>
        </row>
        <row r="290">
          <cell r="G290" t="str">
            <v>DA57</v>
          </cell>
          <cell r="I290">
            <v>8.3128499999999992</v>
          </cell>
        </row>
        <row r="291">
          <cell r="G291" t="str">
            <v/>
          </cell>
          <cell r="I291">
            <v>0</v>
          </cell>
        </row>
        <row r="292">
          <cell r="G292" t="str">
            <v>DHOC</v>
          </cell>
          <cell r="I292">
            <v>0</v>
          </cell>
        </row>
        <row r="293">
          <cell r="G293" t="str">
            <v/>
          </cell>
          <cell r="I293">
            <v>150</v>
          </cell>
        </row>
        <row r="294">
          <cell r="G294" t="str">
            <v>DA12</v>
          </cell>
          <cell r="I294">
            <v>21.614999999999998</v>
          </cell>
        </row>
        <row r="295">
          <cell r="G295" t="str">
            <v>DATD</v>
          </cell>
          <cell r="I295">
            <v>4.8</v>
          </cell>
        </row>
        <row r="296">
          <cell r="G296" t="str">
            <v/>
          </cell>
          <cell r="I296">
            <v>0</v>
          </cell>
        </row>
        <row r="297">
          <cell r="G297" t="str">
            <v>DA46</v>
          </cell>
          <cell r="I297">
            <v>0</v>
          </cell>
        </row>
        <row r="298">
          <cell r="G298" t="str">
            <v>DMAT</v>
          </cell>
          <cell r="I298">
            <v>0</v>
          </cell>
        </row>
        <row r="299">
          <cell r="G299" t="str">
            <v>DATD</v>
          </cell>
          <cell r="I299">
            <v>0</v>
          </cell>
        </row>
        <row r="300">
          <cell r="G300" t="str">
            <v/>
          </cell>
          <cell r="I300">
            <v>0</v>
          </cell>
        </row>
        <row r="301">
          <cell r="G301" t="str">
            <v>BTUM</v>
          </cell>
          <cell r="I301">
            <v>0</v>
          </cell>
        </row>
        <row r="302">
          <cell r="G302" t="str">
            <v>CUID</v>
          </cell>
          <cell r="I302">
            <v>0</v>
          </cell>
        </row>
        <row r="303">
          <cell r="G303" t="str">
            <v/>
          </cell>
          <cell r="I303">
            <v>0</v>
          </cell>
        </row>
        <row r="304">
          <cell r="G304" t="str">
            <v>DA12</v>
          </cell>
          <cell r="I304">
            <v>0</v>
          </cell>
        </row>
        <row r="305">
          <cell r="G305" t="str">
            <v/>
          </cell>
          <cell r="I305">
            <v>0</v>
          </cell>
        </row>
        <row r="306">
          <cell r="G306" t="str">
            <v>BNHU</v>
          </cell>
          <cell r="I306">
            <v>0</v>
          </cell>
        </row>
        <row r="307">
          <cell r="G307" t="str">
            <v/>
          </cell>
          <cell r="I307">
            <v>514.45000000000005</v>
          </cell>
        </row>
        <row r="308">
          <cell r="G308" t="str">
            <v>SONR</v>
          </cell>
          <cell r="I308">
            <v>85.213498000000016</v>
          </cell>
        </row>
        <row r="309">
          <cell r="G309" t="str">
            <v>XANG</v>
          </cell>
          <cell r="I309">
            <v>61.312151</v>
          </cell>
        </row>
        <row r="310">
          <cell r="G310" t="str">
            <v/>
          </cell>
          <cell r="I310">
            <v>514.45000000000005</v>
          </cell>
        </row>
        <row r="311">
          <cell r="G311" t="str">
            <v>SOND</v>
          </cell>
          <cell r="I311">
            <v>85.213498000000016</v>
          </cell>
        </row>
        <row r="312">
          <cell r="G312" t="str">
            <v>XANG</v>
          </cell>
          <cell r="I312">
            <v>61.312151</v>
          </cell>
        </row>
        <row r="313">
          <cell r="G313" t="str">
            <v/>
          </cell>
          <cell r="I313">
            <v>119</v>
          </cell>
        </row>
        <row r="314">
          <cell r="G314" t="str">
            <v>DHOC</v>
          </cell>
          <cell r="I314">
            <v>142.79999999999998</v>
          </cell>
        </row>
        <row r="315">
          <cell r="G315" t="str">
            <v>DA46</v>
          </cell>
          <cell r="I315">
            <v>7.2589999999999995</v>
          </cell>
        </row>
        <row r="316">
          <cell r="G316" t="str">
            <v/>
          </cell>
          <cell r="I316">
            <v>0</v>
          </cell>
        </row>
        <row r="317">
          <cell r="G317" t="str">
            <v>DCHE</v>
          </cell>
          <cell r="I317">
            <v>0</v>
          </cell>
        </row>
        <row r="318">
          <cell r="G318" t="str">
            <v/>
          </cell>
          <cell r="I318">
            <v>0</v>
          </cell>
        </row>
        <row r="319">
          <cell r="G319" t="str">
            <v>XM30</v>
          </cell>
          <cell r="I319">
            <v>0</v>
          </cell>
        </row>
        <row r="320">
          <cell r="G320" t="str">
            <v>CATV</v>
          </cell>
          <cell r="I320">
            <v>0</v>
          </cell>
        </row>
        <row r="321">
          <cell r="G321" t="str">
            <v/>
          </cell>
          <cell r="I321">
            <v>1.26</v>
          </cell>
        </row>
        <row r="322">
          <cell r="G322" t="str">
            <v>GONG</v>
          </cell>
          <cell r="I322">
            <v>859.32</v>
          </cell>
        </row>
        <row r="323">
          <cell r="G323" t="str">
            <v>CAYC</v>
          </cell>
          <cell r="I323">
            <v>0.63</v>
          </cell>
        </row>
        <row r="324">
          <cell r="G324" t="str">
            <v>GVAN</v>
          </cell>
          <cell r="I324">
            <v>3.7799999999999999E-3</v>
          </cell>
        </row>
        <row r="325">
          <cell r="G325" t="str">
            <v>KEMB</v>
          </cell>
          <cell r="I325">
            <v>0.2898</v>
          </cell>
        </row>
        <row r="326">
          <cell r="G326" t="str">
            <v/>
          </cell>
          <cell r="I326">
            <v>0.2142</v>
          </cell>
        </row>
        <row r="327">
          <cell r="G327" t="str">
            <v>XM30</v>
          </cell>
          <cell r="I327">
            <v>63.409625999999989</v>
          </cell>
        </row>
        <row r="328">
          <cell r="G328" t="str">
            <v>CATV</v>
          </cell>
          <cell r="I328">
            <v>0.23990399999999998</v>
          </cell>
        </row>
        <row r="329">
          <cell r="G329" t="str">
            <v/>
          </cell>
          <cell r="I329">
            <v>268.65000000000003</v>
          </cell>
        </row>
        <row r="330">
          <cell r="G330" t="str">
            <v>GONG</v>
          </cell>
          <cell r="I330">
            <v>124922.25000000001</v>
          </cell>
        </row>
        <row r="331">
          <cell r="G331" t="str">
            <v>GTHE</v>
          </cell>
          <cell r="I331">
            <v>62595.450000000012</v>
          </cell>
        </row>
        <row r="332">
          <cell r="G332" t="str">
            <v>CAYC</v>
          </cell>
          <cell r="I332">
            <v>134.32500000000002</v>
          </cell>
        </row>
        <row r="333">
          <cell r="G333" t="str">
            <v>GVAN</v>
          </cell>
          <cell r="I333">
            <v>0.80595000000000017</v>
          </cell>
        </row>
        <row r="334">
          <cell r="G334" t="str">
            <v>KEMB</v>
          </cell>
          <cell r="I334">
            <v>61.789500000000011</v>
          </cell>
        </row>
        <row r="335">
          <cell r="G335" t="str">
            <v/>
          </cell>
          <cell r="I335">
            <v>48.356999999999999</v>
          </cell>
        </row>
        <row r="336">
          <cell r="G336" t="str">
            <v>XM30</v>
          </cell>
          <cell r="I336">
            <v>14315.122710000001</v>
          </cell>
        </row>
        <row r="337">
          <cell r="G337" t="str">
            <v>CATV</v>
          </cell>
          <cell r="I337">
            <v>54.159840000000003</v>
          </cell>
        </row>
        <row r="338">
          <cell r="G338" t="str">
            <v/>
          </cell>
          <cell r="I338">
            <v>83.28</v>
          </cell>
        </row>
        <row r="339">
          <cell r="G339" t="str">
            <v>GTHE</v>
          </cell>
          <cell r="I339">
            <v>109513.2</v>
          </cell>
        </row>
        <row r="340">
          <cell r="G340" t="str">
            <v>CAYC</v>
          </cell>
          <cell r="I340">
            <v>41.64</v>
          </cell>
        </row>
        <row r="341">
          <cell r="G341" t="str">
            <v>GVAN</v>
          </cell>
          <cell r="I341">
            <v>0.24984000000000001</v>
          </cell>
        </row>
        <row r="342">
          <cell r="G342" t="str">
            <v>KEMB</v>
          </cell>
          <cell r="I342">
            <v>19.154400000000003</v>
          </cell>
        </row>
        <row r="343">
          <cell r="G343" t="str">
            <v/>
          </cell>
          <cell r="I343">
            <v>16.656000000000002</v>
          </cell>
        </row>
        <row r="344">
          <cell r="G344" t="str">
            <v>XM30</v>
          </cell>
          <cell r="I344">
            <v>4930.6756800000012</v>
          </cell>
        </row>
        <row r="345">
          <cell r="G345" t="str">
            <v>CATV</v>
          </cell>
          <cell r="I345">
            <v>18.654720000000005</v>
          </cell>
        </row>
        <row r="346">
          <cell r="G346" t="str">
            <v/>
          </cell>
          <cell r="I346">
            <v>177.18339999999998</v>
          </cell>
        </row>
        <row r="347">
          <cell r="G347" t="str">
            <v>GTHE</v>
          </cell>
          <cell r="I347">
            <v>196673.57399999996</v>
          </cell>
        </row>
        <row r="348">
          <cell r="G348" t="str">
            <v>CAYC</v>
          </cell>
          <cell r="I348">
            <v>88.591699999999989</v>
          </cell>
        </row>
        <row r="349">
          <cell r="G349" t="str">
            <v>GVAN</v>
          </cell>
          <cell r="I349">
            <v>0.53155019999999997</v>
          </cell>
        </row>
        <row r="350">
          <cell r="G350" t="str">
            <v>KEMB</v>
          </cell>
          <cell r="I350">
            <v>40.752181999999998</v>
          </cell>
        </row>
        <row r="351">
          <cell r="G351" t="str">
            <v/>
          </cell>
          <cell r="I351">
            <v>57.584604999999996</v>
          </cell>
        </row>
        <row r="352">
          <cell r="G352" t="str">
            <v>XM30</v>
          </cell>
          <cell r="I352">
            <v>17046.770618149996</v>
          </cell>
        </row>
        <row r="353">
          <cell r="G353" t="str">
            <v>CATV</v>
          </cell>
          <cell r="I353">
            <v>64.494757599999986</v>
          </cell>
        </row>
        <row r="354">
          <cell r="G354" t="str">
            <v/>
          </cell>
          <cell r="I354">
            <v>33.61</v>
          </cell>
        </row>
        <row r="355">
          <cell r="G355" t="str">
            <v>GM15x15</v>
          </cell>
          <cell r="I355">
            <v>1512.45</v>
          </cell>
        </row>
        <row r="356">
          <cell r="G356" t="str">
            <v>XMTR</v>
          </cell>
          <cell r="I356">
            <v>8.1470640000000003</v>
          </cell>
        </row>
        <row r="357">
          <cell r="G357" t="str">
            <v/>
          </cell>
          <cell r="I357">
            <v>0.50919150000000002</v>
          </cell>
        </row>
        <row r="358">
          <cell r="G358" t="str">
            <v>XM30</v>
          </cell>
          <cell r="I358">
            <v>183.32930766000001</v>
          </cell>
        </row>
        <row r="359">
          <cell r="G359" t="str">
            <v>CATV</v>
          </cell>
          <cell r="I359">
            <v>0.53439900000000007</v>
          </cell>
        </row>
        <row r="360">
          <cell r="G360" t="str">
            <v/>
          </cell>
          <cell r="I360">
            <v>0</v>
          </cell>
        </row>
        <row r="361">
          <cell r="G361" t="str">
            <v>GM15x20</v>
          </cell>
          <cell r="I361">
            <v>0</v>
          </cell>
        </row>
        <row r="362">
          <cell r="G362" t="str">
            <v>XMTR</v>
          </cell>
          <cell r="I362">
            <v>0</v>
          </cell>
        </row>
        <row r="363">
          <cell r="G363" t="str">
            <v/>
          </cell>
          <cell r="I363">
            <v>0</v>
          </cell>
        </row>
        <row r="364">
          <cell r="G364" t="str">
            <v>XM30</v>
          </cell>
          <cell r="I364">
            <v>0</v>
          </cell>
        </row>
        <row r="365">
          <cell r="G365" t="str">
            <v>CATV</v>
          </cell>
          <cell r="I365">
            <v>0</v>
          </cell>
        </row>
        <row r="366">
          <cell r="G366" t="str">
            <v/>
          </cell>
          <cell r="I366">
            <v>165.09</v>
          </cell>
        </row>
        <row r="367">
          <cell r="G367" t="str">
            <v>GA30</v>
          </cell>
          <cell r="I367">
            <v>1908.0276749999998</v>
          </cell>
        </row>
        <row r="368">
          <cell r="G368" t="str">
            <v>XMTR</v>
          </cell>
          <cell r="I368">
            <v>58.070407500000002</v>
          </cell>
        </row>
        <row r="369">
          <cell r="G369" t="str">
            <v/>
          </cell>
          <cell r="I369">
            <v>4.1487116999999998</v>
          </cell>
        </row>
        <row r="370">
          <cell r="G370" t="str">
            <v>XM30</v>
          </cell>
          <cell r="I370">
            <v>1493.4057909000001</v>
          </cell>
        </row>
        <row r="371">
          <cell r="G371" t="str">
            <v>CATV</v>
          </cell>
          <cell r="I371">
            <v>4.3550741999999998</v>
          </cell>
        </row>
        <row r="372">
          <cell r="G372" t="str">
            <v/>
          </cell>
          <cell r="I372">
            <v>45.419999999999995</v>
          </cell>
        </row>
        <row r="373">
          <cell r="G373" t="str">
            <v>XMTR</v>
          </cell>
          <cell r="I373">
            <v>256.89551999999998</v>
          </cell>
        </row>
        <row r="374">
          <cell r="G374" t="str">
            <v>DTRA</v>
          </cell>
          <cell r="I374">
            <v>547.76519999999994</v>
          </cell>
        </row>
        <row r="375">
          <cell r="G375" t="str">
            <v>BOTD</v>
          </cell>
          <cell r="I375">
            <v>255.62375999999995</v>
          </cell>
        </row>
        <row r="376">
          <cell r="G376" t="str">
            <v>BOTM</v>
          </cell>
          <cell r="I376">
            <v>3.2248199999999989</v>
          </cell>
        </row>
        <row r="377">
          <cell r="G377" t="str">
            <v/>
          </cell>
          <cell r="I377">
            <v>0</v>
          </cell>
        </row>
        <row r="378">
          <cell r="G378" t="str">
            <v>XMTR</v>
          </cell>
          <cell r="I378">
            <v>0</v>
          </cell>
        </row>
        <row r="379">
          <cell r="G379" t="str">
            <v>DTRA</v>
          </cell>
          <cell r="I379">
            <v>0</v>
          </cell>
        </row>
        <row r="380">
          <cell r="G380" t="str">
            <v>BOTD</v>
          </cell>
          <cell r="I380">
            <v>0</v>
          </cell>
        </row>
        <row r="381">
          <cell r="G381" t="str">
            <v>BOTM</v>
          </cell>
          <cell r="I381">
            <v>0</v>
          </cell>
        </row>
        <row r="382">
          <cell r="G382" t="str">
            <v/>
          </cell>
          <cell r="I382">
            <v>929.56000000000006</v>
          </cell>
        </row>
        <row r="383">
          <cell r="G383" t="str">
            <v/>
          </cell>
          <cell r="I383">
            <v>15.802520000000003</v>
          </cell>
        </row>
        <row r="384">
          <cell r="G384" t="str">
            <v>XM30</v>
          </cell>
          <cell r="I384">
            <v>5689.539300800001</v>
          </cell>
        </row>
        <row r="385">
          <cell r="G385" t="str">
            <v>CATV</v>
          </cell>
          <cell r="I385">
            <v>16.592646000000006</v>
          </cell>
        </row>
        <row r="386">
          <cell r="G386" t="str">
            <v/>
          </cell>
          <cell r="I386">
            <v>0</v>
          </cell>
        </row>
        <row r="387">
          <cell r="G387" t="str">
            <v/>
          </cell>
          <cell r="I387">
            <v>0</v>
          </cell>
        </row>
        <row r="388">
          <cell r="G388" t="str">
            <v>XM30</v>
          </cell>
          <cell r="I388">
            <v>0</v>
          </cell>
        </row>
        <row r="389">
          <cell r="G389" t="str">
            <v>CATV</v>
          </cell>
          <cell r="I389">
            <v>0</v>
          </cell>
        </row>
        <row r="390">
          <cell r="G390" t="str">
            <v/>
          </cell>
          <cell r="I390">
            <v>587.6</v>
          </cell>
        </row>
        <row r="391">
          <cell r="G391" t="str">
            <v/>
          </cell>
          <cell r="I391">
            <v>13.221</v>
          </cell>
        </row>
        <row r="392">
          <cell r="G392" t="str">
            <v>XM30</v>
          </cell>
          <cell r="I392">
            <v>4760.0888400000003</v>
          </cell>
        </row>
        <row r="393">
          <cell r="G393" t="str">
            <v>CATV</v>
          </cell>
          <cell r="I393">
            <v>13.884988000000002</v>
          </cell>
        </row>
        <row r="394">
          <cell r="G394" t="str">
            <v/>
          </cell>
          <cell r="I394">
            <v>0</v>
          </cell>
        </row>
        <row r="395">
          <cell r="G395" t="str">
            <v/>
          </cell>
          <cell r="I395">
            <v>0</v>
          </cell>
        </row>
        <row r="396">
          <cell r="G396" t="str">
            <v>XM30</v>
          </cell>
          <cell r="I396">
            <v>0</v>
          </cell>
        </row>
        <row r="397">
          <cell r="G397" t="str">
            <v>CATV</v>
          </cell>
          <cell r="I397">
            <v>0</v>
          </cell>
        </row>
        <row r="398">
          <cell r="G398" t="str">
            <v/>
          </cell>
          <cell r="I398">
            <v>120</v>
          </cell>
        </row>
        <row r="399">
          <cell r="G399" t="str">
            <v/>
          </cell>
          <cell r="I399">
            <v>0.3</v>
          </cell>
        </row>
        <row r="400">
          <cell r="G400" t="str">
            <v>XM30</v>
          </cell>
          <cell r="I400">
            <v>108.119952</v>
          </cell>
        </row>
        <row r="401">
          <cell r="G401" t="str">
            <v>CATV</v>
          </cell>
          <cell r="I401">
            <v>0.31552799999999998</v>
          </cell>
        </row>
        <row r="402">
          <cell r="G402" t="str">
            <v/>
          </cell>
          <cell r="I402">
            <v>0</v>
          </cell>
        </row>
        <row r="403">
          <cell r="G403" t="str">
            <v>XMTR</v>
          </cell>
          <cell r="I403">
            <v>0</v>
          </cell>
        </row>
        <row r="404">
          <cell r="G404" t="str">
            <v>GIAN</v>
          </cell>
          <cell r="I404">
            <v>0</v>
          </cell>
        </row>
        <row r="405">
          <cell r="G405" t="str">
            <v>BOTP</v>
          </cell>
          <cell r="I405">
            <v>0</v>
          </cell>
        </row>
        <row r="406">
          <cell r="G406" t="str">
            <v>VOIC</v>
          </cell>
          <cell r="I406">
            <v>0</v>
          </cell>
        </row>
        <row r="407">
          <cell r="G407" t="str">
            <v/>
          </cell>
          <cell r="I407">
            <v>0</v>
          </cell>
        </row>
        <row r="408">
          <cell r="G408" t="str">
            <v>XMTR</v>
          </cell>
          <cell r="I408">
            <v>0</v>
          </cell>
        </row>
        <row r="409">
          <cell r="G409" t="str">
            <v>GIAN</v>
          </cell>
          <cell r="I409">
            <v>0</v>
          </cell>
        </row>
        <row r="410">
          <cell r="G410" t="str">
            <v>BOTP</v>
          </cell>
          <cell r="I410">
            <v>0</v>
          </cell>
        </row>
        <row r="411">
          <cell r="G411" t="str">
            <v>VOIC</v>
          </cell>
          <cell r="I411">
            <v>0</v>
          </cell>
        </row>
        <row r="412">
          <cell r="G412" t="str">
            <v/>
          </cell>
          <cell r="I412">
            <v>1516.74</v>
          </cell>
        </row>
        <row r="413">
          <cell r="G413" t="str">
            <v>MACT</v>
          </cell>
          <cell r="I413">
            <v>606.69600000000003</v>
          </cell>
        </row>
        <row r="414">
          <cell r="G414" t="str">
            <v>GIAN</v>
          </cell>
          <cell r="I414">
            <v>30.334800000000001</v>
          </cell>
        </row>
        <row r="415">
          <cell r="G415" t="str">
            <v/>
          </cell>
          <cell r="I415">
            <v>0</v>
          </cell>
        </row>
        <row r="416">
          <cell r="G416" t="str">
            <v>MACT</v>
          </cell>
          <cell r="I416">
            <v>0</v>
          </cell>
        </row>
        <row r="417">
          <cell r="G417" t="str">
            <v>GIAN</v>
          </cell>
          <cell r="I417">
            <v>0</v>
          </cell>
        </row>
        <row r="418">
          <cell r="G418" t="str">
            <v/>
          </cell>
          <cell r="I418">
            <v>1516.74</v>
          </cell>
        </row>
        <row r="419">
          <cell r="G419" t="str">
            <v>SONN</v>
          </cell>
          <cell r="I419">
            <v>536.16759000000002</v>
          </cell>
        </row>
        <row r="420">
          <cell r="G420" t="str">
            <v/>
          </cell>
          <cell r="I420">
            <v>24.431000000000004</v>
          </cell>
        </row>
        <row r="421">
          <cell r="G421" t="str">
            <v>XM30</v>
          </cell>
          <cell r="I421">
            <v>7.3537310000000007</v>
          </cell>
        </row>
        <row r="422">
          <cell r="G422" t="str">
            <v/>
          </cell>
          <cell r="I422">
            <v>0.85508500000000021</v>
          </cell>
        </row>
        <row r="423">
          <cell r="G423" t="str">
            <v>XM30</v>
          </cell>
          <cell r="I423">
            <v>350.61905340000004</v>
          </cell>
        </row>
        <row r="424">
          <cell r="G424" t="str">
            <v>CATV</v>
          </cell>
          <cell r="I424">
            <v>0.89783924999999998</v>
          </cell>
        </row>
        <row r="425">
          <cell r="G425" t="str">
            <v/>
          </cell>
          <cell r="I425">
            <v>1187.348</v>
          </cell>
        </row>
        <row r="426">
          <cell r="G426" t="str">
            <v>XM30</v>
          </cell>
          <cell r="I426">
            <v>359.76644399999998</v>
          </cell>
        </row>
        <row r="427">
          <cell r="G427" t="str">
            <v/>
          </cell>
          <cell r="I427">
            <v>29.683699999999998</v>
          </cell>
        </row>
        <row r="428">
          <cell r="G428" t="str">
            <v>XM30</v>
          </cell>
          <cell r="I428">
            <v>12171.504347999999</v>
          </cell>
        </row>
        <row r="429">
          <cell r="G429" t="str">
            <v>CATV</v>
          </cell>
          <cell r="I429">
            <v>31.167884999999998</v>
          </cell>
        </row>
        <row r="430">
          <cell r="G430" t="str">
            <v/>
          </cell>
          <cell r="I430">
            <v>325.33999999999997</v>
          </cell>
        </row>
        <row r="431">
          <cell r="G431" t="str">
            <v>GNUN</v>
          </cell>
          <cell r="I431">
            <v>3760.1170499999994</v>
          </cell>
        </row>
        <row r="432">
          <cell r="G432" t="str">
            <v>XM30</v>
          </cell>
          <cell r="I432">
            <v>39.236003999999994</v>
          </cell>
        </row>
        <row r="433">
          <cell r="G433" t="str">
            <v/>
          </cell>
          <cell r="I433">
            <v>8.1757941999999986</v>
          </cell>
        </row>
        <row r="434">
          <cell r="G434" t="str">
            <v>XM30</v>
          </cell>
          <cell r="I434">
            <v>2943.0288934</v>
          </cell>
        </row>
        <row r="435">
          <cell r="G435" t="str">
            <v>CATV</v>
          </cell>
          <cell r="I435">
            <v>8.5824691999999985</v>
          </cell>
        </row>
        <row r="436">
          <cell r="G436" t="str">
            <v/>
          </cell>
          <cell r="I436">
            <v>15.072000000000003</v>
          </cell>
        </row>
        <row r="437">
          <cell r="G437" t="str">
            <v>XM30</v>
          </cell>
          <cell r="I437">
            <v>136.34146272000004</v>
          </cell>
        </row>
        <row r="438">
          <cell r="G438" t="str">
            <v>CATV</v>
          </cell>
          <cell r="I438">
            <v>0.39759936000000007</v>
          </cell>
        </row>
        <row r="439">
          <cell r="G439" t="str">
            <v/>
          </cell>
          <cell r="I439">
            <v>0</v>
          </cell>
        </row>
        <row r="440">
          <cell r="G440" t="str">
            <v>BTUM</v>
          </cell>
          <cell r="I440">
            <v>0</v>
          </cell>
        </row>
        <row r="441">
          <cell r="G441" t="str">
            <v>GIAD</v>
          </cell>
          <cell r="I441">
            <v>0</v>
          </cell>
        </row>
        <row r="442">
          <cell r="G442" t="str">
            <v>BOTD</v>
          </cell>
          <cell r="I442">
            <v>0</v>
          </cell>
        </row>
        <row r="443">
          <cell r="G443" t="str">
            <v>CUID</v>
          </cell>
          <cell r="I443">
            <v>0</v>
          </cell>
        </row>
        <row r="444">
          <cell r="G444" t="str">
            <v/>
          </cell>
          <cell r="I444">
            <v>280.33999999999997</v>
          </cell>
        </row>
        <row r="445">
          <cell r="G445" t="str">
            <v>FLIN</v>
          </cell>
          <cell r="I445">
            <v>883.07099999999991</v>
          </cell>
        </row>
        <row r="446">
          <cell r="G446" t="str">
            <v>GIAD</v>
          </cell>
          <cell r="I446">
            <v>699.72864000000004</v>
          </cell>
        </row>
        <row r="447">
          <cell r="G447" t="str">
            <v>BOTD</v>
          </cell>
          <cell r="I447">
            <v>507.13506000000001</v>
          </cell>
        </row>
        <row r="448">
          <cell r="G448" t="str">
            <v>CUID</v>
          </cell>
          <cell r="I448">
            <v>841.02</v>
          </cell>
        </row>
        <row r="449">
          <cell r="G449" t="str">
            <v/>
          </cell>
          <cell r="I449">
            <v>3.04</v>
          </cell>
        </row>
        <row r="450">
          <cell r="G450" t="str">
            <v>BTUM</v>
          </cell>
          <cell r="I450">
            <v>6.3840000000000003</v>
          </cell>
        </row>
        <row r="451">
          <cell r="G451" t="str">
            <v>BOTD</v>
          </cell>
          <cell r="I451">
            <v>3.6662399999999997</v>
          </cell>
        </row>
      </sheetData>
      <sheetData sheetId="2" refreshError="1">
        <row r="3">
          <cell r="A3" t="str">
            <v>031-202</v>
          </cell>
          <cell r="B3" t="str">
            <v>Ñaøo phaù ñeâbaèng thuû coâng ñaát C2</v>
          </cell>
          <cell r="C3" t="str">
            <v>m3</v>
          </cell>
          <cell r="E3">
            <v>5870</v>
          </cell>
          <cell r="F3">
            <v>0</v>
          </cell>
        </row>
        <row r="4">
          <cell r="A4" t="str">
            <v>031-311</v>
          </cell>
          <cell r="B4" t="str">
            <v>Ñaøo moùng baêng B&lt;3m, h&lt;1m baèng thuû coâng ñaát C1</v>
          </cell>
          <cell r="C4" t="str">
            <v>m3</v>
          </cell>
          <cell r="E4">
            <v>5645</v>
          </cell>
          <cell r="F4">
            <v>0</v>
          </cell>
        </row>
        <row r="5">
          <cell r="A5" t="str">
            <v>031-312</v>
          </cell>
          <cell r="B5" t="str">
            <v>Ñaøo moùng baêng B&lt;3m, h&lt;1m baèng thuû coâng ñaát C2</v>
          </cell>
          <cell r="C5" t="str">
            <v>m3</v>
          </cell>
          <cell r="E5">
            <v>8267</v>
          </cell>
          <cell r="F5">
            <v>0</v>
          </cell>
        </row>
        <row r="6">
          <cell r="A6" t="str">
            <v>031-313</v>
          </cell>
          <cell r="B6" t="str">
            <v>Ñaøo moùng baêng B&lt;3m, h&lt;1m baèng thuû coâng ñaát C3</v>
          </cell>
          <cell r="C6" t="str">
            <v>m3</v>
          </cell>
          <cell r="E6">
            <v>12501</v>
          </cell>
          <cell r="F6">
            <v>0</v>
          </cell>
        </row>
        <row r="7">
          <cell r="A7" t="str">
            <v>031-314</v>
          </cell>
          <cell r="B7" t="str">
            <v>Ñaøo moùng baêng B&lt;3m, h&lt;1m baèng thuû coâng ñaát C4</v>
          </cell>
          <cell r="C7" t="str">
            <v>m3</v>
          </cell>
          <cell r="E7">
            <v>19457</v>
          </cell>
          <cell r="F7">
            <v>0</v>
          </cell>
        </row>
        <row r="8">
          <cell r="A8" t="str">
            <v>031-321</v>
          </cell>
          <cell r="B8" t="str">
            <v>Ñaøo moùng baêng B&lt;3m, h&lt;2m baèng thuû coâng ñaát C1</v>
          </cell>
          <cell r="C8" t="str">
            <v>m3</v>
          </cell>
          <cell r="E8">
            <v>6250</v>
          </cell>
        </row>
        <row r="9">
          <cell r="A9" t="str">
            <v>031-322</v>
          </cell>
          <cell r="B9" t="str">
            <v>Ñaøo moùng baêng B&lt;3m, h&lt;2m baèng thuû coâng ñaát C2</v>
          </cell>
          <cell r="C9" t="str">
            <v>m3</v>
          </cell>
          <cell r="E9">
            <v>8871</v>
          </cell>
        </row>
        <row r="10">
          <cell r="A10" t="str">
            <v>031-323</v>
          </cell>
          <cell r="B10" t="str">
            <v>Ñaøo moùng baêng B&lt;3m, h&lt;2m baèng thuû coâng ñaát C3</v>
          </cell>
          <cell r="C10" t="str">
            <v>m3</v>
          </cell>
          <cell r="E10">
            <v>13206</v>
          </cell>
        </row>
        <row r="11">
          <cell r="A11" t="str">
            <v>031-324</v>
          </cell>
          <cell r="B11" t="str">
            <v>Ñaøo moùng baêng B&lt;3m, h&lt;2m baèng thuû coâng ñaát C4</v>
          </cell>
          <cell r="C11" t="str">
            <v>m3</v>
          </cell>
          <cell r="E11">
            <v>20162</v>
          </cell>
        </row>
        <row r="12">
          <cell r="A12" t="str">
            <v>031-441</v>
          </cell>
          <cell r="B12" t="str">
            <v>Ñaøo moùng baêng B&gt;1m, h&gt;1m baèng thuû coâng ñaát C1</v>
          </cell>
          <cell r="C12" t="str">
            <v>m3</v>
          </cell>
          <cell r="D12">
            <v>0</v>
          </cell>
          <cell r="E12">
            <v>7158</v>
          </cell>
          <cell r="F12">
            <v>0</v>
          </cell>
        </row>
        <row r="13">
          <cell r="A13" t="str">
            <v>031-442</v>
          </cell>
          <cell r="B13" t="str">
            <v>Ñaøo moùng baêng B&gt;1m, h&gt;1m baèng thuû coâng ñaát C2</v>
          </cell>
          <cell r="C13" t="str">
            <v>m3</v>
          </cell>
          <cell r="E13">
            <v>10484</v>
          </cell>
        </row>
        <row r="14">
          <cell r="A14" t="str">
            <v>031-443</v>
          </cell>
          <cell r="B14" t="str">
            <v>Ñaøo moùng baêng B&gt;1m, h&gt;1m baèng thuû coâng ñaát C3</v>
          </cell>
          <cell r="C14" t="str">
            <v>m3</v>
          </cell>
          <cell r="E14">
            <v>15222</v>
          </cell>
        </row>
        <row r="15">
          <cell r="A15" t="str">
            <v>031-444</v>
          </cell>
          <cell r="B15" t="str">
            <v>Ñaøo moùng baêng B&gt;1m, h&gt;1m baèng thuû coâng ñaát C4</v>
          </cell>
          <cell r="C15" t="str">
            <v>m3</v>
          </cell>
          <cell r="E15">
            <v>23590</v>
          </cell>
        </row>
        <row r="16">
          <cell r="A16" t="str">
            <v>031-511</v>
          </cell>
          <cell r="B16" t="str">
            <v>Ñaøo möông, raõnh thoaùt nöôùc baèng thuû coâng, B&lt;3m, h&lt;1m, ñaát C1</v>
          </cell>
          <cell r="C16" t="str">
            <v>m3</v>
          </cell>
          <cell r="E16">
            <v>6149</v>
          </cell>
        </row>
        <row r="17">
          <cell r="A17" t="str">
            <v>031-512</v>
          </cell>
          <cell r="B17" t="str">
            <v>Ñaøo möông, raõnh thoaùt nöôùc baèng thuû coâng, B&lt;3m, h&lt;1m, ñaát C2</v>
          </cell>
          <cell r="C17" t="str">
            <v>m3</v>
          </cell>
          <cell r="E17">
            <v>9174</v>
          </cell>
        </row>
        <row r="18">
          <cell r="A18" t="str">
            <v>031-513</v>
          </cell>
          <cell r="B18" t="str">
            <v>Ñaøo möông, raõnh thoaùt nöôùc baèng thuû coâng, B&lt;3m, h&lt;1m, ñaát C3</v>
          </cell>
          <cell r="C18" t="str">
            <v>m3</v>
          </cell>
          <cell r="E18">
            <v>13609</v>
          </cell>
        </row>
        <row r="19">
          <cell r="A19" t="str">
            <v>031-514</v>
          </cell>
          <cell r="B19" t="str">
            <v>Ñaøo möông, raõnh thoaùt nöôùc baèng thuû coâng, B&lt;3m, h&lt;1m, ñaát C4</v>
          </cell>
          <cell r="C19" t="str">
            <v>m3</v>
          </cell>
          <cell r="E19">
            <v>20767</v>
          </cell>
        </row>
        <row r="20">
          <cell r="A20" t="str">
            <v>031-521</v>
          </cell>
          <cell r="B20" t="str">
            <v>Ñaøo möông, raõnh thoaùt nöôùcbaèng thuû coâng, B&lt;3m, h&lt;2m, ñaát C1</v>
          </cell>
          <cell r="C20" t="str">
            <v>m3</v>
          </cell>
          <cell r="E20">
            <v>6855</v>
          </cell>
        </row>
        <row r="21">
          <cell r="A21" t="str">
            <v>031-522</v>
          </cell>
          <cell r="B21" t="str">
            <v>Ñaøo möông, raõnh thoaùt nöôùcbaèng thuû coâng, B&lt;3m, h&lt;2m, ñaát C2</v>
          </cell>
          <cell r="C21" t="str">
            <v>m3</v>
          </cell>
          <cell r="E21">
            <v>9476</v>
          </cell>
        </row>
        <row r="22">
          <cell r="A22" t="str">
            <v>031-523</v>
          </cell>
          <cell r="B22" t="str">
            <v>Ñaøo möông, raõnh thoaùt nöôùcbaèng thuû coâng, B&lt;3m, h&lt;2m, ñaát C3</v>
          </cell>
          <cell r="C22" t="str">
            <v>m3</v>
          </cell>
          <cell r="E22">
            <v>13811</v>
          </cell>
        </row>
        <row r="23">
          <cell r="A23" t="str">
            <v>031-524</v>
          </cell>
          <cell r="B23" t="str">
            <v>Ñaøo möông, raõnh thoaùt nöôùcbaèng thuû coâng, B&lt;3m, h&lt;2m, ñaát C4</v>
          </cell>
          <cell r="C23" t="str">
            <v>m3</v>
          </cell>
          <cell r="E23">
            <v>20969</v>
          </cell>
        </row>
        <row r="24">
          <cell r="A24" t="str">
            <v>031-621</v>
          </cell>
          <cell r="B24" t="str">
            <v>Ñaøo neàn ñöôøng (laøm môùi) baèng thuû coâng, ñaát C1</v>
          </cell>
          <cell r="C24" t="str">
            <v>m3</v>
          </cell>
          <cell r="E24">
            <v>3629</v>
          </cell>
        </row>
        <row r="25">
          <cell r="A25" t="str">
            <v>031-622</v>
          </cell>
          <cell r="B25" t="str">
            <v>Ñaøo neàn ñöôøng (laøm môùi) baèng thuû coâng, ñaát C2</v>
          </cell>
          <cell r="C25" t="str">
            <v>m3</v>
          </cell>
          <cell r="E25">
            <v>5444</v>
          </cell>
        </row>
        <row r="26">
          <cell r="A26" t="str">
            <v>031-623</v>
          </cell>
          <cell r="B26" t="str">
            <v>Ñaøo neàn ñöôøng (laøm môùi) baèng thuû coâng, ñaát C3</v>
          </cell>
          <cell r="C26" t="str">
            <v>m3</v>
          </cell>
          <cell r="E26">
            <v>8771</v>
          </cell>
        </row>
        <row r="27">
          <cell r="A27" t="str">
            <v>031-624</v>
          </cell>
          <cell r="B27" t="str">
            <v>Ñaøo neàn ñöôøng (laøm môùi) baèng thuû coâng, ñaát C4</v>
          </cell>
          <cell r="C27" t="str">
            <v>m3</v>
          </cell>
          <cell r="E27">
            <v>13912</v>
          </cell>
        </row>
        <row r="28">
          <cell r="A28" t="str">
            <v>031-711</v>
          </cell>
          <cell r="B28" t="str">
            <v>Ñaøo khuoân ñöôøng saâu &lt;15cm baèng thuû coâng, ñaát C1</v>
          </cell>
          <cell r="C28" t="str">
            <v>m3</v>
          </cell>
          <cell r="E28">
            <v>7762</v>
          </cell>
        </row>
        <row r="29">
          <cell r="A29" t="str">
            <v>031-712</v>
          </cell>
          <cell r="B29" t="str">
            <v>Ñaøo khuoân ñöôøng saâu &lt;15cm baèng thuû coâng, ñaát C2</v>
          </cell>
          <cell r="C29" t="str">
            <v>m3</v>
          </cell>
          <cell r="E29">
            <v>9678</v>
          </cell>
        </row>
        <row r="30">
          <cell r="A30" t="str">
            <v>031-713</v>
          </cell>
          <cell r="B30" t="str">
            <v>Ñaøo khuoân ñöôøng saâu &lt;15cm baèng thuû coâng, ñaát C3</v>
          </cell>
          <cell r="C30" t="str">
            <v>m3</v>
          </cell>
          <cell r="E30">
            <v>14013</v>
          </cell>
        </row>
        <row r="31">
          <cell r="A31" t="str">
            <v>031-714</v>
          </cell>
          <cell r="B31" t="str">
            <v>Ñaøo khuoân ñöôøng saâu &lt;15cm baèng thuû coâng, ñaát C4</v>
          </cell>
          <cell r="C31" t="str">
            <v>m3</v>
          </cell>
          <cell r="E31">
            <v>21372</v>
          </cell>
        </row>
        <row r="32">
          <cell r="A32" t="str">
            <v>031-731</v>
          </cell>
          <cell r="B32" t="str">
            <v>Ñaøo khuoân ñöôøng saâu &gt;30cm baèng thuû coâng, ñaát C1</v>
          </cell>
          <cell r="C32" t="str">
            <v>m3</v>
          </cell>
          <cell r="E32">
            <v>6452</v>
          </cell>
        </row>
        <row r="33">
          <cell r="A33" t="str">
            <v>031-732</v>
          </cell>
          <cell r="B33" t="str">
            <v>Ñaøo khuoân ñöôøng saâu &gt;30cm baèng thuû coâng, ñaát C2</v>
          </cell>
          <cell r="C33" t="str">
            <v>m3</v>
          </cell>
          <cell r="E33">
            <v>8065</v>
          </cell>
        </row>
        <row r="34">
          <cell r="A34" t="str">
            <v>031-733</v>
          </cell>
          <cell r="B34" t="str">
            <v>Ñaøo khuoân ñöôøng saâu &gt;30cm baèng thuû coâng, ñaát C3</v>
          </cell>
          <cell r="C34" t="str">
            <v>m3</v>
          </cell>
          <cell r="E34">
            <v>11795</v>
          </cell>
        </row>
        <row r="35">
          <cell r="A35" t="str">
            <v>031-734</v>
          </cell>
          <cell r="B35" t="str">
            <v>Ñaøo khuoân ñöôøng saâu &gt;30cm baèng thuû coâng, ñaát C4</v>
          </cell>
          <cell r="C35" t="str">
            <v>m3</v>
          </cell>
          <cell r="E35">
            <v>18348</v>
          </cell>
        </row>
        <row r="36">
          <cell r="A36" t="str">
            <v>041-111</v>
          </cell>
          <cell r="B36" t="str">
            <v>Ñaép ñaát  neàn moùng baèng thuû coâng, ñaát C1</v>
          </cell>
          <cell r="C36" t="str">
            <v>m3</v>
          </cell>
          <cell r="E36">
            <v>5275</v>
          </cell>
        </row>
        <row r="37">
          <cell r="A37" t="str">
            <v>041-112</v>
          </cell>
          <cell r="B37" t="str">
            <v>Ñaép ñaát  neàn moùng baèng thuû coâng, ñaát C2</v>
          </cell>
          <cell r="C37" t="str">
            <v>m3</v>
          </cell>
          <cell r="E37">
            <v>6206</v>
          </cell>
        </row>
        <row r="38">
          <cell r="A38" t="str">
            <v>041-113</v>
          </cell>
          <cell r="B38" t="str">
            <v>Ñaép ñaát  neàn moùng baèng thuû coâng, ñaát C3</v>
          </cell>
          <cell r="C38" t="str">
            <v>m3</v>
          </cell>
          <cell r="E38">
            <v>6930</v>
          </cell>
        </row>
        <row r="39">
          <cell r="A39" t="str">
            <v>041-114</v>
          </cell>
          <cell r="B39" t="str">
            <v>Ñaép ñaát  neàn moùng baèng thuû coâng, ñaát C4</v>
          </cell>
          <cell r="C39" t="str">
            <v>m3</v>
          </cell>
          <cell r="E39">
            <v>6930</v>
          </cell>
        </row>
        <row r="40">
          <cell r="A40" t="str">
            <v>041-212</v>
          </cell>
          <cell r="B40" t="str">
            <v>Ñaép ñaát  ñeâbaèng thuû coâng, ñaát C2</v>
          </cell>
          <cell r="C40" t="str">
            <v>m3</v>
          </cell>
          <cell r="E40">
            <v>4034</v>
          </cell>
        </row>
        <row r="41">
          <cell r="A41" t="str">
            <v>041-411</v>
          </cell>
          <cell r="B41" t="str">
            <v>Ñaép caùt c6ng trình baèng thuû coâng</v>
          </cell>
          <cell r="C41" t="str">
            <v>m3</v>
          </cell>
          <cell r="D41">
            <v>39934</v>
          </cell>
          <cell r="E41">
            <v>5302</v>
          </cell>
          <cell r="F41">
            <v>0</v>
          </cell>
        </row>
        <row r="42">
          <cell r="A42" t="str">
            <v>052-111</v>
          </cell>
          <cell r="B42" t="str">
            <v>Ñaøo xuùc ñaát ñeå ñi ñoå &lt;300m baèng maùy ñaøo &lt;0,4m3, oâtoâ &lt;5T, maùy uûi &lt;110cv, ñaát C1</v>
          </cell>
          <cell r="C42" t="str">
            <v>100m3</v>
          </cell>
          <cell r="D42">
            <v>0</v>
          </cell>
          <cell r="E42">
            <v>5172</v>
          </cell>
          <cell r="F42">
            <v>304474</v>
          </cell>
        </row>
        <row r="43">
          <cell r="A43" t="str">
            <v>052-112</v>
          </cell>
          <cell r="B43" t="str">
            <v>Ñaøo xuùc ñaát ñeå ñi ñoå &lt;300m baèng maùy ñaøo &lt;0,4m3, oâtoâ &lt;5T, maùy uûi &lt;110cv, ñaát C2</v>
          </cell>
          <cell r="C43" t="str">
            <v>100m3</v>
          </cell>
          <cell r="E43">
            <v>6724</v>
          </cell>
          <cell r="F43">
            <v>370104</v>
          </cell>
        </row>
        <row r="44">
          <cell r="A44" t="str">
            <v>052-113</v>
          </cell>
          <cell r="B44" t="str">
            <v>Ñaøo xuùc ñaát ñeå ñi ñoå &lt;300m baèng maùy ñaøo &lt;0,4m3, oâtoâ &lt;5T, maùy uûi &lt;110cv, ñaát C3</v>
          </cell>
          <cell r="C44" t="str">
            <v>100m3</v>
          </cell>
          <cell r="E44">
            <v>8379</v>
          </cell>
          <cell r="F44">
            <v>468002</v>
          </cell>
        </row>
        <row r="45">
          <cell r="A45" t="str">
            <v>058-211</v>
          </cell>
          <cell r="B45" t="str">
            <v>Chuyeån ñaát ñi ñoå tieáp baèng oâtoä5T cly &lt;4km, ñaát C1</v>
          </cell>
          <cell r="C45" t="str">
            <v>100m3</v>
          </cell>
          <cell r="D45">
            <v>0</v>
          </cell>
          <cell r="E45">
            <v>0</v>
          </cell>
          <cell r="F45">
            <v>136407</v>
          </cell>
        </row>
        <row r="46">
          <cell r="A46" t="str">
            <v>058-212</v>
          </cell>
          <cell r="B46" t="str">
            <v>Chuyeån ñaát ñi ñoå tieáp baèng oâtoä5T cly &lt;4km, ñaát C2</v>
          </cell>
          <cell r="C46" t="str">
            <v>100m3</v>
          </cell>
          <cell r="F46">
            <v>463269</v>
          </cell>
        </row>
        <row r="47">
          <cell r="A47" t="str">
            <v>058-213</v>
          </cell>
          <cell r="B47" t="str">
            <v>Chuyeån ñaát ñi ñoå tieáp baèng oâtoä5T cly &lt;4km, ñaát C3</v>
          </cell>
          <cell r="C47" t="str">
            <v>100m3</v>
          </cell>
          <cell r="F47">
            <v>169866</v>
          </cell>
        </row>
        <row r="48">
          <cell r="A48" t="str">
            <v>058-214</v>
          </cell>
          <cell r="B48" t="str">
            <v>Chuyeån ñaát ñi ñoå tieáp baèng oâtoä5T cly &lt;4km, ñaát C4</v>
          </cell>
          <cell r="C48" t="str">
            <v>100m3</v>
          </cell>
          <cell r="F48">
            <v>187882</v>
          </cell>
        </row>
        <row r="49">
          <cell r="A49" t="str">
            <v>062-111</v>
          </cell>
          <cell r="B49" t="str">
            <v>San ñaàm ñaát maët baèng maùy ñaàm 9T, ñaát C1</v>
          </cell>
          <cell r="C49" t="str">
            <v>100m3</v>
          </cell>
          <cell r="F49">
            <v>82252</v>
          </cell>
        </row>
        <row r="50">
          <cell r="A50" t="str">
            <v>062-112</v>
          </cell>
          <cell r="B50" t="str">
            <v>San ñaàm ñaát maët baèng maùy ñaàm 9T, ñaát C2</v>
          </cell>
          <cell r="F50">
            <v>91210</v>
          </cell>
        </row>
        <row r="51">
          <cell r="A51" t="str">
            <v>062-113</v>
          </cell>
          <cell r="B51" t="str">
            <v>San ñaàm ñaát maët baèng maùy ñaàm 9T, ñaát C3</v>
          </cell>
          <cell r="F51">
            <v>111570</v>
          </cell>
        </row>
        <row r="52">
          <cell r="A52" t="str">
            <v>062-114</v>
          </cell>
          <cell r="B52" t="str">
            <v>San ñaàm ñaát maët baèng maùy ñaàm 9T, ñaát C4</v>
          </cell>
          <cell r="F52">
            <v>129573</v>
          </cell>
        </row>
        <row r="53">
          <cell r="A53" t="str">
            <v>062-114SR</v>
          </cell>
          <cell r="B53" t="str">
            <v>Ñaép ñaát Laterit maët baèng</v>
          </cell>
          <cell r="C53" t="str">
            <v>100m3</v>
          </cell>
          <cell r="D53">
            <v>3000000</v>
          </cell>
          <cell r="F53">
            <v>129573</v>
          </cell>
        </row>
        <row r="54">
          <cell r="A54" t="str">
            <v>081-230</v>
          </cell>
          <cell r="B54" t="str">
            <v>Ñoùng cöø traøm D80 daøi 5m</v>
          </cell>
          <cell r="C54" t="str">
            <v>100m</v>
          </cell>
          <cell r="D54">
            <v>102995</v>
          </cell>
          <cell r="E54">
            <v>27347</v>
          </cell>
        </row>
        <row r="55">
          <cell r="A55" t="str">
            <v>09-09</v>
          </cell>
          <cell r="B55" t="str">
            <v xml:space="preserve">Laép ñaët ñan beùton coát theùp </v>
          </cell>
          <cell r="C55" t="str">
            <v>Caùi</v>
          </cell>
          <cell r="E55">
            <v>1081</v>
          </cell>
        </row>
        <row r="56">
          <cell r="A56" t="str">
            <v>114-213</v>
          </cell>
          <cell r="B56" t="str">
            <v>Laøm maët ñöôøng ( lôùp treân )ñaù 1x2 cheøn phuùn daày10cm</v>
          </cell>
          <cell r="C56" t="str">
            <v>100m2</v>
          </cell>
          <cell r="D56">
            <v>241620</v>
          </cell>
          <cell r="E56">
            <v>37444</v>
          </cell>
          <cell r="F56">
            <v>219085</v>
          </cell>
        </row>
        <row r="57">
          <cell r="A57" t="str">
            <v>119-944</v>
          </cell>
          <cell r="B57" t="str">
            <v>Traùt moái noái coáng vöõa M100 daày 2cm</v>
          </cell>
          <cell r="C57" t="str">
            <v>m2</v>
          </cell>
          <cell r="D57">
            <v>7583</v>
          </cell>
          <cell r="E57">
            <v>3027</v>
          </cell>
          <cell r="F57">
            <v>0</v>
          </cell>
        </row>
        <row r="58">
          <cell r="A58" t="str">
            <v>119-963</v>
          </cell>
          <cell r="B58" t="str">
            <v>Laép ñaët coáng BTCT D200</v>
          </cell>
          <cell r="C58" t="str">
            <v>m</v>
          </cell>
          <cell r="E58">
            <v>6175</v>
          </cell>
          <cell r="F58">
            <v>0</v>
          </cell>
        </row>
        <row r="59">
          <cell r="A59" t="str">
            <v>119-963SR</v>
          </cell>
          <cell r="B59" t="str">
            <v>Saûn xuaát, laép ñaët coáng BTCT D200</v>
          </cell>
          <cell r="C59" t="str">
            <v>m</v>
          </cell>
          <cell r="D59">
            <v>30000</v>
          </cell>
          <cell r="E59">
            <v>6175</v>
          </cell>
          <cell r="F59">
            <v>0</v>
          </cell>
        </row>
        <row r="60">
          <cell r="A60" t="str">
            <v>121-112</v>
          </cell>
          <cell r="B60" t="str">
            <v>Beùton M100 loùt moùng ñaù 4x6 nhaø ñieàu haønh</v>
          </cell>
          <cell r="C60" t="str">
            <v>m3</v>
          </cell>
          <cell r="D60">
            <v>288340</v>
          </cell>
          <cell r="E60">
            <v>17086</v>
          </cell>
          <cell r="F60">
            <v>7398</v>
          </cell>
        </row>
        <row r="61">
          <cell r="A61" t="str">
            <v>221-112</v>
          </cell>
          <cell r="B61" t="str">
            <v>Beùton M100 ñaù 4x6 loùt moùng roäng &lt;250cm</v>
          </cell>
          <cell r="C61" t="str">
            <v>m3</v>
          </cell>
          <cell r="D61">
            <v>301180</v>
          </cell>
          <cell r="E61">
            <v>17068</v>
          </cell>
          <cell r="F61">
            <v>7398</v>
          </cell>
        </row>
        <row r="62">
          <cell r="A62" t="str">
            <v>221-122</v>
          </cell>
          <cell r="B62" t="str">
            <v>Beùton M100 ñaù 4x6 loùt moùng roäng &gt;250cm</v>
          </cell>
          <cell r="C62" t="str">
            <v>m3</v>
          </cell>
          <cell r="D62">
            <v>301180</v>
          </cell>
          <cell r="E62">
            <v>12206</v>
          </cell>
          <cell r="F62">
            <v>7398</v>
          </cell>
        </row>
        <row r="63">
          <cell r="A63" t="str">
            <v>202-712</v>
          </cell>
          <cell r="B63" t="str">
            <v>Xaây ñaù cheû 15x20x25 töôøng daøy &lt;30cm, cao &lt;2m VM75</v>
          </cell>
          <cell r="C63" t="str">
            <v>m3</v>
          </cell>
          <cell r="D63">
            <v>349308</v>
          </cell>
          <cell r="E63">
            <v>15393</v>
          </cell>
          <cell r="F63">
            <v>898</v>
          </cell>
        </row>
        <row r="64">
          <cell r="A64" t="str">
            <v>208-222</v>
          </cell>
          <cell r="B64" t="str">
            <v>Xaây töôøng gaïch theû vuõa M75 daày 10cm, cao &lt;4m</v>
          </cell>
          <cell r="C64" t="str">
            <v>m2</v>
          </cell>
          <cell r="D64">
            <v>22236</v>
          </cell>
          <cell r="E64">
            <v>2918</v>
          </cell>
          <cell r="F64">
            <v>257</v>
          </cell>
        </row>
        <row r="65">
          <cell r="A65" t="str">
            <v>208-232</v>
          </cell>
          <cell r="B65" t="str">
            <v>Xaây töôøng gaïch theû vuõa M75 daày 20cm, cao &lt;4m</v>
          </cell>
          <cell r="C65" t="str">
            <v>m2</v>
          </cell>
          <cell r="D65">
            <v>52584</v>
          </cell>
          <cell r="E65">
            <v>4972</v>
          </cell>
          <cell r="F65">
            <v>257</v>
          </cell>
        </row>
        <row r="66">
          <cell r="A66" t="str">
            <v>209-102</v>
          </cell>
          <cell r="B66" t="str">
            <v>Xaây töôøng 10cm, cao &lt;4m vuõa M75 gaïch oáng 8x8x19</v>
          </cell>
          <cell r="C66" t="str">
            <v>m2</v>
          </cell>
          <cell r="D66">
            <v>14197</v>
          </cell>
          <cell r="E66">
            <v>2108</v>
          </cell>
          <cell r="F66">
            <v>257</v>
          </cell>
        </row>
        <row r="67">
          <cell r="A67" t="str">
            <v>209-312</v>
          </cell>
          <cell r="B67" t="str">
            <v>Xaây töôøng 20 cao &lt;4m vuõa M75 gaïch oáng caâu gaïch theû</v>
          </cell>
          <cell r="C67" t="str">
            <v>m2</v>
          </cell>
          <cell r="D67">
            <v>38179</v>
          </cell>
          <cell r="E67">
            <v>5058</v>
          </cell>
          <cell r="F67">
            <v>257</v>
          </cell>
        </row>
        <row r="68">
          <cell r="A68" t="str">
            <v>220-620</v>
          </cell>
          <cell r="B68" t="str">
            <v>Xeáp ñaù khan maùi doác thaúng khoâng chít maïch</v>
          </cell>
          <cell r="C68" t="str">
            <v>m3</v>
          </cell>
          <cell r="D68">
            <v>111701</v>
          </cell>
          <cell r="E68">
            <v>15155</v>
          </cell>
        </row>
        <row r="69">
          <cell r="A69" t="str">
            <v>221-212</v>
          </cell>
          <cell r="B69" t="str">
            <v>Beton M200 ñaù 1x2 moùng baêng roäng &lt;250cm</v>
          </cell>
          <cell r="C69" t="str">
            <v>m3</v>
          </cell>
          <cell r="D69">
            <v>471970</v>
          </cell>
          <cell r="E69">
            <v>22653</v>
          </cell>
          <cell r="F69">
            <v>7681</v>
          </cell>
        </row>
        <row r="70">
          <cell r="A70" t="str">
            <v>221-222</v>
          </cell>
          <cell r="B70" t="str">
            <v>Beton M200 ñaù 1x2 moùng baêng roäng &gt;250cm</v>
          </cell>
          <cell r="C70" t="str">
            <v>m3</v>
          </cell>
          <cell r="D70">
            <v>499457</v>
          </cell>
          <cell r="E70">
            <v>25343</v>
          </cell>
          <cell r="F70">
            <v>7681</v>
          </cell>
        </row>
        <row r="71">
          <cell r="A71" t="str">
            <v>221-223</v>
          </cell>
          <cell r="B71" t="str">
            <v>Beton M250 ñaù 1x2 moùng baêng roäng &gt;250cm</v>
          </cell>
          <cell r="C71" t="str">
            <v>m3</v>
          </cell>
          <cell r="D71">
            <v>549409</v>
          </cell>
          <cell r="E71">
            <v>25343</v>
          </cell>
          <cell r="F71">
            <v>7681</v>
          </cell>
        </row>
        <row r="72">
          <cell r="A72" t="str">
            <v>221-312</v>
          </cell>
          <cell r="B72" t="str">
            <v>Beâ-toâng M200 ñaù 1x2 moùng coät</v>
          </cell>
          <cell r="C72" t="str">
            <v>m3</v>
          </cell>
          <cell r="D72">
            <v>541847</v>
          </cell>
          <cell r="E72">
            <v>35887</v>
          </cell>
          <cell r="F72">
            <v>7681</v>
          </cell>
        </row>
        <row r="73">
          <cell r="A73" t="str">
            <v>221-511</v>
          </cell>
          <cell r="B73" t="str">
            <v xml:space="preserve">Beton neàn M100 ñaù 1x2 </v>
          </cell>
          <cell r="C73" t="str">
            <v>m3</v>
          </cell>
          <cell r="D73">
            <v>360390</v>
          </cell>
          <cell r="E73">
            <v>18826</v>
          </cell>
          <cell r="F73">
            <v>7398</v>
          </cell>
        </row>
        <row r="74">
          <cell r="A74" t="str">
            <v>221-513</v>
          </cell>
          <cell r="B74" t="str">
            <v xml:space="preserve">Beton neàn M200 ñaù 1x2 </v>
          </cell>
          <cell r="C74" t="str">
            <v>m3</v>
          </cell>
          <cell r="D74">
            <v>444163</v>
          </cell>
          <cell r="E74">
            <v>18826</v>
          </cell>
          <cell r="F74">
            <v>7398</v>
          </cell>
        </row>
        <row r="75">
          <cell r="A75" t="str">
            <v>221-513SR</v>
          </cell>
          <cell r="B75" t="str">
            <v>Beâton M250 ñaù 1x2 neàn ñöôøng</v>
          </cell>
          <cell r="C75" t="str">
            <v>m3</v>
          </cell>
          <cell r="D75">
            <v>476899</v>
          </cell>
          <cell r="E75">
            <v>18826</v>
          </cell>
          <cell r="F75">
            <v>7398</v>
          </cell>
        </row>
        <row r="76">
          <cell r="A76" t="str">
            <v>222-412</v>
          </cell>
          <cell r="B76" t="str">
            <v>Beton M200 ñaù 1x2 coå moùng, coät chöõ nhaät</v>
          </cell>
          <cell r="C76" t="str">
            <v>m3</v>
          </cell>
          <cell r="D76">
            <v>659908</v>
          </cell>
          <cell r="E76">
            <v>87014</v>
          </cell>
          <cell r="F76">
            <v>14587</v>
          </cell>
        </row>
        <row r="77">
          <cell r="A77" t="str">
            <v>222-413</v>
          </cell>
          <cell r="B77" t="str">
            <v>Beton M250 ñaù 1x2 coå moùng, coät chöõ nhaät</v>
          </cell>
          <cell r="C77" t="str">
            <v>m3</v>
          </cell>
          <cell r="D77">
            <v>709860</v>
          </cell>
          <cell r="E77">
            <v>87014</v>
          </cell>
          <cell r="F77">
            <v>14587</v>
          </cell>
        </row>
        <row r="78">
          <cell r="A78" t="str">
            <v>224-112</v>
          </cell>
          <cell r="B78" t="str">
            <v>Beton ña, ñaø giaèngø M200 ñaù 1x2</v>
          </cell>
          <cell r="C78" t="str">
            <v>m3</v>
          </cell>
          <cell r="D78">
            <v>626389</v>
          </cell>
          <cell r="E78">
            <v>68281</v>
          </cell>
          <cell r="F78">
            <v>14587</v>
          </cell>
        </row>
        <row r="79">
          <cell r="A79" t="str">
            <v>224-113</v>
          </cell>
          <cell r="B79" t="str">
            <v>Beton ña, ñaø giaèngø M250 ñaù 1x2</v>
          </cell>
          <cell r="C79" t="str">
            <v>m3</v>
          </cell>
          <cell r="D79">
            <v>676342</v>
          </cell>
          <cell r="E79">
            <v>68281</v>
          </cell>
          <cell r="F79">
            <v>14587</v>
          </cell>
        </row>
        <row r="80">
          <cell r="A80" t="str">
            <v>225-112</v>
          </cell>
          <cell r="B80" t="str">
            <v>Beâ-toâng ñaù 1x2 M200 saøn, maùi</v>
          </cell>
          <cell r="C80" t="str">
            <v>m3</v>
          </cell>
          <cell r="D80">
            <v>596272</v>
          </cell>
          <cell r="E80">
            <v>48425</v>
          </cell>
          <cell r="F80">
            <v>12230</v>
          </cell>
        </row>
        <row r="81">
          <cell r="A81" t="str">
            <v>225-113</v>
          </cell>
          <cell r="B81" t="str">
            <v>Beâ-toâng ñaù 1x2 M250 saøn, maùi</v>
          </cell>
          <cell r="C81" t="str">
            <v>m3</v>
          </cell>
          <cell r="D81">
            <v>646225</v>
          </cell>
          <cell r="E81">
            <v>48425</v>
          </cell>
          <cell r="F81">
            <v>12230</v>
          </cell>
        </row>
        <row r="82">
          <cell r="A82" t="str">
            <v>225-212</v>
          </cell>
          <cell r="B82" t="str">
            <v>Beâ-toâng ñaù 1x2 M200 lanh toâ, lanh toâ lieàn maùi haéc, maùng nöôùc, taám ñan</v>
          </cell>
          <cell r="C82" t="str">
            <v>m3</v>
          </cell>
          <cell r="D82">
            <v>596272</v>
          </cell>
          <cell r="E82">
            <v>77394</v>
          </cell>
          <cell r="F82">
            <v>12230</v>
          </cell>
        </row>
        <row r="83">
          <cell r="A83" t="str">
            <v>227-122</v>
          </cell>
          <cell r="B83" t="str">
            <v xml:space="preserve"> Beâ-toâng ñaù 1x2 M200 möông caùp, raõnh nöôùc</v>
          </cell>
          <cell r="C83" t="str">
            <v>m3</v>
          </cell>
          <cell r="D83">
            <v>517227</v>
          </cell>
          <cell r="E83">
            <v>70584</v>
          </cell>
          <cell r="F83">
            <v>5376</v>
          </cell>
        </row>
        <row r="84">
          <cell r="A84" t="str">
            <v>240-110</v>
          </cell>
          <cell r="B84" t="str">
            <v>Gia coâng laép ñaët saét troøn d=&lt;10 moùng</v>
          </cell>
          <cell r="C84" t="str">
            <v>Taán</v>
          </cell>
          <cell r="D84">
            <v>3995100</v>
          </cell>
          <cell r="E84">
            <v>117094</v>
          </cell>
          <cell r="F84">
            <v>20797</v>
          </cell>
        </row>
        <row r="85">
          <cell r="A85" t="str">
            <v>240-120</v>
          </cell>
          <cell r="B85" t="str">
            <v>Gia coâng laép ñaët saét troøn d=&lt;18 moùng</v>
          </cell>
          <cell r="C85" t="str">
            <v>Taán</v>
          </cell>
          <cell r="D85">
            <v>3938460</v>
          </cell>
          <cell r="E85">
            <v>86269</v>
          </cell>
          <cell r="F85">
            <v>87691</v>
          </cell>
        </row>
        <row r="86">
          <cell r="A86" t="str">
            <v>240-130</v>
          </cell>
          <cell r="B86" t="str">
            <v>Gia coâng laép ñaët saét troøn d&gt; 18 moùng</v>
          </cell>
          <cell r="C86" t="str">
            <v>Taán</v>
          </cell>
          <cell r="D86">
            <v>3943500</v>
          </cell>
          <cell r="E86">
            <v>65684</v>
          </cell>
          <cell r="F86">
            <v>88888</v>
          </cell>
        </row>
        <row r="87">
          <cell r="A87" t="str">
            <v>240-411</v>
          </cell>
          <cell r="B87" t="str">
            <v>Gia coâng laép ñaët saét troøn d=&lt;10 truï cao &lt;4m</v>
          </cell>
          <cell r="C87" t="str">
            <v>Taán</v>
          </cell>
          <cell r="D87">
            <v>3995100</v>
          </cell>
          <cell r="E87">
            <v>159213</v>
          </cell>
          <cell r="F87">
            <v>20797</v>
          </cell>
        </row>
        <row r="88">
          <cell r="A88" t="str">
            <v>240-421</v>
          </cell>
          <cell r="B88" t="str">
            <v>Gia coâng laép ñaët saét troøn d=&lt;18 truï cao &lt;4m</v>
          </cell>
          <cell r="C88" t="str">
            <v>Taán</v>
          </cell>
          <cell r="D88">
            <v>3940620</v>
          </cell>
          <cell r="E88">
            <v>110173</v>
          </cell>
          <cell r="F88">
            <v>153605</v>
          </cell>
        </row>
        <row r="89">
          <cell r="A89" t="str">
            <v>240-431</v>
          </cell>
          <cell r="B89" t="str">
            <v>Gia coâng laép ñaët saét troøn d&gt;18 truï cao &lt;4m</v>
          </cell>
          <cell r="C89" t="str">
            <v>Taán</v>
          </cell>
          <cell r="D89">
            <v>3948900</v>
          </cell>
          <cell r="E89">
            <v>93241</v>
          </cell>
          <cell r="F89">
            <v>144715</v>
          </cell>
        </row>
        <row r="90">
          <cell r="A90" t="str">
            <v>240-511</v>
          </cell>
          <cell r="B90" t="str">
            <v xml:space="preserve"> Gia coâng laép ñaët saét troøn d&lt;=10 cho ñaø, giaèng cao &lt;4m</v>
          </cell>
          <cell r="C90" t="str">
            <v>Taán</v>
          </cell>
          <cell r="D90">
            <v>3995100</v>
          </cell>
          <cell r="E90">
            <v>178125</v>
          </cell>
          <cell r="F90">
            <v>20797</v>
          </cell>
        </row>
        <row r="91">
          <cell r="A91" t="str">
            <v>240-521</v>
          </cell>
          <cell r="B91" t="str">
            <v xml:space="preserve"> Gia coâng laép ñaët saét troøn d&lt;=18 cho  ñaø, giaèng cao &lt;4m</v>
          </cell>
          <cell r="C91" t="str">
            <v>Taán</v>
          </cell>
          <cell r="D91">
            <v>3939900</v>
          </cell>
          <cell r="E91">
            <v>110393</v>
          </cell>
          <cell r="F91">
            <v>151575</v>
          </cell>
        </row>
        <row r="92">
          <cell r="A92" t="str">
            <v>240-531</v>
          </cell>
          <cell r="B92" t="str">
            <v xml:space="preserve"> Gia coâng laép ñaët saét troøn d&gt;18 cho ñaø, giaèng cao &lt;4m</v>
          </cell>
          <cell r="C92" t="str">
            <v>Taán</v>
          </cell>
          <cell r="D92">
            <v>3947952</v>
          </cell>
          <cell r="E92">
            <v>100058</v>
          </cell>
          <cell r="F92">
            <v>96500</v>
          </cell>
        </row>
        <row r="93">
          <cell r="A93" t="str">
            <v>240-611</v>
          </cell>
          <cell r="B93" t="str">
            <v>Gia coâng laép ñaët saét troøn d&lt;=10 cho lanh toâ, lanh toâ lieàn maùi haéc cao &lt;4m</v>
          </cell>
          <cell r="C93" t="str">
            <v>Taán</v>
          </cell>
          <cell r="D93">
            <v>3995100</v>
          </cell>
          <cell r="E93">
            <v>238819</v>
          </cell>
          <cell r="F93">
            <v>20797</v>
          </cell>
        </row>
        <row r="94">
          <cell r="A94" t="str">
            <v>240-612</v>
          </cell>
          <cell r="B94" t="str">
            <v>Gia coâng laép ñaët saét troøn d&lt;=10 cho lanh toâ, lanh toâ lieàn maùi haéc cao &gt;4m</v>
          </cell>
          <cell r="C94" t="str">
            <v>Taán</v>
          </cell>
          <cell r="D94">
            <v>3995100</v>
          </cell>
          <cell r="E94">
            <v>243107</v>
          </cell>
          <cell r="F94">
            <v>22451</v>
          </cell>
        </row>
        <row r="95">
          <cell r="A95" t="str">
            <v>240-613</v>
          </cell>
          <cell r="B95" t="str">
            <v>Gia coâng laép ñaët saét troøn d&lt;=18 cho lanh toâ, lanh toâ lieàn maùi haéc cao &lt;4m</v>
          </cell>
          <cell r="C95" t="str">
            <v>Taán</v>
          </cell>
          <cell r="D95">
            <v>3939402</v>
          </cell>
          <cell r="E95">
            <v>226834</v>
          </cell>
          <cell r="F95">
            <v>153034</v>
          </cell>
        </row>
        <row r="96">
          <cell r="A96" t="str">
            <v>240-614</v>
          </cell>
          <cell r="B96" t="str">
            <v>Gia coâng laép ñaët saét troøn d&lt;=18 cho lanh toâ, lanh toâ lieàn maùi haéc cao &gt;4m</v>
          </cell>
          <cell r="C96" t="str">
            <v>Taán</v>
          </cell>
          <cell r="D96">
            <v>3939402</v>
          </cell>
          <cell r="E96">
            <v>230792</v>
          </cell>
          <cell r="F96">
            <v>154688</v>
          </cell>
        </row>
        <row r="97">
          <cell r="A97" t="str">
            <v>240-615</v>
          </cell>
          <cell r="B97" t="str">
            <v>Gia coâng laép ñaët saét troøn d&gt;10 cho lanh toâ, lanh toâ lieàn maùi haéc cao &lt;4m</v>
          </cell>
          <cell r="C97" t="str">
            <v>Taán</v>
          </cell>
          <cell r="D97">
            <v>3943500</v>
          </cell>
          <cell r="E97">
            <v>222766</v>
          </cell>
          <cell r="F97">
            <v>96500</v>
          </cell>
        </row>
        <row r="98">
          <cell r="A98" t="str">
            <v>240-616</v>
          </cell>
          <cell r="B98" t="str">
            <v>Gia coâng laép ñaët saét troøn d&gt;10 cho lanh toâ, lanh toâ lieàn maùi haéc cao &gt;4m</v>
          </cell>
          <cell r="C98" t="str">
            <v>Taán</v>
          </cell>
          <cell r="D98">
            <v>3943500</v>
          </cell>
          <cell r="E98">
            <v>226834</v>
          </cell>
          <cell r="F98">
            <v>98155</v>
          </cell>
        </row>
        <row r="99">
          <cell r="A99" t="str">
            <v>240-621</v>
          </cell>
          <cell r="B99" t="str">
            <v>Gia coâng laép ñaët saét troøn d&lt;=10 cho saøn maùi cao &lt;16m</v>
          </cell>
          <cell r="C99" t="str">
            <v>Taán</v>
          </cell>
          <cell r="D99">
            <v>3995100</v>
          </cell>
          <cell r="E99">
            <v>155221</v>
          </cell>
          <cell r="F99">
            <v>22451</v>
          </cell>
        </row>
        <row r="100">
          <cell r="A100" t="str">
            <v>240-622</v>
          </cell>
          <cell r="B100" t="str">
            <v>Gia coâng laép ñaët saét troøn d&lt;=18 cho saøn maùi cao &lt;16m</v>
          </cell>
          <cell r="C100" t="str">
            <v>Taán</v>
          </cell>
          <cell r="D100">
            <v>3939402</v>
          </cell>
          <cell r="E100">
            <v>117929</v>
          </cell>
          <cell r="F100">
            <v>154688</v>
          </cell>
        </row>
        <row r="101">
          <cell r="A101" t="str">
            <v>240-623</v>
          </cell>
          <cell r="B101" t="str">
            <v>Gia coâng laép ñaët saét troøn d&gt;10 cho saøn maùi cao &lt;16m</v>
          </cell>
          <cell r="C101" t="str">
            <v>Taán</v>
          </cell>
          <cell r="D101">
            <v>3943600</v>
          </cell>
          <cell r="E101">
            <v>89717</v>
          </cell>
          <cell r="F101">
            <v>98218</v>
          </cell>
        </row>
        <row r="102">
          <cell r="A102" t="str">
            <v>240-821</v>
          </cell>
          <cell r="B102" t="str">
            <v xml:space="preserve"> Gia coâng laép ñaët saét troøn d&lt;=10 möông caùp, raõnh nöôùc</v>
          </cell>
          <cell r="C102" t="str">
            <v>Taán</v>
          </cell>
          <cell r="D102">
            <v>3995100</v>
          </cell>
          <cell r="E102">
            <v>118577</v>
          </cell>
          <cell r="F102">
            <v>20797</v>
          </cell>
        </row>
        <row r="103">
          <cell r="A103" t="str">
            <v>240-822</v>
          </cell>
          <cell r="B103" t="str">
            <v xml:space="preserve"> Gia coâng laép ñaët saét troøn d&gt;10 möông caùp, raõnh nöôùc</v>
          </cell>
          <cell r="C103" t="str">
            <v>Taán</v>
          </cell>
          <cell r="D103">
            <v>3943500</v>
          </cell>
          <cell r="E103">
            <v>75016</v>
          </cell>
          <cell r="F103">
            <v>153034</v>
          </cell>
        </row>
        <row r="104">
          <cell r="A104" t="str">
            <v>300-512</v>
          </cell>
          <cell r="B104" t="str">
            <v>Saûn xuaát caáu kieän beùton ñuùc saün M200 ñaù 1x2 taán ñan, maùi haét, lanh toâ</v>
          </cell>
          <cell r="C104" t="str">
            <v>m3</v>
          </cell>
          <cell r="D104">
            <v>442960</v>
          </cell>
          <cell r="E104">
            <v>32066</v>
          </cell>
          <cell r="F104">
            <v>5376</v>
          </cell>
        </row>
        <row r="105">
          <cell r="A105" t="str">
            <v>301-421</v>
          </cell>
          <cell r="B105" t="str">
            <v>Gia coâng laép döïng saét troøn cho beâton ñuùc saün taám ñan, haøng raøo, consol</v>
          </cell>
          <cell r="C105" t="str">
            <v>Taán</v>
          </cell>
          <cell r="D105">
            <v>3995100</v>
          </cell>
          <cell r="E105">
            <v>184838</v>
          </cell>
          <cell r="F105">
            <v>20797</v>
          </cell>
        </row>
        <row r="106">
          <cell r="A106" t="str">
            <v>402-330</v>
          </cell>
          <cell r="B106" t="str">
            <v>Laép döïng cöûa khung nhoâm</v>
          </cell>
          <cell r="C106" t="str">
            <v>m2</v>
          </cell>
          <cell r="D106">
            <v>3552</v>
          </cell>
          <cell r="E106">
            <v>3382</v>
          </cell>
          <cell r="F106">
            <v>0</v>
          </cell>
        </row>
        <row r="107">
          <cell r="A107" t="str">
            <v>402-330B</v>
          </cell>
          <cell r="B107" t="str">
            <v>Gia coâng laép ñaët cöûa hoäc beáp</v>
          </cell>
          <cell r="C107" t="str">
            <v>m2</v>
          </cell>
          <cell r="D107">
            <v>300000</v>
          </cell>
          <cell r="E107">
            <v>3382</v>
          </cell>
          <cell r="F107">
            <v>0</v>
          </cell>
        </row>
        <row r="108">
          <cell r="A108" t="str">
            <v>402-330D1</v>
          </cell>
          <cell r="B108" t="str">
            <v>Gia coâng laép ñaët cöûa ñi kieáng khung nhoâm Ñaøi Loan ( troïn boä caû khoùa, khuyûu aùp löïc)</v>
          </cell>
          <cell r="C108" t="str">
            <v>m2</v>
          </cell>
          <cell r="D108">
            <v>750000</v>
          </cell>
          <cell r="E108">
            <v>3382</v>
          </cell>
          <cell r="F108">
            <v>0</v>
          </cell>
        </row>
        <row r="109">
          <cell r="A109" t="str">
            <v>402-330D2</v>
          </cell>
          <cell r="B109" t="str">
            <v>Gia coâng laép ñaët cöûa ñi nhöïa Ñaøi Loan ( troïn boä caû khoùa, khuyûu aùp löïc)</v>
          </cell>
          <cell r="C109" t="str">
            <v>m2</v>
          </cell>
          <cell r="D109">
            <v>650000</v>
          </cell>
          <cell r="E109">
            <v>3382</v>
          </cell>
          <cell r="F109">
            <v>0</v>
          </cell>
        </row>
        <row r="110">
          <cell r="A110" t="str">
            <v>402-330S</v>
          </cell>
          <cell r="B110" t="str">
            <v>Gia coâng laép ñaët cöûa soå kieáng khung nhoâm Ñaøi Loan ( troïn boä caû khoùa, khuyûu aùp löïc)</v>
          </cell>
          <cell r="C110" t="str">
            <v>m2</v>
          </cell>
          <cell r="D110">
            <v>555000</v>
          </cell>
          <cell r="E110">
            <v>3382</v>
          </cell>
          <cell r="F110">
            <v>0</v>
          </cell>
        </row>
        <row r="111">
          <cell r="A111" t="str">
            <v>500-511</v>
          </cell>
          <cell r="B111" t="str">
            <v xml:space="preserve"> Gia coâng laép ñaët saét hình cho thang saét</v>
          </cell>
          <cell r="C111" t="str">
            <v>Taán</v>
          </cell>
          <cell r="D111">
            <v>4506394</v>
          </cell>
          <cell r="E111">
            <v>320116</v>
          </cell>
          <cell r="F111">
            <v>569259</v>
          </cell>
        </row>
        <row r="112">
          <cell r="A112" t="str">
            <v>500-521</v>
          </cell>
          <cell r="B112" t="str">
            <v xml:space="preserve"> Gia coâng saét hình cho saøn theùp</v>
          </cell>
          <cell r="C112" t="str">
            <v>Taán</v>
          </cell>
          <cell r="D112">
            <v>5229740</v>
          </cell>
          <cell r="E112">
            <v>397607</v>
          </cell>
          <cell r="F112">
            <v>230922</v>
          </cell>
        </row>
        <row r="113">
          <cell r="A113" t="str">
            <v>500-611SR</v>
          </cell>
          <cell r="B113" t="str">
            <v xml:space="preserve"> Gia coâng khung saét hình cho haøng raøo löôùi theùp</v>
          </cell>
          <cell r="C113" t="str">
            <v>Taán</v>
          </cell>
          <cell r="D113">
            <v>5926283</v>
          </cell>
          <cell r="E113">
            <v>320116</v>
          </cell>
          <cell r="F113">
            <v>569259</v>
          </cell>
        </row>
        <row r="114">
          <cell r="A114" t="str">
            <v>500-611</v>
          </cell>
          <cell r="B114" t="str">
            <v>Gia coâng laép ñaët raøo + khung löôùi B40</v>
          </cell>
          <cell r="C114" t="str">
            <v>m2</v>
          </cell>
          <cell r="D114">
            <v>87331</v>
          </cell>
          <cell r="E114">
            <v>13191</v>
          </cell>
          <cell r="F114">
            <v>6344</v>
          </cell>
        </row>
        <row r="115">
          <cell r="A115" t="str">
            <v>505-810</v>
          </cell>
          <cell r="B115" t="str">
            <v>Laép ñaët caáu kieän theùp saøn thao taùc</v>
          </cell>
          <cell r="C115" t="str">
            <v>Taán</v>
          </cell>
          <cell r="D115">
            <v>705600</v>
          </cell>
          <cell r="E115">
            <v>140978</v>
          </cell>
          <cell r="F115">
            <v>379766</v>
          </cell>
        </row>
        <row r="116">
          <cell r="A116" t="str">
            <v>505-810SR</v>
          </cell>
          <cell r="B116" t="str">
            <v>Laép ñaët caáu kieän saét hình möông caùp</v>
          </cell>
          <cell r="C116" t="str">
            <v>Taán</v>
          </cell>
          <cell r="D116">
            <v>705600</v>
          </cell>
          <cell r="E116">
            <v>140978</v>
          </cell>
          <cell r="F116">
            <v>379766</v>
          </cell>
        </row>
        <row r="117">
          <cell r="A117" t="str">
            <v>505-910</v>
          </cell>
          <cell r="B117" t="str">
            <v>Laép ñaët caáu kieân saét hình &lt;50kg baèng thuû coâng</v>
          </cell>
          <cell r="C117" t="str">
            <v>Taán</v>
          </cell>
          <cell r="D117">
            <v>546000</v>
          </cell>
          <cell r="E117">
            <v>126036</v>
          </cell>
          <cell r="F117">
            <v>229970</v>
          </cell>
        </row>
        <row r="118">
          <cell r="A118" t="str">
            <v>651-112</v>
          </cell>
          <cell r="B118" t="str">
            <v>Traùt töôøng daøy 1cm cao&lt;4m vuõa M75</v>
          </cell>
          <cell r="C118" t="str">
            <v>m2</v>
          </cell>
          <cell r="D118">
            <v>3072</v>
          </cell>
          <cell r="E118">
            <v>1506</v>
          </cell>
          <cell r="F118">
            <v>77</v>
          </cell>
        </row>
        <row r="119">
          <cell r="A119" t="str">
            <v>651-132</v>
          </cell>
          <cell r="B119" t="str">
            <v>Traùt töôøng daøy 1,5cm cao&lt;4m vuõa M75</v>
          </cell>
          <cell r="C119" t="str">
            <v>m2</v>
          </cell>
          <cell r="D119">
            <v>4813</v>
          </cell>
          <cell r="E119">
            <v>1506</v>
          </cell>
          <cell r="F119">
            <v>77</v>
          </cell>
        </row>
        <row r="120">
          <cell r="A120" t="str">
            <v>651-212</v>
          </cell>
          <cell r="B120" t="str">
            <v>Traùt truï, coät, caàu thang daøy 1cm  vuõa M75</v>
          </cell>
          <cell r="C120" t="str">
            <v>m2</v>
          </cell>
          <cell r="D120">
            <v>3345</v>
          </cell>
          <cell r="E120">
            <v>5476</v>
          </cell>
          <cell r="F120">
            <v>118</v>
          </cell>
        </row>
        <row r="121">
          <cell r="A121" t="str">
            <v>651-222</v>
          </cell>
          <cell r="B121" t="str">
            <v>Traùt truï, coät, caàu thang daøy 1,5cm  vuõa M75</v>
          </cell>
          <cell r="C121" t="str">
            <v>m2</v>
          </cell>
          <cell r="D121">
            <v>4632</v>
          </cell>
          <cell r="E121">
            <v>5476</v>
          </cell>
          <cell r="F121">
            <v>118</v>
          </cell>
        </row>
        <row r="122">
          <cell r="A122" t="str">
            <v>651-312</v>
          </cell>
          <cell r="B122" t="str">
            <v xml:space="preserve">Traùt ñaø VM75 </v>
          </cell>
          <cell r="C122" t="str">
            <v>m2</v>
          </cell>
          <cell r="D122">
            <v>4609</v>
          </cell>
          <cell r="E122">
            <v>3628</v>
          </cell>
          <cell r="F122">
            <v>118</v>
          </cell>
        </row>
        <row r="123">
          <cell r="A123" t="str">
            <v>651-312SR</v>
          </cell>
          <cell r="B123" t="str">
            <v>Traùt ñaø VM75 daøy 1cm keå caû lôùp baùm dính (VLx1,25, NCx1,1)</v>
          </cell>
          <cell r="C123" t="str">
            <v>m2</v>
          </cell>
          <cell r="D123">
            <v>5761.25</v>
          </cell>
          <cell r="E123">
            <v>3990.8</v>
          </cell>
          <cell r="F123">
            <v>118</v>
          </cell>
        </row>
        <row r="124">
          <cell r="A124" t="str">
            <v>651-322</v>
          </cell>
          <cell r="B124" t="str">
            <v>Traùt traàn VM75</v>
          </cell>
          <cell r="C124" t="str">
            <v>m2</v>
          </cell>
          <cell r="D124">
            <v>4609</v>
          </cell>
          <cell r="E124">
            <v>3299</v>
          </cell>
          <cell r="F124">
            <v>118</v>
          </cell>
        </row>
        <row r="125">
          <cell r="A125" t="str">
            <v>651-422</v>
          </cell>
          <cell r="B125" t="str">
            <v>Traùt gôø chæ vuûa M75</v>
          </cell>
          <cell r="C125" t="str">
            <v>m</v>
          </cell>
          <cell r="D125">
            <v>1152</v>
          </cell>
          <cell r="E125">
            <v>1007</v>
          </cell>
          <cell r="F125">
            <v>118</v>
          </cell>
        </row>
        <row r="126">
          <cell r="A126" t="str">
            <v>651-322SR</v>
          </cell>
          <cell r="B126" t="str">
            <v>Traùt traàn VM75 daøy 1cm keå caû lôùp baùm dính (VLx1,25, NCx1,1)</v>
          </cell>
          <cell r="C126" t="str">
            <v>m2</v>
          </cell>
          <cell r="D126">
            <v>5761.25</v>
          </cell>
          <cell r="E126">
            <v>3990.8</v>
          </cell>
          <cell r="F126">
            <v>118</v>
          </cell>
        </row>
        <row r="127">
          <cell r="A127" t="str">
            <v>653-420</v>
          </cell>
          <cell r="B127" t="str">
            <v>Laùng ñaù maøi baät tam caáp vaø saûnh</v>
          </cell>
          <cell r="C127" t="str">
            <v>m2</v>
          </cell>
          <cell r="D127">
            <v>33128</v>
          </cell>
          <cell r="E127">
            <v>11545</v>
          </cell>
          <cell r="F127">
            <v>0</v>
          </cell>
        </row>
        <row r="128">
          <cell r="A128" t="str">
            <v>662-110</v>
          </cell>
          <cell r="B128" t="str">
            <v>Oáp gaïch men 15x15 VM75 töôøng &lt;4m</v>
          </cell>
          <cell r="C128" t="str">
            <v>m2</v>
          </cell>
          <cell r="D128">
            <v>48300</v>
          </cell>
          <cell r="E128">
            <v>7554</v>
          </cell>
          <cell r="F128">
            <v>0</v>
          </cell>
        </row>
        <row r="129">
          <cell r="A129" t="str">
            <v>671-233</v>
          </cell>
          <cell r="B129" t="str">
            <v>Laùng neàn vöõa M100 daày 3cm cao &lt;4m</v>
          </cell>
          <cell r="C129" t="str">
            <v>m2</v>
          </cell>
          <cell r="D129">
            <v>11255</v>
          </cell>
          <cell r="E129">
            <v>1374</v>
          </cell>
          <cell r="F129">
            <v>103</v>
          </cell>
        </row>
        <row r="130">
          <cell r="A130" t="str">
            <v>672-110</v>
          </cell>
          <cell r="B130" t="str">
            <v>Laùng vöõa M75 daøy 1cm seânoâ, maùi haêt, maùng nöôùc</v>
          </cell>
          <cell r="C130" t="str">
            <v>m2</v>
          </cell>
          <cell r="D130">
            <v>3328</v>
          </cell>
          <cell r="E130">
            <v>1297</v>
          </cell>
          <cell r="F130">
            <v>77</v>
          </cell>
        </row>
        <row r="131">
          <cell r="A131" t="str">
            <v>672-122</v>
          </cell>
          <cell r="B131" t="str">
            <v>Laùng vöõa M100 daøy 2cm beå nöôùc, gieáng nöôùc, gieáng caùp</v>
          </cell>
          <cell r="C131" t="str">
            <v>m2</v>
          </cell>
          <cell r="D131">
            <v>7171</v>
          </cell>
          <cell r="E131">
            <v>1561</v>
          </cell>
          <cell r="F131">
            <v>77</v>
          </cell>
        </row>
        <row r="132">
          <cell r="A132" t="str">
            <v>684-112</v>
          </cell>
          <cell r="B132" t="str">
            <v>Laùt gach cement 30x30 VM75 cao &lt;4m</v>
          </cell>
          <cell r="C132" t="str">
            <v>m2</v>
          </cell>
          <cell r="D132">
            <v>30653</v>
          </cell>
          <cell r="E132">
            <v>1902</v>
          </cell>
          <cell r="F132">
            <v>0</v>
          </cell>
        </row>
        <row r="133">
          <cell r="A133" t="str">
            <v>684-112SR</v>
          </cell>
          <cell r="B133" t="str">
            <v xml:space="preserve">Laùt gach ñaát nung </v>
          </cell>
          <cell r="C133" t="str">
            <v>m2</v>
          </cell>
          <cell r="D133">
            <v>42154</v>
          </cell>
          <cell r="E133">
            <v>1902</v>
          </cell>
          <cell r="F133">
            <v>0</v>
          </cell>
        </row>
        <row r="134">
          <cell r="A134" t="str">
            <v>685-210</v>
          </cell>
          <cell r="B134" t="str">
            <v>Laùt gach ceramic cao &lt;4m</v>
          </cell>
          <cell r="C134" t="str">
            <v>m2</v>
          </cell>
          <cell r="D134">
            <v>116241</v>
          </cell>
          <cell r="E134">
            <v>2142</v>
          </cell>
          <cell r="F134">
            <v>0</v>
          </cell>
        </row>
        <row r="135">
          <cell r="A135" t="str">
            <v>702-310</v>
          </cell>
          <cell r="B135" t="str">
            <v>Baû mactit töôøng</v>
          </cell>
          <cell r="C135" t="str">
            <v>m2</v>
          </cell>
          <cell r="D135">
            <v>3460</v>
          </cell>
          <cell r="E135">
            <v>3382</v>
          </cell>
          <cell r="F135">
            <v>0</v>
          </cell>
        </row>
        <row r="136">
          <cell r="A136" t="str">
            <v>702-320</v>
          </cell>
          <cell r="B136" t="str">
            <v>Baû mactit coät, daàm, traàn</v>
          </cell>
          <cell r="C136" t="str">
            <v>m2</v>
          </cell>
          <cell r="D136">
            <v>3460</v>
          </cell>
          <cell r="E136">
            <v>4059</v>
          </cell>
          <cell r="F136">
            <v>0</v>
          </cell>
        </row>
        <row r="137">
          <cell r="A137" t="str">
            <v>702-400</v>
          </cell>
          <cell r="B137" t="str">
            <v>Queùt Flinkote 3 nöôùc choáng thaám cho seno, oâvaêngâ</v>
          </cell>
          <cell r="C137" t="str">
            <v>m2</v>
          </cell>
          <cell r="D137">
            <v>11813</v>
          </cell>
          <cell r="E137">
            <v>259</v>
          </cell>
          <cell r="F137">
            <v>0</v>
          </cell>
        </row>
        <row r="138">
          <cell r="A138" t="str">
            <v>703-430</v>
          </cell>
          <cell r="B138" t="str">
            <v>Sôn 2 lôùp cho saét theùp caùc loaïi</v>
          </cell>
          <cell r="C138" t="str">
            <v>m2</v>
          </cell>
          <cell r="D138">
            <v>4974</v>
          </cell>
          <cell r="E138">
            <v>659</v>
          </cell>
        </row>
        <row r="139">
          <cell r="A139" t="str">
            <v>703-430CR</v>
          </cell>
          <cell r="B139" t="str">
            <v xml:space="preserve">Sôn choáng ró 2 lôùp cho caáu kieän saét hình </v>
          </cell>
          <cell r="C139" t="str">
            <v>m2</v>
          </cell>
          <cell r="D139">
            <v>4974</v>
          </cell>
          <cell r="E139">
            <v>659</v>
          </cell>
        </row>
        <row r="140">
          <cell r="A140" t="str">
            <v>703-430D</v>
          </cell>
          <cell r="B140" t="str">
            <v>Sôn daàu 2 lôùp cho caáu kieän saét hình</v>
          </cell>
          <cell r="C140" t="str">
            <v>m2</v>
          </cell>
          <cell r="D140">
            <v>4974</v>
          </cell>
          <cell r="E140">
            <v>659</v>
          </cell>
        </row>
        <row r="141">
          <cell r="A141" t="str">
            <v>703-510</v>
          </cell>
          <cell r="B141" t="str">
            <v>Sôn nöôùc vaøo caùc keát caáu ñaõ baû</v>
          </cell>
          <cell r="C141" t="str">
            <v>m2</v>
          </cell>
          <cell r="D141">
            <v>3384</v>
          </cell>
          <cell r="E141">
            <v>507</v>
          </cell>
          <cell r="F141">
            <v>0</v>
          </cell>
        </row>
        <row r="142">
          <cell r="A142" t="str">
            <v>704-110</v>
          </cell>
          <cell r="B142" t="str">
            <v>Queùt bitum noùng vaøo töôøng</v>
          </cell>
          <cell r="C142" t="str">
            <v>m2</v>
          </cell>
          <cell r="D142">
            <v>7315</v>
          </cell>
          <cell r="E142">
            <v>757</v>
          </cell>
          <cell r="F142">
            <v>0</v>
          </cell>
        </row>
        <row r="143">
          <cell r="A143" t="str">
            <v>704-220</v>
          </cell>
          <cell r="B143" t="str">
            <v>Queùt bitum  2 nöôùc+2 lôùp giaáy daàu</v>
          </cell>
          <cell r="C143" t="str">
            <v>m2</v>
          </cell>
          <cell r="D143">
            <v>25949</v>
          </cell>
          <cell r="E143">
            <v>4324</v>
          </cell>
          <cell r="F143">
            <v>0</v>
          </cell>
        </row>
        <row r="144">
          <cell r="A144" t="str">
            <v>704-220SR</v>
          </cell>
          <cell r="B144" t="str">
            <v>Queùt Flinkote 2 nöôùc+2 lôùp giaáy daàu cho maùi vaø saûnh</v>
          </cell>
          <cell r="C144" t="str">
            <v>m2</v>
          </cell>
          <cell r="D144">
            <v>18678</v>
          </cell>
          <cell r="E144">
            <v>4324</v>
          </cell>
          <cell r="F144">
            <v>0</v>
          </cell>
        </row>
        <row r="145">
          <cell r="A145" t="str">
            <v>704-320</v>
          </cell>
          <cell r="B145" t="str">
            <v>Queùt bitum  3 nöôùc+2 lôùp bao taûi</v>
          </cell>
          <cell r="C145" t="str">
            <v>m2</v>
          </cell>
          <cell r="D145">
            <v>23109</v>
          </cell>
          <cell r="E145">
            <v>8215</v>
          </cell>
          <cell r="F145">
            <v>0</v>
          </cell>
        </row>
        <row r="146">
          <cell r="A146" t="str">
            <v>704-320SR</v>
          </cell>
          <cell r="B146" t="str">
            <v>Cheøn nhöïa loûng</v>
          </cell>
          <cell r="C146" t="str">
            <v>m2</v>
          </cell>
          <cell r="D146">
            <v>27213</v>
          </cell>
          <cell r="E146">
            <v>8215</v>
          </cell>
          <cell r="F146">
            <v>0</v>
          </cell>
        </row>
        <row r="147">
          <cell r="A147" t="str">
            <v>B13-4/CÑ79/12</v>
          </cell>
          <cell r="B147" t="str">
            <v xml:space="preserve"> Traûi ñaù 1x2 saân traïm</v>
          </cell>
          <cell r="C147" t="str">
            <v>m3</v>
          </cell>
          <cell r="D147">
            <v>121800</v>
          </cell>
          <cell r="E147">
            <v>8023</v>
          </cell>
        </row>
        <row r="148">
          <cell r="A148" t="str">
            <v>B13-4/CÑ79/24</v>
          </cell>
          <cell r="B148" t="str">
            <v>Saép ñaù daêm 2x4 baèng thuû coâng sau moá caàu, thaân coáng, töôøng ñaàu</v>
          </cell>
          <cell r="C148" t="str">
            <v>m3</v>
          </cell>
          <cell r="D148">
            <v>121800</v>
          </cell>
          <cell r="E148">
            <v>8023</v>
          </cell>
        </row>
        <row r="149">
          <cell r="A149" t="str">
            <v>B13-4/CÑ79/57</v>
          </cell>
          <cell r="B149" t="str">
            <v>Xeáp ñaù 5x7 choáng chaùy cho MBA löïc</v>
          </cell>
          <cell r="C149" t="str">
            <v>m3</v>
          </cell>
          <cell r="D149">
            <v>121800</v>
          </cell>
          <cell r="E149">
            <v>8023</v>
          </cell>
          <cell r="F149">
            <v>1377700</v>
          </cell>
        </row>
        <row r="150">
          <cell r="A150" t="str">
            <v>B3-13/CÑ79</v>
          </cell>
          <cell r="B150" t="str">
            <v>Laøm laêng tru thoaùt nöôùc (ñaù 4x6,1x2 )</v>
          </cell>
          <cell r="C150" t="str">
            <v>100m3</v>
          </cell>
          <cell r="D150">
            <v>18384400</v>
          </cell>
          <cell r="E150">
            <v>689400</v>
          </cell>
          <cell r="F150">
            <v>1377700</v>
          </cell>
        </row>
        <row r="151">
          <cell r="A151" t="str">
            <v>B3-13e/CÑ79/12</v>
          </cell>
          <cell r="B151" t="str">
            <v xml:space="preserve"> Ñaù vuïn xeáp chaân taluy (ñaù 5x7 keïp ñaù1x2,ñaù maït) </v>
          </cell>
          <cell r="C151" t="str">
            <v>100m3</v>
          </cell>
          <cell r="D151">
            <v>16752000</v>
          </cell>
          <cell r="E151">
            <v>689400</v>
          </cell>
          <cell r="F151">
            <v>1377700</v>
          </cell>
        </row>
        <row r="152">
          <cell r="A152" t="str">
            <v>B3-13e/CÑ79/57P</v>
          </cell>
          <cell r="B152" t="str">
            <v>Laøm moùng ñöôøng ñaù 5x7 cheøn phuùn daøy 0,2m</v>
          </cell>
          <cell r="C152" t="str">
            <v>100m3</v>
          </cell>
          <cell r="D152">
            <v>16752000</v>
          </cell>
          <cell r="E152">
            <v>689400</v>
          </cell>
          <cell r="F152">
            <v>1377700</v>
          </cell>
        </row>
        <row r="153">
          <cell r="A153" t="str">
            <v>B3-13e/CÑ79/46C</v>
          </cell>
          <cell r="B153" t="str">
            <v>Laøm moùng ñaù 4x6 keïp caùt daøy 0,2m</v>
          </cell>
          <cell r="C153" t="str">
            <v>100m3</v>
          </cell>
          <cell r="D153">
            <v>16752000</v>
          </cell>
          <cell r="E153">
            <v>689400</v>
          </cell>
          <cell r="F153">
            <v>1377700</v>
          </cell>
        </row>
        <row r="154">
          <cell r="A154" t="str">
            <v>B3-13e/CÑ79/57C</v>
          </cell>
          <cell r="B154" t="str">
            <v>Laøm moùng ñaù 5x7 keïp caùt daøy 0,2m</v>
          </cell>
          <cell r="C154" t="str">
            <v>100m3</v>
          </cell>
          <cell r="D154">
            <v>16752000</v>
          </cell>
          <cell r="E154">
            <v>689400</v>
          </cell>
          <cell r="F154">
            <v>1377700</v>
          </cell>
        </row>
        <row r="155">
          <cell r="A155" t="str">
            <v>B3-14eù/CÑ79</v>
          </cell>
          <cell r="B155" t="str">
            <v>Traõi caùn ñaù mi 25l/m2 ; =4.47*0.025</v>
          </cell>
          <cell r="C155" t="str">
            <v>100m3</v>
          </cell>
          <cell r="D155">
            <v>15828000</v>
          </cell>
          <cell r="E155">
            <v>41877</v>
          </cell>
          <cell r="F155">
            <v>834610</v>
          </cell>
        </row>
        <row r="156">
          <cell r="A156" t="str">
            <v>B3-3/CÑ79</v>
          </cell>
          <cell r="B156" t="str">
            <v>Caùn nguyeân thoå</v>
          </cell>
          <cell r="C156" t="str">
            <v>100m2</v>
          </cell>
          <cell r="D156">
            <v>278310</v>
          </cell>
          <cell r="E156">
            <v>1441</v>
          </cell>
          <cell r="F156">
            <v>22284</v>
          </cell>
        </row>
        <row r="157">
          <cell r="A157" t="str">
            <v>K0-001</v>
          </cell>
          <cell r="B157" t="str">
            <v>Laép ñaët lavabo</v>
          </cell>
          <cell r="C157" t="str">
            <v>Boä</v>
          </cell>
          <cell r="D157">
            <v>278310</v>
          </cell>
          <cell r="E157">
            <v>35485</v>
          </cell>
          <cell r="F157">
            <v>0</v>
          </cell>
        </row>
        <row r="158">
          <cell r="A158" t="str">
            <v>K0-201</v>
          </cell>
          <cell r="B158" t="str">
            <v>Laép ñaët baøn caàu beät</v>
          </cell>
          <cell r="C158" t="str">
            <v>Boä</v>
          </cell>
          <cell r="D158">
            <v>565369</v>
          </cell>
          <cell r="E158">
            <v>34679</v>
          </cell>
          <cell r="F158">
            <v>0</v>
          </cell>
        </row>
        <row r="159">
          <cell r="A159" t="str">
            <v>K0-501</v>
          </cell>
          <cell r="B159" t="str">
            <v>Laép voøi (1 voøi) taém höông sen</v>
          </cell>
          <cell r="C159" t="str">
            <v>Boä</v>
          </cell>
          <cell r="D159">
            <v>145642</v>
          </cell>
          <cell r="E159">
            <v>30243</v>
          </cell>
          <cell r="F159">
            <v>0</v>
          </cell>
        </row>
        <row r="160">
          <cell r="A160" t="str">
            <v>K1-021</v>
          </cell>
          <cell r="B160" t="str">
            <v>Laép ñaët oáng STK D26/34</v>
          </cell>
          <cell r="C160" t="str">
            <v>m</v>
          </cell>
          <cell r="D160">
            <v>24122</v>
          </cell>
          <cell r="E160">
            <v>4462</v>
          </cell>
          <cell r="F160">
            <v>0</v>
          </cell>
        </row>
        <row r="161">
          <cell r="A161" t="str">
            <v>K1-051</v>
          </cell>
          <cell r="B161" t="str">
            <v>Laép ñaët oáng STK D50/60</v>
          </cell>
          <cell r="C161" t="str">
            <v>m</v>
          </cell>
          <cell r="D161">
            <v>46431</v>
          </cell>
          <cell r="E161">
            <v>6431</v>
          </cell>
          <cell r="F161">
            <v>0</v>
          </cell>
        </row>
        <row r="162">
          <cell r="A162" t="str">
            <v>K1-051SR</v>
          </cell>
          <cell r="B162" t="str">
            <v>Laép ñaët oáng theùp D168/4mm coät</v>
          </cell>
          <cell r="C162" t="str">
            <v>m</v>
          </cell>
          <cell r="D162">
            <v>180000</v>
          </cell>
          <cell r="E162">
            <v>19293</v>
          </cell>
          <cell r="F162">
            <v>0</v>
          </cell>
        </row>
        <row r="163">
          <cell r="A163" t="str">
            <v>K1-051x3SR</v>
          </cell>
          <cell r="B163" t="str">
            <v>Laép ñaët oáng STK D140 noái MBA vaø Beå daàu söï coá</v>
          </cell>
          <cell r="C163" t="str">
            <v>m</v>
          </cell>
          <cell r="D163">
            <v>139293</v>
          </cell>
          <cell r="E163">
            <v>19293</v>
          </cell>
          <cell r="F163">
            <v>0</v>
          </cell>
        </row>
        <row r="164">
          <cell r="A164" t="str">
            <v>K1-111</v>
          </cell>
          <cell r="B164" t="str">
            <v xml:space="preserve">Laép ñaët oáng PVC D21                                  </v>
          </cell>
          <cell r="C164" t="str">
            <v>m</v>
          </cell>
          <cell r="D164">
            <v>3859</v>
          </cell>
          <cell r="E164">
            <v>2685</v>
          </cell>
          <cell r="F164">
            <v>0</v>
          </cell>
        </row>
        <row r="165">
          <cell r="A165" t="str">
            <v>K1-151</v>
          </cell>
          <cell r="B165" t="str">
            <v>Laép ñaët oáng PVC D50 ( thoaùt aåm )</v>
          </cell>
          <cell r="C165" t="str">
            <v>m</v>
          </cell>
          <cell r="D165">
            <v>10553</v>
          </cell>
          <cell r="E165">
            <v>4502</v>
          </cell>
          <cell r="F165">
            <v>0</v>
          </cell>
        </row>
        <row r="166">
          <cell r="A166" t="str">
            <v>K1-151SR</v>
          </cell>
          <cell r="B166" t="str">
            <v xml:space="preserve">Laép oáng PVC D60                                       </v>
          </cell>
          <cell r="C166" t="str">
            <v>m</v>
          </cell>
          <cell r="D166">
            <v>9919</v>
          </cell>
          <cell r="E166">
            <v>4502</v>
          </cell>
          <cell r="F166">
            <v>0</v>
          </cell>
        </row>
        <row r="167">
          <cell r="A167" t="str">
            <v>K1-151SR2</v>
          </cell>
          <cell r="B167" t="str">
            <v>Laép ñaët oáng PVC D114</v>
          </cell>
          <cell r="C167" t="str">
            <v>m</v>
          </cell>
          <cell r="D167">
            <v>21106</v>
          </cell>
          <cell r="E167">
            <v>9004</v>
          </cell>
          <cell r="F167">
            <v>0</v>
          </cell>
        </row>
        <row r="168">
          <cell r="A168" t="str">
            <v>K1-151SR4</v>
          </cell>
          <cell r="B168" t="str">
            <v>Laép ñaët oáng PVC D220</v>
          </cell>
          <cell r="C168" t="str">
            <v>m</v>
          </cell>
          <cell r="D168">
            <v>42212</v>
          </cell>
          <cell r="E168">
            <v>18008</v>
          </cell>
          <cell r="F168">
            <v>0</v>
          </cell>
        </row>
        <row r="169">
          <cell r="A169" t="str">
            <v>K2-451</v>
          </cell>
          <cell r="B169" t="str">
            <v>Saûn xuaát laép ñaët oáng manchon STK D50x15</v>
          </cell>
          <cell r="C169" t="str">
            <v>Caùi</v>
          </cell>
          <cell r="D169">
            <v>6099</v>
          </cell>
          <cell r="E169">
            <v>2278</v>
          </cell>
        </row>
        <row r="170">
          <cell r="A170" t="str">
            <v>K2-451SR3</v>
          </cell>
          <cell r="B170" t="str">
            <v xml:space="preserve">Saûn xuaát laép ñaët oáng manchon STK D140 </v>
          </cell>
          <cell r="C170" t="str">
            <v>Caùi</v>
          </cell>
          <cell r="D170">
            <v>18297</v>
          </cell>
          <cell r="E170">
            <v>6834</v>
          </cell>
          <cell r="F170">
            <v>0</v>
          </cell>
        </row>
        <row r="171">
          <cell r="A171" t="str">
            <v>K2-702</v>
          </cell>
          <cell r="B171" t="str">
            <v>Laép ñaët co PVC D21</v>
          </cell>
          <cell r="C171" t="str">
            <v>Caùi</v>
          </cell>
          <cell r="D171">
            <v>1042</v>
          </cell>
          <cell r="E171">
            <v>624</v>
          </cell>
          <cell r="F171">
            <v>0</v>
          </cell>
        </row>
        <row r="172">
          <cell r="A172" t="str">
            <v>K2-706</v>
          </cell>
          <cell r="B172" t="str">
            <v xml:space="preserve">Laép ñaët co PVC D60  </v>
          </cell>
          <cell r="C172" t="str">
            <v>Caùi</v>
          </cell>
          <cell r="D172">
            <v>4891</v>
          </cell>
          <cell r="E172">
            <v>1595</v>
          </cell>
          <cell r="F172">
            <v>0</v>
          </cell>
        </row>
        <row r="173">
          <cell r="A173" t="str">
            <v>K2-706SR2</v>
          </cell>
          <cell r="B173" t="str">
            <v>Laép ñaët co PVC D100</v>
          </cell>
          <cell r="C173" t="str">
            <v>Caùi</v>
          </cell>
          <cell r="D173">
            <v>9782</v>
          </cell>
          <cell r="E173">
            <v>3190</v>
          </cell>
          <cell r="F173">
            <v>0</v>
          </cell>
        </row>
        <row r="174">
          <cell r="A174" t="str">
            <v>K2-806</v>
          </cell>
          <cell r="B174" t="str">
            <v>Laép ñaët manchon PVC D60</v>
          </cell>
          <cell r="C174" t="str">
            <v>Caùi</v>
          </cell>
          <cell r="D174">
            <v>1605</v>
          </cell>
          <cell r="E174">
            <v>1595</v>
          </cell>
          <cell r="F174">
            <v>0</v>
          </cell>
        </row>
        <row r="175">
          <cell r="A175" t="str">
            <v>K2-806SR2</v>
          </cell>
          <cell r="B175" t="str">
            <v>Laép ñaët manchon PVC D114</v>
          </cell>
          <cell r="C175" t="str">
            <v>Caùi</v>
          </cell>
          <cell r="D175">
            <v>3210</v>
          </cell>
          <cell r="E175">
            <v>3190</v>
          </cell>
          <cell r="F175">
            <v>0</v>
          </cell>
        </row>
        <row r="176">
          <cell r="A176" t="str">
            <v>K2-902</v>
          </cell>
          <cell r="B176" t="str">
            <v>Laép ñaët Teâ PVC D21</v>
          </cell>
          <cell r="C176" t="str">
            <v>Caùi</v>
          </cell>
          <cell r="D176">
            <v>1250</v>
          </cell>
          <cell r="E176">
            <v>936</v>
          </cell>
          <cell r="F176">
            <v>0</v>
          </cell>
        </row>
        <row r="177">
          <cell r="A177" t="str">
            <v>K2-906</v>
          </cell>
          <cell r="B177" t="str">
            <v>Laép ñaët Teâ PVC D50</v>
          </cell>
          <cell r="C177" t="str">
            <v>Caùi</v>
          </cell>
          <cell r="D177">
            <v>7540</v>
          </cell>
          <cell r="E177">
            <v>2392</v>
          </cell>
          <cell r="F177">
            <v>0</v>
          </cell>
        </row>
        <row r="178">
          <cell r="A178" t="str">
            <v>K2-906SR2</v>
          </cell>
          <cell r="B178" t="str">
            <v>Laép ñaët Teâ PVC D100</v>
          </cell>
          <cell r="C178" t="str">
            <v>Caùi</v>
          </cell>
          <cell r="D178">
            <v>15080</v>
          </cell>
          <cell r="E178">
            <v>4784</v>
          </cell>
          <cell r="F178">
            <v>0</v>
          </cell>
        </row>
        <row r="179">
          <cell r="A179" t="str">
            <v>K4-011</v>
          </cell>
          <cell r="B179" t="str">
            <v>Laép pheåu thu  nöôÙc baèng gang</v>
          </cell>
          <cell r="C179" t="str">
            <v>Caùi</v>
          </cell>
          <cell r="D179">
            <v>10172</v>
          </cell>
          <cell r="E179">
            <v>3724</v>
          </cell>
          <cell r="F179">
            <v>0</v>
          </cell>
        </row>
        <row r="180">
          <cell r="A180" t="str">
            <v>K4-201</v>
          </cell>
          <cell r="B180" t="str">
            <v>Laép ñaët göông soi 60x40x5</v>
          </cell>
          <cell r="C180" t="str">
            <v>boä</v>
          </cell>
          <cell r="D180">
            <v>60270</v>
          </cell>
          <cell r="E180">
            <v>1585</v>
          </cell>
          <cell r="F180">
            <v>0</v>
          </cell>
        </row>
        <row r="181">
          <cell r="A181" t="str">
            <v>K4-232</v>
          </cell>
          <cell r="B181" t="str">
            <v>Hoäp ñöïng giaáy veä sinh</v>
          </cell>
          <cell r="C181" t="str">
            <v>boä</v>
          </cell>
          <cell r="D181">
            <v>5539</v>
          </cell>
          <cell r="E181">
            <v>892</v>
          </cell>
          <cell r="F181">
            <v>0</v>
          </cell>
        </row>
        <row r="182">
          <cell r="A182" t="str">
            <v>050-511/3285</v>
          </cell>
          <cell r="B182" t="str">
            <v>Laép ñaët daøn tru coångï vaø giaù ñôû 110kV</v>
          </cell>
          <cell r="C182" t="str">
            <v>Taán</v>
          </cell>
          <cell r="D182">
            <v>9726000</v>
          </cell>
          <cell r="E182">
            <v>203824</v>
          </cell>
          <cell r="F182">
            <v>62380</v>
          </cell>
        </row>
        <row r="183">
          <cell r="A183" t="str">
            <v>ÑM-3285</v>
          </cell>
          <cell r="B183" t="str">
            <v>Gia coâng maï keõm caáu kieän saét hình</v>
          </cell>
          <cell r="C183" t="str">
            <v>Taán</v>
          </cell>
          <cell r="D183">
            <v>10500000</v>
          </cell>
          <cell r="E183">
            <v>0</v>
          </cell>
          <cell r="F183">
            <v>0</v>
          </cell>
        </row>
        <row r="184">
          <cell r="A184" t="str">
            <v>ÑM-3285/1</v>
          </cell>
          <cell r="B184" t="str">
            <v>Saét hình thaønh phaåm cho truï vaø giaù ñôû 110kV</v>
          </cell>
          <cell r="C184" t="str">
            <v>Taán</v>
          </cell>
          <cell r="D184">
            <v>9726000</v>
          </cell>
          <cell r="E184">
            <v>0</v>
          </cell>
          <cell r="F184">
            <v>0</v>
          </cell>
        </row>
        <row r="185">
          <cell r="A185" t="str">
            <v>ÑM-3285/2</v>
          </cell>
          <cell r="B185" t="str">
            <v>Saét hình thaønh phaåm cho xaø daøn 110kV</v>
          </cell>
          <cell r="C185" t="str">
            <v>Taán</v>
          </cell>
          <cell r="D185">
            <v>10500000</v>
          </cell>
          <cell r="E185">
            <v>0</v>
          </cell>
          <cell r="F185">
            <v>0</v>
          </cell>
        </row>
        <row r="186">
          <cell r="A186" t="str">
            <v>VC-03B</v>
          </cell>
          <cell r="B186" t="str">
            <v>Boác xuùc ñaát thöøa leân xuoáng ,tôi x1.3</v>
          </cell>
          <cell r="C186" t="str">
            <v>m3</v>
          </cell>
          <cell r="D186">
            <v>0</v>
          </cell>
          <cell r="E186">
            <v>1882</v>
          </cell>
          <cell r="F186">
            <v>0</v>
          </cell>
        </row>
        <row r="187">
          <cell r="A187" t="str">
            <v>VC-03C</v>
          </cell>
          <cell r="B187" t="str">
            <v>Chuyeån  ñaát thöøa baèng xe cuùtkít cly 200m</v>
          </cell>
          <cell r="C187" t="str">
            <v>m3</v>
          </cell>
          <cell r="D187">
            <v>0</v>
          </cell>
          <cell r="E187">
            <v>6653</v>
          </cell>
          <cell r="F187">
            <v>0</v>
          </cell>
        </row>
        <row r="188">
          <cell r="A188" t="str">
            <v>TAM TINH</v>
          </cell>
          <cell r="B188" t="str">
            <v xml:space="preserve"> Gia coâng laép ñaët baûn leà F20 </v>
          </cell>
          <cell r="C188" t="str">
            <v>boä</v>
          </cell>
          <cell r="D188">
            <v>20000</v>
          </cell>
          <cell r="E188">
            <v>1000</v>
          </cell>
        </row>
        <row r="189">
          <cell r="A189" t="str">
            <v>TT1</v>
          </cell>
          <cell r="B189" t="str">
            <v xml:space="preserve"> Gia coâng laép ñaët boulon F12x100 </v>
          </cell>
          <cell r="C189" t="str">
            <v>boä</v>
          </cell>
          <cell r="D189">
            <v>2300</v>
          </cell>
        </row>
        <row r="190">
          <cell r="A190" t="str">
            <v>TT2</v>
          </cell>
          <cell r="B190" t="str">
            <v xml:space="preserve"> Gia coâng laép ñaët baûn leà F20 </v>
          </cell>
          <cell r="C190" t="str">
            <v>boä</v>
          </cell>
          <cell r="D190">
            <v>20000</v>
          </cell>
          <cell r="E190">
            <v>1000</v>
          </cell>
        </row>
        <row r="191">
          <cell r="A191" t="str">
            <v>TT3</v>
          </cell>
          <cell r="B191" t="str">
            <v>Gia coâng ñònh vò buloâng neo ( Vaät lieäu B caáp)</v>
          </cell>
          <cell r="C191" t="str">
            <v>Boä</v>
          </cell>
          <cell r="D191">
            <v>27000</v>
          </cell>
          <cell r="E191">
            <v>6000</v>
          </cell>
        </row>
        <row r="192">
          <cell r="A192" t="str">
            <v>TT4</v>
          </cell>
          <cell r="B192" t="str">
            <v>6 moùng choáng seùt 110 KV ( 3 truï 3,5m vaø 3   tru 2,5m) : M20 - 500= 6*4</v>
          </cell>
          <cell r="C192" t="str">
            <v>Boä</v>
          </cell>
          <cell r="D192">
            <v>20000</v>
          </cell>
          <cell r="E192">
            <v>6000</v>
          </cell>
        </row>
        <row r="193">
          <cell r="A193" t="str">
            <v>TT5</v>
          </cell>
          <cell r="B193" t="str">
            <v>3 moùng DCL 110KV : M24 - 600=3*8</v>
          </cell>
          <cell r="C193" t="str">
            <v>Boä</v>
          </cell>
          <cell r="D193">
            <v>27000</v>
          </cell>
          <cell r="E193">
            <v>6000</v>
          </cell>
        </row>
        <row r="194">
          <cell r="A194" t="str">
            <v>TT6</v>
          </cell>
          <cell r="B194" t="str">
            <v>9 moùng (2 söù ñôû 110KV + 3 TU + 3 TI+1MBATD ) : M16-500 =9*8</v>
          </cell>
          <cell r="C194" t="str">
            <v>Boä</v>
          </cell>
          <cell r="D194">
            <v>16000</v>
          </cell>
          <cell r="E194">
            <v>6000</v>
          </cell>
        </row>
        <row r="195">
          <cell r="A195" t="str">
            <v>TT7</v>
          </cell>
          <cell r="B195" t="str">
            <v>1 maùy caét 110KV: M24-600/200=1*12</v>
          </cell>
          <cell r="C195" t="str">
            <v>Boä</v>
          </cell>
          <cell r="D195">
            <v>27000</v>
          </cell>
          <cell r="E195">
            <v>6000</v>
          </cell>
        </row>
        <row r="196">
          <cell r="A196" t="str">
            <v>TT8</v>
          </cell>
          <cell r="B196" t="str">
            <v>4 moùng truï coång 110Kv MTC1:M30-1400/200=4*16</v>
          </cell>
          <cell r="C196" t="str">
            <v>Boä</v>
          </cell>
          <cell r="D196">
            <v>90000</v>
          </cell>
          <cell r="E196">
            <v>6000</v>
          </cell>
        </row>
        <row r="197">
          <cell r="A197" t="str">
            <v>TT9</v>
          </cell>
          <cell r="B197" t="str">
            <v>2 moùng truï coång 110Kv MTC2: M30/1400-200=2*16</v>
          </cell>
          <cell r="C197" t="str">
            <v>Boä</v>
          </cell>
          <cell r="D197">
            <v>90000</v>
          </cell>
          <cell r="E197">
            <v>6000</v>
          </cell>
        </row>
        <row r="198">
          <cell r="A198" t="str">
            <v>TT10</v>
          </cell>
          <cell r="B198" t="str">
            <v>6 moùng truï chieáu saùng : M20-500=6*4</v>
          </cell>
          <cell r="C198" t="str">
            <v>Boä</v>
          </cell>
          <cell r="D198">
            <v>20000</v>
          </cell>
          <cell r="E198">
            <v>6000</v>
          </cell>
        </row>
        <row r="199">
          <cell r="A199" t="str">
            <v>TT11</v>
          </cell>
          <cell r="B199" t="str">
            <v>1 moùng daøn tu buø: M20-900=1*4</v>
          </cell>
          <cell r="C199" t="str">
            <v>Boä</v>
          </cell>
          <cell r="D199">
            <v>36000</v>
          </cell>
          <cell r="E199">
            <v>6000</v>
          </cell>
        </row>
        <row r="200">
          <cell r="A200" t="str">
            <v>TT12</v>
          </cell>
          <cell r="B200" t="str">
            <v>Saûn xuaát laép ñaët caùc phuï kieän cho löôùi loïc MBA :Bulong daõn chaân (Hieti HLC) d12-100</v>
          </cell>
          <cell r="C200" t="str">
            <v>boä</v>
          </cell>
          <cell r="D200">
            <v>15000</v>
          </cell>
          <cell r="E200">
            <v>6000</v>
          </cell>
        </row>
        <row r="201">
          <cell r="A201" t="str">
            <v>TT13</v>
          </cell>
          <cell r="B201" t="str">
            <v>Saûn xuaát laép ñaët caùc phuï kieän cho löôùi loïc MBA :Bulong ñuoâi caù d12-80</v>
          </cell>
          <cell r="C201" t="str">
            <v>boä</v>
          </cell>
          <cell r="D201">
            <v>4000</v>
          </cell>
          <cell r="E201">
            <v>3000</v>
          </cell>
          <cell r="F201">
            <v>0</v>
          </cell>
        </row>
        <row r="202">
          <cell r="A202" t="str">
            <v>TT14</v>
          </cell>
          <cell r="B202" t="str">
            <v>Laép ñaët maùt bôm 2HP cho Beå daàu söï coá (B caáp)</v>
          </cell>
          <cell r="C202" t="str">
            <v>boä</v>
          </cell>
          <cell r="D202">
            <v>2000000</v>
          </cell>
          <cell r="E202">
            <v>50000</v>
          </cell>
        </row>
        <row r="203">
          <cell r="A203" t="str">
            <v>TT15</v>
          </cell>
          <cell r="B203" t="str">
            <v>Saûn xuaát laép ñaët bulon daõn chaân M10x80</v>
          </cell>
          <cell r="C203" t="str">
            <v>boä</v>
          </cell>
          <cell r="D203">
            <v>10000</v>
          </cell>
          <cell r="E203">
            <v>6000</v>
          </cell>
          <cell r="F203">
            <v>0</v>
          </cell>
        </row>
        <row r="204">
          <cell r="A204" t="str">
            <v>TT16</v>
          </cell>
          <cell r="B204" t="str">
            <v>Laép ñaët boàn nöôÙc TröôØng tuyeàn 500L</v>
          </cell>
          <cell r="C204" t="str">
            <v>Boä</v>
          </cell>
          <cell r="D204">
            <v>3000000</v>
          </cell>
          <cell r="E204">
            <v>1000</v>
          </cell>
        </row>
        <row r="205">
          <cell r="A205" t="str">
            <v>TT17</v>
          </cell>
          <cell r="B205" t="str">
            <v>Ñoùng gieáng nöôÙc oáng PVC F42 caû bôm 1 ngöïa</v>
          </cell>
          <cell r="C205" t="str">
            <v>Boä</v>
          </cell>
          <cell r="D205">
            <v>4000000</v>
          </cell>
          <cell r="E205">
            <v>100000</v>
          </cell>
        </row>
        <row r="206">
          <cell r="A206" t="str">
            <v>TT18</v>
          </cell>
          <cell r="B206" t="str">
            <v>Laép ñaët van PVC D21</v>
          </cell>
          <cell r="C206" t="str">
            <v>caùi</v>
          </cell>
          <cell r="D206">
            <v>10000</v>
          </cell>
          <cell r="E206">
            <v>1000</v>
          </cell>
          <cell r="F206">
            <v>0</v>
          </cell>
        </row>
        <row r="207">
          <cell r="A207" t="str">
            <v>TT19</v>
          </cell>
          <cell r="B207" t="str">
            <v xml:space="preserve">Gia coâng laép ñaët Tuû beáp vaùn OÂ can ( 2 x0,5 )m </v>
          </cell>
          <cell r="C207" t="str">
            <v>caùi</v>
          </cell>
          <cell r="D207">
            <v>1000000</v>
          </cell>
          <cell r="E207">
            <v>100000</v>
          </cell>
        </row>
        <row r="208">
          <cell r="A208" t="str">
            <v>TT</v>
          </cell>
          <cell r="B208" t="str">
            <v>Gia coâng bu loâng</v>
          </cell>
          <cell r="C208" t="str">
            <v>Taán</v>
          </cell>
          <cell r="D208">
            <v>10500000</v>
          </cell>
          <cell r="E208">
            <v>0</v>
          </cell>
          <cell r="F208">
            <v>0</v>
          </cell>
        </row>
        <row r="209">
          <cell r="A209" t="str">
            <v>TT21</v>
          </cell>
          <cell r="B209" t="str">
            <v>Bu-loâng M16x40</v>
          </cell>
          <cell r="C209" t="str">
            <v>boä</v>
          </cell>
          <cell r="D209">
            <v>2300</v>
          </cell>
          <cell r="E209">
            <v>0</v>
          </cell>
        </row>
        <row r="210">
          <cell r="A210" t="str">
            <v>TT22</v>
          </cell>
          <cell r="B210" t="str">
            <v>Bu-loâng M16x50</v>
          </cell>
          <cell r="C210" t="str">
            <v>boä</v>
          </cell>
          <cell r="D210">
            <v>2300</v>
          </cell>
          <cell r="E210">
            <v>0</v>
          </cell>
        </row>
        <row r="211">
          <cell r="A211" t="str">
            <v>TT23</v>
          </cell>
          <cell r="B211" t="str">
            <v>Bu-loâng M16x60</v>
          </cell>
          <cell r="C211" t="str">
            <v>boä</v>
          </cell>
          <cell r="D211">
            <v>2500</v>
          </cell>
          <cell r="E211">
            <v>0</v>
          </cell>
        </row>
        <row r="212">
          <cell r="A212" t="str">
            <v>TT24</v>
          </cell>
          <cell r="B212" t="str">
            <v>Bu-loâng M16x80</v>
          </cell>
          <cell r="C212" t="str">
            <v>boä</v>
          </cell>
          <cell r="D212">
            <v>2700</v>
          </cell>
          <cell r="E212">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thanh1m3BT"/>
      <sheetName val="BIA"/>
      <sheetName val="MUCLUC"/>
      <sheetName val="THTONGDT"/>
      <sheetName val="THPDCN"/>
      <sheetName val="THPDDDTT"/>
      <sheetName val="THPTBDC"/>
      <sheetName val="THPTRHB"/>
      <sheetName val="THPTRPP"/>
      <sheetName val="THPDDDHT"/>
      <sheetName val="THPHPP"/>
      <sheetName val="THTG"/>
      <sheetName val="THDGCNG"/>
      <sheetName val="CHITIET CNg"/>
      <sheetName val="THDG- DDTT"/>
      <sheetName val="CHITIETDDTT"/>
      <sheetName val="THDGTBDC"/>
      <sheetName val="CHITIETTBDC"/>
      <sheetName val="Tong_hopTRHB"/>
      <sheetName val="CHITIETTTRHB"/>
      <sheetName val="tonghopTRTREO"/>
      <sheetName val="CHITIETTTRtreo"/>
      <sheetName val="tonghopHT"/>
      <sheetName val="CHITIETDDHT"/>
      <sheetName val="tonghopHPP"/>
      <sheetName val="CHITIETDHPP"/>
      <sheetName val="CHITIETTG"/>
      <sheetName val="DON GIA TRAM (3)"/>
      <sheetName val="HIEUCHINH"/>
      <sheetName val="PT VATTU"/>
    </sheetNames>
    <sheetDataSet>
      <sheetData sheetId="0" refreshError="1">
        <row r="12">
          <cell r="H12">
            <v>260368.02000000002</v>
          </cell>
        </row>
        <row r="22">
          <cell r="H22">
            <v>2426.58</v>
          </cell>
        </row>
        <row r="41">
          <cell r="H41">
            <v>2022.1499999999999</v>
          </cell>
        </row>
      </sheetData>
      <sheetData sheetId="1" refreshError="1"/>
      <sheetData sheetId="2" refreshError="1"/>
      <sheetData sheetId="3" refreshError="1"/>
      <sheetData sheetId="4"/>
      <sheetData sheetId="5"/>
      <sheetData sheetId="6"/>
      <sheetData sheetId="7"/>
      <sheetData sheetId="8"/>
      <sheetData sheetId="9"/>
      <sheetData sheetId="10"/>
      <sheetData sheetId="11"/>
      <sheetData sheetId="12" refreshError="1"/>
      <sheetData sheetId="13" refreshError="1"/>
      <sheetData sheetId="14"/>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sheetData sheetId="26" refreshError="1"/>
      <sheetData sheetId="27"/>
      <sheetData sheetId="28" refreshError="1"/>
      <sheetData sheetId="2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sheetData sheetId="1"/>
      <sheetData sheetId="2"/>
      <sheetData sheetId="3"/>
      <sheetData sheetId="4"/>
      <sheetData sheetId="5"/>
      <sheetData sheetId="6"/>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thanh"/>
      <sheetName val="phanxa"/>
      <sheetName val="thinghiem"/>
      <sheetName val=" phandien 1"/>
      <sheetName val="chuoi cach dien"/>
      <sheetName val="Bia"/>
      <sheetName val="Tong hop"/>
      <sheetName val="Phan tich vat tu"/>
      <sheetName val="VL-NC-MTC"/>
      <sheetName val="Chi tiet"/>
      <sheetName val="DCQ"/>
      <sheetName val="Sheet5"/>
      <sheetName val="Tinh Van khuon"/>
      <sheetName val="Tinh Dat dao"/>
      <sheetName val="v.chuyenthucong"/>
      <sheetName val="VATLIEU"/>
      <sheetName val="vattu  BT"/>
      <sheetName val="BUVATLIEU"/>
      <sheetName val="cong trinh tam"/>
      <sheetName val="dgduongdai"/>
      <sheetName val="vanchuyen"/>
      <sheetName val="DENBU"/>
      <sheetName val="Sheet4"/>
      <sheetName val="Sheet2"/>
      <sheetName val="Sheet6"/>
      <sheetName val="Sheet3"/>
      <sheetName val="XL4Poppy"/>
      <sheetName val="74"/>
      <sheetName val="Sheet1"/>
      <sheetName val="ct luong "/>
      <sheetName val="Nhap 6T"/>
      <sheetName val="baocaochinh(qui1.05) (DC)"/>
      <sheetName val="Ctuluongq.1.05"/>
      <sheetName val="BANG PHAN BO qui1.05(DC)"/>
      <sheetName val="BANG PHAN BO quiII.05"/>
      <sheetName val="bao cac cinh Qui II-2005"/>
      <sheetName val="VANKHUON"/>
      <sheetName val="Sheet3_x0000_ƃ_x0000__x0004__x0000__x0000__x0000__x0000__x0000__x0000_냼ƃ_x0000__x0000__x0000__x0000__x0000__x0000__x0000__x0000_ƃ_x0000__x0000_"/>
      <sheetName val="Giathanh1m3BT"/>
      <sheetName val="DGXDCB_DD"/>
      <sheetName val="NEW-PANEL"/>
      <sheetName val="VL1"/>
      <sheetName val="Sheet3?ƃ?_x0004_??????냼ƃ????????ƃ??"/>
      <sheetName val="QM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refreshError="1"/>
      <sheetData sheetId="37"/>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OGIATHANG"/>
      <sheetName val="vanchuyen TC"/>
      <sheetName val="DAODAT"/>
      <sheetName val="so lieu"/>
      <sheetName val="cong trinh tam"/>
      <sheetName val="TONGVONCONGTRINH"/>
      <sheetName val="Sheet11"/>
      <sheetName val="th_kinhphi XD"/>
      <sheetName val="haapdirieng"/>
      <sheetName val="tuyen re t2"/>
      <sheetName val="trung ha ap"/>
      <sheetName val="trung ap"/>
      <sheetName val="chitietmong"/>
      <sheetName val="DUTRUVATLIEU"/>
      <sheetName val="phanxa"/>
      <sheetName val="phandien"/>
      <sheetName val="gia thanh 1m3 be tong "/>
      <sheetName val="vatlieu"/>
      <sheetName val="giaden HTXL"/>
      <sheetName val="bu vat lieu"/>
      <sheetName val="dgduongdai"/>
      <sheetName val="vanchuyen"/>
      <sheetName val="Sheet1"/>
      <sheetName val="khaosat"/>
      <sheetName val="THOP THI NGHIEM"/>
      <sheetName val="THI NGHIEM"/>
      <sheetName val="vankhuon"/>
      <sheetName val="THIET KE"/>
      <sheetName val="th_ke_khao_sat"/>
      <sheetName val="den bu"/>
      <sheetName val="vanchuyentram"/>
      <sheetName val="THIETBI"/>
      <sheetName val="TH LAPDAT"/>
      <sheetName val="LD TR 100 3pha"/>
      <sheetName val="LD TR50 3pha"/>
      <sheetName val="LD TRAM 50 2pha"/>
      <sheetName val="LD TRAM25"/>
      <sheetName val="LD TRAM 31,5"/>
      <sheetName val="Sheet4"/>
      <sheetName val="ct luong "/>
      <sheetName val="Nhap 6T"/>
      <sheetName val="baocaochinh(qui1.05) (DC)"/>
      <sheetName val="Ctuluongq.1.05"/>
      <sheetName val="BANG PHAN BO qui1.05(DC)"/>
      <sheetName val="BANG PHAN BO quiII.05"/>
      <sheetName val="bao cac cinh Qui II-2005"/>
      <sheetName val="Gia thanh"/>
      <sheetName val="gia thanh 1m3۽_x0000_e tong "/>
      <sheetName val="gia thanh 1m3۽"/>
      <sheetName val="Gia vat tu"/>
      <sheetName val="vanchuyen۽"/>
      <sheetName val="gia thanh 1m3۽?e tong "/>
      <sheetName val="TIEUMUC"/>
      <sheetName val="gia thanh 1m3?_x0000_e tong "/>
      <sheetName val="gia thanh 1m3۽_e tong "/>
      <sheetName val="CD-LETRAI29+200-39"/>
    </sheetNames>
    <sheetDataSet>
      <sheetData sheetId="0" refreshError="1">
        <row r="3">
          <cell r="B3" t="str">
            <v>maõ hieäu</v>
          </cell>
          <cell r="C3" t="str">
            <v>GIAÙ ÑAÕ COÙ THUEÁ</v>
          </cell>
          <cell r="D3" t="str">
            <v>VAÄT LIEÄU</v>
          </cell>
          <cell r="E3" t="str">
            <v>VAÄT LIEÄU CHÍNH</v>
          </cell>
        </row>
        <row r="4">
          <cell r="D4" t="str">
            <v>CHÖA THUEÁ</v>
          </cell>
        </row>
        <row r="5">
          <cell r="B5" t="str">
            <v>LT10,5A</v>
          </cell>
          <cell r="D5">
            <v>1000000</v>
          </cell>
        </row>
        <row r="6">
          <cell r="B6" t="str">
            <v>LT10,5B</v>
          </cell>
          <cell r="D6">
            <v>1200000</v>
          </cell>
        </row>
        <row r="7">
          <cell r="B7" t="str">
            <v>LT10,5C</v>
          </cell>
          <cell r="D7">
            <v>1200000</v>
          </cell>
        </row>
        <row r="8">
          <cell r="B8" t="str">
            <v>LT12A</v>
          </cell>
          <cell r="D8">
            <v>1500000</v>
          </cell>
        </row>
        <row r="9">
          <cell r="B9" t="str">
            <v>LT12B</v>
          </cell>
          <cell r="D9">
            <v>1636364</v>
          </cell>
        </row>
        <row r="10">
          <cell r="B10" t="str">
            <v>LT12C</v>
          </cell>
          <cell r="D10">
            <v>1636364</v>
          </cell>
        </row>
        <row r="11">
          <cell r="B11" t="str">
            <v>LT14A</v>
          </cell>
          <cell r="D11">
            <v>2363636</v>
          </cell>
        </row>
        <row r="12">
          <cell r="B12" t="str">
            <v>LT14B</v>
          </cell>
          <cell r="D12">
            <v>2454545</v>
          </cell>
        </row>
        <row r="13">
          <cell r="B13" t="str">
            <v>LT14C</v>
          </cell>
          <cell r="D13">
            <v>2454545</v>
          </cell>
        </row>
        <row r="14">
          <cell r="B14" t="str">
            <v>LT20B</v>
          </cell>
          <cell r="D14">
            <v>6590000</v>
          </cell>
          <cell r="E14" t="str">
            <v>( Giaù Qui Nhôn )</v>
          </cell>
        </row>
        <row r="15">
          <cell r="B15" t="str">
            <v>LT20C</v>
          </cell>
          <cell r="D15">
            <v>6590000</v>
          </cell>
          <cell r="E15" t="str">
            <v>( Giaù Qui Nhôn )</v>
          </cell>
        </row>
        <row r="16">
          <cell r="B16" t="str">
            <v>LT20D</v>
          </cell>
          <cell r="D16">
            <v>6590000</v>
          </cell>
          <cell r="E16" t="str">
            <v>( Giaù Qui Nhôn )</v>
          </cell>
        </row>
        <row r="17">
          <cell r="B17" t="str">
            <v>LT8,4A</v>
          </cell>
          <cell r="D17">
            <v>763636</v>
          </cell>
        </row>
        <row r="18">
          <cell r="B18" t="str">
            <v>LT8,4B</v>
          </cell>
          <cell r="D18">
            <v>790909</v>
          </cell>
        </row>
        <row r="19">
          <cell r="B19" t="str">
            <v>LT8,4C</v>
          </cell>
          <cell r="D19">
            <v>790909</v>
          </cell>
        </row>
        <row r="21">
          <cell r="B21" t="str">
            <v>3 - 25A</v>
          </cell>
          <cell r="D21">
            <v>14623000</v>
          </cell>
        </row>
        <row r="22">
          <cell r="B22" t="str">
            <v>3 -50A</v>
          </cell>
          <cell r="D22">
            <v>19750000</v>
          </cell>
        </row>
        <row r="23">
          <cell r="B23" t="str">
            <v>3 -75A</v>
          </cell>
          <cell r="D23">
            <v>22494000</v>
          </cell>
        </row>
        <row r="24">
          <cell r="B24" t="str">
            <v>3 -100A</v>
          </cell>
          <cell r="D24">
            <v>25237000</v>
          </cell>
        </row>
        <row r="25">
          <cell r="B25" t="str">
            <v>3 -160A</v>
          </cell>
          <cell r="D25">
            <v>30175000</v>
          </cell>
        </row>
        <row r="26">
          <cell r="B26" t="str">
            <v>3 -180A</v>
          </cell>
          <cell r="D26">
            <v>31820000</v>
          </cell>
        </row>
        <row r="27">
          <cell r="B27" t="str">
            <v>3 -250A</v>
          </cell>
          <cell r="D27">
            <v>37855000</v>
          </cell>
        </row>
        <row r="29">
          <cell r="B29" t="str">
            <v>1 -15A</v>
          </cell>
          <cell r="D29">
            <v>6810000</v>
          </cell>
        </row>
        <row r="30">
          <cell r="B30" t="str">
            <v>1 -25A</v>
          </cell>
          <cell r="D30">
            <v>8640000</v>
          </cell>
        </row>
        <row r="31">
          <cell r="B31" t="str">
            <v>1 -37,5A</v>
          </cell>
          <cell r="D31">
            <v>10820000</v>
          </cell>
        </row>
        <row r="32">
          <cell r="B32" t="str">
            <v>1 -50A</v>
          </cell>
          <cell r="D32">
            <v>12830000</v>
          </cell>
        </row>
        <row r="33">
          <cell r="B33" t="str">
            <v>1 -75A</v>
          </cell>
          <cell r="D33">
            <v>16910000</v>
          </cell>
        </row>
        <row r="34">
          <cell r="B34" t="str">
            <v>1 -100A</v>
          </cell>
          <cell r="D34">
            <v>20012000</v>
          </cell>
        </row>
        <row r="35">
          <cell r="B35" t="str">
            <v>DCL 22kV-400A</v>
          </cell>
          <cell r="E35">
            <v>107800000</v>
          </cell>
        </row>
        <row r="36">
          <cell r="B36" t="str">
            <v>FCO - 27KV 100A</v>
          </cell>
          <cell r="D36">
            <v>910000</v>
          </cell>
          <cell r="E36">
            <v>2730000</v>
          </cell>
        </row>
        <row r="37">
          <cell r="B37" t="str">
            <v>LA-15KV</v>
          </cell>
          <cell r="D37">
            <v>700000</v>
          </cell>
          <cell r="E37">
            <v>2100000</v>
          </cell>
        </row>
        <row r="38">
          <cell r="B38" t="str">
            <v>LA-22KV</v>
          </cell>
          <cell r="D38">
            <v>770000</v>
          </cell>
          <cell r="E38">
            <v>2310000</v>
          </cell>
        </row>
        <row r="39">
          <cell r="B39" t="str">
            <v>SÑ-0,4</v>
          </cell>
          <cell r="C39">
            <v>2700</v>
          </cell>
          <cell r="E39">
            <v>2571.4285714285711</v>
          </cell>
        </row>
        <row r="40">
          <cell r="B40" t="str">
            <v>SÑ-22</v>
          </cell>
          <cell r="C40">
            <v>60000</v>
          </cell>
          <cell r="E40">
            <v>60000</v>
          </cell>
        </row>
        <row r="41">
          <cell r="B41" t="str">
            <v>TI 380V 250/5A ID-WT</v>
          </cell>
          <cell r="C41">
            <v>101000</v>
          </cell>
          <cell r="D41">
            <v>96190.476190476184</v>
          </cell>
        </row>
        <row r="42">
          <cell r="B42" t="str">
            <v>CV-35</v>
          </cell>
          <cell r="C42">
            <v>14300</v>
          </cell>
          <cell r="E42">
            <v>13619.047619047618</v>
          </cell>
        </row>
        <row r="43">
          <cell r="B43" t="str">
            <v>CV-50</v>
          </cell>
          <cell r="C43">
            <v>19500</v>
          </cell>
          <cell r="E43">
            <v>18571.428571428569</v>
          </cell>
        </row>
        <row r="44">
          <cell r="B44" t="str">
            <v>CV-70</v>
          </cell>
          <cell r="C44">
            <v>27700</v>
          </cell>
          <cell r="E44">
            <v>26380.952380952382</v>
          </cell>
        </row>
        <row r="45">
          <cell r="B45" t="str">
            <v>M</v>
          </cell>
          <cell r="C45">
            <v>37700</v>
          </cell>
          <cell r="E45">
            <v>35904.761904761901</v>
          </cell>
        </row>
        <row r="46">
          <cell r="B46" t="str">
            <v>CN-35-4</v>
          </cell>
          <cell r="C46" t="str">
            <v xml:space="preserve"> Chuoâæ neoù caùch ñieän CN-35 4 baùt</v>
          </cell>
          <cell r="E46">
            <v>392000</v>
          </cell>
        </row>
        <row r="47">
          <cell r="B47" t="str">
            <v>CN-22-3</v>
          </cell>
          <cell r="C47" t="str">
            <v xml:space="preserve"> Chuoâæ neoù caùch ñieän CN-22 3 baùt</v>
          </cell>
          <cell r="E47">
            <v>312000</v>
          </cell>
        </row>
        <row r="48">
          <cell r="B48" t="str">
            <v>CN-22-2</v>
          </cell>
          <cell r="C48" t="str">
            <v xml:space="preserve"> Chuoâæ neoù caùch ñieän CN-22 2 baùt</v>
          </cell>
          <cell r="E48">
            <v>232000</v>
          </cell>
        </row>
        <row r="49">
          <cell r="B49" t="str">
            <v>AC35</v>
          </cell>
          <cell r="C49" t="str">
            <v>AC35/8</v>
          </cell>
          <cell r="E49">
            <v>24800</v>
          </cell>
        </row>
        <row r="50">
          <cell r="B50" t="str">
            <v>AC50</v>
          </cell>
          <cell r="C50" t="str">
            <v>AC50/8</v>
          </cell>
          <cell r="E50">
            <v>24800</v>
          </cell>
        </row>
        <row r="51">
          <cell r="B51" t="str">
            <v>AC70</v>
          </cell>
          <cell r="C51" t="str">
            <v>AC70/11</v>
          </cell>
          <cell r="E51">
            <v>24700</v>
          </cell>
        </row>
        <row r="52">
          <cell r="B52" t="str">
            <v>AC95</v>
          </cell>
          <cell r="C52" t="str">
            <v>AC95/16</v>
          </cell>
          <cell r="E52">
            <v>24500</v>
          </cell>
        </row>
        <row r="53">
          <cell r="B53" t="str">
            <v>AC120</v>
          </cell>
          <cell r="C53" t="str">
            <v>AC120/19</v>
          </cell>
          <cell r="E53">
            <v>25500</v>
          </cell>
        </row>
        <row r="54">
          <cell r="B54" t="str">
            <v>A</v>
          </cell>
        </row>
        <row r="55">
          <cell r="B55" t="str">
            <v>AV-120</v>
          </cell>
          <cell r="E55">
            <v>12320</v>
          </cell>
        </row>
        <row r="56">
          <cell r="B56" t="str">
            <v>AV-35</v>
          </cell>
          <cell r="E56">
            <v>5600</v>
          </cell>
        </row>
        <row r="57">
          <cell r="B57" t="str">
            <v>AV-50</v>
          </cell>
          <cell r="E57">
            <v>5600</v>
          </cell>
        </row>
        <row r="58">
          <cell r="B58" t="str">
            <v>AV-70</v>
          </cell>
          <cell r="E58">
            <v>7420</v>
          </cell>
        </row>
        <row r="59">
          <cell r="B59" t="str">
            <v>AV-95</v>
          </cell>
          <cell r="E59">
            <v>9800</v>
          </cell>
        </row>
        <row r="60">
          <cell r="B60" t="str">
            <v xml:space="preserve"> Daây theùp buoäc  f 1 </v>
          </cell>
          <cell r="D60">
            <v>6364000</v>
          </cell>
          <cell r="E60">
            <v>6364</v>
          </cell>
        </row>
        <row r="61">
          <cell r="B61" t="str">
            <v xml:space="preserve"> Theùp troøn  f  10 CI</v>
          </cell>
          <cell r="D61">
            <v>4015000</v>
          </cell>
          <cell r="E61">
            <v>4015</v>
          </cell>
        </row>
        <row r="62">
          <cell r="B62" t="str">
            <v xml:space="preserve"> Theùp troøn  f  10 CII</v>
          </cell>
          <cell r="D62">
            <v>4184000</v>
          </cell>
          <cell r="E62">
            <v>4184</v>
          </cell>
        </row>
        <row r="63">
          <cell r="B63" t="str">
            <v xml:space="preserve"> Theùp troøn  f  12 CI</v>
          </cell>
          <cell r="D63">
            <v>3971000</v>
          </cell>
          <cell r="E63">
            <v>3971</v>
          </cell>
        </row>
        <row r="64">
          <cell r="B64" t="str">
            <v xml:space="preserve"> Theùp troøn  f  12 CII</v>
          </cell>
          <cell r="D64">
            <v>4184000</v>
          </cell>
          <cell r="E64">
            <v>4184</v>
          </cell>
        </row>
        <row r="65">
          <cell r="B65" t="str">
            <v xml:space="preserve"> Theùp troøn  f  14 CII</v>
          </cell>
          <cell r="D65">
            <v>4184000</v>
          </cell>
          <cell r="E65">
            <v>4184</v>
          </cell>
        </row>
        <row r="66">
          <cell r="B66" t="str">
            <v xml:space="preserve"> Theùp troøn  f  8 CI</v>
          </cell>
          <cell r="D66">
            <v>4015000</v>
          </cell>
          <cell r="E66">
            <v>4015</v>
          </cell>
        </row>
        <row r="67">
          <cell r="B67" t="str">
            <v xml:space="preserve">Caùt vaøng </v>
          </cell>
          <cell r="D67">
            <v>59817.5</v>
          </cell>
        </row>
        <row r="68">
          <cell r="B68" t="str">
            <v>Goã cofa</v>
          </cell>
          <cell r="D68">
            <v>2139000</v>
          </cell>
        </row>
        <row r="69">
          <cell r="B69" t="str">
            <v>Goã vaùn caàu coâng taùc</v>
          </cell>
          <cell r="D69">
            <v>2139000</v>
          </cell>
        </row>
        <row r="70">
          <cell r="B70" t="str">
            <v>Ñaù daêm 0,5 x 1</v>
          </cell>
          <cell r="D70">
            <v>65000</v>
          </cell>
        </row>
        <row r="71">
          <cell r="B71" t="str">
            <v>Ñaù daêm 1x2</v>
          </cell>
          <cell r="D71">
            <v>81800</v>
          </cell>
        </row>
        <row r="72">
          <cell r="B72" t="str">
            <v>Ñaù daêm 2x4</v>
          </cell>
          <cell r="D72">
            <v>70000</v>
          </cell>
        </row>
        <row r="73">
          <cell r="B73" t="str">
            <v>Ñaù daêm 4x6</v>
          </cell>
          <cell r="D73">
            <v>62400</v>
          </cell>
        </row>
        <row r="74">
          <cell r="B74" t="str">
            <v>Ñinh caùc loaïi</v>
          </cell>
          <cell r="D74">
            <v>6000000</v>
          </cell>
        </row>
        <row r="75">
          <cell r="B75" t="str">
            <v>Que haøn</v>
          </cell>
          <cell r="D75">
            <v>6800000</v>
          </cell>
        </row>
        <row r="76">
          <cell r="B76" t="str">
            <v>Theùp 50x5</v>
          </cell>
          <cell r="D76">
            <v>4359000</v>
          </cell>
          <cell r="E76">
            <v>4359</v>
          </cell>
        </row>
        <row r="77">
          <cell r="B77" t="str">
            <v>Theùp L65x6</v>
          </cell>
          <cell r="D77">
            <v>4359000</v>
          </cell>
          <cell r="E77">
            <v>4359</v>
          </cell>
        </row>
        <row r="78">
          <cell r="B78" t="str">
            <v>Theùp troøn   f  6  CI</v>
          </cell>
          <cell r="D78">
            <v>4476000</v>
          </cell>
          <cell r="E78">
            <v>4476</v>
          </cell>
        </row>
        <row r="79">
          <cell r="B79" t="str">
            <v>Tre caây</v>
          </cell>
        </row>
        <row r="80">
          <cell r="B80" t="str">
            <v>Xi maêng PC30</v>
          </cell>
          <cell r="D80">
            <v>813630</v>
          </cell>
        </row>
        <row r="81">
          <cell r="B81" t="str">
            <v>Tuû 3-37,5kVA</v>
          </cell>
          <cell r="D81">
            <v>28677600</v>
          </cell>
        </row>
        <row r="82">
          <cell r="B82" t="str">
            <v>Tuû 3-50kVA</v>
          </cell>
          <cell r="D82">
            <v>28677600</v>
          </cell>
        </row>
        <row r="83">
          <cell r="B83" t="str">
            <v>Tuû 3-75kVA</v>
          </cell>
          <cell r="D83">
            <v>29744400</v>
          </cell>
        </row>
        <row r="84">
          <cell r="B84" t="str">
            <v>Tuû 3-100kVA</v>
          </cell>
          <cell r="D84">
            <v>29744400</v>
          </cell>
        </row>
        <row r="85">
          <cell r="B85" t="str">
            <v>Tuû 3-125kVA</v>
          </cell>
          <cell r="D85">
            <v>34633200</v>
          </cell>
        </row>
        <row r="86">
          <cell r="B86" t="str">
            <v>Tuû 3-160kVA</v>
          </cell>
          <cell r="D86">
            <v>34633200</v>
          </cell>
        </row>
        <row r="87">
          <cell r="B87" t="str">
            <v>Tuû 3-250kVA</v>
          </cell>
          <cell r="D87">
            <v>42907200</v>
          </cell>
        </row>
        <row r="88">
          <cell r="B88" t="str">
            <v>Tuû 1-10kVA</v>
          </cell>
          <cell r="D88">
            <v>15000000</v>
          </cell>
        </row>
        <row r="89">
          <cell r="B89" t="str">
            <v>Tuû 1-15kVA</v>
          </cell>
          <cell r="D89">
            <v>15000000</v>
          </cell>
        </row>
        <row r="90">
          <cell r="B90" t="str">
            <v>Tuû 1-20kVA</v>
          </cell>
          <cell r="D90">
            <v>18000000</v>
          </cell>
        </row>
        <row r="91">
          <cell r="B91" t="str">
            <v>Tuû 1-25kVA</v>
          </cell>
          <cell r="D91">
            <v>20000000</v>
          </cell>
        </row>
        <row r="92">
          <cell r="B92" t="str">
            <v>Tuû 1-31,5kVA</v>
          </cell>
          <cell r="D92">
            <v>25000000</v>
          </cell>
        </row>
        <row r="93">
          <cell r="B93" t="str">
            <v>Tuû 1-40kVA</v>
          </cell>
          <cell r="D93">
            <v>25000000</v>
          </cell>
        </row>
        <row r="94">
          <cell r="B94" t="str">
            <v>Tuû 1-50kVA</v>
          </cell>
          <cell r="D94">
            <v>28000000</v>
          </cell>
        </row>
      </sheetData>
      <sheetData sheetId="1" refreshError="1">
        <row r="5">
          <cell r="F5" t="str">
            <v>CÖÏ LY</v>
          </cell>
          <cell r="G5" t="str">
            <v>ÑÔN GIAÙ ( Ñoàng )</v>
          </cell>
          <cell r="I5" t="str">
            <v>THAØNH</v>
          </cell>
        </row>
        <row r="6">
          <cell r="B6" t="str">
            <v xml:space="preserve">SOÁ HIEÄU </v>
          </cell>
          <cell r="D6" t="str">
            <v>TEÂN VAÄT LIEÄU</v>
          </cell>
          <cell r="E6" t="str">
            <v xml:space="preserve">ÑÔN </v>
          </cell>
          <cell r="F6" t="str">
            <v>V/CH</v>
          </cell>
          <cell r="G6" t="str">
            <v>CÖÏ LY</v>
          </cell>
          <cell r="I6" t="str">
            <v>TIEÀN</v>
          </cell>
        </row>
        <row r="7">
          <cell r="B7" t="str">
            <v xml:space="preserve">VAÄN </v>
          </cell>
          <cell r="C7" t="str">
            <v xml:space="preserve">BOÁC </v>
          </cell>
          <cell r="D7" t="str">
            <v>PHUÏ KIEÄN VAÄN CHUYEÅN</v>
          </cell>
          <cell r="E7" t="str">
            <v>VÒ</v>
          </cell>
          <cell r="F7" t="str">
            <v>(km)</v>
          </cell>
          <cell r="G7" t="str">
            <v>65 m</v>
          </cell>
          <cell r="H7" t="str">
            <v>BOÁC DÔÕ</v>
          </cell>
          <cell r="I7" t="str">
            <v>(ñoàng)</v>
          </cell>
        </row>
        <row r="8">
          <cell r="B8" t="str">
            <v>CHUYEÅN</v>
          </cell>
          <cell r="C8" t="str">
            <v>DÔÕ</v>
          </cell>
        </row>
        <row r="9">
          <cell r="B9" t="str">
            <v>02.1231</v>
          </cell>
          <cell r="C9" t="str">
            <v>02.1103</v>
          </cell>
          <cell r="D9" t="str">
            <v>Caùt vaøng</v>
          </cell>
          <cell r="E9" t="str">
            <v>m3</v>
          </cell>
          <cell r="F9">
            <v>6.5000000000000002E-2</v>
          </cell>
          <cell r="G9">
            <v>67251</v>
          </cell>
          <cell r="H9">
            <v>2207</v>
          </cell>
          <cell r="I9">
            <v>6578.3150000000005</v>
          </cell>
        </row>
        <row r="10">
          <cell r="B10" t="str">
            <v>02.1221</v>
          </cell>
          <cell r="C10" t="str">
            <v>02.1102</v>
          </cell>
          <cell r="D10" t="str">
            <v xml:space="preserve">Caùt ñen </v>
          </cell>
          <cell r="E10" t="str">
            <v>m3</v>
          </cell>
          <cell r="F10">
            <v>6.5000000000000002E-2</v>
          </cell>
          <cell r="G10">
            <v>64749</v>
          </cell>
          <cell r="H10">
            <v>2060</v>
          </cell>
          <cell r="I10">
            <v>6268.6850000000004</v>
          </cell>
        </row>
        <row r="11">
          <cell r="B11" t="str">
            <v>02.1241</v>
          </cell>
          <cell r="C11" t="str">
            <v>02.1104</v>
          </cell>
          <cell r="D11" t="str">
            <v>Ñaù daêm caùc loïai</v>
          </cell>
          <cell r="E11" t="str">
            <v>m3</v>
          </cell>
          <cell r="F11">
            <v>6.5000000000000002E-2</v>
          </cell>
          <cell r="G11">
            <v>70635</v>
          </cell>
          <cell r="H11">
            <v>3090</v>
          </cell>
          <cell r="I11">
            <v>7681.2750000000005</v>
          </cell>
        </row>
        <row r="12">
          <cell r="B12" t="str">
            <v>02.1321</v>
          </cell>
          <cell r="C12" t="str">
            <v>02.1111</v>
          </cell>
          <cell r="D12" t="str">
            <v>Nöôùc thi coâng</v>
          </cell>
          <cell r="E12" t="str">
            <v>m3</v>
          </cell>
          <cell r="F12">
            <v>6.5000000000000002E-2</v>
          </cell>
          <cell r="G12">
            <v>57833</v>
          </cell>
          <cell r="H12">
            <v>4268</v>
          </cell>
          <cell r="I12">
            <v>8027.1450000000004</v>
          </cell>
        </row>
        <row r="13">
          <cell r="B13" t="str">
            <v>02.1331</v>
          </cell>
          <cell r="C13" t="str">
            <v>02.1112</v>
          </cell>
          <cell r="D13" t="str">
            <v>Vaùn khuoân , goã caùc loïai</v>
          </cell>
          <cell r="E13" t="str">
            <v>m3</v>
          </cell>
          <cell r="F13">
            <v>6.5000000000000002E-2</v>
          </cell>
          <cell r="G13">
            <v>57391</v>
          </cell>
          <cell r="H13">
            <v>2649</v>
          </cell>
          <cell r="I13">
            <v>6379.415</v>
          </cell>
        </row>
        <row r="14">
          <cell r="B14" t="str">
            <v>02.1411</v>
          </cell>
          <cell r="C14" t="str">
            <v>02.1119</v>
          </cell>
          <cell r="D14" t="str">
            <v>Tre caây</v>
          </cell>
          <cell r="E14" t="str">
            <v>caây</v>
          </cell>
          <cell r="F14">
            <v>6.5000000000000002E-2</v>
          </cell>
          <cell r="G14">
            <v>1321</v>
          </cell>
          <cell r="H14">
            <v>91.24</v>
          </cell>
          <cell r="I14">
            <v>177.10500000000002</v>
          </cell>
        </row>
        <row r="15">
          <cell r="B15" t="str">
            <v>02.1211</v>
          </cell>
          <cell r="C15" t="str">
            <v>02.1101</v>
          </cell>
          <cell r="D15" t="str">
            <v>Xi maêng</v>
          </cell>
          <cell r="E15" t="str">
            <v>taán</v>
          </cell>
          <cell r="F15">
            <v>6.5000000000000002E-2</v>
          </cell>
          <cell r="G15">
            <v>71813</v>
          </cell>
          <cell r="H15">
            <v>2943</v>
          </cell>
          <cell r="I15">
            <v>7610.8450000000003</v>
          </cell>
        </row>
        <row r="16">
          <cell r="B16" t="str">
            <v>02.1451</v>
          </cell>
          <cell r="C16" t="str">
            <v>02.1123</v>
          </cell>
          <cell r="D16" t="str">
            <v>Caáu kieän beâ toâng ñuùc saün</v>
          </cell>
          <cell r="E16" t="str">
            <v>-</v>
          </cell>
          <cell r="F16">
            <v>6.5000000000000002E-2</v>
          </cell>
          <cell r="G16">
            <v>90207</v>
          </cell>
          <cell r="H16">
            <v>6033</v>
          </cell>
          <cell r="I16">
            <v>11896.455</v>
          </cell>
        </row>
        <row r="17">
          <cell r="B17" t="str">
            <v>02.1461</v>
          </cell>
          <cell r="C17" t="str">
            <v>02.1124</v>
          </cell>
          <cell r="D17" t="str">
            <v>Coät beâ toâng caùc loïai</v>
          </cell>
          <cell r="E17" t="str">
            <v>-</v>
          </cell>
          <cell r="F17">
            <v>6.5000000000000002E-2</v>
          </cell>
          <cell r="G17">
            <v>140241</v>
          </cell>
          <cell r="H17">
            <v>7358</v>
          </cell>
          <cell r="I17">
            <v>16473.665000000001</v>
          </cell>
        </row>
        <row r="18">
          <cell r="B18" t="str">
            <v>02.1351</v>
          </cell>
          <cell r="C18" t="str">
            <v>02.1114</v>
          </cell>
          <cell r="D18" t="str">
            <v>Bu loâng, tieáp ñòa, coát theùp, daây neo</v>
          </cell>
          <cell r="E18" t="str">
            <v>-</v>
          </cell>
          <cell r="F18">
            <v>6.5000000000000002E-2</v>
          </cell>
          <cell r="G18">
            <v>110221</v>
          </cell>
          <cell r="H18">
            <v>6033</v>
          </cell>
          <cell r="I18">
            <v>13197.365000000002</v>
          </cell>
        </row>
        <row r="19">
          <cell r="B19" t="str">
            <v>02.1361</v>
          </cell>
          <cell r="C19" t="str">
            <v>02.1115</v>
          </cell>
          <cell r="D19" t="str">
            <v>Coät theùp v/chuyeån töøng thanh, xaø theùp</v>
          </cell>
          <cell r="E19" t="str">
            <v>-</v>
          </cell>
          <cell r="F19">
            <v>6.5000000000000002E-2</v>
          </cell>
          <cell r="G19">
            <v>100214</v>
          </cell>
          <cell r="H19">
            <v>5592</v>
          </cell>
          <cell r="I19">
            <v>12105.91</v>
          </cell>
        </row>
        <row r="20">
          <cell r="B20" t="str">
            <v>02.1421</v>
          </cell>
          <cell r="C20" t="str">
            <v>02.1120</v>
          </cell>
          <cell r="D20" t="str">
            <v>Phuï kieän caùc loïai</v>
          </cell>
          <cell r="E20" t="str">
            <v>taán</v>
          </cell>
          <cell r="F20">
            <v>6.5000000000000002E-2</v>
          </cell>
          <cell r="G20">
            <v>99184</v>
          </cell>
          <cell r="H20">
            <v>6181</v>
          </cell>
          <cell r="I20">
            <v>12627.96</v>
          </cell>
        </row>
        <row r="21">
          <cell r="B21" t="str">
            <v>02.1441</v>
          </cell>
          <cell r="C21" t="str">
            <v>02.1122</v>
          </cell>
          <cell r="D21" t="str">
            <v>Daây daãn, daây choáng seùt caùc loïai</v>
          </cell>
          <cell r="E21" t="str">
            <v>-</v>
          </cell>
          <cell r="F21">
            <v>6.5000000000000002E-2</v>
          </cell>
          <cell r="G21">
            <v>100214</v>
          </cell>
          <cell r="H21">
            <v>7064</v>
          </cell>
          <cell r="I21">
            <v>13577.91</v>
          </cell>
        </row>
        <row r="22">
          <cell r="B22" t="str">
            <v>02.1431</v>
          </cell>
          <cell r="C22" t="str">
            <v>02.1121</v>
          </cell>
          <cell r="D22" t="str">
            <v>Söù caùc loïai</v>
          </cell>
          <cell r="E22" t="str">
            <v>-</v>
          </cell>
          <cell r="F22">
            <v>6.5000000000000002E-2</v>
          </cell>
          <cell r="G22">
            <v>130234</v>
          </cell>
          <cell r="H22">
            <v>12214</v>
          </cell>
          <cell r="I22">
            <v>20679.21</v>
          </cell>
        </row>
        <row r="23">
          <cell r="B23" t="str">
            <v>02.1481</v>
          </cell>
          <cell r="C23" t="str">
            <v>02.1126</v>
          </cell>
          <cell r="D23" t="str">
            <v>Duïng cuï thi coâng</v>
          </cell>
          <cell r="E23" t="str">
            <v>-</v>
          </cell>
          <cell r="F23">
            <v>6.5000000000000002E-2</v>
          </cell>
          <cell r="G23">
            <v>91090</v>
          </cell>
          <cell r="H23">
            <v>4856</v>
          </cell>
          <cell r="I23">
            <v>10776.85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Sales"/>
      <sheetName val="INCENTIVE"/>
      <sheetName val="INCENTIVE (2)"/>
      <sheetName val="SOuth"/>
      <sheetName val="Prov-Code"/>
      <sheetName val="Incent-Mar"/>
      <sheetName val="QREPORT"/>
      <sheetName val="Sales base"/>
      <sheetName val="bia"/>
      <sheetName val="luoisb"/>
      <sheetName val="san bong"/>
      <sheetName val="sanen"/>
      <sheetName val="mua,shoat"/>
      <sheetName val="Cong, h.rao"/>
      <sheetName val="sanvuon"/>
      <sheetName val="cn.ngoai"/>
      <sheetName val="dien"/>
      <sheetName val="cset"/>
      <sheetName val="pccc"/>
      <sheetName val="ttll"/>
      <sheetName val="nhaBA"/>
      <sheetName val="pvboi"/>
      <sheetName val="beboi"/>
      <sheetName val="hlcau2"/>
      <sheetName val="hlcau1"/>
      <sheetName val="xegv"/>
      <sheetName val="baove"/>
      <sheetName val="xehs"/>
      <sheetName val="hoitruong"/>
      <sheetName val="thethao"/>
      <sheetName val="hiebo"/>
      <sheetName val="bomon"/>
      <sheetName val="b2"/>
      <sheetName val="b1"/>
      <sheetName val="thietbi"/>
      <sheetName val="CPK"/>
      <sheetName val="TH"/>
      <sheetName val="GTXL"/>
      <sheetName val="phi TK"/>
      <sheetName val="00000000"/>
      <sheetName val="#REF"/>
      <sheetName val="CAN DOI"/>
      <sheetName val="GIA TRI"/>
      <sheetName val="NO-DIEN"/>
      <sheetName val="NO-KHUONG"/>
      <sheetName val="NO-DUNG"/>
      <sheetName val="NO-DU"/>
      <sheetName val="TC NV"/>
      <sheetName val="NHAP"/>
      <sheetName val="khuong"/>
      <sheetName val="du"/>
      <sheetName val="dung"/>
      <sheetName val="NO-BANG"/>
      <sheetName val="ton kho"/>
      <sheetName val="bang"/>
      <sheetName val="10000000"/>
      <sheetName val="XL4Poppy"/>
      <sheetName val="Sheet1"/>
      <sheetName val="Sheet2"/>
      <sheetName val="Sheet3"/>
      <sheetName val="TRANG BIA"/>
      <sheetName val="LICH THAM SD"/>
      <sheetName val="LICH THAM ND "/>
      <sheetName val="Thuong DD"/>
      <sheetName val="ds1"/>
      <sheetName val="ds2"/>
      <sheetName val="ds so do"/>
      <sheetName val="Huan DD"/>
      <sheetName val="Tong cong SKH 1051 &amp; 1051A"/>
      <sheetName val="00000001"/>
      <sheetName val="00000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 GIA TRAM (3)"/>
      <sheetName val="Trungap"/>
      <sheetName val="Haap"/>
      <sheetName val="DGXDCB_DD"/>
      <sheetName val="DGXDCB_TNHC"/>
      <sheetName val="DGXDCB_TINH"/>
      <sheetName val="GT_1m3_BETONG"/>
      <sheetName val="vc_cogioi_thucong"/>
      <sheetName val="TH_CN_HT"/>
      <sheetName val="THDGCNG_HT"/>
      <sheetName val="CT_CN_HT"/>
      <sheetName val="TH_CN_TT"/>
      <sheetName val="THDGCNG_TT"/>
      <sheetName val="CT_CN_TT"/>
      <sheetName val="TH_TRAM_HB"/>
      <sheetName val="TH_CT_TRAM_HB"/>
      <sheetName val="CT_TRAMHOPBO"/>
      <sheetName val="TH_tramPP"/>
      <sheetName val="TH_CT_tramPP"/>
      <sheetName val="CT_TRAMPHANPHOI"/>
      <sheetName val="THPHPP"/>
      <sheetName val="TH_hopPP"/>
      <sheetName val="TH_CT_hopPP"/>
      <sheetName val="CT_thietbiphanphoi"/>
      <sheetName val="Sheet5"/>
      <sheetName val="TH_thaogo"/>
      <sheetName val="chitiet_thaogo"/>
      <sheetName val="DT_congtrinh"/>
      <sheetName val="Sheet1"/>
      <sheetName val="B KE HUU PHUOC XE XNVC S S 4 "/>
      <sheetName val="B KE HUU PHUOC VC SS4T5"/>
      <sheetName val="BKE HUU PHUOC tach kho3A T5-05"/>
      <sheetName val="BKE HUU PHUOC 3A T5 "/>
      <sheetName val="THKL 3a"/>
      <sheetName val="THKL XE XNVCSS4T5"/>
      <sheetName val="THKL DNTN HU PHUOC VC ss4T5"/>
      <sheetName val="TTKL 3a "/>
      <sheetName val="TTKL HUU PHUOC VC SS 4T5"/>
      <sheetName val="TTKL XN VC SS 4T5"/>
      <sheetName val="Sheet2"/>
      <sheetName val="Sheet3"/>
      <sheetName val="Sheet4"/>
      <sheetName val="XL4Test5"/>
      <sheetName val="XL4Poppy"/>
      <sheetName val="ct luong "/>
      <sheetName val="Nhap 6T"/>
      <sheetName val="baocaochinh(qui1.05) (DC)"/>
      <sheetName val="Ctuluongq.1.05"/>
      <sheetName val="BANG PHAN BO qui1.05(DC)"/>
      <sheetName val="BANG PHAN BO quiII.05"/>
      <sheetName val="bao cac cinh Qui II-2005"/>
      <sheetName val="CT_TRAMPHANPHOI_x0000__x0000_軸ơ_x0000__x0004__x0000__x0000__x0000__x0000__x0000__x0000_﹜ơ_x0000__x0000_"/>
      <sheetName val="CT_thietbipianphoi"/>
      <sheetName val="Giathanh1m3BT"/>
      <sheetName val="TH__x0003_T_TRAM_HB"/>
      <sheetName val="MTO REV.2(ARMOR)"/>
      <sheetName val="_x0000__x0000__x0000__x0000__x0000__x0000__x0000__x0000__x0000__x0000__x0014_[DALATddd.XLS]THPHPP"/>
      <sheetName val=""/>
      <sheetName val="dg tphcm"/>
      <sheetName val="DON GIA TRAM _3_"/>
      <sheetName val="DG"/>
      <sheetName val="TH2"/>
      <sheetName val="Dongia"/>
      <sheetName val="dmVUA"/>
      <sheetName val="CT_TRAMPHANPHOI_x0000__x0000_?o_x0000__x0004__x0000__x0000__x0000__x0000__x0000__x0000_?o_x0000__x0000_"/>
      <sheetName val="BAOGIATHANG"/>
      <sheetName val="vanchuyen TC"/>
      <sheetName val="TH2_x0000__x0000_hopPP"/>
      <sheetName val="CT_TRAMPHANPHOI??軸ơ?_x0004_??????﹜ơ??"/>
      <sheetName val="??????????_x0014_[DALATddd.XLS]THPHPP"/>
      <sheetName val="DanhMuc"/>
    </sheetNames>
    <sheetDataSet>
      <sheetData sheetId="0" refreshError="1">
        <row r="4">
          <cell r="C4">
            <v>1</v>
          </cell>
          <cell r="D4">
            <v>2</v>
          </cell>
          <cell r="E4">
            <v>3</v>
          </cell>
          <cell r="F4">
            <v>4</v>
          </cell>
          <cell r="G4">
            <v>5</v>
          </cell>
          <cell r="H4">
            <v>6</v>
          </cell>
          <cell r="I4">
            <v>7</v>
          </cell>
          <cell r="J4">
            <v>8</v>
          </cell>
          <cell r="K4">
            <v>9</v>
          </cell>
          <cell r="L4">
            <v>10</v>
          </cell>
        </row>
        <row r="6">
          <cell r="C6" t="str">
            <v>AP1P100</v>
          </cell>
          <cell r="D6" t="str">
            <v>02.8401</v>
          </cell>
          <cell r="E6" t="str">
            <v>Aptomat 1 cöïc 600V-100A</v>
          </cell>
          <cell r="F6" t="str">
            <v>caùi</v>
          </cell>
          <cell r="H6">
            <v>200000</v>
          </cell>
          <cell r="I6">
            <v>24819</v>
          </cell>
          <cell r="J6">
            <v>38360</v>
          </cell>
          <cell r="K6">
            <v>0</v>
          </cell>
          <cell r="L6">
            <v>9</v>
          </cell>
        </row>
        <row r="7">
          <cell r="C7" t="str">
            <v>AP1P125</v>
          </cell>
          <cell r="D7" t="str">
            <v>02.8401</v>
          </cell>
          <cell r="E7" t="str">
            <v>Aptomat 1 cöïc 600V-125A</v>
          </cell>
          <cell r="F7" t="str">
            <v>caùi</v>
          </cell>
          <cell r="H7">
            <v>200000</v>
          </cell>
          <cell r="I7">
            <v>24819</v>
          </cell>
          <cell r="J7">
            <v>38360</v>
          </cell>
          <cell r="K7">
            <v>0</v>
          </cell>
          <cell r="L7">
            <v>9</v>
          </cell>
        </row>
        <row r="8">
          <cell r="C8" t="str">
            <v>AP1P150</v>
          </cell>
          <cell r="D8" t="str">
            <v>02.8401</v>
          </cell>
          <cell r="E8" t="str">
            <v>Aptomat 1 cöïc 600V-150A</v>
          </cell>
          <cell r="F8" t="str">
            <v>caùi</v>
          </cell>
          <cell r="H8">
            <v>200000</v>
          </cell>
          <cell r="I8">
            <v>24819</v>
          </cell>
          <cell r="J8">
            <v>38360</v>
          </cell>
          <cell r="K8">
            <v>0</v>
          </cell>
          <cell r="L8">
            <v>9</v>
          </cell>
        </row>
        <row r="9">
          <cell r="C9" t="str">
            <v>AP1P200</v>
          </cell>
          <cell r="D9" t="str">
            <v>02.8401</v>
          </cell>
          <cell r="E9" t="str">
            <v>Aptomat 1 cöïc 600V-200A</v>
          </cell>
          <cell r="F9" t="str">
            <v>caùi</v>
          </cell>
          <cell r="H9">
            <v>250000</v>
          </cell>
          <cell r="I9">
            <v>24819</v>
          </cell>
          <cell r="J9">
            <v>38360</v>
          </cell>
          <cell r="K9">
            <v>0</v>
          </cell>
          <cell r="L9">
            <v>9</v>
          </cell>
        </row>
        <row r="10">
          <cell r="C10" t="str">
            <v>AP1P250</v>
          </cell>
          <cell r="D10" t="str">
            <v>02.8401</v>
          </cell>
          <cell r="E10" t="str">
            <v>Aptomat 1 cöïc 600V-250A</v>
          </cell>
          <cell r="F10" t="str">
            <v>caùi</v>
          </cell>
          <cell r="H10">
            <v>550000</v>
          </cell>
          <cell r="I10">
            <v>24819</v>
          </cell>
          <cell r="J10">
            <v>38360</v>
          </cell>
          <cell r="K10">
            <v>0</v>
          </cell>
          <cell r="L10">
            <v>9</v>
          </cell>
        </row>
        <row r="11">
          <cell r="C11" t="str">
            <v>AP2P100</v>
          </cell>
          <cell r="D11" t="str">
            <v>02.8401</v>
          </cell>
          <cell r="E11" t="str">
            <v>Aptomat 2 cöïc 600V-100A</v>
          </cell>
          <cell r="F11" t="str">
            <v>caùi</v>
          </cell>
          <cell r="H11">
            <v>200000</v>
          </cell>
          <cell r="I11">
            <v>24819</v>
          </cell>
          <cell r="J11">
            <v>38360</v>
          </cell>
          <cell r="K11">
            <v>0</v>
          </cell>
          <cell r="L11">
            <v>9</v>
          </cell>
        </row>
        <row r="12">
          <cell r="C12" t="str">
            <v>AP2P50</v>
          </cell>
          <cell r="D12" t="str">
            <v>02.8401</v>
          </cell>
          <cell r="E12" t="str">
            <v>Aptomat 2 cöïc 600V-50A ( Nhaät )</v>
          </cell>
          <cell r="F12" t="str">
            <v>caùi</v>
          </cell>
          <cell r="H12">
            <v>200000</v>
          </cell>
          <cell r="I12">
            <v>24819</v>
          </cell>
          <cell r="J12">
            <v>38360</v>
          </cell>
          <cell r="K12">
            <v>0</v>
          </cell>
          <cell r="L12">
            <v>12</v>
          </cell>
        </row>
        <row r="13">
          <cell r="C13" t="str">
            <v>AP2P75</v>
          </cell>
          <cell r="D13" t="str">
            <v>02.8401</v>
          </cell>
          <cell r="E13" t="str">
            <v>Aptomat 2 cöïc 600V-75A</v>
          </cell>
          <cell r="F13" t="str">
            <v>caùi</v>
          </cell>
          <cell r="H13">
            <v>200000</v>
          </cell>
          <cell r="I13">
            <v>24819</v>
          </cell>
          <cell r="J13">
            <v>38360</v>
          </cell>
          <cell r="K13">
            <v>0</v>
          </cell>
          <cell r="L13">
            <v>12</v>
          </cell>
        </row>
        <row r="14">
          <cell r="C14" t="str">
            <v>AP3P1000</v>
          </cell>
          <cell r="D14" t="str">
            <v>02.8404</v>
          </cell>
          <cell r="E14" t="str">
            <v>Aptomat 3 cöïc 600V-1000A ( Nhaät )</v>
          </cell>
          <cell r="F14" t="str">
            <v>caùi</v>
          </cell>
          <cell r="H14">
            <v>15500000</v>
          </cell>
          <cell r="I14">
            <v>35622</v>
          </cell>
          <cell r="J14">
            <v>76719</v>
          </cell>
          <cell r="K14">
            <v>0</v>
          </cell>
          <cell r="L14">
            <v>18</v>
          </cell>
        </row>
        <row r="15">
          <cell r="C15" t="str">
            <v>AP3P100</v>
          </cell>
          <cell r="D15" t="str">
            <v>02.8401</v>
          </cell>
          <cell r="E15" t="str">
            <v>Aptomat 3 cöïc 600V-100A</v>
          </cell>
          <cell r="F15" t="str">
            <v>caùi</v>
          </cell>
          <cell r="H15">
            <v>250000</v>
          </cell>
          <cell r="I15">
            <v>24819</v>
          </cell>
          <cell r="J15">
            <v>38360</v>
          </cell>
          <cell r="K15">
            <v>0</v>
          </cell>
          <cell r="L15">
            <v>18</v>
          </cell>
        </row>
        <row r="16">
          <cell r="C16" t="str">
            <v>AP3P125</v>
          </cell>
          <cell r="D16" t="str">
            <v>02.8401</v>
          </cell>
          <cell r="E16" t="str">
            <v>Aptomat 3 cöïc 600V-125A</v>
          </cell>
          <cell r="F16" t="str">
            <v>caùi</v>
          </cell>
          <cell r="H16">
            <v>515000</v>
          </cell>
          <cell r="I16">
            <v>24819</v>
          </cell>
          <cell r="J16">
            <v>38360</v>
          </cell>
          <cell r="K16">
            <v>0</v>
          </cell>
          <cell r="L16">
            <v>18</v>
          </cell>
        </row>
        <row r="17">
          <cell r="C17" t="str">
            <v>AP3P150</v>
          </cell>
          <cell r="D17" t="str">
            <v>02.8401</v>
          </cell>
          <cell r="E17" t="str">
            <v>Aptomat 3 cöïc 600V-150A ( Nhaät )</v>
          </cell>
          <cell r="F17" t="str">
            <v>caùi</v>
          </cell>
          <cell r="H17">
            <v>1570000</v>
          </cell>
          <cell r="I17">
            <v>24819</v>
          </cell>
          <cell r="J17">
            <v>38360</v>
          </cell>
          <cell r="K17">
            <v>0</v>
          </cell>
          <cell r="L17">
            <v>18</v>
          </cell>
        </row>
        <row r="18">
          <cell r="C18" t="str">
            <v>AP3P200</v>
          </cell>
          <cell r="D18" t="str">
            <v>02.8401</v>
          </cell>
          <cell r="E18" t="str">
            <v>Aptomat 3 cöïc 600V-200A</v>
          </cell>
          <cell r="F18" t="str">
            <v>caùi</v>
          </cell>
          <cell r="H18">
            <v>515000</v>
          </cell>
          <cell r="I18">
            <v>24819</v>
          </cell>
          <cell r="J18">
            <v>38360</v>
          </cell>
          <cell r="K18">
            <v>0</v>
          </cell>
          <cell r="L18">
            <v>18</v>
          </cell>
        </row>
        <row r="19">
          <cell r="C19" t="str">
            <v>AP3P250</v>
          </cell>
          <cell r="D19" t="str">
            <v>02.8401</v>
          </cell>
          <cell r="E19" t="str">
            <v>Aptomat 3 cöïc 600V-250A ( Nhaät )</v>
          </cell>
          <cell r="F19" t="str">
            <v>caùi</v>
          </cell>
          <cell r="H19">
            <v>1650000</v>
          </cell>
          <cell r="I19">
            <v>24819</v>
          </cell>
          <cell r="J19">
            <v>38360</v>
          </cell>
          <cell r="K19">
            <v>0</v>
          </cell>
          <cell r="L19">
            <v>18</v>
          </cell>
        </row>
        <row r="20">
          <cell r="C20" t="str">
            <v>AP3P600</v>
          </cell>
          <cell r="D20" t="str">
            <v>02.8403</v>
          </cell>
          <cell r="E20" t="str">
            <v>Aptomat 3 cöïc 600V-600A ( Nhaät )</v>
          </cell>
          <cell r="F20" t="str">
            <v>caùi</v>
          </cell>
          <cell r="H20">
            <v>6800000</v>
          </cell>
          <cell r="I20">
            <v>27848</v>
          </cell>
          <cell r="J20">
            <v>61375</v>
          </cell>
          <cell r="K20">
            <v>0</v>
          </cell>
          <cell r="L20">
            <v>18</v>
          </cell>
        </row>
        <row r="21">
          <cell r="C21" t="str">
            <v>AP3P75</v>
          </cell>
          <cell r="D21" t="str">
            <v>02.8401</v>
          </cell>
          <cell r="E21" t="str">
            <v>Aptomat 3 cöïc 600V-75A</v>
          </cell>
          <cell r="F21" t="str">
            <v>caùi</v>
          </cell>
          <cell r="H21">
            <v>250000</v>
          </cell>
          <cell r="I21">
            <v>24819</v>
          </cell>
          <cell r="J21">
            <v>38360</v>
          </cell>
          <cell r="K21">
            <v>0</v>
          </cell>
          <cell r="L21">
            <v>18</v>
          </cell>
        </row>
        <row r="22">
          <cell r="E22" t="str">
            <v>CAÙP NGAÀM</v>
          </cell>
        </row>
        <row r="23">
          <cell r="C23" t="str">
            <v>STK114</v>
          </cell>
          <cell r="D23" t="str">
            <v>Phuï luïc 1</v>
          </cell>
          <cell r="E23" t="str">
            <v>Oáng STK O114</v>
          </cell>
          <cell r="F23" t="str">
            <v>m</v>
          </cell>
          <cell r="H23">
            <v>121513.68</v>
          </cell>
          <cell r="J23">
            <v>9928.174500000001</v>
          </cell>
        </row>
        <row r="24">
          <cell r="C24" t="str">
            <v>K114</v>
          </cell>
          <cell r="D24" t="str">
            <v>ZF-1260</v>
          </cell>
          <cell r="E24" t="str">
            <v>Keïp oááng STK O114</v>
          </cell>
          <cell r="F24" t="str">
            <v>caùi</v>
          </cell>
          <cell r="H24">
            <v>38724</v>
          </cell>
          <cell r="J24">
            <v>6932</v>
          </cell>
          <cell r="K24">
            <v>3867</v>
          </cell>
        </row>
        <row r="25">
          <cell r="C25" t="str">
            <v>PVC150</v>
          </cell>
          <cell r="D25" t="str">
            <v>Phuï luïc 1</v>
          </cell>
          <cell r="E25" t="str">
            <v>Oáng nhöïa PVC, O150 chòu löïc</v>
          </cell>
          <cell r="F25" t="str">
            <v>m</v>
          </cell>
          <cell r="H25">
            <v>89515</v>
          </cell>
          <cell r="J25">
            <v>2603.6802000000002</v>
          </cell>
        </row>
        <row r="26">
          <cell r="C26" t="str">
            <v>CAT</v>
          </cell>
          <cell r="D26" t="str">
            <v>BB-1411</v>
          </cell>
          <cell r="E26" t="str">
            <v>Caùt</v>
          </cell>
          <cell r="F26" t="str">
            <v>m3</v>
          </cell>
          <cell r="H26">
            <v>66544.899999999994</v>
          </cell>
          <cell r="J26">
            <v>7549.3600000000006</v>
          </cell>
        </row>
        <row r="27">
          <cell r="C27" t="str">
            <v>GACHTHE</v>
          </cell>
          <cell r="D27" t="str">
            <v>Phuï luïc 1</v>
          </cell>
          <cell r="E27" t="str">
            <v>Gaïch theû ñaùnh daáu</v>
          </cell>
          <cell r="F27" t="str">
            <v>m2</v>
          </cell>
          <cell r="H27">
            <v>13200</v>
          </cell>
          <cell r="J27">
            <v>2426.58</v>
          </cell>
        </row>
        <row r="28">
          <cell r="C28" t="str">
            <v>NHUADO</v>
          </cell>
          <cell r="D28" t="str">
            <v>Phuï luïc 1</v>
          </cell>
          <cell r="E28" t="str">
            <v>Nhöïa ñoû ñaùnh daáu</v>
          </cell>
          <cell r="F28" t="str">
            <v>m2</v>
          </cell>
          <cell r="H28">
            <v>10000</v>
          </cell>
          <cell r="J28">
            <v>2022.1499999999999</v>
          </cell>
        </row>
        <row r="29">
          <cell r="C29" t="str">
            <v>nuoc</v>
          </cell>
          <cell r="D29" t="str">
            <v>Phuï luïc 1</v>
          </cell>
          <cell r="E29" t="str">
            <v>Nöôùc töôùi</v>
          </cell>
          <cell r="F29" t="str">
            <v>m3</v>
          </cell>
          <cell r="H29">
            <v>15000</v>
          </cell>
          <cell r="J29">
            <v>2022.1499999999999</v>
          </cell>
        </row>
        <row r="30">
          <cell r="C30" t="str">
            <v>betongnhua</v>
          </cell>
          <cell r="D30" t="str">
            <v>Phuï luïc 1</v>
          </cell>
          <cell r="E30" t="str">
            <v>Beâtoâng nhöïa noùng ( Hoaøn thieän lôùp maët leà ñöôøng )</v>
          </cell>
          <cell r="F30" t="str">
            <v>m3</v>
          </cell>
          <cell r="H30">
            <v>397701.72727272724</v>
          </cell>
          <cell r="J30">
            <v>3469.5</v>
          </cell>
          <cell r="K30">
            <v>13029.08992</v>
          </cell>
        </row>
        <row r="31">
          <cell r="C31" t="str">
            <v>da04</v>
          </cell>
          <cell r="D31" t="str">
            <v>01.7000</v>
          </cell>
          <cell r="E31" t="str">
            <v>Traûi caùn ñaù daêm 2x4 daày 40cm</v>
          </cell>
          <cell r="F31" t="str">
            <v>m3</v>
          </cell>
          <cell r="H31">
            <v>100000</v>
          </cell>
          <cell r="J31">
            <v>16187</v>
          </cell>
        </row>
        <row r="32">
          <cell r="C32" t="str">
            <v>BTM200</v>
          </cell>
          <cell r="D32" t="str">
            <v>HA-8113</v>
          </cell>
          <cell r="E32" t="str">
            <v>Beâtoâng ñöôøng ñaù 1x2 M200</v>
          </cell>
          <cell r="F32" t="str">
            <v>m3</v>
          </cell>
          <cell r="H32">
            <v>398419.46950000001</v>
          </cell>
          <cell r="J32">
            <v>27725.497999999996</v>
          </cell>
          <cell r="K32">
            <v>15375</v>
          </cell>
        </row>
        <row r="33">
          <cell r="E33" t="str">
            <v>BOÁ TRÍ CAÙP QUA CAÀU</v>
          </cell>
        </row>
        <row r="34">
          <cell r="C34" t="str">
            <v>Mongdache</v>
          </cell>
          <cell r="D34" t="str">
            <v>GC.4115</v>
          </cell>
          <cell r="E34" t="str">
            <v>Xaây moùng baèng ñaù cheû 20x20x25 vöõa M100</v>
          </cell>
          <cell r="F34" t="str">
            <v>m3</v>
          </cell>
          <cell r="H34">
            <v>198707.50880000001</v>
          </cell>
          <cell r="J34">
            <v>20120.548500000001</v>
          </cell>
          <cell r="K34">
            <v>1539.9960000000001</v>
          </cell>
        </row>
        <row r="35">
          <cell r="C35" t="str">
            <v>Lapongtrangkem</v>
          </cell>
          <cell r="D35" t="str">
            <v>ZJ.1170x2</v>
          </cell>
          <cell r="E35" t="str">
            <v>Laép ñaët oáng theùp traùng keõm f 150</v>
          </cell>
          <cell r="F35" t="str">
            <v>m</v>
          </cell>
          <cell r="H35">
            <v>120136.92</v>
          </cell>
          <cell r="J35">
            <v>19218.477919999998</v>
          </cell>
        </row>
        <row r="36">
          <cell r="C36" t="str">
            <v>Lapcutthang</v>
          </cell>
          <cell r="D36" t="str">
            <v>ZK.1270</v>
          </cell>
          <cell r="E36" t="str">
            <v>Laép ñaët cuùt thaúng</v>
          </cell>
          <cell r="F36" t="str">
            <v>caùi</v>
          </cell>
          <cell r="H36">
            <v>58162</v>
          </cell>
          <cell r="J36">
            <v>9577.7559999999994</v>
          </cell>
          <cell r="K36">
            <v>5800</v>
          </cell>
        </row>
        <row r="37">
          <cell r="C37" t="str">
            <v>phamongdache</v>
          </cell>
          <cell r="D37" t="str">
            <v>AG.1132</v>
          </cell>
          <cell r="E37" t="str">
            <v>Phaù dôõ moùng ñaù cheû</v>
          </cell>
          <cell r="F37" t="str">
            <v>m3</v>
          </cell>
          <cell r="J37">
            <v>29357.071999999996</v>
          </cell>
        </row>
        <row r="38">
          <cell r="C38" t="str">
            <v>giacongthep</v>
          </cell>
          <cell r="D38" t="str">
            <v>NA.1510</v>
          </cell>
          <cell r="E38" t="str">
            <v>Gia coâng theùp hình</v>
          </cell>
          <cell r="F38" t="str">
            <v>kg</v>
          </cell>
          <cell r="H38">
            <v>4349</v>
          </cell>
          <cell r="J38">
            <v>384</v>
          </cell>
          <cell r="K38">
            <v>668</v>
          </cell>
        </row>
        <row r="39">
          <cell r="C39" t="str">
            <v>giacongtheptruf10</v>
          </cell>
          <cell r="D39" t="str">
            <v>IA.2211</v>
          </cell>
          <cell r="E39" t="str">
            <v>Gia coâng theùp truï f&lt;=10</v>
          </cell>
          <cell r="F39" t="str">
            <v>kg</v>
          </cell>
          <cell r="H39">
            <v>4228</v>
          </cell>
          <cell r="J39">
            <v>220.69599999999997</v>
          </cell>
          <cell r="K39">
            <v>16</v>
          </cell>
        </row>
        <row r="40">
          <cell r="C40" t="str">
            <v>giacongtheptruf18</v>
          </cell>
          <cell r="D40" t="str">
            <v>IA.2221</v>
          </cell>
          <cell r="E40" t="str">
            <v>Gia coâng theùp truï f&lt;=18</v>
          </cell>
          <cell r="F40" t="str">
            <v>kg</v>
          </cell>
          <cell r="H40">
            <v>4277</v>
          </cell>
          <cell r="J40">
            <v>148.63199999999998</v>
          </cell>
          <cell r="K40">
            <v>102</v>
          </cell>
        </row>
        <row r="41">
          <cell r="E41" t="str">
            <v>BEÄ ÑÔÕ MAÙY BIEÁN THEÁ</v>
          </cell>
        </row>
        <row r="42">
          <cell r="C42" t="str">
            <v>giacongthepmongf10</v>
          </cell>
          <cell r="D42" t="str">
            <v>IA.1110</v>
          </cell>
          <cell r="E42" t="str">
            <v>Gia coâng theùp moùngï f&lt;=10</v>
          </cell>
          <cell r="F42" t="str">
            <v>kg</v>
          </cell>
          <cell r="H42">
            <v>4228</v>
          </cell>
          <cell r="J42">
            <v>165.52199999999999</v>
          </cell>
          <cell r="K42">
            <v>16</v>
          </cell>
        </row>
        <row r="43">
          <cell r="C43" t="str">
            <v>giacongthepmongf18</v>
          </cell>
          <cell r="D43" t="str">
            <v>IA.1120</v>
          </cell>
          <cell r="E43" t="str">
            <v>Gia coâng theùp moùngï f&lt;=18</v>
          </cell>
          <cell r="F43" t="str">
            <v>kg</v>
          </cell>
          <cell r="H43">
            <v>4276</v>
          </cell>
          <cell r="J43">
            <v>121.60799999999999</v>
          </cell>
          <cell r="K43">
            <v>99</v>
          </cell>
        </row>
        <row r="44">
          <cell r="C44" t="str">
            <v>BTM200ongBTCT</v>
          </cell>
          <cell r="D44" t="str">
            <v>HA-5413</v>
          </cell>
          <cell r="E44" t="str">
            <v xml:space="preserve">Beâ toâng ñaù 1x2 M200 OÁng BTCT </v>
          </cell>
          <cell r="F44" t="str">
            <v>m3</v>
          </cell>
          <cell r="H44">
            <v>570967</v>
          </cell>
          <cell r="J44">
            <v>46007.233999999997</v>
          </cell>
          <cell r="K44">
            <v>12480</v>
          </cell>
        </row>
        <row r="45">
          <cell r="C45" t="str">
            <v>gachtau</v>
          </cell>
          <cell r="D45" t="str">
            <v>VO.102</v>
          </cell>
          <cell r="E45" t="str">
            <v>Gaïch taøu</v>
          </cell>
          <cell r="F45" t="str">
            <v>m2</v>
          </cell>
          <cell r="H45">
            <v>45000</v>
          </cell>
          <cell r="J45">
            <v>4091.0856000000003</v>
          </cell>
        </row>
        <row r="46">
          <cell r="C46" t="str">
            <v>catbt</v>
          </cell>
          <cell r="D46" t="str">
            <v>Phu ïluïc 1</v>
          </cell>
          <cell r="E46" t="str">
            <v>Caét beâtoâng 2 meùp möông</v>
          </cell>
          <cell r="F46" t="str">
            <v>m</v>
          </cell>
          <cell r="H46">
            <v>140</v>
          </cell>
          <cell r="J46">
            <v>26.962</v>
          </cell>
          <cell r="K46">
            <v>697.43999999999994</v>
          </cell>
        </row>
        <row r="47">
          <cell r="C47" t="str">
            <v>phadobtxm</v>
          </cell>
          <cell r="D47" t="str">
            <v>02.02.01</v>
          </cell>
          <cell r="E47" t="str">
            <v>Phaù vôõ keát caáu maët beâtoâng ximaêng</v>
          </cell>
          <cell r="F47" t="str">
            <v>m3</v>
          </cell>
          <cell r="J47">
            <v>52015.231200000002</v>
          </cell>
        </row>
        <row r="48">
          <cell r="C48" t="str">
            <v>daomuong</v>
          </cell>
          <cell r="D48" t="str">
            <v>Phu ïluïc 1</v>
          </cell>
          <cell r="E48" t="str">
            <v>Ñaøo ñaát möông caùp</v>
          </cell>
          <cell r="F48" t="str">
            <v>m3</v>
          </cell>
          <cell r="J48">
            <v>80886</v>
          </cell>
        </row>
        <row r="49">
          <cell r="C49" t="str">
            <v>Vcdat</v>
          </cell>
          <cell r="D49" t="str">
            <v>Phu ïluïc 1</v>
          </cell>
          <cell r="E49" t="str">
            <v>Vaän chuyeån ñaát thöøa ñi ñoå</v>
          </cell>
          <cell r="F49" t="str">
            <v>m3</v>
          </cell>
          <cell r="J49">
            <v>10224.752999999999</v>
          </cell>
        </row>
        <row r="50">
          <cell r="C50" t="str">
            <v>cothep8</v>
          </cell>
          <cell r="D50" t="str">
            <v>IA-2221</v>
          </cell>
          <cell r="E50" t="str">
            <v>Gia coâng laép ñaët coát theùp O8</v>
          </cell>
          <cell r="F50" t="str">
            <v>Taán</v>
          </cell>
          <cell r="H50">
            <v>4228301</v>
          </cell>
          <cell r="J50">
            <v>226708.83999999997</v>
          </cell>
          <cell r="K50">
            <v>18096</v>
          </cell>
        </row>
        <row r="51">
          <cell r="C51" t="str">
            <v>da12</v>
          </cell>
          <cell r="D51" t="str">
            <v>Phu ïluïc 1</v>
          </cell>
          <cell r="E51" t="str">
            <v>Ñaù 1x2 (cheøn chaân truï)</v>
          </cell>
          <cell r="F51" t="str">
            <v>m3</v>
          </cell>
          <cell r="H51">
            <v>144182.04</v>
          </cell>
          <cell r="J51">
            <v>30683.100000000002</v>
          </cell>
        </row>
        <row r="52">
          <cell r="C52" t="str">
            <v>BTMlot100</v>
          </cell>
          <cell r="D52" t="str">
            <v>HA.1212</v>
          </cell>
          <cell r="E52" t="str">
            <v xml:space="preserve">Beâtoâng lot ñaù 1x2 M100 </v>
          </cell>
          <cell r="F52" t="str">
            <v>m3</v>
          </cell>
          <cell r="H52">
            <v>271893.79292500002</v>
          </cell>
          <cell r="J52">
            <v>22921.981999999996</v>
          </cell>
          <cell r="K52">
            <v>12480</v>
          </cell>
        </row>
        <row r="53">
          <cell r="C53" t="str">
            <v>BTM200mmay</v>
          </cell>
          <cell r="D53" t="str">
            <v>HA.1213</v>
          </cell>
          <cell r="E53" t="str">
            <v xml:space="preserve">Beâtoâng moùng neàn ñaù 1x2 M200 </v>
          </cell>
          <cell r="F53" t="str">
            <v>m3</v>
          </cell>
          <cell r="H53">
            <v>398419.46950000001</v>
          </cell>
          <cell r="J53">
            <v>22921.981999999996</v>
          </cell>
          <cell r="K53">
            <v>12480</v>
          </cell>
        </row>
        <row r="54">
          <cell r="C54" t="str">
            <v>BTM200mtru</v>
          </cell>
          <cell r="D54" t="str">
            <v>04.3502</v>
          </cell>
          <cell r="E54" t="str">
            <v xml:space="preserve">Beâtoâng moùng coät ñaù 1x2 M200 </v>
          </cell>
          <cell r="F54" t="str">
            <v>m3</v>
          </cell>
          <cell r="H54">
            <v>418122</v>
          </cell>
          <cell r="J54">
            <v>11767</v>
          </cell>
          <cell r="K54">
            <v>3562</v>
          </cell>
        </row>
        <row r="55">
          <cell r="C55" t="str">
            <v>BTM150mtru</v>
          </cell>
          <cell r="D55" t="str">
            <v>04.3501</v>
          </cell>
          <cell r="E55" t="str">
            <v xml:space="preserve">Beâtoâng moùng coät ñaù 1x2 M150 </v>
          </cell>
          <cell r="F55" t="str">
            <v>m3</v>
          </cell>
          <cell r="H55">
            <v>369225</v>
          </cell>
          <cell r="J55">
            <v>11767</v>
          </cell>
          <cell r="K55">
            <v>3562</v>
          </cell>
        </row>
        <row r="56">
          <cell r="C56" t="str">
            <v>daomong&lt;1m</v>
          </cell>
          <cell r="D56" t="str">
            <v>BA.1412</v>
          </cell>
          <cell r="E56" t="str">
            <v>Ñaøo ñaát moùng caáp 2 roäng &lt;1m saâu &lt;1m</v>
          </cell>
          <cell r="F56" t="str">
            <v>m3</v>
          </cell>
          <cell r="J56">
            <v>16212.147999999999</v>
          </cell>
        </row>
        <row r="57">
          <cell r="C57" t="str">
            <v>daomong</v>
          </cell>
          <cell r="D57" t="str">
            <v>BA.1442</v>
          </cell>
          <cell r="E57" t="str">
            <v>Ñaøo ñaát moùng caáp 2 roäng &gt;1m saâu &gt;1m</v>
          </cell>
          <cell r="F57" t="str">
            <v>m3</v>
          </cell>
          <cell r="J57">
            <v>14168.457999999999</v>
          </cell>
        </row>
        <row r="58">
          <cell r="C58" t="str">
            <v>dapdat</v>
          </cell>
          <cell r="D58" t="str">
            <v>BB.1112</v>
          </cell>
          <cell r="E58" t="str">
            <v>Ñaép ñaát caáp 2</v>
          </cell>
          <cell r="F58" t="str">
            <v>m3</v>
          </cell>
          <cell r="J58">
            <v>8386.4479999999985</v>
          </cell>
        </row>
        <row r="59">
          <cell r="C59" t="str">
            <v>vankhuonmay</v>
          </cell>
          <cell r="D59" t="str">
            <v>KA-1220</v>
          </cell>
          <cell r="E59" t="str">
            <v>Vaùn khuoân ñoå beâ toâng</v>
          </cell>
          <cell r="F59" t="str">
            <v>100m2</v>
          </cell>
          <cell r="H59">
            <v>2296100.9456000002</v>
          </cell>
          <cell r="J59">
            <v>433779.11399999994</v>
          </cell>
          <cell r="L59">
            <v>0.2</v>
          </cell>
        </row>
        <row r="60">
          <cell r="C60" t="str">
            <v>BTMLOTM100</v>
          </cell>
          <cell r="D60" t="str">
            <v>HA-1111</v>
          </cell>
          <cell r="E60" t="str">
            <v xml:space="preserve">Beâtoâng loùt ñaù 4x6 M100 </v>
          </cell>
          <cell r="F60" t="str">
            <v>m3</v>
          </cell>
          <cell r="H60">
            <v>263407</v>
          </cell>
          <cell r="J60">
            <v>23061.605999999996</v>
          </cell>
          <cell r="K60">
            <v>12041</v>
          </cell>
        </row>
        <row r="61">
          <cell r="C61" t="str">
            <v>cothep</v>
          </cell>
          <cell r="D61" t="str">
            <v>IA-2221</v>
          </cell>
          <cell r="E61" t="str">
            <v>Gia coâng laép ñaët coát theùp caùc loaïi</v>
          </cell>
          <cell r="F61" t="str">
            <v>Taán</v>
          </cell>
          <cell r="H61">
            <v>4228301</v>
          </cell>
          <cell r="J61">
            <v>226708.83999999997</v>
          </cell>
          <cell r="K61">
            <v>18096</v>
          </cell>
        </row>
        <row r="62">
          <cell r="E62" t="str">
            <v>LAØM MAËT BAÈNG CAÙC TRAÏM BIEÁN THEÁ HÔÏP BOÄ</v>
          </cell>
        </row>
        <row r="63">
          <cell r="C63" t="str">
            <v>phadohangraohienco</v>
          </cell>
          <cell r="D63" t="str">
            <v>AG.1111</v>
          </cell>
          <cell r="E63" t="str">
            <v>Phaù dôõ haøng raøo hieän coù</v>
          </cell>
          <cell r="F63" t="str">
            <v>m3</v>
          </cell>
        </row>
        <row r="64">
          <cell r="C64" t="str">
            <v>xayhangrao</v>
          </cell>
          <cell r="D64" t="str">
            <v>GE.2213</v>
          </cell>
          <cell r="E64" t="str">
            <v>Xaây haøng raøo</v>
          </cell>
          <cell r="F64" t="str">
            <v>m3</v>
          </cell>
          <cell r="H64">
            <v>302281.59450000006</v>
          </cell>
          <cell r="J64">
            <v>32582.53</v>
          </cell>
          <cell r="K64">
            <v>1630.5839999999998</v>
          </cell>
        </row>
        <row r="65">
          <cell r="C65" t="str">
            <v>phadonha</v>
          </cell>
          <cell r="D65" t="str">
            <v>AG.1111</v>
          </cell>
          <cell r="E65" t="str">
            <v>Phaù dôõ nhaø traïm hieän coù</v>
          </cell>
          <cell r="F65" t="str">
            <v>m3</v>
          </cell>
          <cell r="J65">
            <v>17672.57</v>
          </cell>
        </row>
        <row r="66">
          <cell r="C66" t="str">
            <v>daodatmatbang</v>
          </cell>
          <cell r="D66" t="str">
            <v>BA.1202</v>
          </cell>
          <cell r="E66" t="str">
            <v>Ñaøo ñaát maët baèng</v>
          </cell>
          <cell r="F66" t="str">
            <v>m3</v>
          </cell>
          <cell r="J66">
            <v>8446.1259999999984</v>
          </cell>
        </row>
        <row r="67">
          <cell r="C67" t="str">
            <v>dapdatmatbang</v>
          </cell>
          <cell r="D67" t="str">
            <v>BB.1112</v>
          </cell>
          <cell r="E67" t="str">
            <v>Ñaép ñaát maët baèng</v>
          </cell>
          <cell r="F67" t="str">
            <v>m3</v>
          </cell>
          <cell r="J67">
            <v>8386.4479999999985</v>
          </cell>
        </row>
        <row r="68">
          <cell r="C68" t="str">
            <v>phadoke</v>
          </cell>
          <cell r="D68" t="str">
            <v>AG.1121</v>
          </cell>
          <cell r="E68" t="str">
            <v xml:space="preserve">Phaù dôõ keø doác </v>
          </cell>
          <cell r="F68" t="str">
            <v>m3</v>
          </cell>
          <cell r="J68">
            <v>22200.215999999997</v>
          </cell>
        </row>
        <row r="69">
          <cell r="C69" t="str">
            <v>xaydache</v>
          </cell>
          <cell r="D69" t="str">
            <v>GC.4114</v>
          </cell>
          <cell r="E69" t="str">
            <v>Xaây ñaù cheû maùi doác vaø möông thoaùt nöôùc</v>
          </cell>
          <cell r="F69" t="str">
            <v>m3</v>
          </cell>
          <cell r="H69">
            <v>198707.50880000001</v>
          </cell>
          <cell r="J69">
            <v>20120.548500000001</v>
          </cell>
          <cell r="K69">
            <v>1539.9960000000001</v>
          </cell>
        </row>
        <row r="70">
          <cell r="C70" t="str">
            <v>bl27-1250</v>
          </cell>
          <cell r="E70" t="str">
            <v>Bu loâng M27-1250 ( 6,3kg)</v>
          </cell>
          <cell r="F70" t="str">
            <v>boä</v>
          </cell>
          <cell r="H70">
            <v>61273.799999999996</v>
          </cell>
        </row>
        <row r="71">
          <cell r="C71" t="str">
            <v>VM100</v>
          </cell>
          <cell r="D71" t="str">
            <v>T3-102G</v>
          </cell>
          <cell r="E71" t="str">
            <v>Laùng Vöõa M100 daøy 50</v>
          </cell>
          <cell r="F71" t="str">
            <v>m2</v>
          </cell>
          <cell r="H71">
            <v>14424</v>
          </cell>
          <cell r="J71">
            <v>1782.4579999999999</v>
          </cell>
        </row>
        <row r="72">
          <cell r="C72" t="str">
            <v>thep12</v>
          </cell>
          <cell r="D72" t="str">
            <v>05-7002</v>
          </cell>
          <cell r="E72" t="str">
            <v>Theùp troøn O12 maï keõm (0,888kg/m)</v>
          </cell>
          <cell r="F72" t="str">
            <v>kg</v>
          </cell>
          <cell r="H72">
            <v>9726</v>
          </cell>
          <cell r="I72">
            <v>0.75</v>
          </cell>
          <cell r="J72">
            <v>15.483000000000001</v>
          </cell>
          <cell r="L72">
            <v>3.7871999999999999</v>
          </cell>
        </row>
        <row r="73">
          <cell r="C73" t="str">
            <v>thep25</v>
          </cell>
          <cell r="D73" t="str">
            <v>057-103</v>
          </cell>
          <cell r="E73" t="str">
            <v>Theùp troøn O25 (3,85kg/m)</v>
          </cell>
          <cell r="F73" t="str">
            <v>kg</v>
          </cell>
          <cell r="H73">
            <v>4324.91</v>
          </cell>
          <cell r="J73">
            <v>256.77</v>
          </cell>
          <cell r="K73">
            <v>128.59</v>
          </cell>
          <cell r="L73">
            <v>3.7871999999999999</v>
          </cell>
        </row>
        <row r="74">
          <cell r="C74" t="str">
            <v>CTD</v>
          </cell>
          <cell r="D74" t="str">
            <v>04.7001</v>
          </cell>
          <cell r="E74" t="str">
            <v>Coïc tieáp ñaát  vaø keïp</v>
          </cell>
          <cell r="F74" t="str">
            <v>Boä</v>
          </cell>
          <cell r="H74">
            <v>28952</v>
          </cell>
          <cell r="I74">
            <v>22085</v>
          </cell>
          <cell r="J74">
            <v>5217</v>
          </cell>
          <cell r="L74">
            <v>3.7871999999999999</v>
          </cell>
        </row>
        <row r="75">
          <cell r="C75" t="str">
            <v>TAMNoi</v>
          </cell>
          <cell r="D75" t="str">
            <v>04-6102SR</v>
          </cell>
          <cell r="E75" t="str">
            <v>Taám noái saét deït 40x4 -100 (1,26kg/m)</v>
          </cell>
          <cell r="F75" t="str">
            <v>Taám</v>
          </cell>
          <cell r="H75">
            <v>1225.4760000000001</v>
          </cell>
          <cell r="J75">
            <v>284.19299999999998</v>
          </cell>
          <cell r="K75">
            <v>265.29300000000001</v>
          </cell>
        </row>
        <row r="76">
          <cell r="C76" t="str">
            <v>SAT</v>
          </cell>
          <cell r="D76" t="str">
            <v>05-2001</v>
          </cell>
          <cell r="E76" t="str">
            <v>Saét theùp caùc loaïi maï keõm (coät)</v>
          </cell>
          <cell r="F76" t="str">
            <v>kg</v>
          </cell>
          <cell r="H76">
            <v>9726</v>
          </cell>
          <cell r="I76">
            <v>15.082000000000001</v>
          </cell>
          <cell r="J76">
            <v>202.57300000000001</v>
          </cell>
          <cell r="L76">
            <v>0.3</v>
          </cell>
        </row>
        <row r="77">
          <cell r="C77" t="str">
            <v>LCOTTHAP&lt;15</v>
          </cell>
          <cell r="D77" t="str">
            <v>05-3101</v>
          </cell>
          <cell r="E77" t="str">
            <v>Döïng coät theùp ñaõ laép</v>
          </cell>
          <cell r="F77" t="str">
            <v>coät</v>
          </cell>
          <cell r="I77">
            <v>111935</v>
          </cell>
          <cell r="J77">
            <v>236895</v>
          </cell>
          <cell r="L77">
            <v>0.3</v>
          </cell>
        </row>
        <row r="78">
          <cell r="C78" t="str">
            <v>SATxa</v>
          </cell>
          <cell r="E78" t="str">
            <v>Saét theùp caùc loaïi maï keõm (xaø)</v>
          </cell>
          <cell r="F78" t="str">
            <v>kg</v>
          </cell>
          <cell r="H78">
            <v>9726</v>
          </cell>
          <cell r="L78">
            <v>0.3</v>
          </cell>
        </row>
        <row r="79">
          <cell r="C79" t="str">
            <v>lap-Xdombt</v>
          </cell>
          <cell r="D79" t="str">
            <v>05-6041</v>
          </cell>
          <cell r="E79" t="str">
            <v>Xaø ñôõ maùy bieán theá (XHBA)</v>
          </cell>
          <cell r="F79" t="str">
            <v>boä</v>
          </cell>
          <cell r="H79">
            <v>1305081.1399999999</v>
          </cell>
          <cell r="J79">
            <v>28799</v>
          </cell>
          <cell r="L79">
            <v>0.3</v>
          </cell>
        </row>
        <row r="80">
          <cell r="C80" t="str">
            <v>lap-Xthcdao</v>
          </cell>
          <cell r="D80" t="str">
            <v>05-6021</v>
          </cell>
          <cell r="E80" t="str">
            <v>Xa øgaén thuøng caàu dao</v>
          </cell>
          <cell r="F80" t="str">
            <v>boä</v>
          </cell>
          <cell r="H80">
            <v>327066.22399999999</v>
          </cell>
          <cell r="J80">
            <v>17806</v>
          </cell>
          <cell r="L80">
            <v>0.3</v>
          </cell>
        </row>
        <row r="81">
          <cell r="C81" t="str">
            <v>lap-Xtupp(XHTHT)</v>
          </cell>
          <cell r="D81" t="str">
            <v>05-6021</v>
          </cell>
          <cell r="E81" t="str">
            <v>Xaø laép tuû phaân phoái haï theá</v>
          </cell>
          <cell r="F81" t="str">
            <v>boä</v>
          </cell>
          <cell r="H81">
            <v>432281.88</v>
          </cell>
          <cell r="J81">
            <v>17806</v>
          </cell>
        </row>
        <row r="82">
          <cell r="C82" t="str">
            <v>lap-Xfco(XSÑLA)</v>
          </cell>
          <cell r="D82" t="str">
            <v>05-6021</v>
          </cell>
          <cell r="E82" t="str">
            <v>Xaø laép FCO,LA vaø caùc thieát bò khaùc (XSÑLA)</v>
          </cell>
          <cell r="F82" t="str">
            <v>boä</v>
          </cell>
          <cell r="H82">
            <v>294103.26400000002</v>
          </cell>
          <cell r="J82">
            <v>17806</v>
          </cell>
          <cell r="L82">
            <v>0.3</v>
          </cell>
        </row>
        <row r="83">
          <cell r="C83" t="str">
            <v>lap-Xfco(XHFLS)</v>
          </cell>
          <cell r="D83" t="str">
            <v>05-6011</v>
          </cell>
          <cell r="E83" t="str">
            <v>Xaø laép FCO,LA vaø caùc thieát bò khaùc (XHFLS)</v>
          </cell>
          <cell r="F83" t="str">
            <v>boä</v>
          </cell>
          <cell r="H83">
            <v>233622.66</v>
          </cell>
          <cell r="J83">
            <v>13161</v>
          </cell>
        </row>
        <row r="84">
          <cell r="C84" t="str">
            <v>lap-Xfco(X1P-FCO)</v>
          </cell>
          <cell r="D84" t="str">
            <v>05-6011</v>
          </cell>
          <cell r="E84" t="str">
            <v xml:space="preserve">Xaø laép FCO vaø LA </v>
          </cell>
          <cell r="F84" t="str">
            <v>boä</v>
          </cell>
          <cell r="H84">
            <v>42409.5</v>
          </cell>
        </row>
        <row r="85">
          <cell r="C85" t="str">
            <v>lap-Xdombt (ÑBAT)</v>
          </cell>
          <cell r="D85" t="str">
            <v>05-6041</v>
          </cell>
          <cell r="E85" t="str">
            <v>Xaø ñôõ maùy bieán theá treân coät theùp (ÑBAT)</v>
          </cell>
          <cell r="F85" t="str">
            <v>boä</v>
          </cell>
          <cell r="H85">
            <v>811250.9</v>
          </cell>
          <cell r="J85">
            <v>28799</v>
          </cell>
        </row>
        <row r="86">
          <cell r="C86" t="str">
            <v>lap-XLA(ÑLAST)</v>
          </cell>
          <cell r="D86" t="str">
            <v>05-6031</v>
          </cell>
          <cell r="E86" t="str">
            <v>Xaø laép LA vaø söù ñôõ treân coät theùp (ÑLAST)</v>
          </cell>
          <cell r="F86" t="str">
            <v>boä</v>
          </cell>
          <cell r="H86">
            <v>339199.5</v>
          </cell>
          <cell r="J86">
            <v>23999</v>
          </cell>
        </row>
        <row r="87">
          <cell r="C87" t="str">
            <v>lap-Xfco(ÑFCOT)</v>
          </cell>
          <cell r="D87" t="str">
            <v>05-6021</v>
          </cell>
          <cell r="E87" t="str">
            <v>Xaø laép FCO treân coät theùp (ÑFCOT)</v>
          </cell>
          <cell r="F87" t="str">
            <v>boä</v>
          </cell>
          <cell r="H87">
            <v>321984.48</v>
          </cell>
          <cell r="J87">
            <v>17806</v>
          </cell>
        </row>
        <row r="88">
          <cell r="C88" t="str">
            <v>lap-Xtupp(ÑTHT)</v>
          </cell>
          <cell r="D88" t="str">
            <v>05-6011</v>
          </cell>
          <cell r="E88" t="str">
            <v>Xaø laép tuû phaân phoái haï theá treân coät theùp</v>
          </cell>
          <cell r="F88" t="str">
            <v>boä</v>
          </cell>
          <cell r="H88">
            <v>350384.26</v>
          </cell>
          <cell r="J88">
            <v>13161</v>
          </cell>
        </row>
        <row r="89">
          <cell r="C89" t="str">
            <v>GLMBA</v>
          </cell>
          <cell r="E89" t="str">
            <v>Giaù laép 3 maùy bieán aùp 1 pha</v>
          </cell>
          <cell r="F89" t="str">
            <v>boä</v>
          </cell>
          <cell r="H89">
            <v>556400</v>
          </cell>
          <cell r="J89">
            <v>17806</v>
          </cell>
        </row>
        <row r="90">
          <cell r="C90" t="str">
            <v>lap-XIT</v>
          </cell>
          <cell r="D90" t="str">
            <v>05-6011</v>
          </cell>
          <cell r="E90" t="str">
            <v xml:space="preserve">XaøøXIT </v>
          </cell>
          <cell r="F90" t="str">
            <v>boä</v>
          </cell>
          <cell r="H90">
            <v>191734.76</v>
          </cell>
          <cell r="J90">
            <v>13161</v>
          </cell>
          <cell r="L90">
            <v>0.3</v>
          </cell>
        </row>
        <row r="91">
          <cell r="C91" t="str">
            <v>lap-XIT1</v>
          </cell>
          <cell r="D91" t="str">
            <v>05-6011</v>
          </cell>
          <cell r="E91" t="str">
            <v>Xaø XIT1</v>
          </cell>
          <cell r="F91" t="str">
            <v>boä</v>
          </cell>
          <cell r="G91">
            <v>16</v>
          </cell>
          <cell r="J91">
            <v>13161</v>
          </cell>
          <cell r="L91">
            <v>0.3</v>
          </cell>
        </row>
        <row r="92">
          <cell r="C92" t="str">
            <v>lap-X2IG1</v>
          </cell>
          <cell r="D92" t="str">
            <v>05-6021</v>
          </cell>
          <cell r="E92" t="str">
            <v>Xaø X2-IG1</v>
          </cell>
          <cell r="F92" t="str">
            <v>boä</v>
          </cell>
          <cell r="G92">
            <v>65</v>
          </cell>
          <cell r="J92">
            <v>17806</v>
          </cell>
          <cell r="L92">
            <v>0.3</v>
          </cell>
        </row>
        <row r="93">
          <cell r="C93" t="str">
            <v>B1635</v>
          </cell>
          <cell r="E93" t="str">
            <v>Boulon 16 x 35( Keå caû ñai oác + rondelle )</v>
          </cell>
          <cell r="F93" t="str">
            <v>boä</v>
          </cell>
          <cell r="H93">
            <v>2091</v>
          </cell>
          <cell r="L93">
            <v>7.8900000000000012E-2</v>
          </cell>
        </row>
        <row r="94">
          <cell r="C94" t="str">
            <v>B1640</v>
          </cell>
          <cell r="E94" t="str">
            <v>Boulon 16 x 40( Keå caû ñai oác + rondelle )</v>
          </cell>
          <cell r="F94" t="str">
            <v>boä</v>
          </cell>
          <cell r="H94">
            <v>2091</v>
          </cell>
          <cell r="L94">
            <v>7.8900000000000012E-2</v>
          </cell>
        </row>
        <row r="95">
          <cell r="C95" t="str">
            <v>B1650</v>
          </cell>
          <cell r="E95" t="str">
            <v>Boulon 16 x 50( Keå caû ñai oác + rondelle )</v>
          </cell>
          <cell r="F95" t="str">
            <v>boä</v>
          </cell>
          <cell r="H95">
            <v>2091</v>
          </cell>
          <cell r="L95">
            <v>7.8900000000000012E-2</v>
          </cell>
        </row>
        <row r="96">
          <cell r="C96" t="str">
            <v>b16100</v>
          </cell>
          <cell r="E96" t="str">
            <v>Boulon 16x100( Keå caû ñai oác + rondelle )</v>
          </cell>
          <cell r="F96" t="str">
            <v>boä</v>
          </cell>
          <cell r="H96">
            <v>2635</v>
          </cell>
          <cell r="L96">
            <v>0.37872</v>
          </cell>
        </row>
        <row r="97">
          <cell r="C97" t="str">
            <v>B16220</v>
          </cell>
          <cell r="E97" t="str">
            <v>Boulon 16x220/100( Keå caû ñai oác + rondelle )</v>
          </cell>
          <cell r="F97" t="str">
            <v>boä</v>
          </cell>
          <cell r="H97">
            <v>4909</v>
          </cell>
          <cell r="L97">
            <v>0.34716000000000002</v>
          </cell>
        </row>
        <row r="98">
          <cell r="C98" t="str">
            <v>b16240</v>
          </cell>
          <cell r="E98" t="str">
            <v>Boulon 16x240/80( Keå caû ñai oác + rondelle )</v>
          </cell>
          <cell r="F98" t="str">
            <v>boä</v>
          </cell>
          <cell r="H98">
            <v>4909</v>
          </cell>
          <cell r="L98">
            <v>0.37872</v>
          </cell>
        </row>
        <row r="99">
          <cell r="C99" t="str">
            <v>B16300</v>
          </cell>
          <cell r="E99" t="str">
            <v>Boulon 16x300/80( Keå caû ñai oác + rondelle )</v>
          </cell>
          <cell r="F99" t="str">
            <v>boä</v>
          </cell>
          <cell r="H99">
            <v>5636</v>
          </cell>
          <cell r="L99">
            <v>0.47339999999999999</v>
          </cell>
        </row>
        <row r="100">
          <cell r="C100" t="str">
            <v>B16450</v>
          </cell>
          <cell r="E100" t="str">
            <v>Boulon 16x450( Keå caû ñai oác + rondelle )</v>
          </cell>
          <cell r="F100" t="str">
            <v>boä</v>
          </cell>
          <cell r="H100">
            <v>7455</v>
          </cell>
          <cell r="L100">
            <v>0.55230000000000001</v>
          </cell>
        </row>
        <row r="101">
          <cell r="C101" t="str">
            <v>B16300Vrs</v>
          </cell>
          <cell r="E101" t="str">
            <v>Boulon 16x300 VRS ï</v>
          </cell>
          <cell r="F101" t="str">
            <v>boä</v>
          </cell>
          <cell r="H101">
            <v>5000</v>
          </cell>
          <cell r="L101">
            <v>0.55230000000000001</v>
          </cell>
        </row>
        <row r="102">
          <cell r="C102" t="str">
            <v>b22650</v>
          </cell>
          <cell r="E102" t="str">
            <v xml:space="preserve">Boulon 22x650 </v>
          </cell>
          <cell r="F102" t="str">
            <v>boä</v>
          </cell>
          <cell r="H102">
            <v>23000</v>
          </cell>
        </row>
        <row r="103">
          <cell r="C103" t="str">
            <v>B16400</v>
          </cell>
          <cell r="E103" t="str">
            <v>Boulon 16x400( Keå caû ñai oác + rondelle )</v>
          </cell>
          <cell r="F103" t="str">
            <v>boä</v>
          </cell>
          <cell r="H103">
            <v>6818</v>
          </cell>
          <cell r="L103">
            <v>0.55230000000000001</v>
          </cell>
        </row>
        <row r="104">
          <cell r="C104" t="str">
            <v>B16250</v>
          </cell>
          <cell r="E104" t="str">
            <v>Boulon 16x250 ( keå caû ñai oác + rondelle )</v>
          </cell>
          <cell r="F104" t="str">
            <v>boä</v>
          </cell>
          <cell r="H104">
            <v>4909</v>
          </cell>
          <cell r="L104">
            <v>0.39450000000000002</v>
          </cell>
        </row>
        <row r="105">
          <cell r="C105" t="str">
            <v>D12</v>
          </cell>
          <cell r="D105" t="str">
            <v>04-3801</v>
          </cell>
          <cell r="E105" t="str">
            <v>Ñaø caûn BTCT 1,2m</v>
          </cell>
          <cell r="F105" t="str">
            <v>caùi</v>
          </cell>
          <cell r="G105">
            <v>5.5</v>
          </cell>
          <cell r="J105">
            <v>11051</v>
          </cell>
        </row>
        <row r="106">
          <cell r="C106" t="str">
            <v>D15</v>
          </cell>
          <cell r="D106" t="str">
            <v>04-3801</v>
          </cell>
          <cell r="E106" t="str">
            <v>Ñaø caûn BTCT 1,5m</v>
          </cell>
          <cell r="F106" t="str">
            <v>caùi</v>
          </cell>
          <cell r="G106">
            <v>13</v>
          </cell>
          <cell r="J106">
            <v>11051</v>
          </cell>
        </row>
        <row r="107">
          <cell r="C107" t="str">
            <v>cot12,5</v>
          </cell>
          <cell r="D107" t="str">
            <v>05-5213</v>
          </cell>
          <cell r="E107" t="str">
            <v>Coätï BTLT 12m ( F=300kg)</v>
          </cell>
          <cell r="F107" t="str">
            <v>coät</v>
          </cell>
          <cell r="G107">
            <v>100</v>
          </cell>
          <cell r="I107">
            <v>20790</v>
          </cell>
          <cell r="J107">
            <v>86293</v>
          </cell>
        </row>
        <row r="108">
          <cell r="C108" t="str">
            <v>AC35</v>
          </cell>
          <cell r="E108" t="str">
            <v>Caùp nhoâm loõi theùp AC-35/6,2 (148kg/km)</v>
          </cell>
          <cell r="F108" t="str">
            <v>taán</v>
          </cell>
          <cell r="H108">
            <v>23000000</v>
          </cell>
        </row>
        <row r="109">
          <cell r="C109" t="str">
            <v>keoac35</v>
          </cell>
          <cell r="D109" t="str">
            <v>06-6103</v>
          </cell>
          <cell r="E109" t="str">
            <v>Caùp nhoâm loõi theùp AC-35</v>
          </cell>
          <cell r="F109" t="str">
            <v>m</v>
          </cell>
          <cell r="G109">
            <v>0.27</v>
          </cell>
          <cell r="I109">
            <v>226.78899999999999</v>
          </cell>
          <cell r="J109">
            <v>198.262</v>
          </cell>
        </row>
        <row r="110">
          <cell r="C110" t="str">
            <v>AC120</v>
          </cell>
          <cell r="E110" t="str">
            <v>Caùp nhoâm loõi theùp AC-120/19 (471kg/km)</v>
          </cell>
          <cell r="F110" t="str">
            <v>taán</v>
          </cell>
          <cell r="H110">
            <v>23000000</v>
          </cell>
        </row>
        <row r="111">
          <cell r="C111" t="str">
            <v>keoac120</v>
          </cell>
          <cell r="D111" t="str">
            <v>06-6107</v>
          </cell>
          <cell r="E111" t="str">
            <v>Caùp nhoâm loõi theùp AC-120</v>
          </cell>
          <cell r="F111" t="str">
            <v>m</v>
          </cell>
          <cell r="G111">
            <v>0.96</v>
          </cell>
          <cell r="I111">
            <v>319.67099999999999</v>
          </cell>
          <cell r="J111">
            <v>712.55</v>
          </cell>
        </row>
        <row r="112">
          <cell r="C112" t="str">
            <v>AC50</v>
          </cell>
          <cell r="E112" t="str">
            <v>Caùp nhoâm loõi theùp AC-50/8 (195kg/km)</v>
          </cell>
          <cell r="F112" t="str">
            <v>taán</v>
          </cell>
          <cell r="H112">
            <v>22700000</v>
          </cell>
        </row>
        <row r="113">
          <cell r="C113" t="str">
            <v>keoac50</v>
          </cell>
          <cell r="D113" t="str">
            <v>06-6104</v>
          </cell>
          <cell r="E113" t="str">
            <v>Caùp nhoâm loõi theùp AC-50</v>
          </cell>
          <cell r="F113" t="str">
            <v>m</v>
          </cell>
          <cell r="G113">
            <v>0.36</v>
          </cell>
          <cell r="I113">
            <v>227.18899999999999</v>
          </cell>
          <cell r="J113">
            <v>261.15300000000002</v>
          </cell>
        </row>
        <row r="114">
          <cell r="C114" t="str">
            <v>AC70</v>
          </cell>
          <cell r="E114" t="str">
            <v>Caùp nhoâm loõi theùp AC-70/11 (276kg/km)</v>
          </cell>
          <cell r="F114" t="str">
            <v>taán</v>
          </cell>
          <cell r="H114">
            <v>22700000</v>
          </cell>
        </row>
        <row r="115">
          <cell r="C115" t="str">
            <v>keoac70</v>
          </cell>
          <cell r="D115" t="str">
            <v>06-6105</v>
          </cell>
          <cell r="E115" t="str">
            <v>Caùp nhoâm loõi theùp AC-70</v>
          </cell>
          <cell r="F115" t="str">
            <v>m</v>
          </cell>
          <cell r="G115">
            <v>0.5</v>
          </cell>
          <cell r="I115">
            <v>227.18899999999999</v>
          </cell>
          <cell r="J115">
            <v>348.90800000000002</v>
          </cell>
        </row>
        <row r="116">
          <cell r="C116" t="str">
            <v>AC95</v>
          </cell>
          <cell r="E116" t="str">
            <v>Caùp nhoâm loõi theùp AC-95/16 (385kg/km)</v>
          </cell>
          <cell r="F116" t="str">
            <v>taán</v>
          </cell>
          <cell r="H116">
            <v>22700000</v>
          </cell>
        </row>
        <row r="117">
          <cell r="C117" t="str">
            <v>keoac95</v>
          </cell>
          <cell r="D117" t="str">
            <v>06-6106</v>
          </cell>
          <cell r="E117" t="str">
            <v>Caùp nhoâm loõi theùp AC-95</v>
          </cell>
          <cell r="F117" t="str">
            <v>m</v>
          </cell>
          <cell r="G117">
            <v>0.7</v>
          </cell>
          <cell r="I117">
            <v>227.18899999999999</v>
          </cell>
          <cell r="J117">
            <v>475.178</v>
          </cell>
        </row>
        <row r="118">
          <cell r="C118" t="str">
            <v>AC185</v>
          </cell>
          <cell r="E118" t="str">
            <v>Caùp nhoâm loõi theùp AC-185/24 (705kg/km)</v>
          </cell>
          <cell r="F118" t="str">
            <v>taán</v>
          </cell>
          <cell r="H118">
            <v>23000000</v>
          </cell>
        </row>
        <row r="119">
          <cell r="C119" t="str">
            <v>keoac185</v>
          </cell>
          <cell r="D119" t="str">
            <v>06-6109</v>
          </cell>
          <cell r="E119" t="str">
            <v>Caùp nhoâm loõi theùp AC-185</v>
          </cell>
          <cell r="F119" t="str">
            <v>m</v>
          </cell>
          <cell r="G119">
            <v>1.32</v>
          </cell>
          <cell r="I119">
            <v>319.67099999999999</v>
          </cell>
          <cell r="J119">
            <v>840.899</v>
          </cell>
        </row>
        <row r="120">
          <cell r="C120" t="str">
            <v>AC240</v>
          </cell>
          <cell r="E120" t="str">
            <v>Caùp nhoâm loõi theùp AC-240/39 (952kg/km)</v>
          </cell>
          <cell r="F120" t="str">
            <v>taán</v>
          </cell>
          <cell r="H120">
            <v>23000000</v>
          </cell>
        </row>
        <row r="121">
          <cell r="C121" t="str">
            <v>keoac240</v>
          </cell>
          <cell r="D121" t="str">
            <v>06-6110</v>
          </cell>
          <cell r="E121" t="str">
            <v>Caùp nhoâm loõi theùp AC-240</v>
          </cell>
          <cell r="F121" t="str">
            <v>m</v>
          </cell>
          <cell r="G121">
            <v>1.65</v>
          </cell>
          <cell r="I121">
            <v>319.67099999999999</v>
          </cell>
          <cell r="J121">
            <v>924.79200000000003</v>
          </cell>
        </row>
        <row r="122">
          <cell r="C122" t="str">
            <v>KN185</v>
          </cell>
          <cell r="D122" t="str">
            <v>06.2151</v>
          </cell>
          <cell r="E122" t="str">
            <v>Khoùa neùo daây AC-185</v>
          </cell>
          <cell r="F122" t="str">
            <v>caùi</v>
          </cell>
          <cell r="G122">
            <v>3.78</v>
          </cell>
          <cell r="J122">
            <v>2763</v>
          </cell>
          <cell r="L122">
            <v>0.8</v>
          </cell>
        </row>
        <row r="123">
          <cell r="C123" t="str">
            <v>KN120</v>
          </cell>
          <cell r="D123" t="str">
            <v>06.2151</v>
          </cell>
          <cell r="E123" t="str">
            <v>Khoùa neùo daây AC-120</v>
          </cell>
          <cell r="F123" t="str">
            <v>caùi</v>
          </cell>
          <cell r="G123">
            <v>3.78</v>
          </cell>
          <cell r="J123">
            <v>2763</v>
          </cell>
          <cell r="L123">
            <v>0.8</v>
          </cell>
        </row>
        <row r="124">
          <cell r="C124" t="str">
            <v>KN95</v>
          </cell>
          <cell r="D124" t="str">
            <v>06.2151</v>
          </cell>
          <cell r="E124" t="str">
            <v>Khoùa neùo daây AC-95</v>
          </cell>
          <cell r="F124" t="str">
            <v>caùi</v>
          </cell>
          <cell r="G124">
            <v>3.78</v>
          </cell>
          <cell r="J124">
            <v>2763</v>
          </cell>
          <cell r="L124">
            <v>0.8</v>
          </cell>
        </row>
        <row r="125">
          <cell r="C125" t="str">
            <v>KN70</v>
          </cell>
          <cell r="D125" t="str">
            <v>06.2141</v>
          </cell>
          <cell r="E125" t="str">
            <v>Khoùa neùo daây AC-70</v>
          </cell>
          <cell r="F125" t="str">
            <v>caùi</v>
          </cell>
          <cell r="G125">
            <v>3.15</v>
          </cell>
          <cell r="J125">
            <v>1788</v>
          </cell>
          <cell r="L125">
            <v>0.8</v>
          </cell>
        </row>
        <row r="126">
          <cell r="C126" t="str">
            <v>KN50</v>
          </cell>
          <cell r="D126" t="str">
            <v>06.2141</v>
          </cell>
          <cell r="E126" t="str">
            <v>Khoùa neùo daây AC-50</v>
          </cell>
          <cell r="F126" t="str">
            <v>caùi</v>
          </cell>
          <cell r="G126">
            <v>3.15</v>
          </cell>
          <cell r="J126">
            <v>1788</v>
          </cell>
          <cell r="L126">
            <v>0.8</v>
          </cell>
        </row>
        <row r="127">
          <cell r="C127" t="str">
            <v>KN35</v>
          </cell>
          <cell r="D127" t="str">
            <v>06.2141</v>
          </cell>
          <cell r="E127" t="str">
            <v>Khoùa neùo daây AC-35</v>
          </cell>
          <cell r="F127" t="str">
            <v>caùi</v>
          </cell>
          <cell r="G127">
            <v>3.15</v>
          </cell>
          <cell r="J127">
            <v>1788</v>
          </cell>
          <cell r="L127">
            <v>0.8</v>
          </cell>
        </row>
        <row r="128">
          <cell r="C128" t="str">
            <v>Kndaytrunghoa</v>
          </cell>
          <cell r="D128" t="str">
            <v>06.2151</v>
          </cell>
          <cell r="E128" t="str">
            <v>Khoùa neùo daây AC-95 duøng cho daây trung hoaø</v>
          </cell>
          <cell r="F128" t="str">
            <v>caùi</v>
          </cell>
          <cell r="G128">
            <v>3.78</v>
          </cell>
          <cell r="J128">
            <v>2763</v>
          </cell>
        </row>
        <row r="129">
          <cell r="C129" t="str">
            <v>ON35</v>
          </cell>
          <cell r="E129" t="str">
            <v>OÁng noái daây 35mm2</v>
          </cell>
          <cell r="F129" t="str">
            <v>caùi</v>
          </cell>
          <cell r="G129">
            <v>7.35</v>
          </cell>
          <cell r="L129">
            <v>0.2</v>
          </cell>
        </row>
        <row r="130">
          <cell r="C130" t="str">
            <v>ON50</v>
          </cell>
          <cell r="E130" t="str">
            <v>OÁng noái daây 50mm2</v>
          </cell>
          <cell r="F130" t="str">
            <v>caùi</v>
          </cell>
          <cell r="G130">
            <v>7.35</v>
          </cell>
          <cell r="L130">
            <v>0.2</v>
          </cell>
        </row>
        <row r="131">
          <cell r="C131" t="str">
            <v>ON70</v>
          </cell>
          <cell r="E131" t="str">
            <v>OÁng noái daây 70mm2</v>
          </cell>
          <cell r="F131" t="str">
            <v>caùi</v>
          </cell>
          <cell r="G131">
            <v>7.35</v>
          </cell>
          <cell r="L131">
            <v>0.2</v>
          </cell>
        </row>
        <row r="132">
          <cell r="C132" t="str">
            <v>ON95</v>
          </cell>
          <cell r="E132" t="str">
            <v>OÁng noái daây 95mm2</v>
          </cell>
          <cell r="F132" t="str">
            <v>caùi</v>
          </cell>
          <cell r="G132">
            <v>7.35</v>
          </cell>
          <cell r="L132">
            <v>0.2</v>
          </cell>
        </row>
        <row r="133">
          <cell r="C133" t="str">
            <v>ON120</v>
          </cell>
          <cell r="E133" t="str">
            <v>OÁng noái daây 120mm2</v>
          </cell>
          <cell r="F133" t="str">
            <v>caùi</v>
          </cell>
          <cell r="G133">
            <v>7.35</v>
          </cell>
          <cell r="L133">
            <v>0.2</v>
          </cell>
        </row>
        <row r="134">
          <cell r="C134" t="str">
            <v>ON150</v>
          </cell>
          <cell r="E134" t="str">
            <v>OÁng noái daây 150mm2</v>
          </cell>
          <cell r="F134" t="str">
            <v>caùi</v>
          </cell>
          <cell r="G134">
            <v>7.35</v>
          </cell>
          <cell r="L134">
            <v>0.2</v>
          </cell>
        </row>
        <row r="135">
          <cell r="C135" t="str">
            <v>ON185</v>
          </cell>
          <cell r="E135" t="str">
            <v>OÁng noái daây 185mm2</v>
          </cell>
          <cell r="F135" t="str">
            <v>caùi</v>
          </cell>
          <cell r="G135">
            <v>7.35</v>
          </cell>
          <cell r="L135">
            <v>0.2</v>
          </cell>
        </row>
        <row r="136">
          <cell r="C136" t="str">
            <v>SDUNG+TY</v>
          </cell>
          <cell r="E136" t="str">
            <v>Söù ñöùng 24KV + ty</v>
          </cell>
          <cell r="F136" t="str">
            <v>boä</v>
          </cell>
          <cell r="G136">
            <v>3.74</v>
          </cell>
          <cell r="I136">
            <v>155</v>
          </cell>
          <cell r="J136">
            <v>3499.2</v>
          </cell>
        </row>
        <row r="137">
          <cell r="C137" t="str">
            <v>SOC</v>
          </cell>
          <cell r="E137" t="str">
            <v>Söù oáng chæ haï theá</v>
          </cell>
          <cell r="F137" t="str">
            <v>caùi</v>
          </cell>
          <cell r="H137">
            <v>2497</v>
          </cell>
          <cell r="L137">
            <v>0.3</v>
          </cell>
        </row>
        <row r="138">
          <cell r="C138" t="str">
            <v>STREOP</v>
          </cell>
          <cell r="D138" t="str">
            <v>06-1411</v>
          </cell>
          <cell r="E138" t="str">
            <v>Söù treo 24KV loaïi Polymer</v>
          </cell>
          <cell r="F138" t="str">
            <v>caùi</v>
          </cell>
          <cell r="H138">
            <v>240000</v>
          </cell>
          <cell r="I138">
            <v>405</v>
          </cell>
          <cell r="J138">
            <v>2925</v>
          </cell>
        </row>
        <row r="139">
          <cell r="C139" t="str">
            <v>STREO</v>
          </cell>
          <cell r="E139" t="str">
            <v xml:space="preserve">Söù treo 24KV </v>
          </cell>
          <cell r="F139" t="str">
            <v>baùt</v>
          </cell>
          <cell r="H139">
            <v>85000</v>
          </cell>
        </row>
        <row r="140">
          <cell r="C140" t="str">
            <v>LSTREO</v>
          </cell>
          <cell r="D140" t="str">
            <v>06-1411</v>
          </cell>
          <cell r="E140" t="str">
            <v>Chuoãi söù treo 24KV + phuï kieän ( 2baùt/chuoãi)</v>
          </cell>
          <cell r="F140" t="str">
            <v>chuoãi</v>
          </cell>
          <cell r="G140">
            <v>15.71</v>
          </cell>
          <cell r="I140">
            <v>405</v>
          </cell>
          <cell r="J140">
            <v>2925</v>
          </cell>
        </row>
        <row r="141">
          <cell r="C141" t="str">
            <v>R1</v>
          </cell>
          <cell r="D141" t="str">
            <v>06-1213</v>
          </cell>
          <cell r="E141" t="str">
            <v>Rack 1 söù</v>
          </cell>
          <cell r="F141" t="str">
            <v>caùi</v>
          </cell>
          <cell r="H141">
            <v>3619</v>
          </cell>
          <cell r="J141">
            <v>2884.3</v>
          </cell>
          <cell r="L141">
            <v>0.25</v>
          </cell>
        </row>
        <row r="142">
          <cell r="C142" t="str">
            <v>R2</v>
          </cell>
          <cell r="D142" t="str">
            <v>06-1213</v>
          </cell>
          <cell r="E142" t="str">
            <v>Rack 2 söù</v>
          </cell>
          <cell r="F142" t="str">
            <v>caùi</v>
          </cell>
          <cell r="H142">
            <v>16286</v>
          </cell>
          <cell r="J142">
            <v>2884.3</v>
          </cell>
          <cell r="L142">
            <v>0.35</v>
          </cell>
        </row>
        <row r="143">
          <cell r="C143" t="str">
            <v>R3</v>
          </cell>
          <cell r="D143" t="str">
            <v>06-1214</v>
          </cell>
          <cell r="E143" t="str">
            <v>Rack 3 söù</v>
          </cell>
          <cell r="F143" t="str">
            <v>caùi</v>
          </cell>
          <cell r="H143">
            <v>22762</v>
          </cell>
          <cell r="J143">
            <v>4017.4</v>
          </cell>
          <cell r="L143">
            <v>0.4</v>
          </cell>
        </row>
        <row r="144">
          <cell r="C144" t="str">
            <v>R4</v>
          </cell>
          <cell r="D144" t="str">
            <v>06-1215</v>
          </cell>
          <cell r="E144" t="str">
            <v>Rack 4 söù</v>
          </cell>
          <cell r="F144" t="str">
            <v>caùi</v>
          </cell>
          <cell r="H144">
            <v>32571</v>
          </cell>
          <cell r="J144">
            <v>5665.5</v>
          </cell>
          <cell r="L144">
            <v>0.45</v>
          </cell>
        </row>
        <row r="145">
          <cell r="C145" t="str">
            <v>KNEP</v>
          </cell>
          <cell r="D145" t="str">
            <v>04-3107</v>
          </cell>
          <cell r="E145" t="str">
            <v>Keïp noái eùp caùc loaïi</v>
          </cell>
          <cell r="F145" t="str">
            <v>caùi</v>
          </cell>
          <cell r="H145">
            <v>22000</v>
          </cell>
          <cell r="I145">
            <v>756</v>
          </cell>
          <cell r="J145">
            <v>6444</v>
          </cell>
          <cell r="L145">
            <v>0.2</v>
          </cell>
        </row>
        <row r="146">
          <cell r="C146" t="str">
            <v>kep_splitbolt</v>
          </cell>
          <cell r="D146" t="str">
            <v>04-3107</v>
          </cell>
          <cell r="E146" t="str">
            <v>Keïp SPLITBOLT caùc loaïi</v>
          </cell>
          <cell r="F146" t="str">
            <v>caùi</v>
          </cell>
          <cell r="H146">
            <v>16000</v>
          </cell>
          <cell r="I146">
            <v>756</v>
          </cell>
          <cell r="J146">
            <v>6444</v>
          </cell>
        </row>
        <row r="147">
          <cell r="C147" t="str">
            <v>kephotlin</v>
          </cell>
          <cell r="D147" t="str">
            <v>04-3107</v>
          </cell>
          <cell r="E147" t="str">
            <v>Keïp hotlin</v>
          </cell>
          <cell r="F147" t="str">
            <v>caùi</v>
          </cell>
          <cell r="H147">
            <v>22000</v>
          </cell>
          <cell r="I147">
            <v>756</v>
          </cell>
          <cell r="J147">
            <v>6444</v>
          </cell>
        </row>
        <row r="148">
          <cell r="C148" t="str">
            <v>kepquai</v>
          </cell>
          <cell r="D148" t="str">
            <v>04-3107</v>
          </cell>
          <cell r="E148" t="str">
            <v>Keïp quai</v>
          </cell>
          <cell r="F148" t="str">
            <v>caùi</v>
          </cell>
          <cell r="H148">
            <v>22000</v>
          </cell>
          <cell r="I148">
            <v>756</v>
          </cell>
          <cell r="J148">
            <v>6444</v>
          </cell>
        </row>
        <row r="149">
          <cell r="C149" t="str">
            <v>vuotduong&gt;10m</v>
          </cell>
          <cell r="D149" t="str">
            <v>06.5062</v>
          </cell>
          <cell r="E149" t="str">
            <v>Keùo daây vöôït ñöôøng giao thoâng &gt; 10m</v>
          </cell>
          <cell r="F149" t="str">
            <v>vò trí</v>
          </cell>
          <cell r="I149">
            <v>269130</v>
          </cell>
          <cell r="J149">
            <v>195445</v>
          </cell>
        </row>
        <row r="150">
          <cell r="C150" t="str">
            <v>vuotduong&lt;10m</v>
          </cell>
          <cell r="D150" t="str">
            <v>06.5052</v>
          </cell>
          <cell r="E150" t="str">
            <v>Keùo daây vöôït ñöôøng giao thoâng &lt; 10m</v>
          </cell>
          <cell r="F150" t="str">
            <v>vò trí</v>
          </cell>
          <cell r="I150">
            <v>221922</v>
          </cell>
          <cell r="J150">
            <v>159014</v>
          </cell>
        </row>
        <row r="151">
          <cell r="C151" t="str">
            <v>begoc</v>
          </cell>
          <cell r="D151" t="str">
            <v>06.5072</v>
          </cell>
          <cell r="E151" t="str">
            <v>Keùo daây vò trí beû goùc</v>
          </cell>
          <cell r="F151" t="str">
            <v>vò trí</v>
          </cell>
          <cell r="J151">
            <v>61933</v>
          </cell>
        </row>
        <row r="152">
          <cell r="C152" t="str">
            <v>BALLCLEVIS</v>
          </cell>
          <cell r="E152" t="str">
            <v>Moùc treo chöõ U ( Ball clevis )</v>
          </cell>
          <cell r="F152" t="str">
            <v>caùi</v>
          </cell>
          <cell r="H152">
            <v>9727</v>
          </cell>
        </row>
        <row r="153">
          <cell r="C153" t="str">
            <v>moctreo</v>
          </cell>
          <cell r="E153" t="str">
            <v>Moùc treo chöõ U ( maní )</v>
          </cell>
          <cell r="F153" t="str">
            <v>caùi</v>
          </cell>
          <cell r="H153">
            <v>9727</v>
          </cell>
        </row>
        <row r="154">
          <cell r="C154" t="str">
            <v>vongtreo</v>
          </cell>
          <cell r="E154" t="str">
            <v>Voøng treo ñaàu troøn</v>
          </cell>
          <cell r="F154" t="str">
            <v>caùi</v>
          </cell>
          <cell r="H154">
            <v>6023</v>
          </cell>
        </row>
        <row r="155">
          <cell r="C155" t="str">
            <v>Mndon</v>
          </cell>
          <cell r="E155" t="str">
            <v>Maét noái ñôn</v>
          </cell>
          <cell r="F155" t="str">
            <v>caùi</v>
          </cell>
          <cell r="H155">
            <v>12500</v>
          </cell>
        </row>
        <row r="156">
          <cell r="C156" t="str">
            <v>bangso</v>
          </cell>
          <cell r="D156" t="str">
            <v>06-2070</v>
          </cell>
          <cell r="E156" t="str">
            <v>Bieån soá - baûng nguy hieåm</v>
          </cell>
          <cell r="F156" t="str">
            <v>caùi</v>
          </cell>
          <cell r="H156">
            <v>10000</v>
          </cell>
          <cell r="J156">
            <v>3250</v>
          </cell>
        </row>
        <row r="157">
          <cell r="C157" t="str">
            <v>bangtentram</v>
          </cell>
          <cell r="D157" t="str">
            <v>06-2070</v>
          </cell>
          <cell r="E157" t="str">
            <v>Baûng teân traïm</v>
          </cell>
          <cell r="F157" t="str">
            <v>caùi</v>
          </cell>
          <cell r="H157">
            <v>25000</v>
          </cell>
          <cell r="J157">
            <v>3250</v>
          </cell>
        </row>
        <row r="158">
          <cell r="C158" t="str">
            <v>CC</v>
          </cell>
          <cell r="E158" t="str">
            <v>Fuse link 6A</v>
          </cell>
          <cell r="F158" t="str">
            <v>caùi</v>
          </cell>
          <cell r="G158">
            <v>1.68</v>
          </cell>
        </row>
        <row r="159">
          <cell r="C159" t="str">
            <v>XFCO</v>
          </cell>
          <cell r="D159" t="str">
            <v>04-8102</v>
          </cell>
          <cell r="E159" t="str">
            <v>Xaø ñôõ L70x70x6 - 2,4m</v>
          </cell>
          <cell r="F159" t="str">
            <v>kg</v>
          </cell>
          <cell r="H159">
            <v>9726</v>
          </cell>
          <cell r="J159">
            <v>155.58600000000001</v>
          </cell>
        </row>
        <row r="160">
          <cell r="C160" t="str">
            <v>LA12</v>
          </cell>
          <cell r="D160" t="str">
            <v>02-5114</v>
          </cell>
          <cell r="E160" t="str">
            <v>Choáng seùt van LA-12KV</v>
          </cell>
          <cell r="F160" t="str">
            <v>caùi</v>
          </cell>
          <cell r="H160">
            <v>630000</v>
          </cell>
          <cell r="I160">
            <v>25782</v>
          </cell>
          <cell r="J160">
            <v>38360</v>
          </cell>
          <cell r="L160">
            <v>3.3</v>
          </cell>
        </row>
        <row r="161">
          <cell r="C161" t="str">
            <v>LA21</v>
          </cell>
          <cell r="D161" t="str">
            <v>02-5114</v>
          </cell>
          <cell r="E161" t="str">
            <v>Choáng seùt van LA-21kV</v>
          </cell>
          <cell r="F161" t="str">
            <v>caùi</v>
          </cell>
          <cell r="G161">
            <v>36.75</v>
          </cell>
          <cell r="I161">
            <v>25782</v>
          </cell>
          <cell r="J161">
            <v>38360</v>
          </cell>
          <cell r="L161">
            <v>5</v>
          </cell>
        </row>
        <row r="162">
          <cell r="C162" t="str">
            <v>FCO</v>
          </cell>
          <cell r="D162" t="str">
            <v>02-3155</v>
          </cell>
          <cell r="E162" t="str">
            <v>FCO-24KV-100A</v>
          </cell>
          <cell r="F162" t="str">
            <v>caùi</v>
          </cell>
          <cell r="G162">
            <v>51.45</v>
          </cell>
          <cell r="I162">
            <v>25780</v>
          </cell>
          <cell r="J162">
            <v>36825</v>
          </cell>
          <cell r="L162">
            <v>8</v>
          </cell>
        </row>
        <row r="163">
          <cell r="C163" t="str">
            <v>thanhchong</v>
          </cell>
          <cell r="D163" t="str">
            <v>04-8102</v>
          </cell>
          <cell r="E163" t="str">
            <v>Thanh choáng saét deïp 40x4 - 700 ( 2 thanh) 1,26kg/m</v>
          </cell>
          <cell r="F163" t="str">
            <v>kg</v>
          </cell>
          <cell r="H163">
            <v>9726</v>
          </cell>
          <cell r="J163">
            <v>155.58600000000001</v>
          </cell>
        </row>
        <row r="164">
          <cell r="C164" t="str">
            <v>daucap24kvout</v>
          </cell>
          <cell r="D164" t="str">
            <v>07-6315</v>
          </cell>
          <cell r="E164" t="str">
            <v xml:space="preserve">Ñaàu caùp ngaàm 3 pha ngoaøi trôøi 24kV -240mm2 </v>
          </cell>
          <cell r="F164" t="str">
            <v>boä</v>
          </cell>
          <cell r="G164">
            <v>217</v>
          </cell>
          <cell r="I164">
            <v>5880</v>
          </cell>
          <cell r="J164">
            <v>52702</v>
          </cell>
          <cell r="L164">
            <v>0.5</v>
          </cell>
        </row>
        <row r="165">
          <cell r="C165" t="str">
            <v>daucap24kvin</v>
          </cell>
          <cell r="D165" t="str">
            <v>07-6315</v>
          </cell>
          <cell r="E165" t="str">
            <v xml:space="preserve">Ñaàu caùp ngaàm 3 pha trong nhaø 24kV -240mm2 </v>
          </cell>
          <cell r="F165" t="str">
            <v>boä</v>
          </cell>
          <cell r="G165">
            <v>126</v>
          </cell>
          <cell r="I165">
            <v>5880</v>
          </cell>
          <cell r="J165">
            <v>52702</v>
          </cell>
          <cell r="L165">
            <v>0.5</v>
          </cell>
        </row>
        <row r="166">
          <cell r="C166" t="str">
            <v>Giacap24kv</v>
          </cell>
          <cell r="D166" t="str">
            <v>04-8102</v>
          </cell>
          <cell r="E166" t="str">
            <v>Giaù keïp ñaàu caùp (45kg)</v>
          </cell>
          <cell r="F166" t="str">
            <v>caùi</v>
          </cell>
          <cell r="H166">
            <v>437670</v>
          </cell>
          <cell r="J166">
            <v>7001.3700000000008</v>
          </cell>
          <cell r="L166">
            <v>0.5</v>
          </cell>
        </row>
        <row r="167">
          <cell r="C167" t="str">
            <v>CV50-22KV</v>
          </cell>
          <cell r="D167" t="str">
            <v>04-4201</v>
          </cell>
          <cell r="E167" t="str">
            <v>Caùp ñoàng boïc 22kV -50mm2  (ñaáu noái thieát bò)</v>
          </cell>
          <cell r="F167" t="str">
            <v>m</v>
          </cell>
          <cell r="H167">
            <v>54600</v>
          </cell>
          <cell r="I167">
            <v>958</v>
          </cell>
          <cell r="J167">
            <v>921</v>
          </cell>
          <cell r="L167">
            <v>0.5</v>
          </cell>
        </row>
        <row r="168">
          <cell r="C168" t="str">
            <v>Kndn</v>
          </cell>
          <cell r="E168" t="str">
            <v>Keïp noái ñoàng-nhoâm</v>
          </cell>
          <cell r="F168" t="str">
            <v>caùi</v>
          </cell>
          <cell r="H168">
            <v>7091</v>
          </cell>
          <cell r="L168">
            <v>0.2</v>
          </cell>
        </row>
        <row r="169">
          <cell r="C169" t="str">
            <v>recloser</v>
          </cell>
          <cell r="D169" t="str">
            <v>02-2124</v>
          </cell>
          <cell r="E169" t="str">
            <v>Maùy caét töï ñoäng ñoùng laïi 3 pha-24KV-630A</v>
          </cell>
          <cell r="F169" t="str">
            <v>caùi</v>
          </cell>
          <cell r="G169">
            <v>10611.3</v>
          </cell>
          <cell r="I169">
            <v>117024</v>
          </cell>
          <cell r="J169">
            <v>169309</v>
          </cell>
          <cell r="K169">
            <v>97316</v>
          </cell>
          <cell r="L169">
            <v>8</v>
          </cell>
        </row>
        <row r="170">
          <cell r="C170" t="str">
            <v>LBS</v>
          </cell>
          <cell r="D170" t="str">
            <v>02.3155</v>
          </cell>
          <cell r="E170" t="str">
            <v>LBS-24KV-630A-16kA</v>
          </cell>
          <cell r="F170" t="str">
            <v>caùi</v>
          </cell>
          <cell r="G170">
            <v>3300.15</v>
          </cell>
          <cell r="I170">
            <v>25780</v>
          </cell>
          <cell r="J170">
            <v>36825</v>
          </cell>
          <cell r="K170">
            <v>0</v>
          </cell>
          <cell r="L170">
            <v>8</v>
          </cell>
        </row>
        <row r="171">
          <cell r="C171" t="str">
            <v>LBSa</v>
          </cell>
          <cell r="D171" t="str">
            <v>02.3155</v>
          </cell>
          <cell r="E171" t="str">
            <v>LBS-24KV-630A-16kA ñieàu khieån töø xa</v>
          </cell>
          <cell r="F171" t="str">
            <v>caùi</v>
          </cell>
          <cell r="G171">
            <v>3570</v>
          </cell>
          <cell r="I171">
            <v>25780</v>
          </cell>
          <cell r="J171">
            <v>36825</v>
          </cell>
          <cell r="K171">
            <v>0</v>
          </cell>
          <cell r="L171">
            <v>8</v>
          </cell>
        </row>
        <row r="172">
          <cell r="C172" t="str">
            <v>LTD</v>
          </cell>
          <cell r="D172" t="str">
            <v>02-3114a</v>
          </cell>
          <cell r="E172" t="str">
            <v>LTD-24KV-630A</v>
          </cell>
          <cell r="F172" t="str">
            <v>caùi</v>
          </cell>
          <cell r="G172">
            <v>244.65</v>
          </cell>
          <cell r="I172">
            <v>18478</v>
          </cell>
          <cell r="J172">
            <v>38564</v>
          </cell>
          <cell r="K172">
            <v>60141</v>
          </cell>
          <cell r="L172">
            <v>8</v>
          </cell>
        </row>
        <row r="173">
          <cell r="C173" t="str">
            <v>KepCd</v>
          </cell>
          <cell r="E173" t="str">
            <v>Keïp caêng daây</v>
          </cell>
          <cell r="F173" t="str">
            <v>caùi</v>
          </cell>
          <cell r="H173">
            <v>7091</v>
          </cell>
          <cell r="L173">
            <v>0.2</v>
          </cell>
        </row>
        <row r="174">
          <cell r="C174" t="str">
            <v>SPL2</v>
          </cell>
          <cell r="D174" t="str">
            <v>031-701</v>
          </cell>
          <cell r="E174" t="str">
            <v xml:space="preserve">Keïp Split bolt Conector 2/0 </v>
          </cell>
          <cell r="F174" t="str">
            <v>caùi</v>
          </cell>
          <cell r="H174">
            <v>9700</v>
          </cell>
          <cell r="J174">
            <v>1279</v>
          </cell>
          <cell r="L174">
            <v>0.2</v>
          </cell>
        </row>
        <row r="175">
          <cell r="C175" t="str">
            <v>SPL240</v>
          </cell>
          <cell r="D175" t="str">
            <v>04-3107</v>
          </cell>
          <cell r="E175" t="str">
            <v>Keïp Split bolt cho côõ daây 240mm2</v>
          </cell>
          <cell r="F175" t="str">
            <v>caùi</v>
          </cell>
          <cell r="H175">
            <v>16000</v>
          </cell>
          <cell r="I175">
            <v>756</v>
          </cell>
          <cell r="J175">
            <v>6444</v>
          </cell>
          <cell r="L175">
            <v>0.2</v>
          </cell>
        </row>
        <row r="176">
          <cell r="C176" t="str">
            <v>kep14</v>
          </cell>
          <cell r="D176" t="str">
            <v>11-05-14</v>
          </cell>
          <cell r="E176" t="str">
            <v>Keïp OÁng nhöïa PVC 114</v>
          </cell>
          <cell r="F176" t="str">
            <v>caùi</v>
          </cell>
          <cell r="H176">
            <v>31400</v>
          </cell>
          <cell r="J176">
            <v>2451.5263</v>
          </cell>
          <cell r="L176">
            <v>0.5</v>
          </cell>
        </row>
        <row r="177">
          <cell r="C177" t="str">
            <v>PVC21</v>
          </cell>
          <cell r="D177" t="str">
            <v>07-01-12</v>
          </cell>
          <cell r="E177" t="str">
            <v>OÁng nhöïa PVC O21 daøi 3m</v>
          </cell>
          <cell r="F177" t="str">
            <v>oáng</v>
          </cell>
          <cell r="H177">
            <v>7800</v>
          </cell>
          <cell r="I177" t="str">
            <v/>
          </cell>
          <cell r="J177">
            <v>1113</v>
          </cell>
          <cell r="K177">
            <v>168</v>
          </cell>
          <cell r="L177">
            <v>0.5</v>
          </cell>
        </row>
        <row r="178">
          <cell r="C178" t="str">
            <v>PVC21-6</v>
          </cell>
          <cell r="D178" t="str">
            <v>ZJ-7110</v>
          </cell>
          <cell r="E178" t="str">
            <v>OÁng nhöïa PVC O21 daøi 6m</v>
          </cell>
          <cell r="F178" t="str">
            <v>oáng</v>
          </cell>
          <cell r="H178">
            <v>16362</v>
          </cell>
          <cell r="J178">
            <v>5385.4800000000005</v>
          </cell>
          <cell r="L178">
            <v>0.5</v>
          </cell>
        </row>
        <row r="179">
          <cell r="C179" t="str">
            <v>no25</v>
          </cell>
          <cell r="D179" t="str">
            <v>151-360</v>
          </cell>
          <cell r="E179" t="str">
            <v>Nieàn oáng 25x2</v>
          </cell>
          <cell r="F179" t="str">
            <v>caùi</v>
          </cell>
          <cell r="H179">
            <v>1274.71</v>
          </cell>
          <cell r="J179">
            <v>307</v>
          </cell>
          <cell r="L179">
            <v>0.59</v>
          </cell>
        </row>
        <row r="180">
          <cell r="C180" t="str">
            <v>TrHB400-2</v>
          </cell>
          <cell r="D180" t="str">
            <v>05-2102</v>
          </cell>
          <cell r="E180" t="str">
            <v>Traïm hôïp boä 2 way RMU 400KVA</v>
          </cell>
          <cell r="F180" t="str">
            <v>boä</v>
          </cell>
          <cell r="G180">
            <v>15484.35</v>
          </cell>
          <cell r="I180">
            <v>7425</v>
          </cell>
          <cell r="J180">
            <v>142078</v>
          </cell>
          <cell r="K180">
            <v>30633</v>
          </cell>
          <cell r="L180">
            <v>610</v>
          </cell>
        </row>
        <row r="181">
          <cell r="C181" t="str">
            <v>TrHB400-3</v>
          </cell>
          <cell r="D181" t="str">
            <v>05-2102</v>
          </cell>
          <cell r="E181" t="str">
            <v>Traïm hôïp boä 3 way RMU 400KVA</v>
          </cell>
          <cell r="F181" t="str">
            <v>boä</v>
          </cell>
          <cell r="G181">
            <v>16237.2</v>
          </cell>
          <cell r="I181">
            <v>7425</v>
          </cell>
          <cell r="J181">
            <v>142078</v>
          </cell>
          <cell r="K181">
            <v>30633</v>
          </cell>
          <cell r="L181">
            <v>610</v>
          </cell>
        </row>
        <row r="182">
          <cell r="C182" t="str">
            <v>TrHB400-4</v>
          </cell>
          <cell r="D182" t="str">
            <v>05-2102</v>
          </cell>
          <cell r="E182" t="str">
            <v>Traïm hôïp boä 4 way RMU 400KVA</v>
          </cell>
          <cell r="F182" t="str">
            <v>boä</v>
          </cell>
          <cell r="G182">
            <v>17377.5</v>
          </cell>
          <cell r="I182">
            <v>7425</v>
          </cell>
          <cell r="J182">
            <v>142078</v>
          </cell>
          <cell r="K182">
            <v>30633</v>
          </cell>
          <cell r="L182">
            <v>610</v>
          </cell>
        </row>
        <row r="183">
          <cell r="C183" t="str">
            <v>TrHB400-4a</v>
          </cell>
          <cell r="D183" t="str">
            <v>05-2102</v>
          </cell>
          <cell r="E183" t="str">
            <v>Traïm hôïp boä 4 way Motorize RMU 400KVA-</v>
          </cell>
          <cell r="F183" t="str">
            <v>boä</v>
          </cell>
          <cell r="G183">
            <v>19115.25</v>
          </cell>
          <cell r="I183">
            <v>7425</v>
          </cell>
          <cell r="J183">
            <v>142078</v>
          </cell>
          <cell r="K183">
            <v>30633</v>
          </cell>
          <cell r="L183">
            <v>610</v>
          </cell>
        </row>
        <row r="184">
          <cell r="C184" t="str">
            <v>TrHB630-2</v>
          </cell>
          <cell r="D184" t="str">
            <v>05-2102</v>
          </cell>
          <cell r="E184" t="str">
            <v>Traïm hôïp boä 2 way RMU 630KVA</v>
          </cell>
          <cell r="F184" t="str">
            <v>boä</v>
          </cell>
          <cell r="G184">
            <v>16450.349999999999</v>
          </cell>
          <cell r="I184">
            <v>7425</v>
          </cell>
          <cell r="J184">
            <v>142078</v>
          </cell>
          <cell r="K184">
            <v>30633</v>
          </cell>
          <cell r="L184">
            <v>610</v>
          </cell>
        </row>
        <row r="185">
          <cell r="C185" t="str">
            <v>TrHB630-3</v>
          </cell>
          <cell r="D185" t="str">
            <v>05-2102</v>
          </cell>
          <cell r="E185" t="str">
            <v>Traïm hôïp boä 3 way RMU 630KVA</v>
          </cell>
          <cell r="F185" t="str">
            <v>boä</v>
          </cell>
          <cell r="G185">
            <v>17157</v>
          </cell>
          <cell r="I185">
            <v>7425</v>
          </cell>
          <cell r="J185">
            <v>142078</v>
          </cell>
          <cell r="K185">
            <v>30633</v>
          </cell>
          <cell r="L185">
            <v>610</v>
          </cell>
        </row>
        <row r="186">
          <cell r="C186" t="str">
            <v>TrHB630-4</v>
          </cell>
          <cell r="D186" t="str">
            <v>05-2102</v>
          </cell>
          <cell r="E186" t="str">
            <v>Traïm hôïp boä 4 way RMU 630KVA</v>
          </cell>
          <cell r="F186" t="str">
            <v>boä</v>
          </cell>
          <cell r="G186">
            <v>18301.5</v>
          </cell>
          <cell r="I186">
            <v>7425</v>
          </cell>
          <cell r="J186">
            <v>142078</v>
          </cell>
          <cell r="K186">
            <v>30633</v>
          </cell>
        </row>
        <row r="187">
          <cell r="C187" t="str">
            <v>TrHB630-4a</v>
          </cell>
          <cell r="D187" t="str">
            <v>05-2102</v>
          </cell>
          <cell r="E187" t="str">
            <v>Traïm hôïp boä 4 way Motorize RMU 630KVA-</v>
          </cell>
          <cell r="F187" t="str">
            <v>boä</v>
          </cell>
          <cell r="G187">
            <v>20131.650000000001</v>
          </cell>
          <cell r="I187">
            <v>7425</v>
          </cell>
          <cell r="J187">
            <v>142078</v>
          </cell>
          <cell r="K187">
            <v>30633</v>
          </cell>
        </row>
        <row r="188">
          <cell r="C188" t="str">
            <v>TrHB800-2</v>
          </cell>
          <cell r="D188" t="str">
            <v>05-2102</v>
          </cell>
          <cell r="E188" t="str">
            <v>Traïm hôïp boä 2 way RMU 800KVA</v>
          </cell>
          <cell r="F188" t="str">
            <v>boä</v>
          </cell>
          <cell r="G188">
            <v>17167.5</v>
          </cell>
          <cell r="I188">
            <v>7425</v>
          </cell>
          <cell r="J188">
            <v>142078</v>
          </cell>
          <cell r="K188">
            <v>30633</v>
          </cell>
          <cell r="L188">
            <v>610</v>
          </cell>
        </row>
        <row r="189">
          <cell r="C189" t="str">
            <v>TrHB800-3</v>
          </cell>
          <cell r="D189" t="str">
            <v>05-2102</v>
          </cell>
          <cell r="E189" t="str">
            <v>Traïm hôïp boä 3 way RMU 800KVA</v>
          </cell>
          <cell r="F189" t="str">
            <v>boä</v>
          </cell>
          <cell r="G189">
            <v>17872.05</v>
          </cell>
          <cell r="I189">
            <v>7425</v>
          </cell>
          <cell r="J189">
            <v>142078</v>
          </cell>
          <cell r="K189">
            <v>30633</v>
          </cell>
          <cell r="L189">
            <v>610</v>
          </cell>
        </row>
        <row r="190">
          <cell r="C190" t="str">
            <v>TrHB800-4</v>
          </cell>
          <cell r="D190" t="str">
            <v>05-2102</v>
          </cell>
          <cell r="E190" t="str">
            <v>Traïm hôïp boä 4 way RMU 800KVA</v>
          </cell>
          <cell r="F190" t="str">
            <v>boä</v>
          </cell>
          <cell r="G190">
            <v>19015.5</v>
          </cell>
          <cell r="I190">
            <v>7425</v>
          </cell>
          <cell r="J190">
            <v>142078</v>
          </cell>
          <cell r="K190">
            <v>30633</v>
          </cell>
        </row>
        <row r="191">
          <cell r="C191" t="str">
            <v>TrHB800-4a</v>
          </cell>
          <cell r="D191" t="str">
            <v>05-2102</v>
          </cell>
          <cell r="E191" t="str">
            <v>Traïm hôïp boä 4 way Motorize RMU 800KVA-</v>
          </cell>
          <cell r="F191" t="str">
            <v>boä</v>
          </cell>
          <cell r="G191">
            <v>20917.05</v>
          </cell>
          <cell r="I191">
            <v>7425</v>
          </cell>
          <cell r="J191">
            <v>142078</v>
          </cell>
          <cell r="K191">
            <v>30633</v>
          </cell>
        </row>
        <row r="192">
          <cell r="C192" t="str">
            <v>AV3x120+70</v>
          </cell>
          <cell r="D192" t="str">
            <v>04-3106</v>
          </cell>
          <cell r="E192" t="str">
            <v>Caùp nhoâm haï theá boïc caùch ñieän XLPE 3x120+70mm2</v>
          </cell>
          <cell r="F192" t="str">
            <v>m</v>
          </cell>
          <cell r="H192">
            <v>20600</v>
          </cell>
          <cell r="I192">
            <v>531.70000000000005</v>
          </cell>
          <cell r="J192">
            <v>853.17</v>
          </cell>
        </row>
        <row r="193">
          <cell r="C193" t="str">
            <v>AV3x240+95</v>
          </cell>
          <cell r="D193" t="str">
            <v>03.1404</v>
          </cell>
          <cell r="E193" t="str">
            <v>Caùp nhoâm haï theá boïc caùch ñieäïn XLPE 3x240+95mm2</v>
          </cell>
          <cell r="F193" t="str">
            <v>m</v>
          </cell>
          <cell r="G193">
            <v>6.12</v>
          </cell>
          <cell r="I193">
            <v>503.6</v>
          </cell>
          <cell r="J193">
            <v>843.91</v>
          </cell>
        </row>
        <row r="194">
          <cell r="C194" t="str">
            <v>bonoicapAV3x240+95</v>
          </cell>
          <cell r="D194" t="str">
            <v>06.4114</v>
          </cell>
          <cell r="E194" t="str">
            <v>Boä noái caùp haï theá 3x240+95mm2</v>
          </cell>
          <cell r="F194" t="str">
            <v>Boä</v>
          </cell>
          <cell r="G194">
            <v>75.599999999999994</v>
          </cell>
          <cell r="I194">
            <v>246288</v>
          </cell>
          <cell r="J194">
            <v>208922.09999999998</v>
          </cell>
          <cell r="K194">
            <v>20828</v>
          </cell>
        </row>
        <row r="195">
          <cell r="C195" t="str">
            <v>ongnoicapAV3x240+95</v>
          </cell>
          <cell r="D195" t="str">
            <v>06.4114</v>
          </cell>
          <cell r="E195" t="str">
            <v xml:space="preserve">OÁng noái caùp ngaàm haï theá 3x240+95mm2 vôùi caùp HT ABC 3x150+70mm2 </v>
          </cell>
          <cell r="F195" t="str">
            <v>Boä</v>
          </cell>
          <cell r="G195">
            <v>33.6</v>
          </cell>
          <cell r="I195">
            <v>246288</v>
          </cell>
          <cell r="J195">
            <v>139281.4</v>
          </cell>
          <cell r="K195">
            <v>20828</v>
          </cell>
        </row>
        <row r="196">
          <cell r="C196" t="str">
            <v>ongnoicapAV3x240+95voi cap3x120</v>
          </cell>
          <cell r="D196" t="str">
            <v>06.4114</v>
          </cell>
          <cell r="E196" t="str">
            <v xml:space="preserve">OÁng noái caùp ngaàm haï theá 3x240+95mm2 vôùi caùp HT ABC 3x120+70mm2 </v>
          </cell>
          <cell r="F196" t="str">
            <v>Boä</v>
          </cell>
          <cell r="G196">
            <v>31.5</v>
          </cell>
          <cell r="I196">
            <v>246288</v>
          </cell>
          <cell r="J196">
            <v>139281.4</v>
          </cell>
          <cell r="K196">
            <v>20828</v>
          </cell>
        </row>
        <row r="197">
          <cell r="C197" t="str">
            <v>Daucapngam</v>
          </cell>
          <cell r="D197" t="str">
            <v>03.2115</v>
          </cell>
          <cell r="E197" t="str">
            <v>Ñaàu caùp ngaàm haï theá</v>
          </cell>
          <cell r="F197" t="str">
            <v>Boä</v>
          </cell>
          <cell r="G197">
            <v>2.81</v>
          </cell>
          <cell r="I197">
            <v>13944</v>
          </cell>
          <cell r="J197">
            <v>86600</v>
          </cell>
        </row>
        <row r="198">
          <cell r="C198" t="str">
            <v>chupdaucap240</v>
          </cell>
          <cell r="E198" t="str">
            <v xml:space="preserve">Chuïp ñaàu caùp côõ 3x240+1x95mm2 </v>
          </cell>
          <cell r="F198" t="str">
            <v>boä</v>
          </cell>
          <cell r="G198">
            <v>2.81</v>
          </cell>
        </row>
        <row r="199">
          <cell r="C199" t="str">
            <v>chupdaucap95</v>
          </cell>
          <cell r="E199" t="str">
            <v xml:space="preserve">Chuïp ñaàu caùp côõ 95mm2 </v>
          </cell>
          <cell r="F199" t="str">
            <v>boä</v>
          </cell>
          <cell r="G199">
            <v>0.36</v>
          </cell>
        </row>
        <row r="200">
          <cell r="C200" t="str">
            <v>pvc114</v>
          </cell>
          <cell r="D200" t="str">
            <v>Phuï luïc 1</v>
          </cell>
          <cell r="E200" t="str">
            <v xml:space="preserve">OÁng nhöïa PVC D114 </v>
          </cell>
          <cell r="F200" t="str">
            <v>m</v>
          </cell>
          <cell r="H200">
            <v>28513.46</v>
          </cell>
          <cell r="J200">
            <v>2315.8434999999999</v>
          </cell>
        </row>
        <row r="201">
          <cell r="C201" t="str">
            <v>cutpvc114</v>
          </cell>
          <cell r="D201" t="str">
            <v>ZL-1260</v>
          </cell>
          <cell r="E201" t="str">
            <v>Khuyûu nhöïa PVC D114</v>
          </cell>
          <cell r="F201" t="str">
            <v>caùi</v>
          </cell>
          <cell r="H201">
            <v>31400</v>
          </cell>
          <cell r="J201">
            <v>608</v>
          </cell>
        </row>
        <row r="202">
          <cell r="C202" t="str">
            <v>copvc114</v>
          </cell>
          <cell r="D202" t="str">
            <v>ZL-3160</v>
          </cell>
          <cell r="E202" t="str">
            <v>Co noái PVC D114</v>
          </cell>
          <cell r="F202" t="str">
            <v>caùi</v>
          </cell>
          <cell r="H202">
            <v>13800</v>
          </cell>
          <cell r="J202">
            <v>1210</v>
          </cell>
        </row>
        <row r="203">
          <cell r="C203" t="str">
            <v>daithep</v>
          </cell>
          <cell r="D203" t="str">
            <v>04-5201</v>
          </cell>
          <cell r="E203" t="str">
            <v>Ñai theùp loaïi cuoän</v>
          </cell>
          <cell r="F203" t="str">
            <v>m</v>
          </cell>
          <cell r="G203">
            <v>0.84</v>
          </cell>
          <cell r="I203">
            <v>287.10000000000002</v>
          </cell>
          <cell r="J203">
            <v>2685.2</v>
          </cell>
          <cell r="K203">
            <v>195.9</v>
          </cell>
        </row>
        <row r="204">
          <cell r="C204" t="str">
            <v>khoadai</v>
          </cell>
          <cell r="E204" t="str">
            <v>Khoùa ñai</v>
          </cell>
          <cell r="F204" t="str">
            <v>caùi</v>
          </cell>
          <cell r="G204">
            <v>0.11800000000000001</v>
          </cell>
        </row>
        <row r="205">
          <cell r="C205" t="str">
            <v>m25</v>
          </cell>
          <cell r="E205" t="str">
            <v>Daây ñoàng traàn tieáp ñòa 25mm2 (221kg/km)</v>
          </cell>
          <cell r="F205" t="str">
            <v>kg</v>
          </cell>
          <cell r="H205">
            <v>36300</v>
          </cell>
        </row>
        <row r="206">
          <cell r="C206" t="str">
            <v>keodaytiepdia</v>
          </cell>
          <cell r="D206" t="str">
            <v>04-7002</v>
          </cell>
          <cell r="E206" t="str">
            <v>Keùo raûi daây tieáp ñòa</v>
          </cell>
          <cell r="F206" t="str">
            <v>m</v>
          </cell>
          <cell r="I206">
            <v>3798.6</v>
          </cell>
          <cell r="J206">
            <v>438.8</v>
          </cell>
          <cell r="K206">
            <v>100.15</v>
          </cell>
        </row>
        <row r="207">
          <cell r="C207" t="str">
            <v>keprenhanh</v>
          </cell>
          <cell r="D207" t="str">
            <v>04.3107</v>
          </cell>
          <cell r="E207" t="str">
            <v>Keïp reõ nhaùnh</v>
          </cell>
          <cell r="F207" t="str">
            <v>Caùi</v>
          </cell>
          <cell r="H207">
            <v>50000</v>
          </cell>
          <cell r="I207">
            <v>756</v>
          </cell>
          <cell r="J207">
            <v>6444</v>
          </cell>
        </row>
        <row r="208">
          <cell r="C208" t="str">
            <v>dcosse50</v>
          </cell>
          <cell r="D208" t="str">
            <v>03-4002</v>
          </cell>
          <cell r="E208" t="str">
            <v>Ñaàu cosse tieát dieän 50mm2</v>
          </cell>
          <cell r="F208" t="str">
            <v>caùi</v>
          </cell>
          <cell r="H208">
            <v>12918.7</v>
          </cell>
          <cell r="J208">
            <v>592</v>
          </cell>
          <cell r="K208">
            <v>1301.8</v>
          </cell>
          <cell r="L208">
            <v>0.2</v>
          </cell>
        </row>
        <row r="209">
          <cell r="C209" t="str">
            <v>cotthep</v>
          </cell>
          <cell r="D209" t="str">
            <v>IA-1220</v>
          </cell>
          <cell r="E209" t="str">
            <v>Coát theùp caùc loaïi</v>
          </cell>
          <cell r="F209" t="str">
            <v>taán</v>
          </cell>
          <cell r="H209">
            <v>4277227</v>
          </cell>
          <cell r="J209">
            <v>147222.24799999999</v>
          </cell>
          <cell r="K209">
            <v>101671</v>
          </cell>
          <cell r="L209">
            <v>0.2</v>
          </cell>
        </row>
        <row r="210">
          <cell r="C210" t="str">
            <v>capng3x50</v>
          </cell>
          <cell r="D210" t="str">
            <v>07-3105</v>
          </cell>
          <cell r="E210" t="str">
            <v>Caùp ngaàm trung theá XLPE ruoät ñoàng 3x50mm2 ( 5,21kg/m)</v>
          </cell>
          <cell r="F210" t="str">
            <v>m</v>
          </cell>
          <cell r="G210">
            <v>12</v>
          </cell>
          <cell r="I210">
            <v>455.1</v>
          </cell>
          <cell r="J210">
            <v>671.16</v>
          </cell>
        </row>
        <row r="211">
          <cell r="C211" t="str">
            <v>capng3x95</v>
          </cell>
          <cell r="D211" t="str">
            <v>07-3106</v>
          </cell>
          <cell r="E211" t="str">
            <v>Caùp ngaàm trung theá XLPE ruoät ñoàng 3x95mm2 (7,11kg/m)</v>
          </cell>
          <cell r="F211" t="str">
            <v>m</v>
          </cell>
          <cell r="G211">
            <v>15.75</v>
          </cell>
          <cell r="I211">
            <v>531.70000000000005</v>
          </cell>
          <cell r="J211">
            <v>853.17</v>
          </cell>
        </row>
        <row r="212">
          <cell r="C212" t="str">
            <v>capng3x150</v>
          </cell>
          <cell r="D212" t="str">
            <v>07-3107</v>
          </cell>
          <cell r="E212" t="str">
            <v>Caùp ngaàm trung theá XLPE ruoät ñoàng 3x150mm2 (9,34kg/m)</v>
          </cell>
          <cell r="F212" t="str">
            <v>m</v>
          </cell>
          <cell r="G212">
            <v>17.850000000000001</v>
          </cell>
          <cell r="I212">
            <v>531.70000000000005</v>
          </cell>
          <cell r="J212">
            <v>1072.56</v>
          </cell>
        </row>
        <row r="213">
          <cell r="C213" t="str">
            <v>capng3x240</v>
          </cell>
          <cell r="D213" t="str">
            <v>07-3110</v>
          </cell>
          <cell r="E213" t="str">
            <v>Caùp ngaàm trung theá XLPE ruoät ñoàng 3x240mm2 (13,12kg/m)</v>
          </cell>
          <cell r="F213" t="str">
            <v>m</v>
          </cell>
          <cell r="G213">
            <v>21.6</v>
          </cell>
          <cell r="I213">
            <v>680.4</v>
          </cell>
          <cell r="J213">
            <v>1971.24</v>
          </cell>
        </row>
        <row r="214">
          <cell r="C214" t="str">
            <v>bonoicapng3x50</v>
          </cell>
          <cell r="D214" t="str">
            <v>07-5312</v>
          </cell>
          <cell r="E214" t="str">
            <v>Boä noái caùp ngaàm cho côõ daây 3x50mm2</v>
          </cell>
          <cell r="F214" t="str">
            <v>boä</v>
          </cell>
          <cell r="G214">
            <v>230</v>
          </cell>
          <cell r="I214">
            <v>379785</v>
          </cell>
          <cell r="J214">
            <v>262434</v>
          </cell>
        </row>
        <row r="215">
          <cell r="C215" t="str">
            <v>bonoicapng3x95</v>
          </cell>
          <cell r="D215" t="str">
            <v>07-5313</v>
          </cell>
          <cell r="E215" t="str">
            <v>Boä noái caùp ngaàm cho côõ daây 3x95mm2</v>
          </cell>
          <cell r="F215" t="str">
            <v>boä</v>
          </cell>
          <cell r="G215">
            <v>237.3</v>
          </cell>
          <cell r="I215">
            <v>470914</v>
          </cell>
          <cell r="J215">
            <v>292549</v>
          </cell>
        </row>
        <row r="216">
          <cell r="C216" t="str">
            <v>bonoicapng3x150</v>
          </cell>
          <cell r="D216" t="str">
            <v>07-5314</v>
          </cell>
          <cell r="E216" t="str">
            <v>Boä noái caùp ngaàm cho côõ daây 3x150mm2</v>
          </cell>
          <cell r="F216" t="str">
            <v>boä</v>
          </cell>
          <cell r="G216">
            <v>237.3</v>
          </cell>
          <cell r="I216">
            <v>481024</v>
          </cell>
          <cell r="J216">
            <v>322664</v>
          </cell>
        </row>
        <row r="217">
          <cell r="C217" t="str">
            <v>bonoicapng3x240</v>
          </cell>
          <cell r="D217" t="str">
            <v>07-5315</v>
          </cell>
          <cell r="E217" t="str">
            <v>Boä noái caùp ngaàm cho côõ daây 3x240mm2</v>
          </cell>
          <cell r="F217" t="str">
            <v>boä</v>
          </cell>
          <cell r="G217">
            <v>237.3</v>
          </cell>
          <cell r="I217">
            <v>595208</v>
          </cell>
          <cell r="J217">
            <v>352780</v>
          </cell>
        </row>
        <row r="218">
          <cell r="C218" t="str">
            <v>bonoicapngT3x50</v>
          </cell>
          <cell r="D218" t="str">
            <v>07-5312</v>
          </cell>
          <cell r="E218" t="str">
            <v>Boä noái caùp loaïi T cho côõ daây 3x50mm2-3x50mm2</v>
          </cell>
          <cell r="F218" t="str">
            <v>boä</v>
          </cell>
          <cell r="G218">
            <v>230</v>
          </cell>
          <cell r="I218">
            <v>379785</v>
          </cell>
          <cell r="J218">
            <v>262434</v>
          </cell>
        </row>
        <row r="219">
          <cell r="C219" t="str">
            <v>bonoicapngT3x95</v>
          </cell>
          <cell r="D219" t="str">
            <v>07-5313</v>
          </cell>
          <cell r="E219" t="str">
            <v>Boä noái caùp loaïi T cho côõ daây 3x95mm2-3x50mm2</v>
          </cell>
          <cell r="F219" t="str">
            <v>boä</v>
          </cell>
          <cell r="G219">
            <v>250</v>
          </cell>
          <cell r="I219">
            <v>470914</v>
          </cell>
          <cell r="J219">
            <v>292549</v>
          </cell>
        </row>
        <row r="220">
          <cell r="C220" t="str">
            <v>daucapng3x50</v>
          </cell>
          <cell r="D220" t="str">
            <v>07-6312</v>
          </cell>
          <cell r="E220" t="str">
            <v>Boä döøng caùp ngoaøi trôøi 3x50 mm2</v>
          </cell>
          <cell r="F220" t="str">
            <v>boä</v>
          </cell>
          <cell r="G220">
            <v>220</v>
          </cell>
          <cell r="I220">
            <v>5040</v>
          </cell>
          <cell r="J220">
            <v>38720</v>
          </cell>
        </row>
        <row r="221">
          <cell r="C221" t="str">
            <v>daucapng3x95</v>
          </cell>
          <cell r="D221" t="str">
            <v>07-6313</v>
          </cell>
          <cell r="E221" t="str">
            <v>Boä döøng caùp ngoaøi trôøiøø 3x95 mm2</v>
          </cell>
          <cell r="F221" t="str">
            <v>boä</v>
          </cell>
          <cell r="G221">
            <v>227.85</v>
          </cell>
          <cell r="I221">
            <v>5040</v>
          </cell>
          <cell r="J221">
            <v>42843</v>
          </cell>
        </row>
        <row r="222">
          <cell r="C222" t="str">
            <v>daucapng3x150</v>
          </cell>
          <cell r="D222" t="str">
            <v>07-6314</v>
          </cell>
          <cell r="E222" t="str">
            <v>Boä döøng caùp ngoaøi trôøiøø 3x150 mm2</v>
          </cell>
          <cell r="F222" t="str">
            <v>boä</v>
          </cell>
          <cell r="G222">
            <v>227.85</v>
          </cell>
          <cell r="I222">
            <v>5880</v>
          </cell>
          <cell r="J222">
            <v>47145</v>
          </cell>
        </row>
        <row r="223">
          <cell r="C223" t="str">
            <v>daucapng3x240</v>
          </cell>
          <cell r="D223" t="str">
            <v>07-6315</v>
          </cell>
          <cell r="E223" t="str">
            <v>Boä döøng caùp ngoaøi trôøiøø 3x240 mm2</v>
          </cell>
          <cell r="F223" t="str">
            <v>boä</v>
          </cell>
          <cell r="G223">
            <v>227.85</v>
          </cell>
          <cell r="I223">
            <v>5880</v>
          </cell>
          <cell r="J223">
            <v>52702</v>
          </cell>
        </row>
        <row r="224">
          <cell r="C224" t="str">
            <v>indaucapng3x240</v>
          </cell>
          <cell r="D224" t="str">
            <v>07-6315</v>
          </cell>
          <cell r="E224" t="str">
            <v>Boä döøng caùp trong nhaøø 3x240 mm2</v>
          </cell>
          <cell r="F224" t="str">
            <v>boä</v>
          </cell>
          <cell r="G224">
            <v>132.30000000000001</v>
          </cell>
          <cell r="I224">
            <v>5880</v>
          </cell>
          <cell r="J224">
            <v>52702</v>
          </cell>
        </row>
        <row r="225">
          <cell r="C225" t="str">
            <v>dauncapng3x50</v>
          </cell>
          <cell r="D225" t="str">
            <v>07-7312</v>
          </cell>
          <cell r="E225" t="str">
            <v>Boä ñaáu noái kieåu maøng phaân caùch (Screened separable) côõ daây 3x50 mm2</v>
          </cell>
          <cell r="F225" t="str">
            <v>boä</v>
          </cell>
          <cell r="G225">
            <v>180</v>
          </cell>
          <cell r="I225">
            <v>12758</v>
          </cell>
          <cell r="J225">
            <v>78694</v>
          </cell>
        </row>
        <row r="226">
          <cell r="C226" t="str">
            <v>dauncapng3x95</v>
          </cell>
          <cell r="D226" t="str">
            <v>07-7313</v>
          </cell>
          <cell r="E226" t="str">
            <v>Boä ñaáu noái kieåu maøng phaân caùch (Screened separable) côõ daây 3x95 mm2</v>
          </cell>
          <cell r="F226" t="str">
            <v>boä</v>
          </cell>
          <cell r="G226">
            <v>201.6</v>
          </cell>
          <cell r="I226">
            <v>12758</v>
          </cell>
          <cell r="J226">
            <v>87836</v>
          </cell>
        </row>
        <row r="227">
          <cell r="C227" t="str">
            <v>dauncapng3x150</v>
          </cell>
          <cell r="D227" t="str">
            <v>07-7314</v>
          </cell>
          <cell r="E227" t="str">
            <v>Boä ñaáu noái kieåu maøng phaân caùch (Screened separable) côõ daây 3x150 mm2</v>
          </cell>
          <cell r="F227" t="str">
            <v>boä</v>
          </cell>
          <cell r="G227">
            <v>337.05</v>
          </cell>
          <cell r="I227">
            <v>17010</v>
          </cell>
          <cell r="J227">
            <v>96799</v>
          </cell>
        </row>
        <row r="228">
          <cell r="C228" t="str">
            <v>dauncapng3x240</v>
          </cell>
          <cell r="D228" t="str">
            <v>07-7315</v>
          </cell>
          <cell r="E228" t="str">
            <v>Boä ñaáu noái kieåu maøng phaân caùch (Screened separable) côõ daây 3x240 mm2</v>
          </cell>
          <cell r="F228" t="str">
            <v>boä</v>
          </cell>
          <cell r="G228">
            <v>337.05</v>
          </cell>
          <cell r="I228">
            <v>17010</v>
          </cell>
          <cell r="J228">
            <v>105762</v>
          </cell>
        </row>
        <row r="229">
          <cell r="C229" t="str">
            <v>chupdaucapng3x240</v>
          </cell>
          <cell r="E229" t="str">
            <v xml:space="preserve">Chuïp ñaàu caùp ngaàm côõ 3x240mm2 </v>
          </cell>
          <cell r="F229" t="str">
            <v>boä</v>
          </cell>
          <cell r="G229">
            <v>4.83</v>
          </cell>
        </row>
        <row r="230">
          <cell r="C230" t="str">
            <v>chupdaucapng3x150</v>
          </cell>
          <cell r="E230" t="str">
            <v xml:space="preserve">Chuïp ñaàu caùp ngaàm côõ 3x150mm2 </v>
          </cell>
          <cell r="F230" t="str">
            <v>boä</v>
          </cell>
          <cell r="G230">
            <v>4.83</v>
          </cell>
        </row>
        <row r="231">
          <cell r="C231" t="str">
            <v>chupdaucapng3x95</v>
          </cell>
          <cell r="E231" t="str">
            <v xml:space="preserve">Chuïp ñaàu caùp ngaàm côõ 3x95mm2 </v>
          </cell>
          <cell r="F231" t="str">
            <v>boä</v>
          </cell>
          <cell r="G231">
            <v>4.5199999999999996</v>
          </cell>
        </row>
        <row r="232">
          <cell r="C232" t="str">
            <v>chupdaucapng3x50</v>
          </cell>
          <cell r="E232" t="str">
            <v xml:space="preserve">Chuïp ñaàu caùp ngaàm côõ 3x50mm2 </v>
          </cell>
          <cell r="F232" t="str">
            <v>boä</v>
          </cell>
          <cell r="G232">
            <v>4.5199999999999996</v>
          </cell>
        </row>
        <row r="233">
          <cell r="C233" t="str">
            <v>T50-3</v>
          </cell>
          <cell r="D233" t="str">
            <v>01-1142</v>
          </cell>
          <cell r="E233" t="str">
            <v>MBA 3 pha 22/0,4KV-50KVA</v>
          </cell>
          <cell r="F233" t="str">
            <v>maùy</v>
          </cell>
          <cell r="G233">
            <v>1296.7857142857142</v>
          </cell>
          <cell r="I233">
            <v>776207</v>
          </cell>
          <cell r="J233">
            <v>58692</v>
          </cell>
          <cell r="K233">
            <v>107252</v>
          </cell>
          <cell r="L233">
            <v>610</v>
          </cell>
        </row>
        <row r="234">
          <cell r="C234" t="str">
            <v>T100-3</v>
          </cell>
          <cell r="D234" t="str">
            <v>01-1143</v>
          </cell>
          <cell r="E234" t="str">
            <v>MBA 3 pha 22/0,4KV-100KVA</v>
          </cell>
          <cell r="F234" t="str">
            <v>maùy</v>
          </cell>
          <cell r="G234">
            <v>1706.25</v>
          </cell>
          <cell r="I234">
            <v>776829</v>
          </cell>
          <cell r="J234">
            <v>71715</v>
          </cell>
          <cell r="K234">
            <v>107252</v>
          </cell>
          <cell r="L234">
            <v>610</v>
          </cell>
        </row>
        <row r="235">
          <cell r="C235" t="str">
            <v>T100-3(22/0,4-0,2)</v>
          </cell>
          <cell r="D235" t="str">
            <v>01-1143</v>
          </cell>
          <cell r="E235" t="str">
            <v>MBA 3 pha 22/0,4-0,2KV-100KVA</v>
          </cell>
          <cell r="F235" t="str">
            <v>maùy</v>
          </cell>
          <cell r="G235">
            <v>1876.8750000000002</v>
          </cell>
          <cell r="I235">
            <v>776829</v>
          </cell>
          <cell r="J235">
            <v>71715</v>
          </cell>
          <cell r="K235">
            <v>107252</v>
          </cell>
        </row>
        <row r="236">
          <cell r="C236" t="str">
            <v>T160-3</v>
          </cell>
          <cell r="D236" t="str">
            <v>01-1144</v>
          </cell>
          <cell r="E236" t="str">
            <v>MBA 3 pha 22/0,4KV-160KVA</v>
          </cell>
          <cell r="F236" t="str">
            <v>maùy</v>
          </cell>
          <cell r="G236">
            <v>1857.45</v>
          </cell>
          <cell r="I236">
            <v>776829</v>
          </cell>
          <cell r="J236">
            <v>84063</v>
          </cell>
          <cell r="K236">
            <v>107252</v>
          </cell>
          <cell r="L236">
            <v>610</v>
          </cell>
        </row>
        <row r="237">
          <cell r="C237" t="str">
            <v>T250-3</v>
          </cell>
          <cell r="D237" t="str">
            <v>01-1145</v>
          </cell>
          <cell r="E237" t="str">
            <v>MBA 3 pha 22/0,4KV-250KVA</v>
          </cell>
          <cell r="F237" t="str">
            <v>maùy</v>
          </cell>
          <cell r="G237">
            <v>2386.65</v>
          </cell>
          <cell r="I237">
            <v>776829</v>
          </cell>
          <cell r="J237">
            <v>98270</v>
          </cell>
          <cell r="K237">
            <v>127832</v>
          </cell>
          <cell r="L237">
            <v>610</v>
          </cell>
        </row>
        <row r="238">
          <cell r="C238" t="str">
            <v>T400-3</v>
          </cell>
          <cell r="D238" t="str">
            <v>01-1146</v>
          </cell>
          <cell r="E238" t="str">
            <v>MBA 3 pha 22/0,4KV-400KVA</v>
          </cell>
          <cell r="F238" t="str">
            <v>maùy</v>
          </cell>
          <cell r="G238">
            <v>4620</v>
          </cell>
          <cell r="I238">
            <v>776829</v>
          </cell>
          <cell r="J238">
            <v>117214</v>
          </cell>
          <cell r="K238">
            <v>127832</v>
          </cell>
          <cell r="L238">
            <v>610</v>
          </cell>
        </row>
        <row r="239">
          <cell r="C239" t="str">
            <v>T400-3(22/0,4-0,2)</v>
          </cell>
          <cell r="D239" t="str">
            <v>01-1146</v>
          </cell>
          <cell r="E239" t="str">
            <v>MBA 3 pha 22/0,4-0,2KV-400KVA</v>
          </cell>
          <cell r="F239" t="str">
            <v>maùy</v>
          </cell>
          <cell r="G239">
            <v>5082</v>
          </cell>
          <cell r="I239">
            <v>776829</v>
          </cell>
          <cell r="J239">
            <v>117214</v>
          </cell>
          <cell r="K239">
            <v>127832</v>
          </cell>
          <cell r="L239">
            <v>610</v>
          </cell>
        </row>
        <row r="240">
          <cell r="C240" t="str">
            <v>T630-3</v>
          </cell>
          <cell r="D240" t="str">
            <v>01-1147</v>
          </cell>
          <cell r="E240" t="str">
            <v>MBA 3 pha 22/0,4KV-630KVA</v>
          </cell>
          <cell r="F240" t="str">
            <v>maùy</v>
          </cell>
          <cell r="G240">
            <v>5775</v>
          </cell>
          <cell r="I240">
            <v>776829</v>
          </cell>
          <cell r="J240">
            <v>136158</v>
          </cell>
          <cell r="K240">
            <v>145471</v>
          </cell>
          <cell r="L240">
            <v>610</v>
          </cell>
        </row>
        <row r="241">
          <cell r="C241" t="str">
            <v>T800-3</v>
          </cell>
          <cell r="D241" t="str">
            <v>01-1148</v>
          </cell>
          <cell r="E241" t="str">
            <v>MBA 3 pha 22/0,4KV-800KVA</v>
          </cell>
          <cell r="F241" t="str">
            <v>maùy</v>
          </cell>
          <cell r="G241">
            <v>6405</v>
          </cell>
          <cell r="I241">
            <v>776829</v>
          </cell>
          <cell r="J241">
            <v>136158</v>
          </cell>
          <cell r="K241">
            <v>145471</v>
          </cell>
          <cell r="L241">
            <v>610</v>
          </cell>
        </row>
        <row r="242">
          <cell r="C242" t="str">
            <v>T800-3hb</v>
          </cell>
          <cell r="D242" t="str">
            <v>01.1147</v>
          </cell>
          <cell r="E242" t="str">
            <v xml:space="preserve">MBA 3 pha 22/0,4KV-800KVA </v>
          </cell>
          <cell r="F242" t="str">
            <v>maùy</v>
          </cell>
          <cell r="G242">
            <v>8715</v>
          </cell>
          <cell r="I242">
            <v>776829</v>
          </cell>
          <cell r="J242">
            <v>136158</v>
          </cell>
          <cell r="K242">
            <v>145471</v>
          </cell>
          <cell r="L242">
            <v>610</v>
          </cell>
        </row>
        <row r="243">
          <cell r="C243" t="str">
            <v>T630-3hb</v>
          </cell>
          <cell r="D243" t="str">
            <v>01.1147</v>
          </cell>
          <cell r="E243" t="str">
            <v>MBA 3 pha 22/0,4KV-630KVA</v>
          </cell>
          <cell r="F243" t="str">
            <v>maùy</v>
          </cell>
          <cell r="G243">
            <v>6825</v>
          </cell>
          <cell r="I243">
            <v>776829</v>
          </cell>
          <cell r="J243">
            <v>136158</v>
          </cell>
          <cell r="K243">
            <v>145471</v>
          </cell>
          <cell r="L243">
            <v>610</v>
          </cell>
        </row>
        <row r="244">
          <cell r="C244" t="str">
            <v>T400-3hb</v>
          </cell>
          <cell r="D244" t="str">
            <v>01.1146</v>
          </cell>
          <cell r="E244" t="str">
            <v>MBA 3 pha 22/0,4KV-400KVA</v>
          </cell>
          <cell r="F244" t="str">
            <v>maùy</v>
          </cell>
          <cell r="G244">
            <v>5670</v>
          </cell>
          <cell r="I244">
            <v>776829</v>
          </cell>
          <cell r="J244">
            <v>117214</v>
          </cell>
          <cell r="K244">
            <v>127832</v>
          </cell>
          <cell r="L244">
            <v>610</v>
          </cell>
        </row>
        <row r="245">
          <cell r="C245" t="str">
            <v>T15-1</v>
          </cell>
          <cell r="D245" t="str">
            <v>01-1161</v>
          </cell>
          <cell r="E245" t="str">
            <v>MBA 1 pha 12,7/0,22-0,4KV-15KVA</v>
          </cell>
          <cell r="F245" t="str">
            <v>maùy</v>
          </cell>
          <cell r="G245">
            <v>452.25</v>
          </cell>
          <cell r="I245">
            <v>768274</v>
          </cell>
          <cell r="J245">
            <v>38564</v>
          </cell>
          <cell r="K245">
            <v>91845</v>
          </cell>
          <cell r="L245">
            <v>610</v>
          </cell>
        </row>
        <row r="246">
          <cell r="C246" t="str">
            <v>T25-1</v>
          </cell>
          <cell r="D246" t="str">
            <v>01-1161</v>
          </cell>
          <cell r="E246" t="str">
            <v>MBA 1 pha 12,7/0,22-0,4KV-25KVA</v>
          </cell>
          <cell r="F246" t="str">
            <v>maùy</v>
          </cell>
          <cell r="G246">
            <v>573.29999999999995</v>
          </cell>
          <cell r="I246">
            <v>768274</v>
          </cell>
          <cell r="J246">
            <v>38564</v>
          </cell>
          <cell r="K246">
            <v>91845</v>
          </cell>
          <cell r="L246">
            <v>610</v>
          </cell>
        </row>
        <row r="247">
          <cell r="C247" t="str">
            <v>T375-1</v>
          </cell>
          <cell r="D247" t="str">
            <v>01-1162</v>
          </cell>
          <cell r="E247" t="str">
            <v>MBA 1 pha 12,7/0,22-0,4KV-37,5KVA</v>
          </cell>
          <cell r="F247" t="str">
            <v>maùy</v>
          </cell>
          <cell r="G247">
            <v>657.09</v>
          </cell>
          <cell r="I247">
            <v>770434</v>
          </cell>
          <cell r="J247">
            <v>44484</v>
          </cell>
          <cell r="K247">
            <v>91845</v>
          </cell>
          <cell r="L247">
            <v>610</v>
          </cell>
        </row>
        <row r="248">
          <cell r="C248" t="str">
            <v>T50-1</v>
          </cell>
          <cell r="D248" t="str">
            <v>01-1162</v>
          </cell>
          <cell r="E248" t="str">
            <v>MBA 1 pha 12,7/0,22-0,4KV-50KVA</v>
          </cell>
          <cell r="F248" t="str">
            <v>maùy</v>
          </cell>
          <cell r="G248">
            <v>792.7</v>
          </cell>
          <cell r="I248">
            <v>770434</v>
          </cell>
          <cell r="J248">
            <v>44484</v>
          </cell>
          <cell r="K248">
            <v>91845</v>
          </cell>
          <cell r="L248">
            <v>610</v>
          </cell>
        </row>
        <row r="249">
          <cell r="C249" t="str">
            <v>CC3</v>
          </cell>
          <cell r="E249" t="str">
            <v>Fuse link 3A</v>
          </cell>
          <cell r="F249" t="str">
            <v>caùi</v>
          </cell>
          <cell r="G249">
            <v>1.58</v>
          </cell>
        </row>
        <row r="250">
          <cell r="C250" t="str">
            <v>CC6</v>
          </cell>
          <cell r="E250" t="str">
            <v>Fuse link 6A</v>
          </cell>
          <cell r="F250" t="str">
            <v>caùi</v>
          </cell>
          <cell r="G250">
            <v>1.68</v>
          </cell>
        </row>
        <row r="251">
          <cell r="C251" t="str">
            <v>CC10</v>
          </cell>
          <cell r="E251" t="str">
            <v>Fuse link 10A</v>
          </cell>
          <cell r="F251" t="str">
            <v>caùi</v>
          </cell>
          <cell r="G251">
            <v>1.79</v>
          </cell>
        </row>
        <row r="252">
          <cell r="C252" t="str">
            <v>CC16</v>
          </cell>
          <cell r="E252" t="str">
            <v>Fuse link 16A</v>
          </cell>
          <cell r="F252" t="str">
            <v>caùi</v>
          </cell>
          <cell r="G252">
            <v>1.89</v>
          </cell>
        </row>
        <row r="253">
          <cell r="C253" t="str">
            <v>CC20</v>
          </cell>
          <cell r="E253" t="str">
            <v>Fuse link 20A</v>
          </cell>
          <cell r="F253" t="str">
            <v>caùi</v>
          </cell>
          <cell r="G253">
            <v>1.94</v>
          </cell>
        </row>
        <row r="254">
          <cell r="C254" t="str">
            <v>CC25</v>
          </cell>
          <cell r="E254" t="str">
            <v>Fuse link 25A</v>
          </cell>
          <cell r="F254" t="str">
            <v>caùi</v>
          </cell>
          <cell r="G254">
            <v>2</v>
          </cell>
        </row>
        <row r="255">
          <cell r="C255" t="str">
            <v>CC40</v>
          </cell>
          <cell r="E255" t="str">
            <v>Fuse link 40A</v>
          </cell>
          <cell r="F255" t="str">
            <v>caùi</v>
          </cell>
          <cell r="G255">
            <v>2.21</v>
          </cell>
        </row>
        <row r="256">
          <cell r="C256" t="str">
            <v>Tuphanphoi3p-3x15</v>
          </cell>
          <cell r="D256" t="str">
            <v>05-1102</v>
          </cell>
          <cell r="E256" t="str">
            <v>Tuû phaân phoái haï theá 3 pha</v>
          </cell>
          <cell r="F256" t="str">
            <v>tuû</v>
          </cell>
          <cell r="G256">
            <v>450</v>
          </cell>
          <cell r="I256">
            <v>35673</v>
          </cell>
          <cell r="J256">
            <v>48712</v>
          </cell>
          <cell r="K256">
            <v>30633</v>
          </cell>
        </row>
        <row r="257">
          <cell r="C257" t="str">
            <v>Tuphanphoi1p-15</v>
          </cell>
          <cell r="D257" t="str">
            <v>05-1101</v>
          </cell>
          <cell r="E257" t="str">
            <v>Tuû phaân phoái haï theá 1 pha</v>
          </cell>
          <cell r="F257" t="str">
            <v>tuû</v>
          </cell>
          <cell r="G257">
            <v>350</v>
          </cell>
          <cell r="H257">
            <v>350</v>
          </cell>
          <cell r="I257">
            <v>34793</v>
          </cell>
          <cell r="J257">
            <v>42285</v>
          </cell>
          <cell r="K257">
            <v>30633</v>
          </cell>
          <cell r="L257">
            <v>30633</v>
          </cell>
        </row>
        <row r="258">
          <cell r="C258" t="str">
            <v>Tuphanphoi1p-25</v>
          </cell>
          <cell r="D258" t="str">
            <v>05-1101</v>
          </cell>
          <cell r="E258" t="str">
            <v>Tuû phaân phoái haï theá 1 pha</v>
          </cell>
          <cell r="F258" t="str">
            <v>tuû</v>
          </cell>
          <cell r="G258">
            <v>350</v>
          </cell>
          <cell r="I258">
            <v>34793</v>
          </cell>
          <cell r="J258">
            <v>42285</v>
          </cell>
          <cell r="K258">
            <v>30633</v>
          </cell>
        </row>
        <row r="259">
          <cell r="C259" t="str">
            <v>Tuphanphoi1p-37,5</v>
          </cell>
          <cell r="D259" t="str">
            <v>05-1101</v>
          </cell>
          <cell r="E259" t="str">
            <v>Tuû phaân phoái haï theá 1 pha</v>
          </cell>
          <cell r="F259" t="str">
            <v>tuû</v>
          </cell>
          <cell r="G259">
            <v>350</v>
          </cell>
          <cell r="I259">
            <v>34793</v>
          </cell>
          <cell r="J259">
            <v>42285</v>
          </cell>
          <cell r="K259">
            <v>30633</v>
          </cell>
          <cell r="L259">
            <v>610</v>
          </cell>
        </row>
        <row r="260">
          <cell r="C260" t="str">
            <v>Tuphanphoi1p-75</v>
          </cell>
          <cell r="D260" t="str">
            <v>05-1101</v>
          </cell>
          <cell r="E260" t="str">
            <v xml:space="preserve">Tuû phaân phoái haï theá 1 pha </v>
          </cell>
          <cell r="F260" t="str">
            <v>tuû</v>
          </cell>
          <cell r="G260">
            <v>350</v>
          </cell>
          <cell r="I260">
            <v>34793</v>
          </cell>
          <cell r="J260">
            <v>42285</v>
          </cell>
          <cell r="K260">
            <v>30633</v>
          </cell>
          <cell r="L260">
            <v>610</v>
          </cell>
        </row>
        <row r="261">
          <cell r="C261" t="str">
            <v>Tuphanphoi1p-50</v>
          </cell>
          <cell r="D261" t="str">
            <v>05-1101</v>
          </cell>
          <cell r="E261" t="str">
            <v xml:space="preserve">Tuû phaân phoái haï theá traïm 1 pha </v>
          </cell>
          <cell r="F261" t="str">
            <v>tuû</v>
          </cell>
          <cell r="G261">
            <v>350</v>
          </cell>
          <cell r="I261">
            <v>34793</v>
          </cell>
          <cell r="J261">
            <v>42285</v>
          </cell>
          <cell r="K261">
            <v>30633</v>
          </cell>
          <cell r="L261">
            <v>610</v>
          </cell>
        </row>
        <row r="262">
          <cell r="C262" t="str">
            <v>Tuphanphoi3p</v>
          </cell>
          <cell r="D262" t="str">
            <v>05-1102</v>
          </cell>
          <cell r="E262" t="str">
            <v xml:space="preserve">Tuû phaân phoái haï theá traïm 3 pha </v>
          </cell>
          <cell r="F262" t="str">
            <v>tuû</v>
          </cell>
          <cell r="G262">
            <v>450</v>
          </cell>
          <cell r="I262">
            <v>35673</v>
          </cell>
          <cell r="J262">
            <v>48712</v>
          </cell>
          <cell r="K262">
            <v>30633</v>
          </cell>
        </row>
        <row r="263">
          <cell r="C263" t="str">
            <v>Tuphanphoi3p-50</v>
          </cell>
          <cell r="D263" t="str">
            <v>05-1102</v>
          </cell>
          <cell r="E263" t="str">
            <v xml:space="preserve">Tuû phaân phoái haï theá traïm 3 pha </v>
          </cell>
          <cell r="F263" t="str">
            <v>tuû</v>
          </cell>
          <cell r="G263">
            <v>450</v>
          </cell>
          <cell r="I263">
            <v>35673</v>
          </cell>
          <cell r="J263">
            <v>48712</v>
          </cell>
          <cell r="K263">
            <v>30633</v>
          </cell>
        </row>
        <row r="264">
          <cell r="C264" t="str">
            <v>Tuphanphoi3p-100</v>
          </cell>
          <cell r="D264" t="str">
            <v>05-1102</v>
          </cell>
          <cell r="E264" t="str">
            <v xml:space="preserve">Tuû phaân phoái haï theá traïm 3 pha </v>
          </cell>
          <cell r="F264" t="str">
            <v>tuû</v>
          </cell>
          <cell r="G264">
            <v>450</v>
          </cell>
          <cell r="I264">
            <v>35673</v>
          </cell>
          <cell r="J264">
            <v>48712</v>
          </cell>
          <cell r="K264">
            <v>30633</v>
          </cell>
          <cell r="L264">
            <v>610</v>
          </cell>
        </row>
        <row r="265">
          <cell r="C265" t="str">
            <v>Tuphanphoi3p-75</v>
          </cell>
          <cell r="D265" t="str">
            <v>05-1102</v>
          </cell>
          <cell r="E265" t="str">
            <v xml:space="preserve">Tuû phaân phoái haï theá traïm 3 pha </v>
          </cell>
          <cell r="F265" t="str">
            <v>tuû</v>
          </cell>
          <cell r="G265">
            <v>450</v>
          </cell>
          <cell r="I265">
            <v>35673</v>
          </cell>
          <cell r="J265">
            <v>48712</v>
          </cell>
          <cell r="K265">
            <v>30633</v>
          </cell>
          <cell r="L265">
            <v>610</v>
          </cell>
        </row>
        <row r="266">
          <cell r="C266" t="str">
            <v>Tuphanphoi3p-160</v>
          </cell>
          <cell r="D266" t="str">
            <v>05-1102</v>
          </cell>
          <cell r="E266" t="str">
            <v xml:space="preserve">Tuû phaân phoái haï theá traïm 3 pha </v>
          </cell>
          <cell r="F266" t="str">
            <v>tuû</v>
          </cell>
          <cell r="G266">
            <v>450</v>
          </cell>
          <cell r="I266">
            <v>35673</v>
          </cell>
          <cell r="J266">
            <v>48712</v>
          </cell>
          <cell r="K266">
            <v>30633</v>
          </cell>
          <cell r="L266">
            <v>610</v>
          </cell>
        </row>
        <row r="267">
          <cell r="C267" t="str">
            <v>Tuphanphoi3p-250</v>
          </cell>
          <cell r="D267" t="str">
            <v>05-1102</v>
          </cell>
          <cell r="E267" t="str">
            <v xml:space="preserve">Tuû phaân phoái haï theá traïm 3 pha </v>
          </cell>
          <cell r="F267" t="str">
            <v>tuû</v>
          </cell>
          <cell r="G267">
            <v>450</v>
          </cell>
          <cell r="I267">
            <v>35673</v>
          </cell>
          <cell r="J267">
            <v>48712</v>
          </cell>
          <cell r="K267">
            <v>30633</v>
          </cell>
          <cell r="L267">
            <v>610</v>
          </cell>
        </row>
        <row r="268">
          <cell r="C268" t="str">
            <v>Tuphanphoi3p-400</v>
          </cell>
          <cell r="D268" t="str">
            <v>05-1102</v>
          </cell>
          <cell r="E268" t="str">
            <v>Tuû phaân phoái haï theá traïm 3 pha</v>
          </cell>
          <cell r="F268" t="str">
            <v>tuû</v>
          </cell>
          <cell r="G268">
            <v>450</v>
          </cell>
          <cell r="I268">
            <v>35673</v>
          </cell>
          <cell r="J268">
            <v>48712</v>
          </cell>
          <cell r="K268">
            <v>30633</v>
          </cell>
          <cell r="L268">
            <v>610</v>
          </cell>
        </row>
        <row r="269">
          <cell r="C269" t="str">
            <v>Tuphanphoi3p-630</v>
          </cell>
          <cell r="D269" t="str">
            <v>05-1102</v>
          </cell>
          <cell r="E269" t="str">
            <v xml:space="preserve">Tuû phaân phoái haï theá traïm 3 pha </v>
          </cell>
          <cell r="F269" t="str">
            <v>tuû</v>
          </cell>
          <cell r="G269">
            <v>450</v>
          </cell>
          <cell r="I269">
            <v>35673</v>
          </cell>
          <cell r="J269">
            <v>48712</v>
          </cell>
          <cell r="K269">
            <v>30633</v>
          </cell>
          <cell r="L269">
            <v>610</v>
          </cell>
        </row>
        <row r="270">
          <cell r="C270" t="str">
            <v>Tuphanphoi3p-800</v>
          </cell>
          <cell r="D270" t="str">
            <v>05-1102</v>
          </cell>
          <cell r="E270" t="str">
            <v xml:space="preserve">Tuû phaân phoái haï theá traïm 3 pha </v>
          </cell>
          <cell r="F270" t="str">
            <v>tuû</v>
          </cell>
          <cell r="G270">
            <v>450</v>
          </cell>
          <cell r="I270">
            <v>35673</v>
          </cell>
          <cell r="J270">
            <v>48712</v>
          </cell>
          <cell r="K270">
            <v>30633</v>
          </cell>
          <cell r="L270">
            <v>610</v>
          </cell>
        </row>
        <row r="271">
          <cell r="C271" t="str">
            <v>CV22KV-25</v>
          </cell>
          <cell r="D271" t="str">
            <v>04-4201</v>
          </cell>
          <cell r="E271" t="str">
            <v>Caùp ñoàng boïc 22kV -25mm2</v>
          </cell>
          <cell r="F271" t="str">
            <v>m</v>
          </cell>
          <cell r="G271">
            <v>2.63</v>
          </cell>
          <cell r="I271">
            <v>958</v>
          </cell>
          <cell r="J271">
            <v>921</v>
          </cell>
        </row>
        <row r="272">
          <cell r="C272" t="str">
            <v>CV300</v>
          </cell>
          <cell r="D272" t="str">
            <v>04-4203</v>
          </cell>
          <cell r="E272" t="str">
            <v>Caùp ñoàng XLPE-300mm2</v>
          </cell>
          <cell r="F272" t="str">
            <v>m</v>
          </cell>
          <cell r="G272">
            <v>7.56</v>
          </cell>
          <cell r="I272">
            <v>975</v>
          </cell>
          <cell r="J272">
            <v>3069</v>
          </cell>
        </row>
        <row r="273">
          <cell r="C273" t="str">
            <v>CV240</v>
          </cell>
          <cell r="D273" t="str">
            <v>04-4203</v>
          </cell>
          <cell r="E273" t="str">
            <v>Caùp ñoàng XLPE-240mm2</v>
          </cell>
          <cell r="F273" t="str">
            <v>m</v>
          </cell>
          <cell r="G273">
            <v>6.09</v>
          </cell>
          <cell r="I273">
            <v>975</v>
          </cell>
          <cell r="J273">
            <v>3069</v>
          </cell>
        </row>
        <row r="274">
          <cell r="C274" t="str">
            <v>CV185</v>
          </cell>
          <cell r="D274" t="str">
            <v>04-4203</v>
          </cell>
          <cell r="E274" t="str">
            <v>Caùp ñoàng XLPE-185mm2</v>
          </cell>
          <cell r="F274" t="str">
            <v>m</v>
          </cell>
          <cell r="G274">
            <v>5.04</v>
          </cell>
          <cell r="I274">
            <v>975</v>
          </cell>
          <cell r="J274">
            <v>3069</v>
          </cell>
        </row>
        <row r="275">
          <cell r="C275" t="str">
            <v>CV100</v>
          </cell>
          <cell r="D275" t="str">
            <v>04-4202</v>
          </cell>
          <cell r="E275" t="str">
            <v>Caùp ñoàng XLPE-100mm2</v>
          </cell>
          <cell r="F275" t="str">
            <v>m</v>
          </cell>
          <cell r="G275">
            <v>2.1</v>
          </cell>
          <cell r="I275">
            <v>958</v>
          </cell>
          <cell r="J275">
            <v>2455</v>
          </cell>
        </row>
        <row r="276">
          <cell r="C276" t="str">
            <v>CV150</v>
          </cell>
          <cell r="D276" t="str">
            <v>04-4201</v>
          </cell>
          <cell r="E276" t="str">
            <v>Caùp ñoàng XLPE-150mm2</v>
          </cell>
          <cell r="F276" t="str">
            <v>m</v>
          </cell>
          <cell r="G276">
            <v>3.89</v>
          </cell>
          <cell r="I276">
            <v>958</v>
          </cell>
          <cell r="J276">
            <v>921</v>
          </cell>
        </row>
        <row r="277">
          <cell r="C277" t="str">
            <v>CV50</v>
          </cell>
          <cell r="D277" t="str">
            <v>04-4201</v>
          </cell>
          <cell r="E277" t="str">
            <v>Caùp ñoàng XLPE-50mm2</v>
          </cell>
          <cell r="F277" t="str">
            <v>m</v>
          </cell>
          <cell r="G277">
            <v>3.7</v>
          </cell>
          <cell r="I277">
            <v>958</v>
          </cell>
          <cell r="J277">
            <v>921</v>
          </cell>
        </row>
        <row r="278">
          <cell r="C278" t="str">
            <v>CV95</v>
          </cell>
          <cell r="D278" t="str">
            <v>04-4201</v>
          </cell>
          <cell r="E278" t="str">
            <v>Caùp ñoàng XLPE-95mm2</v>
          </cell>
          <cell r="F278" t="str">
            <v>m</v>
          </cell>
          <cell r="G278">
            <v>2.21</v>
          </cell>
          <cell r="I278">
            <v>958</v>
          </cell>
          <cell r="J278">
            <v>921</v>
          </cell>
        </row>
        <row r="279">
          <cell r="C279" t="str">
            <v>CV70</v>
          </cell>
          <cell r="D279" t="str">
            <v>04-4201</v>
          </cell>
          <cell r="E279" t="str">
            <v>Caùp ñoàng boïc haï theá CV-70mm2</v>
          </cell>
          <cell r="F279" t="str">
            <v>m</v>
          </cell>
          <cell r="G279">
            <v>1.89</v>
          </cell>
          <cell r="I279">
            <v>958</v>
          </cell>
          <cell r="J279">
            <v>921</v>
          </cell>
        </row>
        <row r="280">
          <cell r="C280" t="str">
            <v>collier114</v>
          </cell>
          <cell r="E280" t="str">
            <v>Coïllier baét oáng PVC O114 (saét deïp 40x4)</v>
          </cell>
          <cell r="F280" t="str">
            <v>caùi</v>
          </cell>
          <cell r="H280">
            <v>5115.8760000000002</v>
          </cell>
          <cell r="L280">
            <v>0.3</v>
          </cell>
        </row>
        <row r="281">
          <cell r="C281" t="str">
            <v>dcosse2x300</v>
          </cell>
          <cell r="D281" t="str">
            <v>03-4009</v>
          </cell>
          <cell r="E281" t="str">
            <v>Ñaàu cosse tieát dieän 2x300mm2</v>
          </cell>
          <cell r="F281" t="str">
            <v>caùi</v>
          </cell>
          <cell r="H281">
            <v>134794</v>
          </cell>
          <cell r="J281">
            <v>3315.1</v>
          </cell>
          <cell r="K281">
            <v>3644.9</v>
          </cell>
        </row>
        <row r="282">
          <cell r="C282" t="str">
            <v>dcosse3x300</v>
          </cell>
          <cell r="D282" t="str">
            <v>03-4009</v>
          </cell>
          <cell r="E282" t="str">
            <v>Ñaàu cosse tieát dieän 3x300mm2</v>
          </cell>
          <cell r="F282" t="str">
            <v>caùi</v>
          </cell>
          <cell r="H282">
            <v>148273.40000000002</v>
          </cell>
          <cell r="J282">
            <v>3315.1</v>
          </cell>
          <cell r="K282">
            <v>3644.9</v>
          </cell>
        </row>
        <row r="283">
          <cell r="C283" t="str">
            <v>dcosse300</v>
          </cell>
          <cell r="D283" t="str">
            <v>03-4009</v>
          </cell>
          <cell r="E283" t="str">
            <v>Ñaàu cosse tieát dieän 300mm2</v>
          </cell>
          <cell r="F283" t="str">
            <v>caùi</v>
          </cell>
          <cell r="H283">
            <v>122540</v>
          </cell>
          <cell r="J283">
            <v>3315.1</v>
          </cell>
          <cell r="K283">
            <v>3644.9</v>
          </cell>
          <cell r="L283">
            <v>0.2</v>
          </cell>
        </row>
        <row r="284">
          <cell r="C284" t="str">
            <v>dcosse240</v>
          </cell>
          <cell r="D284" t="str">
            <v>03-4008</v>
          </cell>
          <cell r="E284" t="str">
            <v>Ñaàu cosse tieát dieän 240mm2</v>
          </cell>
          <cell r="F284" t="str">
            <v>caùi</v>
          </cell>
          <cell r="H284">
            <v>80960</v>
          </cell>
          <cell r="J284">
            <v>2790.8</v>
          </cell>
          <cell r="K284">
            <v>1375</v>
          </cell>
          <cell r="L284">
            <v>0.2</v>
          </cell>
        </row>
        <row r="285">
          <cell r="C285" t="str">
            <v>dcosse2x240</v>
          </cell>
          <cell r="D285" t="str">
            <v>03-4008</v>
          </cell>
          <cell r="E285" t="str">
            <v>Ñaàu cosse tieát dieän 2x240mm2</v>
          </cell>
          <cell r="F285" t="str">
            <v>caùi</v>
          </cell>
          <cell r="H285">
            <v>89056</v>
          </cell>
          <cell r="J285">
            <v>2790.8</v>
          </cell>
          <cell r="K285">
            <v>1375</v>
          </cell>
          <cell r="L285">
            <v>0.2</v>
          </cell>
        </row>
        <row r="286">
          <cell r="C286" t="str">
            <v>dcosse3x240</v>
          </cell>
          <cell r="D286" t="str">
            <v>03-4008</v>
          </cell>
          <cell r="E286" t="str">
            <v>Ñaàu cosse tieát dieän 3x240mm2</v>
          </cell>
          <cell r="F286" t="str">
            <v>caùi</v>
          </cell>
          <cell r="H286">
            <v>97961.600000000006</v>
          </cell>
          <cell r="J286">
            <v>2790.8</v>
          </cell>
          <cell r="K286">
            <v>1375</v>
          </cell>
          <cell r="L286">
            <v>0.2</v>
          </cell>
        </row>
        <row r="287">
          <cell r="C287" t="str">
            <v>dcosse185</v>
          </cell>
          <cell r="D287" t="str">
            <v>03-4007</v>
          </cell>
          <cell r="E287" t="str">
            <v>Ñaàu cosse tieát dieän 185mm2</v>
          </cell>
          <cell r="F287" t="str">
            <v>caùi</v>
          </cell>
          <cell r="H287">
            <v>54016</v>
          </cell>
          <cell r="J287">
            <v>2232.6</v>
          </cell>
          <cell r="K287">
            <v>2343.1999999999998</v>
          </cell>
          <cell r="L287">
            <v>0.2</v>
          </cell>
        </row>
        <row r="288">
          <cell r="C288" t="str">
            <v>dcosse2x185</v>
          </cell>
          <cell r="D288" t="str">
            <v>03-4007</v>
          </cell>
          <cell r="E288" t="str">
            <v>Ñaàu cosse ñoàng tieát dieän 2x185mm2</v>
          </cell>
          <cell r="F288" t="str">
            <v>caùi</v>
          </cell>
          <cell r="H288">
            <v>59417.600000000006</v>
          </cell>
          <cell r="J288">
            <v>2232.6</v>
          </cell>
          <cell r="K288">
            <v>2343.1999999999998</v>
          </cell>
        </row>
        <row r="289">
          <cell r="C289" t="str">
            <v>dcosse150</v>
          </cell>
          <cell r="D289" t="str">
            <v>03-4006</v>
          </cell>
          <cell r="E289" t="str">
            <v>Ñaàu cosse tieát dieän 150mm2</v>
          </cell>
          <cell r="F289" t="str">
            <v>caùi</v>
          </cell>
          <cell r="H289">
            <v>37950</v>
          </cell>
          <cell r="J289">
            <v>1860.5</v>
          </cell>
          <cell r="K289">
            <v>2082.8000000000002</v>
          </cell>
          <cell r="L289">
            <v>0.2</v>
          </cell>
        </row>
        <row r="290">
          <cell r="C290" t="str">
            <v>dcosse100</v>
          </cell>
          <cell r="D290" t="str">
            <v>03-4005</v>
          </cell>
          <cell r="E290" t="str">
            <v>Ñaàu cosse tieát dieän 100mm2</v>
          </cell>
          <cell r="F290" t="str">
            <v>caùi</v>
          </cell>
          <cell r="H290">
            <v>19030</v>
          </cell>
          <cell r="J290">
            <v>1522.3</v>
          </cell>
          <cell r="K290">
            <v>1822.5</v>
          </cell>
          <cell r="L290">
            <v>0.2</v>
          </cell>
        </row>
        <row r="291">
          <cell r="C291" t="str">
            <v>dcosse95</v>
          </cell>
          <cell r="D291" t="str">
            <v>03-4004</v>
          </cell>
          <cell r="E291" t="str">
            <v>Ñaàu cosse tieát dieän 95mm2</v>
          </cell>
          <cell r="F291" t="str">
            <v>caùi</v>
          </cell>
          <cell r="H291">
            <v>19030</v>
          </cell>
          <cell r="J291">
            <v>1184</v>
          </cell>
          <cell r="K291">
            <v>1562.1</v>
          </cell>
          <cell r="L291">
            <v>0.2</v>
          </cell>
        </row>
        <row r="292">
          <cell r="C292" t="str">
            <v>dcosse70</v>
          </cell>
          <cell r="D292" t="str">
            <v>03-4003</v>
          </cell>
          <cell r="E292" t="str">
            <v>Ñaàu cosse tieát dieän 70mm2</v>
          </cell>
          <cell r="F292" t="str">
            <v>caùi</v>
          </cell>
          <cell r="H292">
            <v>12970</v>
          </cell>
          <cell r="J292">
            <v>930.3</v>
          </cell>
          <cell r="K292">
            <v>1562.1</v>
          </cell>
          <cell r="L292">
            <v>0.2</v>
          </cell>
        </row>
        <row r="293">
          <cell r="C293" t="str">
            <v>dcosse22</v>
          </cell>
          <cell r="D293" t="str">
            <v>03-4001</v>
          </cell>
          <cell r="E293" t="str">
            <v>Ñaàu cosse tieát dieän 25mm2</v>
          </cell>
          <cell r="F293" t="str">
            <v>caùi</v>
          </cell>
          <cell r="H293">
            <v>12540</v>
          </cell>
          <cell r="J293">
            <v>338.3</v>
          </cell>
          <cell r="K293">
            <v>1301.8</v>
          </cell>
          <cell r="L293">
            <v>0.2</v>
          </cell>
        </row>
        <row r="294">
          <cell r="C294" t="str">
            <v>dcosse Cu-AL70</v>
          </cell>
          <cell r="D294" t="str">
            <v>03.4003</v>
          </cell>
          <cell r="E294" t="str">
            <v>Ñaàu cosse Cu-AL tieát dieän 70mm2</v>
          </cell>
          <cell r="F294" t="str">
            <v>caùi</v>
          </cell>
          <cell r="H294">
            <v>14267.000000000002</v>
          </cell>
          <cell r="J294">
            <v>9303</v>
          </cell>
          <cell r="K294">
            <v>15621</v>
          </cell>
        </row>
        <row r="295">
          <cell r="C295" t="str">
            <v>dcosse Cu-AL95</v>
          </cell>
          <cell r="D295" t="str">
            <v>03.4004</v>
          </cell>
          <cell r="E295" t="str">
            <v>Ñaàu cosse Cu-AL tieát dieän 95mm2</v>
          </cell>
          <cell r="F295" t="str">
            <v>caùi</v>
          </cell>
          <cell r="H295">
            <v>20933</v>
          </cell>
          <cell r="J295">
            <v>11840</v>
          </cell>
          <cell r="K295">
            <v>15621</v>
          </cell>
        </row>
        <row r="296">
          <cell r="C296" t="str">
            <v>dcosse Cu-AL120</v>
          </cell>
          <cell r="D296" t="str">
            <v>03.4005</v>
          </cell>
          <cell r="E296" t="str">
            <v>Ñaàu cosse Cu-AL tieát dieän 120mm2</v>
          </cell>
          <cell r="F296" t="str">
            <v>caùi</v>
          </cell>
          <cell r="H296">
            <v>33033</v>
          </cell>
          <cell r="J296">
            <v>15223</v>
          </cell>
          <cell r="K296">
            <v>18225</v>
          </cell>
        </row>
        <row r="297">
          <cell r="C297" t="str">
            <v>dcosse Cu-AL150</v>
          </cell>
          <cell r="D297" t="str">
            <v>03.4006</v>
          </cell>
          <cell r="E297" t="str">
            <v>Ñaàu cosse Cu-AL tieát dieän 150mm2</v>
          </cell>
          <cell r="F297" t="str">
            <v>caùi</v>
          </cell>
          <cell r="H297">
            <v>41745</v>
          </cell>
          <cell r="J297">
            <v>18605</v>
          </cell>
          <cell r="K297">
            <v>20828</v>
          </cell>
        </row>
        <row r="298">
          <cell r="C298" t="str">
            <v>dcosse Cu-AL50</v>
          </cell>
          <cell r="D298" t="str">
            <v>03.4002</v>
          </cell>
          <cell r="E298" t="str">
            <v>Ñaàu cosse Cu-AL tieát dieän 50mm2</v>
          </cell>
          <cell r="F298" t="str">
            <v>caùi</v>
          </cell>
          <cell r="H298">
            <v>13794.000000000002</v>
          </cell>
          <cell r="J298">
            <v>5920</v>
          </cell>
          <cell r="K298">
            <v>13018</v>
          </cell>
        </row>
        <row r="299">
          <cell r="C299" t="str">
            <v>dcosse Cu-AL2x50</v>
          </cell>
          <cell r="D299" t="str">
            <v>03.4002</v>
          </cell>
          <cell r="E299" t="str">
            <v>Ñaàu cosse Cu-AL tieát dieän 2x 50mm2</v>
          </cell>
          <cell r="F299" t="str">
            <v>caùi</v>
          </cell>
          <cell r="H299">
            <v>15173.400000000003</v>
          </cell>
          <cell r="J299">
            <v>5920</v>
          </cell>
          <cell r="K299">
            <v>13018</v>
          </cell>
        </row>
        <row r="300">
          <cell r="C300" t="str">
            <v>CVV4x25</v>
          </cell>
          <cell r="D300" t="str">
            <v>06-7002</v>
          </cell>
          <cell r="E300" t="str">
            <v xml:space="preserve">Caùp ñoàng  4x25mm2 </v>
          </cell>
          <cell r="F300" t="str">
            <v>m</v>
          </cell>
          <cell r="G300">
            <v>3.6</v>
          </cell>
          <cell r="I300">
            <v>4.6989999999999998</v>
          </cell>
          <cell r="J300">
            <v>209.43700000000001</v>
          </cell>
        </row>
        <row r="301">
          <cell r="C301" t="str">
            <v>CVV4x35</v>
          </cell>
          <cell r="D301" t="str">
            <v>06-7003</v>
          </cell>
          <cell r="E301" t="str">
            <v xml:space="preserve">Caùp ñoàng boïc CVV 4x35mm2 </v>
          </cell>
          <cell r="F301" t="str">
            <v>m</v>
          </cell>
          <cell r="G301">
            <v>3.43</v>
          </cell>
          <cell r="I301">
            <v>4.6989999999999998</v>
          </cell>
          <cell r="J301">
            <v>320.30599999999998</v>
          </cell>
        </row>
        <row r="302">
          <cell r="C302" t="str">
            <v>CVV4x2,5</v>
          </cell>
          <cell r="D302" t="str">
            <v>06-7002</v>
          </cell>
          <cell r="E302" t="str">
            <v xml:space="preserve">Caùp ñoàng boïc CVV 4x2,5mm2 </v>
          </cell>
          <cell r="F302" t="str">
            <v>m</v>
          </cell>
          <cell r="H302">
            <v>9000</v>
          </cell>
          <cell r="I302">
            <v>4.6989999999999998</v>
          </cell>
          <cell r="J302">
            <v>209.43700000000001</v>
          </cell>
        </row>
        <row r="303">
          <cell r="C303" t="str">
            <v>CVV2x10</v>
          </cell>
          <cell r="D303" t="str">
            <v>06-7001</v>
          </cell>
          <cell r="E303" t="str">
            <v xml:space="preserve">Caùp ñoàng  2x10mm2 </v>
          </cell>
          <cell r="F303" t="str">
            <v>m</v>
          </cell>
          <cell r="G303">
            <v>1</v>
          </cell>
          <cell r="I303">
            <v>4.6989999999999998</v>
          </cell>
          <cell r="J303">
            <v>209.43700000000001</v>
          </cell>
        </row>
        <row r="304">
          <cell r="C304" t="str">
            <v>DRTD2</v>
          </cell>
          <cell r="D304" t="str">
            <v>03-3102</v>
          </cell>
          <cell r="E304" t="str">
            <v>Ñaøo ñaát raõnh tieáp ñòa</v>
          </cell>
          <cell r="F304" t="str">
            <v>m3</v>
          </cell>
          <cell r="J304">
            <v>14716</v>
          </cell>
        </row>
        <row r="305">
          <cell r="C305" t="str">
            <v>LRTD2</v>
          </cell>
          <cell r="D305" t="str">
            <v>03-3202</v>
          </cell>
          <cell r="E305" t="str">
            <v>Ñaép ñaát raõnh tieáp ñòa</v>
          </cell>
          <cell r="F305" t="str">
            <v>m3</v>
          </cell>
          <cell r="J305">
            <v>8682</v>
          </cell>
        </row>
        <row r="306">
          <cell r="C306" t="str">
            <v>ctreombt</v>
          </cell>
          <cell r="E306" t="str">
            <v>Caåu 5 T treo maùy bieán theá</v>
          </cell>
          <cell r="F306" t="str">
            <v>ca</v>
          </cell>
          <cell r="K306">
            <v>235051</v>
          </cell>
        </row>
        <row r="307">
          <cell r="C307" t="str">
            <v>co90</v>
          </cell>
          <cell r="D307" t="str">
            <v>ZL-1250</v>
          </cell>
          <cell r="E307" t="str">
            <v>Co 90o noái oáng PVC O 90</v>
          </cell>
          <cell r="F307" t="str">
            <v>caùi</v>
          </cell>
          <cell r="H307">
            <v>20900</v>
          </cell>
          <cell r="J307">
            <v>552</v>
          </cell>
          <cell r="L307">
            <v>0.2</v>
          </cell>
        </row>
        <row r="308">
          <cell r="C308" t="str">
            <v>PVC90</v>
          </cell>
          <cell r="D308" t="str">
            <v>Phuï luïc 1</v>
          </cell>
          <cell r="E308" t="str">
            <v xml:space="preserve">OÁng nhöïa PVC O90 </v>
          </cell>
          <cell r="F308" t="str">
            <v>m</v>
          </cell>
          <cell r="H308">
            <v>26578.79</v>
          </cell>
          <cell r="J308">
            <v>1881.8968000000002</v>
          </cell>
          <cell r="L308">
            <v>0.5</v>
          </cell>
        </row>
        <row r="309">
          <cell r="C309" t="str">
            <v>T8</v>
          </cell>
          <cell r="D309" t="str">
            <v>05-5211</v>
          </cell>
          <cell r="E309" t="str">
            <v>Coätï BTLT 8,4m ( F=300)</v>
          </cell>
          <cell r="F309" t="str">
            <v>coät</v>
          </cell>
          <cell r="G309">
            <v>52.38</v>
          </cell>
          <cell r="I309">
            <v>20790</v>
          </cell>
          <cell r="J309">
            <v>74917</v>
          </cell>
        </row>
        <row r="310">
          <cell r="C310" t="str">
            <v>kepIPC</v>
          </cell>
          <cell r="D310" t="str">
            <v>04-3107</v>
          </cell>
          <cell r="E310" t="str">
            <v>Keïp reõ nhaùnh IPC 95/35</v>
          </cell>
          <cell r="F310" t="str">
            <v>caùi</v>
          </cell>
          <cell r="G310">
            <v>2.99</v>
          </cell>
          <cell r="I310">
            <v>756</v>
          </cell>
          <cell r="J310">
            <v>6444</v>
          </cell>
          <cell r="L310">
            <v>0.2</v>
          </cell>
        </row>
        <row r="311">
          <cell r="C311" t="str">
            <v>kepIPC 50-150</v>
          </cell>
          <cell r="D311" t="str">
            <v>04.3107</v>
          </cell>
          <cell r="E311" t="str">
            <v>Keïp IPC loaïi 50-150/50-150mm2 nhoâm</v>
          </cell>
          <cell r="F311" t="str">
            <v>caùi</v>
          </cell>
          <cell r="G311">
            <v>3.14</v>
          </cell>
          <cell r="I311">
            <v>756</v>
          </cell>
          <cell r="J311">
            <v>6444</v>
          </cell>
        </row>
        <row r="312">
          <cell r="C312" t="str">
            <v>kepIPC-1</v>
          </cell>
          <cell r="D312" t="str">
            <v>04-3107</v>
          </cell>
          <cell r="E312" t="str">
            <v xml:space="preserve">Keïp reõ nhaùnh IPC </v>
          </cell>
          <cell r="F312" t="str">
            <v>caùi</v>
          </cell>
          <cell r="G312">
            <v>3.14</v>
          </cell>
          <cell r="I312">
            <v>756</v>
          </cell>
          <cell r="J312">
            <v>6444</v>
          </cell>
          <cell r="L312">
            <v>0.2</v>
          </cell>
        </row>
        <row r="313">
          <cell r="C313" t="str">
            <v>kepIPC25-150</v>
          </cell>
          <cell r="D313" t="str">
            <v>04-3107</v>
          </cell>
          <cell r="E313" t="str">
            <v>Keïp reõ nhaùnh IPC 25(35)/120(150)</v>
          </cell>
          <cell r="F313" t="str">
            <v>caùi</v>
          </cell>
          <cell r="G313">
            <v>2.99</v>
          </cell>
          <cell r="I313">
            <v>756</v>
          </cell>
          <cell r="J313">
            <v>6444</v>
          </cell>
          <cell r="L313">
            <v>0.2</v>
          </cell>
        </row>
        <row r="314">
          <cell r="C314" t="str">
            <v>kepIPC25-150</v>
          </cell>
          <cell r="D314" t="str">
            <v>04-3107</v>
          </cell>
          <cell r="E314" t="str">
            <v>Keïp reõ nhaùnh IPC 25(35)/150</v>
          </cell>
          <cell r="F314" t="str">
            <v>caùi</v>
          </cell>
          <cell r="G314">
            <v>2.99</v>
          </cell>
          <cell r="I314">
            <v>756</v>
          </cell>
          <cell r="J314">
            <v>6444</v>
          </cell>
          <cell r="L314">
            <v>0.2</v>
          </cell>
        </row>
        <row r="315">
          <cell r="C315" t="str">
            <v>abc3x150+70</v>
          </cell>
          <cell r="D315" t="str">
            <v>06-7007</v>
          </cell>
          <cell r="E315" t="str">
            <v>Caùp nhoâm haï theá ABC 3x150+1x70mm2</v>
          </cell>
          <cell r="F315" t="str">
            <v>m</v>
          </cell>
          <cell r="G315">
            <v>3.15</v>
          </cell>
          <cell r="I315">
            <v>5.7359999999999998</v>
          </cell>
          <cell r="J315">
            <v>837.57399999999996</v>
          </cell>
        </row>
        <row r="316">
          <cell r="C316" t="str">
            <v>abc3x120+70</v>
          </cell>
          <cell r="D316" t="str">
            <v>06-7007</v>
          </cell>
          <cell r="E316" t="str">
            <v>Caùp nhoâm haï theá ABC 3x120+1x70mm2</v>
          </cell>
          <cell r="F316" t="str">
            <v>m</v>
          </cell>
          <cell r="G316">
            <v>3.15</v>
          </cell>
          <cell r="I316">
            <v>5.7359999999999998</v>
          </cell>
          <cell r="J316">
            <v>837.57399999999996</v>
          </cell>
        </row>
        <row r="317">
          <cell r="C317" t="str">
            <v>abc3x95+70</v>
          </cell>
          <cell r="D317" t="str">
            <v>06-7006</v>
          </cell>
          <cell r="E317" t="str">
            <v>Caùp nhoâm haï theá ABC 3x95+1x70mm2</v>
          </cell>
          <cell r="F317" t="str">
            <v>m</v>
          </cell>
          <cell r="G317">
            <v>2.4</v>
          </cell>
          <cell r="I317">
            <v>5.7359999999999998</v>
          </cell>
          <cell r="J317">
            <v>634.43700000000001</v>
          </cell>
        </row>
        <row r="318">
          <cell r="C318" t="str">
            <v>abc3x50+50</v>
          </cell>
          <cell r="D318" t="str">
            <v>06-7004</v>
          </cell>
          <cell r="E318" t="str">
            <v>Caùp nhoâm haï theá ABC 3x50+1x50mm2</v>
          </cell>
          <cell r="F318" t="str">
            <v>m</v>
          </cell>
          <cell r="G318">
            <v>1.89</v>
          </cell>
          <cell r="I318">
            <v>5.0549999999999997</v>
          </cell>
          <cell r="J318">
            <v>387.58499999999998</v>
          </cell>
        </row>
        <row r="319">
          <cell r="C319" t="str">
            <v>abc3x50</v>
          </cell>
          <cell r="D319" t="str">
            <v>06-7004</v>
          </cell>
          <cell r="E319" t="str">
            <v>Caùp nhoâm haï theá ABC 2x50+1x50mm2</v>
          </cell>
          <cell r="F319" t="str">
            <v>m</v>
          </cell>
          <cell r="G319">
            <v>1.22</v>
          </cell>
          <cell r="I319">
            <v>5.0549999999999997</v>
          </cell>
          <cell r="J319">
            <v>387.58499999999998</v>
          </cell>
        </row>
        <row r="320">
          <cell r="C320" t="str">
            <v>SAA70</v>
          </cell>
          <cell r="D320" t="str">
            <v>04-3107</v>
          </cell>
          <cell r="E320" t="str">
            <v>Boä döøng daây 70mm2-1 keïp neo+1 boulon maét</v>
          </cell>
          <cell r="F320" t="str">
            <v>boä</v>
          </cell>
          <cell r="G320">
            <v>7.98</v>
          </cell>
          <cell r="I320">
            <v>756</v>
          </cell>
          <cell r="J320">
            <v>6444</v>
          </cell>
        </row>
        <row r="321">
          <cell r="C321" t="str">
            <v>SAA50</v>
          </cell>
          <cell r="D321" t="str">
            <v>04-3107</v>
          </cell>
          <cell r="E321" t="str">
            <v>Boä döøng daây 50mm2-1 keïp neo+1 boulon maét</v>
          </cell>
          <cell r="F321" t="str">
            <v>boä</v>
          </cell>
          <cell r="G321">
            <v>7.98</v>
          </cell>
          <cell r="I321">
            <v>756</v>
          </cell>
          <cell r="J321">
            <v>6444</v>
          </cell>
        </row>
        <row r="322">
          <cell r="C322" t="str">
            <v>SAA3x50</v>
          </cell>
          <cell r="D322" t="str">
            <v>04-3107</v>
          </cell>
          <cell r="E322" t="str">
            <v>Boä döøng daây 3x50mm2-1 keïp neo+1 boulon maét</v>
          </cell>
          <cell r="F322" t="str">
            <v>boä</v>
          </cell>
          <cell r="G322">
            <v>7.6</v>
          </cell>
          <cell r="I322">
            <v>756</v>
          </cell>
          <cell r="J322">
            <v>6444</v>
          </cell>
        </row>
        <row r="323">
          <cell r="C323" t="str">
            <v>DAA70</v>
          </cell>
          <cell r="D323" t="str">
            <v>04-3107</v>
          </cell>
          <cell r="E323" t="str">
            <v>Boä neùo daây 70mm2-2 keïp neo+1 boulon maét</v>
          </cell>
          <cell r="F323" t="str">
            <v>boä</v>
          </cell>
          <cell r="G323">
            <v>13.65</v>
          </cell>
          <cell r="I323">
            <v>756</v>
          </cell>
          <cell r="J323">
            <v>6444</v>
          </cell>
        </row>
        <row r="324">
          <cell r="C324" t="str">
            <v>DAA50</v>
          </cell>
          <cell r="D324" t="str">
            <v>04-3107</v>
          </cell>
          <cell r="E324" t="str">
            <v>Boä neùo daây 50mm2-2 keïp neo+1 boulon maét</v>
          </cell>
          <cell r="F324" t="str">
            <v>boä</v>
          </cell>
          <cell r="G324">
            <v>13.65</v>
          </cell>
          <cell r="I324">
            <v>756</v>
          </cell>
          <cell r="J324">
            <v>6444</v>
          </cell>
        </row>
        <row r="325">
          <cell r="C325" t="str">
            <v>DAA3x50</v>
          </cell>
          <cell r="D325" t="str">
            <v>04-3107</v>
          </cell>
          <cell r="E325" t="str">
            <v>Boä neùo daây 3x50mm2-2 keïp neo+1 boulon maét</v>
          </cell>
          <cell r="F325" t="str">
            <v>boä</v>
          </cell>
          <cell r="G325">
            <v>13</v>
          </cell>
          <cell r="I325">
            <v>756</v>
          </cell>
          <cell r="J325">
            <v>6444</v>
          </cell>
        </row>
        <row r="326">
          <cell r="C326" t="str">
            <v>sa70</v>
          </cell>
          <cell r="D326" t="str">
            <v>04-3107</v>
          </cell>
          <cell r="E326" t="str">
            <v>Boä treo daây 70mm2-1 keïp treo+1 giaù+1 boulon maét</v>
          </cell>
          <cell r="F326" t="str">
            <v>boä</v>
          </cell>
          <cell r="G326">
            <v>9.8699999999999992</v>
          </cell>
          <cell r="I326">
            <v>756</v>
          </cell>
          <cell r="J326">
            <v>6444</v>
          </cell>
        </row>
        <row r="327">
          <cell r="C327" t="str">
            <v>sa50</v>
          </cell>
          <cell r="D327" t="str">
            <v>04-3107</v>
          </cell>
          <cell r="E327" t="str">
            <v>Boä treo daây 50mm2-1 keïp treo+1 giaù+1 boulon maét</v>
          </cell>
          <cell r="F327" t="str">
            <v>boä</v>
          </cell>
          <cell r="G327">
            <v>9.8699999999999992</v>
          </cell>
          <cell r="I327">
            <v>756</v>
          </cell>
          <cell r="J327">
            <v>6444</v>
          </cell>
        </row>
        <row r="328">
          <cell r="C328" t="str">
            <v>sa3x50</v>
          </cell>
          <cell r="D328" t="str">
            <v>04-3107</v>
          </cell>
          <cell r="E328" t="str">
            <v>Boä treo daây 3x50mm2-1 keïp treo+1 giaù+1 boulon maét</v>
          </cell>
          <cell r="F328" t="str">
            <v>boä</v>
          </cell>
          <cell r="G328">
            <v>9.8699999999999992</v>
          </cell>
          <cell r="I328">
            <v>756</v>
          </cell>
          <cell r="J328">
            <v>6444</v>
          </cell>
        </row>
        <row r="329">
          <cell r="C329" t="str">
            <v>ibt200</v>
          </cell>
          <cell r="E329" t="str">
            <v>Ñai nhöïa loaïi 200mm (Insulated binding tie L200)</v>
          </cell>
          <cell r="F329" t="str">
            <v>caùi</v>
          </cell>
          <cell r="G329">
            <v>0.08</v>
          </cell>
        </row>
        <row r="330">
          <cell r="C330" t="str">
            <v>ec50-100</v>
          </cell>
          <cell r="E330" t="str">
            <v>Chuïp ñaàu caùp ( End cap ) ABC-50-150mm2</v>
          </cell>
          <cell r="F330" t="str">
            <v>caùi</v>
          </cell>
          <cell r="G330">
            <v>0.17</v>
          </cell>
        </row>
        <row r="331">
          <cell r="C331" t="str">
            <v>onnhom150</v>
          </cell>
          <cell r="E331" t="str">
            <v>Oáng noái caùp nhoâm ABC-  150mm2</v>
          </cell>
          <cell r="F331" t="str">
            <v>caùi</v>
          </cell>
          <cell r="G331">
            <v>3.68</v>
          </cell>
        </row>
        <row r="332">
          <cell r="C332" t="str">
            <v>onnhom120</v>
          </cell>
          <cell r="E332" t="str">
            <v>Oáng noái caùp nhoâm ABC 120mm2</v>
          </cell>
          <cell r="F332" t="str">
            <v>caùi</v>
          </cell>
          <cell r="G332">
            <v>3.47</v>
          </cell>
        </row>
        <row r="333">
          <cell r="C333" t="str">
            <v>onnhom95</v>
          </cell>
          <cell r="E333" t="str">
            <v>Oáng noái caùp nhoâm ABC  95mm2</v>
          </cell>
          <cell r="F333" t="str">
            <v>caùi</v>
          </cell>
          <cell r="G333">
            <v>3.47</v>
          </cell>
        </row>
        <row r="334">
          <cell r="C334" t="str">
            <v>onnhom50</v>
          </cell>
          <cell r="E334" t="str">
            <v>Oáng noái caùp nhoâm ABC 50mm2</v>
          </cell>
          <cell r="F334" t="str">
            <v>caùi</v>
          </cell>
          <cell r="G334">
            <v>3.57</v>
          </cell>
        </row>
        <row r="335">
          <cell r="C335" t="str">
            <v>on50-hopkimnhom</v>
          </cell>
          <cell r="E335" t="str">
            <v>Oáng noái caùp  50mm2 hôïp kim nhoâm</v>
          </cell>
          <cell r="F335" t="str">
            <v>caùi</v>
          </cell>
          <cell r="G335">
            <v>3.57</v>
          </cell>
        </row>
        <row r="336">
          <cell r="C336" t="str">
            <v>on70-hopkimnhom</v>
          </cell>
          <cell r="E336" t="str">
            <v>Oáng noái caùp  70mm2 hôïp kim nhoâm</v>
          </cell>
          <cell r="F336" t="str">
            <v>caùi</v>
          </cell>
          <cell r="G336">
            <v>3.47</v>
          </cell>
        </row>
        <row r="337">
          <cell r="C337" t="str">
            <v>hopphanphoi</v>
          </cell>
          <cell r="D337" t="str">
            <v>ZF-4140</v>
          </cell>
          <cell r="E337" t="str">
            <v xml:space="preserve">Hoäp phaân phoái </v>
          </cell>
          <cell r="F337" t="str">
            <v>hoäp</v>
          </cell>
          <cell r="G337">
            <v>32.03</v>
          </cell>
          <cell r="J337">
            <v>7080</v>
          </cell>
          <cell r="K337">
            <v>278</v>
          </cell>
        </row>
        <row r="338">
          <cell r="C338" t="str">
            <v>MC1p</v>
          </cell>
          <cell r="D338" t="str">
            <v>02.3141</v>
          </cell>
          <cell r="E338" t="str">
            <v>Maùy caét (MCB) 1 pha -30A</v>
          </cell>
          <cell r="F338" t="str">
            <v>Caùi</v>
          </cell>
          <cell r="G338">
            <v>2.94</v>
          </cell>
          <cell r="I338">
            <v>10430</v>
          </cell>
          <cell r="J338">
            <v>7672</v>
          </cell>
        </row>
        <row r="339">
          <cell r="C339" t="str">
            <v>B16350</v>
          </cell>
          <cell r="E339" t="str">
            <v>Boulon 16x350( Keå caû ñai oác + rondelle )</v>
          </cell>
          <cell r="F339" t="str">
            <v>boä</v>
          </cell>
          <cell r="H339">
            <v>8000</v>
          </cell>
          <cell r="L339">
            <v>0.55230000000000001</v>
          </cell>
        </row>
        <row r="340">
          <cell r="C340" t="str">
            <v>on10-35</v>
          </cell>
          <cell r="E340" t="str">
            <v>Oáng noái eùp boïc caùch ñieän CV-10-35mm2</v>
          </cell>
          <cell r="F340" t="str">
            <v>caùi</v>
          </cell>
          <cell r="G340">
            <v>0.53</v>
          </cell>
          <cell r="L340">
            <v>0.55230000000000001</v>
          </cell>
        </row>
        <row r="341">
          <cell r="C341" t="str">
            <v>kneo10-16</v>
          </cell>
          <cell r="D341" t="str">
            <v>04-3107</v>
          </cell>
          <cell r="E341" t="str">
            <v>Keïp neo cho nhaùnh reõ 2x10-2x16mm2</v>
          </cell>
          <cell r="F341" t="str">
            <v>caùi</v>
          </cell>
          <cell r="G341">
            <v>2.1</v>
          </cell>
          <cell r="J341">
            <v>756</v>
          </cell>
          <cell r="K341">
            <v>6444</v>
          </cell>
        </row>
        <row r="342">
          <cell r="C342" t="str">
            <v>kneo25-35</v>
          </cell>
          <cell r="D342" t="str">
            <v>04-3107</v>
          </cell>
          <cell r="E342" t="str">
            <v>Keïp neo cho nhaùnh reõ 4x25mm2</v>
          </cell>
          <cell r="F342" t="str">
            <v>caùi</v>
          </cell>
          <cell r="G342">
            <v>2.63</v>
          </cell>
          <cell r="J342">
            <v>756</v>
          </cell>
          <cell r="K342">
            <v>6444</v>
          </cell>
        </row>
        <row r="343">
          <cell r="C343" t="str">
            <v>Bmoc16300</v>
          </cell>
          <cell r="E343" t="str">
            <v xml:space="preserve">Boulon ñuoâi heo cho nhaùnh reõ treân coät </v>
          </cell>
          <cell r="F343" t="str">
            <v>boä</v>
          </cell>
          <cell r="G343">
            <v>3.47</v>
          </cell>
        </row>
        <row r="344">
          <cell r="C344" t="str">
            <v>Dk1p</v>
          </cell>
          <cell r="D344" t="str">
            <v>ZG-5530</v>
          </cell>
          <cell r="E344" t="str">
            <v>Ñieän keá 1 pha 10-30A</v>
          </cell>
          <cell r="F344" t="str">
            <v>caùi</v>
          </cell>
          <cell r="G344">
            <v>8.4</v>
          </cell>
          <cell r="J344">
            <v>4642</v>
          </cell>
        </row>
        <row r="345">
          <cell r="C345" t="str">
            <v>dk3p</v>
          </cell>
          <cell r="D345" t="str">
            <v>ZG-5540</v>
          </cell>
          <cell r="E345" t="str">
            <v>Ñieän keá 3 pha 20-60A</v>
          </cell>
          <cell r="F345" t="str">
            <v>caùi</v>
          </cell>
          <cell r="G345">
            <v>31.5</v>
          </cell>
          <cell r="J345">
            <v>5222</v>
          </cell>
        </row>
        <row r="346">
          <cell r="C346" t="str">
            <v>hopDk1p</v>
          </cell>
          <cell r="D346" t="str">
            <v>ZF-4140</v>
          </cell>
          <cell r="E346" t="str">
            <v>Hoäp ñaäy Ñieän keá 1 pha</v>
          </cell>
          <cell r="F346" t="str">
            <v>caùi</v>
          </cell>
          <cell r="G346">
            <v>5.25</v>
          </cell>
          <cell r="J346">
            <v>7080</v>
          </cell>
          <cell r="K346">
            <v>278</v>
          </cell>
        </row>
        <row r="347">
          <cell r="C347" t="str">
            <v>hopdk3p</v>
          </cell>
          <cell r="D347" t="str">
            <v>ZF-4140</v>
          </cell>
          <cell r="E347" t="str">
            <v>Hoäp ñaät Ñieän keá 3 pha</v>
          </cell>
          <cell r="F347" t="str">
            <v>caùi</v>
          </cell>
          <cell r="G347">
            <v>11.03</v>
          </cell>
          <cell r="J347">
            <v>7080</v>
          </cell>
          <cell r="K347">
            <v>278</v>
          </cell>
        </row>
        <row r="348">
          <cell r="C348" t="str">
            <v>Lapnre</v>
          </cell>
          <cell r="D348" t="str">
            <v>TT</v>
          </cell>
          <cell r="E348" t="str">
            <v>Laép nhaùnh reõ (30m)</v>
          </cell>
          <cell r="F348" t="str">
            <v>vò trí</v>
          </cell>
          <cell r="J348">
            <v>23000</v>
          </cell>
        </row>
        <row r="349">
          <cell r="E349" t="str">
            <v>PHAÀN THAÙO DÔÕ</v>
          </cell>
        </row>
        <row r="350">
          <cell r="C350" t="str">
            <v>Thaododay A-50</v>
          </cell>
          <cell r="D350" t="str">
            <v>08.08.32</v>
          </cell>
          <cell r="E350" t="str">
            <v>Thaùo dôõ daây nhoâm AV-50</v>
          </cell>
          <cell r="F350" t="str">
            <v>km</v>
          </cell>
          <cell r="J350">
            <v>270331.57169999997</v>
          </cell>
        </row>
        <row r="351">
          <cell r="C351" t="str">
            <v>Thaododay A-70</v>
          </cell>
          <cell r="D351" t="str">
            <v>08.08.33</v>
          </cell>
          <cell r="E351" t="str">
            <v>Thaùo dôõ daây nhoâm AV-70</v>
          </cell>
          <cell r="F351" t="str">
            <v>km</v>
          </cell>
          <cell r="J351">
            <v>364043.38500000001</v>
          </cell>
        </row>
        <row r="352">
          <cell r="C352" t="str">
            <v>Thaododay A-95</v>
          </cell>
          <cell r="D352" t="str">
            <v>08.08.34</v>
          </cell>
          <cell r="E352" t="str">
            <v>Thaùo dôõ daây nhoâm AV-95</v>
          </cell>
          <cell r="F352" t="str">
            <v>km</v>
          </cell>
          <cell r="J352">
            <v>549588.07799999998</v>
          </cell>
        </row>
        <row r="353">
          <cell r="C353" t="str">
            <v>ThaododayAC35</v>
          </cell>
          <cell r="D353" t="str">
            <v>08.08.14</v>
          </cell>
          <cell r="E353" t="str">
            <v>Thaùo dôõ daây nhoâm loõi theùp AC-35</v>
          </cell>
          <cell r="F353" t="str">
            <v>km</v>
          </cell>
          <cell r="J353">
            <v>258353.37000000002</v>
          </cell>
        </row>
        <row r="354">
          <cell r="C354" t="str">
            <v>ThaododayAC50</v>
          </cell>
          <cell r="D354" t="str">
            <v>08.08.15</v>
          </cell>
          <cell r="E354" t="str">
            <v>Thaùo dôõ daây nhoâm loõi theùp AC-50</v>
          </cell>
          <cell r="F354" t="str">
            <v>km</v>
          </cell>
          <cell r="J354">
            <v>339617.24820000003</v>
          </cell>
        </row>
        <row r="355">
          <cell r="C355" t="str">
            <v>ThaododayAC70</v>
          </cell>
          <cell r="D355" t="str">
            <v>08.08.16</v>
          </cell>
          <cell r="E355" t="str">
            <v>Thaùo dôõ daây nhoâm loõi theùp AC-70</v>
          </cell>
          <cell r="F355" t="str">
            <v>km</v>
          </cell>
          <cell r="J355">
            <v>453762.46440000006</v>
          </cell>
        </row>
        <row r="356">
          <cell r="C356" t="str">
            <v>ThaododayAC95</v>
          </cell>
          <cell r="D356" t="str">
            <v>08.08.17</v>
          </cell>
          <cell r="E356" t="str">
            <v>Thaùo dôõ daây nhoâm loõi theùp AC-95</v>
          </cell>
          <cell r="F356" t="str">
            <v>km</v>
          </cell>
          <cell r="J356">
            <v>618169.1544</v>
          </cell>
        </row>
        <row r="357">
          <cell r="C357" t="str">
            <v>ThaododayAC120</v>
          </cell>
          <cell r="D357" t="str">
            <v>08.08.18</v>
          </cell>
          <cell r="E357" t="str">
            <v>Thaùo dôõ daây nhoâm loõi theùp AC-120</v>
          </cell>
          <cell r="F357" t="str">
            <v>km</v>
          </cell>
          <cell r="J357">
            <v>694500.83190000011</v>
          </cell>
        </row>
        <row r="358">
          <cell r="C358" t="str">
            <v>ThaododayA170</v>
          </cell>
          <cell r="D358" t="str">
            <v>08.08.37</v>
          </cell>
          <cell r="E358" t="str">
            <v>Thaùo dôõ daây nhoâm A-170</v>
          </cell>
          <cell r="F358" t="str">
            <v>km</v>
          </cell>
          <cell r="J358">
            <v>495803.60370000004</v>
          </cell>
        </row>
        <row r="359">
          <cell r="C359" t="str">
            <v>Thao 30/10</v>
          </cell>
          <cell r="D359" t="str">
            <v>08.08.24</v>
          </cell>
          <cell r="E359" t="str">
            <v>Thaùo daây loaïi 30/10</v>
          </cell>
          <cell r="F359" t="str">
            <v>km</v>
          </cell>
          <cell r="J359">
            <v>341965.91520000005</v>
          </cell>
        </row>
        <row r="360">
          <cell r="C360" t="str">
            <v>ThaododayM11</v>
          </cell>
          <cell r="D360" t="str">
            <v>08.08.24</v>
          </cell>
          <cell r="E360" t="str">
            <v>Thaùo dôõ daây ñoàng M-11</v>
          </cell>
          <cell r="F360" t="str">
            <v>km</v>
          </cell>
          <cell r="J360">
            <v>341965.91520000005</v>
          </cell>
        </row>
        <row r="361">
          <cell r="C361" t="str">
            <v>ThaododayhtM-22</v>
          </cell>
          <cell r="D361" t="str">
            <v>08-08-21</v>
          </cell>
          <cell r="E361" t="str">
            <v>Thaùo dôõ daây ñoàng-22</v>
          </cell>
          <cell r="F361" t="str">
            <v>km</v>
          </cell>
          <cell r="J361">
            <v>351082.35239999997</v>
          </cell>
        </row>
        <row r="362">
          <cell r="C362" t="str">
            <v>ThaododayhtM-38</v>
          </cell>
          <cell r="D362" t="str">
            <v>08-08-22</v>
          </cell>
          <cell r="E362" t="str">
            <v>Thaùo dôõ daây ñoàng-38</v>
          </cell>
          <cell r="F362" t="str">
            <v>km</v>
          </cell>
          <cell r="J362">
            <v>458664.96479999996</v>
          </cell>
        </row>
        <row r="363">
          <cell r="C363" t="str">
            <v>ThaododayhtM-48</v>
          </cell>
          <cell r="D363" t="str">
            <v>08-08-22</v>
          </cell>
          <cell r="E363" t="str">
            <v>Thaùo dôõ daây ñoàng-48</v>
          </cell>
          <cell r="F363" t="str">
            <v>km</v>
          </cell>
          <cell r="J363">
            <v>458664.96479999996</v>
          </cell>
        </row>
        <row r="364">
          <cell r="C364" t="str">
            <v>ThaododayhtM-70</v>
          </cell>
          <cell r="D364" t="str">
            <v>08-08-23</v>
          </cell>
          <cell r="E364" t="str">
            <v>Thaùo dôõ daây ñoàng-70</v>
          </cell>
          <cell r="F364" t="str">
            <v>km</v>
          </cell>
          <cell r="J364">
            <v>617825.24939999997</v>
          </cell>
        </row>
        <row r="365">
          <cell r="C365" t="str">
            <v>ThaododayhtM-100</v>
          </cell>
          <cell r="D365" t="str">
            <v>08-08-24</v>
          </cell>
          <cell r="E365" t="str">
            <v>Thaùo dôõ daây ñoàng-100</v>
          </cell>
          <cell r="F365" t="str">
            <v>km</v>
          </cell>
          <cell r="J365">
            <v>841180.92</v>
          </cell>
        </row>
        <row r="366">
          <cell r="C366" t="str">
            <v>ThaododayhtABC-50</v>
          </cell>
          <cell r="D366" t="str">
            <v>08-08-22</v>
          </cell>
          <cell r="E366" t="str">
            <v>Thaùo dôõ daây ABC-50</v>
          </cell>
          <cell r="F366" t="str">
            <v>km</v>
          </cell>
          <cell r="J366">
            <v>458664.96479999996</v>
          </cell>
        </row>
        <row r="367">
          <cell r="C367" t="str">
            <v>ThaododayhtABC-70</v>
          </cell>
          <cell r="D367" t="str">
            <v>08-08-23</v>
          </cell>
          <cell r="E367" t="str">
            <v>Thaùo dôõ daây ABC-70</v>
          </cell>
          <cell r="F367" t="str">
            <v>km</v>
          </cell>
          <cell r="J367">
            <v>617825.24939999997</v>
          </cell>
        </row>
        <row r="368">
          <cell r="C368" t="str">
            <v>Thaodosudung</v>
          </cell>
          <cell r="D368" t="str">
            <v>08-03-12</v>
          </cell>
          <cell r="E368" t="str">
            <v>Thaùo dôõ söù ñöùng</v>
          </cell>
          <cell r="F368" t="str">
            <v>boä</v>
          </cell>
          <cell r="J368">
            <v>4971</v>
          </cell>
        </row>
        <row r="369">
          <cell r="C369" t="str">
            <v>Thaodosudung6kV</v>
          </cell>
          <cell r="D369" t="str">
            <v>08.03.13</v>
          </cell>
          <cell r="E369" t="str">
            <v>Thaùo dôõ söù ñöùng 6,6kV</v>
          </cell>
          <cell r="F369" t="str">
            <v>boä</v>
          </cell>
          <cell r="J369">
            <v>3214.4244000000003</v>
          </cell>
        </row>
        <row r="370">
          <cell r="C370" t="str">
            <v>Thaodosudung15-22kV</v>
          </cell>
          <cell r="D370" t="str">
            <v>08.03.14</v>
          </cell>
          <cell r="E370" t="str">
            <v>Thaùo dôõ söù ñöùng 15-22kV</v>
          </cell>
          <cell r="F370" t="str">
            <v>boä</v>
          </cell>
          <cell r="J370">
            <v>4295.6398800000006</v>
          </cell>
        </row>
        <row r="371">
          <cell r="C371" t="str">
            <v>Thaodosutreo</v>
          </cell>
          <cell r="D371" t="str">
            <v>08-04-21</v>
          </cell>
          <cell r="E371" t="str">
            <v>Thaùo dôõ söù treo</v>
          </cell>
          <cell r="F371" t="str">
            <v>chuoãi</v>
          </cell>
          <cell r="J371">
            <v>5259.9672</v>
          </cell>
        </row>
        <row r="372">
          <cell r="C372" t="str">
            <v>Thaodosutreo-bat</v>
          </cell>
          <cell r="E372" t="str">
            <v>Thaùo dôõ söù treo</v>
          </cell>
          <cell r="F372" t="str">
            <v>baùt</v>
          </cell>
          <cell r="J372">
            <v>730.55100000000004</v>
          </cell>
        </row>
        <row r="373">
          <cell r="C373" t="str">
            <v>ThaodocotBTLT</v>
          </cell>
          <cell r="D373" t="str">
            <v>09-07-11</v>
          </cell>
          <cell r="E373" t="str">
            <v>Thaùo dôõ coät BT</v>
          </cell>
          <cell r="F373" t="str">
            <v>coät</v>
          </cell>
          <cell r="J373">
            <v>45798.324000000001</v>
          </cell>
        </row>
        <row r="374">
          <cell r="C374" t="str">
            <v>Thaodocotgo</v>
          </cell>
          <cell r="D374" t="str">
            <v>09-07-1a.1</v>
          </cell>
          <cell r="E374" t="str">
            <v xml:space="preserve">Thaùo dôõ coät goã </v>
          </cell>
          <cell r="F374" t="str">
            <v>coät</v>
          </cell>
          <cell r="J374">
            <v>54125.292000000001</v>
          </cell>
        </row>
        <row r="375">
          <cell r="C375" t="str">
            <v>Thaodocotsat</v>
          </cell>
          <cell r="D375" t="str">
            <v>09-07-2a.1</v>
          </cell>
          <cell r="E375" t="str">
            <v xml:space="preserve">Thaùo dôõ truï saét </v>
          </cell>
          <cell r="F375" t="str">
            <v>coät</v>
          </cell>
          <cell r="J375">
            <v>73277.318400000004</v>
          </cell>
        </row>
        <row r="376">
          <cell r="C376" t="str">
            <v>ThaodocomoM</v>
          </cell>
          <cell r="D376" t="str">
            <v>09-07-2a.1</v>
          </cell>
          <cell r="E376" t="str">
            <v>Thaùo dôõ truï moâ M</v>
          </cell>
          <cell r="F376" t="str">
            <v>coät</v>
          </cell>
          <cell r="J376">
            <v>73277.318400000004</v>
          </cell>
        </row>
        <row r="377">
          <cell r="C377" t="str">
            <v>Thaosoc</v>
          </cell>
          <cell r="D377" t="str">
            <v>08-06-13</v>
          </cell>
          <cell r="E377" t="str">
            <v>Thaùo dôõ Ucrevis + söù oáng chæ</v>
          </cell>
          <cell r="F377" t="str">
            <v>vò trí</v>
          </cell>
          <cell r="J377">
            <v>3214.4244000000003</v>
          </cell>
        </row>
        <row r="378">
          <cell r="C378" t="str">
            <v>Thaùosukim</v>
          </cell>
          <cell r="D378" t="str">
            <v>08-06-13</v>
          </cell>
          <cell r="E378" t="str">
            <v>Thaùo dôõ söù kim</v>
          </cell>
          <cell r="F378" t="str">
            <v>vò trí</v>
          </cell>
          <cell r="J378">
            <v>3214.4244000000003</v>
          </cell>
        </row>
        <row r="379">
          <cell r="C379" t="str">
            <v>Thaodonre</v>
          </cell>
          <cell r="D379" t="str">
            <v>TT</v>
          </cell>
          <cell r="E379" t="str">
            <v>Thaùo dôõ nhaùnh reõ (30m)</v>
          </cell>
          <cell r="F379" t="str">
            <v>vò trí</v>
          </cell>
          <cell r="J379">
            <v>22000</v>
          </cell>
        </row>
        <row r="380">
          <cell r="C380" t="str">
            <v>ThaodoMBa1p</v>
          </cell>
          <cell r="D380" t="str">
            <v>01-1162</v>
          </cell>
          <cell r="E380" t="str">
            <v xml:space="preserve">Thaùo dôõ MBA 1 pha </v>
          </cell>
          <cell r="F380" t="str">
            <v>maùy</v>
          </cell>
          <cell r="J380">
            <v>44484</v>
          </cell>
          <cell r="K380">
            <v>91845</v>
          </cell>
        </row>
        <row r="381">
          <cell r="C381" t="str">
            <v>ThaodoMBa3p</v>
          </cell>
          <cell r="D381" t="str">
            <v>01-1155</v>
          </cell>
          <cell r="E381" t="str">
            <v xml:space="preserve">Thaùo dôõ MBA 3 pha </v>
          </cell>
          <cell r="F381" t="str">
            <v>maùy</v>
          </cell>
          <cell r="J381">
            <v>89982</v>
          </cell>
          <cell r="K381">
            <v>127832</v>
          </cell>
        </row>
        <row r="382">
          <cell r="C382" t="str">
            <v>bten</v>
          </cell>
          <cell r="D382" t="str">
            <v>063-181</v>
          </cell>
          <cell r="E382" t="str">
            <v xml:space="preserve">Baûng teân </v>
          </cell>
          <cell r="F382" t="str">
            <v>caùi</v>
          </cell>
          <cell r="H382">
            <v>10000</v>
          </cell>
          <cell r="J382">
            <v>2064</v>
          </cell>
        </row>
        <row r="383">
          <cell r="C383" t="str">
            <v>Thaorack</v>
          </cell>
          <cell r="D383" t="str">
            <v>09-05-02</v>
          </cell>
          <cell r="E383" t="str">
            <v>Thaùo rack caùc loaïi</v>
          </cell>
          <cell r="F383" t="str">
            <v>caùi</v>
          </cell>
          <cell r="J383">
            <v>19640</v>
          </cell>
        </row>
        <row r="384">
          <cell r="C384" t="str">
            <v>Thaoticoude</v>
          </cell>
          <cell r="D384" t="str">
            <v>09-05-02</v>
          </cell>
          <cell r="E384" t="str">
            <v>Thaùo Ticoude</v>
          </cell>
          <cell r="F384" t="str">
            <v>caùi</v>
          </cell>
          <cell r="J384">
            <v>19640</v>
          </cell>
        </row>
        <row r="385">
          <cell r="C385" t="str">
            <v>thaocongto_1p</v>
          </cell>
          <cell r="D385" t="str">
            <v>CAI</v>
          </cell>
          <cell r="E385" t="str">
            <v>Thaùo coâng tô moät pha</v>
          </cell>
          <cell r="F385" t="str">
            <v>caùi</v>
          </cell>
          <cell r="J385">
            <v>4642</v>
          </cell>
        </row>
        <row r="386">
          <cell r="C386" t="str">
            <v>thaocongto_3p</v>
          </cell>
          <cell r="D386" t="str">
            <v>CAI</v>
          </cell>
          <cell r="E386" t="str">
            <v>Thaùo coâng tô 3 pha</v>
          </cell>
          <cell r="F386" t="str">
            <v>caùi</v>
          </cell>
          <cell r="J386">
            <v>5222</v>
          </cell>
        </row>
        <row r="387">
          <cell r="C387" t="str">
            <v>thaodayvaocongto</v>
          </cell>
          <cell r="D387" t="str">
            <v>CAI</v>
          </cell>
          <cell r="E387" t="str">
            <v>Thaùo daây vaøo coâng tô caùc loaïi</v>
          </cell>
          <cell r="F387" t="str">
            <v>m</v>
          </cell>
          <cell r="J387">
            <v>258.35337000000004</v>
          </cell>
        </row>
        <row r="388">
          <cell r="C388" t="str">
            <v>thaodoMBA10</v>
          </cell>
          <cell r="D388" t="str">
            <v>01.1161</v>
          </cell>
          <cell r="E388" t="str">
            <v>Thaùo MBA 10kVA</v>
          </cell>
          <cell r="F388" t="str">
            <v>caùi</v>
          </cell>
          <cell r="J388">
            <v>38564</v>
          </cell>
          <cell r="K388">
            <v>91845</v>
          </cell>
        </row>
        <row r="389">
          <cell r="C389" t="str">
            <v>thaodoMBA15</v>
          </cell>
          <cell r="D389" t="str">
            <v>01.1161</v>
          </cell>
          <cell r="E389" t="str">
            <v>Thaùo MBA 15kVA</v>
          </cell>
          <cell r="F389" t="str">
            <v>caùi</v>
          </cell>
          <cell r="J389">
            <v>38564</v>
          </cell>
          <cell r="K389">
            <v>91845</v>
          </cell>
        </row>
        <row r="390">
          <cell r="C390" t="str">
            <v>thaodoMBA20</v>
          </cell>
          <cell r="D390" t="str">
            <v>01.1161</v>
          </cell>
          <cell r="E390" t="str">
            <v>Thaùo MBA 20kVA</v>
          </cell>
          <cell r="F390" t="str">
            <v>caùi</v>
          </cell>
          <cell r="J390">
            <v>38564</v>
          </cell>
          <cell r="K390">
            <v>91845</v>
          </cell>
        </row>
        <row r="391">
          <cell r="C391" t="str">
            <v>thaodoMBA25</v>
          </cell>
          <cell r="D391" t="str">
            <v>01.1161</v>
          </cell>
          <cell r="E391" t="str">
            <v>Thaùo MBA 25kVA</v>
          </cell>
          <cell r="F391" t="str">
            <v>caùi</v>
          </cell>
          <cell r="J391">
            <v>38564</v>
          </cell>
          <cell r="K391">
            <v>91845</v>
          </cell>
        </row>
        <row r="392">
          <cell r="C392" t="str">
            <v>thaodoMBA30</v>
          </cell>
          <cell r="D392" t="str">
            <v>01.1161</v>
          </cell>
          <cell r="E392" t="str">
            <v>Thaùo MBA 30kVA</v>
          </cell>
          <cell r="F392" t="str">
            <v>caùi</v>
          </cell>
          <cell r="J392">
            <v>38564</v>
          </cell>
          <cell r="K392">
            <v>91845</v>
          </cell>
        </row>
        <row r="393">
          <cell r="C393" t="str">
            <v>thaodoMBA37,5</v>
          </cell>
          <cell r="D393" t="str">
            <v>01.1162</v>
          </cell>
          <cell r="E393" t="str">
            <v>Thaùo MBA 37,5kVA</v>
          </cell>
          <cell r="F393" t="str">
            <v>caùi</v>
          </cell>
          <cell r="J393">
            <v>44484</v>
          </cell>
          <cell r="K393">
            <v>91845</v>
          </cell>
        </row>
        <row r="394">
          <cell r="C394" t="str">
            <v>thaodoMBA50</v>
          </cell>
          <cell r="D394" t="str">
            <v>01.1152</v>
          </cell>
          <cell r="E394" t="str">
            <v>Thaùo MBA 50kVA</v>
          </cell>
          <cell r="F394" t="str">
            <v>caùi</v>
          </cell>
          <cell r="J394">
            <v>53279</v>
          </cell>
          <cell r="K394">
            <v>107252</v>
          </cell>
        </row>
        <row r="395">
          <cell r="C395" t="str">
            <v>thaodoMBA75</v>
          </cell>
          <cell r="D395" t="str">
            <v>01.1153</v>
          </cell>
          <cell r="E395" t="str">
            <v>Thaùo MBA 75kVA</v>
          </cell>
          <cell r="F395" t="str">
            <v>caùi</v>
          </cell>
          <cell r="J395">
            <v>65119</v>
          </cell>
          <cell r="K395">
            <v>107252</v>
          </cell>
        </row>
        <row r="396">
          <cell r="C396" t="str">
            <v>thaodoMBA80</v>
          </cell>
          <cell r="D396" t="str">
            <v>01.1153</v>
          </cell>
          <cell r="E396" t="str">
            <v>Thaùo MBA 80kVA</v>
          </cell>
          <cell r="F396" t="str">
            <v>caùi</v>
          </cell>
          <cell r="J396">
            <v>65119</v>
          </cell>
          <cell r="K396">
            <v>107252</v>
          </cell>
        </row>
        <row r="397">
          <cell r="C397" t="str">
            <v>thaodoMBA100</v>
          </cell>
          <cell r="D397" t="str">
            <v>01.1153</v>
          </cell>
          <cell r="E397" t="str">
            <v>Thaùo MBA 100kVA</v>
          </cell>
          <cell r="F397" t="str">
            <v>caùi</v>
          </cell>
          <cell r="J397">
            <v>65119</v>
          </cell>
          <cell r="K397">
            <v>107252</v>
          </cell>
        </row>
        <row r="398">
          <cell r="C398" t="str">
            <v>thaodoMBA125</v>
          </cell>
          <cell r="D398" t="str">
            <v>01.1154</v>
          </cell>
          <cell r="E398" t="str">
            <v>Thaùo MBA 125kVA</v>
          </cell>
          <cell r="F398" t="str">
            <v>caùi</v>
          </cell>
          <cell r="J398">
            <v>76959</v>
          </cell>
          <cell r="K398">
            <v>107252</v>
          </cell>
        </row>
        <row r="399">
          <cell r="C399" t="str">
            <v>thaodoMBA160</v>
          </cell>
          <cell r="D399" t="str">
            <v>01.1154</v>
          </cell>
          <cell r="E399" t="str">
            <v>Thaùo MBA 160kVA</v>
          </cell>
          <cell r="F399" t="str">
            <v>caùi</v>
          </cell>
          <cell r="J399">
            <v>76959</v>
          </cell>
          <cell r="K399">
            <v>107252</v>
          </cell>
        </row>
        <row r="400">
          <cell r="C400" t="str">
            <v>thaodoMBA180</v>
          </cell>
          <cell r="D400" t="str">
            <v>01.1154</v>
          </cell>
          <cell r="E400" t="str">
            <v>Thaùo MBA 180kVA</v>
          </cell>
          <cell r="F400" t="str">
            <v>caùi</v>
          </cell>
          <cell r="J400">
            <v>76959</v>
          </cell>
          <cell r="K400">
            <v>107252</v>
          </cell>
        </row>
        <row r="401">
          <cell r="C401" t="str">
            <v>thaodoMBA200</v>
          </cell>
          <cell r="D401" t="str">
            <v>01.1155</v>
          </cell>
          <cell r="E401" t="str">
            <v>Thaùo MBA 200kVA</v>
          </cell>
          <cell r="F401" t="str">
            <v>caùi</v>
          </cell>
          <cell r="J401">
            <v>89982</v>
          </cell>
          <cell r="K401">
            <v>127832</v>
          </cell>
        </row>
        <row r="402">
          <cell r="C402" t="str">
            <v>thaodoMBA250</v>
          </cell>
          <cell r="D402" t="str">
            <v>01.1155</v>
          </cell>
          <cell r="E402" t="str">
            <v>Thaùo MBA 250kVA</v>
          </cell>
          <cell r="F402" t="str">
            <v>caùi</v>
          </cell>
          <cell r="J402">
            <v>89982</v>
          </cell>
          <cell r="K402">
            <v>127832</v>
          </cell>
        </row>
        <row r="403">
          <cell r="C403" t="str">
            <v>thaodoMBA300</v>
          </cell>
          <cell r="D403" t="str">
            <v>01.1155</v>
          </cell>
          <cell r="E403" t="str">
            <v>Thaùo MBA 300kVA</v>
          </cell>
          <cell r="F403" t="str">
            <v>caùi</v>
          </cell>
          <cell r="J403">
            <v>89982</v>
          </cell>
          <cell r="K403">
            <v>127832</v>
          </cell>
        </row>
        <row r="404">
          <cell r="C404" t="str">
            <v>thaodoMBA315</v>
          </cell>
          <cell r="D404" t="str">
            <v>01.1155</v>
          </cell>
          <cell r="E404" t="str">
            <v>Thaùo MBA 315kVA</v>
          </cell>
          <cell r="F404" t="str">
            <v>caùi</v>
          </cell>
          <cell r="J404">
            <v>89982</v>
          </cell>
          <cell r="K404">
            <v>127832</v>
          </cell>
        </row>
        <row r="405">
          <cell r="C405" t="str">
            <v>thaodoMBA320</v>
          </cell>
          <cell r="D405" t="str">
            <v>01.1155</v>
          </cell>
          <cell r="E405" t="str">
            <v>Thaùo MBA 320kVA</v>
          </cell>
          <cell r="F405" t="str">
            <v>caùi</v>
          </cell>
          <cell r="J405">
            <v>89982</v>
          </cell>
          <cell r="K405">
            <v>127832</v>
          </cell>
        </row>
        <row r="406">
          <cell r="C406" t="str">
            <v>thaodoMBA400</v>
          </cell>
          <cell r="D406" t="str">
            <v>01.1156</v>
          </cell>
          <cell r="E406" t="str">
            <v>Thaùo MBA 400kVA</v>
          </cell>
          <cell r="F406" t="str">
            <v>caùi</v>
          </cell>
          <cell r="J406">
            <v>106558</v>
          </cell>
          <cell r="K406">
            <v>127832</v>
          </cell>
        </row>
        <row r="407">
          <cell r="C407" t="str">
            <v>thaodoMBA500</v>
          </cell>
          <cell r="D407" t="str">
            <v>01.1156</v>
          </cell>
          <cell r="E407" t="str">
            <v>Thaùo MBA 500kVA</v>
          </cell>
          <cell r="F407" t="str">
            <v>caùi</v>
          </cell>
          <cell r="J407">
            <v>106558</v>
          </cell>
          <cell r="K407">
            <v>127832</v>
          </cell>
        </row>
        <row r="408">
          <cell r="C408" t="str">
            <v>thaodoMBA560</v>
          </cell>
          <cell r="D408" t="str">
            <v>01.1156</v>
          </cell>
          <cell r="E408" t="str">
            <v>Thaùo MBA 560kVA</v>
          </cell>
          <cell r="F408" t="str">
            <v>caùi</v>
          </cell>
          <cell r="J408">
            <v>106558</v>
          </cell>
          <cell r="K408">
            <v>127832</v>
          </cell>
        </row>
        <row r="409">
          <cell r="C409" t="str">
            <v>thaodoMBA630</v>
          </cell>
          <cell r="D409" t="str">
            <v>01.1157</v>
          </cell>
          <cell r="E409" t="str">
            <v>Thaùo MBA 630kVA</v>
          </cell>
          <cell r="F409" t="str">
            <v>caùi</v>
          </cell>
          <cell r="J409">
            <v>124318</v>
          </cell>
          <cell r="K409">
            <v>145471</v>
          </cell>
        </row>
        <row r="410">
          <cell r="C410" t="str">
            <v>thaodoMBA750</v>
          </cell>
          <cell r="D410" t="str">
            <v>01.1157</v>
          </cell>
          <cell r="E410" t="str">
            <v>Thaùo MBA 750kVA</v>
          </cell>
          <cell r="F410" t="str">
            <v>caùi</v>
          </cell>
          <cell r="J410">
            <v>124318</v>
          </cell>
          <cell r="K410">
            <v>145471</v>
          </cell>
        </row>
        <row r="411">
          <cell r="C411" t="str">
            <v>thaodoMBA1000</v>
          </cell>
          <cell r="D411" t="str">
            <v>01.1157</v>
          </cell>
          <cell r="E411" t="str">
            <v>Thaùo MBA 1000kVA</v>
          </cell>
          <cell r="F411" t="str">
            <v>caùi</v>
          </cell>
          <cell r="J411">
            <v>124318</v>
          </cell>
          <cell r="K411">
            <v>145471</v>
          </cell>
        </row>
        <row r="412">
          <cell r="C412" t="str">
            <v>Thaodoxa</v>
          </cell>
          <cell r="D412" t="str">
            <v>09-05-22</v>
          </cell>
          <cell r="E412" t="str">
            <v xml:space="preserve">Thaùo dôõ xaø caùc loaïi </v>
          </cell>
          <cell r="F412" t="str">
            <v>boä</v>
          </cell>
          <cell r="J412">
            <v>26544.6875</v>
          </cell>
        </row>
        <row r="413">
          <cell r="C413" t="str">
            <v>Thaododaytt</v>
          </cell>
          <cell r="D413" t="str">
            <v>08-08-13</v>
          </cell>
          <cell r="E413" t="str">
            <v>Thaùo dôõ daây trung theá caùc loaïi</v>
          </cell>
          <cell r="F413" t="str">
            <v>km</v>
          </cell>
          <cell r="J413">
            <v>285790</v>
          </cell>
          <cell r="L413">
            <v>14792.443064182195</v>
          </cell>
        </row>
        <row r="414">
          <cell r="C414" t="str">
            <v>ThaodohopDk1p</v>
          </cell>
          <cell r="D414" t="str">
            <v>ZF-4140</v>
          </cell>
          <cell r="E414" t="str">
            <v>Thaùo dôõ thuøng ñieän keá 1 pha</v>
          </cell>
          <cell r="F414" t="str">
            <v>caùi</v>
          </cell>
          <cell r="J414">
            <v>7080</v>
          </cell>
        </row>
        <row r="415">
          <cell r="C415" t="str">
            <v>Thaodohopdk3p</v>
          </cell>
          <cell r="D415" t="str">
            <v>ZF-4140</v>
          </cell>
          <cell r="E415" t="str">
            <v>Thaùo dôõ thuøng ñieän keá 3 pha</v>
          </cell>
          <cell r="F415" t="str">
            <v>caùi</v>
          </cell>
          <cell r="J415">
            <v>7080</v>
          </cell>
        </row>
        <row r="416">
          <cell r="C416" t="str">
            <v>Thaodonre</v>
          </cell>
          <cell r="D416" t="str">
            <v>TT</v>
          </cell>
          <cell r="E416" t="str">
            <v>Thaùo dôõ nhaùnh reõ (30m)</v>
          </cell>
          <cell r="F416" t="str">
            <v>vò trí</v>
          </cell>
          <cell r="J416">
            <v>22000</v>
          </cell>
        </row>
        <row r="417">
          <cell r="C417" t="str">
            <v>thaoT100-3</v>
          </cell>
          <cell r="D417" t="str">
            <v>01-1143</v>
          </cell>
          <cell r="E417" t="str">
            <v xml:space="preserve">Thaùo dôõ MBA cuõ </v>
          </cell>
          <cell r="F417" t="str">
            <v>maùy</v>
          </cell>
          <cell r="J417">
            <v>71715</v>
          </cell>
          <cell r="K417">
            <v>107252</v>
          </cell>
          <cell r="L417">
            <v>610</v>
          </cell>
        </row>
        <row r="418">
          <cell r="C418" t="str">
            <v>thaot160-3</v>
          </cell>
          <cell r="D418" t="str">
            <v>01-1144</v>
          </cell>
          <cell r="E418" t="str">
            <v xml:space="preserve">Thaùo dôõ MBA cuõ </v>
          </cell>
          <cell r="F418" t="str">
            <v>maùy</v>
          </cell>
          <cell r="J418">
            <v>84063</v>
          </cell>
          <cell r="K418">
            <v>107252</v>
          </cell>
          <cell r="L418">
            <v>610</v>
          </cell>
        </row>
        <row r="419">
          <cell r="C419" t="str">
            <v>thaot250-3</v>
          </cell>
          <cell r="D419" t="str">
            <v>01-1145</v>
          </cell>
          <cell r="E419" t="str">
            <v xml:space="preserve">Thaùo dôõ MBA cuõ </v>
          </cell>
          <cell r="F419" t="str">
            <v>maùy</v>
          </cell>
          <cell r="J419">
            <v>98270</v>
          </cell>
          <cell r="K419">
            <v>127832</v>
          </cell>
          <cell r="L419">
            <v>610</v>
          </cell>
        </row>
        <row r="420">
          <cell r="C420" t="str">
            <v>thaot400-3</v>
          </cell>
          <cell r="D420" t="str">
            <v>01-1146</v>
          </cell>
          <cell r="E420" t="str">
            <v xml:space="preserve">Thaùo dôõ MBA cuõ </v>
          </cell>
          <cell r="F420" t="str">
            <v>maùy</v>
          </cell>
          <cell r="J420">
            <v>117214</v>
          </cell>
          <cell r="K420">
            <v>127832</v>
          </cell>
          <cell r="L420">
            <v>610</v>
          </cell>
        </row>
        <row r="421">
          <cell r="C421" t="str">
            <v>thaot630-3</v>
          </cell>
          <cell r="D421" t="str">
            <v>01-1147</v>
          </cell>
          <cell r="E421" t="str">
            <v xml:space="preserve">Thaùo dôõ MBA cuõ </v>
          </cell>
          <cell r="F421" t="str">
            <v>maùy</v>
          </cell>
          <cell r="J421">
            <v>136158</v>
          </cell>
          <cell r="K421">
            <v>145471</v>
          </cell>
          <cell r="L421">
            <v>610</v>
          </cell>
        </row>
        <row r="422">
          <cell r="C422" t="str">
            <v>thaot800-3</v>
          </cell>
          <cell r="D422" t="str">
            <v>01-1148</v>
          </cell>
          <cell r="E422" t="str">
            <v xml:space="preserve">Thaùo dôõ MBA cuõ </v>
          </cell>
          <cell r="F422" t="str">
            <v>maùy</v>
          </cell>
          <cell r="J422">
            <v>136158</v>
          </cell>
          <cell r="K422">
            <v>145471</v>
          </cell>
          <cell r="L422">
            <v>610</v>
          </cell>
        </row>
        <row r="423">
          <cell r="C423" t="str">
            <v>thaoT15-1</v>
          </cell>
          <cell r="D423" t="str">
            <v>01-1161</v>
          </cell>
          <cell r="E423" t="str">
            <v xml:space="preserve">Thaùo dôõ MBA cuõ </v>
          </cell>
          <cell r="F423" t="str">
            <v>maùy</v>
          </cell>
          <cell r="J423">
            <v>38564</v>
          </cell>
          <cell r="K423">
            <v>91845</v>
          </cell>
          <cell r="L423">
            <v>610</v>
          </cell>
        </row>
        <row r="424">
          <cell r="C424" t="str">
            <v>thaoT25-1</v>
          </cell>
          <cell r="D424" t="str">
            <v>01-1161</v>
          </cell>
          <cell r="E424" t="str">
            <v xml:space="preserve">Thaùo dôõ MBA cuõ </v>
          </cell>
          <cell r="F424" t="str">
            <v>maùy</v>
          </cell>
          <cell r="J424">
            <v>38564</v>
          </cell>
          <cell r="K424">
            <v>91845</v>
          </cell>
          <cell r="L424">
            <v>610</v>
          </cell>
        </row>
        <row r="425">
          <cell r="C425" t="str">
            <v>thaoT375-1</v>
          </cell>
          <cell r="D425" t="str">
            <v>01-1162</v>
          </cell>
          <cell r="E425" t="str">
            <v xml:space="preserve">Thaùo dôõ MBA cuõ </v>
          </cell>
          <cell r="F425" t="str">
            <v>maùy</v>
          </cell>
          <cell r="J425">
            <v>44484</v>
          </cell>
          <cell r="K425">
            <v>91845</v>
          </cell>
          <cell r="L425">
            <v>610</v>
          </cell>
        </row>
        <row r="426">
          <cell r="C426" t="str">
            <v>thaoT50-1</v>
          </cell>
          <cell r="D426" t="str">
            <v>01-1162</v>
          </cell>
          <cell r="E426" t="str">
            <v xml:space="preserve">Thaùo dôõ MBA cuõ </v>
          </cell>
          <cell r="F426" t="str">
            <v>maùy</v>
          </cell>
          <cell r="J426">
            <v>44484</v>
          </cell>
          <cell r="K426">
            <v>91845</v>
          </cell>
          <cell r="L426">
            <v>610</v>
          </cell>
        </row>
        <row r="427">
          <cell r="C427" t="str">
            <v>thaodnht</v>
          </cell>
          <cell r="D427" t="str">
            <v>TT</v>
          </cell>
          <cell r="E427" t="str">
            <v>Thaùo dôõ ñaáu noái phía haï theá</v>
          </cell>
          <cell r="F427" t="str">
            <v>boä</v>
          </cell>
          <cell r="J427">
            <v>100000</v>
          </cell>
          <cell r="L427">
            <v>610</v>
          </cell>
        </row>
        <row r="428">
          <cell r="C428" t="str">
            <v>thaoFCO</v>
          </cell>
          <cell r="D428" t="str">
            <v>02-3154</v>
          </cell>
          <cell r="E428" t="str">
            <v>Thaùo dôõ FCO cuõ</v>
          </cell>
          <cell r="F428" t="str">
            <v>caùi</v>
          </cell>
          <cell r="J428">
            <v>27619</v>
          </cell>
          <cell r="L428">
            <v>8</v>
          </cell>
        </row>
        <row r="429">
          <cell r="C429" t="str">
            <v>thaoLA21</v>
          </cell>
          <cell r="D429" t="str">
            <v>02-5115</v>
          </cell>
          <cell r="E429" t="str">
            <v>Thaùo ñôõ LA cuõ</v>
          </cell>
          <cell r="F429" t="str">
            <v>caùi</v>
          </cell>
          <cell r="J429">
            <v>11508</v>
          </cell>
          <cell r="L429">
            <v>5</v>
          </cell>
        </row>
        <row r="430">
          <cell r="C430" t="str">
            <v>Thaotu</v>
          </cell>
          <cell r="D430" t="str">
            <v>02.8505</v>
          </cell>
          <cell r="E430" t="str">
            <v>Thaùo tuï buø</v>
          </cell>
          <cell r="F430" t="str">
            <v>kVAr</v>
          </cell>
          <cell r="I430">
            <v>375.4</v>
          </cell>
          <cell r="J430">
            <v>2384.9</v>
          </cell>
          <cell r="K430">
            <v>2939.9</v>
          </cell>
        </row>
        <row r="431">
          <cell r="C431" t="str">
            <v>ThaoDS</v>
          </cell>
          <cell r="D431" t="str">
            <v>02.3114a</v>
          </cell>
          <cell r="E431" t="str">
            <v>Thaùo DS</v>
          </cell>
          <cell r="F431" t="str">
            <v>caùi</v>
          </cell>
          <cell r="J431">
            <v>38564</v>
          </cell>
          <cell r="K431">
            <v>60141</v>
          </cell>
        </row>
        <row r="432">
          <cell r="C432" t="str">
            <v>ThaoLBFCO</v>
          </cell>
          <cell r="D432" t="str">
            <v>02.3154</v>
          </cell>
          <cell r="E432" t="str">
            <v>Thaùo LBFCO</v>
          </cell>
          <cell r="F432" t="str">
            <v>caùi</v>
          </cell>
          <cell r="J432">
            <v>27619</v>
          </cell>
        </row>
        <row r="433">
          <cell r="C433" t="str">
            <v>ThaoLBS</v>
          </cell>
          <cell r="D433" t="str">
            <v>02.3114a</v>
          </cell>
          <cell r="E433" t="str">
            <v>Thaùo LBS</v>
          </cell>
          <cell r="F433" t="str">
            <v>caùi</v>
          </cell>
          <cell r="J433">
            <v>27619</v>
          </cell>
        </row>
        <row r="434">
          <cell r="C434" t="str">
            <v>ThaoLTD</v>
          </cell>
          <cell r="D434" t="str">
            <v>02.3114a</v>
          </cell>
          <cell r="E434" t="str">
            <v>Thaùo LTD</v>
          </cell>
          <cell r="F434" t="str">
            <v>caùi</v>
          </cell>
          <cell r="J434">
            <v>27619</v>
          </cell>
        </row>
        <row r="435">
          <cell r="C435" t="str">
            <v>Thaorecloser</v>
          </cell>
          <cell r="D435" t="str">
            <v>02.3114a</v>
          </cell>
          <cell r="E435" t="str">
            <v>Thaùo recloser</v>
          </cell>
          <cell r="F435" t="str">
            <v>caùi</v>
          </cell>
          <cell r="J435">
            <v>27619</v>
          </cell>
        </row>
        <row r="436">
          <cell r="C436" t="str">
            <v>ThaoTI100HT</v>
          </cell>
          <cell r="D436" t="str">
            <v>010-505</v>
          </cell>
          <cell r="E436" t="str">
            <v>Thaùo bieán doøng 600V TI-100/5A</v>
          </cell>
          <cell r="F436" t="str">
            <v>caùi</v>
          </cell>
          <cell r="I436">
            <v>8642</v>
          </cell>
          <cell r="J436">
            <v>19180</v>
          </cell>
          <cell r="K436">
            <v>2572</v>
          </cell>
        </row>
        <row r="437">
          <cell r="C437" t="str">
            <v>ThaoTI400HT</v>
          </cell>
          <cell r="D437" t="str">
            <v>010-505</v>
          </cell>
          <cell r="E437" t="str">
            <v>Thaùo bieán doøng 600V TI-400/5A</v>
          </cell>
          <cell r="F437" t="str">
            <v>caùi</v>
          </cell>
          <cell r="I437">
            <v>8642</v>
          </cell>
          <cell r="J437">
            <v>19180</v>
          </cell>
          <cell r="K437">
            <v>2572</v>
          </cell>
        </row>
        <row r="438">
          <cell r="C438" t="str">
            <v>ThaoTI150HT</v>
          </cell>
          <cell r="D438" t="str">
            <v>010-505</v>
          </cell>
          <cell r="E438" t="str">
            <v>Thaùo bieán doøng 600V TI-150/5A</v>
          </cell>
          <cell r="F438" t="str">
            <v>caùi</v>
          </cell>
          <cell r="I438">
            <v>8642</v>
          </cell>
          <cell r="J438">
            <v>19180</v>
          </cell>
          <cell r="K438">
            <v>2572</v>
          </cell>
        </row>
        <row r="439">
          <cell r="C439" t="str">
            <v>ThaoTI200HT</v>
          </cell>
          <cell r="D439" t="str">
            <v>010-505</v>
          </cell>
          <cell r="E439" t="str">
            <v>Thaùo bieán doøng 600V TI-200/5A</v>
          </cell>
          <cell r="F439" t="str">
            <v>caùi</v>
          </cell>
          <cell r="I439">
            <v>8642</v>
          </cell>
          <cell r="J439">
            <v>19180</v>
          </cell>
          <cell r="K439">
            <v>2572</v>
          </cell>
        </row>
        <row r="440">
          <cell r="C440" t="str">
            <v>ThaoTI250HT</v>
          </cell>
          <cell r="D440" t="str">
            <v>010-505</v>
          </cell>
          <cell r="E440" t="str">
            <v>Thaùo bieán doøng 600V TI-250/5A</v>
          </cell>
          <cell r="F440" t="str">
            <v>caùi</v>
          </cell>
          <cell r="I440">
            <v>8642</v>
          </cell>
          <cell r="J440">
            <v>19180</v>
          </cell>
          <cell r="K440">
            <v>2572</v>
          </cell>
        </row>
        <row r="441">
          <cell r="C441" t="str">
            <v>ThaoTI300HT</v>
          </cell>
          <cell r="D441" t="str">
            <v>010-505</v>
          </cell>
          <cell r="E441" t="str">
            <v>Thaùo bieán doøng 600V TI-300/5A</v>
          </cell>
          <cell r="F441" t="str">
            <v>caùi</v>
          </cell>
          <cell r="I441">
            <v>8726</v>
          </cell>
          <cell r="J441">
            <v>19180</v>
          </cell>
          <cell r="K441">
            <v>2572</v>
          </cell>
        </row>
        <row r="442">
          <cell r="C442" t="str">
            <v>ThaoT600HT</v>
          </cell>
          <cell r="D442" t="str">
            <v>010-505</v>
          </cell>
          <cell r="E442" t="str">
            <v>Thaùo bieán doøng 600V TI-600/5A</v>
          </cell>
          <cell r="F442" t="str">
            <v>caùi</v>
          </cell>
          <cell r="I442">
            <v>8642</v>
          </cell>
          <cell r="J442">
            <v>19180</v>
          </cell>
          <cell r="K442">
            <v>2572</v>
          </cell>
        </row>
        <row r="443">
          <cell r="C443" t="str">
            <v>ThaoTU8424KV</v>
          </cell>
          <cell r="D443" t="str">
            <v>010-505</v>
          </cell>
          <cell r="E443" t="str">
            <v>Thaùo bieán ñieän aùp TU-8400/120V</v>
          </cell>
          <cell r="F443" t="str">
            <v>caùi</v>
          </cell>
          <cell r="I443">
            <v>8642</v>
          </cell>
          <cell r="J443">
            <v>19180</v>
          </cell>
          <cell r="K443">
            <v>2572</v>
          </cell>
        </row>
        <row r="444">
          <cell r="C444" t="str">
            <v>ThaoR1</v>
          </cell>
          <cell r="D444" t="str">
            <v>06-1213</v>
          </cell>
          <cell r="E444" t="str">
            <v>Thaùo Rack 1 söù</v>
          </cell>
          <cell r="F444" t="str">
            <v>caùi</v>
          </cell>
          <cell r="J444">
            <v>2884.3</v>
          </cell>
          <cell r="L444">
            <v>0.25</v>
          </cell>
        </row>
        <row r="445">
          <cell r="C445" t="str">
            <v>ThaoR2</v>
          </cell>
          <cell r="D445" t="str">
            <v>06-1213</v>
          </cell>
          <cell r="E445" t="str">
            <v>Thaùo Rack 2 söù</v>
          </cell>
          <cell r="F445" t="str">
            <v>caùi</v>
          </cell>
          <cell r="J445">
            <v>2884.3</v>
          </cell>
          <cell r="L445">
            <v>0.35</v>
          </cell>
        </row>
        <row r="446">
          <cell r="C446" t="str">
            <v>ThaoR3</v>
          </cell>
          <cell r="D446" t="str">
            <v>06-1214</v>
          </cell>
          <cell r="E446" t="str">
            <v>Thaùo Rack 3 söù</v>
          </cell>
          <cell r="F446" t="str">
            <v>caùi</v>
          </cell>
          <cell r="J446">
            <v>4017.4</v>
          </cell>
          <cell r="L446">
            <v>0.4</v>
          </cell>
        </row>
        <row r="447">
          <cell r="C447" t="str">
            <v>ThaoR4</v>
          </cell>
          <cell r="D447" t="str">
            <v>06-1215</v>
          </cell>
          <cell r="E447" t="str">
            <v>Thaùo Rack 4 söù</v>
          </cell>
          <cell r="F447" t="str">
            <v>caùi</v>
          </cell>
          <cell r="J447">
            <v>5665.5</v>
          </cell>
          <cell r="L447">
            <v>0.45</v>
          </cell>
        </row>
        <row r="448">
          <cell r="C448" t="str">
            <v>Thaocaudaothung150</v>
          </cell>
          <cell r="D448" t="str">
            <v>02.3142</v>
          </cell>
          <cell r="E448" t="str">
            <v>Thaùo caàu dao thuøng loaïi A150</v>
          </cell>
          <cell r="F448" t="str">
            <v>boä</v>
          </cell>
          <cell r="J448">
            <v>10741</v>
          </cell>
        </row>
        <row r="449">
          <cell r="C449" t="str">
            <v>Thaocaudaothung200</v>
          </cell>
          <cell r="D449" t="str">
            <v>02.3142</v>
          </cell>
          <cell r="E449" t="str">
            <v>Thaùo caàu dao thuøng loaïi A200</v>
          </cell>
          <cell r="F449" t="str">
            <v>boä</v>
          </cell>
          <cell r="J449">
            <v>10741</v>
          </cell>
        </row>
        <row r="450">
          <cell r="C450" t="str">
            <v>Thaocaudaothung300</v>
          </cell>
          <cell r="D450" t="str">
            <v>02.3143</v>
          </cell>
          <cell r="E450" t="str">
            <v>Thaùo caàu dao thuøng loaïi A300</v>
          </cell>
          <cell r="F450" t="str">
            <v>boä</v>
          </cell>
          <cell r="J450">
            <v>15344</v>
          </cell>
        </row>
        <row r="451">
          <cell r="C451" t="str">
            <v>Thaocaudaothung400</v>
          </cell>
          <cell r="D451" t="str">
            <v>02.3143</v>
          </cell>
          <cell r="E451" t="str">
            <v>Thaùo caàu dao thuøng loaïi A400</v>
          </cell>
          <cell r="F451" t="str">
            <v>boä</v>
          </cell>
          <cell r="J451">
            <v>15344</v>
          </cell>
        </row>
        <row r="452">
          <cell r="C452" t="str">
            <v>Thaocaudaothung500</v>
          </cell>
          <cell r="D452" t="str">
            <v>02.3143</v>
          </cell>
          <cell r="E452" t="str">
            <v>Thaùo caàu dao thuøng loaïi A500</v>
          </cell>
          <cell r="F452" t="str">
            <v>boä</v>
          </cell>
          <cell r="J452">
            <v>15344</v>
          </cell>
        </row>
        <row r="453">
          <cell r="C453" t="str">
            <v>Thaocaudaothung600</v>
          </cell>
          <cell r="D453" t="str">
            <v>02.3144</v>
          </cell>
          <cell r="E453" t="str">
            <v>Thaùo caàu dao thuøng loaïi A600</v>
          </cell>
          <cell r="F453" t="str">
            <v>boä</v>
          </cell>
          <cell r="J453">
            <v>18413</v>
          </cell>
        </row>
        <row r="454">
          <cell r="C454" t="str">
            <v>bkeo</v>
          </cell>
          <cell r="D454" t="str">
            <v>MET</v>
          </cell>
          <cell r="E454" t="str">
            <v>Baêng keo nhöïa</v>
          </cell>
          <cell r="F454" t="str">
            <v>cuoän</v>
          </cell>
          <cell r="H454">
            <v>12000</v>
          </cell>
        </row>
        <row r="455">
          <cell r="C455" t="str">
            <v>btentr</v>
          </cell>
          <cell r="D455" t="str">
            <v>063-181</v>
          </cell>
          <cell r="E455" t="str">
            <v>Baûng teân traïm haï theá</v>
          </cell>
          <cell r="F455" t="str">
            <v>caùi</v>
          </cell>
          <cell r="H455">
            <v>25000</v>
          </cell>
          <cell r="J455">
            <v>2064</v>
          </cell>
        </row>
        <row r="456">
          <cell r="C456" t="str">
            <v>TI10024KV</v>
          </cell>
          <cell r="D456" t="str">
            <v>010-505</v>
          </cell>
          <cell r="E456" t="str">
            <v>Bieán doøng 24KV TI-100/5A ( loaïi khoâ)</v>
          </cell>
          <cell r="F456" t="str">
            <v>caùi</v>
          </cell>
          <cell r="H456">
            <v>2209000</v>
          </cell>
          <cell r="I456">
            <v>8642</v>
          </cell>
          <cell r="J456">
            <v>19180</v>
          </cell>
          <cell r="K456">
            <v>2572</v>
          </cell>
        </row>
        <row r="457">
          <cell r="C457" t="str">
            <v>TI2024KV</v>
          </cell>
          <cell r="D457" t="str">
            <v>010-505</v>
          </cell>
          <cell r="E457" t="str">
            <v>Bieán doøng 24KV TI-20/5A ( loaïi khoâ)</v>
          </cell>
          <cell r="F457" t="str">
            <v>caùi</v>
          </cell>
          <cell r="H457">
            <v>2209000</v>
          </cell>
          <cell r="I457">
            <v>8642</v>
          </cell>
          <cell r="J457">
            <v>19180</v>
          </cell>
          <cell r="K457">
            <v>2572</v>
          </cell>
        </row>
        <row r="458">
          <cell r="C458" t="str">
            <v>TI3024KV</v>
          </cell>
          <cell r="D458" t="str">
            <v>010-505</v>
          </cell>
          <cell r="E458" t="str">
            <v>Bieán doøng 24KV TI-30/5A ( loaïi khoâ)</v>
          </cell>
          <cell r="F458" t="str">
            <v>caùi</v>
          </cell>
          <cell r="H458">
            <v>2209000</v>
          </cell>
          <cell r="I458">
            <v>8642</v>
          </cell>
          <cell r="J458">
            <v>19180</v>
          </cell>
          <cell r="K458">
            <v>2572</v>
          </cell>
        </row>
        <row r="459">
          <cell r="C459" t="str">
            <v>TI30024KV</v>
          </cell>
          <cell r="D459" t="str">
            <v>010-505</v>
          </cell>
          <cell r="E459" t="str">
            <v>Bieán doøng 24KV TI-300/5A ( loaïi khoâ)</v>
          </cell>
          <cell r="F459" t="str">
            <v>caùi</v>
          </cell>
          <cell r="H459">
            <v>2209000</v>
          </cell>
          <cell r="I459">
            <v>8642</v>
          </cell>
          <cell r="J459">
            <v>19180</v>
          </cell>
          <cell r="K459">
            <v>2572</v>
          </cell>
        </row>
        <row r="460">
          <cell r="C460" t="str">
            <v>TI4024KV</v>
          </cell>
          <cell r="D460" t="str">
            <v>010-505</v>
          </cell>
          <cell r="E460" t="str">
            <v>Bieán doøng 24KV TI-40/5A ( loaïi khoâ)</v>
          </cell>
          <cell r="F460" t="str">
            <v>caùi</v>
          </cell>
          <cell r="H460">
            <v>2209000</v>
          </cell>
          <cell r="I460">
            <v>8642</v>
          </cell>
          <cell r="J460">
            <v>19180</v>
          </cell>
          <cell r="K460">
            <v>2572</v>
          </cell>
        </row>
        <row r="461">
          <cell r="C461" t="str">
            <v>TI5024KV</v>
          </cell>
          <cell r="D461" t="str">
            <v>010-505</v>
          </cell>
          <cell r="E461" t="str">
            <v>Bieán doøng 24KV TI-50/5A ( loaïi khoâ)</v>
          </cell>
          <cell r="F461" t="str">
            <v>caùi</v>
          </cell>
          <cell r="H461">
            <v>2209000</v>
          </cell>
          <cell r="I461">
            <v>8642</v>
          </cell>
          <cell r="J461">
            <v>19180</v>
          </cell>
          <cell r="K461">
            <v>2572</v>
          </cell>
        </row>
        <row r="462">
          <cell r="C462" t="str">
            <v>TI6024KV</v>
          </cell>
          <cell r="D462" t="str">
            <v>010-505</v>
          </cell>
          <cell r="E462" t="str">
            <v>Bieán doøng 24KV TI-60/5A ( loaïi khoâ)</v>
          </cell>
          <cell r="F462" t="str">
            <v>caùi</v>
          </cell>
          <cell r="H462">
            <v>2209000</v>
          </cell>
          <cell r="I462">
            <v>8642</v>
          </cell>
          <cell r="J462">
            <v>19180</v>
          </cell>
          <cell r="K462">
            <v>2572</v>
          </cell>
        </row>
        <row r="463">
          <cell r="C463" t="str">
            <v>TI7024KV</v>
          </cell>
          <cell r="D463" t="str">
            <v>010-505</v>
          </cell>
          <cell r="E463" t="str">
            <v>Bieán doøng 24KV TI-70/5A ( loaïi khoâ)</v>
          </cell>
          <cell r="F463" t="str">
            <v>caùi</v>
          </cell>
          <cell r="H463">
            <v>2209000</v>
          </cell>
          <cell r="I463">
            <v>8642</v>
          </cell>
          <cell r="J463">
            <v>19180</v>
          </cell>
          <cell r="K463">
            <v>2572</v>
          </cell>
        </row>
        <row r="464">
          <cell r="C464" t="str">
            <v>TI8024KV</v>
          </cell>
          <cell r="D464" t="str">
            <v>010-505</v>
          </cell>
          <cell r="E464" t="str">
            <v>Bieán doøng 24KV TI-80/5A ( loaïi khoâ)</v>
          </cell>
          <cell r="F464" t="str">
            <v>caùi</v>
          </cell>
          <cell r="H464">
            <v>2209000</v>
          </cell>
          <cell r="I464">
            <v>8642</v>
          </cell>
          <cell r="J464">
            <v>19180</v>
          </cell>
          <cell r="K464">
            <v>2572</v>
          </cell>
        </row>
        <row r="465">
          <cell r="C465" t="str">
            <v>TI100HT</v>
          </cell>
          <cell r="D465" t="str">
            <v>010-505</v>
          </cell>
          <cell r="E465" t="str">
            <v>Bieán doøng 600V TI-100/5A</v>
          </cell>
          <cell r="F465" t="str">
            <v>caùi</v>
          </cell>
          <cell r="H465">
            <v>90307</v>
          </cell>
          <cell r="I465">
            <v>8642</v>
          </cell>
          <cell r="J465">
            <v>19180</v>
          </cell>
          <cell r="K465">
            <v>2572</v>
          </cell>
        </row>
        <row r="466">
          <cell r="C466" t="str">
            <v>TI125HT</v>
          </cell>
          <cell r="D466" t="str">
            <v>010-505</v>
          </cell>
          <cell r="E466" t="str">
            <v>Bieán doøng 600V TI-125/5A</v>
          </cell>
          <cell r="F466" t="str">
            <v>caùi</v>
          </cell>
          <cell r="H466">
            <v>90307</v>
          </cell>
          <cell r="I466">
            <v>8642</v>
          </cell>
          <cell r="J466">
            <v>19180</v>
          </cell>
          <cell r="K466">
            <v>2572</v>
          </cell>
        </row>
        <row r="467">
          <cell r="C467" t="str">
            <v>TI150HT</v>
          </cell>
          <cell r="D467" t="str">
            <v>010-505</v>
          </cell>
          <cell r="E467" t="str">
            <v>Bieán doøng 600V TI-150/5A</v>
          </cell>
          <cell r="F467" t="str">
            <v>caùi</v>
          </cell>
          <cell r="H467">
            <v>84475</v>
          </cell>
          <cell r="I467">
            <v>8642</v>
          </cell>
          <cell r="J467">
            <v>19180</v>
          </cell>
          <cell r="K467">
            <v>2572</v>
          </cell>
        </row>
        <row r="468">
          <cell r="C468" t="str">
            <v>TI200HT</v>
          </cell>
          <cell r="D468" t="str">
            <v>010-505</v>
          </cell>
          <cell r="E468" t="str">
            <v>Bieán doøng 600V TI-200/5A</v>
          </cell>
          <cell r="F468" t="str">
            <v>caùi</v>
          </cell>
          <cell r="H468">
            <v>63710</v>
          </cell>
          <cell r="I468">
            <v>8642</v>
          </cell>
          <cell r="J468">
            <v>19180</v>
          </cell>
          <cell r="K468">
            <v>2572</v>
          </cell>
        </row>
        <row r="469">
          <cell r="C469" t="str">
            <v>TI250HT</v>
          </cell>
          <cell r="D469" t="str">
            <v>010-505</v>
          </cell>
          <cell r="E469" t="str">
            <v>Bieán doøng 600V TI-250/5A</v>
          </cell>
          <cell r="F469" t="str">
            <v>caùi</v>
          </cell>
          <cell r="H469">
            <v>61400</v>
          </cell>
          <cell r="I469">
            <v>8642</v>
          </cell>
          <cell r="J469">
            <v>19180</v>
          </cell>
          <cell r="K469">
            <v>2572</v>
          </cell>
        </row>
        <row r="470">
          <cell r="C470" t="str">
            <v>TI300HT</v>
          </cell>
          <cell r="D470" t="str">
            <v>010-505</v>
          </cell>
          <cell r="E470" t="str">
            <v>Bieán doøng 600V TI-300/5A</v>
          </cell>
          <cell r="F470" t="str">
            <v>caùi</v>
          </cell>
          <cell r="H470">
            <v>60994</v>
          </cell>
          <cell r="I470">
            <v>8726</v>
          </cell>
          <cell r="J470">
            <v>19180</v>
          </cell>
          <cell r="K470">
            <v>2572</v>
          </cell>
        </row>
        <row r="471">
          <cell r="C471" t="str">
            <v>TI75HT</v>
          </cell>
          <cell r="D471" t="str">
            <v>010-505</v>
          </cell>
          <cell r="E471" t="str">
            <v>Bieán doøng 600V TI-75/5A</v>
          </cell>
          <cell r="F471" t="str">
            <v>caùi</v>
          </cell>
          <cell r="H471">
            <v>90307</v>
          </cell>
          <cell r="I471">
            <v>8642</v>
          </cell>
          <cell r="J471">
            <v>19180</v>
          </cell>
          <cell r="K471">
            <v>2572</v>
          </cell>
        </row>
        <row r="472">
          <cell r="C472" t="str">
            <v>TU8424KV</v>
          </cell>
          <cell r="D472" t="str">
            <v>010-505</v>
          </cell>
          <cell r="E472" t="str">
            <v>Bieán ñieän aùp TU-8400/120V</v>
          </cell>
          <cell r="F472" t="str">
            <v>caùi</v>
          </cell>
          <cell r="H472">
            <v>2736000</v>
          </cell>
          <cell r="I472">
            <v>8642</v>
          </cell>
          <cell r="J472">
            <v>19180</v>
          </cell>
          <cell r="K472">
            <v>2572</v>
          </cell>
        </row>
        <row r="473">
          <cell r="C473" t="str">
            <v>B1240</v>
          </cell>
          <cell r="D473" t="str">
            <v>MET</v>
          </cell>
          <cell r="E473" t="str">
            <v>Boulon 12 x 40</v>
          </cell>
          <cell r="F473" t="str">
            <v>boä</v>
          </cell>
          <cell r="H473">
            <v>986</v>
          </cell>
        </row>
        <row r="474">
          <cell r="C474" t="str">
            <v>B1260</v>
          </cell>
          <cell r="D474" t="str">
            <v>MET</v>
          </cell>
          <cell r="E474" t="str">
            <v>Boulon 12 x 60</v>
          </cell>
          <cell r="F474" t="str">
            <v>boä</v>
          </cell>
          <cell r="H474">
            <v>1050</v>
          </cell>
          <cell r="L474">
            <v>9.468E-2</v>
          </cell>
        </row>
        <row r="475">
          <cell r="C475" t="str">
            <v>B1450</v>
          </cell>
          <cell r="D475" t="str">
            <v>MET</v>
          </cell>
          <cell r="E475" t="str">
            <v>Boulon 14 x 50</v>
          </cell>
          <cell r="F475" t="str">
            <v>boä</v>
          </cell>
          <cell r="H475">
            <v>1200</v>
          </cell>
          <cell r="L475">
            <v>7.8900000000000012E-2</v>
          </cell>
        </row>
        <row r="476">
          <cell r="C476" t="str">
            <v>B1650</v>
          </cell>
          <cell r="D476" t="str">
            <v>MET</v>
          </cell>
          <cell r="E476" t="str">
            <v>Boulon 16 x 50</v>
          </cell>
          <cell r="F476" t="str">
            <v>boä</v>
          </cell>
          <cell r="H476">
            <v>2190</v>
          </cell>
        </row>
        <row r="477">
          <cell r="C477" t="str">
            <v>B201000</v>
          </cell>
          <cell r="D477" t="str">
            <v>MET</v>
          </cell>
          <cell r="E477" t="str">
            <v>Boulon 20 x 1000</v>
          </cell>
          <cell r="F477" t="str">
            <v>boä</v>
          </cell>
          <cell r="H477">
            <v>25714</v>
          </cell>
        </row>
        <row r="478">
          <cell r="C478" t="str">
            <v>B16260</v>
          </cell>
          <cell r="D478" t="str">
            <v>MET</v>
          </cell>
          <cell r="E478" t="str">
            <v>Boulon 16x260/80( Keå caû ñai oác + rondelle )</v>
          </cell>
          <cell r="F478" t="str">
            <v>boä</v>
          </cell>
          <cell r="H478">
            <v>5400</v>
          </cell>
          <cell r="L478">
            <v>0.41028000000000003</v>
          </cell>
        </row>
        <row r="479">
          <cell r="C479" t="str">
            <v>B16280</v>
          </cell>
          <cell r="D479" t="str">
            <v>BO</v>
          </cell>
          <cell r="E479" t="str">
            <v>Boulon 16x280/80</v>
          </cell>
          <cell r="F479" t="str">
            <v>boä</v>
          </cell>
          <cell r="H479">
            <v>6200</v>
          </cell>
          <cell r="L479">
            <v>0.44184000000000007</v>
          </cell>
        </row>
        <row r="480">
          <cell r="C480" t="str">
            <v>B16400</v>
          </cell>
          <cell r="D480" t="str">
            <v>BO</v>
          </cell>
          <cell r="E480" t="str">
            <v>Boulon 16x400</v>
          </cell>
          <cell r="F480" t="str">
            <v>boä</v>
          </cell>
          <cell r="H480">
            <v>7455</v>
          </cell>
          <cell r="L480">
            <v>0.45761999999999997</v>
          </cell>
        </row>
        <row r="481">
          <cell r="C481" t="str">
            <v>Bm16300</v>
          </cell>
          <cell r="D481" t="str">
            <v>BO</v>
          </cell>
          <cell r="E481" t="str">
            <v>Boulon maét 16x300</v>
          </cell>
          <cell r="F481" t="str">
            <v>boä</v>
          </cell>
          <cell r="H481">
            <v>12000</v>
          </cell>
          <cell r="L481">
            <v>0.47339999999999999</v>
          </cell>
        </row>
        <row r="482">
          <cell r="C482" t="str">
            <v>B16320</v>
          </cell>
          <cell r="D482" t="str">
            <v>MET</v>
          </cell>
          <cell r="E482" t="str">
            <v>Boulon 16x320/80( Keå caû ñai oác + rondelle )</v>
          </cell>
          <cell r="F482" t="str">
            <v>boä</v>
          </cell>
          <cell r="H482">
            <v>6800</v>
          </cell>
          <cell r="L482">
            <v>0.50496000000000008</v>
          </cell>
        </row>
        <row r="483">
          <cell r="C483" t="str">
            <v>B16850</v>
          </cell>
          <cell r="D483" t="str">
            <v>MET</v>
          </cell>
          <cell r="E483" t="str">
            <v>Boulon 16x850( Keå caû ñai oác + rondelle )</v>
          </cell>
          <cell r="F483" t="str">
            <v>boä</v>
          </cell>
          <cell r="H483">
            <v>18800</v>
          </cell>
          <cell r="L483">
            <v>0.55230000000000001</v>
          </cell>
        </row>
        <row r="484">
          <cell r="C484" t="str">
            <v>B18850</v>
          </cell>
          <cell r="D484" t="str">
            <v>MET</v>
          </cell>
          <cell r="E484" t="str">
            <v>Boulon 18x850( Keå caû ñai oác + rondelle )</v>
          </cell>
          <cell r="F484" t="str">
            <v>boä</v>
          </cell>
          <cell r="H484">
            <v>21600</v>
          </cell>
          <cell r="L484">
            <v>0.55230000000000001</v>
          </cell>
        </row>
        <row r="485">
          <cell r="C485" t="str">
            <v>B640</v>
          </cell>
          <cell r="D485" t="str">
            <v>MET</v>
          </cell>
          <cell r="E485" t="str">
            <v>Boulon 6x40 ( keå caû ñai oác + rondelle )</v>
          </cell>
          <cell r="F485" t="str">
            <v>boä</v>
          </cell>
          <cell r="H485">
            <v>500</v>
          </cell>
          <cell r="L485">
            <v>0.55230000000000001</v>
          </cell>
        </row>
        <row r="486">
          <cell r="C486" t="str">
            <v>B670</v>
          </cell>
          <cell r="D486" t="str">
            <v>MET</v>
          </cell>
          <cell r="E486" t="str">
            <v>Boulon 6x70 ( keå caû ñai oác + rondelle )</v>
          </cell>
          <cell r="F486" t="str">
            <v>boä</v>
          </cell>
          <cell r="H486">
            <v>500</v>
          </cell>
          <cell r="L486">
            <v>0.55230000000000001</v>
          </cell>
        </row>
        <row r="487">
          <cell r="C487" t="str">
            <v>B10100</v>
          </cell>
          <cell r="D487" t="str">
            <v>MET</v>
          </cell>
          <cell r="E487" t="str">
            <v>Boulon 10x100 ( keå caû ñai oác + rondelle )</v>
          </cell>
          <cell r="F487" t="str">
            <v>boä</v>
          </cell>
          <cell r="H487">
            <v>1000</v>
          </cell>
          <cell r="L487">
            <v>0.55230000000000001</v>
          </cell>
        </row>
        <row r="488">
          <cell r="C488" t="str">
            <v>B1250</v>
          </cell>
          <cell r="D488" t="str">
            <v>MET</v>
          </cell>
          <cell r="E488" t="str">
            <v>Boulon 12x50 ( keå caû ñai oác + rondelle )</v>
          </cell>
          <cell r="F488" t="str">
            <v>boä</v>
          </cell>
          <cell r="H488">
            <v>1500</v>
          </cell>
          <cell r="L488">
            <v>0.55230000000000001</v>
          </cell>
        </row>
        <row r="489">
          <cell r="C489" t="str">
            <v>B16350V</v>
          </cell>
          <cell r="D489" t="str">
            <v>MET</v>
          </cell>
          <cell r="E489" t="str">
            <v>Boulon 16x350 VRS baét MBA 1 pha vaøo truï</v>
          </cell>
          <cell r="F489" t="str">
            <v>boä</v>
          </cell>
          <cell r="H489">
            <v>9000</v>
          </cell>
          <cell r="L489">
            <v>0.55230000000000001</v>
          </cell>
        </row>
        <row r="490">
          <cell r="C490" t="str">
            <v>B22460</v>
          </cell>
          <cell r="D490" t="str">
            <v>MET</v>
          </cell>
          <cell r="E490" t="str">
            <v>Boulon 22x460/150</v>
          </cell>
          <cell r="F490" t="str">
            <v>boä</v>
          </cell>
          <cell r="H490">
            <v>15300</v>
          </cell>
          <cell r="L490">
            <v>1.3726400000000001</v>
          </cell>
        </row>
        <row r="491">
          <cell r="C491" t="str">
            <v>B22500</v>
          </cell>
          <cell r="D491" t="str">
            <v>MET</v>
          </cell>
          <cell r="E491" t="str">
            <v>Boulon 22x500/150</v>
          </cell>
          <cell r="F491" t="str">
            <v>boä</v>
          </cell>
          <cell r="H491">
            <v>15727</v>
          </cell>
          <cell r="L491">
            <v>1.492</v>
          </cell>
        </row>
        <row r="492">
          <cell r="C492" t="str">
            <v>B22600</v>
          </cell>
          <cell r="D492" t="str">
            <v>MET</v>
          </cell>
          <cell r="E492" t="str">
            <v>Boulon 22x600/150</v>
          </cell>
          <cell r="F492" t="str">
            <v>boä</v>
          </cell>
          <cell r="H492">
            <v>23500</v>
          </cell>
          <cell r="L492">
            <v>1.7904</v>
          </cell>
        </row>
        <row r="493">
          <cell r="C493" t="str">
            <v>B22750</v>
          </cell>
          <cell r="D493" t="str">
            <v>MET</v>
          </cell>
          <cell r="E493" t="str">
            <v>Boulon 22x750 ( 2,39kg)</v>
          </cell>
          <cell r="F493" t="str">
            <v>boä</v>
          </cell>
          <cell r="H493">
            <v>25095</v>
          </cell>
          <cell r="L493">
            <v>1.7904</v>
          </cell>
        </row>
        <row r="494">
          <cell r="C494" t="str">
            <v>B440</v>
          </cell>
          <cell r="D494" t="str">
            <v>MET</v>
          </cell>
          <cell r="E494" t="str">
            <v>Boulon 4 x 40</v>
          </cell>
          <cell r="F494" t="str">
            <v>boä</v>
          </cell>
          <cell r="H494">
            <v>500</v>
          </cell>
          <cell r="L494">
            <v>7.8900000000000012E-2</v>
          </cell>
        </row>
        <row r="495">
          <cell r="C495" t="str">
            <v>B660</v>
          </cell>
          <cell r="D495" t="str">
            <v>MET</v>
          </cell>
          <cell r="E495" t="str">
            <v>Boulon 6 x 60</v>
          </cell>
          <cell r="F495" t="str">
            <v>boä</v>
          </cell>
          <cell r="H495">
            <v>1000</v>
          </cell>
          <cell r="L495">
            <v>7.8900000000000012E-2</v>
          </cell>
        </row>
        <row r="496">
          <cell r="C496" t="str">
            <v>BM16230</v>
          </cell>
          <cell r="D496" t="str">
            <v>MET</v>
          </cell>
          <cell r="E496" t="str">
            <v>Boulon maét 16x230</v>
          </cell>
          <cell r="F496" t="str">
            <v>boä</v>
          </cell>
          <cell r="H496">
            <v>10000</v>
          </cell>
          <cell r="L496">
            <v>0.36294000000000004</v>
          </cell>
        </row>
        <row r="497">
          <cell r="C497" t="str">
            <v>A35</v>
          </cell>
          <cell r="D497" t="str">
            <v>MET</v>
          </cell>
          <cell r="E497" t="str">
            <v>Caùp nhoâm boïc AV-35</v>
          </cell>
          <cell r="F497" t="str">
            <v>m</v>
          </cell>
          <cell r="H497">
            <v>5030</v>
          </cell>
          <cell r="L497">
            <v>0.1623</v>
          </cell>
        </row>
        <row r="498">
          <cell r="C498" t="str">
            <v>A50</v>
          </cell>
          <cell r="D498" t="str">
            <v>MET</v>
          </cell>
          <cell r="E498" t="str">
            <v>Caùp nhoâm boïc AV-50</v>
          </cell>
          <cell r="F498" t="str">
            <v>m</v>
          </cell>
          <cell r="H498">
            <v>7010</v>
          </cell>
          <cell r="L498">
            <v>0.2135</v>
          </cell>
        </row>
        <row r="499">
          <cell r="C499" t="str">
            <v>A70</v>
          </cell>
          <cell r="D499" t="str">
            <v>MET</v>
          </cell>
          <cell r="E499" t="str">
            <v>Caùp nhoâm boïc AV-70</v>
          </cell>
          <cell r="F499" t="str">
            <v>m</v>
          </cell>
          <cell r="H499">
            <v>8710</v>
          </cell>
          <cell r="L499">
            <v>0.28720000000000001</v>
          </cell>
        </row>
        <row r="500">
          <cell r="C500" t="str">
            <v>CV22-22KV</v>
          </cell>
          <cell r="D500" t="str">
            <v>040-411</v>
          </cell>
          <cell r="E500" t="str">
            <v>Caùp ñoàng boïc 22kV -22mm2  (CADIVI)</v>
          </cell>
          <cell r="F500" t="str">
            <v>m</v>
          </cell>
          <cell r="H500">
            <v>40900</v>
          </cell>
          <cell r="J500">
            <v>731</v>
          </cell>
          <cell r="L500">
            <v>0.5</v>
          </cell>
        </row>
        <row r="501">
          <cell r="C501" t="str">
            <v>CV95-22KV</v>
          </cell>
          <cell r="D501" t="str">
            <v>040-411</v>
          </cell>
          <cell r="E501" t="str">
            <v>Caùp ñoàng boïc 22kV -95mm2  (CADIVI)</v>
          </cell>
          <cell r="F501" t="str">
            <v>m</v>
          </cell>
          <cell r="H501">
            <v>84400</v>
          </cell>
          <cell r="J501">
            <v>731</v>
          </cell>
          <cell r="L501">
            <v>0.5</v>
          </cell>
        </row>
        <row r="502">
          <cell r="C502" t="str">
            <v>MV240</v>
          </cell>
          <cell r="D502" t="str">
            <v>030-303</v>
          </cell>
          <cell r="E502" t="str">
            <v>Caùp ñoàng boïc 240mm2</v>
          </cell>
          <cell r="F502" t="str">
            <v>m</v>
          </cell>
          <cell r="H502">
            <v>91610</v>
          </cell>
          <cell r="J502">
            <v>479.49</v>
          </cell>
          <cell r="L502">
            <v>2.5289999999999999</v>
          </cell>
        </row>
        <row r="503">
          <cell r="C503" t="str">
            <v>MV50</v>
          </cell>
          <cell r="D503" t="str">
            <v>030-301</v>
          </cell>
          <cell r="E503" t="str">
            <v>Caùp ñoàng boïc 50mm2</v>
          </cell>
          <cell r="F503" t="str">
            <v>m</v>
          </cell>
          <cell r="H503">
            <v>23400</v>
          </cell>
          <cell r="J503">
            <v>336.28</v>
          </cell>
          <cell r="L503">
            <v>0.52</v>
          </cell>
        </row>
        <row r="504">
          <cell r="C504" t="str">
            <v>CV240</v>
          </cell>
          <cell r="D504" t="str">
            <v>040-413</v>
          </cell>
          <cell r="E504" t="str">
            <v>Caùp ñoàng boïc 600V  CV-240mm2 CADIVI</v>
          </cell>
          <cell r="F504" t="str">
            <v>m</v>
          </cell>
          <cell r="H504">
            <v>91610</v>
          </cell>
          <cell r="J504">
            <v>2435</v>
          </cell>
          <cell r="L504">
            <v>2.5289999999999999</v>
          </cell>
        </row>
        <row r="505">
          <cell r="C505" t="str">
            <v>CV150</v>
          </cell>
          <cell r="D505" t="str">
            <v>040-412</v>
          </cell>
          <cell r="E505" t="str">
            <v>Caùp ñoàng boïc 600V  CV-150mm2 CADIVI</v>
          </cell>
          <cell r="F505" t="str">
            <v>m</v>
          </cell>
          <cell r="H505">
            <v>58660</v>
          </cell>
          <cell r="J505">
            <v>1948</v>
          </cell>
          <cell r="L505">
            <v>2.5289999999999999</v>
          </cell>
        </row>
        <row r="506">
          <cell r="C506" t="str">
            <v>MV70</v>
          </cell>
          <cell r="D506" t="str">
            <v>030-301</v>
          </cell>
          <cell r="E506" t="str">
            <v>Caùp ñoàng boïc 70mm2</v>
          </cell>
          <cell r="F506" t="str">
            <v>m</v>
          </cell>
          <cell r="H506">
            <v>31900</v>
          </cell>
          <cell r="J506">
            <v>336.28</v>
          </cell>
          <cell r="L506">
            <v>0.60199999999999998</v>
          </cell>
        </row>
        <row r="507">
          <cell r="C507" t="str">
            <v>MV4X2,5</v>
          </cell>
          <cell r="D507" t="str">
            <v>CAI</v>
          </cell>
          <cell r="E507" t="str">
            <v>Caùp ñoàng boïc haï theá 4 ruoät boïc PVC - 4x2,5 mm2 duøng ño ñeám</v>
          </cell>
          <cell r="F507" t="str">
            <v>m</v>
          </cell>
          <cell r="H507">
            <v>10750</v>
          </cell>
          <cell r="J507">
            <v>100</v>
          </cell>
        </row>
        <row r="508">
          <cell r="C508" t="str">
            <v>MV22</v>
          </cell>
          <cell r="D508" t="str">
            <v>CAI</v>
          </cell>
          <cell r="E508" t="str">
            <v>Caùp ñoàng boïc M22mm2</v>
          </cell>
          <cell r="F508" t="str">
            <v>m</v>
          </cell>
          <cell r="H508">
            <v>40820</v>
          </cell>
        </row>
        <row r="509">
          <cell r="C509" t="str">
            <v>MV11</v>
          </cell>
          <cell r="D509" t="str">
            <v>CAI</v>
          </cell>
          <cell r="E509" t="str">
            <v xml:space="preserve">Caùp ñoàng boïc meàm 11mm2 </v>
          </cell>
          <cell r="F509" t="str">
            <v>m</v>
          </cell>
          <cell r="H509">
            <v>5840</v>
          </cell>
          <cell r="J509">
            <v>100</v>
          </cell>
        </row>
        <row r="510">
          <cell r="C510" t="str">
            <v>M22</v>
          </cell>
          <cell r="D510" t="str">
            <v>040-411</v>
          </cell>
          <cell r="E510" t="str">
            <v>Caùp ñoàng traàn M22mm2 ( daây tieáp ñòa )</v>
          </cell>
          <cell r="F510" t="str">
            <v>kg</v>
          </cell>
          <cell r="H510">
            <v>42700</v>
          </cell>
          <cell r="J510">
            <v>3692</v>
          </cell>
        </row>
        <row r="511">
          <cell r="C511" t="str">
            <v>M22m</v>
          </cell>
          <cell r="D511" t="str">
            <v>040-411</v>
          </cell>
          <cell r="E511" t="str">
            <v>Caùp ñoàng traàn M22mm2 ( daây tieáp ñòa )(180 kg = 909 m )</v>
          </cell>
          <cell r="F511" t="str">
            <v>m</v>
          </cell>
          <cell r="H511">
            <v>8114</v>
          </cell>
          <cell r="J511">
            <v>731</v>
          </cell>
        </row>
        <row r="512">
          <cell r="C512" t="str">
            <v>C3/8</v>
          </cell>
          <cell r="D512" t="str">
            <v>MET</v>
          </cell>
          <cell r="E512" t="str">
            <v>Caùp theùp 3/8"</v>
          </cell>
          <cell r="F512" t="str">
            <v>meùt</v>
          </cell>
          <cell r="H512">
            <v>5000</v>
          </cell>
        </row>
        <row r="513">
          <cell r="C513" t="str">
            <v>C5/8</v>
          </cell>
          <cell r="D513" t="str">
            <v>MET</v>
          </cell>
          <cell r="E513" t="str">
            <v>Caùp theùp 5/8"</v>
          </cell>
          <cell r="F513" t="str">
            <v>meùt</v>
          </cell>
          <cell r="H513">
            <v>11500</v>
          </cell>
        </row>
        <row r="514">
          <cell r="C514" t="str">
            <v>co60</v>
          </cell>
          <cell r="D514" t="str">
            <v>11-05-12</v>
          </cell>
          <cell r="E514" t="str">
            <v>Co 60o cho oáng nhöïa PVC O 60</v>
          </cell>
          <cell r="F514" t="str">
            <v>caùi</v>
          </cell>
          <cell r="H514">
            <v>6400</v>
          </cell>
          <cell r="J514">
            <v>1935</v>
          </cell>
          <cell r="L514">
            <v>0.2</v>
          </cell>
        </row>
        <row r="515">
          <cell r="C515" t="str">
            <v>co114</v>
          </cell>
          <cell r="D515" t="str">
            <v>11-05-14</v>
          </cell>
          <cell r="E515" t="str">
            <v>Co 90o cho oáng nhöïa PVC O 114</v>
          </cell>
          <cell r="F515" t="str">
            <v>caùi</v>
          </cell>
          <cell r="H515">
            <v>31400</v>
          </cell>
          <cell r="J515">
            <v>2452</v>
          </cell>
          <cell r="L515">
            <v>0.2</v>
          </cell>
        </row>
        <row r="516">
          <cell r="C516" t="str">
            <v>T10</v>
          </cell>
          <cell r="D516" t="str">
            <v>CAI</v>
          </cell>
          <cell r="E516" t="str">
            <v>Coätï BTLT 10,5m</v>
          </cell>
          <cell r="F516" t="str">
            <v>coät</v>
          </cell>
          <cell r="H516">
            <v>1230000</v>
          </cell>
        </row>
        <row r="517">
          <cell r="C517" t="str">
            <v>T12</v>
          </cell>
          <cell r="D517" t="str">
            <v>056-112</v>
          </cell>
          <cell r="E517" t="str">
            <v>Coätï BTLT 12m</v>
          </cell>
          <cell r="F517" t="str">
            <v>coät</v>
          </cell>
          <cell r="H517">
            <v>1400000</v>
          </cell>
          <cell r="I517">
            <v>12857</v>
          </cell>
          <cell r="J517">
            <v>49052</v>
          </cell>
        </row>
        <row r="518">
          <cell r="C518" t="str">
            <v>T14</v>
          </cell>
          <cell r="D518" t="str">
            <v>MET</v>
          </cell>
          <cell r="E518" t="str">
            <v>Coätï BTLT 14m</v>
          </cell>
          <cell r="F518" t="str">
            <v>coät</v>
          </cell>
          <cell r="H518">
            <v>2700000</v>
          </cell>
        </row>
        <row r="519">
          <cell r="C519" t="str">
            <v>T20</v>
          </cell>
          <cell r="D519" t="str">
            <v>CAI</v>
          </cell>
          <cell r="E519" t="str">
            <v>Coätï BTLT 20m</v>
          </cell>
          <cell r="F519" t="str">
            <v>coät</v>
          </cell>
          <cell r="H519">
            <v>6850000</v>
          </cell>
        </row>
        <row r="520">
          <cell r="C520" t="str">
            <v>T7</v>
          </cell>
          <cell r="D520" t="str">
            <v>CHAI</v>
          </cell>
          <cell r="E520" t="str">
            <v>Coätï BTLT 7,5m</v>
          </cell>
          <cell r="F520" t="str">
            <v>coät</v>
          </cell>
          <cell r="H520">
            <v>675000</v>
          </cell>
        </row>
        <row r="521">
          <cell r="C521" t="str">
            <v>collier21</v>
          </cell>
          <cell r="D521" t="str">
            <v>CHAI</v>
          </cell>
          <cell r="E521" t="str">
            <v>Coïllier baét oáng PVC O21</v>
          </cell>
          <cell r="F521" t="str">
            <v>caùi</v>
          </cell>
          <cell r="H521">
            <v>600</v>
          </cell>
          <cell r="L521">
            <v>0.3</v>
          </cell>
        </row>
        <row r="522">
          <cell r="C522" t="str">
            <v>collier90</v>
          </cell>
          <cell r="D522" t="str">
            <v>TAM</v>
          </cell>
          <cell r="E522" t="str">
            <v>Coïllier baét oáng PVC O90</v>
          </cell>
          <cell r="F522" t="str">
            <v>caùi</v>
          </cell>
          <cell r="H522">
            <v>15000</v>
          </cell>
          <cell r="L522">
            <v>0.3</v>
          </cell>
        </row>
        <row r="523">
          <cell r="C523" t="str">
            <v>gc15</v>
          </cell>
          <cell r="D523" t="str">
            <v>TT</v>
          </cell>
          <cell r="E523" t="str">
            <v>Giaù chuøm ñôõ 3 MBT 15KVA</v>
          </cell>
          <cell r="F523" t="str">
            <v>boä</v>
          </cell>
          <cell r="H523">
            <v>300000</v>
          </cell>
          <cell r="J523">
            <v>30000</v>
          </cell>
        </row>
        <row r="524">
          <cell r="C524" t="str">
            <v>gc25</v>
          </cell>
          <cell r="D524" t="str">
            <v>CAY</v>
          </cell>
          <cell r="E524" t="str">
            <v>Giaù chuøm ñôõ 3 MBT 25KVA</v>
          </cell>
          <cell r="F524" t="str">
            <v>boä</v>
          </cell>
          <cell r="H524">
            <v>450000</v>
          </cell>
        </row>
        <row r="525">
          <cell r="C525" t="str">
            <v>gdfco</v>
          </cell>
          <cell r="D525" t="str">
            <v>CAI</v>
          </cell>
          <cell r="E525" t="str">
            <v>Giaù T gaén FCO vaø LA - PL60x6-1100</v>
          </cell>
          <cell r="F525" t="str">
            <v>caùi</v>
          </cell>
          <cell r="H525">
            <v>32687</v>
          </cell>
          <cell r="I525">
            <v>107</v>
          </cell>
          <cell r="J525">
            <v>384</v>
          </cell>
          <cell r="K525">
            <v>168</v>
          </cell>
          <cell r="L525">
            <v>2.8380000000000005</v>
          </cell>
        </row>
        <row r="526">
          <cell r="C526" t="str">
            <v>HI</v>
          </cell>
          <cell r="D526" t="str">
            <v>MET</v>
          </cell>
          <cell r="E526" t="str">
            <v>Haéc ín</v>
          </cell>
          <cell r="F526" t="str">
            <v>kg</v>
          </cell>
          <cell r="H526">
            <v>10000</v>
          </cell>
        </row>
        <row r="527">
          <cell r="C527" t="str">
            <v>HOTLINE</v>
          </cell>
          <cell r="D527" t="str">
            <v>031-701</v>
          </cell>
          <cell r="E527" t="str">
            <v>Hot line clamp 2/0</v>
          </cell>
          <cell r="F527" t="str">
            <v>caùi</v>
          </cell>
          <cell r="H527">
            <v>17700</v>
          </cell>
          <cell r="J527">
            <v>1279</v>
          </cell>
          <cell r="L527">
            <v>0.2</v>
          </cell>
        </row>
        <row r="528">
          <cell r="C528" t="str">
            <v>HOTLINE4/0</v>
          </cell>
          <cell r="D528" t="str">
            <v>031-701</v>
          </cell>
          <cell r="E528" t="str">
            <v>Hot line clamp 4/0</v>
          </cell>
          <cell r="F528" t="str">
            <v>caùi</v>
          </cell>
          <cell r="H528">
            <v>21940</v>
          </cell>
          <cell r="J528" t="str">
            <v/>
          </cell>
          <cell r="L528">
            <v>0.2</v>
          </cell>
        </row>
        <row r="529">
          <cell r="C529" t="str">
            <v>K2B</v>
          </cell>
          <cell r="D529" t="str">
            <v>MET</v>
          </cell>
          <cell r="E529" t="str">
            <v>Keïp caùp 2 boulon</v>
          </cell>
          <cell r="F529" t="str">
            <v>caùi</v>
          </cell>
          <cell r="H529">
            <v>11000</v>
          </cell>
          <cell r="L529">
            <v>1</v>
          </cell>
        </row>
        <row r="530">
          <cell r="C530" t="str">
            <v>K3B</v>
          </cell>
          <cell r="D530" t="str">
            <v>CAI</v>
          </cell>
          <cell r="E530" t="str">
            <v>Keïp caùp 3 boulon</v>
          </cell>
          <cell r="F530" t="str">
            <v>caùi</v>
          </cell>
          <cell r="H530">
            <v>12500</v>
          </cell>
          <cell r="L530">
            <v>1.2</v>
          </cell>
        </row>
        <row r="531">
          <cell r="C531" t="str">
            <v>KCD</v>
          </cell>
          <cell r="D531" t="str">
            <v>CAI</v>
          </cell>
          <cell r="E531" t="str">
            <v>Keïp coïc tieáp ñaát</v>
          </cell>
          <cell r="F531" t="str">
            <v>caùi</v>
          </cell>
          <cell r="H531">
            <v>9400</v>
          </cell>
          <cell r="L531">
            <v>3</v>
          </cell>
        </row>
        <row r="532">
          <cell r="C532" t="str">
            <v>K2r</v>
          </cell>
          <cell r="D532" t="str">
            <v>CAI</v>
          </cell>
          <cell r="E532" t="str">
            <v>Keïp 2 raõnh song song</v>
          </cell>
          <cell r="F532" t="str">
            <v>caùi</v>
          </cell>
          <cell r="H532">
            <v>4500</v>
          </cell>
          <cell r="L532">
            <v>0.2</v>
          </cell>
        </row>
        <row r="533">
          <cell r="C533" t="str">
            <v>K70</v>
          </cell>
          <cell r="D533" t="str">
            <v>CAI</v>
          </cell>
          <cell r="E533" t="str">
            <v>Keïp daây 2 raõnh cho daây AC-70-50-35</v>
          </cell>
          <cell r="F533" t="str">
            <v>caùi</v>
          </cell>
          <cell r="H533">
            <v>4500</v>
          </cell>
          <cell r="L533">
            <v>0.2</v>
          </cell>
        </row>
        <row r="534">
          <cell r="C534" t="str">
            <v>K95</v>
          </cell>
          <cell r="D534" t="str">
            <v>CAI</v>
          </cell>
          <cell r="E534" t="str">
            <v>Keïp daây 2 raõnh cho daây AC-95</v>
          </cell>
          <cell r="F534" t="str">
            <v>caùi</v>
          </cell>
          <cell r="H534">
            <v>7800</v>
          </cell>
          <cell r="L534">
            <v>0.2</v>
          </cell>
        </row>
        <row r="535">
          <cell r="C535" t="str">
            <v>KDTH</v>
          </cell>
          <cell r="D535" t="str">
            <v>CAI</v>
          </cell>
          <cell r="E535" t="str">
            <v>Keïp daây trung hoøa</v>
          </cell>
          <cell r="F535" t="str">
            <v>caùi</v>
          </cell>
          <cell r="H535">
            <v>8600</v>
          </cell>
          <cell r="L535">
            <v>0.2</v>
          </cell>
        </row>
        <row r="536">
          <cell r="C536" t="str">
            <v>KCUAL</v>
          </cell>
          <cell r="D536" t="str">
            <v>MET</v>
          </cell>
          <cell r="E536" t="str">
            <v>Keïp noái ñoàng-nhoâm</v>
          </cell>
          <cell r="F536" t="str">
            <v>caùi</v>
          </cell>
          <cell r="H536">
            <v>4500</v>
          </cell>
          <cell r="L536">
            <v>0.2</v>
          </cell>
        </row>
        <row r="537">
          <cell r="C537" t="str">
            <v>KQ</v>
          </cell>
          <cell r="D537" t="str">
            <v>031-701</v>
          </cell>
          <cell r="E537" t="str">
            <v>Keïp quai 2/0</v>
          </cell>
          <cell r="F537" t="str">
            <v>caùi</v>
          </cell>
          <cell r="H537">
            <v>17700</v>
          </cell>
          <cell r="J537">
            <v>1279</v>
          </cell>
          <cell r="L537">
            <v>0.2</v>
          </cell>
        </row>
        <row r="538">
          <cell r="C538" t="str">
            <v>KQ4/0</v>
          </cell>
          <cell r="D538" t="str">
            <v>031-701</v>
          </cell>
          <cell r="E538" t="str">
            <v>Keïp quai 4/0</v>
          </cell>
          <cell r="F538" t="str">
            <v>caùi</v>
          </cell>
          <cell r="H538">
            <v>24820</v>
          </cell>
          <cell r="J538">
            <v>1279</v>
          </cell>
          <cell r="L538">
            <v>0.2</v>
          </cell>
        </row>
        <row r="539">
          <cell r="C539" t="str">
            <v>SPL4</v>
          </cell>
          <cell r="D539" t="str">
            <v>031-701</v>
          </cell>
          <cell r="E539" t="str">
            <v xml:space="preserve">Keïp Split bolt conector  4/0 </v>
          </cell>
          <cell r="F539" t="str">
            <v>caùi</v>
          </cell>
          <cell r="H539">
            <v>12100</v>
          </cell>
          <cell r="J539">
            <v>1279</v>
          </cell>
          <cell r="L539">
            <v>0.2</v>
          </cell>
        </row>
        <row r="540">
          <cell r="C540" t="str">
            <v>SPL240</v>
          </cell>
          <cell r="D540" t="str">
            <v>031-703</v>
          </cell>
          <cell r="E540" t="str">
            <v>Keïp Split bolt 240mm2</v>
          </cell>
          <cell r="F540" t="str">
            <v>caùi</v>
          </cell>
          <cell r="H540">
            <v>18830</v>
          </cell>
          <cell r="J540">
            <v>1918</v>
          </cell>
          <cell r="L540">
            <v>0.2</v>
          </cell>
        </row>
        <row r="541">
          <cell r="C541" t="str">
            <v>kepIPC</v>
          </cell>
          <cell r="D541" t="str">
            <v>031-703</v>
          </cell>
          <cell r="E541" t="str">
            <v>Keïp IPC loaïi 50-150/50-150mm2 nhoâm</v>
          </cell>
          <cell r="F541" t="str">
            <v>caùi</v>
          </cell>
          <cell r="G541">
            <v>3.14</v>
          </cell>
          <cell r="J541">
            <v>1918</v>
          </cell>
        </row>
        <row r="542">
          <cell r="C542" t="str">
            <v>KNEO</v>
          </cell>
          <cell r="D542" t="str">
            <v>CAI</v>
          </cell>
          <cell r="E542" t="str">
            <v xml:space="preserve">Khoùa neùo </v>
          </cell>
          <cell r="F542" t="str">
            <v>caùi</v>
          </cell>
          <cell r="H542">
            <v>36218</v>
          </cell>
        </row>
        <row r="543">
          <cell r="C543" t="str">
            <v>LD18</v>
          </cell>
          <cell r="D543" t="str">
            <v>CAI</v>
          </cell>
          <cell r="E543" t="str">
            <v>Long ñeàn 18</v>
          </cell>
          <cell r="F543" t="str">
            <v>caùi</v>
          </cell>
          <cell r="H543">
            <v>400</v>
          </cell>
        </row>
        <row r="544">
          <cell r="C544" t="str">
            <v>LD22</v>
          </cell>
          <cell r="D544" t="str">
            <v>MET</v>
          </cell>
          <cell r="E544" t="str">
            <v>Long ñeàn 22</v>
          </cell>
          <cell r="F544" t="str">
            <v>caùi</v>
          </cell>
          <cell r="H544">
            <v>3500</v>
          </cell>
        </row>
        <row r="545">
          <cell r="C545" t="str">
            <v>MN6</v>
          </cell>
          <cell r="D545" t="str">
            <v>MET</v>
          </cell>
          <cell r="E545" t="str">
            <v>Maéc noái ñôn ( Socket eye )</v>
          </cell>
          <cell r="F545" t="str">
            <v>caùi</v>
          </cell>
          <cell r="H545">
            <v>10000</v>
          </cell>
        </row>
        <row r="546">
          <cell r="C546" t="str">
            <v>T100</v>
          </cell>
          <cell r="D546" t="str">
            <v>010-402</v>
          </cell>
          <cell r="E546" t="str">
            <v>MBA 1 pha 8,6-12,7/0,22KV-100KVA</v>
          </cell>
          <cell r="F546" t="str">
            <v>maùy</v>
          </cell>
          <cell r="H546">
            <v>18193000</v>
          </cell>
          <cell r="I546">
            <v>342034</v>
          </cell>
          <cell r="J546">
            <v>70326</v>
          </cell>
          <cell r="K546">
            <v>8744</v>
          </cell>
          <cell r="L546">
            <v>610</v>
          </cell>
        </row>
        <row r="547">
          <cell r="C547" t="str">
            <v>T15</v>
          </cell>
          <cell r="D547" t="str">
            <v>MET</v>
          </cell>
          <cell r="E547" t="str">
            <v>MBA 1 pha 8,6-12,7/0,22KV-15KVA</v>
          </cell>
          <cell r="F547" t="str">
            <v>maùy</v>
          </cell>
          <cell r="H547">
            <v>6185000</v>
          </cell>
          <cell r="I547">
            <v>153201</v>
          </cell>
          <cell r="J547">
            <v>51146</v>
          </cell>
          <cell r="K547">
            <v>8744</v>
          </cell>
          <cell r="L547">
            <v>190</v>
          </cell>
        </row>
        <row r="548">
          <cell r="C548" t="str">
            <v>T25</v>
          </cell>
          <cell r="D548" t="str">
            <v>CAY</v>
          </cell>
          <cell r="E548" t="str">
            <v>MBA 1 pha 8,6-12,7/0,22KV-25KVA</v>
          </cell>
          <cell r="F548" t="str">
            <v>maùy</v>
          </cell>
          <cell r="H548">
            <v>7857000</v>
          </cell>
          <cell r="I548">
            <v>306402</v>
          </cell>
          <cell r="J548">
            <v>51146</v>
          </cell>
          <cell r="K548">
            <v>8744</v>
          </cell>
          <cell r="L548">
            <v>230</v>
          </cell>
        </row>
        <row r="549">
          <cell r="C549" t="str">
            <v>T375</v>
          </cell>
          <cell r="D549" t="str">
            <v>010-401</v>
          </cell>
          <cell r="E549" t="str">
            <v>MBA 1 pha 8,6-12,7/0,22KV-37,5KVA</v>
          </cell>
          <cell r="F549" t="str">
            <v>maùy</v>
          </cell>
          <cell r="H549">
            <v>9842000</v>
          </cell>
          <cell r="I549">
            <v>306402</v>
          </cell>
          <cell r="J549">
            <v>51146</v>
          </cell>
          <cell r="K549">
            <v>8744</v>
          </cell>
          <cell r="L549">
            <v>340</v>
          </cell>
        </row>
        <row r="550">
          <cell r="C550" t="str">
            <v>T50</v>
          </cell>
          <cell r="D550" t="str">
            <v>010-402</v>
          </cell>
          <cell r="E550" t="str">
            <v>MBA 1 pha 8,6-12,7/0,22KV-50KVA</v>
          </cell>
          <cell r="F550" t="str">
            <v>maùy</v>
          </cell>
          <cell r="H550">
            <v>11666000</v>
          </cell>
          <cell r="I550">
            <v>331524</v>
          </cell>
          <cell r="J550">
            <v>57539</v>
          </cell>
          <cell r="K550">
            <v>8744</v>
          </cell>
          <cell r="L550">
            <v>400</v>
          </cell>
        </row>
        <row r="551">
          <cell r="C551" t="str">
            <v>MDAP3</v>
          </cell>
          <cell r="D551" t="str">
            <v>033-103</v>
          </cell>
          <cell r="E551" t="str">
            <v>Ñaép ñaát</v>
          </cell>
          <cell r="F551" t="str">
            <v>m3</v>
          </cell>
          <cell r="J551">
            <v>8216</v>
          </cell>
        </row>
        <row r="552">
          <cell r="C552" t="str">
            <v>MDAPN3</v>
          </cell>
          <cell r="D552" t="str">
            <v>033-103</v>
          </cell>
          <cell r="E552" t="str">
            <v xml:space="preserve">Ñaép ñaát </v>
          </cell>
          <cell r="F552" t="str">
            <v>m3</v>
          </cell>
          <cell r="J552">
            <v>13367</v>
          </cell>
        </row>
        <row r="553">
          <cell r="C553" t="str">
            <v>LRTD</v>
          </cell>
          <cell r="D553" t="str">
            <v>033-202</v>
          </cell>
          <cell r="E553" t="str">
            <v>Ñaép ñaát raõnh tieáp ñòa</v>
          </cell>
          <cell r="F553" t="str">
            <v>m3</v>
          </cell>
          <cell r="J553">
            <v>6662</v>
          </cell>
        </row>
        <row r="554">
          <cell r="C554" t="str">
            <v>DA15</v>
          </cell>
          <cell r="D554" t="str">
            <v>043-101</v>
          </cell>
          <cell r="E554" t="str">
            <v>Ñaø caûn 1,5m</v>
          </cell>
          <cell r="F554" t="str">
            <v>caùi</v>
          </cell>
          <cell r="H554">
            <v>186500</v>
          </cell>
          <cell r="J554">
            <v>9810</v>
          </cell>
          <cell r="L554">
            <v>0.26</v>
          </cell>
        </row>
        <row r="555">
          <cell r="C555" t="str">
            <v>MDD3</v>
          </cell>
          <cell r="D555" t="str">
            <v>031-123</v>
          </cell>
          <cell r="E555" t="str">
            <v>Ñaøo ñaát caáp 3</v>
          </cell>
          <cell r="F555" t="str">
            <v>m3</v>
          </cell>
          <cell r="J555">
            <v>18157</v>
          </cell>
        </row>
        <row r="556">
          <cell r="C556" t="str">
            <v>DRTD</v>
          </cell>
          <cell r="D556" t="str">
            <v>032-102</v>
          </cell>
          <cell r="E556" t="str">
            <v>Ñaøo ñaát raõnh tieáp ñòa 0,1x1m daøi 2,5m</v>
          </cell>
          <cell r="F556" t="str">
            <v>m3</v>
          </cell>
          <cell r="J556">
            <v>11650</v>
          </cell>
        </row>
        <row r="557">
          <cell r="C557" t="str">
            <v>DRTD12</v>
          </cell>
          <cell r="D557" t="str">
            <v>032-102</v>
          </cell>
          <cell r="E557" t="str">
            <v>Ñaøo ñaát raõnh tieáp ñòa 0,1x1m daøi 2,5m</v>
          </cell>
          <cell r="F557" t="str">
            <v>m3</v>
          </cell>
          <cell r="J557">
            <v>11650</v>
          </cell>
        </row>
        <row r="558">
          <cell r="C558" t="str">
            <v>DRTD33</v>
          </cell>
          <cell r="D558" t="str">
            <v>032-102</v>
          </cell>
          <cell r="E558" t="str">
            <v>Ñaøo ñaát raõnh tieáp ñòa 0,2x0,5m daøi 25m</v>
          </cell>
          <cell r="F558" t="str">
            <v>m3</v>
          </cell>
          <cell r="J558">
            <v>11650</v>
          </cell>
        </row>
        <row r="559">
          <cell r="C559" t="str">
            <v>DRTD34</v>
          </cell>
          <cell r="D559" t="str">
            <v>032-102</v>
          </cell>
          <cell r="E559" t="str">
            <v>Ñaøo ñaát raõnh tieáp ñòa 0,2x0,5m daøi 30m</v>
          </cell>
          <cell r="F559" t="str">
            <v>m3</v>
          </cell>
          <cell r="J559">
            <v>11650</v>
          </cell>
        </row>
        <row r="560">
          <cell r="C560" t="str">
            <v>Dk3p5-20</v>
          </cell>
          <cell r="D560" t="str">
            <v>360-188</v>
          </cell>
          <cell r="E560" t="str">
            <v>Ñieän naêng keá  3 pha 220/380V - 5-20A</v>
          </cell>
          <cell r="F560" t="str">
            <v>caùi</v>
          </cell>
          <cell r="H560">
            <v>325000</v>
          </cell>
          <cell r="J560">
            <v>6452</v>
          </cell>
        </row>
        <row r="561">
          <cell r="C561" t="str">
            <v>Dk3p5</v>
          </cell>
          <cell r="D561" t="str">
            <v>360-188</v>
          </cell>
          <cell r="E561" t="str">
            <v>Ñieän naêng keá  3 pha 220/380V - 5A</v>
          </cell>
          <cell r="F561" t="str">
            <v>caùi</v>
          </cell>
          <cell r="H561">
            <v>305000</v>
          </cell>
          <cell r="J561">
            <v>6452</v>
          </cell>
        </row>
        <row r="562">
          <cell r="C562" t="str">
            <v>dk1p40</v>
          </cell>
          <cell r="D562" t="str">
            <v>360-188</v>
          </cell>
          <cell r="E562" t="str">
            <v>Ñieän naêng keá 1pha 2 daây 220V-(10)40A</v>
          </cell>
          <cell r="F562" t="str">
            <v>caùi</v>
          </cell>
          <cell r="H562">
            <v>125000</v>
          </cell>
          <cell r="J562">
            <v>4032</v>
          </cell>
        </row>
        <row r="563">
          <cell r="C563" t="str">
            <v>dk1p120</v>
          </cell>
          <cell r="D563" t="str">
            <v>360-188</v>
          </cell>
          <cell r="E563" t="str">
            <v>Ñieän naêng keá 1pha 2 daây 220V-(40)120A</v>
          </cell>
          <cell r="F563" t="str">
            <v>caùi</v>
          </cell>
          <cell r="H563">
            <v>135000</v>
          </cell>
          <cell r="J563">
            <v>4032</v>
          </cell>
        </row>
        <row r="564">
          <cell r="C564" t="str">
            <v>dk3p100</v>
          </cell>
          <cell r="D564" t="str">
            <v>360-188</v>
          </cell>
          <cell r="E564" t="str">
            <v>Ñieän naêng keá 220/380V-100A</v>
          </cell>
          <cell r="F564" t="str">
            <v>caùi</v>
          </cell>
          <cell r="H564">
            <v>440000</v>
          </cell>
          <cell r="J564">
            <v>6452</v>
          </cell>
        </row>
        <row r="565">
          <cell r="C565" t="str">
            <v>dk1p100</v>
          </cell>
          <cell r="D565" t="str">
            <v>360-188</v>
          </cell>
          <cell r="E565" t="str">
            <v>Ñieän naêng keá 220V-100A</v>
          </cell>
          <cell r="F565" t="str">
            <v>caùi</v>
          </cell>
          <cell r="H565">
            <v>135000</v>
          </cell>
          <cell r="J565">
            <v>4032</v>
          </cell>
        </row>
        <row r="566">
          <cell r="C566" t="str">
            <v>dk1p50</v>
          </cell>
          <cell r="D566" t="str">
            <v>360-188</v>
          </cell>
          <cell r="E566" t="str">
            <v>Ñieän naêng keá 220V-50A</v>
          </cell>
          <cell r="F566" t="str">
            <v>caùi</v>
          </cell>
          <cell r="H566">
            <v>135000</v>
          </cell>
          <cell r="J566">
            <v>4032</v>
          </cell>
        </row>
        <row r="567">
          <cell r="C567" t="str">
            <v>dk3p80</v>
          </cell>
          <cell r="D567" t="str">
            <v>360-188</v>
          </cell>
          <cell r="E567" t="str">
            <v>Ñieän naêng keá 3 pha 220/380V-80A</v>
          </cell>
          <cell r="F567" t="str">
            <v>caùi</v>
          </cell>
          <cell r="H567">
            <v>440000</v>
          </cell>
          <cell r="J567">
            <v>6452</v>
          </cell>
        </row>
        <row r="568">
          <cell r="C568" t="str">
            <v>dk3p50</v>
          </cell>
          <cell r="D568" t="str">
            <v>360-188</v>
          </cell>
          <cell r="E568" t="str">
            <v>Ñieän naêng keá 3 pha 4 daây 50/5A</v>
          </cell>
          <cell r="F568" t="str">
            <v>caùi</v>
          </cell>
          <cell r="H568">
            <v>410000</v>
          </cell>
          <cell r="J568">
            <v>6452</v>
          </cell>
        </row>
        <row r="569">
          <cell r="C569" t="str">
            <v>no30</v>
          </cell>
          <cell r="D569" t="str">
            <v>CAI</v>
          </cell>
          <cell r="E569" t="str">
            <v>Nieàn oáng 30x3</v>
          </cell>
          <cell r="F569" t="str">
            <v>caùi</v>
          </cell>
          <cell r="H569">
            <v>5000</v>
          </cell>
          <cell r="J569">
            <v>307</v>
          </cell>
          <cell r="L569">
            <v>0.7</v>
          </cell>
        </row>
        <row r="570">
          <cell r="C570" t="str">
            <v>no30-1</v>
          </cell>
          <cell r="D570" t="str">
            <v>CAI</v>
          </cell>
          <cell r="E570" t="str">
            <v xml:space="preserve">Nieàn oáng daây caùp boïc baèng saét PL30x3 </v>
          </cell>
          <cell r="F570" t="str">
            <v>caùi</v>
          </cell>
          <cell r="H570">
            <v>5000</v>
          </cell>
          <cell r="J570">
            <v>307</v>
          </cell>
        </row>
        <row r="571">
          <cell r="C571" t="str">
            <v>no25-1</v>
          </cell>
          <cell r="D571" t="str">
            <v>CAY</v>
          </cell>
          <cell r="E571" t="str">
            <v xml:space="preserve">Nieàn oáng daây ñaát baèng saét PL25x2 </v>
          </cell>
          <cell r="F571" t="str">
            <v>caùi</v>
          </cell>
          <cell r="H571">
            <v>4000</v>
          </cell>
          <cell r="J571">
            <v>307</v>
          </cell>
        </row>
        <row r="572">
          <cell r="C572" t="str">
            <v>OSC</v>
          </cell>
          <cell r="D572" t="str">
            <v>CAY</v>
          </cell>
          <cell r="E572" t="str">
            <v>OÁc sieát caùp</v>
          </cell>
          <cell r="F572" t="str">
            <v>caùi</v>
          </cell>
          <cell r="H572">
            <v>8600</v>
          </cell>
          <cell r="L572">
            <v>0.2</v>
          </cell>
        </row>
        <row r="573">
          <cell r="C573" t="str">
            <v>OK</v>
          </cell>
          <cell r="D573" t="str">
            <v>CAY</v>
          </cell>
          <cell r="E573" t="str">
            <v>OÁng khoùa tuû ñieän</v>
          </cell>
          <cell r="F573" t="str">
            <v>caùi</v>
          </cell>
          <cell r="H573">
            <v>30000</v>
          </cell>
          <cell r="L573">
            <v>0.2</v>
          </cell>
        </row>
        <row r="574">
          <cell r="C574" t="str">
            <v>PVC100</v>
          </cell>
          <cell r="D574" t="str">
            <v>07-02-14</v>
          </cell>
          <cell r="E574" t="str">
            <v>OÁng nhöïa PVC O100 daøi 4m</v>
          </cell>
          <cell r="F574" t="str">
            <v>oáng</v>
          </cell>
          <cell r="H574">
            <v>175200</v>
          </cell>
          <cell r="J574">
            <v>1765</v>
          </cell>
          <cell r="K574">
            <v>248</v>
          </cell>
          <cell r="L574">
            <v>0.5</v>
          </cell>
        </row>
        <row r="575">
          <cell r="C575" t="str">
            <v>PVC114-4</v>
          </cell>
          <cell r="D575" t="str">
            <v>07-02-14</v>
          </cell>
          <cell r="E575" t="str">
            <v>OÁng nhöïa PVC O114 daøi 4m</v>
          </cell>
          <cell r="F575" t="str">
            <v>oáng</v>
          </cell>
          <cell r="H575">
            <v>175200</v>
          </cell>
          <cell r="J575">
            <v>1765</v>
          </cell>
          <cell r="K575">
            <v>248</v>
          </cell>
          <cell r="L575">
            <v>0.5</v>
          </cell>
        </row>
        <row r="576">
          <cell r="C576" t="str">
            <v>PVC21-4</v>
          </cell>
          <cell r="D576" t="str">
            <v>07-01-12</v>
          </cell>
          <cell r="E576" t="str">
            <v>OÁng nhöïa PVC O21 daøi 4m</v>
          </cell>
          <cell r="F576" t="str">
            <v>oáng</v>
          </cell>
          <cell r="H576">
            <v>10400</v>
          </cell>
          <cell r="J576">
            <v>1113</v>
          </cell>
          <cell r="K576">
            <v>168</v>
          </cell>
          <cell r="L576">
            <v>0.5</v>
          </cell>
        </row>
        <row r="577">
          <cell r="C577" t="str">
            <v>PVC60m</v>
          </cell>
          <cell r="D577" t="str">
            <v>CAY</v>
          </cell>
          <cell r="E577" t="str">
            <v xml:space="preserve">OÁng nhöïa PVC O60 </v>
          </cell>
          <cell r="F577" t="str">
            <v>m</v>
          </cell>
          <cell r="H577">
            <v>10900</v>
          </cell>
          <cell r="J577">
            <v>228.5</v>
          </cell>
          <cell r="L577">
            <v>0.5</v>
          </cell>
        </row>
        <row r="578">
          <cell r="C578" t="str">
            <v>PVC60</v>
          </cell>
          <cell r="D578" t="str">
            <v>07-02-12</v>
          </cell>
          <cell r="E578" t="str">
            <v>OÁng nhöïa PVC O60 daøi 5m</v>
          </cell>
          <cell r="F578" t="str">
            <v>oáng</v>
          </cell>
          <cell r="H578">
            <v>54500</v>
          </cell>
          <cell r="J578">
            <v>1368</v>
          </cell>
          <cell r="K578">
            <v>212</v>
          </cell>
          <cell r="L578">
            <v>0.5</v>
          </cell>
        </row>
        <row r="579">
          <cell r="C579" t="str">
            <v>PVC90</v>
          </cell>
          <cell r="D579" t="str">
            <v>07-02-13</v>
          </cell>
          <cell r="E579" t="str">
            <v>OÁng nhöïa PVC O90 daøi 5m</v>
          </cell>
          <cell r="F579" t="str">
            <v>oáng</v>
          </cell>
          <cell r="H579">
            <v>135000</v>
          </cell>
          <cell r="J579">
            <v>1511</v>
          </cell>
          <cell r="K579">
            <v>232</v>
          </cell>
          <cell r="L579">
            <v>0.5</v>
          </cell>
        </row>
        <row r="580">
          <cell r="C580" t="str">
            <v>kepPVC114</v>
          </cell>
          <cell r="D580" t="str">
            <v>11-05-14</v>
          </cell>
          <cell r="E580" t="str">
            <v>Keïp OÁng nhöïa PVC 114</v>
          </cell>
          <cell r="F580" t="str">
            <v>caùi</v>
          </cell>
          <cell r="H580">
            <v>31400</v>
          </cell>
          <cell r="J580">
            <v>2451.5263</v>
          </cell>
          <cell r="L580">
            <v>0.5</v>
          </cell>
        </row>
        <row r="581">
          <cell r="C581" t="str">
            <v>OT49</v>
          </cell>
          <cell r="D581" t="str">
            <v>CAY</v>
          </cell>
          <cell r="E581" t="str">
            <v>OÁng theùp traùng keõm O 49/40</v>
          </cell>
          <cell r="F581" t="str">
            <v>meùt</v>
          </cell>
          <cell r="H581">
            <v>24500</v>
          </cell>
          <cell r="L581">
            <v>1.2</v>
          </cell>
        </row>
        <row r="582">
          <cell r="C582" t="str">
            <v>OT60</v>
          </cell>
          <cell r="D582" t="str">
            <v>CAY</v>
          </cell>
          <cell r="E582" t="str">
            <v>OÁng theùp traùng keõm O 60/50</v>
          </cell>
          <cell r="F582" t="str">
            <v>meùt</v>
          </cell>
          <cell r="H582">
            <v>38000</v>
          </cell>
          <cell r="L582">
            <v>1.2</v>
          </cell>
        </row>
        <row r="583">
          <cell r="C583" t="str">
            <v>PU</v>
          </cell>
          <cell r="D583" t="str">
            <v>CAY</v>
          </cell>
          <cell r="E583" t="str">
            <v>Puli</v>
          </cell>
          <cell r="F583" t="str">
            <v>caùi</v>
          </cell>
          <cell r="H583">
            <v>25000</v>
          </cell>
        </row>
        <row r="584">
          <cell r="C584" t="str">
            <v>roletg</v>
          </cell>
          <cell r="D584" t="str">
            <v>360-188</v>
          </cell>
          <cell r="E584" t="str">
            <v>Rôle trung gian</v>
          </cell>
          <cell r="F584" t="str">
            <v>caùi</v>
          </cell>
          <cell r="H584">
            <v>120000</v>
          </cell>
          <cell r="J584">
            <v>3548</v>
          </cell>
        </row>
        <row r="585">
          <cell r="C585" t="str">
            <v>s70</v>
          </cell>
          <cell r="D585" t="str">
            <v>CAY</v>
          </cell>
          <cell r="E585" t="str">
            <v>Saét deït 70x70x6 - 2400m</v>
          </cell>
          <cell r="F585" t="str">
            <v>kg</v>
          </cell>
          <cell r="H585">
            <v>10500</v>
          </cell>
          <cell r="I585">
            <v>691.42</v>
          </cell>
          <cell r="J585">
            <v>2469.2599999999998</v>
          </cell>
          <cell r="K585">
            <v>1077.3800000000001</v>
          </cell>
          <cell r="L585">
            <v>0.3</v>
          </cell>
        </row>
        <row r="586">
          <cell r="C586" t="str">
            <v>SAT10</v>
          </cell>
          <cell r="D586" t="str">
            <v>CAY</v>
          </cell>
          <cell r="E586" t="str">
            <v xml:space="preserve">Saét O10 </v>
          </cell>
          <cell r="F586" t="str">
            <v>tia</v>
          </cell>
          <cell r="H586">
            <v>29000</v>
          </cell>
          <cell r="L586">
            <v>0.61699999999999999</v>
          </cell>
        </row>
        <row r="587">
          <cell r="C587" t="str">
            <v>S</v>
          </cell>
          <cell r="D587" t="str">
            <v>CAY</v>
          </cell>
          <cell r="E587" t="str">
            <v>Sôn keû bieån vaø ñaùnh soá coät</v>
          </cell>
          <cell r="F587" t="str">
            <v>kg</v>
          </cell>
          <cell r="H587">
            <v>25000</v>
          </cell>
        </row>
        <row r="588">
          <cell r="C588" t="str">
            <v>SN</v>
          </cell>
          <cell r="D588" t="str">
            <v>CAY</v>
          </cell>
          <cell r="E588" t="str">
            <v>Söù chaèng</v>
          </cell>
          <cell r="F588" t="str">
            <v>caùi</v>
          </cell>
          <cell r="H588">
            <v>12800</v>
          </cell>
          <cell r="L588">
            <v>0.7</v>
          </cell>
        </row>
        <row r="589">
          <cell r="C589" t="str">
            <v>TAMN</v>
          </cell>
          <cell r="D589" t="str">
            <v>BO</v>
          </cell>
          <cell r="E589" t="str">
            <v>Taám noái saét deït 100x10</v>
          </cell>
          <cell r="F589" t="str">
            <v>taám</v>
          </cell>
          <cell r="H589">
            <v>80000</v>
          </cell>
        </row>
        <row r="590">
          <cell r="C590" t="str">
            <v>TCH40</v>
          </cell>
          <cell r="D590" t="str">
            <v>CAY</v>
          </cell>
          <cell r="E590" t="str">
            <v>Thanh choáng saét deïp 40x4-700</v>
          </cell>
          <cell r="F590" t="str">
            <v>thanh</v>
          </cell>
          <cell r="H590">
            <v>9261</v>
          </cell>
        </row>
        <row r="591">
          <cell r="C591" t="str">
            <v>TCH</v>
          </cell>
          <cell r="D591" t="str">
            <v>BO</v>
          </cell>
          <cell r="E591" t="str">
            <v>Thanh choáng saét deïp 60x6-950</v>
          </cell>
          <cell r="F591" t="str">
            <v>thanh</v>
          </cell>
          <cell r="H591">
            <v>27000</v>
          </cell>
        </row>
        <row r="592">
          <cell r="C592" t="str">
            <v>TN1620</v>
          </cell>
          <cell r="D592" t="str">
            <v>CAY</v>
          </cell>
          <cell r="E592" t="str">
            <v>Thanh neo O16x2000</v>
          </cell>
          <cell r="F592" t="str">
            <v>caùi</v>
          </cell>
          <cell r="H592">
            <v>50000</v>
          </cell>
        </row>
        <row r="593">
          <cell r="C593" t="str">
            <v>TN1625</v>
          </cell>
          <cell r="D593" t="str">
            <v>CAY</v>
          </cell>
          <cell r="E593" t="str">
            <v>Thanh neo O16x2500</v>
          </cell>
          <cell r="F593" t="str">
            <v>caùi</v>
          </cell>
          <cell r="H593">
            <v>60000</v>
          </cell>
        </row>
        <row r="594">
          <cell r="C594" t="str">
            <v>TN25</v>
          </cell>
          <cell r="D594" t="str">
            <v>CAY</v>
          </cell>
          <cell r="E594" t="str">
            <v>Thanh neo O22x2500</v>
          </cell>
          <cell r="F594" t="str">
            <v>caùi</v>
          </cell>
          <cell r="H594">
            <v>74000</v>
          </cell>
        </row>
        <row r="595">
          <cell r="C595" t="str">
            <v>TN30</v>
          </cell>
          <cell r="D595" t="str">
            <v>CAY</v>
          </cell>
          <cell r="E595" t="str">
            <v>Thanh neo O22x3000</v>
          </cell>
          <cell r="F595" t="str">
            <v>caùi</v>
          </cell>
          <cell r="H595">
            <v>89000</v>
          </cell>
        </row>
        <row r="596">
          <cell r="C596" t="str">
            <v>TN</v>
          </cell>
          <cell r="D596" t="str">
            <v>CAY</v>
          </cell>
          <cell r="E596" t="str">
            <v>Thanh neo O22x3500</v>
          </cell>
          <cell r="F596" t="str">
            <v>kg</v>
          </cell>
          <cell r="H596">
            <v>9925</v>
          </cell>
        </row>
        <row r="597">
          <cell r="C597" t="str">
            <v>TON6x100x150</v>
          </cell>
          <cell r="D597" t="str">
            <v>CAY</v>
          </cell>
          <cell r="E597" t="str">
            <v>Theùp laù 6x100x150</v>
          </cell>
          <cell r="F597" t="str">
            <v>kg</v>
          </cell>
          <cell r="H597">
            <v>5500</v>
          </cell>
        </row>
        <row r="598">
          <cell r="C598" t="str">
            <v>TON6x70x200</v>
          </cell>
          <cell r="D598" t="str">
            <v>CAY</v>
          </cell>
          <cell r="E598" t="str">
            <v>Theùp laù 6x70x200</v>
          </cell>
          <cell r="F598" t="str">
            <v>kg</v>
          </cell>
          <cell r="H598">
            <v>5500</v>
          </cell>
        </row>
        <row r="599">
          <cell r="C599" t="str">
            <v>TON6x70x240</v>
          </cell>
          <cell r="D599" t="str">
            <v>CAY</v>
          </cell>
          <cell r="E599" t="str">
            <v>Theùp laù 6x70x240</v>
          </cell>
          <cell r="F599" t="str">
            <v>kg</v>
          </cell>
          <cell r="H599">
            <v>5500</v>
          </cell>
        </row>
        <row r="600">
          <cell r="C600" t="str">
            <v>THAP3P</v>
          </cell>
          <cell r="D600" t="str">
            <v>CAY</v>
          </cell>
          <cell r="E600" t="str">
            <v>Thuøng ñöïng aptomat loaïi 3 pha</v>
          </cell>
          <cell r="F600" t="str">
            <v>caùi</v>
          </cell>
          <cell r="H600">
            <v>500000</v>
          </cell>
          <cell r="L600">
            <v>48.96</v>
          </cell>
        </row>
        <row r="601">
          <cell r="C601" t="str">
            <v>THDK1</v>
          </cell>
          <cell r="D601" t="str">
            <v>CAY</v>
          </cell>
          <cell r="E601" t="str">
            <v>Thuøng ñöïng ñieän keá- aptomat</v>
          </cell>
          <cell r="F601" t="str">
            <v>caùi</v>
          </cell>
          <cell r="H601">
            <v>250000</v>
          </cell>
          <cell r="J601">
            <v>6790.65</v>
          </cell>
          <cell r="L601">
            <v>41</v>
          </cell>
        </row>
        <row r="602">
          <cell r="C602" t="str">
            <v>THDK1P</v>
          </cell>
          <cell r="D602" t="str">
            <v>CAY</v>
          </cell>
          <cell r="E602" t="str">
            <v>Thuøng ñöïng ñieän keá- aptomat (ñoâi)</v>
          </cell>
          <cell r="F602" t="str">
            <v>boä</v>
          </cell>
          <cell r="H602">
            <v>400000</v>
          </cell>
          <cell r="J602">
            <v>6790.65</v>
          </cell>
          <cell r="L602">
            <v>41</v>
          </cell>
        </row>
        <row r="603">
          <cell r="C603" t="str">
            <v>THDK3P</v>
          </cell>
          <cell r="D603" t="str">
            <v>CAY</v>
          </cell>
          <cell r="E603" t="str">
            <v>Thuøng ñöïng ñieän keá loaïi 3 pha</v>
          </cell>
          <cell r="F603" t="str">
            <v>caùi</v>
          </cell>
          <cell r="H603">
            <v>500000</v>
          </cell>
          <cell r="L603">
            <v>48.96</v>
          </cell>
        </row>
        <row r="604">
          <cell r="C604" t="str">
            <v>timer</v>
          </cell>
          <cell r="D604" t="str">
            <v>360-188</v>
          </cell>
          <cell r="E604" t="str">
            <v>Timer</v>
          </cell>
          <cell r="F604" t="str">
            <v>caùi</v>
          </cell>
          <cell r="H604">
            <v>400000</v>
          </cell>
          <cell r="J604">
            <v>3548</v>
          </cell>
        </row>
        <row r="605">
          <cell r="C605" t="str">
            <v>TON6</v>
          </cell>
          <cell r="D605" t="str">
            <v>CAY</v>
          </cell>
          <cell r="E605" t="str">
            <v>Toân 6mm</v>
          </cell>
          <cell r="F605" t="str">
            <v>kg</v>
          </cell>
          <cell r="H605">
            <v>5500</v>
          </cell>
        </row>
        <row r="606">
          <cell r="C606" t="str">
            <v>G</v>
          </cell>
          <cell r="D606" t="str">
            <v>BO</v>
          </cell>
          <cell r="E606" t="str">
            <v>Vaät lieäu döïng coät</v>
          </cell>
          <cell r="H606">
            <v>12857</v>
          </cell>
        </row>
        <row r="607">
          <cell r="C607" t="str">
            <v>VLCOT</v>
          </cell>
          <cell r="D607" t="str">
            <v>056-112</v>
          </cell>
          <cell r="E607" t="str">
            <v>Vaät lieäu döïng coät</v>
          </cell>
        </row>
        <row r="608">
          <cell r="C608" t="str">
            <v>X</v>
          </cell>
          <cell r="D608" t="str">
            <v>BO</v>
          </cell>
          <cell r="E608" t="str">
            <v>Xaêng</v>
          </cell>
          <cell r="F608" t="str">
            <v>kg</v>
          </cell>
          <cell r="H608">
            <v>3500</v>
          </cell>
        </row>
        <row r="609">
          <cell r="C609" t="str">
            <v>XIT</v>
          </cell>
          <cell r="D609" t="str">
            <v>055-111</v>
          </cell>
          <cell r="E609" t="str">
            <v>Xaø X-IT</v>
          </cell>
          <cell r="F609" t="str">
            <v>boä</v>
          </cell>
          <cell r="H609">
            <v>207580</v>
          </cell>
          <cell r="J609">
            <v>16450</v>
          </cell>
        </row>
        <row r="610">
          <cell r="C610" t="str">
            <v>XM</v>
          </cell>
          <cell r="D610" t="str">
            <v>CAY</v>
          </cell>
          <cell r="E610" t="str">
            <v>Ximaêng</v>
          </cell>
        </row>
        <row r="611">
          <cell r="C611" t="str">
            <v>YC</v>
          </cell>
          <cell r="D611" t="str">
            <v>CAY</v>
          </cell>
          <cell r="E611" t="str">
            <v>Yeám caùp</v>
          </cell>
          <cell r="F611" t="str">
            <v>caùi</v>
          </cell>
          <cell r="H611">
            <v>6000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XDCB_DD"/>
      <sheetName val="TDT"/>
      <sheetName val="CT_DD"/>
      <sheetName val="PL_VCTC"/>
      <sheetName val="VC_duongngan"/>
      <sheetName val="daysu_phukien"/>
      <sheetName val="Tonghop_dd"/>
      <sheetName val="THXL-dd"/>
      <sheetName val="VC_duongdai"/>
      <sheetName val="dgduongdai"/>
      <sheetName val="dutru_thbi_vlieu"/>
      <sheetName val="chenhlech_vatlieu"/>
      <sheetName val="tbi_vattu_Acap"/>
      <sheetName val="Thop_tram"/>
      <sheetName val="Thop_TNHC"/>
      <sheetName val="th_bi_tram"/>
      <sheetName val="ldat_tram"/>
      <sheetName val="VChuyen_tbi"/>
      <sheetName val="den_bu"/>
      <sheetName val="A-cap"/>
      <sheetName val="DG_TNHC"/>
      <sheetName val="DGXDCB_TRAM"/>
      <sheetName val="BIEN"/>
      <sheetName val="TO LAO DONG3A"/>
      <sheetName val="TO LAO DONG SS4"/>
      <sheetName val="Trinh Hong SS4"/>
      <sheetName val="THUAN 3A"/>
      <sheetName val="DTN"/>
      <sheetName val=" Phuc vu SS4"/>
      <sheetName val=" Ha Ke "/>
      <sheetName val="TO SUA CHUA"/>
      <sheetName val="Tsc Hoa"/>
      <sheetName val="XE 81K 8426"/>
      <sheetName val="XE 81K 8420"/>
      <sheetName val="XE 81K 8275"/>
      <sheetName val="XE 81K 8276"/>
      <sheetName val="XE 81K 8408"/>
      <sheetName val="XE 81K 8428 "/>
      <sheetName val="XE 81K 8293"/>
      <sheetName val="XE 81K 8278"/>
      <sheetName val="XE 81K 8419"/>
      <sheetName val="XE 81K 8282"/>
      <sheetName val="XE 81K 8523"/>
      <sheetName val="XE 81K 7701 "/>
      <sheetName val="XE 81K 4980"/>
      <sheetName val="XE 81K 8418"/>
      <sheetName val="XE 81K 8421"/>
      <sheetName val="XE 81K 8291"/>
      <sheetName val="XE 81K 8512"/>
      <sheetName val="XE 81K 8521 "/>
      <sheetName val="XE 81K 8528 "/>
      <sheetName val="XE 81K 7702"/>
      <sheetName val="XE 81K 8511"/>
      <sheetName val="TO18B"/>
      <sheetName val="CAT 950"/>
      <sheetName val="DZ 171"/>
      <sheetName val="XE 28H 1776"/>
      <sheetName val="Shee1"/>
      <sheetName val="Sheet2"/>
      <sheetName val="Sheet3"/>
      <sheetName val="Sheet4"/>
      <sheetName val="Sheet5"/>
      <sheetName val="Sheet6"/>
      <sheetName val="00000000"/>
      <sheetName val="XL4Test5"/>
      <sheetName val="XL4Poppy"/>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tbiGvattu_Acap"/>
      <sheetName val="daysu_    ien"/>
      <sheetName val="Sheet1"/>
      <sheetName val="ct luong "/>
      <sheetName val="Nhap 6T"/>
      <sheetName val="baocaochinh(qui1.05) (DC)"/>
      <sheetName val="Ctuluongq.1.05"/>
      <sheetName val="BANG PHAN BO qui1.05(DC)"/>
      <sheetName val="BANG PHAN BO quiII.05"/>
      <sheetName val="bao cac cinh Qui II-2005"/>
      <sheetName val="XA 81K 8421"/>
      <sheetName val="DON GIA TRAM (3)"/>
      <sheetName val="V.c noi bo"/>
      <sheetName val="lfat_tram"/>
      <sheetName val="dnc4"/>
      <sheetName val="DG"/>
      <sheetName val="DG CANTHO"/>
      <sheetName val="Dutoan KL"/>
      <sheetName val="PT VATTU"/>
      <sheetName val="BV  "/>
      <sheetName val="NV-TCay"/>
      <sheetName val="Phep NV-BV-TCay"/>
      <sheetName val="tamung"/>
      <sheetName val="10000000"/>
      <sheetName val="THVT"/>
      <sheetName val="gvl"/>
      <sheetName val="ctdg"/>
      <sheetName val="BIA SO TM"/>
      <sheetName val="BIA SO TG"/>
      <sheetName val="SO TT VON DAU TU"/>
      <sheetName val="SO TG"/>
      <sheetName val="SO TM 2007"/>
      <sheetName val="SO TM"/>
      <sheetName val="DC CHI 07"/>
      <sheetName val="DC THU PHAT 07"/>
      <sheetName val="DC THU 07"/>
      <sheetName val="DC CHI 06"/>
      <sheetName val="DC THU 06"/>
      <sheetName val="BIA BC"/>
      <sheetName val="BC chi"/>
      <sheetName val="BC thu 2006"/>
      <sheetName val="STH THU CHI CTBC"/>
      <sheetName val="NK-SC"/>
      <sheetName val="SNKTCQTM"/>
      <sheetName val="SCN5005- 100"/>
      <sheetName val="SQUY"/>
      <sheetName val="C114"/>
      <sheetName val="C113"/>
      <sheetName val="C112"/>
      <sheetName val="C111"/>
      <sheetName val="C110"/>
      <sheetName val="C109"/>
      <sheetName val="C005"/>
      <sheetName val="TSCD"/>
      <sheetName val="STNS"/>
      <sheetName val="DSHTC BHXH"/>
      <sheetName val="BDCNKPPHSK 2006"/>
      <sheetName val="Sheet17"/>
      <sheetName val="Sheet18"/>
      <sheetName val="A-ú_x0000_p"/>
    </sheetNames>
    <sheetDataSet>
      <sheetData sheetId="0" refreshError="1">
        <row r="1">
          <cell r="A1" t="str">
            <v xml:space="preserve">ÑÔN GIAÙ XAÂY DÖÏNG CÔ BAÛN KHU VÖÏC III  ( 19 tænh )( LAÂM ÑOÀNG, THAØNH PHOÁ HOÀ CHÍ MINH, BÌNH DÖÔNG, BÌNH PHÖÔÙC, TAÂY NINH, ÑOÀNG NAI, BAØ RÒA-VUÕNG TAØU, LONG AN, ÑOÀNG THAÙP, AN GIANG, TIEÀN GIANG, BEÁN TRE, TRAØ VINH, VÓNH LONG, SOÙC TRAÊNG,     </v>
          </cell>
          <cell r="G1">
            <v>131558</v>
          </cell>
        </row>
        <row r="2">
          <cell r="A2" t="str">
            <v>MAÕ HIEÄU</v>
          </cell>
          <cell r="B2" t="str">
            <v>MAÕ HIEÄU</v>
          </cell>
          <cell r="C2" t="str">
            <v>Soá</v>
          </cell>
          <cell r="D2" t="str">
            <v xml:space="preserve">TEÂN CAÁU </v>
          </cell>
          <cell r="E2" t="str">
            <v>ÑÔN</v>
          </cell>
          <cell r="F2" t="str">
            <v>ÑÔN GIAÙ</v>
          </cell>
        </row>
        <row r="3">
          <cell r="A3" t="str">
            <v>DOØ TÌM</v>
          </cell>
          <cell r="B3" t="str">
            <v>ÑM</v>
          </cell>
          <cell r="C3" t="str">
            <v>T.T</v>
          </cell>
          <cell r="D3" t="str">
            <v>KIEÄN</v>
          </cell>
          <cell r="E3" t="str">
            <v>VÒ</v>
          </cell>
          <cell r="F3" t="str">
            <v>VAÄT LIEÄU</v>
          </cell>
          <cell r="G3" t="str">
            <v>NH. COÂNG</v>
          </cell>
          <cell r="H3" t="str">
            <v>MAÙY T.C</v>
          </cell>
        </row>
        <row r="4">
          <cell r="A4">
            <v>1</v>
          </cell>
          <cell r="B4">
            <v>2</v>
          </cell>
          <cell r="C4">
            <v>3</v>
          </cell>
          <cell r="D4">
            <v>4</v>
          </cell>
          <cell r="E4">
            <v>5</v>
          </cell>
          <cell r="F4">
            <v>6</v>
          </cell>
          <cell r="G4">
            <v>7</v>
          </cell>
          <cell r="H4">
            <v>8</v>
          </cell>
        </row>
        <row r="5">
          <cell r="A5" t="str">
            <v>01.1111</v>
          </cell>
          <cell r="B5" t="str">
            <v>01.1111</v>
          </cell>
          <cell r="C5" t="str">
            <v>PHAÙT TUYEÁN VAØ CHAËT CAÂY</v>
          </cell>
          <cell r="D5" t="str">
            <v>Töông ñoái baèng phaúng : 0 caây</v>
          </cell>
          <cell r="E5" t="str">
            <v>100m2</v>
          </cell>
          <cell r="G5">
            <v>15304</v>
          </cell>
        </row>
        <row r="6">
          <cell r="A6" t="str">
            <v>01.1112</v>
          </cell>
          <cell r="B6" t="str">
            <v>01.1112</v>
          </cell>
          <cell r="C6" t="str">
            <v xml:space="preserve">Coâng taùc phaùt tuyeán loaïi I , maät ñoä caây </v>
          </cell>
          <cell r="D6" t="str">
            <v xml:space="preserve">                                     : 2 caây</v>
          </cell>
          <cell r="E6" t="str">
            <v>100m2</v>
          </cell>
          <cell r="G6">
            <v>22956</v>
          </cell>
        </row>
        <row r="7">
          <cell r="A7" t="str">
            <v>01.1113</v>
          </cell>
          <cell r="B7" t="str">
            <v>01.1113</v>
          </cell>
          <cell r="C7" t="str">
            <v>tieâu chuaån treân 100m2</v>
          </cell>
          <cell r="D7" t="str">
            <v xml:space="preserve">                                      : 3 caây</v>
          </cell>
          <cell r="E7" t="str">
            <v>100m2</v>
          </cell>
          <cell r="G7">
            <v>26488</v>
          </cell>
        </row>
        <row r="8">
          <cell r="A8" t="str">
            <v>01.1121</v>
          </cell>
          <cell r="B8" t="str">
            <v>01.1121</v>
          </cell>
          <cell r="D8" t="str">
            <v>Söôøn doác &gt; 25 ñoä       : 0 caây</v>
          </cell>
          <cell r="E8" t="str">
            <v>100m2</v>
          </cell>
          <cell r="G8">
            <v>17659</v>
          </cell>
        </row>
        <row r="9">
          <cell r="A9" t="str">
            <v>01.1122</v>
          </cell>
          <cell r="B9" t="str">
            <v>01.1122</v>
          </cell>
          <cell r="D9" t="str">
            <v xml:space="preserve">                                     : 2 caây</v>
          </cell>
          <cell r="E9" t="str">
            <v>100m2</v>
          </cell>
          <cell r="G9">
            <v>26341</v>
          </cell>
        </row>
        <row r="10">
          <cell r="A10" t="str">
            <v>01.1123</v>
          </cell>
          <cell r="B10" t="str">
            <v>01.1123</v>
          </cell>
          <cell r="D10" t="str">
            <v xml:space="preserve">                                      : 3 caây</v>
          </cell>
          <cell r="E10" t="str">
            <v>100m2</v>
          </cell>
          <cell r="G10">
            <v>31933</v>
          </cell>
        </row>
        <row r="11">
          <cell r="A11" t="str">
            <v>01.1131</v>
          </cell>
          <cell r="B11" t="str">
            <v>01.1131</v>
          </cell>
          <cell r="D11" t="str">
            <v>Sình laày                       : 0 caây</v>
          </cell>
          <cell r="E11" t="str">
            <v>100m2</v>
          </cell>
          <cell r="G11">
            <v>19866</v>
          </cell>
        </row>
        <row r="12">
          <cell r="A12" t="str">
            <v>01.1132</v>
          </cell>
          <cell r="B12" t="str">
            <v>01.1132</v>
          </cell>
          <cell r="D12" t="str">
            <v xml:space="preserve">                                     : 2 caây</v>
          </cell>
          <cell r="E12" t="str">
            <v>100m2</v>
          </cell>
          <cell r="G12">
            <v>29873</v>
          </cell>
        </row>
        <row r="13">
          <cell r="A13" t="str">
            <v>01.1133</v>
          </cell>
          <cell r="B13" t="str">
            <v>01.1133</v>
          </cell>
          <cell r="D13" t="str">
            <v xml:space="preserve">                                      : 3 caây</v>
          </cell>
          <cell r="E13" t="str">
            <v>100m2</v>
          </cell>
          <cell r="G13">
            <v>34582</v>
          </cell>
        </row>
        <row r="14">
          <cell r="A14" t="str">
            <v>01.1211</v>
          </cell>
          <cell r="B14" t="str">
            <v>01.1211</v>
          </cell>
          <cell r="C14" t="str">
            <v xml:space="preserve">Coâng taùc phaùt tuyeán loaïi II , maät ñoä caây </v>
          </cell>
          <cell r="D14" t="str">
            <v>Töông ñoái baèng phaúng : 0 caây</v>
          </cell>
          <cell r="E14" t="str">
            <v>100m2</v>
          </cell>
          <cell r="G14">
            <v>19572</v>
          </cell>
        </row>
        <row r="15">
          <cell r="A15" t="str">
            <v>01.1212</v>
          </cell>
          <cell r="B15" t="str">
            <v>01.1212</v>
          </cell>
          <cell r="C15" t="str">
            <v>tieâu chuaån treân 100m2</v>
          </cell>
          <cell r="D15" t="str">
            <v xml:space="preserve">                                     : 2 caây</v>
          </cell>
          <cell r="E15" t="str">
            <v>100m2</v>
          </cell>
          <cell r="G15">
            <v>29431</v>
          </cell>
        </row>
        <row r="16">
          <cell r="A16" t="str">
            <v>01.1213</v>
          </cell>
          <cell r="B16" t="str">
            <v>01.1213</v>
          </cell>
          <cell r="D16" t="str">
            <v xml:space="preserve">                                      : 3 caây</v>
          </cell>
          <cell r="E16" t="str">
            <v>100m2</v>
          </cell>
          <cell r="G16">
            <v>34140</v>
          </cell>
        </row>
        <row r="17">
          <cell r="A17" t="str">
            <v>01.1214</v>
          </cell>
          <cell r="B17" t="str">
            <v>01.1214</v>
          </cell>
          <cell r="D17" t="str">
            <v xml:space="preserve">                                      : 5 caây</v>
          </cell>
          <cell r="E17" t="str">
            <v>100m2</v>
          </cell>
          <cell r="G17">
            <v>42087</v>
          </cell>
        </row>
        <row r="18">
          <cell r="A18" t="str">
            <v>01.1215</v>
          </cell>
          <cell r="B18" t="str">
            <v>01.1215</v>
          </cell>
          <cell r="D18" t="str">
            <v>&gt;  5 caây</v>
          </cell>
          <cell r="E18" t="str">
            <v>100m2</v>
          </cell>
          <cell r="G18">
            <v>53124</v>
          </cell>
        </row>
        <row r="19">
          <cell r="A19" t="str">
            <v>01.1221</v>
          </cell>
          <cell r="B19" t="str">
            <v>01.1221</v>
          </cell>
          <cell r="D19" t="str">
            <v>Söôøn doác &gt; 25 ñoä     : 0 caây</v>
          </cell>
          <cell r="E19" t="str">
            <v>100m2</v>
          </cell>
          <cell r="G19">
            <v>22515</v>
          </cell>
        </row>
        <row r="20">
          <cell r="A20" t="str">
            <v>01.1222</v>
          </cell>
          <cell r="B20" t="str">
            <v>01.1222</v>
          </cell>
          <cell r="D20" t="str">
            <v xml:space="preserve">                                     : 2 caây</v>
          </cell>
          <cell r="E20" t="str">
            <v>100m2</v>
          </cell>
          <cell r="G20">
            <v>33846</v>
          </cell>
        </row>
        <row r="21">
          <cell r="A21" t="str">
            <v>01.1223</v>
          </cell>
          <cell r="B21" t="str">
            <v>01.1223</v>
          </cell>
          <cell r="D21" t="str">
            <v xml:space="preserve">                                      : 3 caây</v>
          </cell>
          <cell r="E21" t="str">
            <v>100m2</v>
          </cell>
          <cell r="G21">
            <v>39291</v>
          </cell>
        </row>
        <row r="22">
          <cell r="A22" t="str">
            <v>01.1224</v>
          </cell>
          <cell r="B22" t="str">
            <v>01.1224</v>
          </cell>
          <cell r="D22" t="str">
            <v xml:space="preserve">                                      : 5 caây</v>
          </cell>
          <cell r="E22" t="str">
            <v>100m2</v>
          </cell>
          <cell r="G22">
            <v>48415</v>
          </cell>
        </row>
        <row r="23">
          <cell r="A23" t="str">
            <v>01.1225</v>
          </cell>
          <cell r="B23" t="str">
            <v>01.1225</v>
          </cell>
          <cell r="D23" t="str">
            <v>&gt;  5 caây</v>
          </cell>
          <cell r="E23" t="str">
            <v>100m2</v>
          </cell>
          <cell r="G23">
            <v>60923</v>
          </cell>
        </row>
        <row r="24">
          <cell r="A24" t="str">
            <v>01.1231</v>
          </cell>
          <cell r="B24" t="str">
            <v>01.1231</v>
          </cell>
          <cell r="D24" t="str">
            <v>Sình laày                         : 0 caây</v>
          </cell>
          <cell r="E24" t="str">
            <v>100m2</v>
          </cell>
          <cell r="G24">
            <v>25458</v>
          </cell>
        </row>
        <row r="25">
          <cell r="A25" t="str">
            <v>01.1232</v>
          </cell>
          <cell r="B25" t="str">
            <v>01.1232</v>
          </cell>
          <cell r="D25" t="str">
            <v xml:space="preserve">                                     : 2 caây</v>
          </cell>
          <cell r="E25" t="str">
            <v>100m2</v>
          </cell>
          <cell r="G25">
            <v>38261</v>
          </cell>
        </row>
        <row r="26">
          <cell r="A26" t="str">
            <v>01.1233</v>
          </cell>
          <cell r="B26" t="str">
            <v>01.1233</v>
          </cell>
          <cell r="D26" t="str">
            <v xml:space="preserve">                                      : 3 caây</v>
          </cell>
          <cell r="E26" t="str">
            <v>100m2</v>
          </cell>
          <cell r="G26">
            <v>44441</v>
          </cell>
        </row>
        <row r="27">
          <cell r="A27" t="str">
            <v>01.1234</v>
          </cell>
          <cell r="B27" t="str">
            <v>01.1234</v>
          </cell>
          <cell r="D27" t="str">
            <v xml:space="preserve">                                      : 5 caây</v>
          </cell>
          <cell r="E27" t="str">
            <v>100m2</v>
          </cell>
          <cell r="G27">
            <v>54742</v>
          </cell>
        </row>
        <row r="28">
          <cell r="A28" t="str">
            <v>01.1235</v>
          </cell>
          <cell r="B28" t="str">
            <v>01.1235</v>
          </cell>
          <cell r="D28" t="str">
            <v>&gt;  5 caây</v>
          </cell>
          <cell r="E28" t="str">
            <v>100m2</v>
          </cell>
          <cell r="G28">
            <v>69017</v>
          </cell>
        </row>
        <row r="29">
          <cell r="A29" t="str">
            <v>01.1311</v>
          </cell>
          <cell r="B29" t="str">
            <v>01.1311</v>
          </cell>
          <cell r="C29" t="str">
            <v xml:space="preserve">Coâng taùc phaùt tuyeán loaïi III , maät ñoä caây </v>
          </cell>
          <cell r="D29" t="str">
            <v>Töông ñoái baèng phaúng : 0 caây</v>
          </cell>
          <cell r="E29" t="str">
            <v>100m2</v>
          </cell>
          <cell r="G29">
            <v>22515</v>
          </cell>
        </row>
        <row r="30">
          <cell r="A30" t="str">
            <v>01.1312</v>
          </cell>
          <cell r="B30" t="str">
            <v>01.1312</v>
          </cell>
          <cell r="C30" t="str">
            <v>tieâu chuaån treân 100m2</v>
          </cell>
          <cell r="D30" t="str">
            <v xml:space="preserve">                                     : 2 caây</v>
          </cell>
          <cell r="E30" t="str">
            <v>100m2</v>
          </cell>
          <cell r="G30">
            <v>32080</v>
          </cell>
        </row>
        <row r="31">
          <cell r="A31" t="str">
            <v>01.1313</v>
          </cell>
          <cell r="B31" t="str">
            <v>01.1313</v>
          </cell>
          <cell r="D31" t="str">
            <v xml:space="preserve">                                      : 3 caây</v>
          </cell>
          <cell r="E31" t="str">
            <v>100m2</v>
          </cell>
          <cell r="G31">
            <v>36936</v>
          </cell>
        </row>
        <row r="32">
          <cell r="A32" t="str">
            <v>01.1314</v>
          </cell>
          <cell r="B32" t="str">
            <v>01.1314</v>
          </cell>
          <cell r="D32" t="str">
            <v xml:space="preserve">                                      : 5 caây</v>
          </cell>
          <cell r="E32" t="str">
            <v>100m2</v>
          </cell>
          <cell r="G32">
            <v>44883</v>
          </cell>
        </row>
        <row r="33">
          <cell r="A33" t="str">
            <v>01.1315</v>
          </cell>
          <cell r="B33" t="str">
            <v>01.1315</v>
          </cell>
          <cell r="D33" t="str">
            <v>&gt;  5 caây</v>
          </cell>
          <cell r="E33" t="str">
            <v>100m2</v>
          </cell>
          <cell r="G33">
            <v>56067</v>
          </cell>
        </row>
        <row r="34">
          <cell r="A34" t="str">
            <v>01.1321</v>
          </cell>
          <cell r="B34" t="str">
            <v>01.1321</v>
          </cell>
          <cell r="D34" t="str">
            <v>Söôøn doác &gt; 25 ñoä     : 0 caây</v>
          </cell>
          <cell r="E34" t="str">
            <v>100m2</v>
          </cell>
          <cell r="G34">
            <v>25752</v>
          </cell>
        </row>
        <row r="35">
          <cell r="A35" t="str">
            <v>01.1322</v>
          </cell>
          <cell r="B35" t="str">
            <v>01.1322</v>
          </cell>
          <cell r="D35" t="str">
            <v xml:space="preserve">                                     : 2 caây</v>
          </cell>
          <cell r="E35" t="str">
            <v>100m2</v>
          </cell>
          <cell r="G35">
            <v>36789</v>
          </cell>
        </row>
        <row r="36">
          <cell r="A36" t="str">
            <v>01.1323</v>
          </cell>
          <cell r="B36" t="str">
            <v>01.1323</v>
          </cell>
          <cell r="D36" t="str">
            <v xml:space="preserve">                                      : 3 caây</v>
          </cell>
          <cell r="E36" t="str">
            <v>100m2</v>
          </cell>
          <cell r="G36">
            <v>42381</v>
          </cell>
        </row>
        <row r="37">
          <cell r="A37" t="str">
            <v>01.1324</v>
          </cell>
          <cell r="B37" t="str">
            <v>01.1324</v>
          </cell>
          <cell r="D37" t="str">
            <v xml:space="preserve">                                      : 5 caây</v>
          </cell>
          <cell r="E37" t="str">
            <v>100m2</v>
          </cell>
          <cell r="G37">
            <v>51505</v>
          </cell>
        </row>
        <row r="38">
          <cell r="A38" t="str">
            <v>01.1325</v>
          </cell>
          <cell r="B38" t="str">
            <v>01.1325</v>
          </cell>
          <cell r="D38" t="str">
            <v>&gt;  5 caây</v>
          </cell>
          <cell r="E38" t="str">
            <v>100m2</v>
          </cell>
          <cell r="G38">
            <v>65779</v>
          </cell>
        </row>
        <row r="39">
          <cell r="A39" t="str">
            <v>01.1331</v>
          </cell>
          <cell r="B39" t="str">
            <v>01.1331</v>
          </cell>
          <cell r="D39" t="str">
            <v>Sình laày                         : 0 caây</v>
          </cell>
          <cell r="E39" t="str">
            <v>100m2</v>
          </cell>
          <cell r="G39">
            <v>29284</v>
          </cell>
        </row>
        <row r="40">
          <cell r="A40" t="str">
            <v>01.1332</v>
          </cell>
          <cell r="B40" t="str">
            <v>01.1332</v>
          </cell>
          <cell r="D40" t="str">
            <v xml:space="preserve">                                     : 2 caây</v>
          </cell>
          <cell r="E40" t="str">
            <v>100m2</v>
          </cell>
          <cell r="G40">
            <v>41645</v>
          </cell>
        </row>
        <row r="41">
          <cell r="A41" t="str">
            <v>01.1333</v>
          </cell>
          <cell r="B41" t="str">
            <v>01.1333</v>
          </cell>
          <cell r="D41" t="str">
            <v xml:space="preserve">                                      : 3 caây</v>
          </cell>
          <cell r="E41" t="str">
            <v>100m2</v>
          </cell>
          <cell r="G41">
            <v>47973</v>
          </cell>
        </row>
        <row r="42">
          <cell r="A42" t="str">
            <v>01.1334</v>
          </cell>
          <cell r="B42" t="str">
            <v>01.1334</v>
          </cell>
          <cell r="D42" t="str">
            <v xml:space="preserve">                                      : 5 caây</v>
          </cell>
          <cell r="E42" t="str">
            <v>100m2</v>
          </cell>
          <cell r="G42">
            <v>58421</v>
          </cell>
        </row>
        <row r="43">
          <cell r="A43" t="str">
            <v>01.1335</v>
          </cell>
          <cell r="B43" t="str">
            <v>01.1335</v>
          </cell>
          <cell r="D43" t="str">
            <v>&gt;  5 caây</v>
          </cell>
          <cell r="E43" t="str">
            <v>100m2</v>
          </cell>
          <cell r="G43">
            <v>72843</v>
          </cell>
        </row>
        <row r="44">
          <cell r="A44" t="str">
            <v>01.1411</v>
          </cell>
          <cell r="B44" t="str">
            <v>01.1411</v>
          </cell>
          <cell r="C44" t="str">
            <v xml:space="preserve">Coâng taùc phaùt tuyeán loaïi IV , maät ñoä caây </v>
          </cell>
          <cell r="D44" t="str">
            <v>Töông ñoái baèng phaúng : 0 caây</v>
          </cell>
          <cell r="E44" t="str">
            <v>100m2</v>
          </cell>
          <cell r="G44">
            <v>24575</v>
          </cell>
        </row>
        <row r="45">
          <cell r="A45" t="str">
            <v>01.1412</v>
          </cell>
          <cell r="B45" t="str">
            <v>01.1412</v>
          </cell>
          <cell r="C45" t="str">
            <v>tieâu chuaån treân 100m2</v>
          </cell>
          <cell r="D45" t="str">
            <v xml:space="preserve">                                     : 2 caây</v>
          </cell>
          <cell r="E45" t="str">
            <v>100m2</v>
          </cell>
          <cell r="G45">
            <v>34876</v>
          </cell>
        </row>
        <row r="46">
          <cell r="A46" t="str">
            <v>01.1413</v>
          </cell>
          <cell r="B46" t="str">
            <v>01.1413</v>
          </cell>
          <cell r="D46" t="str">
            <v xml:space="preserve">                                      : 3 caây</v>
          </cell>
          <cell r="E46" t="str">
            <v>100m2</v>
          </cell>
          <cell r="G46">
            <v>40321</v>
          </cell>
        </row>
        <row r="47">
          <cell r="A47" t="str">
            <v>01.1421</v>
          </cell>
          <cell r="B47" t="str">
            <v>01.1421</v>
          </cell>
          <cell r="D47" t="str">
            <v>Söôøn doác &gt; 25 ñoä       : 0 caây</v>
          </cell>
          <cell r="E47" t="str">
            <v>100m2</v>
          </cell>
          <cell r="G47">
            <v>28254</v>
          </cell>
        </row>
        <row r="48">
          <cell r="A48" t="str">
            <v>01.1422</v>
          </cell>
          <cell r="B48" t="str">
            <v>01.1422</v>
          </cell>
          <cell r="D48" t="str">
            <v xml:space="preserve">                                     : 2 caây</v>
          </cell>
          <cell r="E48" t="str">
            <v>100m2</v>
          </cell>
          <cell r="G48">
            <v>39880</v>
          </cell>
        </row>
        <row r="49">
          <cell r="A49" t="str">
            <v>01.1423</v>
          </cell>
          <cell r="B49" t="str">
            <v>01.1423</v>
          </cell>
          <cell r="D49" t="str">
            <v xml:space="preserve">                                      : 3 caây</v>
          </cell>
          <cell r="E49" t="str">
            <v>100m2</v>
          </cell>
          <cell r="G49">
            <v>46207</v>
          </cell>
        </row>
        <row r="50">
          <cell r="A50" t="str">
            <v>01.1431</v>
          </cell>
          <cell r="B50" t="str">
            <v>01.1431</v>
          </cell>
          <cell r="D50" t="str">
            <v>Sình laày                       : 0 caây</v>
          </cell>
          <cell r="E50" t="str">
            <v>100m2</v>
          </cell>
          <cell r="G50">
            <v>31933</v>
          </cell>
        </row>
        <row r="51">
          <cell r="A51" t="str">
            <v>01.1432</v>
          </cell>
          <cell r="B51" t="str">
            <v>01.1432</v>
          </cell>
          <cell r="D51" t="str">
            <v xml:space="preserve">                                     : 2 caây</v>
          </cell>
          <cell r="E51" t="str">
            <v>100m2</v>
          </cell>
          <cell r="G51">
            <v>45324</v>
          </cell>
        </row>
        <row r="52">
          <cell r="A52" t="str">
            <v>01.1433</v>
          </cell>
          <cell r="B52" t="str">
            <v>01.1433</v>
          </cell>
          <cell r="D52" t="str">
            <v xml:space="preserve">                                      : 3 caây</v>
          </cell>
          <cell r="E52" t="str">
            <v>100m2</v>
          </cell>
          <cell r="G52">
            <v>52388</v>
          </cell>
        </row>
        <row r="53">
          <cell r="A53" t="str">
            <v>01.2111</v>
          </cell>
          <cell r="B53" t="str">
            <v>01.2111</v>
          </cell>
          <cell r="C53" t="str">
            <v>CHAËT CAÂY BAÈNG THUÛ COÂNG</v>
          </cell>
          <cell r="D53" t="str">
            <v>Ñöôøng kính caây &lt;= 20cm</v>
          </cell>
          <cell r="E53" t="str">
            <v>Caây</v>
          </cell>
          <cell r="G53">
            <v>1913</v>
          </cell>
        </row>
        <row r="54">
          <cell r="A54" t="str">
            <v>01.2112</v>
          </cell>
          <cell r="B54" t="str">
            <v>01.2112</v>
          </cell>
          <cell r="C54" t="str">
            <v xml:space="preserve">Chaët caây ôû ñòa hình töông ñoái </v>
          </cell>
          <cell r="D54" t="str">
            <v>&lt;= 30cm</v>
          </cell>
          <cell r="E54" t="str">
            <v>Caây</v>
          </cell>
          <cell r="G54">
            <v>3679</v>
          </cell>
        </row>
        <row r="55">
          <cell r="A55" t="str">
            <v>01.2113</v>
          </cell>
          <cell r="B55" t="str">
            <v>01.2113</v>
          </cell>
          <cell r="C55" t="str">
            <v xml:space="preserve"> baèng phaúng</v>
          </cell>
          <cell r="D55" t="str">
            <v>&lt;= 40cm</v>
          </cell>
          <cell r="E55" t="str">
            <v>Caây</v>
          </cell>
          <cell r="G55">
            <v>7652</v>
          </cell>
        </row>
        <row r="56">
          <cell r="A56" t="str">
            <v>01.2114</v>
          </cell>
          <cell r="B56" t="str">
            <v>01.2114</v>
          </cell>
          <cell r="D56" t="str">
            <v>&lt;= 50cm</v>
          </cell>
          <cell r="E56" t="str">
            <v>Caây</v>
          </cell>
          <cell r="G56">
            <v>14421</v>
          </cell>
        </row>
        <row r="57">
          <cell r="A57" t="str">
            <v>01.2115</v>
          </cell>
          <cell r="B57" t="str">
            <v>01.2115</v>
          </cell>
          <cell r="D57" t="str">
            <v>&lt;= 60cm</v>
          </cell>
          <cell r="E57" t="str">
            <v>Caây</v>
          </cell>
          <cell r="G57">
            <v>31344</v>
          </cell>
        </row>
        <row r="58">
          <cell r="A58" t="str">
            <v>01.2116</v>
          </cell>
          <cell r="B58" t="str">
            <v>01.2116</v>
          </cell>
          <cell r="D58" t="str">
            <v>&lt;= 70cm</v>
          </cell>
          <cell r="E58" t="str">
            <v>Caây</v>
          </cell>
          <cell r="G58">
            <v>75050</v>
          </cell>
        </row>
        <row r="59">
          <cell r="A59" t="str">
            <v>01.2117</v>
          </cell>
          <cell r="B59" t="str">
            <v>01.2117</v>
          </cell>
          <cell r="D59" t="str">
            <v>&gt; 70cm</v>
          </cell>
          <cell r="E59" t="str">
            <v>Caây</v>
          </cell>
          <cell r="G59">
            <v>141859</v>
          </cell>
        </row>
        <row r="60">
          <cell r="A60" t="str">
            <v>01.2121</v>
          </cell>
          <cell r="B60" t="str">
            <v>01.2121</v>
          </cell>
          <cell r="C60" t="str">
            <v>Chaët caây ôû söôøn ñoài doác &gt; 25 ñoä</v>
          </cell>
          <cell r="D60" t="str">
            <v>Ñöôøng kính caây &lt;= 20cm</v>
          </cell>
          <cell r="E60" t="str">
            <v>Caây</v>
          </cell>
          <cell r="G60">
            <v>2207</v>
          </cell>
        </row>
        <row r="61">
          <cell r="A61" t="str">
            <v>01.2122</v>
          </cell>
          <cell r="B61" t="str">
            <v>01.2122</v>
          </cell>
          <cell r="D61" t="str">
            <v>&lt;= 30cm</v>
          </cell>
          <cell r="E61" t="str">
            <v>Caây</v>
          </cell>
          <cell r="G61">
            <v>4120</v>
          </cell>
        </row>
        <row r="62">
          <cell r="A62" t="str">
            <v>01.2123</v>
          </cell>
          <cell r="B62" t="str">
            <v>01.2123</v>
          </cell>
          <cell r="D62" t="str">
            <v>&lt;= 40cm</v>
          </cell>
          <cell r="E62" t="str">
            <v>Caây</v>
          </cell>
          <cell r="G62">
            <v>8977</v>
          </cell>
        </row>
        <row r="63">
          <cell r="A63" t="str">
            <v>01.2124</v>
          </cell>
          <cell r="B63" t="str">
            <v>01.2124</v>
          </cell>
          <cell r="D63" t="str">
            <v>&lt;= 50cm</v>
          </cell>
          <cell r="E63" t="str">
            <v>Caây</v>
          </cell>
          <cell r="G63">
            <v>16334</v>
          </cell>
        </row>
        <row r="64">
          <cell r="A64" t="str">
            <v>01.2125</v>
          </cell>
          <cell r="B64" t="str">
            <v>01.2125</v>
          </cell>
          <cell r="D64" t="str">
            <v>&lt;= 60cm</v>
          </cell>
          <cell r="E64" t="str">
            <v>Caây</v>
          </cell>
          <cell r="G64">
            <v>45913</v>
          </cell>
        </row>
        <row r="65">
          <cell r="A65" t="str">
            <v>01.2126</v>
          </cell>
          <cell r="B65" t="str">
            <v>01.2126</v>
          </cell>
          <cell r="D65" t="str">
            <v>&lt;= 70cm</v>
          </cell>
          <cell r="E65" t="str">
            <v>Caây</v>
          </cell>
          <cell r="G65">
            <v>98448</v>
          </cell>
        </row>
        <row r="66">
          <cell r="A66" t="str">
            <v>01.2127</v>
          </cell>
          <cell r="B66" t="str">
            <v>01.2127</v>
          </cell>
          <cell r="D66" t="str">
            <v>&gt; 70cm</v>
          </cell>
          <cell r="E66" t="str">
            <v>Caây</v>
          </cell>
          <cell r="G66">
            <v>161873</v>
          </cell>
        </row>
        <row r="67">
          <cell r="A67" t="str">
            <v>01.2211</v>
          </cell>
          <cell r="B67" t="str">
            <v>01.2211</v>
          </cell>
          <cell r="C67" t="str">
            <v>CHAËT CAÂY BAÈNG MAÙY CAÀM TAY</v>
          </cell>
          <cell r="D67" t="str">
            <v>Ñöôøng kính caây &lt;= 20cm</v>
          </cell>
          <cell r="E67" t="str">
            <v>Caây</v>
          </cell>
          <cell r="G67">
            <v>1030</v>
          </cell>
          <cell r="H67">
            <v>3900</v>
          </cell>
        </row>
        <row r="68">
          <cell r="A68" t="str">
            <v>01.2212</v>
          </cell>
          <cell r="B68" t="str">
            <v>01.2212</v>
          </cell>
          <cell r="C68" t="str">
            <v xml:space="preserve">Chaët caây ôû ñòa hình töông ñoái </v>
          </cell>
          <cell r="D68" t="str">
            <v>&lt;= 30cm</v>
          </cell>
          <cell r="E68" t="str">
            <v>Caây</v>
          </cell>
          <cell r="G68">
            <v>1913</v>
          </cell>
          <cell r="H68">
            <v>4964</v>
          </cell>
        </row>
        <row r="69">
          <cell r="A69" t="str">
            <v>01.2213</v>
          </cell>
          <cell r="B69" t="str">
            <v>01.2213</v>
          </cell>
          <cell r="C69" t="str">
            <v xml:space="preserve"> baèng phaúng</v>
          </cell>
          <cell r="D69" t="str">
            <v>&lt;= 40cm</v>
          </cell>
          <cell r="E69" t="str">
            <v>Caây</v>
          </cell>
          <cell r="G69">
            <v>3826</v>
          </cell>
          <cell r="H69">
            <v>6382</v>
          </cell>
        </row>
        <row r="70">
          <cell r="A70" t="str">
            <v>01.2214</v>
          </cell>
          <cell r="B70" t="str">
            <v>01.2214</v>
          </cell>
          <cell r="D70" t="str">
            <v>&lt;= 50cm</v>
          </cell>
          <cell r="E70" t="str">
            <v>Caây</v>
          </cell>
          <cell r="G70">
            <v>7211</v>
          </cell>
          <cell r="H70">
            <v>8510</v>
          </cell>
        </row>
        <row r="71">
          <cell r="A71" t="str">
            <v>01.2215</v>
          </cell>
          <cell r="B71" t="str">
            <v>01.2215</v>
          </cell>
          <cell r="D71" t="str">
            <v>&lt;= 60cm</v>
          </cell>
          <cell r="E71" t="str">
            <v>Caây</v>
          </cell>
          <cell r="G71">
            <v>15746</v>
          </cell>
          <cell r="H71">
            <v>10992</v>
          </cell>
        </row>
        <row r="72">
          <cell r="A72" t="str">
            <v>01.2216</v>
          </cell>
          <cell r="B72" t="str">
            <v>01.2216</v>
          </cell>
          <cell r="D72" t="str">
            <v>&lt;= 70cm</v>
          </cell>
          <cell r="E72" t="str">
            <v>Caây</v>
          </cell>
          <cell r="G72">
            <v>37525</v>
          </cell>
          <cell r="H72">
            <v>14183</v>
          </cell>
        </row>
        <row r="73">
          <cell r="A73" t="str">
            <v>01.2217</v>
          </cell>
          <cell r="B73" t="str">
            <v>01.2217</v>
          </cell>
          <cell r="D73" t="str">
            <v>&gt; 70cm</v>
          </cell>
          <cell r="E73" t="str">
            <v>Caây</v>
          </cell>
          <cell r="G73">
            <v>70930</v>
          </cell>
          <cell r="H73">
            <v>18438</v>
          </cell>
        </row>
        <row r="74">
          <cell r="A74" t="str">
            <v>01.2221</v>
          </cell>
          <cell r="B74" t="str">
            <v>01.2221</v>
          </cell>
          <cell r="C74" t="str">
            <v>Chaët caây ôû söôøn ñoài doác &gt; 25 ñoä</v>
          </cell>
          <cell r="D74" t="str">
            <v>Ñöôøng kính caây &lt;= 20cm</v>
          </cell>
          <cell r="E74" t="str">
            <v>Caây</v>
          </cell>
          <cell r="G74">
            <v>1177</v>
          </cell>
          <cell r="H74">
            <v>4609</v>
          </cell>
        </row>
        <row r="75">
          <cell r="A75" t="str">
            <v>01.2222</v>
          </cell>
          <cell r="B75" t="str">
            <v>01.2222</v>
          </cell>
          <cell r="D75" t="str">
            <v>&lt;= 30cm</v>
          </cell>
          <cell r="E75" t="str">
            <v>Caây</v>
          </cell>
          <cell r="G75">
            <v>2207</v>
          </cell>
          <cell r="H75">
            <v>5673</v>
          </cell>
        </row>
        <row r="76">
          <cell r="A76" t="str">
            <v>01.2223</v>
          </cell>
          <cell r="B76" t="str">
            <v>01.2223</v>
          </cell>
          <cell r="D76" t="str">
            <v>&lt;= 40cm</v>
          </cell>
          <cell r="E76" t="str">
            <v>Caây</v>
          </cell>
          <cell r="G76">
            <v>4562</v>
          </cell>
          <cell r="H76">
            <v>7801</v>
          </cell>
        </row>
        <row r="77">
          <cell r="A77" t="str">
            <v>01.2224</v>
          </cell>
          <cell r="B77" t="str">
            <v>01.2224</v>
          </cell>
          <cell r="D77" t="str">
            <v>&lt;= 50cm</v>
          </cell>
          <cell r="E77" t="str">
            <v>Caây</v>
          </cell>
          <cell r="G77">
            <v>8241</v>
          </cell>
          <cell r="H77">
            <v>9928</v>
          </cell>
        </row>
        <row r="78">
          <cell r="A78" t="str">
            <v>01.2225</v>
          </cell>
          <cell r="B78" t="str">
            <v>01.2225</v>
          </cell>
          <cell r="D78" t="str">
            <v>&lt;= 60cm</v>
          </cell>
          <cell r="E78" t="str">
            <v>Caây</v>
          </cell>
          <cell r="G78">
            <v>18100</v>
          </cell>
          <cell r="H78">
            <v>13119</v>
          </cell>
        </row>
        <row r="79">
          <cell r="A79" t="str">
            <v>01.2226</v>
          </cell>
          <cell r="B79" t="str">
            <v>01.2226</v>
          </cell>
          <cell r="D79" t="str">
            <v>&lt;= 70cm</v>
          </cell>
          <cell r="E79" t="str">
            <v>Caây</v>
          </cell>
          <cell r="G79">
            <v>43117</v>
          </cell>
          <cell r="H79">
            <v>17019</v>
          </cell>
        </row>
        <row r="80">
          <cell r="A80" t="str">
            <v>01.2227</v>
          </cell>
          <cell r="B80" t="str">
            <v>01.2227</v>
          </cell>
          <cell r="D80" t="str">
            <v>&gt; 70cm</v>
          </cell>
          <cell r="E80" t="str">
            <v>Caây</v>
          </cell>
          <cell r="G80">
            <v>80936</v>
          </cell>
          <cell r="H80">
            <v>21983</v>
          </cell>
        </row>
        <row r="81">
          <cell r="A81" t="str">
            <v>01.3101</v>
          </cell>
          <cell r="B81" t="str">
            <v>01.3101</v>
          </cell>
          <cell r="C81" t="str">
            <v>ÑAØO GOÁC CAÂY TAÏI VÒ TRÍ THI COÂNG MOÙNG</v>
          </cell>
          <cell r="D81" t="str">
            <v>Ñöôøng kính caây &lt;= 20cm</v>
          </cell>
          <cell r="E81" t="str">
            <v>Goác caây</v>
          </cell>
          <cell r="G81">
            <v>2796</v>
          </cell>
        </row>
        <row r="82">
          <cell r="A82" t="str">
            <v>01.3102</v>
          </cell>
          <cell r="B82" t="str">
            <v>01.3102</v>
          </cell>
          <cell r="C82" t="str">
            <v>Ñòa hình töông ñoái baèng phaúng</v>
          </cell>
          <cell r="D82" t="str">
            <v>&lt;= 30cm</v>
          </cell>
          <cell r="E82" t="str">
            <v>Goác caây</v>
          </cell>
          <cell r="G82">
            <v>5298</v>
          </cell>
        </row>
        <row r="83">
          <cell r="A83" t="str">
            <v>01.3103</v>
          </cell>
          <cell r="B83" t="str">
            <v>01.3103</v>
          </cell>
          <cell r="D83" t="str">
            <v>&lt;= 40cm</v>
          </cell>
          <cell r="E83" t="str">
            <v>Goác caây</v>
          </cell>
          <cell r="G83">
            <v>9860</v>
          </cell>
        </row>
        <row r="84">
          <cell r="A84" t="str">
            <v>01.3104</v>
          </cell>
          <cell r="B84" t="str">
            <v>01.3104</v>
          </cell>
          <cell r="D84" t="str">
            <v>&lt;= 50cm</v>
          </cell>
          <cell r="E84" t="str">
            <v>Goác caây</v>
          </cell>
          <cell r="G84">
            <v>19130</v>
          </cell>
        </row>
        <row r="85">
          <cell r="A85" t="str">
            <v>01.3105</v>
          </cell>
          <cell r="B85" t="str">
            <v>01.3105</v>
          </cell>
          <cell r="D85" t="str">
            <v>&lt;= 60cm</v>
          </cell>
          <cell r="E85" t="str">
            <v>Goác caây</v>
          </cell>
          <cell r="G85">
            <v>45619</v>
          </cell>
          <cell r="H85">
            <v>45619</v>
          </cell>
        </row>
        <row r="86">
          <cell r="A86" t="str">
            <v>01.3106</v>
          </cell>
          <cell r="B86" t="str">
            <v>01.3106</v>
          </cell>
          <cell r="D86" t="str">
            <v>&lt;= 70cm</v>
          </cell>
          <cell r="E86" t="str">
            <v>Goác caây</v>
          </cell>
          <cell r="G86">
            <v>85645</v>
          </cell>
        </row>
        <row r="87">
          <cell r="A87" t="str">
            <v>01.3107</v>
          </cell>
          <cell r="B87" t="str">
            <v>01.3107</v>
          </cell>
          <cell r="D87" t="str">
            <v>&gt; 70cm</v>
          </cell>
          <cell r="E87" t="str">
            <v>Goác caây</v>
          </cell>
          <cell r="G87">
            <v>153485</v>
          </cell>
        </row>
        <row r="88">
          <cell r="A88" t="str">
            <v>01.3201</v>
          </cell>
          <cell r="B88" t="str">
            <v>01.3201</v>
          </cell>
          <cell r="C88" t="str">
            <v>Ñòa hình söôøn ñoài doác &gt; 25 ñoä</v>
          </cell>
          <cell r="D88" t="str">
            <v>Ñöôøng kính caây &lt;= 20cm</v>
          </cell>
          <cell r="E88" t="str">
            <v>Goác caây</v>
          </cell>
          <cell r="G88">
            <v>3237</v>
          </cell>
        </row>
        <row r="89">
          <cell r="A89" t="str">
            <v>01.3202</v>
          </cell>
          <cell r="B89" t="str">
            <v>01.3202</v>
          </cell>
          <cell r="D89" t="str">
            <v>&lt;= 30cm</v>
          </cell>
          <cell r="E89" t="str">
            <v>Goác caây</v>
          </cell>
          <cell r="G89">
            <v>6136</v>
          </cell>
        </row>
        <row r="90">
          <cell r="A90" t="str">
            <v>01.3203</v>
          </cell>
          <cell r="B90" t="str">
            <v>01.3203</v>
          </cell>
          <cell r="D90" t="str">
            <v>&lt;= 40cm</v>
          </cell>
          <cell r="E90" t="str">
            <v>Goác caây</v>
          </cell>
          <cell r="G90">
            <v>11331</v>
          </cell>
        </row>
        <row r="91">
          <cell r="A91" t="str">
            <v>01.3204</v>
          </cell>
          <cell r="B91" t="str">
            <v>01.3204</v>
          </cell>
          <cell r="D91" t="str">
            <v>&lt;= 50cm</v>
          </cell>
          <cell r="E91" t="str">
            <v>Goác caây</v>
          </cell>
          <cell r="G91">
            <v>21926</v>
          </cell>
        </row>
        <row r="92">
          <cell r="A92" t="str">
            <v>01.3205</v>
          </cell>
          <cell r="B92" t="str">
            <v>01.3205</v>
          </cell>
          <cell r="D92" t="str">
            <v>&lt;= 60cm</v>
          </cell>
          <cell r="E92" t="str">
            <v>Goác caây</v>
          </cell>
          <cell r="G92">
            <v>52388</v>
          </cell>
        </row>
        <row r="93">
          <cell r="A93" t="str">
            <v>01.3206</v>
          </cell>
          <cell r="B93" t="str">
            <v>01.3206</v>
          </cell>
          <cell r="D93" t="str">
            <v>&lt;= 70cm</v>
          </cell>
          <cell r="E93" t="str">
            <v>Goác caây</v>
          </cell>
          <cell r="G93">
            <v>98448</v>
          </cell>
        </row>
        <row r="94">
          <cell r="A94" t="str">
            <v>01.3207</v>
          </cell>
          <cell r="B94" t="str">
            <v>01.3207</v>
          </cell>
          <cell r="D94" t="str">
            <v>&gt; 70cm</v>
          </cell>
          <cell r="E94" t="str">
            <v>Goác caây</v>
          </cell>
          <cell r="G94">
            <v>176441</v>
          </cell>
        </row>
        <row r="95">
          <cell r="A95" t="str">
            <v>01.4101</v>
          </cell>
          <cell r="B95" t="str">
            <v>01.4101</v>
          </cell>
          <cell r="C95" t="str">
            <v>ÑAØO BUÏI CAÂY TAÏI VÒ TRÍ THI COÂNG MOÙNG COÄT</v>
          </cell>
          <cell r="D95" t="str">
            <v>Ñaøo buïi caây khaùc : Ñöôøng kính  &lt;= 30cm</v>
          </cell>
          <cell r="E95" t="str">
            <v>Buïi</v>
          </cell>
          <cell r="G95">
            <v>8535</v>
          </cell>
        </row>
        <row r="96">
          <cell r="A96" t="str">
            <v>01.4102</v>
          </cell>
          <cell r="B96" t="str">
            <v>01.4102</v>
          </cell>
          <cell r="C96" t="str">
            <v>Ñòa hình töông ñoái baèng phaúng</v>
          </cell>
          <cell r="D96" t="str">
            <v xml:space="preserve">                            : Ñöôøng kính &gt; 30cm</v>
          </cell>
          <cell r="E96" t="str">
            <v>Buïi</v>
          </cell>
          <cell r="G96">
            <v>10595</v>
          </cell>
        </row>
        <row r="97">
          <cell r="A97" t="str">
            <v>01.4103</v>
          </cell>
          <cell r="B97" t="str">
            <v>01.4103</v>
          </cell>
          <cell r="D97" t="str">
            <v>Ñaøo buïi tre : Ñöôøng kính  &lt;= 50cm</v>
          </cell>
          <cell r="E97" t="str">
            <v>Buïi</v>
          </cell>
          <cell r="G97">
            <v>33846</v>
          </cell>
        </row>
        <row r="98">
          <cell r="A98" t="str">
            <v>01.4104</v>
          </cell>
          <cell r="B98" t="str">
            <v>01.4104</v>
          </cell>
          <cell r="D98" t="str">
            <v xml:space="preserve">                    : Ñöôøng kính  &lt;= 70cm</v>
          </cell>
          <cell r="E98" t="str">
            <v>Buïi</v>
          </cell>
          <cell r="G98">
            <v>50769</v>
          </cell>
        </row>
        <row r="99">
          <cell r="A99" t="str">
            <v>01.4105</v>
          </cell>
          <cell r="B99" t="str">
            <v>01.4105</v>
          </cell>
          <cell r="D99" t="str">
            <v xml:space="preserve">                    :Ñöôøng kính  &lt;= 90cm</v>
          </cell>
          <cell r="E99" t="str">
            <v>Buïi</v>
          </cell>
          <cell r="G99">
            <v>76227</v>
          </cell>
        </row>
        <row r="100">
          <cell r="A100" t="str">
            <v>01.4106</v>
          </cell>
          <cell r="B100" t="str">
            <v>01.4106</v>
          </cell>
          <cell r="D100" t="str">
            <v xml:space="preserve">                        :Ñöôøng kính  &lt;= 110cm</v>
          </cell>
          <cell r="E100" t="str">
            <v>Buïi</v>
          </cell>
          <cell r="G100">
            <v>114194</v>
          </cell>
        </row>
        <row r="101">
          <cell r="A101" t="str">
            <v>01.4107</v>
          </cell>
          <cell r="B101" t="str">
            <v>01.4107</v>
          </cell>
          <cell r="D101" t="str">
            <v xml:space="preserve">                      :Ñöôøng kính  &gt; 110cm</v>
          </cell>
          <cell r="E101" t="str">
            <v>Buïi</v>
          </cell>
          <cell r="G101">
            <v>171291</v>
          </cell>
        </row>
        <row r="102">
          <cell r="A102" t="str">
            <v>01.4201</v>
          </cell>
          <cell r="B102" t="str">
            <v>01.4201</v>
          </cell>
          <cell r="C102" t="str">
            <v>Ñòa hình söôøn ñoài doác &gt; 25 ñoä</v>
          </cell>
          <cell r="D102" t="str">
            <v>Ñaøo buïi caây khaùc : Ñöôøng kính  &lt;= 30cm</v>
          </cell>
          <cell r="E102" t="str">
            <v>Buïi</v>
          </cell>
          <cell r="G102">
            <v>8535</v>
          </cell>
        </row>
        <row r="103">
          <cell r="A103" t="str">
            <v>01.4202</v>
          </cell>
          <cell r="B103" t="str">
            <v>01.4202</v>
          </cell>
          <cell r="D103" t="str">
            <v xml:space="preserve">                            : Ñöôøng kính &gt; 30cm</v>
          </cell>
          <cell r="E103" t="str">
            <v>Buïi</v>
          </cell>
          <cell r="G103">
            <v>12214</v>
          </cell>
        </row>
        <row r="104">
          <cell r="A104" t="str">
            <v>01.4203</v>
          </cell>
          <cell r="B104" t="str">
            <v>01.4203</v>
          </cell>
          <cell r="D104" t="str">
            <v>Ñaøo buïi tre : Ñöôøng kính  &lt;= 50cm</v>
          </cell>
          <cell r="E104" t="str">
            <v>Buïi</v>
          </cell>
          <cell r="G104">
            <v>38997</v>
          </cell>
        </row>
        <row r="105">
          <cell r="A105" t="str">
            <v>01.4204</v>
          </cell>
          <cell r="B105" t="str">
            <v>01.4204</v>
          </cell>
          <cell r="D105" t="str">
            <v xml:space="preserve">                    : Ñöôøng kính  &lt;= 70cm</v>
          </cell>
          <cell r="E105" t="str">
            <v>Buïi</v>
          </cell>
          <cell r="G105">
            <v>58568</v>
          </cell>
        </row>
        <row r="106">
          <cell r="A106" t="str">
            <v>01.4205</v>
          </cell>
          <cell r="B106" t="str">
            <v>01.4205</v>
          </cell>
          <cell r="D106" t="str">
            <v xml:space="preserve">                    :Ñöôøng kính  &lt;= 90cm</v>
          </cell>
          <cell r="E106" t="str">
            <v>Buïi</v>
          </cell>
          <cell r="G106">
            <v>87706</v>
          </cell>
        </row>
        <row r="107">
          <cell r="A107" t="str">
            <v>01.4206</v>
          </cell>
          <cell r="B107" t="str">
            <v>01.4206</v>
          </cell>
          <cell r="D107" t="str">
            <v xml:space="preserve">                        :Ñöôøng kính  &lt;= 110cm</v>
          </cell>
          <cell r="E107" t="str">
            <v>Buïi</v>
          </cell>
          <cell r="G107">
            <v>131558</v>
          </cell>
        </row>
        <row r="108">
          <cell r="A108" t="str">
            <v>01.4207</v>
          </cell>
          <cell r="B108" t="str">
            <v>01.4207</v>
          </cell>
          <cell r="D108" t="str">
            <v xml:space="preserve">                      :Ñöôøng kính  &gt; 110cm</v>
          </cell>
          <cell r="E108" t="str">
            <v>Buïi</v>
          </cell>
          <cell r="G108">
            <v>197485</v>
          </cell>
        </row>
        <row r="109">
          <cell r="A109" t="str">
            <v>01.5111</v>
          </cell>
          <cell r="B109" t="str">
            <v>01.5111</v>
          </cell>
          <cell r="C109" t="str">
            <v>LAØM ÑÖÔØNG TAÏM THI COÂNGBAÈNG THUÛ COÂNG</v>
          </cell>
          <cell r="D109" t="str">
            <v>Ñaát caáp I</v>
          </cell>
          <cell r="E109" t="str">
            <v>m3</v>
          </cell>
          <cell r="G109">
            <v>10154</v>
          </cell>
        </row>
        <row r="110">
          <cell r="A110" t="str">
            <v>01.5112</v>
          </cell>
          <cell r="B110" t="str">
            <v>01.5112</v>
          </cell>
          <cell r="C110" t="str">
            <v>Toân taïo ñöôøng cuõ</v>
          </cell>
          <cell r="D110" t="str">
            <v>Ñaát caáp II</v>
          </cell>
          <cell r="E110" t="str">
            <v>m3</v>
          </cell>
          <cell r="G110">
            <v>11478</v>
          </cell>
        </row>
        <row r="111">
          <cell r="A111" t="str">
            <v>01.5113</v>
          </cell>
          <cell r="B111" t="str">
            <v>01.5113</v>
          </cell>
          <cell r="D111" t="str">
            <v>Ñaát caáp III</v>
          </cell>
          <cell r="E111" t="str">
            <v>m3</v>
          </cell>
          <cell r="G111">
            <v>13686</v>
          </cell>
        </row>
        <row r="112">
          <cell r="A112" t="str">
            <v>01.5114</v>
          </cell>
          <cell r="B112" t="str">
            <v>01.5114</v>
          </cell>
          <cell r="D112" t="str">
            <v>Ñaát caáp IV</v>
          </cell>
          <cell r="E112" t="str">
            <v>m3</v>
          </cell>
          <cell r="G112">
            <v>15893</v>
          </cell>
        </row>
        <row r="113">
          <cell r="A113" t="str">
            <v>01.5121</v>
          </cell>
          <cell r="B113" t="str">
            <v>01.5121</v>
          </cell>
          <cell r="C113" t="str">
            <v>Ñaøo san ñaát theo söôøn ñoài</v>
          </cell>
          <cell r="D113" t="str">
            <v>Ñaát caáp I</v>
          </cell>
          <cell r="E113" t="str">
            <v>m3</v>
          </cell>
          <cell r="G113">
            <v>7358</v>
          </cell>
        </row>
        <row r="114">
          <cell r="A114" t="str">
            <v>01.5122</v>
          </cell>
          <cell r="B114" t="str">
            <v>01.5122</v>
          </cell>
          <cell r="D114" t="str">
            <v>Ñaát caáp II</v>
          </cell>
          <cell r="E114" t="str">
            <v>m3</v>
          </cell>
          <cell r="G114">
            <v>8241</v>
          </cell>
        </row>
        <row r="115">
          <cell r="A115" t="str">
            <v>01.5123</v>
          </cell>
          <cell r="B115" t="str">
            <v>01.5123</v>
          </cell>
          <cell r="D115" t="str">
            <v>Ñaát caáp III</v>
          </cell>
          <cell r="E115" t="str">
            <v>m3</v>
          </cell>
          <cell r="G115">
            <v>11037</v>
          </cell>
        </row>
        <row r="116">
          <cell r="A116" t="str">
            <v>01.5124</v>
          </cell>
          <cell r="B116" t="str">
            <v>01.5124</v>
          </cell>
          <cell r="D116" t="str">
            <v>Ñaát caáp IV</v>
          </cell>
          <cell r="E116" t="str">
            <v>m3</v>
          </cell>
          <cell r="G116">
            <v>13391</v>
          </cell>
        </row>
        <row r="117">
          <cell r="A117" t="str">
            <v>01.5131</v>
          </cell>
          <cell r="B117" t="str">
            <v>01.5131</v>
          </cell>
          <cell r="C117" t="str">
            <v>Laøm ñöôøng môùi</v>
          </cell>
          <cell r="D117" t="str">
            <v>Ñaát caáp I</v>
          </cell>
          <cell r="E117" t="str">
            <v>m3</v>
          </cell>
          <cell r="G117">
            <v>11920</v>
          </cell>
        </row>
        <row r="118">
          <cell r="A118" t="str">
            <v>01.5132</v>
          </cell>
          <cell r="B118" t="str">
            <v>01.5132</v>
          </cell>
          <cell r="D118" t="str">
            <v>Ñaát caáp II</v>
          </cell>
          <cell r="E118" t="str">
            <v>m3</v>
          </cell>
          <cell r="G118">
            <v>12803</v>
          </cell>
        </row>
        <row r="119">
          <cell r="A119" t="str">
            <v>01.5133</v>
          </cell>
          <cell r="B119" t="str">
            <v>01.5133</v>
          </cell>
          <cell r="D119" t="str">
            <v>Ñaát caáp III</v>
          </cell>
          <cell r="E119" t="str">
            <v>m3</v>
          </cell>
          <cell r="G119">
            <v>16040</v>
          </cell>
        </row>
        <row r="120">
          <cell r="A120" t="str">
            <v>01.5134</v>
          </cell>
          <cell r="B120" t="str">
            <v>01.5134</v>
          </cell>
          <cell r="D120" t="str">
            <v>Ñaát caáp IV</v>
          </cell>
          <cell r="E120" t="str">
            <v>m3</v>
          </cell>
          <cell r="G120">
            <v>19425</v>
          </cell>
        </row>
        <row r="121">
          <cell r="A121" t="str">
            <v>01.5211</v>
          </cell>
          <cell r="B121" t="str">
            <v>01.5211</v>
          </cell>
          <cell r="C121" t="str">
            <v>LAØM ÑÖÔØNG TAÏM THI COÂNGBAÈNG THUÛ COÂNG+ CÔ GIÔÙI</v>
          </cell>
          <cell r="D121" t="str">
            <v>Ñaát caáp I</v>
          </cell>
          <cell r="E121" t="str">
            <v>100m3</v>
          </cell>
          <cell r="G121">
            <v>41940</v>
          </cell>
          <cell r="H121">
            <v>234750</v>
          </cell>
        </row>
        <row r="122">
          <cell r="A122" t="str">
            <v>01.5212</v>
          </cell>
          <cell r="B122" t="str">
            <v>01.5212</v>
          </cell>
          <cell r="C122" t="str">
            <v>Laøm ñöôøng taïm baèng maùy uûi &lt;= 75 CV</v>
          </cell>
          <cell r="D122" t="str">
            <v>Ñaát caáp II</v>
          </cell>
          <cell r="E122" t="str">
            <v>100m3</v>
          </cell>
          <cell r="G122">
            <v>54742</v>
          </cell>
          <cell r="H122">
            <v>287292</v>
          </cell>
        </row>
        <row r="123">
          <cell r="A123" t="str">
            <v>01.5213</v>
          </cell>
          <cell r="B123" t="str">
            <v>01.5213</v>
          </cell>
          <cell r="D123" t="str">
            <v>Ñaát caáp III</v>
          </cell>
          <cell r="E123" t="str">
            <v>100m3</v>
          </cell>
          <cell r="G123">
            <v>65485</v>
          </cell>
          <cell r="H123">
            <v>345136</v>
          </cell>
        </row>
        <row r="124">
          <cell r="A124" t="str">
            <v>01.5214</v>
          </cell>
          <cell r="B124" t="str">
            <v>01.5214</v>
          </cell>
          <cell r="D124" t="str">
            <v>Ñaát caáp IV</v>
          </cell>
          <cell r="E124" t="str">
            <v>100m3</v>
          </cell>
          <cell r="G124">
            <v>79465</v>
          </cell>
          <cell r="H124">
            <v>456003</v>
          </cell>
        </row>
        <row r="125">
          <cell r="A125" t="str">
            <v>01.5221</v>
          </cell>
          <cell r="B125" t="str">
            <v>01.5221</v>
          </cell>
          <cell r="C125" t="str">
            <v>Laøm ñöôøng taïm baèng maùy uûi &lt;= 110CV</v>
          </cell>
          <cell r="D125" t="str">
            <v>Ñaát caáp I</v>
          </cell>
          <cell r="E125" t="str">
            <v>100m3</v>
          </cell>
          <cell r="F125">
            <v>456003</v>
          </cell>
          <cell r="G125">
            <v>41940</v>
          </cell>
          <cell r="H125">
            <v>204382</v>
          </cell>
        </row>
        <row r="126">
          <cell r="A126" t="str">
            <v>01.5222</v>
          </cell>
          <cell r="B126" t="str">
            <v>01.5222</v>
          </cell>
          <cell r="D126" t="str">
            <v>Ñaát caáp II</v>
          </cell>
          <cell r="E126" t="str">
            <v>100m3</v>
          </cell>
          <cell r="G126">
            <v>54742</v>
          </cell>
          <cell r="H126">
            <v>250175</v>
          </cell>
        </row>
        <row r="127">
          <cell r="A127" t="str">
            <v>01.5223</v>
          </cell>
          <cell r="B127" t="str">
            <v>01.5223</v>
          </cell>
          <cell r="D127" t="str">
            <v>Ñaát caáp III</v>
          </cell>
          <cell r="E127" t="str">
            <v>100m3</v>
          </cell>
          <cell r="G127">
            <v>65485</v>
          </cell>
          <cell r="H127">
            <v>300789</v>
          </cell>
        </row>
        <row r="128">
          <cell r="A128" t="str">
            <v>01.5224</v>
          </cell>
          <cell r="B128" t="str">
            <v>01.5224</v>
          </cell>
          <cell r="D128" t="str">
            <v>Ñaát caáp IV</v>
          </cell>
          <cell r="E128" t="str">
            <v>100m3</v>
          </cell>
          <cell r="G128">
            <v>79465</v>
          </cell>
          <cell r="H128">
            <v>405872</v>
          </cell>
        </row>
        <row r="129">
          <cell r="A129" t="str">
            <v>01.5231</v>
          </cell>
          <cell r="B129" t="str">
            <v>01.5231</v>
          </cell>
          <cell r="C129" t="str">
            <v>Laøm ñöôøng taïm baèng maùy uûi &lt;= 140CV</v>
          </cell>
          <cell r="D129" t="str">
            <v>Ñaát caáp I</v>
          </cell>
          <cell r="E129" t="str">
            <v>100m3</v>
          </cell>
          <cell r="G129">
            <v>41940</v>
          </cell>
          <cell r="H129">
            <v>187511</v>
          </cell>
        </row>
        <row r="130">
          <cell r="A130" t="str">
            <v>01.5232</v>
          </cell>
          <cell r="B130" t="str">
            <v>01.5232</v>
          </cell>
          <cell r="D130" t="str">
            <v>Ñaát caáp II</v>
          </cell>
          <cell r="E130" t="str">
            <v>100m3</v>
          </cell>
          <cell r="G130">
            <v>54742</v>
          </cell>
          <cell r="H130">
            <v>233304</v>
          </cell>
        </row>
        <row r="131">
          <cell r="A131" t="str">
            <v>01.5233</v>
          </cell>
          <cell r="B131" t="str">
            <v>01.5233</v>
          </cell>
          <cell r="D131" t="str">
            <v>Ñaát caáp III</v>
          </cell>
          <cell r="E131" t="str">
            <v>100m3</v>
          </cell>
          <cell r="G131">
            <v>65485</v>
          </cell>
          <cell r="H131">
            <v>233304</v>
          </cell>
        </row>
        <row r="132">
          <cell r="A132" t="str">
            <v>01.5234</v>
          </cell>
          <cell r="B132" t="str">
            <v>01.5234</v>
          </cell>
          <cell r="D132" t="str">
            <v>Ñaát caáp IV</v>
          </cell>
          <cell r="E132" t="str">
            <v>100m3</v>
          </cell>
          <cell r="G132">
            <v>65485</v>
          </cell>
          <cell r="H132">
            <v>285364</v>
          </cell>
        </row>
        <row r="133">
          <cell r="A133" t="str">
            <v>01.6000</v>
          </cell>
          <cell r="B133" t="str">
            <v>01.6000</v>
          </cell>
          <cell r="C133" t="str">
            <v>LAØM CAÀU TAÏM</v>
          </cell>
          <cell r="D133" t="str">
            <v>Laøm caàu taïm trong moïi ñieàu kieän</v>
          </cell>
          <cell r="E133" t="str">
            <v>10m2</v>
          </cell>
          <cell r="F133">
            <v>236250</v>
          </cell>
          <cell r="G133">
            <v>47090</v>
          </cell>
        </row>
        <row r="134">
          <cell r="A134" t="str">
            <v>01.7000</v>
          </cell>
          <cell r="B134" t="str">
            <v>01.7000</v>
          </cell>
          <cell r="C134" t="str">
            <v>RAÛI ÑAÙ CHOÁNG LUÙN</v>
          </cell>
          <cell r="D134" t="str">
            <v>Raûi ñaù trong moïi ñieàu kieän</v>
          </cell>
          <cell r="E134" t="str">
            <v>m3</v>
          </cell>
          <cell r="F134">
            <v>125640</v>
          </cell>
          <cell r="G134">
            <v>16187</v>
          </cell>
        </row>
        <row r="135">
          <cell r="A135" t="str">
            <v>01.8111</v>
          </cell>
          <cell r="B135" t="str">
            <v>01.8111</v>
          </cell>
          <cell r="C135" t="str">
            <v>SAN MAËT BAÈNG THI COÂNG THUÛ COÂNG</v>
          </cell>
          <cell r="D135" t="str">
            <v>Ñaát caáp I</v>
          </cell>
          <cell r="E135" t="str">
            <v>m2</v>
          </cell>
          <cell r="G135">
            <v>736</v>
          </cell>
        </row>
        <row r="136">
          <cell r="A136" t="str">
            <v>01.8112</v>
          </cell>
          <cell r="B136" t="str">
            <v>01.8112</v>
          </cell>
          <cell r="C136" t="str">
            <v>San söûa maët baèng</v>
          </cell>
          <cell r="D136" t="str">
            <v>Ñaát caáp II</v>
          </cell>
          <cell r="E136" t="str">
            <v>m2</v>
          </cell>
          <cell r="G136">
            <v>883</v>
          </cell>
        </row>
        <row r="137">
          <cell r="A137" t="str">
            <v>01.8113</v>
          </cell>
          <cell r="B137" t="str">
            <v>01.8113</v>
          </cell>
          <cell r="D137" t="str">
            <v>Ñaát caáp III</v>
          </cell>
          <cell r="E137" t="str">
            <v>m2</v>
          </cell>
          <cell r="G137">
            <v>1030</v>
          </cell>
        </row>
        <row r="138">
          <cell r="A138" t="str">
            <v>01.8114</v>
          </cell>
          <cell r="B138" t="str">
            <v>01.8114</v>
          </cell>
          <cell r="D138" t="str">
            <v>Ñaát caáp IV</v>
          </cell>
          <cell r="E138" t="str">
            <v>m2</v>
          </cell>
          <cell r="G138">
            <v>1177</v>
          </cell>
        </row>
        <row r="139">
          <cell r="A139" t="str">
            <v>01.8121</v>
          </cell>
          <cell r="B139" t="str">
            <v>01.8121</v>
          </cell>
          <cell r="C139" t="str">
            <v>Ñaøo maët baèng</v>
          </cell>
          <cell r="D139" t="str">
            <v>Ñaát caáp I</v>
          </cell>
          <cell r="E139" t="str">
            <v>m3</v>
          </cell>
          <cell r="G139">
            <v>6769</v>
          </cell>
        </row>
        <row r="140">
          <cell r="A140" t="str">
            <v>01.8122</v>
          </cell>
          <cell r="B140" t="str">
            <v>01.8122</v>
          </cell>
          <cell r="D140" t="str">
            <v>Ñaát caáp II</v>
          </cell>
          <cell r="E140" t="str">
            <v>m3</v>
          </cell>
          <cell r="G140">
            <v>10742</v>
          </cell>
        </row>
        <row r="141">
          <cell r="A141" t="str">
            <v>01.8123</v>
          </cell>
          <cell r="B141" t="str">
            <v>01.8123</v>
          </cell>
          <cell r="D141" t="str">
            <v>Ñaát caáp III</v>
          </cell>
          <cell r="E141" t="str">
            <v>m3</v>
          </cell>
          <cell r="G141">
            <v>18395</v>
          </cell>
        </row>
        <row r="142">
          <cell r="A142" t="str">
            <v>01.8124</v>
          </cell>
          <cell r="B142" t="str">
            <v>01.8124</v>
          </cell>
          <cell r="D142" t="str">
            <v>Ñaát caáp IV</v>
          </cell>
          <cell r="E142" t="str">
            <v>m3</v>
          </cell>
          <cell r="G142">
            <v>29431</v>
          </cell>
        </row>
        <row r="143">
          <cell r="A143" t="str">
            <v>01.8211</v>
          </cell>
          <cell r="B143" t="str">
            <v>01.8211</v>
          </cell>
          <cell r="C143" t="str">
            <v>SAN MAËT BAÈNG THI COÂNG THUÛ COÂNG+ CÔ GIÔÙI</v>
          </cell>
          <cell r="D143" t="str">
            <v>Ñaát caáp I</v>
          </cell>
          <cell r="E143" t="str">
            <v>100m3</v>
          </cell>
          <cell r="G143">
            <v>41940</v>
          </cell>
          <cell r="H143">
            <v>173532</v>
          </cell>
        </row>
        <row r="144">
          <cell r="A144" t="str">
            <v>01.8212</v>
          </cell>
          <cell r="B144" t="str">
            <v>01.8212</v>
          </cell>
          <cell r="C144" t="str">
            <v>San maët baèng baèng maùy uûi &lt;= 75 CV</v>
          </cell>
          <cell r="D144" t="str">
            <v>Ñaát caáp II</v>
          </cell>
          <cell r="E144" t="str">
            <v>100m3</v>
          </cell>
          <cell r="G144">
            <v>54742</v>
          </cell>
          <cell r="H144">
            <v>212095</v>
          </cell>
        </row>
        <row r="145">
          <cell r="A145" t="str">
            <v>01.8213</v>
          </cell>
          <cell r="B145" t="str">
            <v>01.8213</v>
          </cell>
          <cell r="D145" t="str">
            <v>Ñaát caáp III</v>
          </cell>
          <cell r="E145" t="str">
            <v>100m3</v>
          </cell>
          <cell r="G145">
            <v>65485</v>
          </cell>
          <cell r="H145">
            <v>284399</v>
          </cell>
        </row>
        <row r="146">
          <cell r="A146" t="str">
            <v>01.8214</v>
          </cell>
          <cell r="B146" t="str">
            <v>01.8214</v>
          </cell>
          <cell r="D146" t="str">
            <v>Ñaát caáp IV</v>
          </cell>
          <cell r="E146" t="str">
            <v>100m3</v>
          </cell>
          <cell r="G146">
            <v>79465</v>
          </cell>
          <cell r="H146">
            <v>380806</v>
          </cell>
        </row>
        <row r="147">
          <cell r="A147" t="str">
            <v>01.8221</v>
          </cell>
          <cell r="B147" t="str">
            <v>01.8221</v>
          </cell>
          <cell r="C147" t="str">
            <v>San maët baèng baèng maùy uûi &lt;= 110CV</v>
          </cell>
          <cell r="D147" t="str">
            <v>Ñaát caáp I</v>
          </cell>
          <cell r="E147" t="str">
            <v>100m3</v>
          </cell>
          <cell r="G147">
            <v>41940</v>
          </cell>
          <cell r="H147">
            <v>149430</v>
          </cell>
        </row>
        <row r="148">
          <cell r="A148" t="str">
            <v>01.8222</v>
          </cell>
          <cell r="B148" t="str">
            <v>01.8222</v>
          </cell>
          <cell r="D148" t="str">
            <v>Ñaát caáp II</v>
          </cell>
          <cell r="E148" t="str">
            <v>100m3</v>
          </cell>
          <cell r="G148">
            <v>54742</v>
          </cell>
          <cell r="H148">
            <v>183173</v>
          </cell>
        </row>
        <row r="149">
          <cell r="A149" t="str">
            <v>01.8223</v>
          </cell>
          <cell r="B149" t="str">
            <v>01.8223</v>
          </cell>
          <cell r="D149" t="str">
            <v>Ñaát caáp III</v>
          </cell>
          <cell r="E149" t="str">
            <v>100m3</v>
          </cell>
          <cell r="G149">
            <v>65485</v>
          </cell>
          <cell r="H149">
            <v>241017</v>
          </cell>
        </row>
        <row r="150">
          <cell r="A150" t="str">
            <v>01.8224</v>
          </cell>
          <cell r="B150" t="str">
            <v>01.8224</v>
          </cell>
          <cell r="D150" t="str">
            <v>Ñaát caáp IV</v>
          </cell>
          <cell r="E150" t="str">
            <v>100m3</v>
          </cell>
          <cell r="G150">
            <v>79465</v>
          </cell>
          <cell r="H150">
            <v>327782</v>
          </cell>
        </row>
        <row r="151">
          <cell r="A151" t="str">
            <v>01.8231</v>
          </cell>
          <cell r="B151" t="str">
            <v>01.8231</v>
          </cell>
          <cell r="C151" t="str">
            <v>San maët baèng baèng maùy uûi &lt;= 140CV</v>
          </cell>
          <cell r="D151" t="str">
            <v>Ñaát caáp I</v>
          </cell>
          <cell r="E151" t="str">
            <v>100m3</v>
          </cell>
          <cell r="G151">
            <v>41940</v>
          </cell>
          <cell r="H151">
            <v>139790</v>
          </cell>
        </row>
        <row r="152">
          <cell r="A152" t="str">
            <v>01.8232</v>
          </cell>
          <cell r="B152" t="str">
            <v>01.8232</v>
          </cell>
          <cell r="D152" t="str">
            <v>Ñaát caáp II</v>
          </cell>
          <cell r="E152" t="str">
            <v>100m3</v>
          </cell>
          <cell r="G152">
            <v>54742</v>
          </cell>
          <cell r="H152">
            <v>173532</v>
          </cell>
        </row>
        <row r="153">
          <cell r="A153" t="str">
            <v>01.8233</v>
          </cell>
          <cell r="B153" t="str">
            <v>01.8233</v>
          </cell>
          <cell r="D153" t="str">
            <v>Ñaát caáp III</v>
          </cell>
          <cell r="E153" t="str">
            <v>100m3</v>
          </cell>
          <cell r="G153">
            <v>65485</v>
          </cell>
          <cell r="H153">
            <v>231376</v>
          </cell>
        </row>
        <row r="154">
          <cell r="A154" t="str">
            <v>01.8234</v>
          </cell>
          <cell r="B154" t="str">
            <v>01.8234</v>
          </cell>
          <cell r="D154" t="str">
            <v>Ñaát caáp IV</v>
          </cell>
          <cell r="E154" t="str">
            <v>100m3</v>
          </cell>
          <cell r="G154">
            <v>79465</v>
          </cell>
          <cell r="H154">
            <v>308501</v>
          </cell>
        </row>
        <row r="155">
          <cell r="A155" t="str">
            <v>01.9001</v>
          </cell>
          <cell r="B155" t="str">
            <v>01.9001</v>
          </cell>
          <cell r="C155" t="str">
            <v>LAØM KHO TAÏM</v>
          </cell>
          <cell r="D155" t="str">
            <v>Kho kín</v>
          </cell>
          <cell r="E155" t="str">
            <v>m2 sd</v>
          </cell>
          <cell r="F155">
            <v>166226</v>
          </cell>
          <cell r="G155">
            <v>24281</v>
          </cell>
        </row>
        <row r="156">
          <cell r="A156" t="str">
            <v>01.9002</v>
          </cell>
          <cell r="B156" t="str">
            <v>01.9002</v>
          </cell>
          <cell r="D156" t="str">
            <v>Kho hôû</v>
          </cell>
          <cell r="E156" t="str">
            <v>m2 sd</v>
          </cell>
          <cell r="F156">
            <v>118991</v>
          </cell>
          <cell r="G156">
            <v>21926</v>
          </cell>
        </row>
        <row r="157">
          <cell r="A157" t="str">
            <v>02.1101</v>
          </cell>
          <cell r="B157" t="str">
            <v>02.1101</v>
          </cell>
          <cell r="C157" t="str">
            <v>BOÁC DÔÕ</v>
          </cell>
          <cell r="D157" t="str">
            <v>Xi maêng</v>
          </cell>
          <cell r="E157" t="str">
            <v>Taán</v>
          </cell>
          <cell r="G157">
            <v>2943</v>
          </cell>
        </row>
        <row r="158">
          <cell r="A158" t="str">
            <v>02.1102</v>
          </cell>
          <cell r="B158" t="str">
            <v>02.1102</v>
          </cell>
          <cell r="D158" t="str">
            <v>Caùt ñen</v>
          </cell>
          <cell r="E158" t="str">
            <v>m3</v>
          </cell>
          <cell r="G158">
            <v>2060</v>
          </cell>
        </row>
        <row r="159">
          <cell r="A159" t="str">
            <v>02.1103</v>
          </cell>
          <cell r="B159" t="str">
            <v>02.1103</v>
          </cell>
          <cell r="D159" t="str">
            <v>Caùt vaøng</v>
          </cell>
          <cell r="E159" t="str">
            <v>m3</v>
          </cell>
          <cell r="G159">
            <v>2207</v>
          </cell>
        </row>
        <row r="160">
          <cell r="A160" t="str">
            <v>02.1104</v>
          </cell>
          <cell r="B160" t="str">
            <v>02.1104</v>
          </cell>
          <cell r="D160" t="str">
            <v>Ñaù daêm caùc loaïi</v>
          </cell>
          <cell r="E160" t="str">
            <v>m3</v>
          </cell>
          <cell r="G160">
            <v>3090</v>
          </cell>
        </row>
        <row r="161">
          <cell r="A161" t="str">
            <v>02.1105</v>
          </cell>
          <cell r="B161" t="str">
            <v>02.1105</v>
          </cell>
          <cell r="D161" t="str">
            <v>Ñaù hoäc</v>
          </cell>
          <cell r="E161" t="str">
            <v>m3</v>
          </cell>
          <cell r="G161">
            <v>4268</v>
          </cell>
        </row>
        <row r="162">
          <cell r="A162" t="str">
            <v>02.1106</v>
          </cell>
          <cell r="B162" t="str">
            <v>02.1106</v>
          </cell>
          <cell r="D162" t="str">
            <v>Ñaát caáp I</v>
          </cell>
          <cell r="E162" t="str">
            <v>m3</v>
          </cell>
          <cell r="G162">
            <v>2649</v>
          </cell>
        </row>
        <row r="163">
          <cell r="A163" t="str">
            <v>02.1107</v>
          </cell>
          <cell r="B163" t="str">
            <v>02.1107</v>
          </cell>
          <cell r="D163" t="str">
            <v>Ñaát caáp II</v>
          </cell>
          <cell r="E163" t="str">
            <v>m3</v>
          </cell>
          <cell r="G163">
            <v>2943</v>
          </cell>
        </row>
        <row r="164">
          <cell r="A164" t="str">
            <v>02.1108</v>
          </cell>
          <cell r="B164" t="str">
            <v>02.1108</v>
          </cell>
          <cell r="D164" t="str">
            <v>Ñaát caáp III</v>
          </cell>
          <cell r="E164" t="str">
            <v>m3</v>
          </cell>
          <cell r="G164">
            <v>3826</v>
          </cell>
        </row>
        <row r="165">
          <cell r="A165" t="str">
            <v>02.1109</v>
          </cell>
          <cell r="B165" t="str">
            <v>02.1109</v>
          </cell>
          <cell r="D165" t="str">
            <v>Ñaát caáp IV</v>
          </cell>
          <cell r="E165" t="str">
            <v>m3</v>
          </cell>
          <cell r="G165">
            <v>4709</v>
          </cell>
        </row>
        <row r="166">
          <cell r="A166" t="str">
            <v>02.1110</v>
          </cell>
          <cell r="B166" t="str">
            <v>02.1110</v>
          </cell>
          <cell r="D166" t="str">
            <v>Buøn</v>
          </cell>
          <cell r="E166" t="str">
            <v>m3</v>
          </cell>
          <cell r="G166">
            <v>3090</v>
          </cell>
        </row>
        <row r="167">
          <cell r="A167" t="str">
            <v>02.1111</v>
          </cell>
          <cell r="B167" t="str">
            <v>02.1111</v>
          </cell>
          <cell r="D167" t="str">
            <v>Nöôùc</v>
          </cell>
          <cell r="E167" t="str">
            <v>m3</v>
          </cell>
          <cell r="G167">
            <v>4268</v>
          </cell>
        </row>
        <row r="168">
          <cell r="A168" t="str">
            <v>02.1112</v>
          </cell>
          <cell r="B168" t="str">
            <v>02.1112</v>
          </cell>
          <cell r="D168" t="str">
            <v>Vaùn goã coáp pha</v>
          </cell>
          <cell r="E168" t="str">
            <v>m3</v>
          </cell>
          <cell r="G168">
            <v>2649</v>
          </cell>
        </row>
        <row r="169">
          <cell r="A169" t="str">
            <v>02.1113</v>
          </cell>
          <cell r="B169" t="str">
            <v>02.1113</v>
          </cell>
          <cell r="D169" t="str">
            <v>Coáp pha theùp</v>
          </cell>
          <cell r="E169" t="str">
            <v>taán</v>
          </cell>
          <cell r="G169">
            <v>4709</v>
          </cell>
        </row>
        <row r="170">
          <cell r="A170" t="str">
            <v>02.1114</v>
          </cell>
          <cell r="B170" t="str">
            <v>02.1114</v>
          </cell>
          <cell r="D170" t="str">
            <v>Bu long, tieáp ñòa, coát theùp , daây neùo</v>
          </cell>
          <cell r="E170" t="str">
            <v>taán</v>
          </cell>
          <cell r="G170">
            <v>6033</v>
          </cell>
        </row>
        <row r="171">
          <cell r="A171" t="str">
            <v>02.1115</v>
          </cell>
          <cell r="B171" t="str">
            <v>02.1115</v>
          </cell>
          <cell r="D171" t="str">
            <v>Coät theùp chöa laép vaän chuyeån töøng thanh</v>
          </cell>
          <cell r="E171" t="str">
            <v>taán</v>
          </cell>
          <cell r="G171">
            <v>5592</v>
          </cell>
        </row>
        <row r="172">
          <cell r="A172" t="str">
            <v>02.1116</v>
          </cell>
          <cell r="B172" t="str">
            <v>02.1116</v>
          </cell>
          <cell r="D172" t="str">
            <v>Coät theùp ñaõ laép vaän chuyeån töøng ñoaïn</v>
          </cell>
          <cell r="E172" t="str">
            <v>taán</v>
          </cell>
          <cell r="G172">
            <v>6622</v>
          </cell>
        </row>
        <row r="173">
          <cell r="A173" t="str">
            <v>02.1117</v>
          </cell>
          <cell r="B173" t="str">
            <v>02.1117</v>
          </cell>
          <cell r="D173" t="str">
            <v>Gaïch chæ</v>
          </cell>
          <cell r="E173" t="str">
            <v>1000 v</v>
          </cell>
          <cell r="G173">
            <v>6622</v>
          </cell>
        </row>
        <row r="174">
          <cell r="A174" t="str">
            <v>02.1118</v>
          </cell>
          <cell r="B174" t="str">
            <v>02.1118</v>
          </cell>
          <cell r="D174" t="str">
            <v>Coïc tre daøi 1,5m ñeán 2,5 m</v>
          </cell>
          <cell r="E174" t="str">
            <v>100 caùi</v>
          </cell>
          <cell r="G174">
            <v>3385</v>
          </cell>
        </row>
        <row r="175">
          <cell r="A175" t="str">
            <v>02.1119</v>
          </cell>
          <cell r="B175" t="str">
            <v>02.1119</v>
          </cell>
          <cell r="D175" t="str">
            <v>Tre caây d=8-10, daøi 6-8m</v>
          </cell>
          <cell r="E175" t="str">
            <v>100 caây</v>
          </cell>
          <cell r="G175">
            <v>9124</v>
          </cell>
        </row>
        <row r="176">
          <cell r="A176" t="str">
            <v>02.1120</v>
          </cell>
          <cell r="B176" t="str">
            <v>02.1120</v>
          </cell>
          <cell r="D176" t="str">
            <v>Phuï kieän caùc loaïi</v>
          </cell>
          <cell r="E176" t="str">
            <v>Taán</v>
          </cell>
          <cell r="G176">
            <v>6181</v>
          </cell>
        </row>
        <row r="177">
          <cell r="A177" t="str">
            <v>02.1121</v>
          </cell>
          <cell r="B177" t="str">
            <v>02.1121</v>
          </cell>
          <cell r="D177" t="str">
            <v>Caùch ñieän caùc loaïi</v>
          </cell>
          <cell r="E177" t="str">
            <v>Taán</v>
          </cell>
          <cell r="G177">
            <v>12214</v>
          </cell>
        </row>
        <row r="178">
          <cell r="A178" t="str">
            <v>02.1122</v>
          </cell>
          <cell r="B178" t="str">
            <v>02.1122</v>
          </cell>
          <cell r="D178" t="str">
            <v>Daây daãn ñieän, daây caùp caùc loaïi</v>
          </cell>
          <cell r="E178" t="str">
            <v>Taán</v>
          </cell>
          <cell r="G178">
            <v>7064</v>
          </cell>
        </row>
        <row r="179">
          <cell r="A179" t="str">
            <v>02.1123</v>
          </cell>
          <cell r="B179" t="str">
            <v>02.1123</v>
          </cell>
          <cell r="D179" t="str">
            <v>Caáu kieän beâ toâng ñuùc saün</v>
          </cell>
          <cell r="E179" t="str">
            <v>Taán</v>
          </cell>
          <cell r="F179">
            <v>7064</v>
          </cell>
          <cell r="G179">
            <v>6033</v>
          </cell>
          <cell r="H179">
            <v>6033</v>
          </cell>
        </row>
        <row r="180">
          <cell r="A180" t="str">
            <v>02.1124</v>
          </cell>
          <cell r="B180" t="str">
            <v>02.1124</v>
          </cell>
          <cell r="D180" t="str">
            <v>Coät beâ toâng</v>
          </cell>
          <cell r="E180" t="str">
            <v>Taán</v>
          </cell>
          <cell r="G180">
            <v>7358</v>
          </cell>
        </row>
        <row r="181">
          <cell r="A181" t="str">
            <v>02.1125</v>
          </cell>
          <cell r="B181" t="str">
            <v>02.1125</v>
          </cell>
          <cell r="D181" t="str">
            <v>Bi tum</v>
          </cell>
          <cell r="E181" t="str">
            <v>Taán</v>
          </cell>
          <cell r="G181">
            <v>7946</v>
          </cell>
        </row>
        <row r="182">
          <cell r="A182" t="str">
            <v>02.1126</v>
          </cell>
          <cell r="B182" t="str">
            <v>02.1126</v>
          </cell>
          <cell r="D182" t="str">
            <v>Duïng cuï thi coâng</v>
          </cell>
          <cell r="E182" t="str">
            <v>Taán</v>
          </cell>
          <cell r="G182">
            <v>4856</v>
          </cell>
        </row>
        <row r="183">
          <cell r="A183" t="str">
            <v>02.1211</v>
          </cell>
          <cell r="B183" t="str">
            <v>02.1211</v>
          </cell>
          <cell r="C183" t="str">
            <v>VAÄN CHUYEÅN BAÈNG THUÛ COÂNG</v>
          </cell>
          <cell r="D183" t="str">
            <v>Cöï ly 100 m</v>
          </cell>
          <cell r="E183" t="str">
            <v>Taán</v>
          </cell>
          <cell r="G183">
            <v>71813</v>
          </cell>
        </row>
        <row r="184">
          <cell r="A184" t="str">
            <v>02.1212</v>
          </cell>
          <cell r="B184" t="str">
            <v>02.1212</v>
          </cell>
          <cell r="C184" t="str">
            <v>Vaän chuyeån xi maêng</v>
          </cell>
          <cell r="D184" t="str">
            <v>Cöï ly 300 m</v>
          </cell>
          <cell r="E184" t="str">
            <v>Taán</v>
          </cell>
          <cell r="G184">
            <v>67545</v>
          </cell>
        </row>
        <row r="185">
          <cell r="A185" t="str">
            <v>02.1213</v>
          </cell>
          <cell r="B185" t="str">
            <v>02.1213</v>
          </cell>
          <cell r="D185" t="str">
            <v>Cöï ly 500 m</v>
          </cell>
          <cell r="E185" t="str">
            <v>Taán</v>
          </cell>
          <cell r="G185">
            <v>66956</v>
          </cell>
        </row>
        <row r="186">
          <cell r="A186" t="str">
            <v>02.1214</v>
          </cell>
          <cell r="B186" t="str">
            <v>02.1214</v>
          </cell>
          <cell r="D186" t="str">
            <v>Cöï ly &gt; 500 m</v>
          </cell>
          <cell r="E186" t="str">
            <v>Taán</v>
          </cell>
          <cell r="G186">
            <v>66515</v>
          </cell>
        </row>
        <row r="187">
          <cell r="A187" t="str">
            <v>02.1221</v>
          </cell>
          <cell r="B187" t="str">
            <v>02.1221</v>
          </cell>
          <cell r="C187" t="str">
            <v>Vaän chuyeån caùt ñen</v>
          </cell>
          <cell r="D187" t="str">
            <v>Cöï ly 100 m</v>
          </cell>
          <cell r="E187" t="str">
            <v>m3</v>
          </cell>
          <cell r="G187">
            <v>64749</v>
          </cell>
        </row>
        <row r="188">
          <cell r="A188" t="str">
            <v>02.1222</v>
          </cell>
          <cell r="B188" t="str">
            <v>02.1222</v>
          </cell>
          <cell r="D188" t="str">
            <v>Cöï ly 300 m</v>
          </cell>
          <cell r="E188" t="str">
            <v>m3</v>
          </cell>
          <cell r="G188">
            <v>61953</v>
          </cell>
        </row>
        <row r="189">
          <cell r="A189" t="str">
            <v>02.1223</v>
          </cell>
          <cell r="B189" t="str">
            <v>02.1223</v>
          </cell>
          <cell r="D189" t="str">
            <v>Cöï ly 500 m</v>
          </cell>
          <cell r="E189" t="str">
            <v>m3</v>
          </cell>
          <cell r="G189">
            <v>61364</v>
          </cell>
        </row>
        <row r="190">
          <cell r="A190" t="str">
            <v>02.1224</v>
          </cell>
          <cell r="B190" t="str">
            <v>02.1224</v>
          </cell>
          <cell r="D190" t="str">
            <v>Cöï ly &gt; 500 m</v>
          </cell>
          <cell r="E190" t="str">
            <v>m3</v>
          </cell>
          <cell r="G190">
            <v>61070</v>
          </cell>
        </row>
        <row r="191">
          <cell r="A191" t="str">
            <v>02.1231</v>
          </cell>
          <cell r="B191" t="str">
            <v>02.1231</v>
          </cell>
          <cell r="C191" t="str">
            <v>Vaän chuyeån caùt vaøng</v>
          </cell>
          <cell r="D191" t="str">
            <v>Cöï ly 100 m</v>
          </cell>
          <cell r="E191" t="str">
            <v>m3</v>
          </cell>
          <cell r="G191">
            <v>67251</v>
          </cell>
        </row>
        <row r="192">
          <cell r="A192" t="str">
            <v>02.1232</v>
          </cell>
          <cell r="B192" t="str">
            <v>02.1232</v>
          </cell>
          <cell r="D192" t="str">
            <v>Cöï ly 300 m</v>
          </cell>
          <cell r="E192" t="str">
            <v>m3</v>
          </cell>
          <cell r="G192">
            <v>64308</v>
          </cell>
        </row>
        <row r="193">
          <cell r="A193" t="str">
            <v>02.1233</v>
          </cell>
          <cell r="B193" t="str">
            <v>02.1233</v>
          </cell>
          <cell r="D193" t="str">
            <v>Cöï ly 500 m</v>
          </cell>
          <cell r="E193" t="str">
            <v>m3</v>
          </cell>
          <cell r="G193">
            <v>63719</v>
          </cell>
        </row>
        <row r="194">
          <cell r="A194" t="str">
            <v>02.1234</v>
          </cell>
          <cell r="B194" t="str">
            <v>02.1234</v>
          </cell>
          <cell r="D194" t="str">
            <v>Cöï ly &gt; 500 m</v>
          </cell>
          <cell r="E194" t="str">
            <v>m3</v>
          </cell>
          <cell r="G194">
            <v>62983</v>
          </cell>
        </row>
        <row r="195">
          <cell r="A195" t="str">
            <v>02.1241</v>
          </cell>
          <cell r="B195" t="str">
            <v>02.1241</v>
          </cell>
          <cell r="C195" t="str">
            <v>Vaän chuyeån ñaù daêm caùc loaïi</v>
          </cell>
          <cell r="D195" t="str">
            <v>Cöï ly 100 m</v>
          </cell>
          <cell r="E195" t="str">
            <v>m3</v>
          </cell>
          <cell r="G195">
            <v>70635</v>
          </cell>
        </row>
        <row r="196">
          <cell r="A196" t="str">
            <v>02.1242</v>
          </cell>
          <cell r="B196" t="str">
            <v>02.1242</v>
          </cell>
          <cell r="D196" t="str">
            <v>Cöï ly 300 m</v>
          </cell>
          <cell r="E196" t="str">
            <v>m3</v>
          </cell>
          <cell r="G196">
            <v>67692</v>
          </cell>
        </row>
        <row r="197">
          <cell r="A197" t="str">
            <v>02.1243</v>
          </cell>
          <cell r="B197" t="str">
            <v>02.1243</v>
          </cell>
          <cell r="D197" t="str">
            <v>Cöï ly 500 m</v>
          </cell>
          <cell r="E197" t="str">
            <v>m3</v>
          </cell>
          <cell r="G197">
            <v>67104</v>
          </cell>
        </row>
        <row r="198">
          <cell r="A198" t="str">
            <v>02.1244</v>
          </cell>
          <cell r="B198" t="str">
            <v>02.1244</v>
          </cell>
          <cell r="D198" t="str">
            <v>Cöï ly &gt; 500 m</v>
          </cell>
          <cell r="E198" t="str">
            <v>m3</v>
          </cell>
          <cell r="G198">
            <v>66662</v>
          </cell>
        </row>
        <row r="199">
          <cell r="A199" t="str">
            <v>02.1251</v>
          </cell>
          <cell r="B199" t="str">
            <v>02.1251</v>
          </cell>
          <cell r="C199" t="str">
            <v>Vaän chuyeån ñaù hoäc</v>
          </cell>
          <cell r="D199" t="str">
            <v>Cöï ly 100 m</v>
          </cell>
          <cell r="E199" t="str">
            <v>m3</v>
          </cell>
          <cell r="G199">
            <v>66515</v>
          </cell>
        </row>
        <row r="200">
          <cell r="A200" t="str">
            <v>02.1252</v>
          </cell>
          <cell r="B200" t="str">
            <v>02.1252</v>
          </cell>
          <cell r="D200" t="str">
            <v>Cöï ly 300 m</v>
          </cell>
          <cell r="E200" t="str">
            <v>m3</v>
          </cell>
          <cell r="G200">
            <v>62689</v>
          </cell>
        </row>
        <row r="201">
          <cell r="A201" t="str">
            <v>02.1253</v>
          </cell>
          <cell r="B201" t="str">
            <v>02.1253</v>
          </cell>
          <cell r="D201" t="str">
            <v>Cöï ly 500 m</v>
          </cell>
          <cell r="E201" t="str">
            <v>m3</v>
          </cell>
          <cell r="G201">
            <v>61953</v>
          </cell>
        </row>
        <row r="202">
          <cell r="A202" t="str">
            <v>02.1254</v>
          </cell>
          <cell r="B202" t="str">
            <v>02.1254</v>
          </cell>
          <cell r="D202" t="str">
            <v>Cöï ly &gt; 500 m</v>
          </cell>
          <cell r="E202" t="str">
            <v>m3</v>
          </cell>
          <cell r="G202">
            <v>59746</v>
          </cell>
        </row>
        <row r="203">
          <cell r="A203" t="str">
            <v>02.1261</v>
          </cell>
          <cell r="B203" t="str">
            <v>02.1261</v>
          </cell>
          <cell r="C203" t="str">
            <v>Vaän chuyeån ñaát caáp I</v>
          </cell>
          <cell r="D203" t="str">
            <v>Cöï ly 100 m</v>
          </cell>
          <cell r="E203" t="str">
            <v>m3</v>
          </cell>
          <cell r="G203">
            <v>64896</v>
          </cell>
        </row>
        <row r="204">
          <cell r="A204" t="str">
            <v>02.1262</v>
          </cell>
          <cell r="B204" t="str">
            <v>02.1262</v>
          </cell>
          <cell r="D204" t="str">
            <v>Cöï ly 300 m</v>
          </cell>
          <cell r="E204" t="str">
            <v>m3</v>
          </cell>
          <cell r="G204">
            <v>62100</v>
          </cell>
        </row>
        <row r="205">
          <cell r="A205" t="str">
            <v>02.1263</v>
          </cell>
          <cell r="B205" t="str">
            <v>02.1263</v>
          </cell>
          <cell r="D205" t="str">
            <v>Cöï ly 500 m</v>
          </cell>
          <cell r="E205" t="str">
            <v>m3</v>
          </cell>
          <cell r="G205">
            <v>61512</v>
          </cell>
        </row>
        <row r="206">
          <cell r="A206" t="str">
            <v>02.1264</v>
          </cell>
          <cell r="B206" t="str">
            <v>02.1264</v>
          </cell>
          <cell r="D206" t="str">
            <v>Cöï ly &gt; 500 m</v>
          </cell>
          <cell r="E206" t="str">
            <v>m3</v>
          </cell>
          <cell r="G206">
            <v>61070</v>
          </cell>
        </row>
        <row r="207">
          <cell r="A207" t="str">
            <v>02.1271</v>
          </cell>
          <cell r="B207" t="str">
            <v>02.1271</v>
          </cell>
          <cell r="C207" t="str">
            <v>Vaän chuyeån ñaát caáp II</v>
          </cell>
          <cell r="D207" t="str">
            <v>Cöï ly 100 m</v>
          </cell>
          <cell r="E207" t="str">
            <v>m3</v>
          </cell>
          <cell r="G207">
            <v>67104</v>
          </cell>
        </row>
        <row r="208">
          <cell r="A208" t="str">
            <v>02.1272</v>
          </cell>
          <cell r="B208" t="str">
            <v>02.1272</v>
          </cell>
          <cell r="D208" t="str">
            <v>Cöï ly 300 m</v>
          </cell>
          <cell r="E208" t="str">
            <v>m3</v>
          </cell>
          <cell r="G208">
            <v>64013</v>
          </cell>
        </row>
        <row r="209">
          <cell r="A209" t="str">
            <v>02.1273</v>
          </cell>
          <cell r="B209" t="str">
            <v>02.1273</v>
          </cell>
          <cell r="D209" t="str">
            <v>Cöï ly 500 m</v>
          </cell>
          <cell r="E209" t="str">
            <v>m3</v>
          </cell>
          <cell r="G209">
            <v>63425</v>
          </cell>
        </row>
        <row r="210">
          <cell r="A210" t="str">
            <v>02.1274</v>
          </cell>
          <cell r="B210" t="str">
            <v>02.1274</v>
          </cell>
          <cell r="D210" t="str">
            <v>Cöï ly &gt; 500 m</v>
          </cell>
          <cell r="E210" t="str">
            <v>m3</v>
          </cell>
          <cell r="G210">
            <v>62983</v>
          </cell>
        </row>
        <row r="211">
          <cell r="A211" t="str">
            <v>02.1281</v>
          </cell>
          <cell r="B211" t="str">
            <v>02.1281</v>
          </cell>
          <cell r="C211" t="str">
            <v>Vaän chuyeån ñaát caáp III</v>
          </cell>
          <cell r="D211" t="str">
            <v>Cöï ly 100 m</v>
          </cell>
          <cell r="E211" t="str">
            <v>m3</v>
          </cell>
          <cell r="G211">
            <v>72254</v>
          </cell>
        </row>
        <row r="212">
          <cell r="A212" t="str">
            <v>02.1282</v>
          </cell>
          <cell r="B212" t="str">
            <v>02.1282</v>
          </cell>
          <cell r="D212" t="str">
            <v>Cöï ly 300 m</v>
          </cell>
          <cell r="E212" t="str">
            <v>m3</v>
          </cell>
          <cell r="G212">
            <v>69458</v>
          </cell>
        </row>
        <row r="213">
          <cell r="A213" t="str">
            <v>02.1283</v>
          </cell>
          <cell r="B213" t="str">
            <v>02.1283</v>
          </cell>
          <cell r="C213" t="str">
            <v>capng3x240</v>
          </cell>
          <cell r="D213" t="str">
            <v>Cöï ly 500 m</v>
          </cell>
          <cell r="E213" t="str">
            <v>m3</v>
          </cell>
          <cell r="F213" t="str">
            <v>m</v>
          </cell>
          <cell r="G213">
            <v>68869</v>
          </cell>
        </row>
        <row r="214">
          <cell r="A214" t="str">
            <v>02.1284</v>
          </cell>
          <cell r="B214" t="str">
            <v>02.1284</v>
          </cell>
          <cell r="C214" t="str">
            <v>bonoicapng3x50</v>
          </cell>
          <cell r="D214" t="str">
            <v>Cöï ly &gt; 500 m</v>
          </cell>
          <cell r="E214" t="str">
            <v>m3</v>
          </cell>
          <cell r="F214" t="str">
            <v>boä</v>
          </cell>
          <cell r="G214">
            <v>68428</v>
          </cell>
        </row>
        <row r="215">
          <cell r="A215" t="str">
            <v>02.1291</v>
          </cell>
          <cell r="B215" t="str">
            <v>02.1291</v>
          </cell>
          <cell r="C215" t="str">
            <v>Vaän chuyeån ñaát caáp IV</v>
          </cell>
          <cell r="D215" t="str">
            <v>Cöï ly 100 m</v>
          </cell>
          <cell r="E215" t="str">
            <v>m3</v>
          </cell>
          <cell r="F215" t="str">
            <v>boä</v>
          </cell>
          <cell r="G215">
            <v>77993</v>
          </cell>
        </row>
        <row r="216">
          <cell r="A216" t="str">
            <v>02.1292</v>
          </cell>
          <cell r="B216" t="str">
            <v>02.1292</v>
          </cell>
          <cell r="C216" t="str">
            <v>bonoicapng3x150</v>
          </cell>
          <cell r="D216" t="str">
            <v>Cöï ly 300 m</v>
          </cell>
          <cell r="E216" t="str">
            <v>m3</v>
          </cell>
          <cell r="F216" t="str">
            <v>boä</v>
          </cell>
          <cell r="G216">
            <v>75050</v>
          </cell>
        </row>
        <row r="217">
          <cell r="A217" t="str">
            <v>02.1293</v>
          </cell>
          <cell r="B217" t="str">
            <v>02.1293</v>
          </cell>
          <cell r="C217" t="str">
            <v>bonoicapng3x240</v>
          </cell>
          <cell r="D217" t="str">
            <v>Cöï ly 500 m</v>
          </cell>
          <cell r="E217" t="str">
            <v>m3</v>
          </cell>
          <cell r="F217" t="str">
            <v>boä</v>
          </cell>
          <cell r="G217">
            <v>74461</v>
          </cell>
        </row>
        <row r="218">
          <cell r="A218" t="str">
            <v>02.1294</v>
          </cell>
          <cell r="B218" t="str">
            <v>02.1294</v>
          </cell>
          <cell r="C218" t="str">
            <v>bonoicapngT3x50</v>
          </cell>
          <cell r="D218" t="str">
            <v>Cöï ly &gt; 500 m</v>
          </cell>
          <cell r="E218" t="str">
            <v>m3</v>
          </cell>
          <cell r="F218" t="str">
            <v>boä</v>
          </cell>
          <cell r="G218">
            <v>71020</v>
          </cell>
        </row>
        <row r="219">
          <cell r="A219" t="str">
            <v>02.1311</v>
          </cell>
          <cell r="B219" t="str">
            <v>02.1311</v>
          </cell>
          <cell r="C219" t="str">
            <v>Vaän chuyeån buøn</v>
          </cell>
          <cell r="D219" t="str">
            <v>Cöï ly 100 m</v>
          </cell>
          <cell r="E219" t="str">
            <v>m3</v>
          </cell>
          <cell r="F219" t="str">
            <v>boä</v>
          </cell>
          <cell r="G219">
            <v>50769</v>
          </cell>
        </row>
        <row r="220">
          <cell r="A220" t="str">
            <v>02.1312</v>
          </cell>
          <cell r="B220" t="str">
            <v>02.1312</v>
          </cell>
          <cell r="C220" t="str">
            <v>daucapng3x50</v>
          </cell>
          <cell r="D220" t="str">
            <v>Cöï ly 300 m</v>
          </cell>
          <cell r="E220" t="str">
            <v>m3</v>
          </cell>
          <cell r="F220" t="str">
            <v>boä</v>
          </cell>
          <cell r="G220">
            <v>48709</v>
          </cell>
        </row>
        <row r="221">
          <cell r="A221" t="str">
            <v>02.1313</v>
          </cell>
          <cell r="B221" t="str">
            <v>02.1313</v>
          </cell>
          <cell r="C221" t="str">
            <v>daucapng3x95</v>
          </cell>
          <cell r="D221" t="str">
            <v>Cöï ly 500 m</v>
          </cell>
          <cell r="E221" t="str">
            <v>m3</v>
          </cell>
          <cell r="F221" t="str">
            <v>boä</v>
          </cell>
          <cell r="G221">
            <v>48415</v>
          </cell>
        </row>
        <row r="222">
          <cell r="A222" t="str">
            <v>02.1314</v>
          </cell>
          <cell r="B222" t="str">
            <v>02.1314</v>
          </cell>
          <cell r="C222" t="str">
            <v>daucapng3x150</v>
          </cell>
          <cell r="D222" t="str">
            <v>Cöï ly &gt; 500 m</v>
          </cell>
          <cell r="E222" t="str">
            <v>m3</v>
          </cell>
          <cell r="F222" t="str">
            <v>boä</v>
          </cell>
          <cell r="G222">
            <v>48120</v>
          </cell>
        </row>
        <row r="223">
          <cell r="A223" t="str">
            <v>02.1321</v>
          </cell>
          <cell r="B223" t="str">
            <v>02.1321</v>
          </cell>
          <cell r="C223" t="str">
            <v>Vaän chuyeån nöôùc</v>
          </cell>
          <cell r="D223" t="str">
            <v>Cöï ly 100 m</v>
          </cell>
          <cell r="E223" t="str">
            <v>m3</v>
          </cell>
          <cell r="F223" t="str">
            <v>boä</v>
          </cell>
          <cell r="G223">
            <v>57833</v>
          </cell>
        </row>
        <row r="224">
          <cell r="A224" t="str">
            <v>02.1322</v>
          </cell>
          <cell r="B224" t="str">
            <v>02.1322</v>
          </cell>
          <cell r="C224" t="str">
            <v>indaucapng3x240</v>
          </cell>
          <cell r="D224" t="str">
            <v>Cöï ly 300 m</v>
          </cell>
          <cell r="E224" t="str">
            <v>m3</v>
          </cell>
          <cell r="F224" t="str">
            <v>boä</v>
          </cell>
          <cell r="G224">
            <v>56950</v>
          </cell>
        </row>
        <row r="225">
          <cell r="A225" t="str">
            <v>02.1323</v>
          </cell>
          <cell r="B225" t="str">
            <v>02.1323</v>
          </cell>
          <cell r="C225" t="str">
            <v>dauncapng3x50</v>
          </cell>
          <cell r="D225" t="str">
            <v>Cöï ly 500 m</v>
          </cell>
          <cell r="E225" t="str">
            <v>m3</v>
          </cell>
          <cell r="F225" t="str">
            <v>boä</v>
          </cell>
          <cell r="G225">
            <v>49592</v>
          </cell>
        </row>
        <row r="226">
          <cell r="A226" t="str">
            <v>02.1324</v>
          </cell>
          <cell r="B226" t="str">
            <v>02.1324</v>
          </cell>
          <cell r="C226" t="str">
            <v>dauncapng3x95</v>
          </cell>
          <cell r="D226" t="str">
            <v>Cöï ly &gt; 500 m</v>
          </cell>
          <cell r="E226" t="str">
            <v>m3</v>
          </cell>
          <cell r="F226" t="str">
            <v>boä</v>
          </cell>
          <cell r="G226">
            <v>48415</v>
          </cell>
        </row>
        <row r="227">
          <cell r="A227" t="str">
            <v>02.1331</v>
          </cell>
          <cell r="B227" t="str">
            <v>02.1331</v>
          </cell>
          <cell r="C227" t="str">
            <v>Vaän chuyeån vaùn goã coáp pha</v>
          </cell>
          <cell r="D227" t="str">
            <v>Cöï ly 100 m</v>
          </cell>
          <cell r="E227" t="str">
            <v>m3</v>
          </cell>
          <cell r="F227" t="str">
            <v>boä</v>
          </cell>
          <cell r="G227">
            <v>57391</v>
          </cell>
        </row>
        <row r="228">
          <cell r="A228" t="str">
            <v>02.1332</v>
          </cell>
          <cell r="B228" t="str">
            <v>02.1332</v>
          </cell>
          <cell r="C228" t="str">
            <v>dauncapng3x240</v>
          </cell>
          <cell r="D228" t="str">
            <v>Cöï ly 300 m</v>
          </cell>
          <cell r="E228" t="str">
            <v>m3</v>
          </cell>
          <cell r="F228" t="str">
            <v>boä</v>
          </cell>
          <cell r="G228">
            <v>55037</v>
          </cell>
        </row>
        <row r="229">
          <cell r="A229" t="str">
            <v>02.1333</v>
          </cell>
          <cell r="B229" t="str">
            <v>02.1333</v>
          </cell>
          <cell r="C229" t="str">
            <v>chupdaucapng3x240</v>
          </cell>
          <cell r="D229" t="str">
            <v>Cöï ly 500 m</v>
          </cell>
          <cell r="E229" t="str">
            <v>m3</v>
          </cell>
          <cell r="F229" t="str">
            <v>boä</v>
          </cell>
          <cell r="G229">
            <v>54301</v>
          </cell>
        </row>
        <row r="230">
          <cell r="A230" t="str">
            <v>02.1334</v>
          </cell>
          <cell r="B230" t="str">
            <v>02.1334</v>
          </cell>
          <cell r="C230" t="str">
            <v>chupdaucapng3x150</v>
          </cell>
          <cell r="D230" t="str">
            <v>Cöï ly &gt; 500 m</v>
          </cell>
          <cell r="E230" t="str">
            <v>m3</v>
          </cell>
          <cell r="F230" t="str">
            <v>boä</v>
          </cell>
          <cell r="G230">
            <v>53859</v>
          </cell>
        </row>
        <row r="231">
          <cell r="A231" t="str">
            <v>02.1341</v>
          </cell>
          <cell r="B231" t="str">
            <v>02.1341</v>
          </cell>
          <cell r="C231" t="str">
            <v>Vaän chuyeån coát pha theùp</v>
          </cell>
          <cell r="D231" t="str">
            <v>Cöï ly 100 m</v>
          </cell>
          <cell r="E231" t="str">
            <v xml:space="preserve">Taán </v>
          </cell>
          <cell r="F231" t="str">
            <v>boä</v>
          </cell>
          <cell r="G231">
            <v>85204</v>
          </cell>
        </row>
        <row r="232">
          <cell r="A232" t="str">
            <v>02.1342</v>
          </cell>
          <cell r="B232" t="str">
            <v>02.1342</v>
          </cell>
          <cell r="C232" t="str">
            <v>chupdaucapng3x50</v>
          </cell>
          <cell r="D232" t="str">
            <v>Cöï ly 300 m</v>
          </cell>
          <cell r="E232" t="str">
            <v xml:space="preserve">Taán </v>
          </cell>
          <cell r="F232" t="str">
            <v>boä</v>
          </cell>
          <cell r="G232">
            <v>79906</v>
          </cell>
        </row>
        <row r="233">
          <cell r="A233" t="str">
            <v>02.1343</v>
          </cell>
          <cell r="B233" t="str">
            <v>02.1343</v>
          </cell>
          <cell r="C233" t="str">
            <v>T50-3</v>
          </cell>
          <cell r="D233" t="str">
            <v>Cöï ly 500 m</v>
          </cell>
          <cell r="E233" t="str">
            <v xml:space="preserve">Taán </v>
          </cell>
          <cell r="F233" t="str">
            <v>maùy</v>
          </cell>
          <cell r="G233">
            <v>78876</v>
          </cell>
        </row>
        <row r="234">
          <cell r="A234" t="str">
            <v>02.1344</v>
          </cell>
          <cell r="B234" t="str">
            <v>02.1344</v>
          </cell>
          <cell r="C234" t="str">
            <v>T100-3</v>
          </cell>
          <cell r="D234" t="str">
            <v>Cöï ly &gt; 500 m</v>
          </cell>
          <cell r="E234" t="str">
            <v xml:space="preserve">Taán </v>
          </cell>
          <cell r="F234" t="str">
            <v>maùy</v>
          </cell>
          <cell r="G234">
            <v>78140</v>
          </cell>
        </row>
        <row r="235">
          <cell r="A235" t="str">
            <v>02.1351</v>
          </cell>
          <cell r="B235" t="str">
            <v>02.1351</v>
          </cell>
          <cell r="C235" t="str">
            <v xml:space="preserve">Vaän chuyeån bu long, tieáp ñòa, coát theùp, </v>
          </cell>
          <cell r="D235" t="str">
            <v>Cöï ly 100 m</v>
          </cell>
          <cell r="E235" t="str">
            <v xml:space="preserve">Taán </v>
          </cell>
          <cell r="F235" t="str">
            <v>maùy</v>
          </cell>
          <cell r="G235">
            <v>110221</v>
          </cell>
        </row>
        <row r="236">
          <cell r="A236" t="str">
            <v>02.1352</v>
          </cell>
          <cell r="B236" t="str">
            <v>02.1352</v>
          </cell>
          <cell r="C236" t="str">
            <v>daây neùo</v>
          </cell>
          <cell r="D236" t="str">
            <v>Cöï ly 300 m</v>
          </cell>
          <cell r="E236" t="str">
            <v xml:space="preserve">Taán </v>
          </cell>
          <cell r="F236" t="str">
            <v>maùy</v>
          </cell>
          <cell r="G236">
            <v>103451</v>
          </cell>
        </row>
        <row r="237">
          <cell r="A237" t="str">
            <v>02.1353</v>
          </cell>
          <cell r="B237" t="str">
            <v>02.1353</v>
          </cell>
          <cell r="C237" t="str">
            <v>T250-3</v>
          </cell>
          <cell r="D237" t="str">
            <v>Cöï ly 500 m</v>
          </cell>
          <cell r="E237" t="str">
            <v xml:space="preserve">Taán </v>
          </cell>
          <cell r="F237" t="str">
            <v>maùy</v>
          </cell>
          <cell r="G237">
            <v>102127</v>
          </cell>
        </row>
        <row r="238">
          <cell r="A238" t="str">
            <v>02.1354</v>
          </cell>
          <cell r="B238" t="str">
            <v>02.1354</v>
          </cell>
          <cell r="C238" t="str">
            <v>T400-3</v>
          </cell>
          <cell r="D238" t="str">
            <v>Cöï ly &gt; 500 m</v>
          </cell>
          <cell r="E238" t="str">
            <v xml:space="preserve">Taán </v>
          </cell>
          <cell r="F238" t="str">
            <v>maùy</v>
          </cell>
          <cell r="G238">
            <v>93739</v>
          </cell>
        </row>
        <row r="239">
          <cell r="A239" t="str">
            <v>02.1361</v>
          </cell>
          <cell r="B239" t="str">
            <v>02.1361</v>
          </cell>
          <cell r="C239" t="str">
            <v>Vaän chuyeån coät theùp chöa laép</v>
          </cell>
          <cell r="D239" t="str">
            <v xml:space="preserve">Thuû coâng cöï ly 100m </v>
          </cell>
          <cell r="E239" t="str">
            <v>M3</v>
          </cell>
          <cell r="F239" t="str">
            <v>maùy</v>
          </cell>
          <cell r="G239">
            <v>100214</v>
          </cell>
        </row>
        <row r="240">
          <cell r="A240" t="str">
            <v>02.1362</v>
          </cell>
          <cell r="B240" t="str">
            <v>02.1362</v>
          </cell>
          <cell r="C240" t="str">
            <v>vaän chuyeån töøng thanh TC</v>
          </cell>
          <cell r="D240" t="str">
            <v xml:space="preserve">Thuû coâng cöï ly 300m </v>
          </cell>
          <cell r="E240" t="str">
            <v>M3</v>
          </cell>
          <cell r="F240" t="str">
            <v>maùy</v>
          </cell>
          <cell r="G240">
            <v>94033</v>
          </cell>
        </row>
        <row r="241">
          <cell r="A241" t="str">
            <v>02.1363</v>
          </cell>
          <cell r="B241" t="str">
            <v>02.1363</v>
          </cell>
          <cell r="C241" t="str">
            <v>T800-3</v>
          </cell>
          <cell r="D241" t="str">
            <v xml:space="preserve">Thuû coâng cöï ly 500m </v>
          </cell>
          <cell r="E241" t="str">
            <v>M3</v>
          </cell>
          <cell r="F241" t="str">
            <v>maùy</v>
          </cell>
          <cell r="G241">
            <v>92856</v>
          </cell>
        </row>
        <row r="242">
          <cell r="A242" t="str">
            <v>02.1364</v>
          </cell>
          <cell r="B242" t="str">
            <v>02.1364</v>
          </cell>
          <cell r="C242" t="str">
            <v>T800-3hb</v>
          </cell>
          <cell r="D242" t="str">
            <v xml:space="preserve">Thuû coâng cöï ly .&gt;500m </v>
          </cell>
          <cell r="E242" t="str">
            <v>M3</v>
          </cell>
          <cell r="F242" t="str">
            <v>maùy</v>
          </cell>
          <cell r="G242">
            <v>91973</v>
          </cell>
        </row>
        <row r="243">
          <cell r="A243" t="str">
            <v>02.1371</v>
          </cell>
          <cell r="B243" t="str">
            <v>02.1371</v>
          </cell>
          <cell r="C243" t="str">
            <v>Vaän chuyeån coät theùp ñaõ laép</v>
          </cell>
          <cell r="D243" t="str">
            <v xml:space="preserve">Thuû coâng cöï ly 100m </v>
          </cell>
          <cell r="E243" t="str">
            <v>M3</v>
          </cell>
          <cell r="F243" t="str">
            <v>maùy</v>
          </cell>
          <cell r="G243">
            <v>120227</v>
          </cell>
        </row>
        <row r="244">
          <cell r="A244" t="str">
            <v>02.1372</v>
          </cell>
          <cell r="B244" t="str">
            <v>02.1372</v>
          </cell>
          <cell r="C244" t="str">
            <v>vaän chuyeån töøng ñoaïn TC</v>
          </cell>
          <cell r="D244" t="str">
            <v xml:space="preserve">Thuû coâng cöï ly 300m </v>
          </cell>
          <cell r="E244" t="str">
            <v>M3</v>
          </cell>
          <cell r="F244" t="str">
            <v>maùy</v>
          </cell>
          <cell r="G244">
            <v>112869</v>
          </cell>
        </row>
        <row r="245">
          <cell r="A245" t="str">
            <v>02.1373</v>
          </cell>
          <cell r="B245" t="str">
            <v>02.1373</v>
          </cell>
          <cell r="C245" t="str">
            <v>T15-1</v>
          </cell>
          <cell r="D245" t="str">
            <v xml:space="preserve">Thuû coâng cöï ly 500m </v>
          </cell>
          <cell r="E245" t="str">
            <v>M3</v>
          </cell>
          <cell r="F245" t="str">
            <v>maùy</v>
          </cell>
          <cell r="G245">
            <v>111398</v>
          </cell>
        </row>
        <row r="246">
          <cell r="A246" t="str">
            <v>02.1374</v>
          </cell>
          <cell r="B246" t="str">
            <v>02.1374</v>
          </cell>
          <cell r="C246" t="str">
            <v>T25-1</v>
          </cell>
          <cell r="D246" t="str">
            <v xml:space="preserve">Thuû coâng cöï ly .&gt;500m </v>
          </cell>
          <cell r="E246" t="str">
            <v>M3</v>
          </cell>
          <cell r="F246" t="str">
            <v>maùy</v>
          </cell>
          <cell r="G246">
            <v>110368</v>
          </cell>
        </row>
        <row r="247">
          <cell r="A247" t="str">
            <v>02.1381</v>
          </cell>
          <cell r="B247" t="str">
            <v>02.1381</v>
          </cell>
          <cell r="C247" t="str">
            <v xml:space="preserve">Vaän chuyeån gaïch chæ thuû coâng </v>
          </cell>
          <cell r="D247" t="str">
            <v xml:space="preserve">Thuû coâng cöï ly 100m </v>
          </cell>
          <cell r="E247" t="str">
            <v>Vieân</v>
          </cell>
          <cell r="F247" t="str">
            <v>maùy</v>
          </cell>
          <cell r="G247">
            <v>102421</v>
          </cell>
        </row>
        <row r="248">
          <cell r="A248" t="str">
            <v>02.1382</v>
          </cell>
          <cell r="B248" t="str">
            <v>02.1382</v>
          </cell>
          <cell r="C248" t="str">
            <v>T50-1</v>
          </cell>
          <cell r="D248" t="str">
            <v xml:space="preserve">Thuû coâng cöï ly 300m </v>
          </cell>
          <cell r="E248" t="str">
            <v>Vieân</v>
          </cell>
          <cell r="F248" t="str">
            <v>maùy</v>
          </cell>
          <cell r="G248">
            <v>77846</v>
          </cell>
        </row>
        <row r="249">
          <cell r="A249" t="str">
            <v>02.1383</v>
          </cell>
          <cell r="B249" t="str">
            <v>02.1383</v>
          </cell>
          <cell r="C249" t="str">
            <v>CC3</v>
          </cell>
          <cell r="D249" t="str">
            <v xml:space="preserve">Thuû coâng cöï ly 500m </v>
          </cell>
          <cell r="E249" t="str">
            <v>Vieân</v>
          </cell>
          <cell r="F249" t="str">
            <v>caùi</v>
          </cell>
          <cell r="G249">
            <v>75786</v>
          </cell>
        </row>
        <row r="250">
          <cell r="A250" t="str">
            <v>02.1384</v>
          </cell>
          <cell r="B250" t="str">
            <v>02.1384</v>
          </cell>
          <cell r="C250" t="str">
            <v>CC6</v>
          </cell>
          <cell r="D250" t="str">
            <v xml:space="preserve">Thuû coâng cöï ly .&gt;500m </v>
          </cell>
          <cell r="E250" t="str">
            <v>Vieân</v>
          </cell>
          <cell r="F250" t="str">
            <v>caùi</v>
          </cell>
          <cell r="G250">
            <v>74314</v>
          </cell>
        </row>
        <row r="251">
          <cell r="A251" t="str">
            <v>02.1391</v>
          </cell>
          <cell r="B251" t="str">
            <v>02.1391</v>
          </cell>
          <cell r="C251" t="str">
            <v>Vaän chuyeån coïc tre daøi 1,5m</v>
          </cell>
          <cell r="D251" t="str">
            <v xml:space="preserve">Thuû coâng cöï ly 100m </v>
          </cell>
          <cell r="E251" t="str">
            <v>coïc</v>
          </cell>
          <cell r="F251" t="str">
            <v>caùi</v>
          </cell>
          <cell r="G251">
            <v>180</v>
          </cell>
        </row>
        <row r="252">
          <cell r="A252" t="str">
            <v>02.1392</v>
          </cell>
          <cell r="B252" t="str">
            <v>02.1392</v>
          </cell>
          <cell r="C252" t="str">
            <v xml:space="preserve">ñeán 2,5m </v>
          </cell>
          <cell r="D252" t="str">
            <v xml:space="preserve">Thuû coâng cöï ly 300m </v>
          </cell>
          <cell r="E252" t="str">
            <v>coïc</v>
          </cell>
          <cell r="F252" t="str">
            <v>caùi</v>
          </cell>
          <cell r="G252">
            <v>169</v>
          </cell>
        </row>
        <row r="253">
          <cell r="A253" t="str">
            <v>02.1393</v>
          </cell>
          <cell r="B253" t="str">
            <v>02.1393</v>
          </cell>
          <cell r="C253" t="str">
            <v>CC20</v>
          </cell>
          <cell r="D253" t="str">
            <v xml:space="preserve">Thuû coâng cöï ly 500m </v>
          </cell>
          <cell r="E253" t="str">
            <v>coïc</v>
          </cell>
          <cell r="F253" t="str">
            <v>caùi</v>
          </cell>
          <cell r="G253">
            <v>168</v>
          </cell>
        </row>
        <row r="254">
          <cell r="A254" t="str">
            <v>02.1394</v>
          </cell>
          <cell r="B254" t="str">
            <v>02.1394</v>
          </cell>
          <cell r="C254" t="str">
            <v>CC25</v>
          </cell>
          <cell r="D254" t="str">
            <v xml:space="preserve">Thuû coâng cöï ly .&gt;500m </v>
          </cell>
          <cell r="E254" t="str">
            <v>coïc</v>
          </cell>
          <cell r="F254" t="str">
            <v>caùi</v>
          </cell>
          <cell r="G254">
            <v>166</v>
          </cell>
        </row>
        <row r="255">
          <cell r="A255" t="str">
            <v>02.1411</v>
          </cell>
          <cell r="B255" t="str">
            <v>02.1411</v>
          </cell>
          <cell r="C255" t="str">
            <v>Vaän chuyeån  tre caây d=8-10</v>
          </cell>
          <cell r="D255" t="str">
            <v xml:space="preserve">Thuû coâng cöï ly 100m </v>
          </cell>
          <cell r="E255" t="str">
            <v>caây</v>
          </cell>
          <cell r="F255" t="str">
            <v>caùi</v>
          </cell>
          <cell r="G255">
            <v>1321</v>
          </cell>
        </row>
        <row r="256">
          <cell r="A256" t="str">
            <v>02.1412</v>
          </cell>
          <cell r="B256" t="str">
            <v>02.1412</v>
          </cell>
          <cell r="C256" t="str">
            <v>daøi 6-8m</v>
          </cell>
          <cell r="D256" t="str">
            <v xml:space="preserve">Thuû coâng cöï ly 300m </v>
          </cell>
          <cell r="E256" t="str">
            <v>caây</v>
          </cell>
          <cell r="F256" t="str">
            <v>tuû</v>
          </cell>
          <cell r="G256">
            <v>1243</v>
          </cell>
        </row>
        <row r="257">
          <cell r="A257" t="str">
            <v>02.1413</v>
          </cell>
          <cell r="B257" t="str">
            <v>02.1413</v>
          </cell>
          <cell r="C257" t="str">
            <v>Tuphanphoi1p-15</v>
          </cell>
          <cell r="D257" t="str">
            <v xml:space="preserve">Thuû coâng cöï ly 500m </v>
          </cell>
          <cell r="E257" t="str">
            <v>caây</v>
          </cell>
          <cell r="F257" t="str">
            <v>tuû</v>
          </cell>
          <cell r="G257">
            <v>1227</v>
          </cell>
        </row>
        <row r="258">
          <cell r="A258" t="str">
            <v>02.1414</v>
          </cell>
          <cell r="B258" t="str">
            <v>02.1414</v>
          </cell>
          <cell r="C258" t="str">
            <v>Tuphanphoi1p-25</v>
          </cell>
          <cell r="D258" t="str">
            <v xml:space="preserve">Thuû coâng cöï ly .&gt;500m </v>
          </cell>
          <cell r="E258" t="str">
            <v>caây</v>
          </cell>
          <cell r="F258" t="str">
            <v>tuû</v>
          </cell>
          <cell r="G258">
            <v>1214</v>
          </cell>
        </row>
        <row r="259">
          <cell r="A259" t="str">
            <v>02.1421</v>
          </cell>
          <cell r="B259" t="str">
            <v>02.1421</v>
          </cell>
          <cell r="C259" t="str">
            <v>Vaän chuyeån phuï kieän caùc loaïi</v>
          </cell>
          <cell r="D259" t="str">
            <v xml:space="preserve">Thuû coâng cöï ly 100m </v>
          </cell>
          <cell r="E259" t="str">
            <v>Taán</v>
          </cell>
          <cell r="F259" t="str">
            <v>tuû</v>
          </cell>
          <cell r="G259">
            <v>99184</v>
          </cell>
        </row>
        <row r="260">
          <cell r="A260" t="str">
            <v>02.1422</v>
          </cell>
          <cell r="B260" t="str">
            <v>02.1422</v>
          </cell>
          <cell r="C260" t="str">
            <v>Tuphanphoi1p-75</v>
          </cell>
          <cell r="D260" t="str">
            <v xml:space="preserve">Thuû coâng cöï ly 300m </v>
          </cell>
          <cell r="E260" t="str">
            <v>Taán</v>
          </cell>
          <cell r="F260" t="str">
            <v>tuû</v>
          </cell>
          <cell r="G260">
            <v>93150</v>
          </cell>
        </row>
        <row r="261">
          <cell r="A261" t="str">
            <v>02.1423</v>
          </cell>
          <cell r="B261" t="str">
            <v>02.1423</v>
          </cell>
          <cell r="C261" t="str">
            <v>Tuphanphoi1p-50</v>
          </cell>
          <cell r="D261" t="str">
            <v xml:space="preserve">Thuû coâng cöï ly 500m </v>
          </cell>
          <cell r="E261" t="str">
            <v>Taán</v>
          </cell>
          <cell r="F261" t="str">
            <v>tuû</v>
          </cell>
          <cell r="G261">
            <v>91973</v>
          </cell>
        </row>
        <row r="262">
          <cell r="A262" t="str">
            <v>02.1424</v>
          </cell>
          <cell r="B262" t="str">
            <v>02.1424</v>
          </cell>
          <cell r="C262" t="str">
            <v>Tuphanphoi3p</v>
          </cell>
          <cell r="D262" t="str">
            <v xml:space="preserve">Thuû coâng cöï ly .&gt;500m </v>
          </cell>
          <cell r="E262" t="str">
            <v>Taán</v>
          </cell>
          <cell r="F262" t="str">
            <v>tuû</v>
          </cell>
          <cell r="G262">
            <v>90943</v>
          </cell>
        </row>
        <row r="263">
          <cell r="A263" t="str">
            <v>02.1431</v>
          </cell>
          <cell r="B263" t="str">
            <v>02.1431</v>
          </cell>
          <cell r="C263" t="str">
            <v>Vaän chuyeån söù caùc loaïi</v>
          </cell>
          <cell r="D263" t="str">
            <v xml:space="preserve">Thuû coâng cöï ly 100m </v>
          </cell>
          <cell r="E263" t="str">
            <v>Taán</v>
          </cell>
          <cell r="F263" t="str">
            <v>tuû</v>
          </cell>
          <cell r="G263">
            <v>130234</v>
          </cell>
        </row>
        <row r="264">
          <cell r="A264" t="str">
            <v>02.1432</v>
          </cell>
          <cell r="B264" t="str">
            <v>02.1432</v>
          </cell>
          <cell r="C264" t="str">
            <v>Tuphanphoi3p-100</v>
          </cell>
          <cell r="D264" t="str">
            <v xml:space="preserve">Thuû coâng cöï ly 300m </v>
          </cell>
          <cell r="E264" t="str">
            <v>Taán</v>
          </cell>
          <cell r="F264" t="str">
            <v>tuû</v>
          </cell>
          <cell r="G264">
            <v>122287</v>
          </cell>
        </row>
        <row r="265">
          <cell r="A265" t="str">
            <v>02.1433</v>
          </cell>
          <cell r="B265" t="str">
            <v>02.1433</v>
          </cell>
          <cell r="C265" t="str">
            <v>Tuphanphoi3p-75</v>
          </cell>
          <cell r="D265" t="str">
            <v xml:space="preserve">Thuû coâng cöï ly 500m </v>
          </cell>
          <cell r="E265" t="str">
            <v>Taán</v>
          </cell>
          <cell r="F265" t="str">
            <v>tuû</v>
          </cell>
          <cell r="G265">
            <v>120669</v>
          </cell>
        </row>
        <row r="266">
          <cell r="A266" t="str">
            <v>02.1434</v>
          </cell>
          <cell r="B266" t="str">
            <v>02.1434</v>
          </cell>
          <cell r="C266" t="str">
            <v>Tuphanphoi3p-160</v>
          </cell>
          <cell r="D266" t="str">
            <v xml:space="preserve">Thuû coâng cöï ly .&gt;500m </v>
          </cell>
          <cell r="E266" t="str">
            <v>Taán</v>
          </cell>
          <cell r="F266" t="str">
            <v>tuû</v>
          </cell>
          <cell r="G266">
            <v>119491</v>
          </cell>
        </row>
        <row r="267">
          <cell r="A267" t="str">
            <v>02.1441</v>
          </cell>
          <cell r="B267" t="str">
            <v>02.1441</v>
          </cell>
          <cell r="C267" t="str">
            <v xml:space="preserve">Vaän chuyeån daây daãn ñieän, daây </v>
          </cell>
          <cell r="D267" t="str">
            <v xml:space="preserve">Thuû coâng cöï ly 100m </v>
          </cell>
          <cell r="E267" t="str">
            <v>Taán</v>
          </cell>
          <cell r="F267" t="str">
            <v>tuû</v>
          </cell>
          <cell r="G267">
            <v>100214</v>
          </cell>
        </row>
        <row r="268">
          <cell r="A268" t="str">
            <v>02.1442</v>
          </cell>
          <cell r="B268" t="str">
            <v>02.1442</v>
          </cell>
          <cell r="C268" t="str">
            <v>caùp caùc loaïi</v>
          </cell>
          <cell r="D268" t="str">
            <v xml:space="preserve">Thuû coâng cöï ly 300m </v>
          </cell>
          <cell r="E268" t="str">
            <v>Taán</v>
          </cell>
          <cell r="F268" t="str">
            <v>tuû</v>
          </cell>
          <cell r="G268">
            <v>93886</v>
          </cell>
        </row>
        <row r="269">
          <cell r="A269" t="str">
            <v>02.1443</v>
          </cell>
          <cell r="B269" t="str">
            <v>02.1443</v>
          </cell>
          <cell r="C269" t="str">
            <v>Tuphanphoi3p-630</v>
          </cell>
          <cell r="D269" t="str">
            <v xml:space="preserve">Thuû coâng cöï ly 500m </v>
          </cell>
          <cell r="E269" t="str">
            <v>Taán</v>
          </cell>
          <cell r="F269" t="str">
            <v>tuû</v>
          </cell>
          <cell r="G269">
            <v>92856</v>
          </cell>
        </row>
        <row r="270">
          <cell r="A270" t="str">
            <v>02.1444</v>
          </cell>
          <cell r="B270" t="str">
            <v>02.1444</v>
          </cell>
          <cell r="C270" t="str">
            <v>Tuphanphoi3p-800</v>
          </cell>
          <cell r="D270" t="str">
            <v xml:space="preserve">Thuû coâng cöï ly .&gt;500m </v>
          </cell>
          <cell r="E270" t="str">
            <v>Taán</v>
          </cell>
          <cell r="F270" t="str">
            <v>tuû</v>
          </cell>
          <cell r="G270">
            <v>91973</v>
          </cell>
        </row>
        <row r="271">
          <cell r="A271" t="str">
            <v>02.1451</v>
          </cell>
          <cell r="B271" t="str">
            <v>02.1451</v>
          </cell>
          <cell r="C271" t="str">
            <v>Vaän chuyeån caâáu kieän beâ toâng</v>
          </cell>
          <cell r="D271" t="str">
            <v xml:space="preserve">Thuû coâng cöï ly 100m </v>
          </cell>
          <cell r="E271" t="str">
            <v>Taán</v>
          </cell>
          <cell r="F271" t="str">
            <v>m</v>
          </cell>
          <cell r="G271">
            <v>90207</v>
          </cell>
        </row>
        <row r="272">
          <cell r="A272" t="str">
            <v>02.1452</v>
          </cell>
          <cell r="B272" t="str">
            <v>02.1452</v>
          </cell>
          <cell r="C272" t="str">
            <v>ñuùc saün</v>
          </cell>
          <cell r="D272" t="str">
            <v xml:space="preserve">Thuû coâng cöï ly 300m </v>
          </cell>
          <cell r="E272" t="str">
            <v>Taán</v>
          </cell>
          <cell r="F272" t="str">
            <v>m</v>
          </cell>
          <cell r="G272">
            <v>84615</v>
          </cell>
        </row>
        <row r="273">
          <cell r="A273" t="str">
            <v>02.1453</v>
          </cell>
          <cell r="B273" t="str">
            <v>02.1453</v>
          </cell>
          <cell r="C273" t="str">
            <v>CV240</v>
          </cell>
          <cell r="D273" t="str">
            <v xml:space="preserve">Thuû coâng cöï ly 500m </v>
          </cell>
          <cell r="E273" t="str">
            <v>Taán</v>
          </cell>
          <cell r="F273" t="str">
            <v>m</v>
          </cell>
          <cell r="G273">
            <v>83585</v>
          </cell>
        </row>
        <row r="274">
          <cell r="A274" t="str">
            <v>02.1454</v>
          </cell>
          <cell r="B274" t="str">
            <v>02.1454</v>
          </cell>
          <cell r="C274" t="str">
            <v>CV185</v>
          </cell>
          <cell r="D274" t="str">
            <v xml:space="preserve">Thuû coâng cöï ly .&gt;500m </v>
          </cell>
          <cell r="E274" t="str">
            <v>Taán</v>
          </cell>
          <cell r="F274" t="str">
            <v>m</v>
          </cell>
          <cell r="G274">
            <v>82702</v>
          </cell>
        </row>
        <row r="275">
          <cell r="A275" t="str">
            <v>02.1461</v>
          </cell>
          <cell r="B275" t="str">
            <v>02.1461</v>
          </cell>
          <cell r="C275" t="str">
            <v xml:space="preserve">Vaän chuyeån coät beâ toâng </v>
          </cell>
          <cell r="D275" t="str">
            <v xml:space="preserve">Thuû coâng cöï ly 100m </v>
          </cell>
          <cell r="E275" t="str">
            <v>Taán</v>
          </cell>
          <cell r="F275" t="str">
            <v>m</v>
          </cell>
          <cell r="G275">
            <v>140241</v>
          </cell>
        </row>
        <row r="276">
          <cell r="A276" t="str">
            <v>02.1462</v>
          </cell>
          <cell r="B276" t="str">
            <v>02.1462</v>
          </cell>
          <cell r="C276" t="str">
            <v>CV150</v>
          </cell>
          <cell r="D276" t="str">
            <v xml:space="preserve">Thuû coâng cöï ly 300m </v>
          </cell>
          <cell r="E276" t="str">
            <v>Taán</v>
          </cell>
          <cell r="F276" t="str">
            <v>m</v>
          </cell>
          <cell r="G276">
            <v>131705</v>
          </cell>
        </row>
        <row r="277">
          <cell r="A277" t="str">
            <v>02.1463</v>
          </cell>
          <cell r="B277" t="str">
            <v>02.1463</v>
          </cell>
          <cell r="C277" t="str">
            <v>CV50</v>
          </cell>
          <cell r="D277" t="str">
            <v xml:space="preserve">Thuû coâng cöï ly 500m </v>
          </cell>
          <cell r="E277" t="str">
            <v>Taán</v>
          </cell>
          <cell r="F277" t="str">
            <v>m</v>
          </cell>
          <cell r="G277">
            <v>129940</v>
          </cell>
        </row>
        <row r="278">
          <cell r="A278" t="str">
            <v>02.1464</v>
          </cell>
          <cell r="B278" t="str">
            <v>02.1464</v>
          </cell>
          <cell r="C278" t="str">
            <v>CV95</v>
          </cell>
          <cell r="D278" t="str">
            <v xml:space="preserve">Thuû coâng cöï ly .&gt;500m </v>
          </cell>
          <cell r="E278" t="str">
            <v>Taán</v>
          </cell>
          <cell r="F278" t="str">
            <v>m</v>
          </cell>
          <cell r="G278">
            <v>128762</v>
          </cell>
        </row>
        <row r="279">
          <cell r="A279" t="str">
            <v>02.1471</v>
          </cell>
          <cell r="B279" t="str">
            <v>02.1471</v>
          </cell>
          <cell r="C279" t="str">
            <v xml:space="preserve">Vaän chuyeån bi tum  thuû coâng </v>
          </cell>
          <cell r="D279" t="str">
            <v xml:space="preserve">Thuû coâng cöï ly 100m </v>
          </cell>
          <cell r="E279" t="str">
            <v>Taán</v>
          </cell>
          <cell r="F279" t="str">
            <v>m</v>
          </cell>
          <cell r="G279">
            <v>62689</v>
          </cell>
        </row>
        <row r="280">
          <cell r="A280" t="str">
            <v>02.1472</v>
          </cell>
          <cell r="B280" t="str">
            <v>02.1472</v>
          </cell>
          <cell r="C280" t="str">
            <v>collier114</v>
          </cell>
          <cell r="D280" t="str">
            <v xml:space="preserve">Thuû coâng cöï ly 300m </v>
          </cell>
          <cell r="E280" t="str">
            <v>Taán</v>
          </cell>
          <cell r="F280" t="str">
            <v>caùi</v>
          </cell>
          <cell r="G280">
            <v>56803</v>
          </cell>
          <cell r="H280">
            <v>5115.8760000000002</v>
          </cell>
        </row>
        <row r="281">
          <cell r="A281" t="str">
            <v>02.1473</v>
          </cell>
          <cell r="B281" t="str">
            <v>02.1473</v>
          </cell>
          <cell r="C281" t="str">
            <v>dcosse2x300</v>
          </cell>
          <cell r="D281" t="str">
            <v xml:space="preserve">Thuû coâng cöï ly 500m </v>
          </cell>
          <cell r="E281" t="str">
            <v>Taán</v>
          </cell>
          <cell r="F281" t="str">
            <v>caùi</v>
          </cell>
          <cell r="G281">
            <v>55625</v>
          </cell>
          <cell r="H281">
            <v>134794</v>
          </cell>
        </row>
        <row r="282">
          <cell r="A282" t="str">
            <v>02.1474</v>
          </cell>
          <cell r="B282" t="str">
            <v>02.1474</v>
          </cell>
          <cell r="C282" t="str">
            <v>dcosse3x300</v>
          </cell>
          <cell r="D282" t="str">
            <v xml:space="preserve">Thuû coâng cöï ly .&gt;500m </v>
          </cell>
          <cell r="E282" t="str">
            <v>Taán</v>
          </cell>
          <cell r="F282" t="str">
            <v>caùi</v>
          </cell>
          <cell r="G282">
            <v>54890</v>
          </cell>
          <cell r="H282">
            <v>148273.40000000002</v>
          </cell>
        </row>
        <row r="283">
          <cell r="A283" t="str">
            <v>02.1481</v>
          </cell>
          <cell r="B283" t="str">
            <v>02.1481</v>
          </cell>
          <cell r="C283" t="str">
            <v xml:space="preserve">Vaän chuyeån duïng cuï thi coâng -thuû coâng </v>
          </cell>
          <cell r="D283" t="str">
            <v xml:space="preserve">Thuû coâng cöï ly 100m </v>
          </cell>
          <cell r="E283" t="str">
            <v>Taán</v>
          </cell>
          <cell r="F283" t="str">
            <v>caùi</v>
          </cell>
          <cell r="G283">
            <v>91090</v>
          </cell>
          <cell r="H283">
            <v>122540</v>
          </cell>
        </row>
        <row r="284">
          <cell r="A284" t="str">
            <v>02.1482</v>
          </cell>
          <cell r="B284" t="str">
            <v>02.1482</v>
          </cell>
          <cell r="C284" t="str">
            <v>dcosse240</v>
          </cell>
          <cell r="D284" t="str">
            <v xml:space="preserve">Thuû coâng cöï ly 300m </v>
          </cell>
          <cell r="E284" t="str">
            <v>Taán</v>
          </cell>
          <cell r="F284" t="str">
            <v>caùi</v>
          </cell>
          <cell r="G284">
            <v>84615</v>
          </cell>
          <cell r="H284">
            <v>80960</v>
          </cell>
        </row>
        <row r="285">
          <cell r="A285" t="str">
            <v>02.1483</v>
          </cell>
          <cell r="B285" t="str">
            <v>02.1483</v>
          </cell>
          <cell r="C285" t="str">
            <v>dcosse2x240</v>
          </cell>
          <cell r="D285" t="str">
            <v xml:space="preserve">Thuû coâng cöï ly 500m </v>
          </cell>
          <cell r="E285" t="str">
            <v>Taán</v>
          </cell>
          <cell r="F285" t="str">
            <v>caùi</v>
          </cell>
          <cell r="G285">
            <v>83585</v>
          </cell>
          <cell r="H285">
            <v>89056</v>
          </cell>
        </row>
        <row r="286">
          <cell r="A286" t="str">
            <v>02.1484</v>
          </cell>
          <cell r="B286" t="str">
            <v>02.1484</v>
          </cell>
          <cell r="C286" t="str">
            <v>dcosse3x240</v>
          </cell>
          <cell r="D286" t="str">
            <v xml:space="preserve">Thuû coâng cöï ly .&gt;500m </v>
          </cell>
          <cell r="E286" t="str">
            <v>Taán</v>
          </cell>
          <cell r="F286" t="str">
            <v>caùi</v>
          </cell>
          <cell r="G286">
            <v>82849</v>
          </cell>
          <cell r="H286">
            <v>97961.600000000006</v>
          </cell>
        </row>
        <row r="287">
          <cell r="A287" t="str">
            <v>02.2101</v>
          </cell>
          <cell r="B287" t="str">
            <v>02.2101</v>
          </cell>
          <cell r="C287" t="str">
            <v>VAÄN CHUYEÅN C/GIÔÙI + THUÛ COÂNG</v>
          </cell>
          <cell r="D287" t="str">
            <v>Cöï ly &lt;= 1 km</v>
          </cell>
          <cell r="E287" t="str">
            <v>m3</v>
          </cell>
          <cell r="F287" t="str">
            <v>caùi</v>
          </cell>
          <cell r="G287">
            <v>24134</v>
          </cell>
          <cell r="H287">
            <v>48193</v>
          </cell>
        </row>
        <row r="288">
          <cell r="A288" t="str">
            <v>02.2102</v>
          </cell>
          <cell r="B288" t="str">
            <v>02.2102</v>
          </cell>
          <cell r="C288" t="str">
            <v>Vaän chuyeån caùt vaø nöôùc</v>
          </cell>
          <cell r="D288" t="str">
            <v>Cöï ly &gt; 1 km</v>
          </cell>
          <cell r="E288" t="str">
            <v>m3</v>
          </cell>
          <cell r="F288" t="str">
            <v>caùi</v>
          </cell>
          <cell r="G288">
            <v>23398</v>
          </cell>
          <cell r="H288">
            <v>40161</v>
          </cell>
        </row>
        <row r="289">
          <cell r="A289" t="str">
            <v>02.2201</v>
          </cell>
          <cell r="B289" t="str">
            <v>02.2201</v>
          </cell>
          <cell r="C289" t="str">
            <v>Vaän chuyeån ñaù soûi caùc loaïi</v>
          </cell>
          <cell r="D289" t="str">
            <v>Cöï ly &lt;= 1 km</v>
          </cell>
          <cell r="E289" t="str">
            <v>m3</v>
          </cell>
          <cell r="F289" t="str">
            <v>caùi</v>
          </cell>
          <cell r="G289">
            <v>25900</v>
          </cell>
          <cell r="H289">
            <v>50201</v>
          </cell>
        </row>
        <row r="290">
          <cell r="A290" t="str">
            <v>02.2202</v>
          </cell>
          <cell r="B290" t="str">
            <v>02.2202</v>
          </cell>
          <cell r="C290" t="str">
            <v>dcosse100</v>
          </cell>
          <cell r="D290" t="str">
            <v>Cöï ly &gt; 1 km</v>
          </cell>
          <cell r="E290" t="str">
            <v>m3</v>
          </cell>
          <cell r="F290" t="str">
            <v>caùi</v>
          </cell>
          <cell r="G290">
            <v>24575</v>
          </cell>
          <cell r="H290">
            <v>42169</v>
          </cell>
        </row>
        <row r="291">
          <cell r="A291" t="str">
            <v>02.2301</v>
          </cell>
          <cell r="B291" t="str">
            <v>02.2301</v>
          </cell>
          <cell r="C291" t="str">
            <v>Vaän chuyeån xi maêng bao</v>
          </cell>
          <cell r="D291" t="str">
            <v>Cöï ly &lt;= 1 km</v>
          </cell>
          <cell r="E291" t="str">
            <v>Taán</v>
          </cell>
          <cell r="F291" t="str">
            <v>caùi</v>
          </cell>
          <cell r="G291">
            <v>19425</v>
          </cell>
          <cell r="H291">
            <v>33467</v>
          </cell>
        </row>
        <row r="292">
          <cell r="A292" t="str">
            <v>02.2302</v>
          </cell>
          <cell r="B292" t="str">
            <v>02.2302</v>
          </cell>
          <cell r="C292" t="str">
            <v>dcosse70</v>
          </cell>
          <cell r="D292" t="str">
            <v>Cöï ly &gt; 1 km</v>
          </cell>
          <cell r="E292" t="str">
            <v>Taán</v>
          </cell>
          <cell r="F292" t="str">
            <v>caùi</v>
          </cell>
          <cell r="G292">
            <v>18395</v>
          </cell>
          <cell r="H292">
            <v>28113</v>
          </cell>
        </row>
        <row r="293">
          <cell r="A293" t="str">
            <v>02.2401</v>
          </cell>
          <cell r="B293" t="str">
            <v>02.2401</v>
          </cell>
          <cell r="C293" t="str">
            <v>Vaän chuyeån coát theùp , theùp thanh,</v>
          </cell>
          <cell r="D293" t="str">
            <v>Cöï ly &lt;= 1 km</v>
          </cell>
          <cell r="E293" t="str">
            <v>Taán</v>
          </cell>
          <cell r="F293" t="str">
            <v>caùi</v>
          </cell>
          <cell r="G293">
            <v>27224</v>
          </cell>
          <cell r="H293">
            <v>120483</v>
          </cell>
        </row>
        <row r="294">
          <cell r="A294" t="str">
            <v>02.2402</v>
          </cell>
          <cell r="B294" t="str">
            <v>02.2402</v>
          </cell>
          <cell r="C294" t="str">
            <v>phuï kieän, daây, tre, goã, duïng cuï thi coâng</v>
          </cell>
          <cell r="D294" t="str">
            <v>Cöï ly &gt; 1 km</v>
          </cell>
          <cell r="E294" t="str">
            <v>Taán</v>
          </cell>
          <cell r="F294" t="str">
            <v>caùi</v>
          </cell>
          <cell r="G294">
            <v>26635</v>
          </cell>
          <cell r="H294">
            <v>73628</v>
          </cell>
        </row>
        <row r="295">
          <cell r="A295" t="str">
            <v>02.2501</v>
          </cell>
          <cell r="B295" t="str">
            <v>02.2501</v>
          </cell>
          <cell r="C295" t="str">
            <v>Vaän chuyeån caáu kieän be toâng, coät beâ toâng</v>
          </cell>
          <cell r="D295" t="str">
            <v>Cöï ly &lt;= 1 km</v>
          </cell>
          <cell r="E295" t="str">
            <v>Taán</v>
          </cell>
          <cell r="F295" t="str">
            <v>caùi</v>
          </cell>
          <cell r="G295">
            <v>21338</v>
          </cell>
          <cell r="H295">
            <v>120483</v>
          </cell>
        </row>
        <row r="296">
          <cell r="A296" t="str">
            <v>02.2502</v>
          </cell>
          <cell r="B296" t="str">
            <v>02.2502</v>
          </cell>
          <cell r="C296" t="str">
            <v>dcosse Cu-AL120</v>
          </cell>
          <cell r="D296" t="str">
            <v>Cöï ly &gt; 1 km</v>
          </cell>
          <cell r="E296" t="str">
            <v>Taán</v>
          </cell>
          <cell r="F296" t="str">
            <v>caùi</v>
          </cell>
          <cell r="G296">
            <v>20308</v>
          </cell>
          <cell r="H296">
            <v>100402</v>
          </cell>
        </row>
        <row r="297">
          <cell r="A297" t="str">
            <v>02.2601</v>
          </cell>
          <cell r="B297" t="str">
            <v>02.2601</v>
          </cell>
          <cell r="C297" t="str">
            <v>Vaän chuyeån söù caùc loaïi</v>
          </cell>
          <cell r="D297" t="str">
            <v>Cöï ly &lt;= 1 km</v>
          </cell>
          <cell r="E297" t="str">
            <v>Taán</v>
          </cell>
          <cell r="F297" t="str">
            <v>caùi</v>
          </cell>
          <cell r="G297">
            <v>29873</v>
          </cell>
          <cell r="H297">
            <v>120483</v>
          </cell>
        </row>
        <row r="298">
          <cell r="A298" t="str">
            <v>02.2602</v>
          </cell>
          <cell r="B298" t="str">
            <v>02.2602</v>
          </cell>
          <cell r="C298" t="str">
            <v>dcosse Cu-AL50</v>
          </cell>
          <cell r="D298" t="str">
            <v>Cöï ly &gt; 1 km</v>
          </cell>
          <cell r="E298" t="str">
            <v>Taán</v>
          </cell>
          <cell r="F298" t="str">
            <v>caùi</v>
          </cell>
          <cell r="G298">
            <v>29284</v>
          </cell>
          <cell r="H298">
            <v>100402</v>
          </cell>
        </row>
        <row r="299">
          <cell r="A299" t="str">
            <v>02.3101</v>
          </cell>
          <cell r="B299" t="str">
            <v>02.3101</v>
          </cell>
          <cell r="C299" t="str">
            <v>BOÁC LEÂN VAÄT LIEÄU PHUÏ KIEÄN</v>
          </cell>
          <cell r="D299" t="str">
            <v>Caùt caùc loaïi</v>
          </cell>
          <cell r="E299" t="str">
            <v>m3</v>
          </cell>
          <cell r="F299" t="str">
            <v>caùi</v>
          </cell>
          <cell r="G299">
            <v>4709</v>
          </cell>
          <cell r="H299">
            <v>15173.400000000003</v>
          </cell>
        </row>
        <row r="300">
          <cell r="A300" t="str">
            <v>02.3102</v>
          </cell>
          <cell r="B300" t="str">
            <v>02.3102</v>
          </cell>
          <cell r="C300" t="str">
            <v>CVV4x25</v>
          </cell>
          <cell r="D300" t="str">
            <v>Ñaù daêm caùc loaïi</v>
          </cell>
          <cell r="E300" t="str">
            <v>m3</v>
          </cell>
          <cell r="F300" t="str">
            <v>m</v>
          </cell>
          <cell r="G300">
            <v>6328</v>
          </cell>
        </row>
        <row r="301">
          <cell r="A301" t="str">
            <v>02.3103</v>
          </cell>
          <cell r="B301" t="str">
            <v>02.3103</v>
          </cell>
          <cell r="C301" t="str">
            <v>CVV4x35</v>
          </cell>
          <cell r="D301" t="str">
            <v>Ñaù hoäc</v>
          </cell>
          <cell r="E301" t="str">
            <v>m3</v>
          </cell>
          <cell r="F301" t="str">
            <v>m</v>
          </cell>
          <cell r="G301">
            <v>7064</v>
          </cell>
        </row>
        <row r="302">
          <cell r="A302" t="str">
            <v>02.3104</v>
          </cell>
          <cell r="B302" t="str">
            <v>02.3104</v>
          </cell>
          <cell r="C302" t="str">
            <v>CVV4x2,5</v>
          </cell>
          <cell r="D302" t="str">
            <v>Soûi</v>
          </cell>
          <cell r="E302" t="str">
            <v>m3</v>
          </cell>
          <cell r="F302" t="str">
            <v>m</v>
          </cell>
          <cell r="G302">
            <v>6328</v>
          </cell>
          <cell r="H302">
            <v>9000</v>
          </cell>
        </row>
        <row r="303">
          <cell r="A303" t="str">
            <v>02.3105</v>
          </cell>
          <cell r="B303" t="str">
            <v>02.3105</v>
          </cell>
          <cell r="C303" t="str">
            <v>CVV2x10</v>
          </cell>
          <cell r="D303" t="str">
            <v>Ñaát daép</v>
          </cell>
          <cell r="E303" t="str">
            <v>m3</v>
          </cell>
          <cell r="F303" t="str">
            <v>m</v>
          </cell>
          <cell r="G303">
            <v>5298</v>
          </cell>
        </row>
        <row r="304">
          <cell r="A304" t="str">
            <v>02.3106</v>
          </cell>
          <cell r="B304" t="str">
            <v>02.3106</v>
          </cell>
          <cell r="C304" t="str">
            <v>DRTD2</v>
          </cell>
          <cell r="D304" t="str">
            <v>Gaïch chæ</v>
          </cell>
          <cell r="E304" t="str">
            <v>1000 v</v>
          </cell>
          <cell r="F304" t="str">
            <v>m3</v>
          </cell>
          <cell r="G304">
            <v>6769</v>
          </cell>
        </row>
        <row r="305">
          <cell r="A305" t="str">
            <v>02.3107</v>
          </cell>
          <cell r="B305" t="str">
            <v>02.3107</v>
          </cell>
          <cell r="C305" t="str">
            <v>LRTD2</v>
          </cell>
          <cell r="D305" t="str">
            <v>Xi maêng bao</v>
          </cell>
          <cell r="E305" t="str">
            <v>taán</v>
          </cell>
          <cell r="F305" t="str">
            <v>m3</v>
          </cell>
          <cell r="G305">
            <v>6916</v>
          </cell>
        </row>
        <row r="306">
          <cell r="A306" t="str">
            <v>02.3108</v>
          </cell>
          <cell r="B306" t="str">
            <v>02.3108</v>
          </cell>
          <cell r="C306" t="str">
            <v>ctreombt</v>
          </cell>
          <cell r="D306" t="str">
            <v>Theùp thanh coät</v>
          </cell>
          <cell r="E306" t="str">
            <v>taán</v>
          </cell>
          <cell r="F306" t="str">
            <v>ca</v>
          </cell>
          <cell r="G306">
            <v>8094</v>
          </cell>
        </row>
        <row r="307">
          <cell r="A307" t="str">
            <v>02.3109</v>
          </cell>
          <cell r="B307" t="str">
            <v>02.3109</v>
          </cell>
          <cell r="C307" t="str">
            <v>co90</v>
          </cell>
          <cell r="D307" t="str">
            <v>Tre caây d=8-10cm ; L=6-8m</v>
          </cell>
          <cell r="E307" t="str">
            <v>100 caây</v>
          </cell>
          <cell r="F307" t="str">
            <v>caùi</v>
          </cell>
          <cell r="G307">
            <v>16923</v>
          </cell>
          <cell r="H307">
            <v>20900</v>
          </cell>
        </row>
        <row r="308">
          <cell r="A308" t="str">
            <v>02.3110</v>
          </cell>
          <cell r="B308" t="str">
            <v>02.3110</v>
          </cell>
          <cell r="C308" t="str">
            <v>PVC90</v>
          </cell>
          <cell r="D308" t="str">
            <v>Coïc tre, coïc goã</v>
          </cell>
          <cell r="E308" t="str">
            <v>100 coïc</v>
          </cell>
          <cell r="F308" t="str">
            <v>m</v>
          </cell>
          <cell r="G308">
            <v>5592</v>
          </cell>
          <cell r="H308">
            <v>26578.79</v>
          </cell>
        </row>
        <row r="309">
          <cell r="A309" t="str">
            <v>02.3111</v>
          </cell>
          <cell r="B309" t="str">
            <v>02.3111</v>
          </cell>
          <cell r="C309" t="str">
            <v>T8</v>
          </cell>
          <cell r="D309" t="str">
            <v>Caáu kieän theùp caùc loaïi</v>
          </cell>
          <cell r="E309" t="str">
            <v>taán</v>
          </cell>
          <cell r="F309" t="str">
            <v>coät</v>
          </cell>
          <cell r="G309">
            <v>8682</v>
          </cell>
        </row>
        <row r="310">
          <cell r="A310" t="str">
            <v>02.3112</v>
          </cell>
          <cell r="B310" t="str">
            <v>02.3112</v>
          </cell>
          <cell r="C310" t="str">
            <v>kepIPC</v>
          </cell>
          <cell r="D310" t="str">
            <v>Phuï kieän</v>
          </cell>
          <cell r="E310" t="str">
            <v>taán</v>
          </cell>
          <cell r="F310" t="str">
            <v>caùi</v>
          </cell>
          <cell r="G310">
            <v>13391</v>
          </cell>
        </row>
        <row r="311">
          <cell r="A311" t="str">
            <v>02.3113</v>
          </cell>
          <cell r="B311" t="str">
            <v>02.3113</v>
          </cell>
          <cell r="C311" t="str">
            <v>kepIPC 50-150</v>
          </cell>
          <cell r="D311" t="str">
            <v>Duïng cuï thi coâng</v>
          </cell>
          <cell r="E311" t="str">
            <v>taán</v>
          </cell>
          <cell r="F311" t="str">
            <v>caùi</v>
          </cell>
          <cell r="G311">
            <v>6916</v>
          </cell>
        </row>
        <row r="312">
          <cell r="A312" t="str">
            <v>02.3114</v>
          </cell>
          <cell r="B312" t="str">
            <v>02.3114</v>
          </cell>
          <cell r="C312" t="str">
            <v>kepIPC-1</v>
          </cell>
          <cell r="D312" t="str">
            <v>Daây ñieän caùc loaïi</v>
          </cell>
          <cell r="E312" t="str">
            <v>taán</v>
          </cell>
          <cell r="F312" t="str">
            <v>caùi</v>
          </cell>
          <cell r="G312">
            <v>9271</v>
          </cell>
        </row>
        <row r="313">
          <cell r="A313" t="str">
            <v>02.3115</v>
          </cell>
          <cell r="B313" t="str">
            <v>02.3115</v>
          </cell>
          <cell r="C313" t="str">
            <v>kepIPC25-150</v>
          </cell>
          <cell r="D313" t="str">
            <v>Söù caùc loaïi</v>
          </cell>
          <cell r="E313" t="str">
            <v>taán</v>
          </cell>
          <cell r="F313" t="str">
            <v>caùi</v>
          </cell>
          <cell r="G313">
            <v>11037</v>
          </cell>
        </row>
        <row r="314">
          <cell r="A314" t="str">
            <v>02.3116</v>
          </cell>
          <cell r="B314" t="str">
            <v>02.3116</v>
          </cell>
          <cell r="C314" t="str">
            <v>kepIPC25-150</v>
          </cell>
          <cell r="D314" t="str">
            <v>Goã caùc loaïi</v>
          </cell>
          <cell r="E314" t="str">
            <v>taán</v>
          </cell>
          <cell r="F314" t="str">
            <v>caùi</v>
          </cell>
          <cell r="G314">
            <v>4120</v>
          </cell>
        </row>
        <row r="315">
          <cell r="A315" t="str">
            <v>02.3201</v>
          </cell>
          <cell r="B315" t="str">
            <v>02.3201</v>
          </cell>
          <cell r="C315" t="str">
            <v>XEÁP XUOÁNG VAÄT LIEÄU PHUÏ KIEÄN</v>
          </cell>
          <cell r="D315" t="str">
            <v>Caùt caùc loaïi</v>
          </cell>
          <cell r="E315" t="str">
            <v>m3</v>
          </cell>
          <cell r="F315" t="str">
            <v>m</v>
          </cell>
          <cell r="G315">
            <v>3090</v>
          </cell>
        </row>
        <row r="316">
          <cell r="A316" t="str">
            <v>02.3202</v>
          </cell>
          <cell r="B316" t="str">
            <v>02.3202</v>
          </cell>
          <cell r="C316" t="str">
            <v>abc3x120+70</v>
          </cell>
          <cell r="D316" t="str">
            <v>Ñaù daêm caùc loaïi</v>
          </cell>
          <cell r="E316" t="str">
            <v>m3</v>
          </cell>
          <cell r="F316" t="str">
            <v>m</v>
          </cell>
          <cell r="G316">
            <v>5298</v>
          </cell>
        </row>
        <row r="317">
          <cell r="A317" t="str">
            <v>02.3203</v>
          </cell>
          <cell r="B317" t="str">
            <v>02.3203</v>
          </cell>
          <cell r="C317" t="str">
            <v>abc3x95+70</v>
          </cell>
          <cell r="D317" t="str">
            <v>Ñaù hoäc</v>
          </cell>
          <cell r="E317" t="str">
            <v>m3</v>
          </cell>
          <cell r="F317" t="str">
            <v>m</v>
          </cell>
          <cell r="G317">
            <v>6769</v>
          </cell>
        </row>
        <row r="318">
          <cell r="A318" t="str">
            <v>02.3204</v>
          </cell>
          <cell r="B318" t="str">
            <v>02.3204</v>
          </cell>
          <cell r="C318" t="str">
            <v>abc3x50+50</v>
          </cell>
          <cell r="D318" t="str">
            <v>Soûi</v>
          </cell>
          <cell r="E318" t="str">
            <v>m3</v>
          </cell>
          <cell r="F318" t="str">
            <v>m</v>
          </cell>
          <cell r="G318">
            <v>5298</v>
          </cell>
        </row>
        <row r="319">
          <cell r="A319" t="str">
            <v>02.3205</v>
          </cell>
          <cell r="B319" t="str">
            <v>02.3205</v>
          </cell>
          <cell r="C319" t="str">
            <v>abc3x50</v>
          </cell>
          <cell r="D319" t="str">
            <v>Ñaát daép</v>
          </cell>
          <cell r="E319" t="str">
            <v>m3</v>
          </cell>
          <cell r="F319" t="str">
            <v>m</v>
          </cell>
          <cell r="G319">
            <v>4415</v>
          </cell>
        </row>
        <row r="320">
          <cell r="A320" t="str">
            <v>02.3206</v>
          </cell>
          <cell r="B320" t="str">
            <v>02.3206</v>
          </cell>
          <cell r="C320" t="str">
            <v>SAA70</v>
          </cell>
          <cell r="D320" t="str">
            <v>Gaïch chæ</v>
          </cell>
          <cell r="E320" t="str">
            <v>1000 v</v>
          </cell>
          <cell r="F320" t="str">
            <v>boä</v>
          </cell>
          <cell r="G320">
            <v>6328</v>
          </cell>
        </row>
        <row r="321">
          <cell r="A321" t="str">
            <v>02.3207</v>
          </cell>
          <cell r="B321" t="str">
            <v>02.3207</v>
          </cell>
          <cell r="C321" t="str">
            <v>SAA50</v>
          </cell>
          <cell r="D321" t="str">
            <v>Xi maêng bao</v>
          </cell>
          <cell r="E321" t="str">
            <v>taán</v>
          </cell>
          <cell r="F321" t="str">
            <v>boä</v>
          </cell>
          <cell r="G321">
            <v>3090</v>
          </cell>
        </row>
        <row r="322">
          <cell r="A322" t="str">
            <v>02.3208</v>
          </cell>
          <cell r="B322" t="str">
            <v>02.3208</v>
          </cell>
          <cell r="C322" t="str">
            <v>SAA3x50</v>
          </cell>
          <cell r="D322" t="str">
            <v>Theùp thanh coät</v>
          </cell>
          <cell r="E322" t="str">
            <v>taán</v>
          </cell>
          <cell r="F322" t="str">
            <v>boä</v>
          </cell>
          <cell r="G322">
            <v>7446</v>
          </cell>
        </row>
        <row r="323">
          <cell r="A323" t="str">
            <v>02.3209</v>
          </cell>
          <cell r="B323" t="str">
            <v>02.3209</v>
          </cell>
          <cell r="C323" t="str">
            <v>DAA70</v>
          </cell>
          <cell r="D323" t="str">
            <v>Tre caây d=8-10cm ; L=6-8m</v>
          </cell>
          <cell r="E323" t="str">
            <v>100 caây</v>
          </cell>
          <cell r="F323" t="str">
            <v>boä</v>
          </cell>
          <cell r="G323">
            <v>8535</v>
          </cell>
        </row>
        <row r="324">
          <cell r="A324" t="str">
            <v>02.3210</v>
          </cell>
          <cell r="B324" t="str">
            <v>02.3210</v>
          </cell>
          <cell r="C324" t="str">
            <v>DAA50</v>
          </cell>
          <cell r="D324" t="str">
            <v>Coïc tre, coïc goã</v>
          </cell>
          <cell r="E324" t="str">
            <v>100 coïc</v>
          </cell>
          <cell r="F324" t="str">
            <v>boä</v>
          </cell>
          <cell r="G324">
            <v>3090</v>
          </cell>
        </row>
        <row r="325">
          <cell r="A325" t="str">
            <v>02.3211</v>
          </cell>
          <cell r="B325" t="str">
            <v>02.3211</v>
          </cell>
          <cell r="C325" t="str">
            <v>DAA3x50</v>
          </cell>
          <cell r="D325" t="str">
            <v>Caáu kieän theùp caùc loaïi</v>
          </cell>
          <cell r="E325" t="str">
            <v>taán</v>
          </cell>
          <cell r="F325" t="str">
            <v>boä</v>
          </cell>
          <cell r="G325">
            <v>6769</v>
          </cell>
        </row>
        <row r="326">
          <cell r="A326" t="str">
            <v>02.3212</v>
          </cell>
          <cell r="B326" t="str">
            <v>02.3212</v>
          </cell>
          <cell r="C326" t="str">
            <v>sa70</v>
          </cell>
          <cell r="D326" t="str">
            <v>Phuï kieän</v>
          </cell>
          <cell r="E326" t="str">
            <v>taán</v>
          </cell>
          <cell r="F326" t="str">
            <v>boä</v>
          </cell>
          <cell r="G326">
            <v>6916</v>
          </cell>
        </row>
        <row r="327">
          <cell r="A327" t="str">
            <v>02.3213</v>
          </cell>
          <cell r="B327" t="str">
            <v>02.3213</v>
          </cell>
          <cell r="C327" t="str">
            <v>sa50</v>
          </cell>
          <cell r="D327" t="str">
            <v>Duïng cuï thi coâng</v>
          </cell>
          <cell r="E327" t="str">
            <v>taán</v>
          </cell>
          <cell r="F327" t="str">
            <v>boä</v>
          </cell>
          <cell r="G327">
            <v>5150</v>
          </cell>
        </row>
        <row r="328">
          <cell r="A328" t="str">
            <v>02.3214</v>
          </cell>
          <cell r="B328" t="str">
            <v>02.3214</v>
          </cell>
          <cell r="C328" t="str">
            <v>sa3x50</v>
          </cell>
          <cell r="D328" t="str">
            <v>Daây ñieän caùc loaïi</v>
          </cell>
          <cell r="E328" t="str">
            <v>taán</v>
          </cell>
          <cell r="F328" t="str">
            <v>boä</v>
          </cell>
          <cell r="G328">
            <v>8682</v>
          </cell>
        </row>
        <row r="329">
          <cell r="A329" t="str">
            <v>02.3215</v>
          </cell>
          <cell r="B329" t="str">
            <v>02.3215</v>
          </cell>
          <cell r="C329" t="str">
            <v>ibt200</v>
          </cell>
          <cell r="D329" t="str">
            <v>Söù caùc loaïi</v>
          </cell>
          <cell r="E329" t="str">
            <v>taán</v>
          </cell>
          <cell r="F329" t="str">
            <v>caùi</v>
          </cell>
          <cell r="G329">
            <v>11478</v>
          </cell>
        </row>
        <row r="330">
          <cell r="A330" t="str">
            <v>02.3216</v>
          </cell>
          <cell r="B330" t="str">
            <v>02.3216</v>
          </cell>
          <cell r="C330" t="str">
            <v>ec50-100</v>
          </cell>
          <cell r="D330" t="str">
            <v>Goã caùc loaïi</v>
          </cell>
          <cell r="E330" t="str">
            <v>taán</v>
          </cell>
          <cell r="F330" t="str">
            <v>caùi</v>
          </cell>
          <cell r="G330">
            <v>3679</v>
          </cell>
        </row>
        <row r="331">
          <cell r="A331" t="str">
            <v>03.1101</v>
          </cell>
          <cell r="B331" t="str">
            <v>03.1101</v>
          </cell>
          <cell r="C331" t="str">
            <v>ÑAØO ÑAÁT MOÙNG COÄT ÑOÄC LAÄP</v>
          </cell>
          <cell r="D331" t="str">
            <v>Ñaát caáp I</v>
          </cell>
          <cell r="E331" t="str">
            <v>m3</v>
          </cell>
          <cell r="F331" t="str">
            <v>caùi</v>
          </cell>
          <cell r="G331">
            <v>8094</v>
          </cell>
        </row>
        <row r="332">
          <cell r="A332" t="str">
            <v>03.1102</v>
          </cell>
          <cell r="B332" t="str">
            <v>03.1102</v>
          </cell>
          <cell r="C332" t="str">
            <v>Ñaøo hoá theá, moùng neùo,moùng coät coù dieän</v>
          </cell>
          <cell r="D332" t="str">
            <v>Ñaát caáp II</v>
          </cell>
          <cell r="E332" t="str">
            <v>m3</v>
          </cell>
          <cell r="F332" t="str">
            <v>caùi</v>
          </cell>
          <cell r="G332">
            <v>12508</v>
          </cell>
        </row>
        <row r="333">
          <cell r="A333" t="str">
            <v>03.1103</v>
          </cell>
          <cell r="B333" t="str">
            <v>03.1103</v>
          </cell>
          <cell r="C333" t="str">
            <v>tích ñaùy moùng &lt;=5m2, ñoä saâu hoá &lt;=1m</v>
          </cell>
          <cell r="D333" t="str">
            <v>Ñaát caáp III</v>
          </cell>
          <cell r="E333" t="str">
            <v>m3</v>
          </cell>
          <cell r="F333" t="str">
            <v>caùi</v>
          </cell>
          <cell r="G333">
            <v>20308</v>
          </cell>
        </row>
        <row r="334">
          <cell r="A334" t="str">
            <v>03.1104</v>
          </cell>
          <cell r="B334" t="str">
            <v>03.1104</v>
          </cell>
          <cell r="C334" t="str">
            <v>onnhom50</v>
          </cell>
          <cell r="D334" t="str">
            <v>Ñaát caáp IV</v>
          </cell>
          <cell r="E334" t="str">
            <v>m3</v>
          </cell>
          <cell r="F334" t="str">
            <v>caùi</v>
          </cell>
          <cell r="G334">
            <v>32375</v>
          </cell>
        </row>
        <row r="335">
          <cell r="A335" t="str">
            <v>03.1111</v>
          </cell>
          <cell r="B335" t="str">
            <v>03.1111</v>
          </cell>
          <cell r="C335" t="str">
            <v>Ñaøo hoá theá, moùng neùo,moùng coät coù dieän</v>
          </cell>
          <cell r="D335" t="str">
            <v>Ñaát caáp I</v>
          </cell>
          <cell r="E335" t="str">
            <v>m3</v>
          </cell>
          <cell r="F335" t="str">
            <v>caùi</v>
          </cell>
          <cell r="G335">
            <v>11478</v>
          </cell>
        </row>
        <row r="336">
          <cell r="A336" t="str">
            <v>03.1112</v>
          </cell>
          <cell r="B336" t="str">
            <v>03.1112</v>
          </cell>
          <cell r="C336" t="str">
            <v>tích ñaùy moùng &lt;=5m2, ñoä saâu hoá &gt;1m</v>
          </cell>
          <cell r="D336" t="str">
            <v>Ñaát caáp II</v>
          </cell>
          <cell r="E336" t="str">
            <v>m3</v>
          </cell>
          <cell r="F336" t="str">
            <v>caùi</v>
          </cell>
          <cell r="G336">
            <v>16776</v>
          </cell>
        </row>
        <row r="337">
          <cell r="A337" t="str">
            <v>03.1113</v>
          </cell>
          <cell r="B337" t="str">
            <v>03.1113</v>
          </cell>
          <cell r="C337" t="str">
            <v>hopphanphoi</v>
          </cell>
          <cell r="D337" t="str">
            <v>Ñaát caáp III</v>
          </cell>
          <cell r="E337" t="str">
            <v>m3</v>
          </cell>
          <cell r="F337" t="str">
            <v>hoäp</v>
          </cell>
          <cell r="G337">
            <v>24428</v>
          </cell>
        </row>
        <row r="338">
          <cell r="A338" t="str">
            <v>03.1114</v>
          </cell>
          <cell r="B338" t="str">
            <v>03.1114</v>
          </cell>
          <cell r="C338" t="str">
            <v>MC1p</v>
          </cell>
          <cell r="D338" t="str">
            <v>Ñaát caáp IV</v>
          </cell>
          <cell r="E338" t="str">
            <v>m3</v>
          </cell>
          <cell r="F338" t="str">
            <v>Caùi</v>
          </cell>
          <cell r="G338">
            <v>37819</v>
          </cell>
        </row>
        <row r="339">
          <cell r="A339" t="str">
            <v>03.1121</v>
          </cell>
          <cell r="B339" t="str">
            <v>03.1121</v>
          </cell>
          <cell r="C339" t="str">
            <v>Ñaøo hoá theá, moùng neùo,moùng coät coù dieän</v>
          </cell>
          <cell r="D339" t="str">
            <v>Ñaát caáp I</v>
          </cell>
          <cell r="E339" t="str">
            <v>m3</v>
          </cell>
          <cell r="F339" t="str">
            <v>boä</v>
          </cell>
          <cell r="G339">
            <v>8094</v>
          </cell>
          <cell r="H339">
            <v>8000</v>
          </cell>
        </row>
        <row r="340">
          <cell r="A340" t="str">
            <v>03.1122</v>
          </cell>
          <cell r="B340" t="str">
            <v>03.1122</v>
          </cell>
          <cell r="C340" t="str">
            <v>tích ñaùy moùng &lt;=15m2, ñoä saâu hoá &lt;=2 m</v>
          </cell>
          <cell r="D340" t="str">
            <v>Ñaát caáp II</v>
          </cell>
          <cell r="E340" t="str">
            <v>m3</v>
          </cell>
          <cell r="F340" t="str">
            <v>caùi</v>
          </cell>
          <cell r="G340">
            <v>11037</v>
          </cell>
        </row>
        <row r="341">
          <cell r="A341" t="str">
            <v>03.1123</v>
          </cell>
          <cell r="B341" t="str">
            <v>03.1123</v>
          </cell>
          <cell r="C341" t="str">
            <v>kneo10-16</v>
          </cell>
          <cell r="D341" t="str">
            <v>Ñaát caáp III</v>
          </cell>
          <cell r="E341" t="str">
            <v>m3</v>
          </cell>
          <cell r="F341" t="str">
            <v>caùi</v>
          </cell>
          <cell r="G341">
            <v>16482</v>
          </cell>
        </row>
        <row r="342">
          <cell r="A342" t="str">
            <v>03.1124</v>
          </cell>
          <cell r="B342" t="str">
            <v>03.1124</v>
          </cell>
          <cell r="C342" t="str">
            <v>kneo25-35</v>
          </cell>
          <cell r="D342" t="str">
            <v>Ñaát caáp IV</v>
          </cell>
          <cell r="E342" t="str">
            <v>m3</v>
          </cell>
          <cell r="F342" t="str">
            <v>caùi</v>
          </cell>
          <cell r="G342">
            <v>24575</v>
          </cell>
        </row>
        <row r="343">
          <cell r="A343" t="str">
            <v>03.1131</v>
          </cell>
          <cell r="B343" t="str">
            <v>03.1131</v>
          </cell>
          <cell r="C343" t="str">
            <v>Ñaøo hoá theá, moùng neùo,moùng coät coù dieän</v>
          </cell>
          <cell r="D343" t="str">
            <v>Ñaát caáp I</v>
          </cell>
          <cell r="E343" t="str">
            <v>m3</v>
          </cell>
          <cell r="F343" t="str">
            <v>boä</v>
          </cell>
          <cell r="G343">
            <v>8682</v>
          </cell>
        </row>
        <row r="344">
          <cell r="A344" t="str">
            <v>03.1132</v>
          </cell>
          <cell r="B344" t="str">
            <v>03.1132</v>
          </cell>
          <cell r="C344" t="str">
            <v>tích ñaùy moùng &lt;=15m2, ñoä saâu hoá &lt;=3 m</v>
          </cell>
          <cell r="D344" t="str">
            <v>Ñaát caáp II</v>
          </cell>
          <cell r="E344" t="str">
            <v>m3</v>
          </cell>
          <cell r="F344" t="str">
            <v>caùi</v>
          </cell>
          <cell r="G344">
            <v>11773</v>
          </cell>
        </row>
        <row r="345">
          <cell r="A345" t="str">
            <v>03.1133</v>
          </cell>
          <cell r="B345" t="str">
            <v>03.1133</v>
          </cell>
          <cell r="C345" t="str">
            <v>dk3p</v>
          </cell>
          <cell r="D345" t="str">
            <v>Ñaát caáp III</v>
          </cell>
          <cell r="E345" t="str">
            <v>m3</v>
          </cell>
          <cell r="F345" t="str">
            <v>caùi</v>
          </cell>
          <cell r="G345">
            <v>17659</v>
          </cell>
        </row>
        <row r="346">
          <cell r="A346" t="str">
            <v>03.1134</v>
          </cell>
          <cell r="B346" t="str">
            <v>03.1134</v>
          </cell>
          <cell r="C346" t="str">
            <v>hopDk1p</v>
          </cell>
          <cell r="D346" t="str">
            <v>Ñaát caáp IV</v>
          </cell>
          <cell r="E346" t="str">
            <v>m3</v>
          </cell>
          <cell r="F346" t="str">
            <v>caùi</v>
          </cell>
          <cell r="G346">
            <v>25900</v>
          </cell>
        </row>
        <row r="347">
          <cell r="A347" t="str">
            <v>03.1141</v>
          </cell>
          <cell r="B347" t="str">
            <v>03.1141</v>
          </cell>
          <cell r="C347" t="str">
            <v>Ñaøo hoá theá, moùng neùo,moùng coät coù dieän</v>
          </cell>
          <cell r="D347" t="str">
            <v>Ñaát caáp I</v>
          </cell>
          <cell r="E347" t="str">
            <v>m3</v>
          </cell>
          <cell r="F347" t="str">
            <v>caùi</v>
          </cell>
          <cell r="G347">
            <v>9712</v>
          </cell>
        </row>
        <row r="348">
          <cell r="A348" t="str">
            <v>03.1142</v>
          </cell>
          <cell r="B348" t="str">
            <v>03.1142</v>
          </cell>
          <cell r="C348" t="str">
            <v>tích ñaùy moùng &lt;=15m2, ñoä saâu hoá &gt;3 m</v>
          </cell>
          <cell r="D348" t="str">
            <v>Ñaát caáp II</v>
          </cell>
          <cell r="E348" t="str">
            <v>m3</v>
          </cell>
          <cell r="F348" t="str">
            <v>vò trí</v>
          </cell>
          <cell r="G348">
            <v>12950</v>
          </cell>
        </row>
        <row r="349">
          <cell r="A349" t="str">
            <v>03.1143</v>
          </cell>
          <cell r="B349" t="str">
            <v>03.1143</v>
          </cell>
          <cell r="D349" t="str">
            <v>Ñaát caáp III</v>
          </cell>
          <cell r="E349" t="str">
            <v>m3</v>
          </cell>
          <cell r="G349">
            <v>18836</v>
          </cell>
        </row>
        <row r="350">
          <cell r="A350" t="str">
            <v>03.1144</v>
          </cell>
          <cell r="B350" t="str">
            <v>03.1144</v>
          </cell>
          <cell r="C350" t="str">
            <v>Thaododay A-50</v>
          </cell>
          <cell r="D350" t="str">
            <v>Ñaát caáp IV</v>
          </cell>
          <cell r="E350" t="str">
            <v>m3</v>
          </cell>
          <cell r="F350" t="str">
            <v>km</v>
          </cell>
          <cell r="G350">
            <v>27518</v>
          </cell>
        </row>
        <row r="351">
          <cell r="A351" t="str">
            <v>03.1151</v>
          </cell>
          <cell r="B351" t="str">
            <v>03.1151</v>
          </cell>
          <cell r="C351" t="str">
            <v>Ñaøo hoá theá, moùng neùo,moùng coät coù dieän</v>
          </cell>
          <cell r="D351" t="str">
            <v>Ñaát caáp I</v>
          </cell>
          <cell r="E351" t="str">
            <v>m3</v>
          </cell>
          <cell r="F351" t="str">
            <v>km</v>
          </cell>
          <cell r="G351">
            <v>8388</v>
          </cell>
        </row>
        <row r="352">
          <cell r="A352" t="str">
            <v>03.1152</v>
          </cell>
          <cell r="B352" t="str">
            <v>03.1152</v>
          </cell>
          <cell r="C352" t="str">
            <v>tích ñaùy moùng &lt;=25m2, ñoä saâu hoá &lt;=2 m</v>
          </cell>
          <cell r="D352" t="str">
            <v>Ñaát caáp II</v>
          </cell>
          <cell r="E352" t="str">
            <v>m3</v>
          </cell>
          <cell r="F352" t="str">
            <v>km</v>
          </cell>
          <cell r="G352">
            <v>11478</v>
          </cell>
        </row>
        <row r="353">
          <cell r="A353" t="str">
            <v>03.1153</v>
          </cell>
          <cell r="B353" t="str">
            <v>03.1153</v>
          </cell>
          <cell r="C353" t="str">
            <v>ThaododayAC35</v>
          </cell>
          <cell r="D353" t="str">
            <v>Ñaát caáp III</v>
          </cell>
          <cell r="E353" t="str">
            <v>m3</v>
          </cell>
          <cell r="F353" t="str">
            <v>km</v>
          </cell>
          <cell r="G353">
            <v>17365</v>
          </cell>
        </row>
        <row r="354">
          <cell r="A354" t="str">
            <v>03.1154</v>
          </cell>
          <cell r="B354" t="str">
            <v>03.1154</v>
          </cell>
          <cell r="C354" t="str">
            <v>ThaododayAC50</v>
          </cell>
          <cell r="D354" t="str">
            <v>Ñaát caáp IV</v>
          </cell>
          <cell r="E354" t="str">
            <v>m3</v>
          </cell>
          <cell r="F354" t="str">
            <v>km</v>
          </cell>
          <cell r="G354">
            <v>25900</v>
          </cell>
        </row>
        <row r="355">
          <cell r="A355" t="str">
            <v>03.1161</v>
          </cell>
          <cell r="B355" t="str">
            <v>03.1161</v>
          </cell>
          <cell r="C355" t="str">
            <v>Ñaøo hoá theá, moùng neùo,moùng coät coù dieän</v>
          </cell>
          <cell r="D355" t="str">
            <v>Ñaát caáp I</v>
          </cell>
          <cell r="E355" t="str">
            <v>m3</v>
          </cell>
          <cell r="F355" t="str">
            <v>km</v>
          </cell>
          <cell r="G355">
            <v>9271</v>
          </cell>
        </row>
        <row r="356">
          <cell r="A356" t="str">
            <v>03.1162</v>
          </cell>
          <cell r="B356" t="str">
            <v>03.1162</v>
          </cell>
          <cell r="C356" t="str">
            <v>tích ñaùy moùng &lt;=25m2, ñoä saâu hoá &lt;=3 m</v>
          </cell>
          <cell r="D356" t="str">
            <v>Ñaát caáp II</v>
          </cell>
          <cell r="E356" t="str">
            <v>m3</v>
          </cell>
          <cell r="F356" t="str">
            <v>km</v>
          </cell>
          <cell r="G356">
            <v>12508</v>
          </cell>
        </row>
        <row r="357">
          <cell r="A357" t="str">
            <v>03.1163</v>
          </cell>
          <cell r="B357" t="str">
            <v>03.1163</v>
          </cell>
          <cell r="C357" t="str">
            <v>ThaododayAC120</v>
          </cell>
          <cell r="D357" t="str">
            <v>Ñaát caáp III</v>
          </cell>
          <cell r="E357" t="str">
            <v>m3</v>
          </cell>
          <cell r="F357" t="str">
            <v>km</v>
          </cell>
          <cell r="G357">
            <v>18395</v>
          </cell>
        </row>
        <row r="358">
          <cell r="A358" t="str">
            <v>03.1164</v>
          </cell>
          <cell r="B358" t="str">
            <v>03.1164</v>
          </cell>
          <cell r="C358" t="str">
            <v>ThaododayA170</v>
          </cell>
          <cell r="D358" t="str">
            <v>Ñaát caáp IV</v>
          </cell>
          <cell r="E358" t="str">
            <v>m3</v>
          </cell>
          <cell r="F358" t="str">
            <v>km</v>
          </cell>
          <cell r="G358">
            <v>27224</v>
          </cell>
        </row>
        <row r="359">
          <cell r="A359" t="str">
            <v>03.1171</v>
          </cell>
          <cell r="B359" t="str">
            <v>03.1171</v>
          </cell>
          <cell r="C359" t="str">
            <v>Ñaøo hoá theá, moùng neùo,moùng coät coù dieän</v>
          </cell>
          <cell r="D359" t="str">
            <v>Ñaát caáp I</v>
          </cell>
          <cell r="E359" t="str">
            <v>m3</v>
          </cell>
          <cell r="F359" t="str">
            <v>km</v>
          </cell>
          <cell r="G359">
            <v>10154</v>
          </cell>
        </row>
        <row r="360">
          <cell r="A360" t="str">
            <v>03.1172</v>
          </cell>
          <cell r="B360" t="str">
            <v>03.1172</v>
          </cell>
          <cell r="C360" t="str">
            <v>tích ñaùy moùng &lt;=25m2, ñoä saâu hoá &gt;3 m</v>
          </cell>
          <cell r="D360" t="str">
            <v>Ñaát caáp II</v>
          </cell>
          <cell r="E360" t="str">
            <v>m3</v>
          </cell>
          <cell r="F360" t="str">
            <v>km</v>
          </cell>
          <cell r="G360">
            <v>13686</v>
          </cell>
        </row>
        <row r="361">
          <cell r="A361" t="str">
            <v>03.1173</v>
          </cell>
          <cell r="B361" t="str">
            <v>03.1173</v>
          </cell>
          <cell r="C361" t="str">
            <v>ThaododayhtM-22</v>
          </cell>
          <cell r="D361" t="str">
            <v>Ñaát caáp III</v>
          </cell>
          <cell r="E361" t="str">
            <v>m3</v>
          </cell>
          <cell r="F361" t="str">
            <v>km</v>
          </cell>
          <cell r="G361">
            <v>19719</v>
          </cell>
        </row>
        <row r="362">
          <cell r="A362" t="str">
            <v>03.1174</v>
          </cell>
          <cell r="B362" t="str">
            <v>03.1174</v>
          </cell>
          <cell r="C362" t="str">
            <v>ThaododayhtM-38</v>
          </cell>
          <cell r="D362" t="str">
            <v>Ñaát caáp IV</v>
          </cell>
          <cell r="E362" t="str">
            <v>m3</v>
          </cell>
          <cell r="F362" t="str">
            <v>km</v>
          </cell>
          <cell r="G362">
            <v>28843</v>
          </cell>
        </row>
        <row r="363">
          <cell r="A363" t="str">
            <v>03.1181</v>
          </cell>
          <cell r="B363" t="str">
            <v>03.1181</v>
          </cell>
          <cell r="C363" t="str">
            <v>Ñaøo hoá theá, moùng neùo,moùng coät coù dieän</v>
          </cell>
          <cell r="D363" t="str">
            <v>Ñaát caáp I</v>
          </cell>
          <cell r="E363" t="str">
            <v>m3</v>
          </cell>
          <cell r="F363" t="str">
            <v>km</v>
          </cell>
          <cell r="G363">
            <v>8977</v>
          </cell>
        </row>
        <row r="364">
          <cell r="A364" t="str">
            <v>03.1182</v>
          </cell>
          <cell r="B364" t="str">
            <v>03.1182</v>
          </cell>
          <cell r="C364" t="str">
            <v>tích ñaùy moùng &lt;=35m2, ñoä saâu hoá &lt;=2 m</v>
          </cell>
          <cell r="D364" t="str">
            <v>Ñaát caáp II</v>
          </cell>
          <cell r="E364" t="str">
            <v>m3</v>
          </cell>
          <cell r="F364" t="str">
            <v>km</v>
          </cell>
          <cell r="G364">
            <v>12214</v>
          </cell>
        </row>
        <row r="365">
          <cell r="A365" t="str">
            <v>03.1183</v>
          </cell>
          <cell r="B365" t="str">
            <v>03.1183</v>
          </cell>
          <cell r="C365" t="str">
            <v>ThaododayhtM-100</v>
          </cell>
          <cell r="D365" t="str">
            <v>Ñaát caáp III</v>
          </cell>
          <cell r="E365" t="str">
            <v>m3</v>
          </cell>
          <cell r="F365" t="str">
            <v>km</v>
          </cell>
          <cell r="G365">
            <v>18100</v>
          </cell>
        </row>
        <row r="366">
          <cell r="A366" t="str">
            <v>03.1184</v>
          </cell>
          <cell r="B366" t="str">
            <v>03.1184</v>
          </cell>
          <cell r="C366" t="str">
            <v>ThaododayhtABC-50</v>
          </cell>
          <cell r="D366" t="str">
            <v>Ñaát caáp IV</v>
          </cell>
          <cell r="E366" t="str">
            <v>m3</v>
          </cell>
          <cell r="F366" t="str">
            <v>km</v>
          </cell>
          <cell r="G366">
            <v>27224</v>
          </cell>
        </row>
        <row r="367">
          <cell r="A367" t="str">
            <v>03.1191</v>
          </cell>
          <cell r="B367" t="str">
            <v>03.1191</v>
          </cell>
          <cell r="C367" t="str">
            <v>Ñaøo hoá theá, moùng neùo,moùng coät coù dieän</v>
          </cell>
          <cell r="D367" t="str">
            <v>Ñaát caáp I</v>
          </cell>
          <cell r="E367" t="str">
            <v>m3</v>
          </cell>
          <cell r="F367" t="str">
            <v>km</v>
          </cell>
          <cell r="G367">
            <v>9712</v>
          </cell>
        </row>
        <row r="368">
          <cell r="A368" t="str">
            <v>03.1192</v>
          </cell>
          <cell r="B368" t="str">
            <v>03.1192</v>
          </cell>
          <cell r="C368" t="str">
            <v>tích ñaùy moùng &lt;=35m2, ñoä saâu hoá &lt;=3 m</v>
          </cell>
          <cell r="D368" t="str">
            <v>Ñaát caáp II</v>
          </cell>
          <cell r="E368" t="str">
            <v>m3</v>
          </cell>
          <cell r="F368" t="str">
            <v>boä</v>
          </cell>
          <cell r="G368">
            <v>13097</v>
          </cell>
        </row>
        <row r="369">
          <cell r="A369" t="str">
            <v>03.1193</v>
          </cell>
          <cell r="B369" t="str">
            <v>03.1193</v>
          </cell>
          <cell r="C369" t="str">
            <v>Thaodosudung6kV</v>
          </cell>
          <cell r="D369" t="str">
            <v>Ñaát caáp III</v>
          </cell>
          <cell r="E369" t="str">
            <v>m3</v>
          </cell>
          <cell r="F369" t="str">
            <v>boä</v>
          </cell>
          <cell r="G369">
            <v>19425</v>
          </cell>
        </row>
        <row r="370">
          <cell r="A370" t="str">
            <v>03.1194</v>
          </cell>
          <cell r="B370" t="str">
            <v>03.1194</v>
          </cell>
          <cell r="C370" t="str">
            <v>Thaodosudung15-22kV</v>
          </cell>
          <cell r="D370" t="str">
            <v>Ñaát caáp IV</v>
          </cell>
          <cell r="E370" t="str">
            <v>m3</v>
          </cell>
          <cell r="F370" t="str">
            <v>boä</v>
          </cell>
          <cell r="G370">
            <v>28548</v>
          </cell>
        </row>
        <row r="371">
          <cell r="A371" t="str">
            <v>03.1201</v>
          </cell>
          <cell r="B371" t="str">
            <v>03.1201</v>
          </cell>
          <cell r="C371" t="str">
            <v>Ñaøo hoá theá, moùng neùo,moùng coät coù dieän</v>
          </cell>
          <cell r="D371" t="str">
            <v>Ñaát caáp I</v>
          </cell>
          <cell r="E371" t="str">
            <v>m3</v>
          </cell>
          <cell r="F371" t="str">
            <v>chuoãi</v>
          </cell>
          <cell r="G371">
            <v>10742</v>
          </cell>
        </row>
        <row r="372">
          <cell r="A372" t="str">
            <v>03.1202</v>
          </cell>
          <cell r="B372" t="str">
            <v>03.1202</v>
          </cell>
          <cell r="C372" t="str">
            <v>tích ñaùy moùng &lt;=35m2, ñoä saâu hoá &gt;3 m</v>
          </cell>
          <cell r="D372" t="str">
            <v>Ñaát caáp II</v>
          </cell>
          <cell r="E372" t="str">
            <v>m3</v>
          </cell>
          <cell r="F372" t="str">
            <v>baùt</v>
          </cell>
          <cell r="G372">
            <v>14274</v>
          </cell>
        </row>
        <row r="373">
          <cell r="A373" t="str">
            <v>03.1203</v>
          </cell>
          <cell r="B373" t="str">
            <v>03.1203</v>
          </cell>
          <cell r="C373" t="str">
            <v>ThaodocotBTLT</v>
          </cell>
          <cell r="D373" t="str">
            <v>Ñaát caáp III</v>
          </cell>
          <cell r="E373" t="str">
            <v>m3</v>
          </cell>
          <cell r="F373" t="str">
            <v>coät</v>
          </cell>
          <cell r="G373">
            <v>20749</v>
          </cell>
        </row>
        <row r="374">
          <cell r="A374" t="str">
            <v>03.1204</v>
          </cell>
          <cell r="B374" t="str">
            <v>03.1204</v>
          </cell>
          <cell r="C374" t="str">
            <v>Thaodocotgo</v>
          </cell>
          <cell r="D374" t="str">
            <v>Ñaát caáp IV</v>
          </cell>
          <cell r="E374" t="str">
            <v>m3</v>
          </cell>
          <cell r="F374" t="str">
            <v>coät</v>
          </cell>
          <cell r="G374">
            <v>30314</v>
          </cell>
        </row>
        <row r="375">
          <cell r="A375" t="str">
            <v>03.1211</v>
          </cell>
          <cell r="B375" t="str">
            <v>03.1211</v>
          </cell>
          <cell r="C375" t="str">
            <v>Ñaøo hoá theá, moùng neùo,moùng coät coù dieän</v>
          </cell>
          <cell r="D375" t="str">
            <v>Ñaát caáp I</v>
          </cell>
          <cell r="E375" t="str">
            <v>m3</v>
          </cell>
          <cell r="F375" t="str">
            <v>coät</v>
          </cell>
          <cell r="G375">
            <v>9418</v>
          </cell>
        </row>
        <row r="376">
          <cell r="A376" t="str">
            <v>03.1212</v>
          </cell>
          <cell r="B376" t="str">
            <v>03.1212</v>
          </cell>
          <cell r="C376" t="str">
            <v>tích ñaùy moùng &lt;=50m2, ñoä saâu hoá &lt;=2 m</v>
          </cell>
          <cell r="D376" t="str">
            <v>Ñaát caáp II</v>
          </cell>
          <cell r="E376" t="str">
            <v>m3</v>
          </cell>
          <cell r="F376" t="str">
            <v>coät</v>
          </cell>
          <cell r="G376">
            <v>12803</v>
          </cell>
        </row>
        <row r="377">
          <cell r="A377" t="str">
            <v>03.1213</v>
          </cell>
          <cell r="B377" t="str">
            <v>03.1213</v>
          </cell>
          <cell r="C377" t="str">
            <v>Thaosoc</v>
          </cell>
          <cell r="D377" t="str">
            <v>Ñaát caáp III</v>
          </cell>
          <cell r="E377" t="str">
            <v>m3</v>
          </cell>
          <cell r="F377" t="str">
            <v>vò trí</v>
          </cell>
          <cell r="G377">
            <v>19130</v>
          </cell>
        </row>
        <row r="378">
          <cell r="A378" t="str">
            <v>03.1214</v>
          </cell>
          <cell r="B378" t="str">
            <v>03.1214</v>
          </cell>
          <cell r="C378" t="str">
            <v>Thaùosukim</v>
          </cell>
          <cell r="D378" t="str">
            <v>Ñaát caáp IV</v>
          </cell>
          <cell r="E378" t="str">
            <v>m3</v>
          </cell>
          <cell r="F378" t="str">
            <v>vò trí</v>
          </cell>
          <cell r="G378">
            <v>28548</v>
          </cell>
        </row>
        <row r="379">
          <cell r="A379" t="str">
            <v>03.1221</v>
          </cell>
          <cell r="B379" t="str">
            <v>03.1221</v>
          </cell>
          <cell r="C379" t="str">
            <v>Ñaøo hoá theá, moùng neùo,moùng coät coù dieän</v>
          </cell>
          <cell r="D379" t="str">
            <v>Ñaát caáp I</v>
          </cell>
          <cell r="E379" t="str">
            <v>m3</v>
          </cell>
          <cell r="F379" t="str">
            <v>vò trí</v>
          </cell>
          <cell r="G379">
            <v>10154</v>
          </cell>
        </row>
        <row r="380">
          <cell r="A380" t="str">
            <v>03.1222</v>
          </cell>
          <cell r="B380" t="str">
            <v>03.1222</v>
          </cell>
          <cell r="C380" t="str">
            <v>tích ñaùy moùng &lt;=50m2, ñoä saâu hoá &lt;=3 m</v>
          </cell>
          <cell r="D380" t="str">
            <v>Ñaát caáp II</v>
          </cell>
          <cell r="E380" t="str">
            <v>m3</v>
          </cell>
          <cell r="F380" t="str">
            <v>maùy</v>
          </cell>
          <cell r="G380">
            <v>13833</v>
          </cell>
        </row>
        <row r="381">
          <cell r="A381" t="str">
            <v>03.1223</v>
          </cell>
          <cell r="B381" t="str">
            <v>03.1223</v>
          </cell>
          <cell r="C381" t="str">
            <v>ThaodoMBa3p</v>
          </cell>
          <cell r="D381" t="str">
            <v>Ñaát caáp III</v>
          </cell>
          <cell r="E381" t="str">
            <v>m3</v>
          </cell>
          <cell r="F381" t="str">
            <v>maùy</v>
          </cell>
          <cell r="G381">
            <v>20455</v>
          </cell>
        </row>
        <row r="382">
          <cell r="A382" t="str">
            <v>03.1224</v>
          </cell>
          <cell r="B382" t="str">
            <v>03.1224</v>
          </cell>
          <cell r="C382" t="str">
            <v>bten</v>
          </cell>
          <cell r="D382" t="str">
            <v>Ñaát caáp IV</v>
          </cell>
          <cell r="E382" t="str">
            <v>m3</v>
          </cell>
          <cell r="F382" t="str">
            <v>caùi</v>
          </cell>
          <cell r="G382">
            <v>30020</v>
          </cell>
          <cell r="H382">
            <v>10000</v>
          </cell>
        </row>
        <row r="383">
          <cell r="A383" t="str">
            <v>03.1221</v>
          </cell>
          <cell r="B383" t="str">
            <v>03.1221</v>
          </cell>
          <cell r="C383" t="str">
            <v>Ñaøo hoá theá, moùng neùo,moùng coät coù dieän</v>
          </cell>
          <cell r="D383" t="str">
            <v>Ñaát caáp I</v>
          </cell>
          <cell r="E383" t="str">
            <v>m3</v>
          </cell>
          <cell r="F383" t="str">
            <v>caùi</v>
          </cell>
          <cell r="G383">
            <v>11184</v>
          </cell>
        </row>
        <row r="384">
          <cell r="A384" t="str">
            <v>03.1222</v>
          </cell>
          <cell r="B384" t="str">
            <v>03.1222</v>
          </cell>
          <cell r="C384" t="str">
            <v>tích ñaùy moùng &lt;=50m2, ñoä saâu hoá &lt;=4 m</v>
          </cell>
          <cell r="D384" t="str">
            <v>Ñaát caáp II</v>
          </cell>
          <cell r="E384" t="str">
            <v>m3</v>
          </cell>
          <cell r="F384" t="str">
            <v>caùi</v>
          </cell>
          <cell r="G384">
            <v>14863</v>
          </cell>
        </row>
        <row r="385">
          <cell r="A385" t="str">
            <v>03.1223</v>
          </cell>
          <cell r="B385" t="str">
            <v>03.1223</v>
          </cell>
          <cell r="C385" t="str">
            <v>thaocongto_1p</v>
          </cell>
          <cell r="D385" t="str">
            <v>Ñaát caáp III</v>
          </cell>
          <cell r="E385" t="str">
            <v>m3</v>
          </cell>
          <cell r="F385" t="str">
            <v>caùi</v>
          </cell>
          <cell r="G385">
            <v>21632</v>
          </cell>
        </row>
        <row r="386">
          <cell r="A386" t="str">
            <v>03.1224</v>
          </cell>
          <cell r="B386" t="str">
            <v>03.1224</v>
          </cell>
          <cell r="C386" t="str">
            <v>thaocongto_3p</v>
          </cell>
          <cell r="D386" t="str">
            <v>Ñaát caáp IV</v>
          </cell>
          <cell r="E386" t="str">
            <v>m3</v>
          </cell>
          <cell r="F386" t="str">
            <v>caùi</v>
          </cell>
          <cell r="G386">
            <v>31786</v>
          </cell>
        </row>
        <row r="387">
          <cell r="A387" t="str">
            <v>03.1241</v>
          </cell>
          <cell r="B387" t="str">
            <v>03.1241</v>
          </cell>
          <cell r="C387" t="str">
            <v>Ñaøo hoá theá, moùng neùo,moùng coät coù dieän</v>
          </cell>
          <cell r="D387" t="str">
            <v>Ñaát caáp I</v>
          </cell>
          <cell r="E387" t="str">
            <v>m3</v>
          </cell>
          <cell r="F387" t="str">
            <v>m</v>
          </cell>
          <cell r="G387">
            <v>12361</v>
          </cell>
        </row>
        <row r="388">
          <cell r="A388" t="str">
            <v>03.1242</v>
          </cell>
          <cell r="B388" t="str">
            <v>03.1242</v>
          </cell>
          <cell r="C388" t="str">
            <v>tích ñaùy moùng &lt;=50m2, ñoä saâu hoá &gt;4 m</v>
          </cell>
          <cell r="D388" t="str">
            <v>Ñaát caáp II</v>
          </cell>
          <cell r="E388" t="str">
            <v>m3</v>
          </cell>
          <cell r="F388" t="str">
            <v>caùi</v>
          </cell>
          <cell r="G388">
            <v>16334</v>
          </cell>
        </row>
        <row r="389">
          <cell r="A389" t="str">
            <v>03.1243</v>
          </cell>
          <cell r="B389" t="str">
            <v>03.1243</v>
          </cell>
          <cell r="C389" t="str">
            <v>thaodoMBA15</v>
          </cell>
          <cell r="D389" t="str">
            <v>Ñaát caáp III</v>
          </cell>
          <cell r="E389" t="str">
            <v>m3</v>
          </cell>
          <cell r="F389" t="str">
            <v>caùi</v>
          </cell>
          <cell r="G389">
            <v>23839</v>
          </cell>
        </row>
        <row r="390">
          <cell r="A390" t="str">
            <v>03.1244</v>
          </cell>
          <cell r="B390" t="str">
            <v>03.1244</v>
          </cell>
          <cell r="C390" t="str">
            <v>thaodoMBA20</v>
          </cell>
          <cell r="D390" t="str">
            <v>Ñaát caáp IV</v>
          </cell>
          <cell r="E390" t="str">
            <v>m3</v>
          </cell>
          <cell r="F390" t="str">
            <v>caùi</v>
          </cell>
          <cell r="G390">
            <v>35023</v>
          </cell>
        </row>
        <row r="391">
          <cell r="A391" t="str">
            <v>03.1251</v>
          </cell>
          <cell r="B391" t="str">
            <v>03.1251</v>
          </cell>
          <cell r="C391" t="str">
            <v>Ñaøo hoá theá, moùng neùo,moùng coät coù dieän</v>
          </cell>
          <cell r="D391" t="str">
            <v>Ñaát caáp I</v>
          </cell>
          <cell r="E391" t="str">
            <v>m3</v>
          </cell>
          <cell r="F391" t="str">
            <v>caùi</v>
          </cell>
          <cell r="G391">
            <v>9712</v>
          </cell>
        </row>
        <row r="392">
          <cell r="A392" t="str">
            <v>03.1252</v>
          </cell>
          <cell r="B392" t="str">
            <v>03.1252</v>
          </cell>
          <cell r="C392" t="str">
            <v>tích ñaùy moùng &lt;=75m2, ñoä saâu hoá &lt;=2 m</v>
          </cell>
          <cell r="D392" t="str">
            <v>Ñaát caáp II</v>
          </cell>
          <cell r="E392" t="str">
            <v>m3</v>
          </cell>
          <cell r="F392" t="str">
            <v>caùi</v>
          </cell>
          <cell r="G392">
            <v>13097</v>
          </cell>
        </row>
        <row r="393">
          <cell r="A393" t="str">
            <v>03.1253</v>
          </cell>
          <cell r="B393" t="str">
            <v>03.1253</v>
          </cell>
          <cell r="C393" t="str">
            <v>thaodoMBA37,5</v>
          </cell>
          <cell r="D393" t="str">
            <v>Ñaát caáp III</v>
          </cell>
          <cell r="E393" t="str">
            <v>m3</v>
          </cell>
          <cell r="F393" t="str">
            <v>caùi</v>
          </cell>
          <cell r="G393">
            <v>19572</v>
          </cell>
        </row>
        <row r="394">
          <cell r="A394" t="str">
            <v>03.1254</v>
          </cell>
          <cell r="B394" t="str">
            <v>03.1254</v>
          </cell>
          <cell r="C394" t="str">
            <v>thaodoMBA50</v>
          </cell>
          <cell r="D394" t="str">
            <v>Ñaát caáp IV</v>
          </cell>
          <cell r="E394" t="str">
            <v>m3</v>
          </cell>
          <cell r="F394" t="str">
            <v>caùi</v>
          </cell>
          <cell r="G394">
            <v>29284</v>
          </cell>
        </row>
        <row r="395">
          <cell r="A395" t="str">
            <v>03.1261</v>
          </cell>
          <cell r="B395" t="str">
            <v>03.1261</v>
          </cell>
          <cell r="C395" t="str">
            <v>Ñaøo hoá theá, moùng neùo,moùng coät coù dieän</v>
          </cell>
          <cell r="D395" t="str">
            <v>Ñaát caáp I</v>
          </cell>
          <cell r="E395" t="str">
            <v>m3</v>
          </cell>
          <cell r="F395">
            <v>29284</v>
          </cell>
          <cell r="G395">
            <v>10595</v>
          </cell>
        </row>
        <row r="396">
          <cell r="A396" t="str">
            <v>03.1262</v>
          </cell>
          <cell r="B396" t="str">
            <v>03.1262</v>
          </cell>
          <cell r="C396" t="str">
            <v>tích ñaùy moùng &lt;=75m2, ñoä saâu hoá &lt;=3 m</v>
          </cell>
          <cell r="D396" t="str">
            <v>Ñaát caáp II</v>
          </cell>
          <cell r="E396" t="str">
            <v>m3</v>
          </cell>
          <cell r="F396" t="str">
            <v>caùi</v>
          </cell>
          <cell r="G396">
            <v>14127</v>
          </cell>
        </row>
        <row r="397">
          <cell r="A397" t="str">
            <v>03.1263</v>
          </cell>
          <cell r="B397" t="str">
            <v>03.1263</v>
          </cell>
          <cell r="C397" t="str">
            <v>thaodoMBA100</v>
          </cell>
          <cell r="D397" t="str">
            <v>Ñaát caáp III</v>
          </cell>
          <cell r="E397" t="str">
            <v>m3</v>
          </cell>
          <cell r="F397" t="str">
            <v>caùi</v>
          </cell>
          <cell r="G397">
            <v>21043</v>
          </cell>
        </row>
        <row r="398">
          <cell r="A398" t="str">
            <v>03.1264</v>
          </cell>
          <cell r="B398" t="str">
            <v>03.1264</v>
          </cell>
          <cell r="C398" t="str">
            <v>thaodoMBA125</v>
          </cell>
          <cell r="D398" t="str">
            <v>Ñaát caáp IV</v>
          </cell>
          <cell r="E398" t="str">
            <v>m3</v>
          </cell>
          <cell r="F398" t="str">
            <v>caùi</v>
          </cell>
          <cell r="G398">
            <v>30756</v>
          </cell>
        </row>
        <row r="399">
          <cell r="A399" t="str">
            <v>03.1271</v>
          </cell>
          <cell r="B399" t="str">
            <v>03.1271</v>
          </cell>
          <cell r="C399" t="str">
            <v>Ñaøo hoá theá, moùng neùo,moùng coät coù dieän</v>
          </cell>
          <cell r="D399" t="str">
            <v>Ñaát caáp I</v>
          </cell>
          <cell r="E399" t="str">
            <v>m3</v>
          </cell>
          <cell r="F399" t="str">
            <v>caùi</v>
          </cell>
          <cell r="G399">
            <v>11478</v>
          </cell>
        </row>
        <row r="400">
          <cell r="A400" t="str">
            <v>03.1272</v>
          </cell>
          <cell r="B400" t="str">
            <v>03.1272</v>
          </cell>
          <cell r="C400" t="str">
            <v>tích ñaùy moùng &lt;=75m2, ñoä saâu hoá &lt;=4 m</v>
          </cell>
          <cell r="D400" t="str">
            <v>Ñaát caáp II</v>
          </cell>
          <cell r="E400" t="str">
            <v>m3</v>
          </cell>
          <cell r="F400" t="str">
            <v>caùi</v>
          </cell>
          <cell r="G400">
            <v>15451</v>
          </cell>
        </row>
        <row r="401">
          <cell r="A401" t="str">
            <v>03.1273</v>
          </cell>
          <cell r="B401" t="str">
            <v>03.1273</v>
          </cell>
          <cell r="C401" t="str">
            <v>thaodoMBA200</v>
          </cell>
          <cell r="D401" t="str">
            <v>Ñaát caáp III</v>
          </cell>
          <cell r="E401" t="str">
            <v>m3</v>
          </cell>
          <cell r="F401" t="str">
            <v>caùi</v>
          </cell>
          <cell r="G401">
            <v>22368</v>
          </cell>
        </row>
        <row r="402">
          <cell r="A402" t="str">
            <v>03.1274</v>
          </cell>
          <cell r="B402" t="str">
            <v>03.1274</v>
          </cell>
          <cell r="C402" t="str">
            <v>thaodoMBA250</v>
          </cell>
          <cell r="D402" t="str">
            <v>Ñaát caáp IV</v>
          </cell>
          <cell r="E402" t="str">
            <v>m3</v>
          </cell>
          <cell r="F402" t="str">
            <v>caùi</v>
          </cell>
          <cell r="G402">
            <v>32669</v>
          </cell>
        </row>
        <row r="403">
          <cell r="A403" t="str">
            <v>03.1281</v>
          </cell>
          <cell r="B403" t="str">
            <v>03.1281</v>
          </cell>
          <cell r="C403" t="str">
            <v>Ñaøo hoá theá, moùng neùo,moùng coät coù dieän</v>
          </cell>
          <cell r="D403" t="str">
            <v>Ñaát caáp I</v>
          </cell>
          <cell r="E403" t="str">
            <v>m3</v>
          </cell>
          <cell r="F403" t="str">
            <v>caùi</v>
          </cell>
          <cell r="G403">
            <v>12655</v>
          </cell>
        </row>
        <row r="404">
          <cell r="A404" t="str">
            <v>03.1282</v>
          </cell>
          <cell r="B404" t="str">
            <v>03.1282</v>
          </cell>
          <cell r="C404" t="str">
            <v>tích ñaùy moùng &lt;=75m2, ñoä saâu hoá &gt;4 m</v>
          </cell>
          <cell r="D404" t="str">
            <v>Ñaát caáp II</v>
          </cell>
          <cell r="E404" t="str">
            <v>m3</v>
          </cell>
          <cell r="F404" t="str">
            <v>caùi</v>
          </cell>
          <cell r="G404">
            <v>17070</v>
          </cell>
        </row>
        <row r="405">
          <cell r="A405" t="str">
            <v>03.1283</v>
          </cell>
          <cell r="B405" t="str">
            <v>03.1283</v>
          </cell>
          <cell r="C405" t="str">
            <v>thaodoMBA320</v>
          </cell>
          <cell r="D405" t="str">
            <v>Ñaát caáp III</v>
          </cell>
          <cell r="E405" t="str">
            <v>m3</v>
          </cell>
          <cell r="F405" t="str">
            <v>caùi</v>
          </cell>
          <cell r="G405">
            <v>24575</v>
          </cell>
        </row>
        <row r="406">
          <cell r="A406" t="str">
            <v>03.1284</v>
          </cell>
          <cell r="B406" t="str">
            <v>03.1284</v>
          </cell>
          <cell r="C406" t="str">
            <v>thaodoMBA400</v>
          </cell>
          <cell r="D406" t="str">
            <v>Ñaát caáp IV</v>
          </cell>
          <cell r="E406" t="str">
            <v>m3</v>
          </cell>
          <cell r="F406" t="str">
            <v>caùi</v>
          </cell>
          <cell r="G406">
            <v>35906</v>
          </cell>
        </row>
        <row r="407">
          <cell r="A407" t="str">
            <v>03.1291</v>
          </cell>
          <cell r="B407" t="str">
            <v>03.1291</v>
          </cell>
          <cell r="C407" t="str">
            <v>Ñaøo hoá theá, moùng neùo,moùng coät coù dieän</v>
          </cell>
          <cell r="D407" t="str">
            <v>Ñaát caáp I</v>
          </cell>
          <cell r="E407" t="str">
            <v>m3</v>
          </cell>
          <cell r="F407" t="str">
            <v>caùi</v>
          </cell>
          <cell r="G407">
            <v>10007</v>
          </cell>
        </row>
        <row r="408">
          <cell r="A408" t="str">
            <v>03.1292</v>
          </cell>
          <cell r="B408" t="str">
            <v>03.1292</v>
          </cell>
          <cell r="C408" t="str">
            <v>tích ñaùy moùng &lt;=100m2, ñoä saâu hoá &lt;=2 m</v>
          </cell>
          <cell r="D408" t="str">
            <v>Ñaát caáp II</v>
          </cell>
          <cell r="E408" t="str">
            <v>m3</v>
          </cell>
          <cell r="F408" t="str">
            <v>caùi</v>
          </cell>
          <cell r="G408">
            <v>13391</v>
          </cell>
        </row>
        <row r="409">
          <cell r="A409" t="str">
            <v>03.1293</v>
          </cell>
          <cell r="B409" t="str">
            <v>03.1293</v>
          </cell>
          <cell r="C409" t="str">
            <v>thaodoMBA630</v>
          </cell>
          <cell r="D409" t="str">
            <v>Ñaát caáp III</v>
          </cell>
          <cell r="E409" t="str">
            <v>m3</v>
          </cell>
          <cell r="F409" t="str">
            <v>caùi</v>
          </cell>
          <cell r="G409">
            <v>20308</v>
          </cell>
        </row>
        <row r="410">
          <cell r="A410" t="str">
            <v>03.1294</v>
          </cell>
          <cell r="B410" t="str">
            <v>03.1294</v>
          </cell>
          <cell r="C410" t="str">
            <v>thaodoMBA750</v>
          </cell>
          <cell r="D410" t="str">
            <v>Ñaát caáp IV</v>
          </cell>
          <cell r="E410" t="str">
            <v>m3</v>
          </cell>
          <cell r="F410" t="str">
            <v>caùi</v>
          </cell>
          <cell r="G410">
            <v>30167</v>
          </cell>
        </row>
        <row r="411">
          <cell r="A411" t="str">
            <v>03.1301</v>
          </cell>
          <cell r="B411" t="str">
            <v>03.1301</v>
          </cell>
          <cell r="C411" t="str">
            <v>Ñaøo hoá theá, moùng neùo,moùng coät coù dieän</v>
          </cell>
          <cell r="D411" t="str">
            <v>Ñaát caáp I</v>
          </cell>
          <cell r="E411" t="str">
            <v>m3</v>
          </cell>
          <cell r="F411" t="str">
            <v>caùi</v>
          </cell>
          <cell r="G411">
            <v>10890</v>
          </cell>
        </row>
        <row r="412">
          <cell r="A412" t="str">
            <v>03.1302</v>
          </cell>
          <cell r="B412" t="str">
            <v>03.1302</v>
          </cell>
          <cell r="C412" t="str">
            <v>tích ñaùy moùng &lt;=100m2, ñoä saâu hoá &lt;=3 m</v>
          </cell>
          <cell r="D412" t="str">
            <v>Ñaát caáp II</v>
          </cell>
          <cell r="E412" t="str">
            <v>m3</v>
          </cell>
          <cell r="F412" t="str">
            <v>boä</v>
          </cell>
          <cell r="G412">
            <v>14569</v>
          </cell>
        </row>
        <row r="413">
          <cell r="A413" t="str">
            <v>03.1303</v>
          </cell>
          <cell r="B413" t="str">
            <v>03.1303</v>
          </cell>
          <cell r="C413" t="str">
            <v>Thaododaytt</v>
          </cell>
          <cell r="D413" t="str">
            <v>Ñaát caáp III</v>
          </cell>
          <cell r="E413" t="str">
            <v>m3</v>
          </cell>
          <cell r="F413" t="str">
            <v>km</v>
          </cell>
          <cell r="G413">
            <v>21632</v>
          </cell>
        </row>
        <row r="414">
          <cell r="A414" t="str">
            <v>03.1304</v>
          </cell>
          <cell r="B414" t="str">
            <v>03.1304</v>
          </cell>
          <cell r="C414" t="str">
            <v>ThaodohopDk1p</v>
          </cell>
          <cell r="D414" t="str">
            <v>Ñaát caáp IV</v>
          </cell>
          <cell r="E414" t="str">
            <v>m3</v>
          </cell>
          <cell r="F414" t="str">
            <v>caùi</v>
          </cell>
          <cell r="G414">
            <v>31786</v>
          </cell>
        </row>
        <row r="415">
          <cell r="A415" t="str">
            <v>03.1311</v>
          </cell>
          <cell r="B415" t="str">
            <v>03.1311</v>
          </cell>
          <cell r="C415" t="str">
            <v>Ñaøo hoá theá, moùng neùo,moùng coät coù dieän</v>
          </cell>
          <cell r="D415" t="str">
            <v>Ñaát caáp I</v>
          </cell>
          <cell r="E415" t="str">
            <v>m3</v>
          </cell>
          <cell r="F415" t="str">
            <v>caùi</v>
          </cell>
          <cell r="G415">
            <v>11773</v>
          </cell>
        </row>
        <row r="416">
          <cell r="A416" t="str">
            <v>03.1312</v>
          </cell>
          <cell r="B416" t="str">
            <v>03.1312</v>
          </cell>
          <cell r="C416" t="str">
            <v>tích ñaùy moùng &lt;=100m2, ñoä saâu hoá &lt;=4 m</v>
          </cell>
          <cell r="D416" t="str">
            <v>Ñaát caáp II</v>
          </cell>
          <cell r="E416" t="str">
            <v>m3</v>
          </cell>
          <cell r="F416" t="str">
            <v>vò trí</v>
          </cell>
          <cell r="G416">
            <v>15893</v>
          </cell>
        </row>
        <row r="417">
          <cell r="A417" t="str">
            <v>03.1313</v>
          </cell>
          <cell r="B417" t="str">
            <v>03.1313</v>
          </cell>
          <cell r="C417" t="str">
            <v>thaoT100-3</v>
          </cell>
          <cell r="D417" t="str">
            <v>Ñaát caáp III</v>
          </cell>
          <cell r="E417" t="str">
            <v>m3</v>
          </cell>
          <cell r="F417" t="str">
            <v>maùy</v>
          </cell>
          <cell r="G417">
            <v>22956</v>
          </cell>
        </row>
        <row r="418">
          <cell r="A418" t="str">
            <v>03.1314</v>
          </cell>
          <cell r="B418" t="str">
            <v>03.1314</v>
          </cell>
          <cell r="C418" t="str">
            <v>thaot160-3</v>
          </cell>
          <cell r="D418" t="str">
            <v>Ñaát caáp IV</v>
          </cell>
          <cell r="E418" t="str">
            <v>m3</v>
          </cell>
          <cell r="F418" t="str">
            <v>maùy</v>
          </cell>
          <cell r="G418">
            <v>33699</v>
          </cell>
        </row>
        <row r="419">
          <cell r="A419" t="str">
            <v>03.1321</v>
          </cell>
          <cell r="B419" t="str">
            <v>03.1321</v>
          </cell>
          <cell r="C419" t="str">
            <v>Ñaøo hoá theá, moùng neùo,moùng coät coù dieän</v>
          </cell>
          <cell r="D419" t="str">
            <v>Ñaát caáp I</v>
          </cell>
          <cell r="E419" t="str">
            <v>m3</v>
          </cell>
          <cell r="F419" t="str">
            <v>maùy</v>
          </cell>
          <cell r="G419">
            <v>12950</v>
          </cell>
        </row>
        <row r="420">
          <cell r="A420" t="str">
            <v>03.1322</v>
          </cell>
          <cell r="B420" t="str">
            <v>03.1322</v>
          </cell>
          <cell r="C420" t="str">
            <v>tích ñaùy moùng &lt;=100m2, ñoä saâu hoá &gt;4 m</v>
          </cell>
          <cell r="D420" t="str">
            <v>Ñaát caáp II</v>
          </cell>
          <cell r="E420" t="str">
            <v>m3</v>
          </cell>
          <cell r="F420" t="str">
            <v>maùy</v>
          </cell>
          <cell r="G420">
            <v>17512</v>
          </cell>
        </row>
        <row r="421">
          <cell r="A421" t="str">
            <v>03.1323</v>
          </cell>
          <cell r="B421" t="str">
            <v>03.1323</v>
          </cell>
          <cell r="C421" t="str">
            <v>thaot630-3</v>
          </cell>
          <cell r="D421" t="str">
            <v>Ñaát caáp III</v>
          </cell>
          <cell r="E421" t="str">
            <v>m3</v>
          </cell>
          <cell r="F421" t="str">
            <v>maùy</v>
          </cell>
          <cell r="G421">
            <v>25311</v>
          </cell>
        </row>
        <row r="422">
          <cell r="A422" t="str">
            <v>03.1324</v>
          </cell>
          <cell r="B422" t="str">
            <v>03.1324</v>
          </cell>
          <cell r="C422" t="str">
            <v>thaot800-3</v>
          </cell>
          <cell r="D422" t="str">
            <v>Ñaát caáp IV</v>
          </cell>
          <cell r="E422" t="str">
            <v>m3</v>
          </cell>
          <cell r="F422" t="str">
            <v>maùy</v>
          </cell>
          <cell r="G422">
            <v>37084</v>
          </cell>
        </row>
        <row r="423">
          <cell r="A423" t="str">
            <v>03.1331</v>
          </cell>
          <cell r="B423" t="str">
            <v>03.1331</v>
          </cell>
          <cell r="C423" t="str">
            <v>Ñaøo hoá theá, moùng neùo,moùng coät coù dieän</v>
          </cell>
          <cell r="D423" t="str">
            <v>Ñaát caáp I</v>
          </cell>
          <cell r="E423" t="str">
            <v>m3</v>
          </cell>
          <cell r="F423" t="str">
            <v>maùy</v>
          </cell>
          <cell r="G423">
            <v>10595</v>
          </cell>
        </row>
        <row r="424">
          <cell r="A424" t="str">
            <v>03.1332</v>
          </cell>
          <cell r="B424" t="str">
            <v>03.1332</v>
          </cell>
          <cell r="C424" t="str">
            <v>tích ñaùy moùng &lt;=150m2, ñoä saâu hoá &lt;=2 m</v>
          </cell>
          <cell r="D424" t="str">
            <v>Ñaát caáp II</v>
          </cell>
          <cell r="E424" t="str">
            <v>m3</v>
          </cell>
          <cell r="F424" t="str">
            <v>maùy</v>
          </cell>
          <cell r="G424">
            <v>14127</v>
          </cell>
        </row>
        <row r="425">
          <cell r="A425" t="str">
            <v>03.1333</v>
          </cell>
          <cell r="B425" t="str">
            <v>03.1333</v>
          </cell>
          <cell r="C425" t="str">
            <v>thaoT375-1</v>
          </cell>
          <cell r="D425" t="str">
            <v>Ñaát caáp III</v>
          </cell>
          <cell r="E425" t="str">
            <v>m3</v>
          </cell>
          <cell r="F425" t="str">
            <v>maùy</v>
          </cell>
          <cell r="G425">
            <v>21191</v>
          </cell>
        </row>
        <row r="426">
          <cell r="A426" t="str">
            <v>03.1334</v>
          </cell>
          <cell r="B426" t="str">
            <v>03.1334</v>
          </cell>
          <cell r="C426" t="str">
            <v>thaoT50-1</v>
          </cell>
          <cell r="D426" t="str">
            <v>Ñaát caáp IV</v>
          </cell>
          <cell r="E426" t="str">
            <v>m3</v>
          </cell>
          <cell r="F426" t="str">
            <v>maùy</v>
          </cell>
          <cell r="G426">
            <v>31639</v>
          </cell>
        </row>
        <row r="427">
          <cell r="A427" t="str">
            <v>03.1341</v>
          </cell>
          <cell r="B427" t="str">
            <v>03.1341</v>
          </cell>
          <cell r="C427" t="str">
            <v>Ñaøo hoá theá, moùng neùo,moùng coät coù dieän</v>
          </cell>
          <cell r="D427" t="str">
            <v>Ñaát caáp I</v>
          </cell>
          <cell r="E427" t="str">
            <v>m3</v>
          </cell>
          <cell r="F427" t="str">
            <v>boä</v>
          </cell>
          <cell r="G427">
            <v>11331</v>
          </cell>
        </row>
        <row r="428">
          <cell r="A428" t="str">
            <v>03.1342</v>
          </cell>
          <cell r="B428" t="str">
            <v>03.1342</v>
          </cell>
          <cell r="C428" t="str">
            <v>tích ñaùy moùng &lt;=150m2, ñoä saâu hoá &lt;=3 m</v>
          </cell>
          <cell r="D428" t="str">
            <v>Ñaát caáp II</v>
          </cell>
          <cell r="E428" t="str">
            <v>m3</v>
          </cell>
          <cell r="F428" t="str">
            <v>caùi</v>
          </cell>
          <cell r="G428">
            <v>15451</v>
          </cell>
        </row>
        <row r="429">
          <cell r="A429" t="str">
            <v>03.1343</v>
          </cell>
          <cell r="B429" t="str">
            <v>03.1343</v>
          </cell>
          <cell r="C429" t="str">
            <v>thaoLA21</v>
          </cell>
          <cell r="D429" t="str">
            <v>Ñaát caáp III</v>
          </cell>
          <cell r="E429" t="str">
            <v>m3</v>
          </cell>
          <cell r="F429" t="str">
            <v>caùi</v>
          </cell>
          <cell r="G429">
            <v>22809</v>
          </cell>
        </row>
        <row r="430">
          <cell r="A430" t="str">
            <v>03.1344</v>
          </cell>
          <cell r="B430" t="str">
            <v>03.1344</v>
          </cell>
          <cell r="C430" t="str">
            <v>Thaotu</v>
          </cell>
          <cell r="D430" t="str">
            <v>Ñaát caáp IV</v>
          </cell>
          <cell r="E430" t="str">
            <v>m3</v>
          </cell>
          <cell r="F430" t="str">
            <v>kVAr</v>
          </cell>
          <cell r="G430">
            <v>33405</v>
          </cell>
        </row>
        <row r="431">
          <cell r="A431" t="str">
            <v>03.1351</v>
          </cell>
          <cell r="B431" t="str">
            <v>03.1351</v>
          </cell>
          <cell r="C431" t="str">
            <v>Ñaøo hoá theá, moùng neùo,moùng coät coù dieän</v>
          </cell>
          <cell r="D431" t="str">
            <v>Ñaát caáp I</v>
          </cell>
          <cell r="E431" t="str">
            <v>m3</v>
          </cell>
          <cell r="F431" t="str">
            <v>caùi</v>
          </cell>
          <cell r="G431">
            <v>12508</v>
          </cell>
        </row>
        <row r="432">
          <cell r="A432" t="str">
            <v>03.1352</v>
          </cell>
          <cell r="B432" t="str">
            <v>03.1352</v>
          </cell>
          <cell r="C432" t="str">
            <v>tích ñaùy moùng &lt;=150m2, ñoä saâu hoá &lt;=4 m</v>
          </cell>
          <cell r="D432" t="str">
            <v>Ñaát caáp II</v>
          </cell>
          <cell r="E432" t="str">
            <v>m3</v>
          </cell>
          <cell r="F432" t="str">
            <v>caùi</v>
          </cell>
          <cell r="G432">
            <v>16629</v>
          </cell>
        </row>
        <row r="433">
          <cell r="A433" t="str">
            <v>03.1353</v>
          </cell>
          <cell r="B433" t="str">
            <v>03.1353</v>
          </cell>
          <cell r="C433" t="str">
            <v>ThaoLBS</v>
          </cell>
          <cell r="D433" t="str">
            <v>Ñaát caáp III</v>
          </cell>
          <cell r="E433" t="str">
            <v>m3</v>
          </cell>
          <cell r="F433" t="str">
            <v>caùi</v>
          </cell>
          <cell r="G433">
            <v>24134</v>
          </cell>
        </row>
        <row r="434">
          <cell r="A434" t="str">
            <v>03.1354</v>
          </cell>
          <cell r="B434" t="str">
            <v>03.1354</v>
          </cell>
          <cell r="C434" t="str">
            <v>ThaoLTD</v>
          </cell>
          <cell r="D434" t="str">
            <v>Ñaát caáp IV</v>
          </cell>
          <cell r="E434" t="str">
            <v>m3</v>
          </cell>
          <cell r="F434" t="str">
            <v>caùi</v>
          </cell>
          <cell r="G434">
            <v>35318</v>
          </cell>
        </row>
        <row r="435">
          <cell r="A435" t="str">
            <v>03.1361</v>
          </cell>
          <cell r="B435" t="str">
            <v>03.1361</v>
          </cell>
          <cell r="C435" t="str">
            <v>Ñaøo hoá theá, moùng neùo,moùng coät coù dieän</v>
          </cell>
          <cell r="D435" t="str">
            <v>Ñaát caáp I</v>
          </cell>
          <cell r="E435" t="str">
            <v>m3</v>
          </cell>
          <cell r="F435" t="str">
            <v>caùi</v>
          </cell>
          <cell r="G435">
            <v>13833</v>
          </cell>
        </row>
        <row r="436">
          <cell r="A436" t="str">
            <v>03.1362</v>
          </cell>
          <cell r="B436" t="str">
            <v>03.1362</v>
          </cell>
          <cell r="C436" t="str">
            <v>tích ñaùy moùng &lt;=150m2, ñoä saâu hoá &gt;4 m</v>
          </cell>
          <cell r="D436" t="str">
            <v>Ñaát caáp II</v>
          </cell>
          <cell r="E436" t="str">
            <v>m3</v>
          </cell>
          <cell r="F436" t="str">
            <v>caùi</v>
          </cell>
          <cell r="G436">
            <v>18247</v>
          </cell>
        </row>
        <row r="437">
          <cell r="A437" t="str">
            <v>03.1363</v>
          </cell>
          <cell r="B437" t="str">
            <v>03.1363</v>
          </cell>
          <cell r="C437" t="str">
            <v>ThaoTI400HT</v>
          </cell>
          <cell r="D437" t="str">
            <v>Ñaát caáp III</v>
          </cell>
          <cell r="E437" t="str">
            <v>m3</v>
          </cell>
          <cell r="F437" t="str">
            <v>caùi</v>
          </cell>
          <cell r="G437">
            <v>26488</v>
          </cell>
        </row>
        <row r="438">
          <cell r="A438" t="str">
            <v>03.1364</v>
          </cell>
          <cell r="B438" t="str">
            <v>03.1364</v>
          </cell>
          <cell r="C438" t="str">
            <v>ThaoTI150HT</v>
          </cell>
          <cell r="D438" t="str">
            <v>Ñaát caáp IV</v>
          </cell>
          <cell r="E438" t="str">
            <v>m3</v>
          </cell>
          <cell r="F438" t="str">
            <v>caùi</v>
          </cell>
          <cell r="G438">
            <v>38849</v>
          </cell>
        </row>
        <row r="439">
          <cell r="A439" t="str">
            <v>03.1371</v>
          </cell>
          <cell r="B439" t="str">
            <v>03.1371</v>
          </cell>
          <cell r="C439" t="str">
            <v>Ñaøo hoá theá, moùng neùo,moùng coät coù dieän</v>
          </cell>
          <cell r="D439" t="str">
            <v>Ñaát caáp I</v>
          </cell>
          <cell r="E439" t="str">
            <v>m3</v>
          </cell>
          <cell r="F439" t="str">
            <v>caùi</v>
          </cell>
          <cell r="G439">
            <v>11184</v>
          </cell>
        </row>
        <row r="440">
          <cell r="A440" t="str">
            <v>03.1372</v>
          </cell>
          <cell r="B440" t="str">
            <v>03.1372</v>
          </cell>
          <cell r="C440" t="str">
            <v>tích ñaùy moùng &lt;=200m2, ñoä saâu hoá &lt;=2 m</v>
          </cell>
          <cell r="D440" t="str">
            <v>Ñaát caáp II</v>
          </cell>
          <cell r="E440" t="str">
            <v>m3</v>
          </cell>
          <cell r="F440" t="str">
            <v>caùi</v>
          </cell>
          <cell r="G440">
            <v>14716</v>
          </cell>
        </row>
        <row r="441">
          <cell r="A441" t="str">
            <v>03.1373</v>
          </cell>
          <cell r="B441" t="str">
            <v>03.1373</v>
          </cell>
          <cell r="C441" t="str">
            <v>ThaoTI300HT</v>
          </cell>
          <cell r="D441" t="str">
            <v>Ñaát caáp III</v>
          </cell>
          <cell r="E441" t="str">
            <v>m3</v>
          </cell>
          <cell r="F441" t="str">
            <v>caùi</v>
          </cell>
          <cell r="G441">
            <v>22074</v>
          </cell>
        </row>
        <row r="442">
          <cell r="A442" t="str">
            <v>03.1374</v>
          </cell>
          <cell r="B442" t="str">
            <v>03.1374</v>
          </cell>
          <cell r="C442" t="str">
            <v>ThaoT600HT</v>
          </cell>
          <cell r="D442" t="str">
            <v>Ñaát caáp IV</v>
          </cell>
          <cell r="E442" t="str">
            <v>m3</v>
          </cell>
          <cell r="F442" t="str">
            <v>caùi</v>
          </cell>
          <cell r="G442">
            <v>33257</v>
          </cell>
        </row>
        <row r="443">
          <cell r="A443" t="str">
            <v>03.1381</v>
          </cell>
          <cell r="B443" t="str">
            <v>03.1381</v>
          </cell>
          <cell r="C443" t="str">
            <v>Ñaøo hoá theá, moùng neùo,moùng coät coù dieän</v>
          </cell>
          <cell r="D443" t="str">
            <v>Ñaát caáp I</v>
          </cell>
          <cell r="E443" t="str">
            <v>m3</v>
          </cell>
          <cell r="F443" t="str">
            <v>caùi</v>
          </cell>
          <cell r="G443">
            <v>11773</v>
          </cell>
        </row>
        <row r="444">
          <cell r="A444" t="str">
            <v>03.1382</v>
          </cell>
          <cell r="B444" t="str">
            <v>03.1382</v>
          </cell>
          <cell r="C444" t="str">
            <v>tích ñaùy moùng &lt;=200m2, ñoä saâu hoá &lt;=3 m</v>
          </cell>
          <cell r="D444" t="str">
            <v>Ñaát caáp II</v>
          </cell>
          <cell r="E444" t="str">
            <v>m3</v>
          </cell>
          <cell r="F444" t="str">
            <v>caùi</v>
          </cell>
          <cell r="G444">
            <v>16334</v>
          </cell>
        </row>
        <row r="445">
          <cell r="A445" t="str">
            <v>03.1383</v>
          </cell>
          <cell r="B445" t="str">
            <v>03.1383</v>
          </cell>
          <cell r="C445" t="str">
            <v>ThaoR2</v>
          </cell>
          <cell r="D445" t="str">
            <v>Ñaát caáp III</v>
          </cell>
          <cell r="E445" t="str">
            <v>m3</v>
          </cell>
          <cell r="F445" t="str">
            <v>caùi</v>
          </cell>
          <cell r="G445">
            <v>23987</v>
          </cell>
        </row>
        <row r="446">
          <cell r="A446" t="str">
            <v>03.1384</v>
          </cell>
          <cell r="B446" t="str">
            <v>03.1384</v>
          </cell>
          <cell r="C446" t="str">
            <v>ThaoR3</v>
          </cell>
          <cell r="D446" t="str">
            <v>Ñaát caáp IV</v>
          </cell>
          <cell r="E446" t="str">
            <v>m3</v>
          </cell>
          <cell r="F446" t="str">
            <v>caùi</v>
          </cell>
          <cell r="G446">
            <v>35023</v>
          </cell>
        </row>
        <row r="447">
          <cell r="A447" t="str">
            <v>03.1391</v>
          </cell>
          <cell r="B447" t="str">
            <v>03.1391</v>
          </cell>
          <cell r="C447" t="str">
            <v>Ñaøo hoá theá, moùng neùo,moùng coät coù dieän</v>
          </cell>
          <cell r="D447" t="str">
            <v>Ñaát caáp I</v>
          </cell>
          <cell r="E447" t="str">
            <v>m3</v>
          </cell>
          <cell r="F447" t="str">
            <v>caùi</v>
          </cell>
          <cell r="G447">
            <v>13097</v>
          </cell>
        </row>
        <row r="448">
          <cell r="A448" t="str">
            <v>03.1392</v>
          </cell>
          <cell r="B448" t="str">
            <v>03.1392</v>
          </cell>
          <cell r="C448" t="str">
            <v>tích ñaùy moùng &lt;=200m2, ñoä saâu hoá &lt;=4 m</v>
          </cell>
          <cell r="D448" t="str">
            <v>Ñaát caáp II</v>
          </cell>
          <cell r="E448" t="str">
            <v>m3</v>
          </cell>
          <cell r="F448" t="str">
            <v>boä</v>
          </cell>
          <cell r="G448">
            <v>17512</v>
          </cell>
        </row>
        <row r="449">
          <cell r="A449" t="str">
            <v>03.1393</v>
          </cell>
          <cell r="B449" t="str">
            <v>03.1393</v>
          </cell>
          <cell r="C449" t="str">
            <v>Thaocaudaothung200</v>
          </cell>
          <cell r="D449" t="str">
            <v>Ñaát caáp III</v>
          </cell>
          <cell r="E449" t="str">
            <v>m3</v>
          </cell>
          <cell r="F449" t="str">
            <v>boä</v>
          </cell>
          <cell r="G449">
            <v>25311</v>
          </cell>
        </row>
        <row r="450">
          <cell r="A450" t="str">
            <v>03.1394</v>
          </cell>
          <cell r="B450" t="str">
            <v>03.1394</v>
          </cell>
          <cell r="C450" t="str">
            <v>Thaocaudaothung300</v>
          </cell>
          <cell r="D450" t="str">
            <v>Ñaát caáp IV</v>
          </cell>
          <cell r="E450" t="str">
            <v>m3</v>
          </cell>
          <cell r="F450" t="str">
            <v>boä</v>
          </cell>
          <cell r="G450">
            <v>37084</v>
          </cell>
        </row>
        <row r="451">
          <cell r="A451" t="str">
            <v>03.1411</v>
          </cell>
          <cell r="B451" t="str">
            <v>03.1411</v>
          </cell>
          <cell r="C451" t="str">
            <v>Ñaøo hoá theá, moùng neùo,moùng coät coù dieän</v>
          </cell>
          <cell r="D451" t="str">
            <v>Ñaát caáp I</v>
          </cell>
          <cell r="E451" t="str">
            <v>m3</v>
          </cell>
          <cell r="F451" t="str">
            <v>boä</v>
          </cell>
          <cell r="G451">
            <v>14421</v>
          </cell>
        </row>
        <row r="452">
          <cell r="A452" t="str">
            <v>03.1412</v>
          </cell>
          <cell r="B452" t="str">
            <v>03.1412</v>
          </cell>
          <cell r="C452" t="str">
            <v>tích ñaùy moùng &lt;=200m2, ñoä saâu hoá &gt;4 m</v>
          </cell>
          <cell r="D452" t="str">
            <v>Ñaát caáp II</v>
          </cell>
          <cell r="E452" t="str">
            <v>m3</v>
          </cell>
          <cell r="F452" t="str">
            <v>boä</v>
          </cell>
          <cell r="G452">
            <v>19278</v>
          </cell>
        </row>
        <row r="453">
          <cell r="A453" t="str">
            <v>03.1413</v>
          </cell>
          <cell r="B453" t="str">
            <v>03.1413</v>
          </cell>
          <cell r="C453" t="str">
            <v>Thaocaudaothung600</v>
          </cell>
          <cell r="D453" t="str">
            <v>Ñaát caáp III</v>
          </cell>
          <cell r="E453" t="str">
            <v>m3</v>
          </cell>
          <cell r="F453" t="str">
            <v>boä</v>
          </cell>
          <cell r="G453">
            <v>27813</v>
          </cell>
        </row>
        <row r="454">
          <cell r="A454" t="str">
            <v>03.1414</v>
          </cell>
          <cell r="B454" t="str">
            <v>03.1414</v>
          </cell>
          <cell r="C454" t="str">
            <v>bkeo</v>
          </cell>
          <cell r="D454" t="str">
            <v>Ñaát caáp IV</v>
          </cell>
          <cell r="E454" t="str">
            <v>m3</v>
          </cell>
          <cell r="F454" t="str">
            <v>cuoän</v>
          </cell>
          <cell r="G454">
            <v>40762</v>
          </cell>
          <cell r="H454">
            <v>12000</v>
          </cell>
        </row>
        <row r="455">
          <cell r="A455" t="str">
            <v>03.1421</v>
          </cell>
          <cell r="B455" t="str">
            <v>03.1421</v>
          </cell>
          <cell r="C455" t="str">
            <v>Ñaøo hoá theá, moùng neùo,moùng coät coù dieän</v>
          </cell>
          <cell r="D455" t="str">
            <v>Ñaát caáp I</v>
          </cell>
          <cell r="E455" t="str">
            <v>m3</v>
          </cell>
          <cell r="F455" t="str">
            <v>caùi</v>
          </cell>
          <cell r="G455">
            <v>12361</v>
          </cell>
          <cell r="H455">
            <v>25000</v>
          </cell>
        </row>
        <row r="456">
          <cell r="A456" t="str">
            <v>03.1422</v>
          </cell>
          <cell r="B456" t="str">
            <v>03.1422</v>
          </cell>
          <cell r="C456" t="str">
            <v>tích ñaùy moùng &gt;200m2, ñoä saâu hoá &lt;=2 m</v>
          </cell>
          <cell r="D456" t="str">
            <v>Ñaát caáp II</v>
          </cell>
          <cell r="E456" t="str">
            <v>m3</v>
          </cell>
          <cell r="F456" t="str">
            <v>caùi</v>
          </cell>
          <cell r="G456">
            <v>16187</v>
          </cell>
          <cell r="H456">
            <v>2209000</v>
          </cell>
        </row>
        <row r="457">
          <cell r="A457" t="str">
            <v>03.1423</v>
          </cell>
          <cell r="B457" t="str">
            <v>03.1423</v>
          </cell>
          <cell r="C457" t="str">
            <v>TI2024KV</v>
          </cell>
          <cell r="D457" t="str">
            <v>Ñaát caáp III</v>
          </cell>
          <cell r="E457" t="str">
            <v>m3</v>
          </cell>
          <cell r="F457" t="str">
            <v>caùi</v>
          </cell>
          <cell r="G457">
            <v>24281</v>
          </cell>
          <cell r="H457">
            <v>2209000</v>
          </cell>
        </row>
        <row r="458">
          <cell r="A458" t="str">
            <v>03.1424</v>
          </cell>
          <cell r="B458" t="str">
            <v>03.1424</v>
          </cell>
          <cell r="C458" t="str">
            <v>TI3024KV</v>
          </cell>
          <cell r="D458" t="str">
            <v>Ñaát caáp IV</v>
          </cell>
          <cell r="E458" t="str">
            <v>m3</v>
          </cell>
          <cell r="F458" t="str">
            <v>caùi</v>
          </cell>
          <cell r="G458">
            <v>36642</v>
          </cell>
          <cell r="H458">
            <v>2209000</v>
          </cell>
        </row>
        <row r="459">
          <cell r="A459" t="str">
            <v>03.1431</v>
          </cell>
          <cell r="B459" t="str">
            <v>03.1431</v>
          </cell>
          <cell r="C459" t="str">
            <v>Ñaøo hoá theá, moùng neùo,moùng coät coù dieän</v>
          </cell>
          <cell r="D459" t="str">
            <v>Ñaát caáp I</v>
          </cell>
          <cell r="E459" t="str">
            <v>m3</v>
          </cell>
          <cell r="F459" t="str">
            <v>caùi</v>
          </cell>
          <cell r="G459">
            <v>12950</v>
          </cell>
          <cell r="H459">
            <v>2209000</v>
          </cell>
        </row>
        <row r="460">
          <cell r="A460" t="str">
            <v>03.1432</v>
          </cell>
          <cell r="B460" t="str">
            <v>03.1432</v>
          </cell>
          <cell r="C460" t="str">
            <v>tích ñaùy moùng &gt;200m2, ñoä saâu hoá &lt;=3 m</v>
          </cell>
          <cell r="D460" t="str">
            <v>Ñaát caáp II</v>
          </cell>
          <cell r="E460" t="str">
            <v>m3</v>
          </cell>
          <cell r="F460" t="str">
            <v>caùi</v>
          </cell>
          <cell r="G460">
            <v>17217</v>
          </cell>
          <cell r="H460">
            <v>2209000</v>
          </cell>
        </row>
        <row r="461">
          <cell r="A461" t="str">
            <v>03.1433</v>
          </cell>
          <cell r="B461" t="str">
            <v>03.1433</v>
          </cell>
          <cell r="C461" t="str">
            <v>TI5024KV</v>
          </cell>
          <cell r="D461" t="str">
            <v>Ñaát caáp III</v>
          </cell>
          <cell r="E461" t="str">
            <v>m3</v>
          </cell>
          <cell r="F461" t="str">
            <v>caùi</v>
          </cell>
          <cell r="G461">
            <v>25458</v>
          </cell>
          <cell r="H461">
            <v>2209000</v>
          </cell>
        </row>
        <row r="462">
          <cell r="A462" t="str">
            <v>03.1434</v>
          </cell>
          <cell r="B462" t="str">
            <v>03.1434</v>
          </cell>
          <cell r="C462" t="str">
            <v>TI6024KV</v>
          </cell>
          <cell r="D462" t="str">
            <v>Ñaát caáp IV</v>
          </cell>
          <cell r="E462" t="str">
            <v>m3</v>
          </cell>
          <cell r="F462" t="str">
            <v>caùi</v>
          </cell>
          <cell r="G462">
            <v>38849</v>
          </cell>
          <cell r="H462">
            <v>2209000</v>
          </cell>
        </row>
        <row r="463">
          <cell r="A463" t="str">
            <v>03.1441</v>
          </cell>
          <cell r="B463" t="str">
            <v>03.1441</v>
          </cell>
          <cell r="C463" t="str">
            <v>Ñaøo hoá theá, moùng neùo,moùng coät coù dieän</v>
          </cell>
          <cell r="D463" t="str">
            <v>Ñaát caáp I</v>
          </cell>
          <cell r="E463" t="str">
            <v>m3</v>
          </cell>
          <cell r="F463" t="str">
            <v>caùi</v>
          </cell>
          <cell r="G463">
            <v>14274</v>
          </cell>
          <cell r="H463">
            <v>2209000</v>
          </cell>
        </row>
        <row r="464">
          <cell r="A464" t="str">
            <v>03.1442</v>
          </cell>
          <cell r="B464" t="str">
            <v>03.1442</v>
          </cell>
          <cell r="C464" t="str">
            <v>tích ñaùy moùng &gt;200m2, ñoä saâu hoá &lt;=4 m</v>
          </cell>
          <cell r="D464" t="str">
            <v>Ñaát caáp II</v>
          </cell>
          <cell r="E464" t="str">
            <v>m3</v>
          </cell>
          <cell r="F464" t="str">
            <v>caùi</v>
          </cell>
          <cell r="G464">
            <v>18836</v>
          </cell>
          <cell r="H464">
            <v>2209000</v>
          </cell>
        </row>
        <row r="465">
          <cell r="A465" t="str">
            <v>03.1443</v>
          </cell>
          <cell r="B465" t="str">
            <v>03.1443</v>
          </cell>
          <cell r="C465" t="str">
            <v>TI100HT</v>
          </cell>
          <cell r="D465" t="str">
            <v>Ñaát caáp III</v>
          </cell>
          <cell r="E465" t="str">
            <v>m3</v>
          </cell>
          <cell r="F465" t="str">
            <v>caùi</v>
          </cell>
          <cell r="G465">
            <v>27960</v>
          </cell>
          <cell r="H465">
            <v>90307</v>
          </cell>
        </row>
        <row r="466">
          <cell r="A466" t="str">
            <v>03.1444</v>
          </cell>
          <cell r="B466" t="str">
            <v>03.1444</v>
          </cell>
          <cell r="C466" t="str">
            <v>TI125HT</v>
          </cell>
          <cell r="D466" t="str">
            <v>Ñaát caáp IV</v>
          </cell>
          <cell r="E466" t="str">
            <v>m3</v>
          </cell>
          <cell r="F466" t="str">
            <v>caùi</v>
          </cell>
          <cell r="G466">
            <v>42234</v>
          </cell>
          <cell r="H466">
            <v>90307</v>
          </cell>
        </row>
        <row r="467">
          <cell r="A467" t="str">
            <v>03.1451</v>
          </cell>
          <cell r="B467" t="str">
            <v>03.1451</v>
          </cell>
          <cell r="C467" t="str">
            <v>Ñaøo hoá theá, moùng neùo,moùng coät coù dieän</v>
          </cell>
          <cell r="D467" t="str">
            <v>Ñaát caáp I</v>
          </cell>
          <cell r="E467" t="str">
            <v>m3</v>
          </cell>
          <cell r="F467" t="str">
            <v>caùi</v>
          </cell>
          <cell r="G467">
            <v>15746</v>
          </cell>
          <cell r="H467">
            <v>84475</v>
          </cell>
        </row>
        <row r="468">
          <cell r="A468" t="str">
            <v>03.1452</v>
          </cell>
          <cell r="B468" t="str">
            <v>03.1452</v>
          </cell>
          <cell r="C468" t="str">
            <v>tích ñaùy moùng &gt;200m2, ñoä saâu hoá &gt;4 m</v>
          </cell>
          <cell r="D468" t="str">
            <v>Ñaát caáp II</v>
          </cell>
          <cell r="E468" t="str">
            <v>m3</v>
          </cell>
          <cell r="F468" t="str">
            <v>caùi</v>
          </cell>
          <cell r="G468">
            <v>20749</v>
          </cell>
          <cell r="H468">
            <v>63710</v>
          </cell>
        </row>
        <row r="469">
          <cell r="A469" t="str">
            <v>03.1453</v>
          </cell>
          <cell r="B469" t="str">
            <v>03.1453</v>
          </cell>
          <cell r="C469" t="str">
            <v>TI250HT</v>
          </cell>
          <cell r="D469" t="str">
            <v>Ñaát caáp III</v>
          </cell>
          <cell r="E469" t="str">
            <v>m3</v>
          </cell>
          <cell r="F469" t="str">
            <v>caùi</v>
          </cell>
          <cell r="G469">
            <v>30756</v>
          </cell>
          <cell r="H469">
            <v>61400</v>
          </cell>
        </row>
        <row r="470">
          <cell r="A470" t="str">
            <v>03.1454</v>
          </cell>
          <cell r="B470" t="str">
            <v>03.1454</v>
          </cell>
          <cell r="C470" t="str">
            <v>TI300HT</v>
          </cell>
          <cell r="D470" t="str">
            <v>Ñaát caáp IV</v>
          </cell>
          <cell r="E470" t="str">
            <v>m3</v>
          </cell>
          <cell r="F470" t="str">
            <v>caùi</v>
          </cell>
          <cell r="G470">
            <v>46502</v>
          </cell>
          <cell r="H470">
            <v>60994</v>
          </cell>
        </row>
        <row r="471">
          <cell r="A471" t="str">
            <v>03.2101</v>
          </cell>
          <cell r="B471" t="str">
            <v>03.2101</v>
          </cell>
          <cell r="C471" t="str">
            <v>ÑAØO, ÑAÉP ÑAÁT MOÙNG COÄT</v>
          </cell>
          <cell r="D471" t="str">
            <v>Ñaát caáp I</v>
          </cell>
          <cell r="E471" t="str">
            <v>m3</v>
          </cell>
          <cell r="F471" t="str">
            <v>caùi</v>
          </cell>
          <cell r="G471">
            <v>8241</v>
          </cell>
          <cell r="H471">
            <v>90307</v>
          </cell>
        </row>
        <row r="472">
          <cell r="A472" t="str">
            <v>03.2102</v>
          </cell>
          <cell r="B472" t="str">
            <v>03.2102</v>
          </cell>
          <cell r="C472" t="str">
            <v>Ñaøo ñaát ñeå ñaép</v>
          </cell>
          <cell r="D472" t="str">
            <v>Ñaát caáp II</v>
          </cell>
          <cell r="E472" t="str">
            <v>m3</v>
          </cell>
          <cell r="F472" t="str">
            <v>caùi</v>
          </cell>
          <cell r="G472">
            <v>10890</v>
          </cell>
          <cell r="H472">
            <v>2736000</v>
          </cell>
        </row>
        <row r="473">
          <cell r="A473" t="str">
            <v>03.2103</v>
          </cell>
          <cell r="B473" t="str">
            <v>03.2103</v>
          </cell>
          <cell r="C473" t="str">
            <v>B1240</v>
          </cell>
          <cell r="D473" t="str">
            <v>Ñaát caáp III</v>
          </cell>
          <cell r="E473" t="str">
            <v>m3</v>
          </cell>
          <cell r="F473" t="str">
            <v>boä</v>
          </cell>
          <cell r="G473">
            <v>13686</v>
          </cell>
          <cell r="H473">
            <v>986</v>
          </cell>
        </row>
        <row r="474">
          <cell r="A474" t="str">
            <v>03.2104</v>
          </cell>
          <cell r="B474" t="str">
            <v>03.2104</v>
          </cell>
          <cell r="C474" t="str">
            <v>B1260</v>
          </cell>
          <cell r="D474" t="str">
            <v>Ñaát caáp IV</v>
          </cell>
          <cell r="E474" t="str">
            <v>m3</v>
          </cell>
          <cell r="F474" t="str">
            <v>boä</v>
          </cell>
          <cell r="G474">
            <v>16923</v>
          </cell>
          <cell r="H474">
            <v>1050</v>
          </cell>
        </row>
        <row r="475">
          <cell r="A475" t="str">
            <v>03.2201</v>
          </cell>
          <cell r="B475" t="str">
            <v>03.2201</v>
          </cell>
          <cell r="C475" t="str">
            <v>Ñaép ñaát moùng coät , moùng neùo</v>
          </cell>
          <cell r="D475" t="str">
            <v>Ñaát caáp I</v>
          </cell>
          <cell r="E475" t="str">
            <v>m3</v>
          </cell>
          <cell r="F475" t="str">
            <v>boä</v>
          </cell>
          <cell r="G475">
            <v>7505</v>
          </cell>
          <cell r="H475">
            <v>1200</v>
          </cell>
        </row>
        <row r="476">
          <cell r="A476" t="str">
            <v>03.2202</v>
          </cell>
          <cell r="B476" t="str">
            <v>03.2202</v>
          </cell>
          <cell r="C476" t="str">
            <v>B1650</v>
          </cell>
          <cell r="D476" t="str">
            <v>Ñaát caáp II</v>
          </cell>
          <cell r="E476" t="str">
            <v>m3</v>
          </cell>
          <cell r="F476" t="str">
            <v>boä</v>
          </cell>
          <cell r="G476">
            <v>9712</v>
          </cell>
          <cell r="H476">
            <v>2190</v>
          </cell>
        </row>
        <row r="477">
          <cell r="A477" t="str">
            <v>03.2203</v>
          </cell>
          <cell r="B477" t="str">
            <v>03.2203</v>
          </cell>
          <cell r="C477" t="str">
            <v>B201000</v>
          </cell>
          <cell r="D477" t="str">
            <v>Ñaát caáp III</v>
          </cell>
          <cell r="E477" t="str">
            <v>m3</v>
          </cell>
          <cell r="F477" t="str">
            <v>boä</v>
          </cell>
          <cell r="G477">
            <v>10890</v>
          </cell>
          <cell r="H477">
            <v>25714</v>
          </cell>
        </row>
        <row r="478">
          <cell r="A478" t="str">
            <v>03.2204</v>
          </cell>
          <cell r="B478" t="str">
            <v>03.2204</v>
          </cell>
          <cell r="C478" t="str">
            <v>B16260</v>
          </cell>
          <cell r="D478" t="str">
            <v>Ñaát caáp IV</v>
          </cell>
          <cell r="E478" t="str">
            <v>m3</v>
          </cell>
          <cell r="F478" t="str">
            <v>boä</v>
          </cell>
          <cell r="G478">
            <v>10890</v>
          </cell>
          <cell r="H478">
            <v>5400</v>
          </cell>
        </row>
        <row r="479">
          <cell r="A479" t="str">
            <v>03.3101</v>
          </cell>
          <cell r="B479" t="str">
            <v>03.3101</v>
          </cell>
          <cell r="C479" t="str">
            <v>ÑAØO, ÑAÉP ÑAÁT RAÕNH TIEÁP ÑÒA</v>
          </cell>
          <cell r="D479" t="str">
            <v>Ñaát caáp I</v>
          </cell>
          <cell r="E479" t="str">
            <v>m3</v>
          </cell>
          <cell r="F479" t="str">
            <v>boä</v>
          </cell>
          <cell r="G479">
            <v>9860</v>
          </cell>
          <cell r="H479">
            <v>6200</v>
          </cell>
        </row>
        <row r="480">
          <cell r="A480" t="str">
            <v>03.3102</v>
          </cell>
          <cell r="B480" t="str">
            <v>03.3102</v>
          </cell>
          <cell r="C480" t="str">
            <v>Ñaøo ñaát raõnh tieáp ñòa</v>
          </cell>
          <cell r="D480" t="str">
            <v>Ñaát caáp II</v>
          </cell>
          <cell r="E480" t="str">
            <v>m3</v>
          </cell>
          <cell r="F480" t="str">
            <v>boä</v>
          </cell>
          <cell r="G480">
            <v>14716</v>
          </cell>
          <cell r="H480">
            <v>7455</v>
          </cell>
        </row>
        <row r="481">
          <cell r="A481" t="str">
            <v>03.3103</v>
          </cell>
          <cell r="B481" t="str">
            <v>03.3103</v>
          </cell>
          <cell r="C481" t="str">
            <v>Bm16300</v>
          </cell>
          <cell r="D481" t="str">
            <v>Ñaát caáp III</v>
          </cell>
          <cell r="E481" t="str">
            <v>m3</v>
          </cell>
          <cell r="F481" t="str">
            <v>boä</v>
          </cell>
          <cell r="G481">
            <v>21926</v>
          </cell>
          <cell r="H481">
            <v>12000</v>
          </cell>
        </row>
        <row r="482">
          <cell r="A482" t="str">
            <v>03.3104</v>
          </cell>
          <cell r="B482" t="str">
            <v>03.3104</v>
          </cell>
          <cell r="C482" t="str">
            <v>B16320</v>
          </cell>
          <cell r="D482" t="str">
            <v>Ñaát caáp IV</v>
          </cell>
          <cell r="E482" t="str">
            <v>m3</v>
          </cell>
          <cell r="F482" t="str">
            <v>boä</v>
          </cell>
          <cell r="G482">
            <v>33405</v>
          </cell>
          <cell r="H482">
            <v>6800</v>
          </cell>
        </row>
        <row r="483">
          <cell r="A483" t="str">
            <v>03.3201</v>
          </cell>
          <cell r="B483" t="str">
            <v>03.3201</v>
          </cell>
          <cell r="C483" t="str">
            <v>Ñaép ñaát raõnh tieáp ñòa</v>
          </cell>
          <cell r="D483" t="str">
            <v>Ñaát caáp I</v>
          </cell>
          <cell r="E483" t="str">
            <v>m3</v>
          </cell>
          <cell r="F483" t="str">
            <v>boä</v>
          </cell>
          <cell r="G483">
            <v>7505</v>
          </cell>
          <cell r="H483">
            <v>18800</v>
          </cell>
        </row>
        <row r="484">
          <cell r="A484" t="str">
            <v>03.3202</v>
          </cell>
          <cell r="B484" t="str">
            <v>03.3202</v>
          </cell>
          <cell r="C484" t="str">
            <v>B18850</v>
          </cell>
          <cell r="D484" t="str">
            <v>Ñaát caáp II</v>
          </cell>
          <cell r="E484" t="str">
            <v>m3</v>
          </cell>
          <cell r="F484" t="str">
            <v>boä</v>
          </cell>
          <cell r="G484">
            <v>8682</v>
          </cell>
          <cell r="H484">
            <v>21600</v>
          </cell>
        </row>
        <row r="485">
          <cell r="A485" t="str">
            <v>03.3203</v>
          </cell>
          <cell r="B485" t="str">
            <v>03.3203</v>
          </cell>
          <cell r="C485" t="str">
            <v>B640</v>
          </cell>
          <cell r="D485" t="str">
            <v>Ñaát caáp III</v>
          </cell>
          <cell r="E485" t="str">
            <v>m3</v>
          </cell>
          <cell r="F485" t="str">
            <v>boä</v>
          </cell>
          <cell r="G485">
            <v>10007</v>
          </cell>
          <cell r="H485">
            <v>500</v>
          </cell>
        </row>
        <row r="486">
          <cell r="A486" t="str">
            <v>03.3204</v>
          </cell>
          <cell r="B486" t="str">
            <v>03.3204</v>
          </cell>
          <cell r="C486" t="str">
            <v>B670</v>
          </cell>
          <cell r="D486" t="str">
            <v>Ñaát caáp IV</v>
          </cell>
          <cell r="E486" t="str">
            <v>m3</v>
          </cell>
          <cell r="F486" t="str">
            <v>boä</v>
          </cell>
          <cell r="G486">
            <v>10007</v>
          </cell>
          <cell r="H486">
            <v>500</v>
          </cell>
        </row>
        <row r="487">
          <cell r="A487" t="str">
            <v>03.4001</v>
          </cell>
          <cell r="B487" t="str">
            <v>03.4001</v>
          </cell>
          <cell r="C487" t="str">
            <v>ÑAÉP BÔØ BAO</v>
          </cell>
          <cell r="D487" t="str">
            <v>Ñoä saâu buøn nöôùc &lt;= 30cm</v>
          </cell>
          <cell r="E487" t="str">
            <v>Meùt</v>
          </cell>
          <cell r="F487" t="str">
            <v>boä</v>
          </cell>
          <cell r="G487">
            <v>5592</v>
          </cell>
          <cell r="H487">
            <v>1000</v>
          </cell>
        </row>
        <row r="488">
          <cell r="A488" t="str">
            <v>03.4002</v>
          </cell>
          <cell r="B488" t="str">
            <v>03.4002</v>
          </cell>
          <cell r="C488" t="str">
            <v>B1250</v>
          </cell>
          <cell r="D488" t="str">
            <v>Ñoä saâu buøn nöôùc &lt;= 50cm</v>
          </cell>
          <cell r="E488" t="str">
            <v>Meùt</v>
          </cell>
          <cell r="F488">
            <v>24000</v>
          </cell>
          <cell r="G488">
            <v>8241</v>
          </cell>
          <cell r="H488">
            <v>1500</v>
          </cell>
        </row>
        <row r="489">
          <cell r="A489" t="str">
            <v>03.4003</v>
          </cell>
          <cell r="B489" t="str">
            <v>03.4003</v>
          </cell>
          <cell r="C489" t="str">
            <v>B16350V</v>
          </cell>
          <cell r="D489" t="str">
            <v>Ñoä saâu buøn nöôùc &lt;= 80cm</v>
          </cell>
          <cell r="E489" t="str">
            <v>Meùt</v>
          </cell>
          <cell r="F489">
            <v>37500</v>
          </cell>
          <cell r="G489">
            <v>12655</v>
          </cell>
          <cell r="H489">
            <v>9000</v>
          </cell>
        </row>
        <row r="490">
          <cell r="A490" t="str">
            <v>03.4004</v>
          </cell>
          <cell r="B490" t="str">
            <v>03.4004</v>
          </cell>
          <cell r="C490" t="str">
            <v>B22460</v>
          </cell>
          <cell r="D490" t="str">
            <v>Ñoä saâu buøn nöôùc &lt;= 100cm</v>
          </cell>
          <cell r="E490" t="str">
            <v>Meùt</v>
          </cell>
          <cell r="F490">
            <v>45000</v>
          </cell>
          <cell r="G490">
            <v>16187</v>
          </cell>
          <cell r="H490">
            <v>15300</v>
          </cell>
        </row>
        <row r="491">
          <cell r="A491" t="str">
            <v>03.5100</v>
          </cell>
          <cell r="B491" t="str">
            <v>03.5100</v>
          </cell>
          <cell r="C491" t="str">
            <v>BÔM , TAÙT NÖÔÙC</v>
          </cell>
          <cell r="D491" t="str">
            <v>Taùt nöôùc baèng thuû coâng</v>
          </cell>
          <cell r="E491" t="str">
            <v>m3</v>
          </cell>
          <cell r="F491" t="str">
            <v>boä</v>
          </cell>
          <cell r="G491">
            <v>5827</v>
          </cell>
          <cell r="H491">
            <v>15727</v>
          </cell>
        </row>
        <row r="492">
          <cell r="A492" t="str">
            <v>03.5200</v>
          </cell>
          <cell r="B492" t="str">
            <v>03.5200</v>
          </cell>
          <cell r="C492" t="str">
            <v>B22600</v>
          </cell>
          <cell r="D492" t="str">
            <v>Bôm nöôùc baèng maùy</v>
          </cell>
          <cell r="E492" t="str">
            <v>m3</v>
          </cell>
          <cell r="F492" t="str">
            <v>boä</v>
          </cell>
          <cell r="H492">
            <v>2567</v>
          </cell>
        </row>
        <row r="493">
          <cell r="A493" t="str">
            <v>03.6001</v>
          </cell>
          <cell r="B493" t="str">
            <v>03.6001</v>
          </cell>
          <cell r="C493" t="str">
            <v>ÑAØO BUØN</v>
          </cell>
          <cell r="D493" t="str">
            <v>Buøn ñaëc</v>
          </cell>
          <cell r="E493" t="str">
            <v>m3</v>
          </cell>
          <cell r="F493" t="str">
            <v>boä</v>
          </cell>
          <cell r="G493">
            <v>15157</v>
          </cell>
          <cell r="H493">
            <v>25095</v>
          </cell>
        </row>
        <row r="494">
          <cell r="A494" t="str">
            <v>03.6002</v>
          </cell>
          <cell r="B494" t="str">
            <v>03.6002</v>
          </cell>
          <cell r="C494" t="str">
            <v>B440</v>
          </cell>
          <cell r="D494" t="str">
            <v>Buøn laãn raùc</v>
          </cell>
          <cell r="E494" t="str">
            <v>m3</v>
          </cell>
          <cell r="F494" t="str">
            <v>boä</v>
          </cell>
          <cell r="G494">
            <v>16187</v>
          </cell>
          <cell r="H494">
            <v>500</v>
          </cell>
        </row>
        <row r="495">
          <cell r="A495" t="str">
            <v>03.6003</v>
          </cell>
          <cell r="B495" t="str">
            <v>03.6003</v>
          </cell>
          <cell r="C495" t="str">
            <v>B660</v>
          </cell>
          <cell r="D495" t="str">
            <v>Buøn laãn soûi ñaù</v>
          </cell>
          <cell r="E495" t="str">
            <v>m3</v>
          </cell>
          <cell r="F495" t="str">
            <v>boä</v>
          </cell>
          <cell r="G495">
            <v>26341</v>
          </cell>
          <cell r="H495">
            <v>1000</v>
          </cell>
        </row>
        <row r="496">
          <cell r="A496" t="str">
            <v>03.6004</v>
          </cell>
          <cell r="B496" t="str">
            <v>03.6004</v>
          </cell>
          <cell r="C496" t="str">
            <v>BM16230</v>
          </cell>
          <cell r="D496" t="str">
            <v>Buøn loûng</v>
          </cell>
          <cell r="E496" t="str">
            <v>m3</v>
          </cell>
          <cell r="F496" t="str">
            <v>boä</v>
          </cell>
          <cell r="G496">
            <v>23104</v>
          </cell>
          <cell r="H496">
            <v>10000</v>
          </cell>
        </row>
        <row r="497">
          <cell r="A497" t="str">
            <v>03.7001</v>
          </cell>
          <cell r="B497" t="str">
            <v>03.7001</v>
          </cell>
          <cell r="C497" t="str">
            <v>ÑAÉP CAÙT COÂNG TRÌNH</v>
          </cell>
          <cell r="D497" t="str">
            <v>Ñaép caùt coâng trình trong moïi ñieàu kieän</v>
          </cell>
          <cell r="E497" t="str">
            <v>m3</v>
          </cell>
          <cell r="F497">
            <v>24423</v>
          </cell>
          <cell r="G497">
            <v>9124</v>
          </cell>
          <cell r="H497">
            <v>5030</v>
          </cell>
        </row>
        <row r="498">
          <cell r="A498" t="str">
            <v>03.8111</v>
          </cell>
          <cell r="B498" t="str">
            <v>03.8111</v>
          </cell>
          <cell r="C498" t="str">
            <v>ÑAØO PHAÙ ÑAÙ</v>
          </cell>
          <cell r="D498" t="str">
            <v>Ñaù loä thieân, ñaù caáp I</v>
          </cell>
          <cell r="E498" t="str">
            <v>m3</v>
          </cell>
          <cell r="F498" t="str">
            <v>m</v>
          </cell>
          <cell r="G498">
            <v>42970</v>
          </cell>
          <cell r="H498">
            <v>7010</v>
          </cell>
        </row>
        <row r="499">
          <cell r="A499" t="str">
            <v>03.8112</v>
          </cell>
          <cell r="B499" t="str">
            <v>03.8112</v>
          </cell>
          <cell r="C499" t="str">
            <v>Phaù ñaù baèng tay</v>
          </cell>
          <cell r="D499" t="str">
            <v>Ñaù loä thieân, ñaù caáp II</v>
          </cell>
          <cell r="E499" t="str">
            <v>m3</v>
          </cell>
          <cell r="F499" t="str">
            <v>m</v>
          </cell>
          <cell r="G499">
            <v>35318</v>
          </cell>
          <cell r="H499">
            <v>8710</v>
          </cell>
        </row>
        <row r="500">
          <cell r="A500" t="str">
            <v>03.8113</v>
          </cell>
          <cell r="B500" t="str">
            <v>03.8113</v>
          </cell>
          <cell r="C500" t="str">
            <v>CV22-22KV</v>
          </cell>
          <cell r="D500" t="str">
            <v>Ñaù loä thieân, ñaù caáp III</v>
          </cell>
          <cell r="E500" t="str">
            <v>m3</v>
          </cell>
          <cell r="F500" t="str">
            <v>m</v>
          </cell>
          <cell r="G500">
            <v>29284</v>
          </cell>
          <cell r="H500">
            <v>40900</v>
          </cell>
        </row>
        <row r="501">
          <cell r="A501" t="str">
            <v>03.8114</v>
          </cell>
          <cell r="B501" t="str">
            <v>03.8114</v>
          </cell>
          <cell r="C501" t="str">
            <v>CV95-22KV</v>
          </cell>
          <cell r="D501" t="str">
            <v>Ñaù loä thieân, ñaù caáp IV</v>
          </cell>
          <cell r="E501" t="str">
            <v>m3</v>
          </cell>
          <cell r="F501" t="str">
            <v>m</v>
          </cell>
          <cell r="G501">
            <v>22956</v>
          </cell>
          <cell r="H501">
            <v>84400</v>
          </cell>
        </row>
        <row r="502">
          <cell r="A502" t="str">
            <v>03.8115</v>
          </cell>
          <cell r="B502" t="str">
            <v>03.8115</v>
          </cell>
          <cell r="C502" t="str">
            <v>MV240</v>
          </cell>
          <cell r="D502" t="str">
            <v>Ñaù sít non</v>
          </cell>
          <cell r="E502" t="str">
            <v>m3</v>
          </cell>
          <cell r="F502" t="str">
            <v>m</v>
          </cell>
          <cell r="G502">
            <v>27224</v>
          </cell>
          <cell r="H502">
            <v>91610</v>
          </cell>
        </row>
        <row r="503">
          <cell r="A503" t="str">
            <v>03.8116</v>
          </cell>
          <cell r="B503" t="str">
            <v>03.8116</v>
          </cell>
          <cell r="C503" t="str">
            <v>MV50</v>
          </cell>
          <cell r="D503" t="str">
            <v>Caùt laãn quaïng saét</v>
          </cell>
          <cell r="E503" t="str">
            <v>m3</v>
          </cell>
          <cell r="F503" t="str">
            <v>m</v>
          </cell>
          <cell r="G503">
            <v>70635</v>
          </cell>
          <cell r="H503">
            <v>23400</v>
          </cell>
        </row>
        <row r="504">
          <cell r="A504" t="str">
            <v>03.8121</v>
          </cell>
          <cell r="B504" t="str">
            <v>03.8121</v>
          </cell>
          <cell r="C504" t="str">
            <v>Phaù ñaù moà coâi</v>
          </cell>
          <cell r="D504" t="str">
            <v>Ñaù caáp I</v>
          </cell>
          <cell r="E504" t="str">
            <v>m3</v>
          </cell>
          <cell r="F504" t="str">
            <v>m</v>
          </cell>
          <cell r="G504">
            <v>50033</v>
          </cell>
          <cell r="H504">
            <v>91610</v>
          </cell>
        </row>
        <row r="505">
          <cell r="A505" t="str">
            <v>03.8122</v>
          </cell>
          <cell r="B505" t="str">
            <v>03.8122</v>
          </cell>
          <cell r="C505" t="str">
            <v>CV150</v>
          </cell>
          <cell r="D505" t="str">
            <v>Ñaù caáp II</v>
          </cell>
          <cell r="E505" t="str">
            <v>m3</v>
          </cell>
          <cell r="F505" t="str">
            <v>m</v>
          </cell>
          <cell r="G505">
            <v>40615</v>
          </cell>
          <cell r="H505">
            <v>58660</v>
          </cell>
        </row>
        <row r="506">
          <cell r="A506" t="str">
            <v>03.8123</v>
          </cell>
          <cell r="B506" t="str">
            <v>03.8123</v>
          </cell>
          <cell r="C506" t="str">
            <v>MV70</v>
          </cell>
          <cell r="D506" t="str">
            <v>Ñaù caáp III</v>
          </cell>
          <cell r="E506" t="str">
            <v>m3</v>
          </cell>
          <cell r="F506" t="str">
            <v>m</v>
          </cell>
          <cell r="G506">
            <v>33552</v>
          </cell>
          <cell r="H506">
            <v>31900</v>
          </cell>
        </row>
        <row r="507">
          <cell r="A507" t="str">
            <v>03.8124</v>
          </cell>
          <cell r="B507" t="str">
            <v>03.8124</v>
          </cell>
          <cell r="C507" t="str">
            <v>MV4X2,5</v>
          </cell>
          <cell r="D507" t="str">
            <v>Ñaù caáp IV</v>
          </cell>
          <cell r="E507" t="str">
            <v>m3</v>
          </cell>
          <cell r="F507" t="str">
            <v>m</v>
          </cell>
          <cell r="G507">
            <v>29873</v>
          </cell>
          <cell r="H507">
            <v>10750</v>
          </cell>
        </row>
        <row r="508">
          <cell r="A508" t="str">
            <v>03.8131</v>
          </cell>
          <cell r="B508" t="str">
            <v>03.8131</v>
          </cell>
          <cell r="C508" t="str">
            <v>Phaù ñaù ngaàm</v>
          </cell>
          <cell r="D508" t="str">
            <v>Ñaù caáp I</v>
          </cell>
          <cell r="E508" t="str">
            <v>m3</v>
          </cell>
          <cell r="F508" t="str">
            <v>m</v>
          </cell>
          <cell r="G508">
            <v>58421</v>
          </cell>
          <cell r="H508">
            <v>40820</v>
          </cell>
        </row>
        <row r="509">
          <cell r="A509" t="str">
            <v>03.8132</v>
          </cell>
          <cell r="B509" t="str">
            <v>03.8132</v>
          </cell>
          <cell r="C509" t="str">
            <v>MV11</v>
          </cell>
          <cell r="D509" t="str">
            <v>Ñaù caáp II</v>
          </cell>
          <cell r="E509" t="str">
            <v>m3</v>
          </cell>
          <cell r="F509" t="str">
            <v>m</v>
          </cell>
          <cell r="G509">
            <v>46649</v>
          </cell>
          <cell r="H509">
            <v>5840</v>
          </cell>
        </row>
        <row r="510">
          <cell r="A510" t="str">
            <v>03.8133</v>
          </cell>
          <cell r="B510" t="str">
            <v>03.8133</v>
          </cell>
          <cell r="C510" t="str">
            <v>M22</v>
          </cell>
          <cell r="D510" t="str">
            <v>Ñaù caáp III</v>
          </cell>
          <cell r="E510" t="str">
            <v>m3</v>
          </cell>
          <cell r="F510" t="str">
            <v>kg</v>
          </cell>
          <cell r="G510">
            <v>40762</v>
          </cell>
          <cell r="H510">
            <v>42700</v>
          </cell>
        </row>
        <row r="511">
          <cell r="A511" t="str">
            <v>03.8134</v>
          </cell>
          <cell r="B511" t="str">
            <v>03.8134</v>
          </cell>
          <cell r="C511" t="str">
            <v>M22m</v>
          </cell>
          <cell r="D511" t="str">
            <v>Ñaù caáp IV</v>
          </cell>
          <cell r="E511" t="str">
            <v>m3</v>
          </cell>
          <cell r="F511" t="str">
            <v>m</v>
          </cell>
          <cell r="G511">
            <v>35023</v>
          </cell>
          <cell r="H511">
            <v>8114</v>
          </cell>
        </row>
        <row r="512">
          <cell r="A512" t="str">
            <v>03.8135</v>
          </cell>
          <cell r="B512" t="str">
            <v>03.8135</v>
          </cell>
          <cell r="C512" t="str">
            <v>C3/8</v>
          </cell>
          <cell r="D512" t="str">
            <v>Ñaù sít non</v>
          </cell>
          <cell r="E512" t="str">
            <v>m3</v>
          </cell>
          <cell r="F512" t="str">
            <v>meùt</v>
          </cell>
          <cell r="G512">
            <v>36495</v>
          </cell>
          <cell r="H512">
            <v>5000</v>
          </cell>
        </row>
        <row r="513">
          <cell r="A513" t="str">
            <v>03.8136</v>
          </cell>
          <cell r="B513" t="str">
            <v>03.8136</v>
          </cell>
          <cell r="C513" t="str">
            <v>C5/8</v>
          </cell>
          <cell r="D513" t="str">
            <v>Caùt laãn quaïng saét</v>
          </cell>
          <cell r="E513" t="str">
            <v>m3</v>
          </cell>
          <cell r="F513" t="str">
            <v>meùt</v>
          </cell>
          <cell r="G513">
            <v>99478</v>
          </cell>
          <cell r="H513">
            <v>11500</v>
          </cell>
        </row>
        <row r="514">
          <cell r="A514" t="str">
            <v>03.8137</v>
          </cell>
          <cell r="B514" t="str">
            <v>03.8137</v>
          </cell>
          <cell r="C514" t="str">
            <v>co60</v>
          </cell>
          <cell r="D514" t="str">
            <v>Ñaù voâi phong hoaù, cuoäi soûi traéng, ñaù silicaùt, mica keát caáu chaët</v>
          </cell>
          <cell r="E514" t="str">
            <v>Co 60o cho oáng nhöïa PVC O 60</v>
          </cell>
          <cell r="F514" t="str">
            <v>caùi</v>
          </cell>
          <cell r="G514">
            <v>44441</v>
          </cell>
          <cell r="H514">
            <v>6400</v>
          </cell>
        </row>
        <row r="515">
          <cell r="A515" t="str">
            <v>03.8138</v>
          </cell>
          <cell r="B515" t="str">
            <v>03.8138</v>
          </cell>
          <cell r="C515" t="str">
            <v>co114</v>
          </cell>
          <cell r="D515" t="str">
            <v>Ñaù ong keát caáu chaët</v>
          </cell>
          <cell r="E515" t="str">
            <v>Co 90o cho oáng nhöïa PVC O 114</v>
          </cell>
          <cell r="F515" t="str">
            <v>caùi</v>
          </cell>
          <cell r="G515">
            <v>78582</v>
          </cell>
          <cell r="H515">
            <v>31400</v>
          </cell>
        </row>
        <row r="516">
          <cell r="A516" t="str">
            <v>03.8141</v>
          </cell>
          <cell r="B516" t="str">
            <v>03.8141</v>
          </cell>
          <cell r="C516" t="str">
            <v>Phaù ñaù baèng mìn</v>
          </cell>
          <cell r="D516" t="str">
            <v>Ñaù loä thieân, ñaù caáp I</v>
          </cell>
          <cell r="E516" t="str">
            <v>m3</v>
          </cell>
          <cell r="F516">
            <v>14404</v>
          </cell>
          <cell r="G516">
            <v>14554</v>
          </cell>
          <cell r="H516">
            <v>4075</v>
          </cell>
        </row>
        <row r="517">
          <cell r="A517" t="str">
            <v>03.8142</v>
          </cell>
          <cell r="B517" t="str">
            <v>03.8142</v>
          </cell>
          <cell r="C517" t="str">
            <v>T12</v>
          </cell>
          <cell r="D517" t="str">
            <v>Ñaù loä thieân, ñaù caáp II</v>
          </cell>
          <cell r="E517" t="str">
            <v>m3</v>
          </cell>
          <cell r="F517">
            <v>13055</v>
          </cell>
          <cell r="G517">
            <v>11767</v>
          </cell>
          <cell r="H517">
            <v>3684</v>
          </cell>
        </row>
        <row r="518">
          <cell r="A518" t="str">
            <v>03.8143</v>
          </cell>
          <cell r="B518" t="str">
            <v>03.8143</v>
          </cell>
          <cell r="C518" t="str">
            <v>T14</v>
          </cell>
          <cell r="D518" t="str">
            <v>Ñaù loä thieân, ñaù caáp III</v>
          </cell>
          <cell r="E518" t="str">
            <v>m3</v>
          </cell>
          <cell r="F518">
            <v>12047</v>
          </cell>
          <cell r="G518">
            <v>9135</v>
          </cell>
          <cell r="H518">
            <v>2847</v>
          </cell>
        </row>
        <row r="519">
          <cell r="A519" t="str">
            <v>03.8144</v>
          </cell>
          <cell r="B519" t="str">
            <v>03.8144</v>
          </cell>
          <cell r="C519" t="str">
            <v>T20</v>
          </cell>
          <cell r="D519" t="str">
            <v>Ñaù loä thieân, ñaù caáp IV</v>
          </cell>
          <cell r="E519" t="str">
            <v>m3</v>
          </cell>
          <cell r="F519">
            <v>10151</v>
          </cell>
          <cell r="G519">
            <v>8516</v>
          </cell>
          <cell r="H519">
            <v>2847</v>
          </cell>
        </row>
        <row r="520">
          <cell r="A520" t="str">
            <v>03.8151</v>
          </cell>
          <cell r="B520" t="str">
            <v>03.8151</v>
          </cell>
          <cell r="C520" t="str">
            <v>T7</v>
          </cell>
          <cell r="D520" t="str">
            <v>Ñaù moà coâi, ñaù caáp I</v>
          </cell>
          <cell r="E520" t="str">
            <v>m3</v>
          </cell>
          <cell r="F520">
            <v>14404</v>
          </cell>
          <cell r="G520">
            <v>17032</v>
          </cell>
          <cell r="H520">
            <v>4075</v>
          </cell>
        </row>
        <row r="521">
          <cell r="A521" t="str">
            <v>03.8152</v>
          </cell>
          <cell r="B521" t="str">
            <v>03.8152</v>
          </cell>
          <cell r="C521" t="str">
            <v>collier21</v>
          </cell>
          <cell r="D521" t="str">
            <v>Ñaù moà coâi, ñaù caáp II</v>
          </cell>
          <cell r="E521" t="str">
            <v>m3</v>
          </cell>
          <cell r="F521">
            <v>13055</v>
          </cell>
          <cell r="G521">
            <v>13780</v>
          </cell>
          <cell r="H521">
            <v>3684</v>
          </cell>
        </row>
        <row r="522">
          <cell r="A522" t="str">
            <v>03.8153</v>
          </cell>
          <cell r="B522" t="str">
            <v>03.8153</v>
          </cell>
          <cell r="C522" t="str">
            <v>collier90</v>
          </cell>
          <cell r="D522" t="str">
            <v>Ñaù moà coâi, ñaù caáp III</v>
          </cell>
          <cell r="E522" t="str">
            <v>m3</v>
          </cell>
          <cell r="F522">
            <v>12047</v>
          </cell>
          <cell r="G522">
            <v>10683</v>
          </cell>
          <cell r="H522">
            <v>2847</v>
          </cell>
        </row>
        <row r="523">
          <cell r="A523" t="str">
            <v>03.8154</v>
          </cell>
          <cell r="B523" t="str">
            <v>03.8154</v>
          </cell>
          <cell r="C523" t="str">
            <v>gc15</v>
          </cell>
          <cell r="D523" t="str">
            <v>Ñaù moà coâi, ñaù caáp IV</v>
          </cell>
          <cell r="E523" t="str">
            <v>m3</v>
          </cell>
          <cell r="F523">
            <v>10151</v>
          </cell>
          <cell r="G523">
            <v>9600</v>
          </cell>
          <cell r="H523">
            <v>2847</v>
          </cell>
        </row>
        <row r="524">
          <cell r="A524" t="str">
            <v>03.8161</v>
          </cell>
          <cell r="B524" t="str">
            <v>03.8161</v>
          </cell>
          <cell r="C524" t="str">
            <v>gc25</v>
          </cell>
          <cell r="D524" t="str">
            <v>Ñaù ngaàm ôû hoá moùng, ñaù caáp I</v>
          </cell>
          <cell r="E524" t="str">
            <v>m3</v>
          </cell>
          <cell r="F524">
            <v>14404</v>
          </cell>
          <cell r="G524">
            <v>20748</v>
          </cell>
          <cell r="H524">
            <v>4075</v>
          </cell>
        </row>
        <row r="525">
          <cell r="A525" t="str">
            <v>03.8162</v>
          </cell>
          <cell r="B525" t="str">
            <v>03.8162</v>
          </cell>
          <cell r="C525" t="str">
            <v>gdfco</v>
          </cell>
          <cell r="D525" t="str">
            <v>Ñaù ngaàm ôû hoá moùng, ñaù caáp II</v>
          </cell>
          <cell r="E525" t="str">
            <v>m3</v>
          </cell>
          <cell r="F525">
            <v>13055</v>
          </cell>
          <cell r="G525">
            <v>17186</v>
          </cell>
          <cell r="H525">
            <v>3684</v>
          </cell>
        </row>
        <row r="526">
          <cell r="A526" t="str">
            <v>03.8163</v>
          </cell>
          <cell r="B526" t="str">
            <v>03.8163</v>
          </cell>
          <cell r="C526" t="str">
            <v>HI</v>
          </cell>
          <cell r="D526" t="str">
            <v>Ñaù ngaàm ôû hoá moùng, ñaù caáp III</v>
          </cell>
          <cell r="E526" t="str">
            <v>m3</v>
          </cell>
          <cell r="F526">
            <v>12047</v>
          </cell>
          <cell r="G526">
            <v>13780</v>
          </cell>
          <cell r="H526">
            <v>2847</v>
          </cell>
        </row>
        <row r="527">
          <cell r="A527" t="str">
            <v>03.8164</v>
          </cell>
          <cell r="B527" t="str">
            <v>03.8164</v>
          </cell>
          <cell r="C527" t="str">
            <v>HOTLINE</v>
          </cell>
          <cell r="D527" t="str">
            <v>Ñaù ngaàm ôû hoá moùng, ñaù caáp IV</v>
          </cell>
          <cell r="E527" t="str">
            <v>m3</v>
          </cell>
          <cell r="F527">
            <v>10151</v>
          </cell>
          <cell r="G527">
            <v>10838</v>
          </cell>
          <cell r="H527">
            <v>2847</v>
          </cell>
        </row>
        <row r="528">
          <cell r="A528" t="str">
            <v>03.8211</v>
          </cell>
          <cell r="B528" t="str">
            <v>03.8211</v>
          </cell>
          <cell r="C528" t="str">
            <v>PHAÙ ÑAÙ LAØM MAËT BAÊNG,  ÑÖÔØNG TAÏM</v>
          </cell>
          <cell r="D528" t="str">
            <v>Chieàu daøy &lt;= 2 m, Ñaù caáp I</v>
          </cell>
          <cell r="E528" t="str">
            <v>100m3</v>
          </cell>
          <cell r="F528">
            <v>1240174</v>
          </cell>
          <cell r="G528">
            <v>2297725</v>
          </cell>
          <cell r="H528">
            <v>370351</v>
          </cell>
        </row>
        <row r="529">
          <cell r="A529" t="str">
            <v>03.8212</v>
          </cell>
          <cell r="B529" t="str">
            <v>03.8212</v>
          </cell>
          <cell r="C529" t="str">
            <v>K2B</v>
          </cell>
          <cell r="D529" t="str">
            <v>Chieàu daøy &lt;= 2 m, Ñaù caáp II</v>
          </cell>
          <cell r="E529" t="str">
            <v>100m3</v>
          </cell>
          <cell r="F529">
            <v>1130134</v>
          </cell>
          <cell r="G529">
            <v>1880295</v>
          </cell>
          <cell r="H529">
            <v>330131</v>
          </cell>
        </row>
        <row r="530">
          <cell r="A530" t="str">
            <v>03.8213</v>
          </cell>
          <cell r="B530" t="str">
            <v>03.8213</v>
          </cell>
          <cell r="C530" t="str">
            <v>K3B</v>
          </cell>
          <cell r="D530" t="str">
            <v>Chieàu daøy &lt;= 2 m, Ñaù caáp III</v>
          </cell>
          <cell r="E530" t="str">
            <v>100m3</v>
          </cell>
          <cell r="F530">
            <v>1031230</v>
          </cell>
          <cell r="G530">
            <v>1627297</v>
          </cell>
          <cell r="H530">
            <v>293825</v>
          </cell>
        </row>
        <row r="531">
          <cell r="A531" t="str">
            <v>03.8214</v>
          </cell>
          <cell r="B531" t="str">
            <v>03.8214</v>
          </cell>
          <cell r="C531" t="str">
            <v>KCD</v>
          </cell>
          <cell r="D531" t="str">
            <v>Chieàu daøy &lt;= 2 m, Ñaù caáp IV</v>
          </cell>
          <cell r="E531" t="str">
            <v>100m3</v>
          </cell>
          <cell r="F531">
            <v>926713</v>
          </cell>
          <cell r="G531">
            <v>1505598</v>
          </cell>
          <cell r="H531">
            <v>273715</v>
          </cell>
        </row>
        <row r="532">
          <cell r="A532" t="str">
            <v>03.8221</v>
          </cell>
          <cell r="B532" t="str">
            <v>03.8221</v>
          </cell>
          <cell r="C532" t="str">
            <v>K2r</v>
          </cell>
          <cell r="D532" t="str">
            <v>Chieàu daøy &gt; 2 m, Ñaù caáp I</v>
          </cell>
          <cell r="E532" t="str">
            <v>100m3</v>
          </cell>
          <cell r="F532">
            <v>1371830</v>
          </cell>
          <cell r="G532">
            <v>1750235</v>
          </cell>
          <cell r="H532">
            <v>410572</v>
          </cell>
        </row>
        <row r="533">
          <cell r="A533" t="str">
            <v>03.8222</v>
          </cell>
          <cell r="B533" t="str">
            <v>03.8222</v>
          </cell>
          <cell r="C533" t="str">
            <v>K70</v>
          </cell>
          <cell r="D533" t="str">
            <v>Chieàu daøy &gt; 2 m, Ñaù caáp II</v>
          </cell>
          <cell r="E533" t="str">
            <v>100m3</v>
          </cell>
          <cell r="F533">
            <v>1250764</v>
          </cell>
          <cell r="G533">
            <v>1460077</v>
          </cell>
          <cell r="H533">
            <v>370351</v>
          </cell>
        </row>
        <row r="534">
          <cell r="A534" t="str">
            <v>03.8223</v>
          </cell>
          <cell r="B534" t="str">
            <v>03.8223</v>
          </cell>
          <cell r="C534" t="str">
            <v>K95</v>
          </cell>
          <cell r="D534" t="str">
            <v>Chieàu daøy &gt; 2 m, Ñaù caáp III</v>
          </cell>
          <cell r="E534" t="str">
            <v>100m3</v>
          </cell>
          <cell r="F534">
            <v>1139165</v>
          </cell>
          <cell r="G534">
            <v>1238666</v>
          </cell>
          <cell r="H534">
            <v>330131</v>
          </cell>
        </row>
        <row r="535">
          <cell r="A535" t="str">
            <v>03.8224</v>
          </cell>
          <cell r="B535" t="str">
            <v>03.8224</v>
          </cell>
          <cell r="C535" t="str">
            <v>KDTH</v>
          </cell>
          <cell r="D535" t="str">
            <v>Chieàu daøy &gt; 2 m, Ñaù caáp IV</v>
          </cell>
          <cell r="E535" t="str">
            <v>100m3</v>
          </cell>
          <cell r="F535">
            <v>969254</v>
          </cell>
          <cell r="G535">
            <v>1184165</v>
          </cell>
          <cell r="H535">
            <v>293825</v>
          </cell>
        </row>
        <row r="536">
          <cell r="A536" t="str">
            <v>04.1101</v>
          </cell>
          <cell r="B536" t="str">
            <v>04.1101</v>
          </cell>
          <cell r="C536" t="str">
            <v>COÂNG TAÙC COÁT THEÙP, BEÂ TOÂNG</v>
          </cell>
          <cell r="D536" t="str">
            <v>Ñöôøng kính coát theùp &lt;= 10mm</v>
          </cell>
          <cell r="E536" t="str">
            <v>Taán</v>
          </cell>
          <cell r="F536">
            <v>4267677</v>
          </cell>
          <cell r="G536">
            <v>201593</v>
          </cell>
          <cell r="H536">
            <v>16918</v>
          </cell>
        </row>
        <row r="537">
          <cell r="A537" t="str">
            <v>04.1102</v>
          </cell>
          <cell r="B537" t="str">
            <v>04.1102</v>
          </cell>
          <cell r="C537" t="str">
            <v>Saûn xuaát ,laép döïng coát theùp moùng coät</v>
          </cell>
          <cell r="D537" t="str">
            <v>Ñöôøng kính coát theùp &lt;= 18mm</v>
          </cell>
          <cell r="E537" t="str">
            <v>Taán</v>
          </cell>
          <cell r="F537">
            <v>4314646</v>
          </cell>
          <cell r="G537">
            <v>148485</v>
          </cell>
          <cell r="H537">
            <v>187361</v>
          </cell>
        </row>
        <row r="538">
          <cell r="A538" t="str">
            <v>04.1103</v>
          </cell>
          <cell r="B538" t="str">
            <v>04.1103</v>
          </cell>
          <cell r="C538" t="str">
            <v>KQ4/0</v>
          </cell>
          <cell r="D538" t="str">
            <v>Ñöôøng kính coát theùp &gt; 18mm</v>
          </cell>
          <cell r="E538" t="str">
            <v>Taán</v>
          </cell>
          <cell r="F538">
            <v>4320358</v>
          </cell>
          <cell r="G538">
            <v>113028</v>
          </cell>
          <cell r="H538">
            <v>203874</v>
          </cell>
        </row>
        <row r="539">
          <cell r="A539" t="str">
            <v>04.1201</v>
          </cell>
          <cell r="B539" t="str">
            <v>04.1201</v>
          </cell>
          <cell r="C539" t="str">
            <v>S/xuaát laép döïng c/theùp caùc caáu kieän ñuùc saün</v>
          </cell>
          <cell r="D539" t="str">
            <v>Ñöôøng kính coát theùp &lt;= 10mm</v>
          </cell>
          <cell r="E539" t="str">
            <v>Taán</v>
          </cell>
          <cell r="F539">
            <v>4267677</v>
          </cell>
          <cell r="G539">
            <v>242779</v>
          </cell>
          <cell r="H539">
            <v>16918</v>
          </cell>
        </row>
        <row r="540">
          <cell r="A540" t="str">
            <v>04.1202</v>
          </cell>
          <cell r="B540" t="str">
            <v>04.1202</v>
          </cell>
          <cell r="C540" t="str">
            <v>SPL240</v>
          </cell>
          <cell r="D540" t="str">
            <v>Ñöôøng kính coát theùp &lt;= 18mm</v>
          </cell>
          <cell r="E540" t="str">
            <v>Taán</v>
          </cell>
          <cell r="F540">
            <v>4316278</v>
          </cell>
          <cell r="G540">
            <v>133157</v>
          </cell>
          <cell r="H540">
            <v>189378</v>
          </cell>
        </row>
        <row r="541">
          <cell r="A541" t="str">
            <v>04.1203</v>
          </cell>
          <cell r="B541" t="str">
            <v>04.1203</v>
          </cell>
          <cell r="C541" t="str">
            <v>kepIPC</v>
          </cell>
          <cell r="D541" t="str">
            <v>Ñöôøng kính coát theùp &gt; 18mm</v>
          </cell>
          <cell r="E541" t="str">
            <v>Taán</v>
          </cell>
          <cell r="F541">
            <v>4316278</v>
          </cell>
          <cell r="G541">
            <v>127583</v>
          </cell>
          <cell r="H541">
            <v>176403</v>
          </cell>
        </row>
        <row r="542">
          <cell r="A542" t="str">
            <v>04.2001</v>
          </cell>
          <cell r="B542" t="str">
            <v>04.2001</v>
          </cell>
          <cell r="C542" t="str">
            <v>COOÂNG TAÙC LAØM VAÙN KHUOÂN</v>
          </cell>
          <cell r="D542" t="str">
            <v>Moùng coät</v>
          </cell>
          <cell r="E542" t="str">
            <v>100m2</v>
          </cell>
          <cell r="F542">
            <v>2500488</v>
          </cell>
          <cell r="G542">
            <v>530919</v>
          </cell>
          <cell r="H542">
            <v>36218</v>
          </cell>
        </row>
        <row r="543">
          <cell r="A543" t="str">
            <v>04.2002</v>
          </cell>
          <cell r="B543" t="str">
            <v>04.2002</v>
          </cell>
          <cell r="C543" t="str">
            <v>Coâng taùc vaùn khuoân goã</v>
          </cell>
          <cell r="D543" t="str">
            <v>Coät vuoâng chöõ nhaät</v>
          </cell>
          <cell r="E543" t="str">
            <v>100m2</v>
          </cell>
          <cell r="F543">
            <v>2631845</v>
          </cell>
          <cell r="G543">
            <v>570246</v>
          </cell>
          <cell r="H543">
            <v>400</v>
          </cell>
        </row>
        <row r="544">
          <cell r="A544" t="str">
            <v>04.2003</v>
          </cell>
          <cell r="B544" t="str">
            <v>04.2003</v>
          </cell>
          <cell r="C544" t="str">
            <v>LD22</v>
          </cell>
          <cell r="D544" t="str">
            <v>Caáu kieän ñuùc saün</v>
          </cell>
          <cell r="E544" t="str">
            <v>100m2</v>
          </cell>
          <cell r="F544">
            <v>2772445</v>
          </cell>
          <cell r="G544">
            <v>508980</v>
          </cell>
          <cell r="H544">
            <v>3500</v>
          </cell>
        </row>
        <row r="545">
          <cell r="A545" t="str">
            <v>04.2004</v>
          </cell>
          <cell r="B545" t="str">
            <v>04.2004</v>
          </cell>
          <cell r="C545" t="str">
            <v>Coâng taùc vaùn kim loaïi</v>
          </cell>
          <cell r="D545" t="str">
            <v>Moùng coät , caáu kieän ñuùc saün</v>
          </cell>
          <cell r="E545" t="str">
            <v>100m2</v>
          </cell>
          <cell r="F545">
            <v>1171218</v>
          </cell>
          <cell r="G545">
            <v>684328</v>
          </cell>
          <cell r="H545">
            <v>267723</v>
          </cell>
        </row>
        <row r="546">
          <cell r="A546" t="str">
            <v>04.3101a</v>
          </cell>
          <cell r="B546" t="str">
            <v>04.3101a</v>
          </cell>
          <cell r="C546" t="str">
            <v>COÂNG TAÙC BEÂ TOÂNG</v>
          </cell>
          <cell r="D546" t="str">
            <v>Beâ toâng loùt moùng truï M50</v>
          </cell>
          <cell r="E546" t="str">
            <v>m3</v>
          </cell>
          <cell r="F546">
            <v>286599</v>
          </cell>
          <cell r="G546">
            <v>39733</v>
          </cell>
          <cell r="H546">
            <v>18193000</v>
          </cell>
        </row>
        <row r="547">
          <cell r="A547" t="str">
            <v>04.3101</v>
          </cell>
          <cell r="B547" t="str">
            <v>04.3101</v>
          </cell>
          <cell r="C547" t="str">
            <v>T15</v>
          </cell>
          <cell r="D547" t="str">
            <v>Beâ toâng loùt moùng truï M100</v>
          </cell>
          <cell r="E547" t="str">
            <v>m3</v>
          </cell>
          <cell r="F547">
            <v>345919</v>
          </cell>
          <cell r="G547">
            <v>39732</v>
          </cell>
          <cell r="H547">
            <v>6185000</v>
          </cell>
        </row>
        <row r="548">
          <cell r="A548" t="str">
            <v>04.3102</v>
          </cell>
          <cell r="B548" t="str">
            <v>04.3102</v>
          </cell>
          <cell r="C548" t="str">
            <v>T25</v>
          </cell>
          <cell r="D548" t="str">
            <v>Beâ toâng loùt moùng truï M150</v>
          </cell>
          <cell r="E548" t="str">
            <v>m3</v>
          </cell>
          <cell r="F548">
            <v>367816</v>
          </cell>
          <cell r="G548">
            <v>39732</v>
          </cell>
          <cell r="H548">
            <v>7857000</v>
          </cell>
        </row>
        <row r="549">
          <cell r="A549" t="str">
            <v>04.3111a</v>
          </cell>
          <cell r="B549" t="str">
            <v>04.3111a</v>
          </cell>
          <cell r="C549" t="str">
            <v>T375</v>
          </cell>
          <cell r="D549" t="str">
            <v>Beâ toâng loùt moùng baûn M50</v>
          </cell>
          <cell r="E549" t="str">
            <v>m3</v>
          </cell>
          <cell r="F549">
            <v>286599</v>
          </cell>
          <cell r="G549">
            <v>32081</v>
          </cell>
          <cell r="H549">
            <v>9842000</v>
          </cell>
        </row>
        <row r="550">
          <cell r="A550" t="str">
            <v>04.3111</v>
          </cell>
          <cell r="B550" t="str">
            <v>04.3111</v>
          </cell>
          <cell r="C550" t="str">
            <v>T50</v>
          </cell>
          <cell r="D550" t="str">
            <v>Beâ toâng loùt moùng baûn M100</v>
          </cell>
          <cell r="E550" t="str">
            <v>m3</v>
          </cell>
          <cell r="F550">
            <v>315919</v>
          </cell>
          <cell r="G550">
            <v>32080</v>
          </cell>
          <cell r="H550">
            <v>11666000</v>
          </cell>
        </row>
        <row r="551">
          <cell r="A551" t="str">
            <v>04.3112</v>
          </cell>
          <cell r="B551" t="str">
            <v>04.3112</v>
          </cell>
          <cell r="C551" t="str">
            <v>MDAP3</v>
          </cell>
          <cell r="D551" t="str">
            <v>Beâ toâng loùt moùng baûn M150</v>
          </cell>
          <cell r="E551" t="str">
            <v>m3</v>
          </cell>
          <cell r="F551">
            <v>367816</v>
          </cell>
          <cell r="G551">
            <v>32080</v>
          </cell>
        </row>
        <row r="552">
          <cell r="C552" t="str">
            <v>ÑOÅ BEÂ TOÂNG LOÙT MOÙNG COÄT BAÈNG MAÙY KEÁT HÔÏP THUÛ COÂNG</v>
          </cell>
          <cell r="D552" t="str">
            <v>Beâ toâng loùt moùng truï M50</v>
          </cell>
          <cell r="E552" t="str">
            <v>m3</v>
          </cell>
          <cell r="F552">
            <v>286599</v>
          </cell>
          <cell r="G552">
            <v>26783</v>
          </cell>
          <cell r="H552">
            <v>12544</v>
          </cell>
        </row>
        <row r="553">
          <cell r="A553" t="str">
            <v>04.3201</v>
          </cell>
          <cell r="B553" t="str">
            <v>04.3201</v>
          </cell>
          <cell r="C553" t="str">
            <v>LRTD</v>
          </cell>
          <cell r="D553" t="str">
            <v>Beâ toâng loùt moùng truï M100</v>
          </cell>
          <cell r="E553" t="str">
            <v>m3</v>
          </cell>
          <cell r="F553">
            <v>315919</v>
          </cell>
          <cell r="G553">
            <v>26783</v>
          </cell>
          <cell r="H553">
            <v>12544</v>
          </cell>
        </row>
        <row r="554">
          <cell r="A554" t="str">
            <v>04.3202</v>
          </cell>
          <cell r="B554" t="str">
            <v>04.3202</v>
          </cell>
          <cell r="C554" t="str">
            <v>DA15</v>
          </cell>
          <cell r="D554" t="str">
            <v>Beâ toâng loùt moùng truï M150</v>
          </cell>
          <cell r="E554" t="str">
            <v>m3</v>
          </cell>
          <cell r="F554">
            <v>367816</v>
          </cell>
          <cell r="G554">
            <v>26783</v>
          </cell>
          <cell r="H554">
            <v>12544</v>
          </cell>
        </row>
        <row r="555">
          <cell r="A555" t="str">
            <v>04.3211a</v>
          </cell>
          <cell r="B555" t="str">
            <v>04.3211a</v>
          </cell>
          <cell r="C555" t="str">
            <v>MDD3</v>
          </cell>
          <cell r="D555" t="str">
            <v>Beâ toâng loùt moùng baûn M50</v>
          </cell>
          <cell r="E555" t="str">
            <v>m3</v>
          </cell>
          <cell r="F555">
            <v>286599</v>
          </cell>
          <cell r="G555">
            <v>19131</v>
          </cell>
          <cell r="H555">
            <v>12544</v>
          </cell>
        </row>
        <row r="556">
          <cell r="A556" t="str">
            <v>04.3211</v>
          </cell>
          <cell r="B556" t="str">
            <v>04.3211</v>
          </cell>
          <cell r="C556" t="str">
            <v>DRTD</v>
          </cell>
          <cell r="D556" t="str">
            <v>Beâ toâng loùt moùng baûn M100</v>
          </cell>
          <cell r="E556" t="str">
            <v>m3</v>
          </cell>
          <cell r="F556">
            <v>315919</v>
          </cell>
          <cell r="G556">
            <v>19130</v>
          </cell>
          <cell r="H556">
            <v>12544</v>
          </cell>
        </row>
        <row r="557">
          <cell r="A557" t="str">
            <v>04.3212</v>
          </cell>
          <cell r="B557" t="str">
            <v>04.3212</v>
          </cell>
          <cell r="C557" t="str">
            <v>DRTD12</v>
          </cell>
          <cell r="D557" t="str">
            <v>Beâ toâng loùt moùng baûn M150</v>
          </cell>
          <cell r="E557" t="str">
            <v>m3</v>
          </cell>
          <cell r="F557">
            <v>367816</v>
          </cell>
          <cell r="G557">
            <v>19130</v>
          </cell>
          <cell r="H557">
            <v>12544</v>
          </cell>
        </row>
        <row r="558">
          <cell r="A558" t="str">
            <v>04.3301</v>
          </cell>
          <cell r="B558" t="str">
            <v>04.3301</v>
          </cell>
          <cell r="C558" t="str">
            <v>ÑOÅ BEÂ TOÂNG MOÙNG COÄT BAÈNG THUÛ COÂNG</v>
          </cell>
          <cell r="D558" t="str">
            <v>Beâ toâng moùng truïcoù caàu coâng taùc  M100</v>
          </cell>
          <cell r="E558" t="str">
            <v>m3</v>
          </cell>
          <cell r="F558">
            <v>365610</v>
          </cell>
          <cell r="G558">
            <v>52388</v>
          </cell>
        </row>
        <row r="559">
          <cell r="A559" t="str">
            <v>04.3302</v>
          </cell>
          <cell r="B559" t="str">
            <v>04.3302</v>
          </cell>
          <cell r="C559" t="str">
            <v>Thi coâng baèng thuû coâng</v>
          </cell>
          <cell r="D559" t="str">
            <v>Beâ toâng moùng truïcoù caàu coâng taùc  M150</v>
          </cell>
          <cell r="E559" t="str">
            <v>m3</v>
          </cell>
          <cell r="F559">
            <v>422143</v>
          </cell>
          <cell r="G559">
            <v>52388</v>
          </cell>
        </row>
        <row r="560">
          <cell r="A560" t="str">
            <v>04.3303</v>
          </cell>
          <cell r="B560" t="str">
            <v>04.3303</v>
          </cell>
          <cell r="C560" t="str">
            <v>Dk3p5-20</v>
          </cell>
          <cell r="D560" t="str">
            <v>Beâ toâng moùng truïcoù caàu coâng taùc  M200</v>
          </cell>
          <cell r="E560" t="str">
            <v>m3</v>
          </cell>
          <cell r="F560">
            <v>476738</v>
          </cell>
          <cell r="G560">
            <v>52388</v>
          </cell>
          <cell r="H560">
            <v>325000</v>
          </cell>
        </row>
        <row r="561">
          <cell r="A561" t="str">
            <v>04.3304</v>
          </cell>
          <cell r="B561" t="str">
            <v>04.3304</v>
          </cell>
          <cell r="C561" t="str">
            <v>Dk3p5</v>
          </cell>
          <cell r="D561" t="str">
            <v>Beâ toâng moùng truïcoù caàu coâng taùc  M250</v>
          </cell>
          <cell r="E561" t="str">
            <v>m3</v>
          </cell>
          <cell r="F561">
            <v>533520</v>
          </cell>
          <cell r="G561">
            <v>52388</v>
          </cell>
          <cell r="H561">
            <v>305000</v>
          </cell>
        </row>
        <row r="562">
          <cell r="A562" t="str">
            <v>04.3311</v>
          </cell>
          <cell r="B562" t="str">
            <v>04.3311</v>
          </cell>
          <cell r="C562" t="str">
            <v>dk1p40</v>
          </cell>
          <cell r="D562" t="str">
            <v>Beâ toâng moùng truïkhoâng coù caàu coâng taùc  M100</v>
          </cell>
          <cell r="E562" t="str">
            <v>m3</v>
          </cell>
          <cell r="F562">
            <v>333424</v>
          </cell>
          <cell r="G562">
            <v>45030</v>
          </cell>
          <cell r="H562">
            <v>125000</v>
          </cell>
        </row>
        <row r="563">
          <cell r="A563" t="str">
            <v>04.3312</v>
          </cell>
          <cell r="B563" t="str">
            <v>04.3312</v>
          </cell>
          <cell r="C563" t="str">
            <v>dk1p120</v>
          </cell>
          <cell r="D563" t="str">
            <v>Beâ toâng moùng truïkhoâng coù caàu coâng taùc  M150</v>
          </cell>
          <cell r="E563" t="str">
            <v>m3</v>
          </cell>
          <cell r="F563">
            <v>389957</v>
          </cell>
          <cell r="G563">
            <v>45030</v>
          </cell>
          <cell r="H563">
            <v>135000</v>
          </cell>
        </row>
        <row r="564">
          <cell r="A564" t="str">
            <v>04.3313</v>
          </cell>
          <cell r="B564" t="str">
            <v>04.3313</v>
          </cell>
          <cell r="C564" t="str">
            <v>dk3p100</v>
          </cell>
          <cell r="D564" t="str">
            <v>Beâ toâng moùng truïkhoâng coù caàu coâng taùc  M200</v>
          </cell>
          <cell r="E564" t="str">
            <v>m3</v>
          </cell>
          <cell r="F564">
            <v>444552</v>
          </cell>
          <cell r="G564">
            <v>45030</v>
          </cell>
          <cell r="H564">
            <v>440000</v>
          </cell>
        </row>
        <row r="565">
          <cell r="A565" t="str">
            <v>04.3314</v>
          </cell>
          <cell r="B565" t="str">
            <v>04.3314</v>
          </cell>
          <cell r="C565" t="str">
            <v>dk1p100</v>
          </cell>
          <cell r="D565" t="str">
            <v>Beâ toâng moùng truïkhoâng coù caàu coâng taùc  M250</v>
          </cell>
          <cell r="E565" t="str">
            <v>m3</v>
          </cell>
          <cell r="F565">
            <v>501344</v>
          </cell>
          <cell r="G565">
            <v>45030</v>
          </cell>
          <cell r="H565">
            <v>135000</v>
          </cell>
        </row>
        <row r="566">
          <cell r="A566" t="str">
            <v>04.3321</v>
          </cell>
          <cell r="B566" t="str">
            <v>04.3321</v>
          </cell>
          <cell r="C566" t="str">
            <v>dk1p50</v>
          </cell>
          <cell r="D566" t="str">
            <v>Beâ toâng moùng baûn coù caàu coâng taùc  M100</v>
          </cell>
          <cell r="E566" t="str">
            <v>m3</v>
          </cell>
          <cell r="F566">
            <v>365610</v>
          </cell>
          <cell r="G566">
            <v>51946</v>
          </cell>
          <cell r="H566">
            <v>135000</v>
          </cell>
        </row>
        <row r="567">
          <cell r="A567" t="str">
            <v>04.3322</v>
          </cell>
          <cell r="B567" t="str">
            <v>04.3322</v>
          </cell>
          <cell r="C567" t="str">
            <v>dk3p80</v>
          </cell>
          <cell r="D567" t="str">
            <v>Beâ toâng moùng baûn coù caàu coâng taùc  M150</v>
          </cell>
          <cell r="E567" t="str">
            <v>m3</v>
          </cell>
          <cell r="F567">
            <v>422143</v>
          </cell>
          <cell r="G567">
            <v>51946</v>
          </cell>
          <cell r="H567">
            <v>440000</v>
          </cell>
        </row>
        <row r="568">
          <cell r="A568" t="str">
            <v>04.3323</v>
          </cell>
          <cell r="B568" t="str">
            <v>04.3323</v>
          </cell>
          <cell r="C568" t="str">
            <v>dk3p50</v>
          </cell>
          <cell r="D568" t="str">
            <v>Beâ toâng moùng baûn coù caàu coâng taùc  M200</v>
          </cell>
          <cell r="E568" t="str">
            <v>m3</v>
          </cell>
          <cell r="F568">
            <v>476738</v>
          </cell>
          <cell r="G568">
            <v>51946</v>
          </cell>
          <cell r="H568">
            <v>410000</v>
          </cell>
        </row>
        <row r="569">
          <cell r="A569" t="str">
            <v>04.3324</v>
          </cell>
          <cell r="B569" t="str">
            <v>04.3324</v>
          </cell>
          <cell r="C569" t="str">
            <v>no30</v>
          </cell>
          <cell r="D569" t="str">
            <v>Beâ toâng moùng baûn coù caàu coâng taùc  M250</v>
          </cell>
          <cell r="E569" t="str">
            <v>m3</v>
          </cell>
          <cell r="F569">
            <v>533530</v>
          </cell>
          <cell r="G569">
            <v>51946</v>
          </cell>
          <cell r="H569">
            <v>5000</v>
          </cell>
        </row>
        <row r="570">
          <cell r="A570" t="str">
            <v>04.3331</v>
          </cell>
          <cell r="B570" t="str">
            <v>04.3331</v>
          </cell>
          <cell r="C570" t="str">
            <v>Thi coâng baèng thuû coâng keát hôïp ñaàm duøi</v>
          </cell>
          <cell r="D570" t="str">
            <v>Beâ toâng moùng truïcoù caàu coâng taùc  M100</v>
          </cell>
          <cell r="E570" t="str">
            <v>m3</v>
          </cell>
          <cell r="F570">
            <v>365610</v>
          </cell>
          <cell r="G570">
            <v>44589</v>
          </cell>
          <cell r="H570">
            <v>4003</v>
          </cell>
        </row>
        <row r="571">
          <cell r="A571" t="str">
            <v>04.3332</v>
          </cell>
          <cell r="B571" t="str">
            <v>04.3332</v>
          </cell>
          <cell r="C571" t="str">
            <v>no25-1</v>
          </cell>
          <cell r="D571" t="str">
            <v>Beâ toâng moùng truïcoù caàu coâng taùc  M150</v>
          </cell>
          <cell r="E571" t="str">
            <v>m3</v>
          </cell>
          <cell r="F571">
            <v>422143</v>
          </cell>
          <cell r="G571">
            <v>44589</v>
          </cell>
          <cell r="H571">
            <v>4003</v>
          </cell>
        </row>
        <row r="572">
          <cell r="A572" t="str">
            <v>04.3333</v>
          </cell>
          <cell r="B572" t="str">
            <v>04.3333</v>
          </cell>
          <cell r="C572" t="str">
            <v>OSC</v>
          </cell>
          <cell r="D572" t="str">
            <v>Beâ toâng moùng truïcoù caàu coâng taùc  M200</v>
          </cell>
          <cell r="E572" t="str">
            <v>m3</v>
          </cell>
          <cell r="F572">
            <v>476738</v>
          </cell>
          <cell r="G572">
            <v>44589</v>
          </cell>
          <cell r="H572">
            <v>4003</v>
          </cell>
        </row>
        <row r="573">
          <cell r="A573" t="str">
            <v>04.3334</v>
          </cell>
          <cell r="B573" t="str">
            <v>04.3334</v>
          </cell>
          <cell r="C573" t="str">
            <v>OK</v>
          </cell>
          <cell r="D573" t="str">
            <v>Beâ toâng moùng truïcoù caàu coâng taùc  M250</v>
          </cell>
          <cell r="E573" t="str">
            <v>m3</v>
          </cell>
          <cell r="F573">
            <v>533530</v>
          </cell>
          <cell r="G573">
            <v>44589</v>
          </cell>
          <cell r="H573">
            <v>4003</v>
          </cell>
        </row>
        <row r="574">
          <cell r="A574" t="str">
            <v>04.3341</v>
          </cell>
          <cell r="B574" t="str">
            <v>04.3341</v>
          </cell>
          <cell r="C574" t="str">
            <v>PVC100</v>
          </cell>
          <cell r="D574" t="str">
            <v>Beâ toâng moùng truïkhoâng coù caàu coâng taùc  M100</v>
          </cell>
          <cell r="E574" t="str">
            <v>m3</v>
          </cell>
          <cell r="F574">
            <v>332360</v>
          </cell>
          <cell r="G574">
            <v>38261</v>
          </cell>
          <cell r="H574">
            <v>4003</v>
          </cell>
        </row>
        <row r="575">
          <cell r="A575" t="str">
            <v>04.3342</v>
          </cell>
          <cell r="B575" t="str">
            <v>04.3342</v>
          </cell>
          <cell r="C575" t="str">
            <v>PVC114-4</v>
          </cell>
          <cell r="D575" t="str">
            <v>Beâ toâng moùng truïkhoâng coù caàu coâng taùc  M150</v>
          </cell>
          <cell r="E575" t="str">
            <v>m3</v>
          </cell>
          <cell r="F575">
            <v>388893</v>
          </cell>
          <cell r="G575">
            <v>38261</v>
          </cell>
          <cell r="H575">
            <v>4003</v>
          </cell>
        </row>
        <row r="576">
          <cell r="A576" t="str">
            <v>04.3343</v>
          </cell>
          <cell r="B576" t="str">
            <v>04.3343</v>
          </cell>
          <cell r="C576" t="str">
            <v>PVC21-4</v>
          </cell>
          <cell r="D576" t="str">
            <v>Beâ toâng moùng truïkhoâng coù caàu coâng taùc  M200</v>
          </cell>
          <cell r="E576" t="str">
            <v>m3</v>
          </cell>
          <cell r="F576">
            <v>443488</v>
          </cell>
          <cell r="G576">
            <v>38261</v>
          </cell>
          <cell r="H576">
            <v>4003</v>
          </cell>
        </row>
        <row r="577">
          <cell r="A577" t="str">
            <v>04.3344</v>
          </cell>
          <cell r="B577" t="str">
            <v>04.3344</v>
          </cell>
          <cell r="C577" t="str">
            <v>PVC60m</v>
          </cell>
          <cell r="D577" t="str">
            <v>Beâ toâng moùng truïkhoâng coù caàu coâng taùc  M250</v>
          </cell>
          <cell r="E577" t="str">
            <v>m3</v>
          </cell>
          <cell r="F577">
            <v>500280</v>
          </cell>
          <cell r="G577">
            <v>38261</v>
          </cell>
          <cell r="H577">
            <v>4003</v>
          </cell>
        </row>
        <row r="578">
          <cell r="A578" t="str">
            <v>04.3351</v>
          </cell>
          <cell r="B578" t="str">
            <v>04.3351</v>
          </cell>
          <cell r="C578" t="str">
            <v>PVC60</v>
          </cell>
          <cell r="D578" t="str">
            <v>Beâ toâng moùng baûn coù caàu coâng taùc  M100</v>
          </cell>
          <cell r="E578" t="str">
            <v>m3</v>
          </cell>
          <cell r="F578">
            <v>365610</v>
          </cell>
          <cell r="G578">
            <v>41498</v>
          </cell>
          <cell r="H578">
            <v>4003</v>
          </cell>
        </row>
        <row r="579">
          <cell r="A579" t="str">
            <v>04.3352</v>
          </cell>
          <cell r="B579" t="str">
            <v>04.3352</v>
          </cell>
          <cell r="C579" t="str">
            <v>PVC90</v>
          </cell>
          <cell r="D579" t="str">
            <v>Beâ toâng moùng baûn coù caàu coâng taùc  M150</v>
          </cell>
          <cell r="E579" t="str">
            <v>m3</v>
          </cell>
          <cell r="F579">
            <v>422143</v>
          </cell>
          <cell r="G579">
            <v>41498</v>
          </cell>
          <cell r="H579">
            <v>4003</v>
          </cell>
        </row>
        <row r="580">
          <cell r="A580" t="str">
            <v>04.3353</v>
          </cell>
          <cell r="B580" t="str">
            <v>04.3353</v>
          </cell>
          <cell r="C580" t="str">
            <v>kepPVC114</v>
          </cell>
          <cell r="D580" t="str">
            <v>Beâ toâng moùng baûn coù caàu coâng taùc  M200</v>
          </cell>
          <cell r="E580" t="str">
            <v>m3</v>
          </cell>
          <cell r="F580">
            <v>476738</v>
          </cell>
          <cell r="G580">
            <v>41498</v>
          </cell>
          <cell r="H580">
            <v>4003</v>
          </cell>
        </row>
        <row r="581">
          <cell r="A581" t="str">
            <v>04.3354</v>
          </cell>
          <cell r="B581" t="str">
            <v>04.3354</v>
          </cell>
          <cell r="C581" t="str">
            <v>OT49</v>
          </cell>
          <cell r="D581" t="str">
            <v>Beâ toâng moùng baûn coù caàu coâng taùc  M250</v>
          </cell>
          <cell r="E581" t="str">
            <v>m3</v>
          </cell>
          <cell r="F581">
            <v>533530</v>
          </cell>
          <cell r="G581">
            <v>41498</v>
          </cell>
          <cell r="H581">
            <v>4003</v>
          </cell>
        </row>
        <row r="582">
          <cell r="A582" t="str">
            <v>04.3401</v>
          </cell>
          <cell r="B582" t="str">
            <v>04.3401</v>
          </cell>
          <cell r="C582" t="str">
            <v>ÑOÅ BEÂ TOÂNG MOÙNG COÄT BAÈNG MAÙYKEÁT HÔÏP THUÛ COÂNG</v>
          </cell>
          <cell r="D582" t="str">
            <v>Beâ toâng moùng truïcoù caàu coâng taùc  M100</v>
          </cell>
          <cell r="E582" t="str">
            <v>m3</v>
          </cell>
          <cell r="F582">
            <v>365610</v>
          </cell>
          <cell r="G582">
            <v>42734</v>
          </cell>
          <cell r="H582">
            <v>12986</v>
          </cell>
        </row>
        <row r="583">
          <cell r="A583" t="str">
            <v>04.3402</v>
          </cell>
          <cell r="B583" t="str">
            <v>04.3402</v>
          </cell>
          <cell r="C583" t="str">
            <v>PU</v>
          </cell>
          <cell r="D583" t="str">
            <v>Beâ toâng moùng truïcoù caàu coâng taùc  M150</v>
          </cell>
          <cell r="E583" t="str">
            <v>m3</v>
          </cell>
          <cell r="F583">
            <v>422143</v>
          </cell>
          <cell r="G583">
            <v>42734</v>
          </cell>
          <cell r="H583">
            <v>12986</v>
          </cell>
        </row>
        <row r="584">
          <cell r="A584" t="str">
            <v>04.3403</v>
          </cell>
          <cell r="B584" t="str">
            <v>04.3403</v>
          </cell>
          <cell r="C584" t="str">
            <v>roletg</v>
          </cell>
          <cell r="D584" t="str">
            <v>Beâ toâng moùng truïcoù caàu coâng taùc  M200</v>
          </cell>
          <cell r="E584" t="str">
            <v>m3</v>
          </cell>
          <cell r="F584">
            <v>476738</v>
          </cell>
          <cell r="G584">
            <v>42734</v>
          </cell>
          <cell r="H584">
            <v>12986</v>
          </cell>
        </row>
        <row r="585">
          <cell r="A585" t="str">
            <v>04.3404</v>
          </cell>
          <cell r="B585" t="str">
            <v>04.3404</v>
          </cell>
          <cell r="C585" t="str">
            <v>s70</v>
          </cell>
          <cell r="D585" t="str">
            <v>Beâ toâng moùng truïcoù caàu coâng taùc  M250</v>
          </cell>
          <cell r="E585" t="str">
            <v>m3</v>
          </cell>
          <cell r="F585">
            <v>533530</v>
          </cell>
          <cell r="G585">
            <v>42734</v>
          </cell>
          <cell r="H585">
            <v>12986</v>
          </cell>
        </row>
        <row r="586">
          <cell r="A586" t="str">
            <v>04.3411</v>
          </cell>
          <cell r="B586" t="str">
            <v>04.3411</v>
          </cell>
          <cell r="C586" t="str">
            <v>SAT10</v>
          </cell>
          <cell r="D586" t="str">
            <v>Beâ toâng moùng truïkhoâng coù caàu coâng taùc  M100</v>
          </cell>
          <cell r="E586" t="str">
            <v>m3</v>
          </cell>
          <cell r="F586">
            <v>332360</v>
          </cell>
          <cell r="G586">
            <v>35147</v>
          </cell>
          <cell r="H586">
            <v>12986</v>
          </cell>
        </row>
        <row r="587">
          <cell r="A587" t="str">
            <v>04.3412</v>
          </cell>
          <cell r="B587" t="str">
            <v>04.3412</v>
          </cell>
          <cell r="C587" t="str">
            <v>S</v>
          </cell>
          <cell r="D587" t="str">
            <v>Beâ toâng moùng truïkhoâng coù caàu coâng taùc  M150</v>
          </cell>
          <cell r="E587" t="str">
            <v>m3</v>
          </cell>
          <cell r="F587">
            <v>388893</v>
          </cell>
          <cell r="G587">
            <v>35147</v>
          </cell>
          <cell r="H587">
            <v>12986</v>
          </cell>
        </row>
        <row r="588">
          <cell r="A588" t="str">
            <v>04.3413</v>
          </cell>
          <cell r="B588" t="str">
            <v>04.3413</v>
          </cell>
          <cell r="C588" t="str">
            <v>SN</v>
          </cell>
          <cell r="D588" t="str">
            <v>Beâ toâng moùng truïkhoâng coù caàu coâng taùc  M200</v>
          </cell>
          <cell r="E588" t="str">
            <v>m3</v>
          </cell>
          <cell r="F588">
            <v>443488</v>
          </cell>
          <cell r="G588">
            <v>35147</v>
          </cell>
          <cell r="H588">
            <v>12986</v>
          </cell>
        </row>
        <row r="589">
          <cell r="A589" t="str">
            <v>04.3414</v>
          </cell>
          <cell r="B589" t="str">
            <v>04.3414</v>
          </cell>
          <cell r="C589" t="str">
            <v>TAMN</v>
          </cell>
          <cell r="D589" t="str">
            <v>Beâ toâng moùng truïkhoâng coù caàu coâng taùc  M250</v>
          </cell>
          <cell r="E589" t="str">
            <v>m3</v>
          </cell>
          <cell r="F589">
            <v>500280</v>
          </cell>
          <cell r="G589">
            <v>35147</v>
          </cell>
          <cell r="H589">
            <v>12986</v>
          </cell>
        </row>
        <row r="590">
          <cell r="A590" t="str">
            <v>04.3421</v>
          </cell>
          <cell r="B590" t="str">
            <v>04.3421</v>
          </cell>
          <cell r="C590" t="str">
            <v>TCH40</v>
          </cell>
          <cell r="D590" t="str">
            <v>Beâ toâng moùng baûn coù caàu coâng taùc  M100</v>
          </cell>
          <cell r="E590" t="str">
            <v>m3</v>
          </cell>
          <cell r="F590">
            <v>367058</v>
          </cell>
          <cell r="G590">
            <v>41805</v>
          </cell>
          <cell r="H590">
            <v>12986</v>
          </cell>
        </row>
        <row r="591">
          <cell r="A591" t="str">
            <v>04.3422</v>
          </cell>
          <cell r="B591" t="str">
            <v>04.3422</v>
          </cell>
          <cell r="C591" t="str">
            <v>TCH</v>
          </cell>
          <cell r="D591" t="str">
            <v>Beâ toâng moùng baûn coù caàu coâng taùc  M150</v>
          </cell>
          <cell r="E591" t="str">
            <v>m3</v>
          </cell>
          <cell r="F591">
            <v>423591</v>
          </cell>
          <cell r="G591">
            <v>41805</v>
          </cell>
          <cell r="H591">
            <v>12986</v>
          </cell>
        </row>
        <row r="592">
          <cell r="A592" t="str">
            <v>04.3423</v>
          </cell>
          <cell r="B592" t="str">
            <v>04.3423</v>
          </cell>
          <cell r="C592" t="str">
            <v>TN1620</v>
          </cell>
          <cell r="D592" t="str">
            <v>Beâ toâng moùng baûn coù caàu coâng taùc  M200</v>
          </cell>
          <cell r="E592" t="str">
            <v>m3</v>
          </cell>
          <cell r="F592">
            <v>478186</v>
          </cell>
          <cell r="G592">
            <v>41805</v>
          </cell>
          <cell r="H592">
            <v>12986</v>
          </cell>
        </row>
        <row r="593">
          <cell r="A593" t="str">
            <v>04.3424</v>
          </cell>
          <cell r="B593" t="str">
            <v>04.3424</v>
          </cell>
          <cell r="C593" t="str">
            <v>TN1625</v>
          </cell>
          <cell r="D593" t="str">
            <v>Beâ toâng moùng baûn coù caàu coâng taùc  M250</v>
          </cell>
          <cell r="E593" t="str">
            <v>m3</v>
          </cell>
          <cell r="F593">
            <v>534978</v>
          </cell>
          <cell r="G593">
            <v>41805</v>
          </cell>
          <cell r="H593">
            <v>12986</v>
          </cell>
        </row>
        <row r="594">
          <cell r="A594" t="str">
            <v>04.3501</v>
          </cell>
          <cell r="B594" t="str">
            <v>04.3501</v>
          </cell>
          <cell r="C594" t="str">
            <v>ÑOÅ BEÂ TOÂNG MOÙNG COÄT BAÈNG BEÂ TOÂNG THÖÔNG PHAÅM</v>
          </cell>
          <cell r="D594" t="str">
            <v>Beâ toâng moùng truï M150</v>
          </cell>
          <cell r="E594" t="str">
            <v>m3</v>
          </cell>
          <cell r="F594">
            <v>369225</v>
          </cell>
          <cell r="G594">
            <v>11767</v>
          </cell>
          <cell r="H594">
            <v>3562</v>
          </cell>
        </row>
        <row r="595">
          <cell r="A595" t="str">
            <v>04.3502</v>
          </cell>
          <cell r="B595" t="str">
            <v>04.3502</v>
          </cell>
          <cell r="C595" t="str">
            <v>TN30</v>
          </cell>
          <cell r="D595" t="str">
            <v>Beâ toâng moùng truï M200</v>
          </cell>
          <cell r="E595" t="str">
            <v>m3</v>
          </cell>
          <cell r="F595">
            <v>418122</v>
          </cell>
          <cell r="G595">
            <v>11767</v>
          </cell>
          <cell r="H595">
            <v>3562</v>
          </cell>
        </row>
        <row r="596">
          <cell r="A596" t="str">
            <v>04.3503</v>
          </cell>
          <cell r="B596" t="str">
            <v>04.3503</v>
          </cell>
          <cell r="C596" t="str">
            <v>TN</v>
          </cell>
          <cell r="D596" t="str">
            <v>Beâ toâng moùng truï M250</v>
          </cell>
          <cell r="E596" t="str">
            <v>m3</v>
          </cell>
          <cell r="F596">
            <v>474060</v>
          </cell>
          <cell r="G596">
            <v>11767</v>
          </cell>
          <cell r="H596">
            <v>3562</v>
          </cell>
        </row>
        <row r="597">
          <cell r="A597" t="str">
            <v>04.3504</v>
          </cell>
          <cell r="B597" t="str">
            <v>04.3504</v>
          </cell>
          <cell r="C597" t="str">
            <v>TON6x100x150</v>
          </cell>
          <cell r="D597" t="str">
            <v>Beâ toâng moùng truï M300</v>
          </cell>
          <cell r="E597" t="str">
            <v>m3</v>
          </cell>
          <cell r="F597">
            <v>511988</v>
          </cell>
          <cell r="G597">
            <v>11767</v>
          </cell>
          <cell r="H597">
            <v>3562</v>
          </cell>
        </row>
        <row r="598">
          <cell r="A598" t="str">
            <v>04.3511</v>
          </cell>
          <cell r="B598" t="str">
            <v>04.3511</v>
          </cell>
          <cell r="C598" t="str">
            <v>TON6x70x200</v>
          </cell>
          <cell r="D598" t="str">
            <v>Beâ toâng moùng baûn M150</v>
          </cell>
          <cell r="E598" t="str">
            <v>m3</v>
          </cell>
          <cell r="F598">
            <v>402149</v>
          </cell>
          <cell r="G598">
            <v>26012</v>
          </cell>
          <cell r="H598">
            <v>3562</v>
          </cell>
        </row>
        <row r="599">
          <cell r="A599" t="str">
            <v>04.3512</v>
          </cell>
          <cell r="B599" t="str">
            <v>04.3512</v>
          </cell>
          <cell r="C599" t="str">
            <v>TON6x70x240</v>
          </cell>
          <cell r="D599" t="str">
            <v>Beâ toâng moùng baûn M200</v>
          </cell>
          <cell r="E599" t="str">
            <v>m3</v>
          </cell>
          <cell r="F599">
            <v>455512</v>
          </cell>
          <cell r="G599">
            <v>26012</v>
          </cell>
          <cell r="H599">
            <v>3562</v>
          </cell>
        </row>
        <row r="600">
          <cell r="A600" t="str">
            <v>04.3513</v>
          </cell>
          <cell r="B600" t="str">
            <v>04.3513</v>
          </cell>
          <cell r="C600" t="str">
            <v>THAP3P</v>
          </cell>
          <cell r="D600" t="str">
            <v>Beâ toâng moùng baûn M250</v>
          </cell>
          <cell r="E600" t="str">
            <v>m3</v>
          </cell>
          <cell r="F600">
            <v>512003</v>
          </cell>
          <cell r="G600">
            <v>26012</v>
          </cell>
          <cell r="H600">
            <v>3562</v>
          </cell>
        </row>
        <row r="601">
          <cell r="A601" t="str">
            <v>04.3514</v>
          </cell>
          <cell r="B601" t="str">
            <v>04.3514</v>
          </cell>
          <cell r="C601" t="str">
            <v>THDK1</v>
          </cell>
          <cell r="D601" t="str">
            <v>Beâ toâng moùng baûn M300</v>
          </cell>
          <cell r="E601" t="str">
            <v>m3</v>
          </cell>
          <cell r="F601">
            <v>550307</v>
          </cell>
          <cell r="G601">
            <v>26012</v>
          </cell>
          <cell r="H601">
            <v>3562</v>
          </cell>
        </row>
        <row r="602">
          <cell r="A602" t="str">
            <v>04.3521</v>
          </cell>
          <cell r="B602" t="str">
            <v>04.3521</v>
          </cell>
          <cell r="C602" t="str">
            <v>THDK1P</v>
          </cell>
          <cell r="D602" t="str">
            <v>Beâ toâng loùt moùng M150</v>
          </cell>
          <cell r="E602" t="str">
            <v>m3</v>
          </cell>
          <cell r="F602">
            <v>401872</v>
          </cell>
          <cell r="G602">
            <v>7122</v>
          </cell>
          <cell r="H602">
            <v>3562</v>
          </cell>
        </row>
        <row r="603">
          <cell r="A603" t="str">
            <v>04.3522</v>
          </cell>
          <cell r="B603" t="str">
            <v>04.3522</v>
          </cell>
          <cell r="C603" t="str">
            <v>THDK3P</v>
          </cell>
          <cell r="D603" t="str">
            <v>Beâ toâng loùt moùng M200</v>
          </cell>
          <cell r="E603" t="str">
            <v>m3</v>
          </cell>
          <cell r="F603">
            <v>450769</v>
          </cell>
          <cell r="G603">
            <v>7122</v>
          </cell>
          <cell r="H603">
            <v>4003</v>
          </cell>
        </row>
        <row r="604">
          <cell r="A604" t="str">
            <v>04.3523</v>
          </cell>
          <cell r="B604" t="str">
            <v>04.3523</v>
          </cell>
          <cell r="C604" t="str">
            <v>timer</v>
          </cell>
          <cell r="D604" t="str">
            <v>Beâ toâng loùt moùng M250</v>
          </cell>
          <cell r="E604" t="str">
            <v>m3</v>
          </cell>
          <cell r="F604">
            <v>506706</v>
          </cell>
          <cell r="G604">
            <v>7122</v>
          </cell>
          <cell r="H604">
            <v>4003</v>
          </cell>
        </row>
        <row r="605">
          <cell r="A605" t="str">
            <v>04.3524</v>
          </cell>
          <cell r="B605" t="str">
            <v>04.3524</v>
          </cell>
          <cell r="C605" t="str">
            <v>TON6</v>
          </cell>
          <cell r="D605" t="str">
            <v>Beâ toâng loùt moùng M300</v>
          </cell>
          <cell r="E605" t="str">
            <v>m3</v>
          </cell>
          <cell r="F605">
            <v>544635</v>
          </cell>
          <cell r="G605">
            <v>7122</v>
          </cell>
          <cell r="H605">
            <v>4003</v>
          </cell>
        </row>
        <row r="606">
          <cell r="A606" t="str">
            <v>04.3601</v>
          </cell>
          <cell r="B606" t="str">
            <v>04.3601</v>
          </cell>
          <cell r="C606" t="str">
            <v>ÑOÅ BEÂ TOÂNG CAÙC CAÁU KIEÄN ÑUÙC SAÜN</v>
          </cell>
          <cell r="D606" t="str">
            <v>Ñoå beâ toâng baèng thuû coâng M 200</v>
          </cell>
          <cell r="E606" t="str">
            <v>m3</v>
          </cell>
          <cell r="F606">
            <v>447735</v>
          </cell>
          <cell r="G606">
            <v>50328</v>
          </cell>
          <cell r="H606">
            <v>12857</v>
          </cell>
        </row>
        <row r="607">
          <cell r="A607" t="str">
            <v>04.3602</v>
          </cell>
          <cell r="B607" t="str">
            <v>04.3602</v>
          </cell>
          <cell r="C607" t="str">
            <v xml:space="preserve">Xaø thanh ngang moùng neùo, moùng coät </v>
          </cell>
          <cell r="D607" t="str">
            <v>Ñoå beâ toâng baèng thuû coâng M 250</v>
          </cell>
          <cell r="E607" t="str">
            <v>m3</v>
          </cell>
          <cell r="F607">
            <v>514235</v>
          </cell>
          <cell r="G607">
            <v>50328</v>
          </cell>
        </row>
        <row r="608">
          <cell r="A608" t="str">
            <v>04.3603</v>
          </cell>
          <cell r="B608" t="str">
            <v>04.3603</v>
          </cell>
          <cell r="C608" t="str">
            <v>( beâ toâng ñoå taïi choã)</v>
          </cell>
          <cell r="D608" t="str">
            <v>Ñoå beâ toâng baèng thuû coâng M 300 hoaù deûo</v>
          </cell>
          <cell r="E608" t="str">
            <v>m3</v>
          </cell>
          <cell r="F608">
            <v>1684521</v>
          </cell>
          <cell r="G608">
            <v>50328</v>
          </cell>
          <cell r="H608">
            <v>3500</v>
          </cell>
        </row>
        <row r="609">
          <cell r="A609" t="str">
            <v>04.3611</v>
          </cell>
          <cell r="B609" t="str">
            <v>04.3611</v>
          </cell>
          <cell r="C609" t="str">
            <v xml:space="preserve">Xaø thanh ngang moùng neùo, moùng coät </v>
          </cell>
          <cell r="D609" t="str">
            <v>Ñoå beâ toâng baèng thuû coâng M 200</v>
          </cell>
          <cell r="E609" t="str">
            <v>m3</v>
          </cell>
          <cell r="F609">
            <v>411993</v>
          </cell>
          <cell r="G609">
            <v>50328</v>
          </cell>
          <cell r="H609">
            <v>207580</v>
          </cell>
        </row>
        <row r="610">
          <cell r="A610" t="str">
            <v>04.3612</v>
          </cell>
          <cell r="B610" t="str">
            <v>04.3612</v>
          </cell>
          <cell r="C610" t="str">
            <v>( beâ toâng thöông phaåm)</v>
          </cell>
          <cell r="D610" t="str">
            <v>Ñoå beâ toâng baèng thuû coâng M 250</v>
          </cell>
          <cell r="E610" t="str">
            <v>m3</v>
          </cell>
          <cell r="F610">
            <v>467111</v>
          </cell>
          <cell r="G610">
            <v>50328</v>
          </cell>
        </row>
        <row r="611">
          <cell r="A611" t="str">
            <v>04.3613</v>
          </cell>
          <cell r="B611" t="str">
            <v>04.3613</v>
          </cell>
          <cell r="C611" t="str">
            <v>YC</v>
          </cell>
          <cell r="D611" t="str">
            <v xml:space="preserve">Ñoå beâ toâng baèng thuû coâng M 300 </v>
          </cell>
          <cell r="E611" t="str">
            <v>m3</v>
          </cell>
          <cell r="F611">
            <v>504483</v>
          </cell>
          <cell r="G611">
            <v>50328</v>
          </cell>
          <cell r="H611">
            <v>6000</v>
          </cell>
        </row>
        <row r="612">
          <cell r="A612" t="str">
            <v>04.3621</v>
          </cell>
          <cell r="B612" t="str">
            <v>04.3621</v>
          </cell>
          <cell r="C612" t="str">
            <v xml:space="preserve">Xaø thanh ngang moùng neùo, moùng coät </v>
          </cell>
          <cell r="D612" t="str">
            <v>Ñoå beâ toâng baèng thuû coâng keát hôïp cô giôùi M 200</v>
          </cell>
          <cell r="E612" t="str">
            <v>m3</v>
          </cell>
          <cell r="F612">
            <v>447735</v>
          </cell>
          <cell r="G612">
            <v>37378</v>
          </cell>
          <cell r="H612">
            <v>14285</v>
          </cell>
        </row>
        <row r="613">
          <cell r="A613" t="str">
            <v>04.3622</v>
          </cell>
          <cell r="B613" t="str">
            <v>04.3622</v>
          </cell>
          <cell r="C613" t="str">
            <v>( beâ toâng ñoå taïi choã)</v>
          </cell>
          <cell r="D613" t="str">
            <v>Ñoå beâ toâng baèng thuû coâng keát hôïp cô giôùi M 250</v>
          </cell>
          <cell r="E613" t="str">
            <v>m3</v>
          </cell>
          <cell r="F613">
            <v>514235</v>
          </cell>
          <cell r="G613">
            <v>37378</v>
          </cell>
          <cell r="H613">
            <v>14285</v>
          </cell>
        </row>
        <row r="614">
          <cell r="A614" t="str">
            <v>04.3623</v>
          </cell>
          <cell r="B614" t="str">
            <v>04.3623</v>
          </cell>
          <cell r="D614" t="str">
            <v>Ñoå beâ toâng baèng thuû coâng keát hôïp cô giôùi M 300 hoaù deûo</v>
          </cell>
          <cell r="E614" t="str">
            <v>m3</v>
          </cell>
          <cell r="F614">
            <v>1684521</v>
          </cell>
          <cell r="G614">
            <v>37378</v>
          </cell>
          <cell r="H614">
            <v>14285</v>
          </cell>
        </row>
        <row r="615">
          <cell r="A615" t="str">
            <v>04.3631</v>
          </cell>
          <cell r="B615" t="str">
            <v>04.3631</v>
          </cell>
          <cell r="C615" t="str">
            <v xml:space="preserve">Xaø thanh ngang moùng neùo, moùng coät </v>
          </cell>
          <cell r="D615" t="str">
            <v>Ñoå beâ toâng baèng thuû coâng keát hôïp cô giôùi M 200</v>
          </cell>
          <cell r="E615" t="str">
            <v>m3</v>
          </cell>
          <cell r="F615">
            <v>411993</v>
          </cell>
          <cell r="G615">
            <v>37378</v>
          </cell>
          <cell r="H615">
            <v>14285</v>
          </cell>
        </row>
        <row r="616">
          <cell r="A616" t="str">
            <v>04.3632</v>
          </cell>
          <cell r="B616" t="str">
            <v>04.3632</v>
          </cell>
          <cell r="C616" t="str">
            <v>( beâ toâng thöông phaåm)</v>
          </cell>
          <cell r="D616" t="str">
            <v>Ñoå beâ toâng baèng thuû coâng keát hôïp cô giôùi M 250</v>
          </cell>
          <cell r="E616" t="str">
            <v>m3</v>
          </cell>
          <cell r="F616">
            <v>467111</v>
          </cell>
          <cell r="G616">
            <v>37378</v>
          </cell>
          <cell r="H616">
            <v>14285</v>
          </cell>
        </row>
        <row r="617">
          <cell r="A617" t="str">
            <v>04.3633</v>
          </cell>
          <cell r="B617" t="str">
            <v>04.3633</v>
          </cell>
          <cell r="D617" t="str">
            <v xml:space="preserve">Ñoå beâ toâng baèng thuû coâng keát hôïp cô giôùi M 300 </v>
          </cell>
          <cell r="E617" t="str">
            <v>m3</v>
          </cell>
          <cell r="F617">
            <v>504483</v>
          </cell>
          <cell r="G617">
            <v>37378</v>
          </cell>
          <cell r="H617">
            <v>14285</v>
          </cell>
        </row>
        <row r="618">
          <cell r="A618" t="str">
            <v>04.3701</v>
          </cell>
          <cell r="B618" t="str">
            <v>04.3701</v>
          </cell>
          <cell r="C618" t="str">
            <v>ÑOÅ BEÂ TOÂNG MOÙNG COÄT BAÈNG GAÏCH VÔÕ</v>
          </cell>
          <cell r="D618" t="str">
            <v>M25</v>
          </cell>
          <cell r="E618" t="str">
            <v>m3</v>
          </cell>
          <cell r="F618">
            <v>108587</v>
          </cell>
          <cell r="G618">
            <v>25752</v>
          </cell>
        </row>
        <row r="619">
          <cell r="A619" t="str">
            <v>04.3702</v>
          </cell>
          <cell r="B619" t="str">
            <v>04.3702</v>
          </cell>
          <cell r="C619" t="str">
            <v>Chieàu roäng &lt;= 100cm</v>
          </cell>
          <cell r="D619" t="str">
            <v>M50</v>
          </cell>
          <cell r="E619" t="str">
            <v>m3</v>
          </cell>
          <cell r="F619">
            <v>154548</v>
          </cell>
          <cell r="G619">
            <v>25752</v>
          </cell>
        </row>
        <row r="620">
          <cell r="A620" t="str">
            <v>04.3703</v>
          </cell>
          <cell r="B620" t="str">
            <v>04.3703</v>
          </cell>
          <cell r="D620" t="str">
            <v>M75</v>
          </cell>
          <cell r="E620" t="str">
            <v>m3</v>
          </cell>
          <cell r="F620">
            <v>193983</v>
          </cell>
          <cell r="G620">
            <v>25752</v>
          </cell>
        </row>
        <row r="621">
          <cell r="A621" t="str">
            <v>04.3711</v>
          </cell>
          <cell r="B621" t="str">
            <v>04.3711</v>
          </cell>
          <cell r="C621" t="str">
            <v>Chieàu roäng &gt; 100cm</v>
          </cell>
          <cell r="D621" t="str">
            <v>M25</v>
          </cell>
          <cell r="E621" t="str">
            <v>m3</v>
          </cell>
          <cell r="F621">
            <v>108587</v>
          </cell>
          <cell r="G621">
            <v>21632</v>
          </cell>
        </row>
        <row r="622">
          <cell r="A622" t="str">
            <v>04.3712</v>
          </cell>
          <cell r="B622" t="str">
            <v>04.3712</v>
          </cell>
          <cell r="D622" t="str">
            <v>M50</v>
          </cell>
          <cell r="E622" t="str">
            <v>m3</v>
          </cell>
          <cell r="F622">
            <v>154548</v>
          </cell>
          <cell r="G622">
            <v>21632</v>
          </cell>
        </row>
        <row r="623">
          <cell r="A623" t="str">
            <v>04.3713</v>
          </cell>
          <cell r="B623" t="str">
            <v>04.3713</v>
          </cell>
          <cell r="D623" t="str">
            <v>M75</v>
          </cell>
          <cell r="E623" t="str">
            <v>m3</v>
          </cell>
          <cell r="F623">
            <v>193983</v>
          </cell>
          <cell r="G623">
            <v>21632</v>
          </cell>
        </row>
        <row r="624">
          <cell r="A624" t="str">
            <v>04.3801</v>
          </cell>
          <cell r="B624" t="str">
            <v>04.3801</v>
          </cell>
          <cell r="C624" t="str">
            <v>LAÉP ÑAËT CAÙC CAÁU KIEÄN BEÂ TOÂNG ÑUÙC SAÜN</v>
          </cell>
          <cell r="D624" t="str">
            <v>Troïng löôïng &lt;= 0,25 Taán</v>
          </cell>
          <cell r="E624" t="str">
            <v>Caùi</v>
          </cell>
          <cell r="G624">
            <v>11051</v>
          </cell>
        </row>
        <row r="625">
          <cell r="A625" t="str">
            <v>04.3802</v>
          </cell>
          <cell r="B625" t="str">
            <v>04.3802</v>
          </cell>
          <cell r="C625" t="str">
            <v>Laép moùng coät , moùng neùo, thanh ngang</v>
          </cell>
          <cell r="D625" t="str">
            <v>Troïng löôïng &lt;= 0,5 Taán</v>
          </cell>
          <cell r="E625" t="str">
            <v>Caùi</v>
          </cell>
          <cell r="G625">
            <v>24214</v>
          </cell>
        </row>
        <row r="626">
          <cell r="A626" t="str">
            <v>04.3803</v>
          </cell>
          <cell r="B626" t="str">
            <v>04.3803</v>
          </cell>
          <cell r="D626" t="str">
            <v>Troïng löôïng &gt; 0,5 Taán</v>
          </cell>
          <cell r="E626" t="str">
            <v>Caùi</v>
          </cell>
          <cell r="G626">
            <v>42252</v>
          </cell>
        </row>
        <row r="627">
          <cell r="A627" t="str">
            <v>04.4101</v>
          </cell>
          <cell r="B627" t="str">
            <v>04.4101</v>
          </cell>
          <cell r="C627" t="str">
            <v>XEÁP ÑAÙ, XAÂY KEØ ÑAÙ VAØ TÖÔØNG CHAÉN</v>
          </cell>
          <cell r="D627" t="str">
            <v>Xeáp ñaù khan khoâng chít maïch , maët baèng</v>
          </cell>
          <cell r="E627" t="str">
            <v>m3</v>
          </cell>
          <cell r="F627">
            <v>114649</v>
          </cell>
          <cell r="G627">
            <v>20438</v>
          </cell>
        </row>
        <row r="628">
          <cell r="A628" t="str">
            <v>04.4102</v>
          </cell>
          <cell r="B628" t="str">
            <v>04.4102</v>
          </cell>
          <cell r="D628" t="str">
            <v>Xeáp ñaù khan khoâng chít maïch , maùi doác thaúng</v>
          </cell>
          <cell r="E628" t="str">
            <v>m3</v>
          </cell>
          <cell r="F628">
            <v>114649</v>
          </cell>
          <cell r="G628">
            <v>23844</v>
          </cell>
        </row>
        <row r="629">
          <cell r="A629" t="str">
            <v>04.4103</v>
          </cell>
          <cell r="B629" t="str">
            <v>04.4103</v>
          </cell>
          <cell r="D629" t="str">
            <v>Xeáp ñaù khan khoâng chít maïch , maùi doác cong</v>
          </cell>
          <cell r="E629" t="str">
            <v>m3</v>
          </cell>
          <cell r="F629">
            <v>116885</v>
          </cell>
          <cell r="G629">
            <v>33754</v>
          </cell>
        </row>
        <row r="630">
          <cell r="A630" t="str">
            <v>04.4104</v>
          </cell>
          <cell r="B630" t="str">
            <v>04.4104</v>
          </cell>
          <cell r="D630" t="str">
            <v>Xeáp ñaù khan coù chít maïch , maët baèng</v>
          </cell>
          <cell r="E630" t="str">
            <v>m3</v>
          </cell>
          <cell r="F630">
            <v>137958</v>
          </cell>
          <cell r="G630">
            <v>26476</v>
          </cell>
        </row>
        <row r="631">
          <cell r="A631" t="str">
            <v>04.4105</v>
          </cell>
          <cell r="B631" t="str">
            <v>04.4105</v>
          </cell>
          <cell r="D631" t="str">
            <v>Xeáp ñaù khan coù chít maïch , maùi doác thaúng</v>
          </cell>
          <cell r="E631" t="str">
            <v>m3</v>
          </cell>
          <cell r="F631">
            <v>137958</v>
          </cell>
          <cell r="G631">
            <v>29883</v>
          </cell>
        </row>
        <row r="632">
          <cell r="A632" t="str">
            <v>04.4106</v>
          </cell>
          <cell r="B632" t="str">
            <v>04.4106</v>
          </cell>
          <cell r="D632" t="str">
            <v>Xeáp ñaù khan coù chít maïch , maùi doác cong</v>
          </cell>
          <cell r="E632" t="str">
            <v>m3</v>
          </cell>
          <cell r="F632">
            <v>139758</v>
          </cell>
          <cell r="G632">
            <v>34218</v>
          </cell>
        </row>
        <row r="633">
          <cell r="A633" t="str">
            <v>04.4201</v>
          </cell>
          <cell r="B633" t="str">
            <v>04.4201</v>
          </cell>
          <cell r="D633" t="str">
            <v>Xaây moùng ñaù hoäc, vöõa M75</v>
          </cell>
          <cell r="E633" t="str">
            <v>m3</v>
          </cell>
          <cell r="F633">
            <v>248221</v>
          </cell>
          <cell r="G633">
            <v>34127</v>
          </cell>
          <cell r="H633">
            <v>0</v>
          </cell>
        </row>
        <row r="634">
          <cell r="A634" t="str">
            <v>04.4202</v>
          </cell>
          <cell r="B634" t="str">
            <v>04.4202</v>
          </cell>
          <cell r="D634" t="str">
            <v>Xaây moùng ñaù hoäc, vöõa M100</v>
          </cell>
          <cell r="E634" t="str">
            <v>m3</v>
          </cell>
          <cell r="F634">
            <v>281275</v>
          </cell>
          <cell r="G634">
            <v>34127</v>
          </cell>
          <cell r="H634">
            <v>0</v>
          </cell>
        </row>
        <row r="635">
          <cell r="A635" t="str">
            <v>04.4211</v>
          </cell>
          <cell r="B635" t="str">
            <v>04.4211</v>
          </cell>
          <cell r="D635" t="str">
            <v>Xaây töôøng chaén chieàu daøy &lt;=60cm chieàu cao &lt;=2m, vöõa M75</v>
          </cell>
          <cell r="E635" t="str">
            <v>m3</v>
          </cell>
          <cell r="F635">
            <v>248221</v>
          </cell>
          <cell r="G635">
            <v>38677</v>
          </cell>
          <cell r="H635">
            <v>0</v>
          </cell>
        </row>
        <row r="636">
          <cell r="A636" t="str">
            <v>04.4212</v>
          </cell>
          <cell r="B636" t="str">
            <v>04.4212</v>
          </cell>
          <cell r="D636" t="str">
            <v>Xaây töôøng chaén chieàu daøy &lt;=60cm chieàu cao &lt;=2m, vöõa M100</v>
          </cell>
          <cell r="E636" t="str">
            <v>m3</v>
          </cell>
          <cell r="F636">
            <v>281275</v>
          </cell>
          <cell r="G636">
            <v>38677</v>
          </cell>
          <cell r="H636">
            <v>0</v>
          </cell>
        </row>
        <row r="637">
          <cell r="A637" t="str">
            <v>04.4221</v>
          </cell>
          <cell r="B637" t="str">
            <v>04.4221</v>
          </cell>
          <cell r="D637" t="str">
            <v>Xaây töôøng chaén chieàu daøy &lt;=60cm chieàu cao &gt;2m, vöõa M75</v>
          </cell>
          <cell r="E637" t="str">
            <v>m3</v>
          </cell>
          <cell r="F637">
            <v>297201</v>
          </cell>
          <cell r="G637">
            <v>44690</v>
          </cell>
          <cell r="H637">
            <v>0</v>
          </cell>
        </row>
        <row r="638">
          <cell r="A638" t="str">
            <v>04.4222</v>
          </cell>
          <cell r="B638" t="str">
            <v>04.4222</v>
          </cell>
          <cell r="D638" t="str">
            <v>Xaây töôøng chaén chieàu daøy &lt;=60cm chieàu cao &gt;2m, vöõa M100</v>
          </cell>
          <cell r="E638" t="str">
            <v>m3</v>
          </cell>
          <cell r="F638">
            <v>330255</v>
          </cell>
          <cell r="G638">
            <v>44690</v>
          </cell>
          <cell r="H638">
            <v>0</v>
          </cell>
        </row>
        <row r="639">
          <cell r="A639" t="str">
            <v>04.4231</v>
          </cell>
          <cell r="B639" t="str">
            <v>04.4231</v>
          </cell>
          <cell r="D639" t="str">
            <v>Xaây töôøng chaén chieàu daøy &gt;60cm chieàu cao &lt;=2m, vöõa M75</v>
          </cell>
          <cell r="E639" t="str">
            <v>m3</v>
          </cell>
          <cell r="F639">
            <v>248221</v>
          </cell>
          <cell r="G639">
            <v>37215</v>
          </cell>
          <cell r="H639">
            <v>0</v>
          </cell>
        </row>
        <row r="640">
          <cell r="A640" t="str">
            <v>04.4232</v>
          </cell>
          <cell r="B640" t="str">
            <v>04.4232</v>
          </cell>
          <cell r="D640" t="str">
            <v>Xaây töôøng chaén chieàu daøy &gt;60cm chieàu cao &lt;=2m, vöõa M100</v>
          </cell>
          <cell r="E640" t="str">
            <v>m3</v>
          </cell>
          <cell r="F640">
            <v>281275</v>
          </cell>
          <cell r="G640">
            <v>37215</v>
          </cell>
          <cell r="H640">
            <v>0</v>
          </cell>
        </row>
        <row r="641">
          <cell r="A641" t="str">
            <v>04.4241</v>
          </cell>
          <cell r="B641" t="str">
            <v>04.4241</v>
          </cell>
          <cell r="D641" t="str">
            <v>Xaây töôøng chaén chieàu daøy &gt;60cm chieàu cao &gt;2m, vöõa M75</v>
          </cell>
          <cell r="E641" t="str">
            <v>m3</v>
          </cell>
          <cell r="F641">
            <v>285221</v>
          </cell>
          <cell r="G641">
            <v>42415</v>
          </cell>
          <cell r="H641">
            <v>0</v>
          </cell>
        </row>
        <row r="642">
          <cell r="A642" t="str">
            <v>04.4242</v>
          </cell>
          <cell r="B642" t="str">
            <v>04.4242</v>
          </cell>
          <cell r="D642" t="str">
            <v>Xaây töôøng chaén chieàu daøy &gt;60cm chieàu cao &gt;2m, vöõa M100</v>
          </cell>
          <cell r="E642" t="str">
            <v>m3</v>
          </cell>
          <cell r="F642">
            <v>318275</v>
          </cell>
          <cell r="G642">
            <v>42415</v>
          </cell>
          <cell r="H642">
            <v>0</v>
          </cell>
        </row>
        <row r="643">
          <cell r="A643" t="str">
            <v>04.4251</v>
          </cell>
          <cell r="B643" t="str">
            <v>04.4251</v>
          </cell>
          <cell r="D643" t="str">
            <v>Xaây truï ñoäc laäp baèng ñaù hoäc vöõa M75</v>
          </cell>
          <cell r="E643" t="str">
            <v>m3</v>
          </cell>
          <cell r="F643">
            <v>296444</v>
          </cell>
          <cell r="G643">
            <v>71179</v>
          </cell>
          <cell r="H643">
            <v>0</v>
          </cell>
        </row>
        <row r="644">
          <cell r="A644" t="str">
            <v>04.4252</v>
          </cell>
          <cell r="B644" t="str">
            <v>04.4252</v>
          </cell>
          <cell r="D644" t="str">
            <v>Xaây truï ñoäc laäp baèng ñaù hoäc vöõa M100</v>
          </cell>
          <cell r="E644" t="str">
            <v>m3</v>
          </cell>
          <cell r="F644">
            <v>329497</v>
          </cell>
          <cell r="G644">
            <v>71179</v>
          </cell>
          <cell r="H644">
            <v>0</v>
          </cell>
        </row>
        <row r="645">
          <cell r="A645" t="str">
            <v>04.5111</v>
          </cell>
          <cell r="B645" t="str">
            <v>04.5111</v>
          </cell>
          <cell r="C645" t="str">
            <v>COÂNG TAÙC ÑOÙNG COÏC CÖØ</v>
          </cell>
          <cell r="D645" t="str">
            <v>Ñoùng coïc cöø baèng tre chieàu daøi ngaäp ñaát &lt;= 2,5m; ñaát buøn</v>
          </cell>
          <cell r="E645" t="str">
            <v>100 m</v>
          </cell>
          <cell r="F645">
            <v>259665</v>
          </cell>
          <cell r="G645">
            <v>23535</v>
          </cell>
        </row>
        <row r="646">
          <cell r="A646" t="str">
            <v>04.5112</v>
          </cell>
          <cell r="B646" t="str">
            <v>04.5112</v>
          </cell>
          <cell r="C646" t="str">
            <v>Ñoùng coïc tre, goã, hoaêïc traøm baèng thuû coâng</v>
          </cell>
          <cell r="D646" t="str">
            <v>Ñoùng coïc cöø baèng tre chieàu daøi ngaäp ñaát &lt;= 2,5m; ñaát caáp I</v>
          </cell>
          <cell r="E646" t="str">
            <v>100 m</v>
          </cell>
          <cell r="F646">
            <v>269577</v>
          </cell>
          <cell r="G646">
            <v>28489</v>
          </cell>
        </row>
        <row r="647">
          <cell r="A647" t="str">
            <v>04.5113</v>
          </cell>
          <cell r="B647" t="str">
            <v>04.5113</v>
          </cell>
          <cell r="D647" t="str">
            <v>Ñoùng coïc cöø baèng tre chieàu daøi ngaäp ñaát &lt;= 2,5m; ñaát caáp II</v>
          </cell>
          <cell r="E647" t="str">
            <v>100 m</v>
          </cell>
          <cell r="F647">
            <v>269577</v>
          </cell>
          <cell r="G647">
            <v>30657</v>
          </cell>
        </row>
        <row r="648">
          <cell r="A648" t="str">
            <v>04.5121</v>
          </cell>
          <cell r="B648" t="str">
            <v>04.5121</v>
          </cell>
          <cell r="D648" t="str">
            <v>Ñoùng coïc cöø baèng tre chieàu daøi ngaäp ñaát &gt; 2,5m; ñaát buøn</v>
          </cell>
          <cell r="E648" t="str">
            <v>100 m</v>
          </cell>
          <cell r="F648">
            <v>272486</v>
          </cell>
          <cell r="G648">
            <v>35766</v>
          </cell>
        </row>
        <row r="649">
          <cell r="A649" t="str">
            <v>04.5122</v>
          </cell>
          <cell r="B649" t="str">
            <v>04.5122</v>
          </cell>
          <cell r="D649" t="str">
            <v>Ñoùng coïc cöø baèng tre chieàu daøi ngaäp ñaát &gt; 2,5m; ñaát caáp I</v>
          </cell>
          <cell r="E649" t="str">
            <v>100 m</v>
          </cell>
          <cell r="F649">
            <v>272486</v>
          </cell>
          <cell r="G649">
            <v>43044</v>
          </cell>
        </row>
        <row r="650">
          <cell r="A650" t="str">
            <v>04.5123</v>
          </cell>
          <cell r="B650" t="str">
            <v>04.5123</v>
          </cell>
          <cell r="D650" t="str">
            <v>Ñoùng coïc cöø baèng tre chieàu daøi ngaäp ñaát &gt; 2,5m; ñaát caáp II</v>
          </cell>
          <cell r="E650" t="str">
            <v>100 m</v>
          </cell>
          <cell r="F650">
            <v>272486</v>
          </cell>
          <cell r="G650">
            <v>47843</v>
          </cell>
        </row>
        <row r="651">
          <cell r="A651" t="str">
            <v>04.5131</v>
          </cell>
          <cell r="B651" t="str">
            <v>04.5131</v>
          </cell>
          <cell r="D651" t="str">
            <v>Ñoùng coïc goã chieàu daøi ngaäp ñaát &lt;= 2,5m; ñaát buøn</v>
          </cell>
          <cell r="E651" t="str">
            <v>100 m</v>
          </cell>
          <cell r="F651">
            <v>711123</v>
          </cell>
          <cell r="G651">
            <v>28489</v>
          </cell>
        </row>
        <row r="652">
          <cell r="A652" t="str">
            <v>04.5132</v>
          </cell>
          <cell r="B652" t="str">
            <v>04.5132</v>
          </cell>
          <cell r="D652" t="str">
            <v>Ñoùng coïc goã chieàu daøi ngaäp ñaát &lt;= 2,5m; ñaát caáp I</v>
          </cell>
          <cell r="E652" t="str">
            <v>100 m</v>
          </cell>
          <cell r="F652">
            <v>713643</v>
          </cell>
          <cell r="G652">
            <v>37005</v>
          </cell>
        </row>
        <row r="653">
          <cell r="A653" t="str">
            <v>04.5133</v>
          </cell>
          <cell r="B653" t="str">
            <v>04.5133</v>
          </cell>
          <cell r="D653" t="str">
            <v>Ñoùng coïc goã chieàu daøi ngaäp ñaát &lt;= 2,5m; ñaát caáp II</v>
          </cell>
          <cell r="E653" t="str">
            <v>100 m</v>
          </cell>
          <cell r="F653">
            <v>713643</v>
          </cell>
          <cell r="G653">
            <v>39173</v>
          </cell>
        </row>
        <row r="654">
          <cell r="A654" t="str">
            <v>04.5141</v>
          </cell>
          <cell r="B654" t="str">
            <v>04.5141</v>
          </cell>
          <cell r="D654" t="str">
            <v>Ñoùng coïc goã chieàu daøi ngaäp ñaát &gt; 2,5m; ñaát buøn</v>
          </cell>
          <cell r="E654" t="str">
            <v>100 m</v>
          </cell>
          <cell r="F654">
            <v>1027291</v>
          </cell>
          <cell r="G654">
            <v>49237</v>
          </cell>
        </row>
        <row r="655">
          <cell r="A655" t="str">
            <v>04.5142</v>
          </cell>
          <cell r="B655" t="str">
            <v>04.5142</v>
          </cell>
          <cell r="D655" t="str">
            <v>Ñoùng coïc goã chieàu daøi ngaäp ñaát &gt; 2,5m; ñaát caáp I</v>
          </cell>
          <cell r="E655" t="str">
            <v>100 m</v>
          </cell>
          <cell r="F655">
            <v>1030072</v>
          </cell>
          <cell r="G655">
            <v>55740</v>
          </cell>
        </row>
        <row r="656">
          <cell r="A656" t="str">
            <v>04.5143</v>
          </cell>
          <cell r="B656" t="str">
            <v>04.5143</v>
          </cell>
          <cell r="D656" t="str">
            <v>Ñoùng coïc goã chieàu daøi ngaäp ñaát &gt; 2,5m; ñaát caáp II</v>
          </cell>
          <cell r="E656" t="str">
            <v>100 m</v>
          </cell>
          <cell r="F656">
            <v>1030072</v>
          </cell>
          <cell r="G656">
            <v>61624</v>
          </cell>
        </row>
        <row r="657">
          <cell r="A657" t="str">
            <v>04.5211</v>
          </cell>
          <cell r="B657" t="str">
            <v>04.5211</v>
          </cell>
          <cell r="C657" t="str">
            <v>ÑOÙNG COÏC GOÃ BAÈNG MAÙY</v>
          </cell>
          <cell r="D657" t="str">
            <v>Ñoùng coïc goã treân maët ñaát , chieàu daøi coïc &lt;=10m; ñaát caáp I</v>
          </cell>
          <cell r="E657" t="str">
            <v>100 m</v>
          </cell>
          <cell r="F657">
            <v>636300</v>
          </cell>
          <cell r="G657">
            <v>95532</v>
          </cell>
          <cell r="H657">
            <v>2192530</v>
          </cell>
        </row>
        <row r="658">
          <cell r="A658" t="str">
            <v>04.5212</v>
          </cell>
          <cell r="B658" t="str">
            <v>04.5212</v>
          </cell>
          <cell r="D658" t="str">
            <v>Ñoùng coïc goã treân maët ñaát , chieàu daøi coïc &lt;=10m; ñaát caáp II</v>
          </cell>
          <cell r="E658" t="str">
            <v>100 m</v>
          </cell>
          <cell r="F658">
            <v>636300</v>
          </cell>
          <cell r="G658">
            <v>93674</v>
          </cell>
          <cell r="H658">
            <v>2308362</v>
          </cell>
        </row>
        <row r="659">
          <cell r="A659" t="str">
            <v>04.5213</v>
          </cell>
          <cell r="B659" t="str">
            <v>04.5213</v>
          </cell>
          <cell r="D659" t="str">
            <v>Ñoùng coïc goã treân maët ñaát , chieàu daøi coïc &gt;10m; ñaát caáp I</v>
          </cell>
          <cell r="E659" t="str">
            <v>100 m</v>
          </cell>
          <cell r="F659">
            <v>636300</v>
          </cell>
          <cell r="G659">
            <v>133931</v>
          </cell>
          <cell r="H659">
            <v>3292932</v>
          </cell>
        </row>
        <row r="660">
          <cell r="A660" t="str">
            <v>04.5214</v>
          </cell>
          <cell r="B660" t="str">
            <v>04.5214</v>
          </cell>
          <cell r="D660" t="str">
            <v>Ñoùng coïc goã treân maët ñaát , chieàu daøi coïc &gt;10m; ñaát caáp II</v>
          </cell>
          <cell r="E660" t="str">
            <v>100 m</v>
          </cell>
          <cell r="F660">
            <v>636300</v>
          </cell>
          <cell r="G660">
            <v>143066</v>
          </cell>
          <cell r="H660">
            <v>4277503</v>
          </cell>
        </row>
        <row r="661">
          <cell r="A661" t="str">
            <v>04.5221</v>
          </cell>
          <cell r="B661" t="str">
            <v>04.5221</v>
          </cell>
          <cell r="D661" t="str">
            <v>Ñoùng coïc goã treân maët nöôùc , chieàu daøi coïc &lt;=10m; nöôùc caáp I</v>
          </cell>
          <cell r="E661" t="str">
            <v>100 m</v>
          </cell>
          <cell r="F661">
            <v>639450</v>
          </cell>
          <cell r="G661">
            <v>143066</v>
          </cell>
          <cell r="H661">
            <v>2614489</v>
          </cell>
        </row>
        <row r="662">
          <cell r="A662" t="str">
            <v>04.5222</v>
          </cell>
          <cell r="B662" t="str">
            <v>04.5222</v>
          </cell>
          <cell r="D662" t="str">
            <v>Ñoùng coïc goã treân maët nöôùc , chieàu daøi coïc &lt;=10m; nöôùc caáp II</v>
          </cell>
          <cell r="E662" t="str">
            <v>100 m</v>
          </cell>
          <cell r="F662">
            <v>639450</v>
          </cell>
          <cell r="G662">
            <v>114112</v>
          </cell>
          <cell r="H662">
            <v>2813058</v>
          </cell>
        </row>
        <row r="663">
          <cell r="A663" t="str">
            <v>04.5223</v>
          </cell>
          <cell r="B663" t="str">
            <v>04.5223</v>
          </cell>
          <cell r="D663" t="str">
            <v>Ñoùng coïc goã treân maët nöôùc , chieàu daøi coïc &gt;10m; nöôùc caáp I</v>
          </cell>
          <cell r="E663" t="str">
            <v>100 m</v>
          </cell>
          <cell r="F663">
            <v>639450</v>
          </cell>
          <cell r="G663">
            <v>160098</v>
          </cell>
          <cell r="H663">
            <v>3946555</v>
          </cell>
        </row>
        <row r="664">
          <cell r="A664" t="str">
            <v>04.5224</v>
          </cell>
          <cell r="B664" t="str">
            <v>04.5224</v>
          </cell>
          <cell r="D664" t="str">
            <v>Ñoùng coïc goã treân maët nöôùc , chieàu daøi coïc &gt;10m; nöôùc caáp II</v>
          </cell>
          <cell r="E664" t="str">
            <v>100 m</v>
          </cell>
          <cell r="F664">
            <v>639450</v>
          </cell>
          <cell r="G664">
            <v>174342</v>
          </cell>
          <cell r="H664">
            <v>4302324</v>
          </cell>
        </row>
        <row r="665">
          <cell r="A665" t="str">
            <v>04.5311</v>
          </cell>
          <cell r="B665" t="str">
            <v>04.5311</v>
          </cell>
          <cell r="C665" t="str">
            <v>ÑOÙNG CÖØ GOÃ</v>
          </cell>
          <cell r="D665" t="str">
            <v>Ñoùng cöø goã ; ñaát caáp I</v>
          </cell>
          <cell r="E665" t="str">
            <v>100 m</v>
          </cell>
          <cell r="F665">
            <v>954450</v>
          </cell>
          <cell r="G665">
            <v>105596</v>
          </cell>
          <cell r="H665">
            <v>2555113</v>
          </cell>
        </row>
        <row r="666">
          <cell r="A666" t="str">
            <v>04.5312</v>
          </cell>
          <cell r="B666" t="str">
            <v>04.5312</v>
          </cell>
          <cell r="D666" t="str">
            <v>Ñoùng cöø goã ; ñaát caáp II</v>
          </cell>
          <cell r="E666" t="str">
            <v>100 m</v>
          </cell>
          <cell r="F666">
            <v>954450</v>
          </cell>
          <cell r="G666">
            <v>111325</v>
          </cell>
          <cell r="H666">
            <v>2693008</v>
          </cell>
        </row>
        <row r="667">
          <cell r="A667" t="str">
            <v>04.6101</v>
          </cell>
          <cell r="B667" t="str">
            <v>04.6101</v>
          </cell>
          <cell r="C667" t="str">
            <v>ÑOÙNG COÏC BEÂ TOÂNG COÁT THEÙP, GIA CÖÔØNG NEÀN MOÙNG COÄT TREÂN MAËT ÑAÁT BAÈNG MAÙY</v>
          </cell>
          <cell r="D667" t="str">
            <v>Chieàu daøi coïc &lt;=12m, ñoùng thaúng - ñaát caáp I; /t/dieän coïc 15x15</v>
          </cell>
          <cell r="E667" t="str">
            <v>100 m</v>
          </cell>
          <cell r="F667">
            <v>4920720</v>
          </cell>
          <cell r="G667">
            <v>81597</v>
          </cell>
          <cell r="H667">
            <v>1968978</v>
          </cell>
        </row>
        <row r="668">
          <cell r="A668" t="str">
            <v>04.6102</v>
          </cell>
          <cell r="B668" t="str">
            <v>04.6102</v>
          </cell>
          <cell r="C668" t="str">
            <v>Maùy ñoùng coïc coù tr/löôïng ñaàu buùa &lt;= 1,2 taán</v>
          </cell>
          <cell r="D668" t="str">
            <v>Chieàu daøi coïc &lt;=12m, ñoùng thaúng - ñaát caáp I; /t/dieän coïc 20x20</v>
          </cell>
          <cell r="E668" t="str">
            <v>100 m</v>
          </cell>
          <cell r="F668">
            <v>8611260</v>
          </cell>
          <cell r="G668">
            <v>85468</v>
          </cell>
          <cell r="H668">
            <v>2097951</v>
          </cell>
        </row>
        <row r="669">
          <cell r="A669" t="str">
            <v>04.6103</v>
          </cell>
          <cell r="B669" t="str">
            <v>04.6103</v>
          </cell>
          <cell r="D669" t="str">
            <v>Chieàu daøi coïc &lt;=12m, ñoùng thaúng - ñaát caáp I; /t/dieän coïc 25x25</v>
          </cell>
          <cell r="E669" t="str">
            <v>100 m</v>
          </cell>
          <cell r="F669">
            <v>13531980</v>
          </cell>
          <cell r="G669">
            <v>89029</v>
          </cell>
          <cell r="H669">
            <v>2441877</v>
          </cell>
        </row>
        <row r="670">
          <cell r="A670" t="str">
            <v>04.6104</v>
          </cell>
          <cell r="B670" t="str">
            <v>04.6104</v>
          </cell>
          <cell r="D670" t="str">
            <v>Chieàu daøi coïc &lt;=12m, ñoùng thaúng - ñaát caáp I; /t/dieän coïc 30x30</v>
          </cell>
          <cell r="E670" t="str">
            <v>100 m</v>
          </cell>
          <cell r="F670">
            <v>19477850</v>
          </cell>
          <cell r="G670">
            <v>121080</v>
          </cell>
          <cell r="H670">
            <v>2966365</v>
          </cell>
        </row>
        <row r="671">
          <cell r="A671" t="str">
            <v>04.6105</v>
          </cell>
          <cell r="B671" t="str">
            <v>04.6105</v>
          </cell>
          <cell r="D671" t="str">
            <v>Chieàu daøi coïc &lt;=12m, ñoùng thaúng - ñaát caáp II; /t/dieän coïc 15x15</v>
          </cell>
          <cell r="E671" t="str">
            <v>100 m</v>
          </cell>
          <cell r="F671">
            <v>4920720</v>
          </cell>
          <cell r="G671">
            <v>83920</v>
          </cell>
          <cell r="H671">
            <v>2140941</v>
          </cell>
        </row>
        <row r="672">
          <cell r="A672" t="str">
            <v>04.6106</v>
          </cell>
          <cell r="B672" t="str">
            <v>04.6106</v>
          </cell>
          <cell r="D672" t="str">
            <v>Chieàu daøi coïc &lt;=12m, ñoùng thaúng - ñaát caáp II; /t/dieän coïc 20x20</v>
          </cell>
          <cell r="E672" t="str">
            <v>100 m</v>
          </cell>
          <cell r="F672">
            <v>8611260</v>
          </cell>
          <cell r="G672">
            <v>93364</v>
          </cell>
          <cell r="H672">
            <v>2287110</v>
          </cell>
        </row>
        <row r="673">
          <cell r="A673" t="str">
            <v>04.6107</v>
          </cell>
          <cell r="B673" t="str">
            <v>04.6107</v>
          </cell>
          <cell r="D673" t="str">
            <v>Chieàu daøi coïc &lt;=12m, ñoùng thaúng - ñaát caáp II; /t/dieän coïc 25x25</v>
          </cell>
          <cell r="E673" t="str">
            <v>100 m</v>
          </cell>
          <cell r="F673">
            <v>13531980</v>
          </cell>
          <cell r="G673">
            <v>115506</v>
          </cell>
          <cell r="H673">
            <v>2828794</v>
          </cell>
        </row>
        <row r="674">
          <cell r="A674" t="str">
            <v>04.6108</v>
          </cell>
          <cell r="B674" t="str">
            <v>04.6108</v>
          </cell>
          <cell r="D674" t="str">
            <v>Chieàu daøi coïc &lt;=12m, ñoùng thaúng - ñaát caáp II; /t/dieän coïc 30x30</v>
          </cell>
          <cell r="E674" t="str">
            <v>100 m</v>
          </cell>
          <cell r="F674">
            <v>19477850</v>
          </cell>
          <cell r="G674">
            <v>138885</v>
          </cell>
          <cell r="H674">
            <v>3396272</v>
          </cell>
        </row>
        <row r="675">
          <cell r="A675" t="str">
            <v>04.6111</v>
          </cell>
          <cell r="B675" t="str">
            <v>04.6111</v>
          </cell>
          <cell r="D675" t="str">
            <v>Chieàu daøi coïc &gt;12m, ñoùng thaúng - ñaát caáp I; /t/dieän coïc 15x15</v>
          </cell>
          <cell r="E675" t="str">
            <v>100 m</v>
          </cell>
          <cell r="F675">
            <v>4920720</v>
          </cell>
          <cell r="G675">
            <v>66269</v>
          </cell>
          <cell r="H675">
            <v>1607856</v>
          </cell>
        </row>
        <row r="676">
          <cell r="A676" t="str">
            <v>04.6112</v>
          </cell>
          <cell r="B676" t="str">
            <v>04.6112</v>
          </cell>
          <cell r="D676" t="str">
            <v>Chieàu daøi coïc &gt;12m, ñoùng thaúng - ñaát caáp I; /t/dieän coïc 20x20</v>
          </cell>
          <cell r="E676" t="str">
            <v>100 m</v>
          </cell>
          <cell r="F676">
            <v>8611260</v>
          </cell>
          <cell r="G676">
            <v>69675</v>
          </cell>
          <cell r="H676">
            <v>1711033</v>
          </cell>
        </row>
        <row r="677">
          <cell r="A677" t="str">
            <v>04.6113</v>
          </cell>
          <cell r="B677" t="str">
            <v>04.6113</v>
          </cell>
          <cell r="D677" t="str">
            <v>Chieàu daøi coïc &gt;12m, ñoùng thaúng - ñaát caáp I; /t/dieän coïc 25x25</v>
          </cell>
          <cell r="E677" t="str">
            <v>100 m</v>
          </cell>
          <cell r="F677">
            <v>13531980</v>
          </cell>
          <cell r="G677">
            <v>83765</v>
          </cell>
          <cell r="H677">
            <v>2054960</v>
          </cell>
        </row>
        <row r="678">
          <cell r="A678" t="str">
            <v>04.6114</v>
          </cell>
          <cell r="B678" t="str">
            <v>04.6114</v>
          </cell>
          <cell r="D678" t="str">
            <v>Chieàu daøi coïc &gt;12m, ñoùng thaúng - ñaát caáp I; /t/dieän coïc 30x30</v>
          </cell>
          <cell r="E678" t="str">
            <v>100 m</v>
          </cell>
          <cell r="F678">
            <v>19477850</v>
          </cell>
          <cell r="G678">
            <v>102500</v>
          </cell>
          <cell r="H678">
            <v>2510662</v>
          </cell>
        </row>
        <row r="679">
          <cell r="A679" t="str">
            <v>04.6115</v>
          </cell>
          <cell r="B679" t="str">
            <v>04.6115</v>
          </cell>
          <cell r="D679" t="str">
            <v>Chieàu daøi coïc &gt;12m, ñoùng thaúng - ñaát caáp II; /t/dieän coïc 15x15</v>
          </cell>
          <cell r="E679" t="str">
            <v>100 m</v>
          </cell>
          <cell r="F679">
            <v>4920720</v>
          </cell>
          <cell r="G679">
            <v>79739</v>
          </cell>
          <cell r="H679">
            <v>1934586</v>
          </cell>
        </row>
        <row r="680">
          <cell r="A680" t="str">
            <v>04.6116</v>
          </cell>
          <cell r="B680" t="str">
            <v>04.6116</v>
          </cell>
          <cell r="D680" t="str">
            <v>Chieàu daøi coïc &gt;12m, ñoùng thaúng - ñaát caáp II; /t/dieän coïc 20x20</v>
          </cell>
          <cell r="E680" t="str">
            <v>100 m</v>
          </cell>
          <cell r="F680">
            <v>8611260</v>
          </cell>
          <cell r="G680">
            <v>84074</v>
          </cell>
          <cell r="H680">
            <v>1968978</v>
          </cell>
        </row>
        <row r="681">
          <cell r="A681" t="str">
            <v>04.6117</v>
          </cell>
          <cell r="B681" t="str">
            <v>04.6117</v>
          </cell>
          <cell r="D681" t="str">
            <v>Chieàu daøi coïc &gt;12m, ñoùng thaúng - ñaát caáp II; /t/dieän coïc 25x25</v>
          </cell>
          <cell r="E681" t="str">
            <v>100 m</v>
          </cell>
          <cell r="F681">
            <v>13531980</v>
          </cell>
          <cell r="G681">
            <v>97545</v>
          </cell>
          <cell r="H681">
            <v>2390288</v>
          </cell>
        </row>
        <row r="682">
          <cell r="A682" t="str">
            <v>04.6118</v>
          </cell>
          <cell r="B682" t="str">
            <v>04.6118</v>
          </cell>
          <cell r="D682" t="str">
            <v>Chieàu daøi coïc &gt;12m, ñoùng thaúng - ñaát caáp II; /t/dieän coïc 30x30</v>
          </cell>
          <cell r="E682" t="str">
            <v>100 m</v>
          </cell>
          <cell r="F682">
            <v>19477850</v>
          </cell>
          <cell r="G682">
            <v>123867</v>
          </cell>
          <cell r="H682">
            <v>3035150</v>
          </cell>
        </row>
        <row r="683">
          <cell r="A683" t="str">
            <v>04.6211</v>
          </cell>
          <cell r="B683" t="str">
            <v>04.6211</v>
          </cell>
          <cell r="C683" t="str">
            <v>Maùy ñoùng coïc coù tr/löôïng ñaàu buùa &gt; 1,2 taán</v>
          </cell>
          <cell r="D683" t="str">
            <v>Chieàu daøi coïc &lt;=12m, ñoùng thaúng - ñaát caáp I; /t/dieän coïc 20x20</v>
          </cell>
          <cell r="E683" t="str">
            <v>100 m</v>
          </cell>
          <cell r="F683">
            <v>8611260</v>
          </cell>
          <cell r="G683">
            <v>67972</v>
          </cell>
          <cell r="H683">
            <v>2012815</v>
          </cell>
        </row>
        <row r="684">
          <cell r="A684" t="str">
            <v>04.6212</v>
          </cell>
          <cell r="B684" t="str">
            <v>04.6212</v>
          </cell>
          <cell r="C684" t="str">
            <v>ñeán 1,8 taán</v>
          </cell>
          <cell r="D684" t="str">
            <v>Chieàu daøi coïc &lt;=12m, ñoùng thaúng - ñaát caáp I; /t/dieän coïc 25x25</v>
          </cell>
          <cell r="E684" t="str">
            <v>100 m</v>
          </cell>
          <cell r="F684">
            <v>13531980</v>
          </cell>
          <cell r="G684">
            <v>81597</v>
          </cell>
          <cell r="H684">
            <v>2407077</v>
          </cell>
        </row>
        <row r="685">
          <cell r="A685" t="str">
            <v>04.6213</v>
          </cell>
          <cell r="B685" t="str">
            <v>04.6213</v>
          </cell>
          <cell r="D685" t="str">
            <v>Chieàu daøi coïc &lt;=12m, ñoùng thaúng - ñaát caáp I; /t/dieän coïc 30x30</v>
          </cell>
          <cell r="E685" t="str">
            <v>100 m</v>
          </cell>
          <cell r="F685">
            <v>19477850</v>
          </cell>
          <cell r="G685">
            <v>100487</v>
          </cell>
          <cell r="H685">
            <v>2946595</v>
          </cell>
        </row>
        <row r="686">
          <cell r="A686" t="str">
            <v>04.6214</v>
          </cell>
          <cell r="B686" t="str">
            <v>04.6214</v>
          </cell>
          <cell r="D686" t="str">
            <v>Chieàu daøi coïc &lt;=12m, ñoùng thaúng - ñaát caáp I; /t/dieän coïc 35x35</v>
          </cell>
          <cell r="E686" t="str">
            <v>100 m</v>
          </cell>
          <cell r="F686">
            <v>26448870</v>
          </cell>
          <cell r="G686">
            <v>122628</v>
          </cell>
          <cell r="H686">
            <v>3610616</v>
          </cell>
        </row>
        <row r="687">
          <cell r="A687" t="str">
            <v>04.6215</v>
          </cell>
          <cell r="B687" t="str">
            <v>04.6215</v>
          </cell>
          <cell r="D687" t="str">
            <v>Chieàu daøi coïc &lt;=12m, ñoùng thaúng - ñaát caáp II; /t/dieän coïc 20x20</v>
          </cell>
          <cell r="E687" t="str">
            <v>100 m</v>
          </cell>
          <cell r="F687">
            <v>8611260</v>
          </cell>
          <cell r="G687">
            <v>81597</v>
          </cell>
          <cell r="H687">
            <v>2407077</v>
          </cell>
        </row>
        <row r="688">
          <cell r="A688" t="str">
            <v>04.6216</v>
          </cell>
          <cell r="B688" t="str">
            <v>04.6216</v>
          </cell>
          <cell r="D688" t="str">
            <v>Chieàu daøi coïc &lt;=12m, ñoùng thaúng - ñaát caáp II; /t/dieän coïc 25x25</v>
          </cell>
          <cell r="E688" t="str">
            <v>100 m</v>
          </cell>
          <cell r="F688">
            <v>13531980</v>
          </cell>
          <cell r="G688">
            <v>98009</v>
          </cell>
          <cell r="H688">
            <v>2894718</v>
          </cell>
        </row>
        <row r="689">
          <cell r="A689" t="str">
            <v>04.6217</v>
          </cell>
          <cell r="B689" t="str">
            <v>04.6217</v>
          </cell>
          <cell r="D689" t="str">
            <v>Chieàu daøi coïc &lt;=12m, ñoùng thaúng - ñaát caáp II; /t/dieän coïc 30x30</v>
          </cell>
          <cell r="E689" t="str">
            <v>100 m</v>
          </cell>
          <cell r="F689">
            <v>19477850</v>
          </cell>
          <cell r="G689">
            <v>118602</v>
          </cell>
          <cell r="H689">
            <v>3506863</v>
          </cell>
        </row>
        <row r="690">
          <cell r="A690" t="str">
            <v>04.6218</v>
          </cell>
          <cell r="B690" t="str">
            <v>04.6218</v>
          </cell>
          <cell r="D690" t="str">
            <v>Chieàu daøi coïc &lt;=12m, ñoùng thaúng - ñaát caáp II; /t/dieän coïc 35x35</v>
          </cell>
          <cell r="E690" t="str">
            <v>100 m</v>
          </cell>
          <cell r="F690">
            <v>26448870</v>
          </cell>
          <cell r="G690">
            <v>148021</v>
          </cell>
          <cell r="H690">
            <v>4347265</v>
          </cell>
        </row>
        <row r="691">
          <cell r="A691" t="str">
            <v>04.6221</v>
          </cell>
          <cell r="B691" t="str">
            <v>04.6221</v>
          </cell>
          <cell r="D691" t="str">
            <v>Chieàu daøi coïc &gt;12m, ñoùng thaúng - ñaát caáp I; /t/dieän coïc 20x20</v>
          </cell>
          <cell r="E691" t="str">
            <v>100 m</v>
          </cell>
          <cell r="F691">
            <v>8611260</v>
          </cell>
          <cell r="G691">
            <v>68436</v>
          </cell>
          <cell r="H691">
            <v>1940187</v>
          </cell>
        </row>
        <row r="692">
          <cell r="A692" t="str">
            <v>04.6222</v>
          </cell>
          <cell r="B692" t="str">
            <v>04.6222</v>
          </cell>
          <cell r="D692" t="str">
            <v>Chieàu daøi coïc &gt;12m, ñoùng thaúng - ñaát caáp I; /t/dieän coïc 25x25</v>
          </cell>
          <cell r="E692" t="str">
            <v>100 m</v>
          </cell>
          <cell r="F692">
            <v>13531980</v>
          </cell>
          <cell r="G692">
            <v>72617</v>
          </cell>
          <cell r="H692">
            <v>2147694</v>
          </cell>
        </row>
        <row r="693">
          <cell r="A693" t="str">
            <v>04.6223</v>
          </cell>
          <cell r="B693" t="str">
            <v>04.6223</v>
          </cell>
          <cell r="D693" t="str">
            <v>Chieàu daøi coïc &gt;12m, ñoùng thaúng - ñaát caáp I; /t/dieän coïc 30x30</v>
          </cell>
          <cell r="E693" t="str">
            <v>100 m</v>
          </cell>
          <cell r="F693">
            <v>19477850</v>
          </cell>
          <cell r="G693">
            <v>89029</v>
          </cell>
          <cell r="H693">
            <v>2635335</v>
          </cell>
        </row>
        <row r="694">
          <cell r="A694" t="str">
            <v>04.6224</v>
          </cell>
          <cell r="B694" t="str">
            <v>04.6224</v>
          </cell>
          <cell r="D694" t="str">
            <v>Chieàu daøi coïc &gt;12m, ñoùng thaúng - ñaát caáp I; /t/dieän coïc 35x35</v>
          </cell>
          <cell r="E694" t="str">
            <v>100 m</v>
          </cell>
          <cell r="F694">
            <v>26448870</v>
          </cell>
          <cell r="G694">
            <v>102500</v>
          </cell>
          <cell r="H694">
            <v>3029597</v>
          </cell>
        </row>
        <row r="695">
          <cell r="A695" t="str">
            <v>04.6225</v>
          </cell>
          <cell r="B695" t="str">
            <v>04.6225</v>
          </cell>
          <cell r="D695" t="str">
            <v>Chieàu daøi coïc &gt;12m, ñoùng thaúng - ñaát caáp II; /t/dieän coïc 20x20</v>
          </cell>
          <cell r="E695" t="str">
            <v>100 m</v>
          </cell>
          <cell r="F695">
            <v>8611260</v>
          </cell>
          <cell r="G695">
            <v>78965</v>
          </cell>
          <cell r="H695">
            <v>2334450</v>
          </cell>
        </row>
        <row r="696">
          <cell r="A696" t="str">
            <v>04.6226</v>
          </cell>
          <cell r="B696" t="str">
            <v>04.6226</v>
          </cell>
          <cell r="D696" t="str">
            <v>Chieàu daøi coïc &gt;12m, ñoùng thaúng - ñaát caáp II; /t/dieän coïc 25x25</v>
          </cell>
          <cell r="E696" t="str">
            <v>100 m</v>
          </cell>
          <cell r="F696">
            <v>13531980</v>
          </cell>
          <cell r="G696">
            <v>91506</v>
          </cell>
          <cell r="H696">
            <v>2707962</v>
          </cell>
        </row>
        <row r="697">
          <cell r="A697" t="str">
            <v>04.6227</v>
          </cell>
          <cell r="B697" t="str">
            <v>04.6227</v>
          </cell>
          <cell r="D697" t="str">
            <v>Chieàu daøi coïc &gt;12m, ñoùng thaúng - ñaát caáp II; /t/dieän coïc 30x30</v>
          </cell>
          <cell r="E697" t="str">
            <v>100 m</v>
          </cell>
          <cell r="F697">
            <v>19477850</v>
          </cell>
          <cell r="G697">
            <v>111325</v>
          </cell>
          <cell r="H697">
            <v>3299356</v>
          </cell>
        </row>
        <row r="698">
          <cell r="A698" t="str">
            <v>04.6228</v>
          </cell>
          <cell r="B698" t="str">
            <v>04.6228</v>
          </cell>
          <cell r="D698" t="str">
            <v>Chieàu daøi coïc &gt;12m, ñoùng thaúng - ñaát caáp II; /t/dieän coïc 35x35</v>
          </cell>
          <cell r="E698" t="str">
            <v>100 m</v>
          </cell>
          <cell r="F698">
            <v>26448870</v>
          </cell>
          <cell r="G698">
            <v>137182</v>
          </cell>
          <cell r="H698">
            <v>4056755</v>
          </cell>
        </row>
        <row r="699">
          <cell r="A699" t="str">
            <v>04.6311</v>
          </cell>
          <cell r="B699" t="str">
            <v>04.6311</v>
          </cell>
          <cell r="C699" t="str">
            <v>Maùy ñoùng coïc coù tr/löôïng ñaàu buùa &gt; 1,8 taán</v>
          </cell>
          <cell r="D699" t="str">
            <v>Chieàu daøi coïc &lt;=12m, ñoùng thaúng - ñaát caáp I; /t/dieän coïc 25x25</v>
          </cell>
          <cell r="E699" t="str">
            <v>100 m</v>
          </cell>
          <cell r="F699">
            <v>13531980</v>
          </cell>
          <cell r="G699">
            <v>81752</v>
          </cell>
          <cell r="H699">
            <v>2135711</v>
          </cell>
        </row>
        <row r="700">
          <cell r="A700" t="str">
            <v>04.6312</v>
          </cell>
          <cell r="B700" t="str">
            <v>04.6312</v>
          </cell>
          <cell r="C700" t="str">
            <v>ñeán 2,5 taán</v>
          </cell>
          <cell r="D700" t="str">
            <v>Chieàu daøi coïc &lt;=12m, ñoùng thaúng - ñaát caáp I; /t/dieän coïc 30x30</v>
          </cell>
          <cell r="E700" t="str">
            <v>100 m</v>
          </cell>
          <cell r="F700">
            <v>19477850</v>
          </cell>
          <cell r="G700">
            <v>95068</v>
          </cell>
          <cell r="H700">
            <v>2451333</v>
          </cell>
        </row>
        <row r="701">
          <cell r="A701" t="str">
            <v>04.6313</v>
          </cell>
          <cell r="B701" t="str">
            <v>04.6313</v>
          </cell>
          <cell r="D701" t="str">
            <v>Chieàu daøi coïc &lt;=12m, ñoùng thaúng - ñaát caáp I; /t/dieän coïc 35x35</v>
          </cell>
          <cell r="E701" t="str">
            <v>100 m</v>
          </cell>
          <cell r="F701">
            <v>26448870</v>
          </cell>
          <cell r="G701">
            <v>110396</v>
          </cell>
          <cell r="H701">
            <v>2851122</v>
          </cell>
        </row>
        <row r="702">
          <cell r="A702" t="str">
            <v>04.6314</v>
          </cell>
          <cell r="B702" t="str">
            <v>04.6314</v>
          </cell>
          <cell r="D702" t="str">
            <v>Chieàu daøi coïc &lt;=12m, ñoùng thaúng - ñaát caáp I; /t/dieän coïc 40x40</v>
          </cell>
          <cell r="E702" t="str">
            <v>100 m</v>
          </cell>
          <cell r="F702">
            <v>34445040</v>
          </cell>
          <cell r="G702">
            <v>135944</v>
          </cell>
          <cell r="H702">
            <v>3524449</v>
          </cell>
        </row>
        <row r="703">
          <cell r="A703" t="str">
            <v>04.6315</v>
          </cell>
          <cell r="B703" t="str">
            <v>04.6315</v>
          </cell>
          <cell r="D703" t="str">
            <v>Chieàu daøi coïc &lt;=12m, ñoùng thaúng - ñaát caáp II; /t/dieän coïc 25x25</v>
          </cell>
          <cell r="E703" t="str">
            <v>100 m</v>
          </cell>
          <cell r="F703">
            <v>13531980</v>
          </cell>
          <cell r="G703">
            <v>91042</v>
          </cell>
          <cell r="H703">
            <v>2293522</v>
          </cell>
        </row>
        <row r="704">
          <cell r="A704" t="str">
            <v>04.6316</v>
          </cell>
          <cell r="B704" t="str">
            <v>04.6316</v>
          </cell>
          <cell r="D704" t="str">
            <v>Chieàu daøi coïc &lt;=12m, ñoùng thaúng - ñaát caáp II; /t/dieän coïc 30x30</v>
          </cell>
          <cell r="E704" t="str">
            <v>100 m</v>
          </cell>
          <cell r="F704">
            <v>19477850</v>
          </cell>
          <cell r="G704">
            <v>115506</v>
          </cell>
          <cell r="H704">
            <v>2819559</v>
          </cell>
        </row>
        <row r="705">
          <cell r="A705" t="str">
            <v>04.6317</v>
          </cell>
          <cell r="B705" t="str">
            <v>04.6317</v>
          </cell>
          <cell r="D705" t="str">
            <v>Chieàu daøi coïc &lt;=12m, ñoùng thaúng - ñaát caáp II; /t/dieän coïc 35x35</v>
          </cell>
          <cell r="E705" t="str">
            <v>100 m</v>
          </cell>
          <cell r="F705">
            <v>26448870</v>
          </cell>
          <cell r="G705">
            <v>133776</v>
          </cell>
          <cell r="H705">
            <v>3271951</v>
          </cell>
        </row>
        <row r="706">
          <cell r="A706" t="str">
            <v>04.6318</v>
          </cell>
          <cell r="B706" t="str">
            <v>04.6318</v>
          </cell>
          <cell r="D706" t="str">
            <v>Chieàu daøi coïc &lt;=12m, ñoùng thaúng - ñaát caáp II; /t/dieän coïc 40x40</v>
          </cell>
          <cell r="E706" t="str">
            <v>100 m</v>
          </cell>
          <cell r="F706">
            <v>34445040</v>
          </cell>
          <cell r="G706">
            <v>164588</v>
          </cell>
          <cell r="H706">
            <v>4029445</v>
          </cell>
        </row>
        <row r="707">
          <cell r="A707" t="str">
            <v>04.6321</v>
          </cell>
          <cell r="B707" t="str">
            <v>04.6321</v>
          </cell>
          <cell r="D707" t="str">
            <v>Chieàu daøi coïc &gt;12m, ñoùng thaúng - ñaát caáp I; /t/dieän coïc 25x25</v>
          </cell>
          <cell r="E707" t="str">
            <v>100 m</v>
          </cell>
          <cell r="F707">
            <v>13531980</v>
          </cell>
          <cell r="G707">
            <v>74320</v>
          </cell>
          <cell r="H707">
            <v>2135711</v>
          </cell>
        </row>
        <row r="708">
          <cell r="A708" t="str">
            <v>04.6322</v>
          </cell>
          <cell r="B708" t="str">
            <v>04.6322</v>
          </cell>
          <cell r="D708" t="str">
            <v>Chieàu daøi coïc &gt;12m, ñoùng thaúng - ñaát caáp I; /t/dieän coïc 30x30</v>
          </cell>
          <cell r="E708" t="str">
            <v>100 m</v>
          </cell>
          <cell r="F708">
            <v>19477850</v>
          </cell>
          <cell r="G708">
            <v>86242</v>
          </cell>
          <cell r="H708">
            <v>2472375</v>
          </cell>
        </row>
        <row r="709">
          <cell r="A709" t="str">
            <v>04.6323</v>
          </cell>
          <cell r="B709" t="str">
            <v>04.6323</v>
          </cell>
          <cell r="D709" t="str">
            <v>Chieàu daøi coïc &gt;12m, ñoùng thaúng - ñaát caáp I; /t/dieän coïc 35x35</v>
          </cell>
          <cell r="E709" t="str">
            <v>100 m</v>
          </cell>
          <cell r="F709">
            <v>26448870</v>
          </cell>
          <cell r="G709">
            <v>98164</v>
          </cell>
          <cell r="H709">
            <v>2819559</v>
          </cell>
        </row>
        <row r="710">
          <cell r="A710" t="str">
            <v>04.6324</v>
          </cell>
          <cell r="B710" t="str">
            <v>04.6324</v>
          </cell>
          <cell r="D710" t="str">
            <v>Chieàu daøi coïc &gt;12m, ñoùng thaúng - ñaát caáp I; /t/dieän coïc 40x40</v>
          </cell>
          <cell r="E710" t="str">
            <v>100 m</v>
          </cell>
          <cell r="F710">
            <v>34445040</v>
          </cell>
          <cell r="G710">
            <v>120460</v>
          </cell>
          <cell r="H710">
            <v>3461325</v>
          </cell>
        </row>
        <row r="711">
          <cell r="A711" t="str">
            <v>04.6325</v>
          </cell>
          <cell r="B711" t="str">
            <v>04.6325</v>
          </cell>
          <cell r="D711" t="str">
            <v>Chieàu daøi coïc &gt;12m, ñoùng thaúng - ñaát caáp II; /t/dieän coïc 25x25</v>
          </cell>
          <cell r="E711" t="str">
            <v>100 m</v>
          </cell>
          <cell r="F711">
            <v>13531980</v>
          </cell>
          <cell r="G711">
            <v>89184</v>
          </cell>
          <cell r="H711">
            <v>2304043</v>
          </cell>
        </row>
        <row r="712">
          <cell r="A712" t="str">
            <v>04.6326</v>
          </cell>
          <cell r="B712" t="str">
            <v>04.6326</v>
          </cell>
          <cell r="D712" t="str">
            <v>Chieàu daøi coïc &gt;12m, ñoùng thaúng - ñaát caáp II; /t/dieän coïc 30x30</v>
          </cell>
          <cell r="E712" t="str">
            <v>100 m</v>
          </cell>
          <cell r="F712">
            <v>19477850</v>
          </cell>
          <cell r="G712">
            <v>98164</v>
          </cell>
          <cell r="H712">
            <v>2819559</v>
          </cell>
        </row>
        <row r="713">
          <cell r="A713" t="str">
            <v>04.6327</v>
          </cell>
          <cell r="B713" t="str">
            <v>04.6327</v>
          </cell>
          <cell r="D713" t="str">
            <v>Chieàu daøi coïc &gt;12m, ñoùng thaúng - ñaát caáp II; /t/dieän coïc 35x35</v>
          </cell>
          <cell r="E713" t="str">
            <v>100 m</v>
          </cell>
          <cell r="F713">
            <v>26448870</v>
          </cell>
          <cell r="G713">
            <v>117364</v>
          </cell>
          <cell r="H713">
            <v>3377159</v>
          </cell>
        </row>
        <row r="714">
          <cell r="A714" t="str">
            <v>04.6328</v>
          </cell>
          <cell r="B714" t="str">
            <v>04.6328</v>
          </cell>
          <cell r="D714" t="str">
            <v>Chieàu daøi coïc &gt;12m, ñoùng thaúng - ñaát caáp II; /t/dieän coïc 40x40</v>
          </cell>
          <cell r="E714" t="str">
            <v>100 m</v>
          </cell>
          <cell r="F714">
            <v>34445040</v>
          </cell>
          <cell r="G714">
            <v>134550</v>
          </cell>
          <cell r="H714">
            <v>3755906</v>
          </cell>
        </row>
        <row r="715">
          <cell r="A715" t="str">
            <v>04.6411</v>
          </cell>
          <cell r="B715" t="str">
            <v>04.6411</v>
          </cell>
          <cell r="C715" t="str">
            <v>Maùy ñoùng coïc coù tr/löôïng ñaàu buùa &gt; 2,5 taán</v>
          </cell>
          <cell r="D715" t="str">
            <v>Chieàu daøi coïc &lt;=12m, ñoùng thaúng - ñaát caáp I; /t/dieän coïc 30x30</v>
          </cell>
          <cell r="E715" t="str">
            <v>100 m</v>
          </cell>
          <cell r="F715">
            <v>19477850</v>
          </cell>
          <cell r="G715">
            <v>87016</v>
          </cell>
          <cell r="H715">
            <v>2177794</v>
          </cell>
        </row>
        <row r="716">
          <cell r="A716" t="str">
            <v>04.6412</v>
          </cell>
          <cell r="B716" t="str">
            <v>04.6412</v>
          </cell>
          <cell r="C716" t="str">
            <v>ñeán 3,5 taán</v>
          </cell>
          <cell r="D716" t="str">
            <v>Chieàu daøi coïc &lt;=12m, ñoùng thaúng - ñaát caáp I; /t/dieän coïc 35x35</v>
          </cell>
          <cell r="E716" t="str">
            <v>100 m</v>
          </cell>
          <cell r="F716">
            <v>26448870</v>
          </cell>
          <cell r="G716">
            <v>102190</v>
          </cell>
          <cell r="H716">
            <v>2546020</v>
          </cell>
        </row>
        <row r="717">
          <cell r="A717" t="str">
            <v>04.6413</v>
          </cell>
          <cell r="B717" t="str">
            <v>04.6413</v>
          </cell>
          <cell r="D717" t="str">
            <v>Chieàu daøi coïc &lt;=12m, ñoùng thaúng - ñaát caáp I; /t/dieän coïc 40x40</v>
          </cell>
          <cell r="E717" t="str">
            <v>100 m</v>
          </cell>
          <cell r="F717">
            <v>34445040</v>
          </cell>
          <cell r="G717">
            <v>122628</v>
          </cell>
          <cell r="H717">
            <v>3040495</v>
          </cell>
        </row>
        <row r="718">
          <cell r="A718" t="str">
            <v>04.6414</v>
          </cell>
          <cell r="B718" t="str">
            <v>04.6414</v>
          </cell>
          <cell r="D718" t="str">
            <v>Chieàu daøi coïc &lt;=12m, ñoùng thaúng - ñaát caáp II; /t/dieän coïc 30x30</v>
          </cell>
          <cell r="E718" t="str">
            <v>100 m</v>
          </cell>
          <cell r="F718">
            <v>19477850</v>
          </cell>
          <cell r="G718">
            <v>102190</v>
          </cell>
          <cell r="H718">
            <v>2651227</v>
          </cell>
        </row>
        <row r="719">
          <cell r="A719" t="str">
            <v>04.6415</v>
          </cell>
          <cell r="B719" t="str">
            <v>04.6415</v>
          </cell>
          <cell r="D719" t="str">
            <v>Chieàu daøi coïc &lt;=12m, ñoùng thaúng - ñaát caáp II; /t/dieän coïc 35x35</v>
          </cell>
          <cell r="E719" t="str">
            <v>100 m</v>
          </cell>
          <cell r="F719">
            <v>26448870</v>
          </cell>
          <cell r="G719">
            <v>117054</v>
          </cell>
          <cell r="H719">
            <v>3040495</v>
          </cell>
        </row>
        <row r="720">
          <cell r="A720" t="str">
            <v>04.6416</v>
          </cell>
          <cell r="B720" t="str">
            <v>04.6416</v>
          </cell>
          <cell r="D720" t="str">
            <v>Chieàu daøi coïc &lt;=12m, ñoùng thaúng - ñaát caáp II; /t/dieän coïc 40x40</v>
          </cell>
          <cell r="E720" t="str">
            <v>100 m</v>
          </cell>
          <cell r="F720">
            <v>34445040</v>
          </cell>
          <cell r="G720">
            <v>133776</v>
          </cell>
          <cell r="H720">
            <v>3650698</v>
          </cell>
        </row>
        <row r="721">
          <cell r="A721" t="str">
            <v>04.6421</v>
          </cell>
          <cell r="B721" t="str">
            <v>04.6421</v>
          </cell>
          <cell r="D721" t="str">
            <v>Chieàu daøi coïc &gt;12m, ñoùng thaúng - ñaát caáp I; /t/dieän coïc 30x30</v>
          </cell>
          <cell r="E721" t="str">
            <v>100 m</v>
          </cell>
          <cell r="F721">
            <v>19477850</v>
          </cell>
          <cell r="G721">
            <v>73236</v>
          </cell>
          <cell r="H721">
            <v>2093628</v>
          </cell>
        </row>
        <row r="722">
          <cell r="A722" t="str">
            <v>04.6422</v>
          </cell>
          <cell r="B722" t="str">
            <v>04.6422</v>
          </cell>
          <cell r="D722" t="str">
            <v>Chieàu daøi coïc &gt;12m, ñoùng thaúng - ñaát caáp I; /t/dieän coïc 35x35</v>
          </cell>
          <cell r="E722" t="str">
            <v>100 m</v>
          </cell>
          <cell r="F722">
            <v>26448870</v>
          </cell>
          <cell r="G722">
            <v>85158</v>
          </cell>
          <cell r="H722">
            <v>2440813</v>
          </cell>
        </row>
        <row r="723">
          <cell r="A723" t="str">
            <v>04.6423</v>
          </cell>
          <cell r="B723" t="str">
            <v>04.6423</v>
          </cell>
          <cell r="D723" t="str">
            <v>Chieàu daøi coïc &gt;12m, ñoùng thaúng - ñaát caáp I; /t/dieän coïc 40x40</v>
          </cell>
          <cell r="E723" t="str">
            <v>100 m</v>
          </cell>
          <cell r="F723">
            <v>34445040</v>
          </cell>
          <cell r="G723">
            <v>104358</v>
          </cell>
          <cell r="H723">
            <v>2998412</v>
          </cell>
        </row>
        <row r="724">
          <cell r="A724" t="str">
            <v>04.6424</v>
          </cell>
          <cell r="B724" t="str">
            <v>04.6424</v>
          </cell>
          <cell r="D724" t="str">
            <v>Chieàu daøi coïc &gt;12m, ñoùng thaúng - ñaát caáp II; /t/dieän coïc 30x30</v>
          </cell>
          <cell r="E724" t="str">
            <v>100 m</v>
          </cell>
          <cell r="F724">
            <v>19477850</v>
          </cell>
          <cell r="G724">
            <v>88874</v>
          </cell>
          <cell r="H724">
            <v>2556541</v>
          </cell>
        </row>
        <row r="725">
          <cell r="A725" t="str">
            <v>04.6425</v>
          </cell>
          <cell r="B725" t="str">
            <v>04.6425</v>
          </cell>
          <cell r="D725" t="str">
            <v>Chieàu daøi coïc &gt;12m, ñoùng thaúng - ñaát caáp II; /t/dieän coïc 35x35</v>
          </cell>
          <cell r="E725" t="str">
            <v>100 m</v>
          </cell>
          <cell r="F725">
            <v>26448870</v>
          </cell>
          <cell r="G725">
            <v>104048</v>
          </cell>
          <cell r="H725">
            <v>2987891</v>
          </cell>
        </row>
        <row r="726">
          <cell r="A726" t="str">
            <v>04.6426</v>
          </cell>
          <cell r="B726" t="str">
            <v>04.6426</v>
          </cell>
          <cell r="D726" t="str">
            <v>Chieàu daøi coïc &gt;12m, ñoùng thaúng - ñaát caáp II; /t/dieän coïc 40x40</v>
          </cell>
          <cell r="E726" t="str">
            <v>100 m</v>
          </cell>
          <cell r="F726">
            <v>34445040</v>
          </cell>
          <cell r="G726">
            <v>125570</v>
          </cell>
          <cell r="H726">
            <v>3587574</v>
          </cell>
        </row>
        <row r="727">
          <cell r="A727" t="str">
            <v>04.7101</v>
          </cell>
          <cell r="B727" t="str">
            <v>04.7101</v>
          </cell>
          <cell r="C727" t="str">
            <v>ÑOÙNG COÏC BEÂ TOÂNG COÁT THEÙP GIA CÖÔØNG NEÀN MOÙNG COÄT TREÂN MAËT NÖÔÙC BAÈNG TAØU ÑOÙNG COÏC</v>
          </cell>
          <cell r="D727" t="str">
            <v>Chieàu daøi coïc &lt;= 20m ; tieát dieän coïc 30x30</v>
          </cell>
          <cell r="E727" t="str">
            <v>100 m</v>
          </cell>
          <cell r="F727">
            <v>19573800</v>
          </cell>
          <cell r="G727">
            <v>84384</v>
          </cell>
          <cell r="H727">
            <v>5494031</v>
          </cell>
        </row>
        <row r="728">
          <cell r="A728" t="str">
            <v>04.7102</v>
          </cell>
          <cell r="B728" t="str">
            <v>04.7102</v>
          </cell>
          <cell r="C728" t="str">
            <v>Taøu ñoùng coïc &lt;= 1,8 taán</v>
          </cell>
          <cell r="D728" t="str">
            <v>Chieàu daøi coïc &lt;= 20m ; tieát dieän coïc 35x35</v>
          </cell>
          <cell r="E728" t="str">
            <v>100 m</v>
          </cell>
          <cell r="F728">
            <v>26579160</v>
          </cell>
          <cell r="G728">
            <v>93674</v>
          </cell>
          <cell r="H728">
            <v>6057305</v>
          </cell>
        </row>
        <row r="729">
          <cell r="A729" t="str">
            <v>04.7103</v>
          </cell>
          <cell r="B729" t="str">
            <v>04.7103</v>
          </cell>
          <cell r="D729" t="str">
            <v>Chieàu daøi coïc &lt;= 20m ; tieát dieän coïc 40x40</v>
          </cell>
          <cell r="E729" t="str">
            <v>100 m</v>
          </cell>
          <cell r="F729">
            <v>34614720</v>
          </cell>
          <cell r="G729">
            <v>106990</v>
          </cell>
          <cell r="H729">
            <v>7011124</v>
          </cell>
        </row>
        <row r="730">
          <cell r="A730" t="str">
            <v>04.7104</v>
          </cell>
          <cell r="B730" t="str">
            <v>04.7104</v>
          </cell>
          <cell r="D730" t="str">
            <v>Chieàu daøi coïc &gt; 20m ; tieát dieän coïc 30x30</v>
          </cell>
          <cell r="E730" t="str">
            <v>100 m</v>
          </cell>
          <cell r="F730">
            <v>19573800</v>
          </cell>
          <cell r="G730">
            <v>69520</v>
          </cell>
          <cell r="H730">
            <v>5255494</v>
          </cell>
        </row>
        <row r="731">
          <cell r="A731" t="str">
            <v>04.7105</v>
          </cell>
          <cell r="B731" t="str">
            <v>04.7105</v>
          </cell>
          <cell r="D731" t="str">
            <v>Chieàu daøi coïc &gt; 20m ; tieát dieän coïc 35x35</v>
          </cell>
          <cell r="E731" t="str">
            <v>100 m</v>
          </cell>
          <cell r="F731">
            <v>26579160</v>
          </cell>
          <cell r="G731">
            <v>83610</v>
          </cell>
          <cell r="H731">
            <v>5864182</v>
          </cell>
        </row>
        <row r="732">
          <cell r="A732" t="str">
            <v>04.7106</v>
          </cell>
          <cell r="B732" t="str">
            <v>04.7106</v>
          </cell>
          <cell r="D732" t="str">
            <v>Chieàu daøi coïc &gt; 20m ; tieát dieän coïc 40x40</v>
          </cell>
          <cell r="E732" t="str">
            <v>100 m</v>
          </cell>
          <cell r="F732">
            <v>34614720</v>
          </cell>
          <cell r="G732">
            <v>97235</v>
          </cell>
          <cell r="H732">
            <v>6675766</v>
          </cell>
        </row>
        <row r="733">
          <cell r="A733" t="str">
            <v>04.7201</v>
          </cell>
          <cell r="B733" t="str">
            <v>04.7201</v>
          </cell>
          <cell r="C733" t="str">
            <v>Taøu ñoùng coïc &gt; 1,8 - 2,5 taán</v>
          </cell>
          <cell r="D733" t="str">
            <v>Chieàu daøi coïc &lt;= 20m ; tieát dieän coïc 30x30</v>
          </cell>
          <cell r="E733" t="str">
            <v>100 m</v>
          </cell>
          <cell r="F733">
            <v>19573800</v>
          </cell>
          <cell r="G733">
            <v>82526</v>
          </cell>
          <cell r="H733">
            <v>4951150</v>
          </cell>
        </row>
        <row r="734">
          <cell r="A734" t="str">
            <v>04.7202</v>
          </cell>
          <cell r="B734" t="str">
            <v>04.7202</v>
          </cell>
          <cell r="D734" t="str">
            <v>Chieàu daøi coïc &lt;= 20m ; tieát dieän coïc 35x35</v>
          </cell>
          <cell r="E734" t="str">
            <v>100 m</v>
          </cell>
          <cell r="F734">
            <v>26579160</v>
          </cell>
          <cell r="G734">
            <v>89184</v>
          </cell>
          <cell r="H734">
            <v>5559838</v>
          </cell>
        </row>
        <row r="735">
          <cell r="A735" t="str">
            <v>04.7203</v>
          </cell>
          <cell r="B735" t="str">
            <v>04.7203</v>
          </cell>
          <cell r="D735" t="str">
            <v>Chieàu daøi coïc &lt;= 20m ; tieát dieän coïc 40x40</v>
          </cell>
          <cell r="E735" t="str">
            <v>100 m</v>
          </cell>
          <cell r="F735">
            <v>34614720</v>
          </cell>
          <cell r="G735">
            <v>103738</v>
          </cell>
          <cell r="H735">
            <v>6777213</v>
          </cell>
        </row>
        <row r="736">
          <cell r="A736" t="str">
            <v>04.7204</v>
          </cell>
          <cell r="B736" t="str">
            <v>04.7204</v>
          </cell>
          <cell r="D736" t="str">
            <v>Chieàu daøi coïc &gt; 20m ; tieát dieän coïc 30x30</v>
          </cell>
          <cell r="E736" t="str">
            <v>100 m</v>
          </cell>
          <cell r="F736">
            <v>19573800</v>
          </cell>
          <cell r="G736">
            <v>61004</v>
          </cell>
          <cell r="H736">
            <v>4579174</v>
          </cell>
        </row>
        <row r="737">
          <cell r="A737" t="str">
            <v>04.7205</v>
          </cell>
          <cell r="B737" t="str">
            <v>04.7205</v>
          </cell>
          <cell r="D737" t="str">
            <v>Chieàu daøi coïc &gt; 20m ; tieát dieän coïc 35x35</v>
          </cell>
          <cell r="E737" t="str">
            <v>100 m</v>
          </cell>
          <cell r="F737">
            <v>26579160</v>
          </cell>
          <cell r="G737">
            <v>68901</v>
          </cell>
          <cell r="H737">
            <v>5187862</v>
          </cell>
        </row>
        <row r="738">
          <cell r="A738" t="str">
            <v>04.7206</v>
          </cell>
          <cell r="B738" t="str">
            <v>04.7206</v>
          </cell>
          <cell r="D738" t="str">
            <v>Chieàu daøi coïc &gt; 20m ; tieát dieän coïc 40x40</v>
          </cell>
          <cell r="E738" t="str">
            <v>100 m</v>
          </cell>
          <cell r="F738">
            <v>34614720</v>
          </cell>
          <cell r="G738">
            <v>90732</v>
          </cell>
          <cell r="H738">
            <v>6371422</v>
          </cell>
        </row>
        <row r="739">
          <cell r="A739" t="str">
            <v>04.7301</v>
          </cell>
          <cell r="B739" t="str">
            <v>04.7301</v>
          </cell>
          <cell r="C739" t="str">
            <v>Taøu ñoùng coïc &gt; 2,5 - 3,5 taán</v>
          </cell>
          <cell r="D739" t="str">
            <v>Chieàu daøi coïc &lt;= 20m ; tieát dieän coïc 30x30</v>
          </cell>
          <cell r="E739" t="str">
            <v>100 m</v>
          </cell>
          <cell r="F739">
            <v>19573800</v>
          </cell>
          <cell r="G739">
            <v>59766</v>
          </cell>
          <cell r="H739">
            <v>4545358</v>
          </cell>
        </row>
        <row r="740">
          <cell r="A740" t="str">
            <v>04.7302</v>
          </cell>
          <cell r="B740" t="str">
            <v>04.7302</v>
          </cell>
          <cell r="D740" t="str">
            <v>Chieàu daøi coïc &lt;= 20m ; tieát dieän coïc 35x35</v>
          </cell>
          <cell r="E740" t="str">
            <v>100 m</v>
          </cell>
          <cell r="F740">
            <v>26579160</v>
          </cell>
          <cell r="G740">
            <v>69830</v>
          </cell>
          <cell r="H740">
            <v>5255494</v>
          </cell>
        </row>
        <row r="741">
          <cell r="A741" t="str">
            <v>04.7303</v>
          </cell>
          <cell r="B741" t="str">
            <v>04.7303</v>
          </cell>
          <cell r="D741" t="str">
            <v>Chieàu daøi coïc &lt;= 20m ; tieát dieän coïc 40x40</v>
          </cell>
          <cell r="E741" t="str">
            <v>100 m</v>
          </cell>
          <cell r="F741">
            <v>34614720</v>
          </cell>
          <cell r="G741">
            <v>78965</v>
          </cell>
          <cell r="H741">
            <v>5965630</v>
          </cell>
        </row>
        <row r="742">
          <cell r="A742" t="str">
            <v>04.7304</v>
          </cell>
          <cell r="B742" t="str">
            <v>04.7304</v>
          </cell>
          <cell r="D742" t="str">
            <v>Chieàu daøi coïc &gt; 20m ; tieát dieän coïc 30x30</v>
          </cell>
          <cell r="E742" t="str">
            <v>100 m</v>
          </cell>
          <cell r="F742">
            <v>19573800</v>
          </cell>
          <cell r="G742">
            <v>37624</v>
          </cell>
          <cell r="H742">
            <v>4545358</v>
          </cell>
        </row>
        <row r="743">
          <cell r="A743" t="str">
            <v>04.7305</v>
          </cell>
          <cell r="B743" t="str">
            <v>04.7305</v>
          </cell>
          <cell r="D743" t="str">
            <v>Chieàu daøi coïc &gt; 20m ; tieát dieän coïc 35x35</v>
          </cell>
          <cell r="E743" t="str">
            <v>100 m</v>
          </cell>
          <cell r="F743">
            <v>26579160</v>
          </cell>
          <cell r="G743">
            <v>64720</v>
          </cell>
          <cell r="H743">
            <v>4883518</v>
          </cell>
        </row>
        <row r="744">
          <cell r="A744" t="str">
            <v>04.7306</v>
          </cell>
          <cell r="B744" t="str">
            <v>04.7306</v>
          </cell>
          <cell r="D744" t="str">
            <v>Chieàu daøi coïc &gt; 20m ; tieát dieän coïc 40x40</v>
          </cell>
          <cell r="E744" t="str">
            <v>100 m</v>
          </cell>
          <cell r="F744">
            <v>34614720</v>
          </cell>
          <cell r="G744">
            <v>76642</v>
          </cell>
          <cell r="H744">
            <v>5728918</v>
          </cell>
        </row>
        <row r="745">
          <cell r="A745" t="str">
            <v>04.8000</v>
          </cell>
          <cell r="B745" t="str">
            <v>04.8000</v>
          </cell>
          <cell r="C745" t="str">
            <v>PHAÙ ÑAÀU COÏC BEÂ TOÂNG COÁT THEÙP</v>
          </cell>
          <cell r="D745" t="str">
            <v>Phaù ñaàu coïc beâ toâng coát theùp</v>
          </cell>
          <cell r="E745" t="str">
            <v>m3</v>
          </cell>
          <cell r="G745">
            <v>107130</v>
          </cell>
        </row>
        <row r="746">
          <cell r="A746" t="str">
            <v>04.9001</v>
          </cell>
          <cell r="B746" t="str">
            <v>04.9001</v>
          </cell>
          <cell r="C746" t="str">
            <v>QUEÙT NHÖÏA BITUM MOÙNG COÄT</v>
          </cell>
          <cell r="D746" t="str">
            <v>Queùt nhöïa bi tum noùng moät nöôùc</v>
          </cell>
          <cell r="E746" t="str">
            <v>10m2</v>
          </cell>
          <cell r="F746">
            <v>58492</v>
          </cell>
          <cell r="G746">
            <v>10838</v>
          </cell>
        </row>
        <row r="747">
          <cell r="A747" t="str">
            <v>04.9002</v>
          </cell>
          <cell r="B747" t="str">
            <v>04.9002</v>
          </cell>
          <cell r="D747" t="str">
            <v>Queùt nhöïa bi tum noùng hai nöôùc</v>
          </cell>
          <cell r="E747" t="str">
            <v>10m2</v>
          </cell>
          <cell r="F747">
            <v>87738</v>
          </cell>
          <cell r="G747">
            <v>16257</v>
          </cell>
        </row>
        <row r="748">
          <cell r="A748" t="str">
            <v>04.9003</v>
          </cell>
          <cell r="B748" t="str">
            <v>04.9003</v>
          </cell>
          <cell r="D748" t="str">
            <v>Queùt nhöïa bi tum nguoäi moät nöôùc</v>
          </cell>
          <cell r="E748" t="str">
            <v>10m2</v>
          </cell>
          <cell r="F748">
            <v>27205</v>
          </cell>
          <cell r="G748">
            <v>1858</v>
          </cell>
        </row>
        <row r="749">
          <cell r="A749" t="str">
            <v>04.9004</v>
          </cell>
          <cell r="B749" t="str">
            <v>04.9004</v>
          </cell>
          <cell r="D749" t="str">
            <v>Queùt nhöïa bi tum nguoäi hai nöôùc</v>
          </cell>
          <cell r="E749" t="str">
            <v>10m2</v>
          </cell>
          <cell r="F749">
            <v>41683</v>
          </cell>
          <cell r="G749">
            <v>2787</v>
          </cell>
        </row>
        <row r="750">
          <cell r="A750" t="str">
            <v>05.1000</v>
          </cell>
          <cell r="B750" t="str">
            <v>05.1000</v>
          </cell>
          <cell r="C750" t="str">
            <v>PHAÂN LOAÏI COÄT THEÙP NHAÄP NGOAÏI</v>
          </cell>
          <cell r="D750" t="str">
            <v>Choïn vaø phaân loaïi coät theùp</v>
          </cell>
          <cell r="E750" t="str">
            <v>Taán</v>
          </cell>
          <cell r="G750">
            <v>32502</v>
          </cell>
          <cell r="H750">
            <v>4472</v>
          </cell>
        </row>
        <row r="751">
          <cell r="A751" t="str">
            <v>05.2001</v>
          </cell>
          <cell r="B751" t="str">
            <v>05.2001</v>
          </cell>
          <cell r="C751" t="str">
            <v>LAÉP RAÙP COÄT THEÙP BAÈNG THUÛ COÂNG</v>
          </cell>
          <cell r="D751" t="str">
            <v>Troïng löôïng coät &lt;= 5 taán</v>
          </cell>
          <cell r="E751" t="str">
            <v>Taán</v>
          </cell>
          <cell r="F751">
            <v>15082</v>
          </cell>
          <cell r="G751">
            <v>115382</v>
          </cell>
        </row>
        <row r="752">
          <cell r="A752" t="str">
            <v>05.2002</v>
          </cell>
          <cell r="B752" t="str">
            <v>05.2002</v>
          </cell>
          <cell r="C752" t="str">
            <v>Laép töøng chi tieát</v>
          </cell>
          <cell r="D752" t="str">
            <v>Troïng löôïng coät &lt;= 15 taán</v>
          </cell>
          <cell r="E752" t="str">
            <v>Taán</v>
          </cell>
          <cell r="F752">
            <v>15082</v>
          </cell>
          <cell r="G752">
            <v>104006</v>
          </cell>
        </row>
        <row r="753">
          <cell r="A753" t="str">
            <v>05.2003</v>
          </cell>
          <cell r="B753" t="str">
            <v>05.2003</v>
          </cell>
          <cell r="D753" t="str">
            <v>Troïng löôïng coät &lt;= 30 taán</v>
          </cell>
          <cell r="E753" t="str">
            <v>Taán</v>
          </cell>
          <cell r="F753">
            <v>15082</v>
          </cell>
          <cell r="G753">
            <v>99131</v>
          </cell>
        </row>
        <row r="754">
          <cell r="A754" t="str">
            <v>05.2004</v>
          </cell>
          <cell r="B754" t="str">
            <v>05.2004</v>
          </cell>
          <cell r="D754" t="str">
            <v>Troïng löôïng coät &gt; 30 taán</v>
          </cell>
          <cell r="E754" t="str">
            <v>Taán</v>
          </cell>
          <cell r="F754">
            <v>15082</v>
          </cell>
          <cell r="G754">
            <v>93931</v>
          </cell>
        </row>
        <row r="755">
          <cell r="A755" t="str">
            <v>05.2011</v>
          </cell>
          <cell r="B755" t="str">
            <v>05.2011</v>
          </cell>
          <cell r="C755" t="str">
            <v>Laép töøng ñoaïn</v>
          </cell>
          <cell r="D755" t="str">
            <v>Troïng löôïng coät &lt;= 5 taán</v>
          </cell>
          <cell r="E755" t="str">
            <v>Taán</v>
          </cell>
          <cell r="F755">
            <v>15082</v>
          </cell>
          <cell r="G755">
            <v>54278</v>
          </cell>
        </row>
        <row r="756">
          <cell r="A756" t="str">
            <v>05.2012</v>
          </cell>
          <cell r="B756" t="str">
            <v>05.2012</v>
          </cell>
          <cell r="D756" t="str">
            <v>Troïng löôïng coät &lt;= 15 taán</v>
          </cell>
          <cell r="E756" t="str">
            <v>Taán</v>
          </cell>
          <cell r="F756">
            <v>15082</v>
          </cell>
          <cell r="G756">
            <v>51353</v>
          </cell>
        </row>
        <row r="757">
          <cell r="A757" t="str">
            <v>05.2013</v>
          </cell>
          <cell r="B757" t="str">
            <v>05.2013</v>
          </cell>
          <cell r="D757" t="str">
            <v>Troïng löôïng coät &lt;= 30 taán</v>
          </cell>
          <cell r="E757" t="str">
            <v>Taán</v>
          </cell>
          <cell r="F757">
            <v>15082</v>
          </cell>
          <cell r="G757">
            <v>48428</v>
          </cell>
        </row>
        <row r="758">
          <cell r="A758" t="str">
            <v>05.2014</v>
          </cell>
          <cell r="B758" t="str">
            <v>05.2014</v>
          </cell>
          <cell r="D758" t="str">
            <v>Troïng löôïng coät &gt; 30 taán</v>
          </cell>
          <cell r="E758" t="str">
            <v>Taán</v>
          </cell>
          <cell r="F758">
            <v>15082</v>
          </cell>
          <cell r="G758">
            <v>45665</v>
          </cell>
        </row>
        <row r="759">
          <cell r="A759" t="str">
            <v>05.3101</v>
          </cell>
          <cell r="B759" t="str">
            <v>05.3101</v>
          </cell>
          <cell r="C759" t="str">
            <v>DÖÏNG COÄT THEÙP ÑAÕ LAÉP SAÜN</v>
          </cell>
          <cell r="D759" t="str">
            <v>Chieàu cao coät &lt;= 15m</v>
          </cell>
          <cell r="E759" t="str">
            <v>Coät</v>
          </cell>
          <cell r="F759">
            <v>111935</v>
          </cell>
          <cell r="G759">
            <v>236895</v>
          </cell>
        </row>
        <row r="760">
          <cell r="A760" t="str">
            <v>05.3102</v>
          </cell>
          <cell r="B760" t="str">
            <v>05.3102</v>
          </cell>
          <cell r="C760" t="str">
            <v>Laép raùp coät theùp baèng thuû coâng</v>
          </cell>
          <cell r="D760" t="str">
            <v>Chieàu cao coät &lt;= 25m</v>
          </cell>
          <cell r="E760" t="str">
            <v>Coät</v>
          </cell>
          <cell r="F760">
            <v>149246</v>
          </cell>
          <cell r="G760">
            <v>430591</v>
          </cell>
        </row>
        <row r="761">
          <cell r="A761" t="str">
            <v>05.3103</v>
          </cell>
          <cell r="B761" t="str">
            <v>05.3103</v>
          </cell>
          <cell r="D761" t="str">
            <v>Chieàu cao coät &lt;= 35m</v>
          </cell>
          <cell r="E761" t="str">
            <v>Coät</v>
          </cell>
          <cell r="F761">
            <v>149246</v>
          </cell>
          <cell r="G761">
            <v>529065</v>
          </cell>
        </row>
        <row r="762">
          <cell r="A762" t="str">
            <v>05.3104</v>
          </cell>
          <cell r="B762" t="str">
            <v>05.3104</v>
          </cell>
          <cell r="D762" t="str">
            <v>Chieàu cao coät &lt;= 45m</v>
          </cell>
          <cell r="E762" t="str">
            <v>Coät</v>
          </cell>
          <cell r="F762">
            <v>223870</v>
          </cell>
          <cell r="G762">
            <v>898497</v>
          </cell>
        </row>
        <row r="763">
          <cell r="A763" t="str">
            <v>05.3105</v>
          </cell>
          <cell r="B763" t="str">
            <v>05.3105</v>
          </cell>
          <cell r="D763" t="str">
            <v>Chieàu cao coät &lt;= 50m</v>
          </cell>
          <cell r="E763" t="str">
            <v>Coät</v>
          </cell>
          <cell r="F763">
            <v>298493</v>
          </cell>
          <cell r="G763">
            <v>1599582</v>
          </cell>
        </row>
        <row r="764">
          <cell r="A764" t="str">
            <v>05.3212</v>
          </cell>
          <cell r="B764" t="str">
            <v>05.3212</v>
          </cell>
          <cell r="C764" t="str">
            <v>Laép raùp coät theùp baèng thuû coâng keát hôïp cô giôùi</v>
          </cell>
          <cell r="D764" t="str">
            <v>Baèng maùy keùo 100CV ; Chieàu cao coät &lt;= 25m</v>
          </cell>
          <cell r="E764" t="str">
            <v>Coät</v>
          </cell>
          <cell r="F764">
            <v>149246</v>
          </cell>
          <cell r="G764">
            <v>322982</v>
          </cell>
          <cell r="H764">
            <v>194764</v>
          </cell>
        </row>
        <row r="765">
          <cell r="A765" t="str">
            <v>05.3213</v>
          </cell>
          <cell r="B765" t="str">
            <v>05.3213</v>
          </cell>
          <cell r="D765" t="str">
            <v>Baèng maùy keùo 100CV ; Chieàu cao coät &lt;= 35m</v>
          </cell>
          <cell r="E765" t="str">
            <v>Coät</v>
          </cell>
          <cell r="F765">
            <v>149246</v>
          </cell>
          <cell r="G765">
            <v>396838</v>
          </cell>
          <cell r="H765">
            <v>324607</v>
          </cell>
        </row>
        <row r="766">
          <cell r="A766" t="str">
            <v>05.3214</v>
          </cell>
          <cell r="B766" t="str">
            <v>05.3214</v>
          </cell>
          <cell r="D766" t="str">
            <v>Baèng maùy keùo 100CV ; Chieàu cao coät &lt;= 45m</v>
          </cell>
          <cell r="E766" t="str">
            <v>Coät</v>
          </cell>
          <cell r="F766">
            <v>223870</v>
          </cell>
          <cell r="G766">
            <v>673834</v>
          </cell>
          <cell r="H766">
            <v>454449</v>
          </cell>
        </row>
        <row r="767">
          <cell r="A767" t="str">
            <v>05.3215</v>
          </cell>
          <cell r="B767" t="str">
            <v>05.3215</v>
          </cell>
          <cell r="D767" t="str">
            <v>Baèng maùy keùo 100CV ; Chieàu cao coät &lt;= 50m</v>
          </cell>
          <cell r="E767" t="str">
            <v>Coät</v>
          </cell>
          <cell r="F767">
            <v>298493</v>
          </cell>
          <cell r="G767">
            <v>1199648</v>
          </cell>
          <cell r="H767">
            <v>649213</v>
          </cell>
        </row>
        <row r="768">
          <cell r="A768" t="str">
            <v>05.3221</v>
          </cell>
          <cell r="B768" t="str">
            <v>05.3221</v>
          </cell>
          <cell r="D768" t="str">
            <v>Baèng caàn truïc 10 taán ; Chieàu cao coät &lt;= 15m</v>
          </cell>
          <cell r="E768" t="str">
            <v>Coät</v>
          </cell>
          <cell r="F768">
            <v>111935</v>
          </cell>
          <cell r="G768">
            <v>164278</v>
          </cell>
          <cell r="H768">
            <v>74875</v>
          </cell>
        </row>
        <row r="769">
          <cell r="A769" t="str">
            <v>05.3222</v>
          </cell>
          <cell r="B769" t="str">
            <v>05.3222</v>
          </cell>
          <cell r="D769" t="str">
            <v>Baèng caàn truïc 10 taán ; Chieàu cao coät &lt;= 25m</v>
          </cell>
          <cell r="E769" t="str">
            <v>Coät</v>
          </cell>
          <cell r="F769">
            <v>149246</v>
          </cell>
          <cell r="G769">
            <v>306879</v>
          </cell>
          <cell r="H769">
            <v>149750</v>
          </cell>
        </row>
        <row r="770">
          <cell r="A770" t="str">
            <v>05.3223</v>
          </cell>
          <cell r="B770" t="str">
            <v>05.3223</v>
          </cell>
          <cell r="D770" t="str">
            <v>Baèng caàn truïc 10 taán ; Chieàu cao coät &lt;= 35m</v>
          </cell>
          <cell r="E770" t="str">
            <v>Coät</v>
          </cell>
          <cell r="F770">
            <v>149246</v>
          </cell>
          <cell r="G770">
            <v>377019</v>
          </cell>
          <cell r="H770">
            <v>249584</v>
          </cell>
        </row>
        <row r="771">
          <cell r="A771" t="str">
            <v>05.3224</v>
          </cell>
          <cell r="B771" t="str">
            <v>05.3224</v>
          </cell>
          <cell r="D771" t="str">
            <v>Baèng caàn truïc 10 taán ; Chieàu cao coät &lt;= 45m</v>
          </cell>
          <cell r="E771" t="str">
            <v>Coät</v>
          </cell>
          <cell r="F771">
            <v>223870</v>
          </cell>
          <cell r="G771">
            <v>640081</v>
          </cell>
          <cell r="H771">
            <v>349418</v>
          </cell>
        </row>
        <row r="772">
          <cell r="A772" t="str">
            <v>05.3225</v>
          </cell>
          <cell r="B772" t="str">
            <v>05.3225</v>
          </cell>
          <cell r="D772" t="str">
            <v>Baèng caàn truïc 10 taán ; Chieàu cao coät &lt;= 50m</v>
          </cell>
          <cell r="E772" t="str">
            <v>Coät</v>
          </cell>
          <cell r="F772">
            <v>298493</v>
          </cell>
          <cell r="G772">
            <v>1139727</v>
          </cell>
          <cell r="H772">
            <v>499168</v>
          </cell>
        </row>
        <row r="773">
          <cell r="A773" t="str">
            <v>05.4101</v>
          </cell>
          <cell r="B773" t="str">
            <v>05.4101</v>
          </cell>
          <cell r="C773" t="str">
            <v>VÖØA LAÉP VÖØA DÖÏNG COÄT THEÙP</v>
          </cell>
          <cell r="D773" t="str">
            <v>Vöøa laép vöøa döïng baèng thuû coâng ; chieàu cao coät &lt;= 15m</v>
          </cell>
          <cell r="E773" t="str">
            <v>Taán</v>
          </cell>
          <cell r="F773">
            <v>5359</v>
          </cell>
          <cell r="G773">
            <v>183473</v>
          </cell>
        </row>
        <row r="774">
          <cell r="A774" t="str">
            <v>05.4102</v>
          </cell>
          <cell r="B774" t="str">
            <v>05.4102</v>
          </cell>
          <cell r="D774" t="str">
            <v>Vöøa laép vöøa döïng baèng thuû coâng ; chieàu cao coät &lt;= 25m</v>
          </cell>
          <cell r="E774" t="str">
            <v>Taán</v>
          </cell>
          <cell r="F774">
            <v>12217</v>
          </cell>
          <cell r="G774">
            <v>201837</v>
          </cell>
        </row>
        <row r="775">
          <cell r="A775" t="str">
            <v>05.4103</v>
          </cell>
          <cell r="B775" t="str">
            <v>05.4103</v>
          </cell>
          <cell r="D775" t="str">
            <v>Vöøa laép vöøa döïng baèng thuû coâng ; chieàu cao coät &lt;= 40m</v>
          </cell>
          <cell r="E775" t="str">
            <v>Taán</v>
          </cell>
          <cell r="F775">
            <v>12860</v>
          </cell>
          <cell r="G775">
            <v>232064</v>
          </cell>
        </row>
        <row r="776">
          <cell r="A776" t="str">
            <v>05.4104</v>
          </cell>
          <cell r="B776" t="str">
            <v>05.4104</v>
          </cell>
          <cell r="D776" t="str">
            <v>Vöøa laép vöøa döïng baèng thuû coâng ; chieàu cao coät &lt;= 55m</v>
          </cell>
          <cell r="E776" t="str">
            <v>Taán</v>
          </cell>
          <cell r="F776">
            <v>15646</v>
          </cell>
          <cell r="G776">
            <v>266841</v>
          </cell>
        </row>
        <row r="777">
          <cell r="A777" t="str">
            <v>05.4105</v>
          </cell>
          <cell r="B777" t="str">
            <v>05.4105</v>
          </cell>
          <cell r="D777" t="str">
            <v>Vöøa laép vöøa döïng baèng thuû coâng ; chieàu cao coät &lt;= 70m</v>
          </cell>
          <cell r="E777" t="str">
            <v>Taán</v>
          </cell>
          <cell r="F777">
            <v>16289</v>
          </cell>
          <cell r="G777">
            <v>307143</v>
          </cell>
        </row>
        <row r="778">
          <cell r="A778" t="str">
            <v>05.4106</v>
          </cell>
          <cell r="B778" t="str">
            <v>05.4106</v>
          </cell>
          <cell r="D778" t="str">
            <v>Vöøa laép vöøa döïng baèng thuû coâng ; chieàu cao coät &lt;= 85m</v>
          </cell>
          <cell r="E778" t="str">
            <v>Taán</v>
          </cell>
          <cell r="F778">
            <v>16932</v>
          </cell>
          <cell r="G778">
            <v>352808</v>
          </cell>
        </row>
        <row r="779">
          <cell r="A779" t="str">
            <v>05.4107</v>
          </cell>
          <cell r="B779" t="str">
            <v>05.4107</v>
          </cell>
          <cell r="D779" t="str">
            <v>Vöøa laép vöøa döïng baèng thuû coâng ; chieàu cao coät &lt;= 100m</v>
          </cell>
          <cell r="E779" t="str">
            <v>Taán</v>
          </cell>
          <cell r="F779">
            <v>16932</v>
          </cell>
          <cell r="G779">
            <v>405786</v>
          </cell>
        </row>
        <row r="780">
          <cell r="A780" t="str">
            <v>05.4201</v>
          </cell>
          <cell r="B780" t="str">
            <v>05.4201</v>
          </cell>
          <cell r="D780" t="str">
            <v>Vöøa laép vöøa döïng baèng thuû coâng + c/g ; chieàu cao coät &lt;= 15m</v>
          </cell>
          <cell r="E780" t="str">
            <v>Taán</v>
          </cell>
          <cell r="F780">
            <v>5359</v>
          </cell>
          <cell r="G780">
            <v>146746</v>
          </cell>
          <cell r="H780">
            <v>6878</v>
          </cell>
        </row>
        <row r="781">
          <cell r="A781" t="str">
            <v>05.4202</v>
          </cell>
          <cell r="B781" t="str">
            <v>05.4202</v>
          </cell>
          <cell r="D781" t="str">
            <v>Vöøa laép vöøa döïng baèng thuû coâng + c/g ; chieàu cao coät &lt;= 25m</v>
          </cell>
          <cell r="E781" t="str">
            <v>Taán</v>
          </cell>
          <cell r="F781">
            <v>8788</v>
          </cell>
          <cell r="G781">
            <v>161534</v>
          </cell>
          <cell r="H781">
            <v>6878</v>
          </cell>
        </row>
        <row r="782">
          <cell r="A782" t="str">
            <v>05.4203</v>
          </cell>
          <cell r="B782" t="str">
            <v>05.4203</v>
          </cell>
          <cell r="D782" t="str">
            <v>Vöøa laép vöøa döïng baèng thuû coâng + c/g ; chieàu cao coät &lt;= 40m</v>
          </cell>
          <cell r="E782" t="str">
            <v>Taán</v>
          </cell>
          <cell r="F782">
            <v>10718</v>
          </cell>
          <cell r="G782">
            <v>185586</v>
          </cell>
          <cell r="H782">
            <v>9171</v>
          </cell>
        </row>
        <row r="783">
          <cell r="A783" t="str">
            <v>05.4204</v>
          </cell>
          <cell r="B783" t="str">
            <v>05.4204</v>
          </cell>
          <cell r="D783" t="str">
            <v>Vöøa laép vöøa döïng baèng thuû coâng + c/g ; chieàu cao coät &lt;= 55m</v>
          </cell>
          <cell r="E783" t="str">
            <v>Taán</v>
          </cell>
          <cell r="F783">
            <v>15646</v>
          </cell>
          <cell r="G783">
            <v>213538</v>
          </cell>
          <cell r="H783">
            <v>11464</v>
          </cell>
        </row>
        <row r="784">
          <cell r="A784" t="str">
            <v>05.4205</v>
          </cell>
          <cell r="B784" t="str">
            <v>05.4205</v>
          </cell>
          <cell r="D784" t="str">
            <v>Vöøa laép vöøa döïng baèng thuû coâng + c/g ; chieàu cao coät &lt;= 70m</v>
          </cell>
          <cell r="E784" t="str">
            <v>Taán</v>
          </cell>
          <cell r="F784">
            <v>16289</v>
          </cell>
          <cell r="G784">
            <v>245714</v>
          </cell>
          <cell r="H784">
            <v>11464</v>
          </cell>
        </row>
        <row r="785">
          <cell r="A785" t="str">
            <v>05.4206</v>
          </cell>
          <cell r="B785" t="str">
            <v>05.4206</v>
          </cell>
          <cell r="D785" t="str">
            <v>Vöøa laép vöøa döïng baèng thuû coâng + c/g ; chieàu cao coät &lt;= 85m</v>
          </cell>
          <cell r="E785" t="str">
            <v>Taán</v>
          </cell>
          <cell r="F785">
            <v>16932</v>
          </cell>
          <cell r="G785">
            <v>282279</v>
          </cell>
          <cell r="H785">
            <v>13757</v>
          </cell>
        </row>
        <row r="786">
          <cell r="A786" t="str">
            <v>05.4207</v>
          </cell>
          <cell r="B786" t="str">
            <v>05.4207</v>
          </cell>
          <cell r="D786" t="str">
            <v>Vöøa laép vöøa döïng baèng thuû coâng + c/g ; chieàu cao coät &lt;= 100m</v>
          </cell>
          <cell r="E786" t="str">
            <v>Taán</v>
          </cell>
          <cell r="F786">
            <v>16932</v>
          </cell>
          <cell r="G786">
            <v>324694</v>
          </cell>
          <cell r="H786">
            <v>18342</v>
          </cell>
        </row>
        <row r="787">
          <cell r="A787" t="str">
            <v>05.5101</v>
          </cell>
          <cell r="B787" t="str">
            <v>05.5101</v>
          </cell>
          <cell r="C787" t="str">
            <v>NOÁI COÄT BEÂ TOÂNG BAÈNG MAËT BÍCH</v>
          </cell>
          <cell r="D787" t="str">
            <v>Noái coät beâ toâng caùc loaïi; ñòa hình bình thöôøng</v>
          </cell>
          <cell r="E787" t="str">
            <v>Moái</v>
          </cell>
          <cell r="F787">
            <v>12573</v>
          </cell>
          <cell r="G787">
            <v>48753</v>
          </cell>
        </row>
        <row r="788">
          <cell r="A788" t="str">
            <v>05.5102</v>
          </cell>
          <cell r="B788" t="str">
            <v>05.5102</v>
          </cell>
          <cell r="D788" t="str">
            <v>Noái coät beâ toâng caùc loaïi; ñòa hình söôøn ñoài</v>
          </cell>
          <cell r="E788" t="str">
            <v>Moái</v>
          </cell>
          <cell r="F788">
            <v>12573</v>
          </cell>
          <cell r="G788">
            <v>51190</v>
          </cell>
        </row>
        <row r="789">
          <cell r="A789" t="str">
            <v>05.5103</v>
          </cell>
          <cell r="B789" t="str">
            <v>05.5103</v>
          </cell>
          <cell r="D789" t="str">
            <v>Noái coät beâ toâng caùc loaïi; ñòa hình sình laày</v>
          </cell>
          <cell r="E789" t="str">
            <v>Moái</v>
          </cell>
          <cell r="F789">
            <v>34960</v>
          </cell>
          <cell r="G789">
            <v>58503</v>
          </cell>
        </row>
        <row r="790">
          <cell r="A790" t="str">
            <v>05.5211</v>
          </cell>
          <cell r="B790" t="str">
            <v>05.5211</v>
          </cell>
          <cell r="C790" t="str">
            <v>DÖÏNG COÄT BEÂ TOÂNG</v>
          </cell>
          <cell r="D790" t="str">
            <v>Döïng coät baèng thuû coâng ; chieàu cao coät &lt;= 8m</v>
          </cell>
          <cell r="E790" t="str">
            <v>Coät</v>
          </cell>
          <cell r="F790">
            <v>20790</v>
          </cell>
          <cell r="G790">
            <v>74917</v>
          </cell>
        </row>
        <row r="791">
          <cell r="A791" t="str">
            <v>05.5212</v>
          </cell>
          <cell r="B791" t="str">
            <v>05.5212</v>
          </cell>
          <cell r="D791" t="str">
            <v>Döïng coät baèng thuû coâng ; chieàu cao coät &lt;= 10m</v>
          </cell>
          <cell r="E791" t="str">
            <v>Coät</v>
          </cell>
          <cell r="F791">
            <v>20790</v>
          </cell>
          <cell r="G791">
            <v>80605</v>
          </cell>
        </row>
        <row r="792">
          <cell r="A792" t="str">
            <v>05.5213</v>
          </cell>
          <cell r="B792" t="str">
            <v>05.5213</v>
          </cell>
          <cell r="D792" t="str">
            <v>Döïng coät baèng thuû coâng ; chieàu cao coät &lt;= 12m</v>
          </cell>
          <cell r="E792" t="str">
            <v>Coät</v>
          </cell>
          <cell r="F792">
            <v>20790</v>
          </cell>
          <cell r="G792">
            <v>86293</v>
          </cell>
        </row>
        <row r="793">
          <cell r="A793" t="str">
            <v>05.5214</v>
          </cell>
          <cell r="B793" t="str">
            <v>05.5214</v>
          </cell>
          <cell r="D793" t="str">
            <v>Döïng coät baèng thuû coâng ; chieàu cao coät &lt;= 14m</v>
          </cell>
          <cell r="E793" t="str">
            <v>Coät</v>
          </cell>
          <cell r="F793">
            <v>20790</v>
          </cell>
          <cell r="G793">
            <v>107419</v>
          </cell>
        </row>
        <row r="794">
          <cell r="A794" t="str">
            <v>05.5215</v>
          </cell>
          <cell r="B794" t="str">
            <v>05.5215</v>
          </cell>
          <cell r="D794" t="str">
            <v>Döïng coät baèng thuû coâng ; chieàu cao coät &lt;= 16m</v>
          </cell>
          <cell r="E794" t="str">
            <v>Coät</v>
          </cell>
          <cell r="F794">
            <v>24448</v>
          </cell>
          <cell r="G794">
            <v>116844</v>
          </cell>
        </row>
        <row r="795">
          <cell r="A795" t="str">
            <v>05.5216</v>
          </cell>
          <cell r="B795" t="str">
            <v>05.5216</v>
          </cell>
          <cell r="D795" t="str">
            <v>Döïng coät baèng thuû coâng ; chieàu cao coät &lt;= 18m</v>
          </cell>
          <cell r="E795" t="str">
            <v>Coät</v>
          </cell>
          <cell r="F795">
            <v>24448</v>
          </cell>
          <cell r="G795">
            <v>152271</v>
          </cell>
        </row>
        <row r="796">
          <cell r="A796" t="str">
            <v>05.5217</v>
          </cell>
          <cell r="B796" t="str">
            <v>05.5217</v>
          </cell>
          <cell r="D796" t="str">
            <v>Döïng coät baèng thuû coâng ; chieàu cao coät &lt;= 20m</v>
          </cell>
          <cell r="E796" t="str">
            <v>Coät</v>
          </cell>
          <cell r="F796">
            <v>24448</v>
          </cell>
          <cell r="G796">
            <v>177460</v>
          </cell>
        </row>
        <row r="797">
          <cell r="A797" t="str">
            <v>05.5218</v>
          </cell>
          <cell r="B797" t="str">
            <v>05.5218</v>
          </cell>
          <cell r="D797" t="str">
            <v>Döïng coät baèng thuû coâng ; chieàu cao coät &gt; 20m</v>
          </cell>
          <cell r="E797" t="str">
            <v>Coät</v>
          </cell>
          <cell r="F797">
            <v>24448</v>
          </cell>
          <cell r="G797">
            <v>193711</v>
          </cell>
        </row>
        <row r="798">
          <cell r="A798" t="str">
            <v>05.5221</v>
          </cell>
          <cell r="B798" t="str">
            <v>05.5221</v>
          </cell>
          <cell r="D798" t="str">
            <v>Döïng thuû coâng + c/g ; chieàu cao coät &lt;= 8m (baèng caàn truïc)</v>
          </cell>
          <cell r="E798" t="str">
            <v>Coät</v>
          </cell>
          <cell r="F798">
            <v>20790</v>
          </cell>
          <cell r="G798">
            <v>30064</v>
          </cell>
          <cell r="H798">
            <v>43677</v>
          </cell>
        </row>
        <row r="799">
          <cell r="A799" t="str">
            <v>05.5222</v>
          </cell>
          <cell r="B799" t="str">
            <v>05.5222</v>
          </cell>
          <cell r="D799" t="str">
            <v>Döïng thuû coâng + c/g ; chieàu cao coät &lt;= 10m (baèng caàn truïc)</v>
          </cell>
          <cell r="E799" t="str">
            <v>Coät</v>
          </cell>
          <cell r="F799">
            <v>20790</v>
          </cell>
          <cell r="G799">
            <v>32177</v>
          </cell>
          <cell r="H799">
            <v>43677</v>
          </cell>
        </row>
        <row r="800">
          <cell r="A800" t="str">
            <v>05.5223</v>
          </cell>
          <cell r="B800" t="str">
            <v>05.5223</v>
          </cell>
          <cell r="D800" t="str">
            <v>Döïng thuû coâng + c/g ; chieàu cao coät &lt;= 12m (baèng caàn truïc)</v>
          </cell>
          <cell r="E800" t="str">
            <v>Coät</v>
          </cell>
          <cell r="F800">
            <v>20790</v>
          </cell>
          <cell r="G800">
            <v>34452</v>
          </cell>
          <cell r="H800">
            <v>62396</v>
          </cell>
        </row>
        <row r="801">
          <cell r="A801" t="str">
            <v>05.5224</v>
          </cell>
          <cell r="B801" t="str">
            <v>05.5224</v>
          </cell>
          <cell r="D801" t="str">
            <v>Döïng thuû coâng + c/g ; chieàu cao coät &lt;= 14m (baèng caàn truïc)</v>
          </cell>
          <cell r="E801" t="str">
            <v>Coät</v>
          </cell>
          <cell r="F801">
            <v>20790</v>
          </cell>
          <cell r="G801">
            <v>42903</v>
          </cell>
          <cell r="H801">
            <v>62396</v>
          </cell>
        </row>
        <row r="802">
          <cell r="A802" t="str">
            <v>05.5225</v>
          </cell>
          <cell r="B802" t="str">
            <v>05.5225</v>
          </cell>
          <cell r="D802" t="str">
            <v>Döïng thuû coâng + c/g ; chieàu cao coät &lt;= 16m (baèng caàn truïc)</v>
          </cell>
          <cell r="E802" t="str">
            <v>Coät</v>
          </cell>
          <cell r="F802">
            <v>24448</v>
          </cell>
          <cell r="G802">
            <v>46803</v>
          </cell>
          <cell r="H802">
            <v>87354</v>
          </cell>
        </row>
        <row r="803">
          <cell r="A803" t="str">
            <v>05.5226</v>
          </cell>
          <cell r="B803" t="str">
            <v>05.5226</v>
          </cell>
          <cell r="D803" t="str">
            <v>Döïng thuû coâng + c/g ; chieàu cao coät &lt;= 18m (baèng caàn truïc)</v>
          </cell>
          <cell r="E803" t="str">
            <v>Coät</v>
          </cell>
          <cell r="F803">
            <v>24448</v>
          </cell>
          <cell r="G803">
            <v>60941</v>
          </cell>
          <cell r="H803">
            <v>87354</v>
          </cell>
        </row>
        <row r="804">
          <cell r="A804" t="str">
            <v>05.5227</v>
          </cell>
          <cell r="B804" t="str">
            <v>05.5227</v>
          </cell>
          <cell r="D804" t="str">
            <v>Döïng thuû coâng + c/g ; chieàu cao coät &lt;= 20m (baèng caàn truïc)</v>
          </cell>
          <cell r="E804" t="str">
            <v>Coät</v>
          </cell>
          <cell r="F804">
            <v>24448</v>
          </cell>
          <cell r="G804">
            <v>71017</v>
          </cell>
          <cell r="H804">
            <v>124792</v>
          </cell>
        </row>
        <row r="805">
          <cell r="A805" t="str">
            <v>05.5228</v>
          </cell>
          <cell r="B805" t="str">
            <v>05.5228</v>
          </cell>
          <cell r="D805" t="str">
            <v>Döïng thuû coâng + c/g ; chieàu cao coät &gt; 20m (baèng caàn truïc)</v>
          </cell>
          <cell r="E805" t="str">
            <v>Coät</v>
          </cell>
          <cell r="F805">
            <v>24448</v>
          </cell>
          <cell r="G805">
            <v>77517</v>
          </cell>
          <cell r="H805">
            <v>124792</v>
          </cell>
        </row>
        <row r="806">
          <cell r="A806" t="str">
            <v>05.5235</v>
          </cell>
          <cell r="B806" t="str">
            <v>05.5235</v>
          </cell>
          <cell r="D806" t="str">
            <v>Döïng thuû coâng + c/g ; chieàu cao coät &lt;= 16m (baèng maùy keùo)</v>
          </cell>
          <cell r="E806" t="str">
            <v>Coät</v>
          </cell>
          <cell r="F806">
            <v>24448</v>
          </cell>
          <cell r="G806">
            <v>52653</v>
          </cell>
          <cell r="H806">
            <v>97382</v>
          </cell>
        </row>
        <row r="807">
          <cell r="A807" t="str">
            <v>05.5236</v>
          </cell>
          <cell r="B807" t="str">
            <v>05.5236</v>
          </cell>
          <cell r="D807" t="str">
            <v>Döïng thuû coâng + c/g ; chieàu cao coät &lt;= 18m (baèng maùy keùo)</v>
          </cell>
          <cell r="E807" t="str">
            <v>Coät</v>
          </cell>
          <cell r="F807">
            <v>24448</v>
          </cell>
          <cell r="G807">
            <v>68579</v>
          </cell>
          <cell r="H807">
            <v>97382</v>
          </cell>
        </row>
        <row r="808">
          <cell r="A808" t="str">
            <v>05.5237</v>
          </cell>
          <cell r="B808" t="str">
            <v>05.5237</v>
          </cell>
          <cell r="D808" t="str">
            <v>Döïng thuû coâng + c/g ; chieàu cao coät &lt;= 20m (baèng maùy keùo)</v>
          </cell>
          <cell r="E808" t="str">
            <v>Coät</v>
          </cell>
          <cell r="F808">
            <v>24448</v>
          </cell>
          <cell r="G808">
            <v>79792</v>
          </cell>
          <cell r="H808">
            <v>149319</v>
          </cell>
        </row>
        <row r="809">
          <cell r="A809" t="str">
            <v>05.5238</v>
          </cell>
          <cell r="B809" t="str">
            <v>05.5238</v>
          </cell>
          <cell r="D809" t="str">
            <v>Döïng thuû coâng + c/g ; chieàu cao coät &gt; 20m (baèng maùy keùo)</v>
          </cell>
          <cell r="E809" t="str">
            <v>Coät</v>
          </cell>
          <cell r="F809">
            <v>24448</v>
          </cell>
          <cell r="G809">
            <v>87105</v>
          </cell>
          <cell r="H809">
            <v>149319</v>
          </cell>
        </row>
        <row r="810">
          <cell r="A810" t="str">
            <v>05.6011</v>
          </cell>
          <cell r="B810" t="str">
            <v>05.6011</v>
          </cell>
          <cell r="C810" t="str">
            <v>LAÉP ÑAËT XAØ</v>
          </cell>
          <cell r="D810" t="str">
            <v>Laép ñaët xaø theùp cho coät ñoõ; troïng löôïng 25kg</v>
          </cell>
          <cell r="E810" t="str">
            <v>Boä</v>
          </cell>
          <cell r="G810">
            <v>13161</v>
          </cell>
        </row>
        <row r="811">
          <cell r="A811" t="str">
            <v>05.6012</v>
          </cell>
          <cell r="B811" t="str">
            <v>05.6012</v>
          </cell>
          <cell r="D811" t="str">
            <v>Laép ñaët xaø theùp cho coät ñoõ; troïng löôïng 50kg</v>
          </cell>
          <cell r="E811" t="str">
            <v>Boä</v>
          </cell>
          <cell r="G811">
            <v>17806</v>
          </cell>
        </row>
        <row r="812">
          <cell r="A812" t="str">
            <v>05.6013</v>
          </cell>
          <cell r="B812" t="str">
            <v>05.6013</v>
          </cell>
          <cell r="D812" t="str">
            <v>Laép ñaët xaø theùp cho coät ñoõ; troïng löôïng 100kg</v>
          </cell>
          <cell r="E812" t="str">
            <v>Boä</v>
          </cell>
          <cell r="G812">
            <v>23999</v>
          </cell>
        </row>
        <row r="813">
          <cell r="A813" t="str">
            <v>05.6014</v>
          </cell>
          <cell r="B813" t="str">
            <v>05.6014</v>
          </cell>
          <cell r="D813" t="str">
            <v>Laép ñaët xaø theùp cho coät ñoõ; troïng löôïng 140kg</v>
          </cell>
          <cell r="E813" t="str">
            <v>Boä</v>
          </cell>
          <cell r="G813">
            <v>28799</v>
          </cell>
        </row>
        <row r="814">
          <cell r="A814" t="str">
            <v>05.6015</v>
          </cell>
          <cell r="B814" t="str">
            <v>05.6015</v>
          </cell>
          <cell r="D814" t="str">
            <v>Laép ñaët xaø theùp cho coät ñoõ; troïng löôïng 230kg</v>
          </cell>
          <cell r="E814" t="str">
            <v>Boä</v>
          </cell>
          <cell r="G814">
            <v>39792</v>
          </cell>
        </row>
        <row r="815">
          <cell r="A815" t="str">
            <v>05.6016</v>
          </cell>
          <cell r="B815" t="str">
            <v>05.6016</v>
          </cell>
          <cell r="D815" t="str">
            <v>Laép ñaët xaø theùp cho coät ñoõ; troïng löôïng 320kg</v>
          </cell>
          <cell r="E815" t="str">
            <v>Boä</v>
          </cell>
          <cell r="G815">
            <v>50785</v>
          </cell>
        </row>
        <row r="816">
          <cell r="A816" t="str">
            <v>05.6017</v>
          </cell>
          <cell r="B816" t="str">
            <v>05.6017</v>
          </cell>
          <cell r="D816" t="str">
            <v>Laép ñaët xaø theùp cho coät ñoõ; troïng löôïng 410kg</v>
          </cell>
          <cell r="E816" t="str">
            <v>Boä</v>
          </cell>
          <cell r="G816">
            <v>59920</v>
          </cell>
        </row>
        <row r="817">
          <cell r="A817" t="str">
            <v>05.6018</v>
          </cell>
          <cell r="B817" t="str">
            <v>05.6018</v>
          </cell>
          <cell r="D817" t="str">
            <v>Laép ñaët xaø theùp cho coät ñoõ; troïng löôïng 500kg</v>
          </cell>
          <cell r="E817" t="str">
            <v>Boä</v>
          </cell>
          <cell r="G817">
            <v>70759</v>
          </cell>
        </row>
        <row r="818">
          <cell r="A818" t="str">
            <v>05.6021</v>
          </cell>
          <cell r="B818" t="str">
            <v>05.6021</v>
          </cell>
          <cell r="D818" t="str">
            <v>Laép ñaët xaø theùp cho coät neùo; troïng löôïng 25kg</v>
          </cell>
          <cell r="E818" t="str">
            <v>Boä</v>
          </cell>
          <cell r="G818">
            <v>17496</v>
          </cell>
        </row>
        <row r="819">
          <cell r="A819" t="str">
            <v>05.6022</v>
          </cell>
          <cell r="B819" t="str">
            <v>05.6022</v>
          </cell>
          <cell r="D819" t="str">
            <v>Laép ñaët xaø theùp cho coät neùo; troïng löôïng 50kg</v>
          </cell>
          <cell r="E819" t="str">
            <v>Boä</v>
          </cell>
          <cell r="G819">
            <v>23689</v>
          </cell>
        </row>
        <row r="820">
          <cell r="A820" t="str">
            <v>05.6023</v>
          </cell>
          <cell r="B820" t="str">
            <v>05.6023</v>
          </cell>
          <cell r="D820" t="str">
            <v>Laép ñaët xaø theùp cho coät neùo; troïng löôïng 100kg</v>
          </cell>
          <cell r="E820" t="str">
            <v>Boä</v>
          </cell>
          <cell r="G820">
            <v>31896</v>
          </cell>
        </row>
        <row r="821">
          <cell r="A821" t="str">
            <v>05.6024</v>
          </cell>
          <cell r="B821" t="str">
            <v>05.6024</v>
          </cell>
          <cell r="D821" t="str">
            <v>Laép ñaët xaø theùp cho coät neùo; troïng löôïng 140kg</v>
          </cell>
          <cell r="E821" t="str">
            <v>Boä</v>
          </cell>
          <cell r="G821">
            <v>38244</v>
          </cell>
        </row>
        <row r="822">
          <cell r="A822" t="str">
            <v>05.6025</v>
          </cell>
          <cell r="B822" t="str">
            <v>05.6025</v>
          </cell>
          <cell r="D822" t="str">
            <v>Laép ñaët xaø theùp cho coät neùo; troïng löôïng 230kg</v>
          </cell>
          <cell r="E822" t="str">
            <v>Boä</v>
          </cell>
          <cell r="G822">
            <v>52798</v>
          </cell>
        </row>
        <row r="823">
          <cell r="A823" t="str">
            <v>05.6026</v>
          </cell>
          <cell r="B823" t="str">
            <v>05.6026</v>
          </cell>
          <cell r="D823" t="str">
            <v>Laép ñaët xaø theùp cho coät neùo; troïng löôïng 320kg</v>
          </cell>
          <cell r="E823" t="str">
            <v>Boä</v>
          </cell>
          <cell r="G823">
            <v>67507</v>
          </cell>
        </row>
        <row r="824">
          <cell r="A824" t="str">
            <v>05.6027</v>
          </cell>
          <cell r="B824" t="str">
            <v>05.6027</v>
          </cell>
          <cell r="D824" t="str">
            <v>Laép ñaët xaø theùp cho coät neùo; troïng löôïng 410kg</v>
          </cell>
          <cell r="E824" t="str">
            <v>Boä</v>
          </cell>
          <cell r="G824">
            <v>79584</v>
          </cell>
        </row>
        <row r="825">
          <cell r="A825" t="str">
            <v>05.6028</v>
          </cell>
          <cell r="B825" t="str">
            <v>05.6028</v>
          </cell>
          <cell r="D825" t="str">
            <v>Laép ñaët xaø theùp cho coät neùo; troïng löôïng 500kg</v>
          </cell>
          <cell r="E825" t="str">
            <v>Boä</v>
          </cell>
          <cell r="G825">
            <v>93984</v>
          </cell>
        </row>
        <row r="826">
          <cell r="A826" t="str">
            <v>05.6034</v>
          </cell>
          <cell r="B826" t="str">
            <v>05.6034</v>
          </cell>
          <cell r="D826" t="str">
            <v>Laép ñaët xaø theùp cho coät ñuùp; troïng löôïng 140kg</v>
          </cell>
          <cell r="E826" t="str">
            <v>Boä</v>
          </cell>
          <cell r="G826">
            <v>32515</v>
          </cell>
        </row>
        <row r="827">
          <cell r="A827" t="str">
            <v>05.6035</v>
          </cell>
          <cell r="B827" t="str">
            <v>05.6035</v>
          </cell>
          <cell r="D827" t="str">
            <v>Laép ñaët xaø theùp cho coät ñuùp; troïng löôïng 230kg</v>
          </cell>
          <cell r="E827" t="str">
            <v>Boä</v>
          </cell>
          <cell r="G827">
            <v>46295</v>
          </cell>
        </row>
        <row r="828">
          <cell r="A828" t="str">
            <v>05.6036</v>
          </cell>
          <cell r="B828" t="str">
            <v>05.6036</v>
          </cell>
          <cell r="D828" t="str">
            <v>Laép ñaët xaø theùp cho coät ñuùp; troïng löôïng 320kg</v>
          </cell>
          <cell r="E828" t="str">
            <v>Boä</v>
          </cell>
          <cell r="G828">
            <v>58062</v>
          </cell>
        </row>
        <row r="829">
          <cell r="A829" t="str">
            <v>05.6037</v>
          </cell>
          <cell r="B829" t="str">
            <v>05.6037</v>
          </cell>
          <cell r="D829" t="str">
            <v>Laép ñaët xaø theùp cho coät ñuùp; troïng löôïng 410kg</v>
          </cell>
          <cell r="E829" t="str">
            <v>Boä</v>
          </cell>
          <cell r="G829">
            <v>64101</v>
          </cell>
        </row>
        <row r="830">
          <cell r="A830" t="str">
            <v>05.6038</v>
          </cell>
          <cell r="B830" t="str">
            <v>05.6038</v>
          </cell>
          <cell r="D830" t="str">
            <v>Laép ñaët xaø theùp cho coät ñuùp; troïng löôïng 500kg</v>
          </cell>
          <cell r="E830" t="str">
            <v>Boä</v>
          </cell>
          <cell r="G830">
            <v>69985</v>
          </cell>
        </row>
        <row r="831">
          <cell r="A831" t="str">
            <v>05.6039</v>
          </cell>
          <cell r="B831" t="str">
            <v>05.6039</v>
          </cell>
          <cell r="D831" t="str">
            <v>Laép ñaët xaø theùp cho coät ñuùp; troïng löôïng 750kg</v>
          </cell>
          <cell r="E831" t="str">
            <v>Boä</v>
          </cell>
          <cell r="G831">
            <v>89648</v>
          </cell>
        </row>
        <row r="832">
          <cell r="A832" t="str">
            <v>05.6040</v>
          </cell>
          <cell r="B832" t="str">
            <v>05.6040</v>
          </cell>
          <cell r="D832" t="str">
            <v>Laép ñaët xaø theùp cho coät ñuùp; troïng löôïng 1000kg</v>
          </cell>
          <cell r="E832" t="str">
            <v>Boä</v>
          </cell>
          <cell r="G832">
            <v>105751</v>
          </cell>
        </row>
        <row r="833">
          <cell r="A833" t="str">
            <v>05.6041</v>
          </cell>
          <cell r="B833" t="str">
            <v>05.6041</v>
          </cell>
          <cell r="D833" t="str">
            <v>Laép ñaët xaø theùp cho coät hình Pi; troïng löôïng 140kg</v>
          </cell>
          <cell r="E833" t="str">
            <v>Boä</v>
          </cell>
          <cell r="G833">
            <v>36076</v>
          </cell>
        </row>
        <row r="834">
          <cell r="A834" t="str">
            <v>05.6042</v>
          </cell>
          <cell r="B834" t="str">
            <v>05.6042</v>
          </cell>
          <cell r="D834" t="str">
            <v>Laép ñaët xaø theùp cho coät hình Pi; troïng löôïng 230kg</v>
          </cell>
          <cell r="E834" t="str">
            <v>Boä</v>
          </cell>
          <cell r="G834">
            <v>51559</v>
          </cell>
        </row>
        <row r="835">
          <cell r="A835" t="str">
            <v>05.6043</v>
          </cell>
          <cell r="B835" t="str">
            <v>05.6043</v>
          </cell>
          <cell r="D835" t="str">
            <v>Laép ñaët xaø theùp cho coät hình Pi; troïng löôïng 320kg</v>
          </cell>
          <cell r="E835" t="str">
            <v>Boä</v>
          </cell>
          <cell r="G835">
            <v>64565</v>
          </cell>
        </row>
        <row r="836">
          <cell r="A836" t="str">
            <v>05.6044</v>
          </cell>
          <cell r="B836" t="str">
            <v>05.6044</v>
          </cell>
          <cell r="D836" t="str">
            <v>Laép ñaët xaø theùp cho coät hình Pi; troïng löôïng 410kg</v>
          </cell>
          <cell r="E836" t="str">
            <v>Boä</v>
          </cell>
          <cell r="G836">
            <v>71223</v>
          </cell>
        </row>
        <row r="837">
          <cell r="A837" t="str">
            <v>05.6045</v>
          </cell>
          <cell r="B837" t="str">
            <v>05.6045</v>
          </cell>
          <cell r="D837" t="str">
            <v>Laép ñaët xaø theùp cho coät hình Pi; troïng löôïng 500kg</v>
          </cell>
          <cell r="E837" t="str">
            <v>Boä</v>
          </cell>
          <cell r="G837">
            <v>77726</v>
          </cell>
        </row>
        <row r="838">
          <cell r="A838" t="str">
            <v>05.6046</v>
          </cell>
          <cell r="B838" t="str">
            <v>05.6046</v>
          </cell>
          <cell r="D838" t="str">
            <v>Laép ñaët xaø theùp cho coät hình Pi; troïng löôïng 750kg</v>
          </cell>
          <cell r="E838" t="str">
            <v>Boä</v>
          </cell>
          <cell r="G838">
            <v>99558</v>
          </cell>
        </row>
        <row r="839">
          <cell r="A839" t="str">
            <v>05.6047</v>
          </cell>
          <cell r="B839" t="str">
            <v>05.6047</v>
          </cell>
          <cell r="D839" t="str">
            <v>Laép ñaët xaø theùp cho coät hình Pi; troïng löôïng 1000kg</v>
          </cell>
          <cell r="E839" t="str">
            <v>Boä</v>
          </cell>
          <cell r="G839">
            <v>117518</v>
          </cell>
        </row>
        <row r="840">
          <cell r="A840" t="str">
            <v>05.7001</v>
          </cell>
          <cell r="B840" t="str">
            <v>05.7001</v>
          </cell>
          <cell r="C840" t="str">
            <v>LAÉP TIEÁP ÑÒA COÄT ÑIEÄN</v>
          </cell>
          <cell r="D840" t="str">
            <v>Ñöôøng kính theùp F : 8-10mm</v>
          </cell>
          <cell r="E840" t="str">
            <v>100kg</v>
          </cell>
          <cell r="F840">
            <v>1000</v>
          </cell>
          <cell r="G840">
            <v>15483</v>
          </cell>
        </row>
        <row r="841">
          <cell r="A841" t="str">
            <v>05.7002</v>
          </cell>
          <cell r="B841" t="str">
            <v>05.7002</v>
          </cell>
          <cell r="C841" t="str">
            <v>Keùo raûi vaø laép tieáp ñòa coät ñieän</v>
          </cell>
          <cell r="D841" t="str">
            <v>Ñöôøng kính theùp F : 12-14mm</v>
          </cell>
          <cell r="E841" t="str">
            <v>100kg</v>
          </cell>
          <cell r="F841">
            <v>750</v>
          </cell>
          <cell r="G841">
            <v>15483</v>
          </cell>
        </row>
        <row r="842">
          <cell r="A842" t="str">
            <v>05.7003</v>
          </cell>
          <cell r="B842" t="str">
            <v>05.7003</v>
          </cell>
          <cell r="D842" t="str">
            <v>Ñöôøng kính theùp F : 16-18mm</v>
          </cell>
          <cell r="E842" t="str">
            <v>100kg</v>
          </cell>
          <cell r="F842">
            <v>625</v>
          </cell>
          <cell r="G842">
            <v>10219</v>
          </cell>
        </row>
        <row r="843">
          <cell r="A843" t="str">
            <v>05.8001</v>
          </cell>
          <cell r="B843" t="str">
            <v>05.8001</v>
          </cell>
          <cell r="C843" t="str">
            <v>ÑOÙNG COÏC VAØ HAØN NOÁI COÏC TIEÁP ÑÒA</v>
          </cell>
          <cell r="D843" t="str">
            <v>Ñoùng coïc tieáp ñòa ; ñaát caáp I</v>
          </cell>
          <cell r="E843" t="str">
            <v>10 coïc</v>
          </cell>
          <cell r="F843">
            <v>7140</v>
          </cell>
          <cell r="G843">
            <v>38708</v>
          </cell>
          <cell r="H843">
            <v>7760</v>
          </cell>
        </row>
        <row r="844">
          <cell r="A844" t="str">
            <v>05.8002</v>
          </cell>
          <cell r="B844" t="str">
            <v>05.8002</v>
          </cell>
          <cell r="D844" t="str">
            <v>Ñoùng coïc tieáp ñòa ; ñaát caáp II</v>
          </cell>
          <cell r="E844" t="str">
            <v>11 coïc</v>
          </cell>
          <cell r="F844">
            <v>7140</v>
          </cell>
          <cell r="G844">
            <v>43353</v>
          </cell>
          <cell r="H844">
            <v>7760</v>
          </cell>
        </row>
        <row r="845">
          <cell r="A845" t="str">
            <v>05.8003</v>
          </cell>
          <cell r="B845" t="str">
            <v>05.8003</v>
          </cell>
          <cell r="D845" t="str">
            <v>Ñoùng coïc tieáp ñòa ; ñaát caáp III</v>
          </cell>
          <cell r="E845" t="str">
            <v>12 coïc</v>
          </cell>
          <cell r="F845">
            <v>7140</v>
          </cell>
          <cell r="G845">
            <v>67817</v>
          </cell>
          <cell r="H845">
            <v>7760</v>
          </cell>
        </row>
        <row r="846">
          <cell r="A846" t="str">
            <v>05.8004</v>
          </cell>
          <cell r="B846" t="str">
            <v>05.8004</v>
          </cell>
          <cell r="D846" t="str">
            <v>Ñoùng coïc tieáp ñòa ; ñaát caáp IV</v>
          </cell>
          <cell r="E846" t="str">
            <v>13 coïc</v>
          </cell>
          <cell r="F846">
            <v>7140</v>
          </cell>
          <cell r="G846">
            <v>116125</v>
          </cell>
          <cell r="H846">
            <v>7760</v>
          </cell>
        </row>
        <row r="847">
          <cell r="A847" t="str">
            <v>05.9001</v>
          </cell>
          <cell r="B847" t="str">
            <v>05.9001</v>
          </cell>
          <cell r="C847" t="str">
            <v>SÔN SAÉT THEÙP CAÙC LOAÏI</v>
          </cell>
          <cell r="D847" t="str">
            <v>Sôn baùo hieäu theo chieàu cao coät &lt;= 70m</v>
          </cell>
          <cell r="E847" t="str">
            <v>m2</v>
          </cell>
          <cell r="F847">
            <v>4725</v>
          </cell>
          <cell r="G847">
            <v>8825</v>
          </cell>
        </row>
        <row r="848">
          <cell r="A848" t="str">
            <v>05.9002</v>
          </cell>
          <cell r="B848" t="str">
            <v>05.9002</v>
          </cell>
          <cell r="D848" t="str">
            <v>Sôn baùo hieäu theo chieàu cao coät &lt;= 100m</v>
          </cell>
          <cell r="E848" t="str">
            <v>m2</v>
          </cell>
          <cell r="F848">
            <v>5775</v>
          </cell>
          <cell r="G848">
            <v>10993</v>
          </cell>
        </row>
        <row r="849">
          <cell r="A849" t="str">
            <v>05.9003</v>
          </cell>
          <cell r="B849" t="str">
            <v>05.9003</v>
          </cell>
          <cell r="D849" t="str">
            <v>Sôn baùo hieäu theo chieàu cao coät &gt; 100m</v>
          </cell>
          <cell r="E849" t="str">
            <v>m2</v>
          </cell>
          <cell r="F849">
            <v>6563</v>
          </cell>
          <cell r="G849">
            <v>14709</v>
          </cell>
        </row>
        <row r="850">
          <cell r="A850" t="str">
            <v>05.9004</v>
          </cell>
          <cell r="B850" t="str">
            <v>05.9004</v>
          </cell>
          <cell r="D850" t="str">
            <v>Sôn saét theùp caùc loaïi vaø sôn baùo hieäu 2 nöôùc</v>
          </cell>
          <cell r="E850" t="str">
            <v>m2</v>
          </cell>
          <cell r="F850">
            <v>4590</v>
          </cell>
          <cell r="G850">
            <v>1703</v>
          </cell>
        </row>
        <row r="851">
          <cell r="A851" t="str">
            <v>05.9005</v>
          </cell>
          <cell r="B851" t="str">
            <v>05.9005</v>
          </cell>
          <cell r="D851" t="str">
            <v>Sôn saét theùp caùc loaïi vaø sôn baùo hieäu 3 nöôùc</v>
          </cell>
          <cell r="E851" t="str">
            <v>m3</v>
          </cell>
          <cell r="F851">
            <v>7140</v>
          </cell>
          <cell r="G851">
            <v>2415</v>
          </cell>
        </row>
        <row r="852">
          <cell r="A852" t="str">
            <v>06.1101</v>
          </cell>
          <cell r="B852" t="str">
            <v>06.1101</v>
          </cell>
          <cell r="C852" t="str">
            <v>LAÉP ÑAËT SÖÙ ÑÖÙNG</v>
          </cell>
          <cell r="D852" t="str">
            <v>Laép ñaët söù ñöùng ôû coät troøn döôùi ñaát ; söù 6-10kV</v>
          </cell>
          <cell r="E852" t="str">
            <v>10 söù</v>
          </cell>
          <cell r="F852">
            <v>1550</v>
          </cell>
          <cell r="G852">
            <v>17032</v>
          </cell>
        </row>
        <row r="853">
          <cell r="A853" t="str">
            <v>06.1102</v>
          </cell>
          <cell r="B853" t="str">
            <v>06.1102</v>
          </cell>
          <cell r="D853" t="str">
            <v>Laép ñaët söù ñöùng ôû coät troøn döôùi ñaát ; söù 15-20kV</v>
          </cell>
          <cell r="E853" t="str">
            <v>10 söù</v>
          </cell>
          <cell r="F853">
            <v>1200</v>
          </cell>
          <cell r="G853">
            <v>23380</v>
          </cell>
        </row>
        <row r="854">
          <cell r="A854" t="str">
            <v>06.1103</v>
          </cell>
          <cell r="B854" t="str">
            <v>06.1103</v>
          </cell>
          <cell r="D854" t="str">
            <v>Laép ñaët söù ñöùng ôû coät troøn döôùi ñaát ; söù 35kV</v>
          </cell>
          <cell r="E854" t="str">
            <v>10 söù</v>
          </cell>
          <cell r="F854">
            <v>1550</v>
          </cell>
          <cell r="G854">
            <v>29728</v>
          </cell>
        </row>
        <row r="855">
          <cell r="A855" t="str">
            <v>06.1104</v>
          </cell>
          <cell r="B855" t="str">
            <v>06.1104</v>
          </cell>
          <cell r="D855" t="str">
            <v>Laép ñaët söù ñöùng ôû coät troøn treân coät ; söù 6-10kV</v>
          </cell>
          <cell r="E855" t="str">
            <v>10 söù</v>
          </cell>
          <cell r="F855">
            <v>1550</v>
          </cell>
          <cell r="G855">
            <v>25547</v>
          </cell>
        </row>
        <row r="856">
          <cell r="A856" t="str">
            <v>06.1105</v>
          </cell>
          <cell r="B856" t="str">
            <v>06.1105</v>
          </cell>
          <cell r="D856" t="str">
            <v>Laép ñaët söù ñöùng ôû coät troøn treân coät ; söù 15-20kV</v>
          </cell>
          <cell r="E856" t="str">
            <v>10 söù</v>
          </cell>
          <cell r="F856">
            <v>1550</v>
          </cell>
          <cell r="G856">
            <v>34992</v>
          </cell>
        </row>
        <row r="857">
          <cell r="A857" t="str">
            <v>06.1106</v>
          </cell>
          <cell r="B857" t="str">
            <v>06.1106</v>
          </cell>
          <cell r="D857" t="str">
            <v>Laép ñaët söù ñöùng ôû coät troøn treân coät ; söù 35kV</v>
          </cell>
          <cell r="E857" t="str">
            <v>10 söù</v>
          </cell>
          <cell r="F857">
            <v>1550</v>
          </cell>
          <cell r="G857">
            <v>44592</v>
          </cell>
        </row>
        <row r="858">
          <cell r="A858" t="str">
            <v>06.1111</v>
          </cell>
          <cell r="B858" t="str">
            <v>06.1111</v>
          </cell>
          <cell r="D858" t="str">
            <v>Laép ñaët söù ñöùng ôû coät vuoâng döôùi ñaát ; söù 6-10kV</v>
          </cell>
          <cell r="E858" t="str">
            <v>10 söù</v>
          </cell>
          <cell r="F858">
            <v>1550</v>
          </cell>
          <cell r="G858">
            <v>13625</v>
          </cell>
        </row>
        <row r="859">
          <cell r="A859" t="str">
            <v>06.1112</v>
          </cell>
          <cell r="B859" t="str">
            <v>06.1112</v>
          </cell>
          <cell r="D859" t="str">
            <v>Laép ñaët söù ñöùng ôû coät vuoâng döôùi ñaát ; söù 15-20kV</v>
          </cell>
          <cell r="E859" t="str">
            <v>10 söù</v>
          </cell>
          <cell r="F859">
            <v>1550</v>
          </cell>
          <cell r="G859">
            <v>18580</v>
          </cell>
        </row>
        <row r="860">
          <cell r="A860" t="str">
            <v>06.1113</v>
          </cell>
          <cell r="B860" t="str">
            <v>06.1113</v>
          </cell>
          <cell r="D860" t="str">
            <v>Laép ñaët söù ñöùng ôû coät vuoâng döôùi ñaát ; söù 35kV</v>
          </cell>
          <cell r="E860" t="str">
            <v>10 söù</v>
          </cell>
          <cell r="F860">
            <v>1550</v>
          </cell>
          <cell r="G860">
            <v>23689</v>
          </cell>
        </row>
        <row r="861">
          <cell r="A861" t="str">
            <v>06.1114</v>
          </cell>
          <cell r="B861" t="str">
            <v>06.1114</v>
          </cell>
          <cell r="D861" t="str">
            <v>Laép ñaët söù ñöùng ôû coät vuoâng treân coät ; söù 6-10kV</v>
          </cell>
          <cell r="E861" t="str">
            <v>10 söù</v>
          </cell>
          <cell r="F861">
            <v>1550</v>
          </cell>
          <cell r="G861">
            <v>17651</v>
          </cell>
        </row>
        <row r="862">
          <cell r="A862" t="str">
            <v>06.1115</v>
          </cell>
          <cell r="B862" t="str">
            <v>06.1115</v>
          </cell>
          <cell r="D862" t="str">
            <v>Laép ñaët söù ñöùng ôû coät vuoâng treân coät ; söù 15-20kV</v>
          </cell>
          <cell r="E862" t="str">
            <v>10 söù</v>
          </cell>
          <cell r="F862">
            <v>1550</v>
          </cell>
          <cell r="G862">
            <v>24154</v>
          </cell>
        </row>
        <row r="863">
          <cell r="A863" t="str">
            <v>06.1116</v>
          </cell>
          <cell r="B863" t="str">
            <v>06.1116</v>
          </cell>
          <cell r="D863" t="str">
            <v>Laép ñaët söù ñöùng ôû coät vuoâng treân coät ; söù 35kV</v>
          </cell>
          <cell r="E863" t="str">
            <v>10 söù</v>
          </cell>
          <cell r="F863">
            <v>1550</v>
          </cell>
          <cell r="G863">
            <v>30812</v>
          </cell>
        </row>
        <row r="864">
          <cell r="A864" t="str">
            <v>06.1211</v>
          </cell>
          <cell r="B864" t="str">
            <v>06.1211</v>
          </cell>
          <cell r="C864" t="str">
            <v>LAÉP ÑAËT SÖÙ HAÏ THEÁ</v>
          </cell>
          <cell r="D864" t="str">
            <v>Laép ñaët söù haï theá baèng thuû coâng; caùc loaïi söù khaùc</v>
          </cell>
          <cell r="E864" t="str">
            <v>10 söù</v>
          </cell>
          <cell r="F864">
            <v>26219</v>
          </cell>
          <cell r="G864">
            <v>8829</v>
          </cell>
        </row>
        <row r="865">
          <cell r="A865" t="str">
            <v>06.1212</v>
          </cell>
          <cell r="B865" t="str">
            <v>06.1212</v>
          </cell>
          <cell r="D865" t="str">
            <v>Laép ñaët söù haï theá baèng thuû coâng; söù tai meøo</v>
          </cell>
          <cell r="E865" t="str">
            <v>10 söù</v>
          </cell>
          <cell r="F865">
            <v>525000</v>
          </cell>
          <cell r="G865">
            <v>10301</v>
          </cell>
        </row>
        <row r="866">
          <cell r="A866" t="str">
            <v>06.1213</v>
          </cell>
          <cell r="B866" t="str">
            <v>06.1213</v>
          </cell>
          <cell r="D866" t="str">
            <v xml:space="preserve">Laép ñaët söù haï theá baèng thuû coâng;  loaïi 2  söù </v>
          </cell>
          <cell r="E866" t="str">
            <v>10 söù</v>
          </cell>
          <cell r="F866">
            <v>47355</v>
          </cell>
          <cell r="G866">
            <v>28843</v>
          </cell>
        </row>
        <row r="867">
          <cell r="A867" t="str">
            <v>06.1214</v>
          </cell>
          <cell r="B867" t="str">
            <v>06.1214</v>
          </cell>
          <cell r="D867" t="str">
            <v xml:space="preserve">Laép ñaët söù haï theá baèng thuû coâng; loaïi  3 söù </v>
          </cell>
          <cell r="E867" t="str">
            <v>10 söù</v>
          </cell>
          <cell r="F867">
            <v>144900</v>
          </cell>
          <cell r="G867">
            <v>40174</v>
          </cell>
        </row>
        <row r="868">
          <cell r="A868" t="str">
            <v>06.1215</v>
          </cell>
          <cell r="B868" t="str">
            <v>06.1215</v>
          </cell>
          <cell r="D868" t="str">
            <v xml:space="preserve">Laép ñaët söù haï theá baèng thuû coâng; loaïi  4 söù </v>
          </cell>
          <cell r="E868" t="str">
            <v>10 söù</v>
          </cell>
          <cell r="F868">
            <v>210000</v>
          </cell>
          <cell r="G868">
            <v>56655</v>
          </cell>
        </row>
        <row r="869">
          <cell r="A869" t="str">
            <v>06.1221</v>
          </cell>
          <cell r="B869" t="str">
            <v>06.1221</v>
          </cell>
          <cell r="D869" t="str">
            <v>Laép ñaët söù haï theá baèng thuû coâng + c/g ; caùc loaïi söù khaùc</v>
          </cell>
          <cell r="E869" t="str">
            <v>10 söù</v>
          </cell>
          <cell r="F869">
            <v>26219</v>
          </cell>
          <cell r="G869">
            <v>3532</v>
          </cell>
          <cell r="H869">
            <v>43056</v>
          </cell>
        </row>
        <row r="870">
          <cell r="A870" t="str">
            <v>06.1222</v>
          </cell>
          <cell r="B870" t="str">
            <v>06.1222</v>
          </cell>
          <cell r="D870" t="str">
            <v>Laép ñaët söù haï theá baèng thuû coâng + c/g ; söù tai meøo</v>
          </cell>
          <cell r="E870" t="str">
            <v>10 söù</v>
          </cell>
          <cell r="F870">
            <v>525000</v>
          </cell>
          <cell r="G870">
            <v>4120</v>
          </cell>
          <cell r="H870">
            <v>43056</v>
          </cell>
        </row>
        <row r="871">
          <cell r="A871" t="str">
            <v>06.1223</v>
          </cell>
          <cell r="B871" t="str">
            <v>06.1223</v>
          </cell>
          <cell r="D871" t="str">
            <v xml:space="preserve">Laép ñaët söù haï theá baèng thuû coâng + c/g ;  loaïi 2  söù </v>
          </cell>
          <cell r="E871" t="str">
            <v>10 söù</v>
          </cell>
          <cell r="F871">
            <v>47355</v>
          </cell>
          <cell r="G871">
            <v>11478</v>
          </cell>
          <cell r="H871">
            <v>57408</v>
          </cell>
        </row>
        <row r="872">
          <cell r="A872" t="str">
            <v>06.1224</v>
          </cell>
          <cell r="B872" t="str">
            <v>06.1224</v>
          </cell>
          <cell r="D872" t="str">
            <v xml:space="preserve">Laép ñaët söù haï theá baèng thuû coâng + c/g ; loaïi  3 söù </v>
          </cell>
          <cell r="E872" t="str">
            <v>10 söù</v>
          </cell>
          <cell r="F872">
            <v>144900</v>
          </cell>
          <cell r="G872">
            <v>16040</v>
          </cell>
          <cell r="H872">
            <v>57408</v>
          </cell>
        </row>
        <row r="873">
          <cell r="A873" t="str">
            <v>06.1225</v>
          </cell>
          <cell r="B873" t="str">
            <v>06.1225</v>
          </cell>
          <cell r="D873" t="str">
            <v xml:space="preserve">Laép ñaët söù haï theá baèng thuû coâng + c/g ; loaïi  4 söù </v>
          </cell>
          <cell r="E873" t="str">
            <v>10 söù</v>
          </cell>
          <cell r="F873">
            <v>210000</v>
          </cell>
          <cell r="G873">
            <v>22662</v>
          </cell>
          <cell r="H873">
            <v>57408</v>
          </cell>
        </row>
        <row r="874">
          <cell r="A874" t="str">
            <v>06.1301</v>
          </cell>
          <cell r="B874" t="str">
            <v>06.1301</v>
          </cell>
          <cell r="C874" t="str">
            <v>LAÉP ÑAËT SÖÙ CHOÁNG SEÙT</v>
          </cell>
          <cell r="D874" t="str">
            <v>Chieàu cao laép söù &lt;= 20m</v>
          </cell>
          <cell r="E874" t="str">
            <v>10 söù</v>
          </cell>
          <cell r="F874">
            <v>365</v>
          </cell>
          <cell r="G874">
            <v>3738</v>
          </cell>
        </row>
        <row r="875">
          <cell r="A875" t="str">
            <v>06.1302</v>
          </cell>
          <cell r="B875" t="str">
            <v>06.1302</v>
          </cell>
          <cell r="D875" t="str">
            <v>Chieàu cao laép söù &lt;= 30m</v>
          </cell>
          <cell r="E875" t="str">
            <v>10 söù</v>
          </cell>
          <cell r="F875">
            <v>365</v>
          </cell>
          <cell r="G875">
            <v>3900</v>
          </cell>
        </row>
        <row r="876">
          <cell r="A876" t="str">
            <v>06.1303</v>
          </cell>
          <cell r="B876" t="str">
            <v>06.1303</v>
          </cell>
          <cell r="D876" t="str">
            <v>Chieàu cao laép söù &lt;= 40m</v>
          </cell>
          <cell r="E876" t="str">
            <v>10 söù</v>
          </cell>
          <cell r="F876">
            <v>365</v>
          </cell>
          <cell r="G876">
            <v>4388</v>
          </cell>
        </row>
        <row r="877">
          <cell r="A877" t="str">
            <v>06.1304</v>
          </cell>
          <cell r="B877" t="str">
            <v>06.1304</v>
          </cell>
          <cell r="D877" t="str">
            <v>Chieàu cao laép söù &lt;= 50m</v>
          </cell>
          <cell r="E877" t="str">
            <v>10 söù</v>
          </cell>
          <cell r="F877">
            <v>365</v>
          </cell>
          <cell r="G877">
            <v>5038</v>
          </cell>
        </row>
        <row r="878">
          <cell r="A878" t="str">
            <v>06.1305</v>
          </cell>
          <cell r="B878" t="str">
            <v>06.1305</v>
          </cell>
          <cell r="D878" t="str">
            <v>Chieàu cao laép söù &gt; 50m</v>
          </cell>
          <cell r="E878" t="str">
            <v>10 söù</v>
          </cell>
          <cell r="F878">
            <v>365</v>
          </cell>
          <cell r="G878">
            <v>5525</v>
          </cell>
        </row>
        <row r="879">
          <cell r="A879" t="str">
            <v>06.1411</v>
          </cell>
          <cell r="B879" t="str">
            <v>06.1411</v>
          </cell>
          <cell r="C879" t="str">
            <v>LAÉP ÑAËT SÖÙ CHUOÃI ÑÔÕ DAÂY DAÃN</v>
          </cell>
          <cell r="D879" t="str">
            <v>Loaïi söù &lt;= 2 baùt laép ôû coät coù chieàu cao &lt;= 20m</v>
          </cell>
          <cell r="E879" t="str">
            <v>chuoãi</v>
          </cell>
          <cell r="F879">
            <v>405</v>
          </cell>
          <cell r="G879">
            <v>2925</v>
          </cell>
        </row>
        <row r="880">
          <cell r="A880" t="str">
            <v>06.1412</v>
          </cell>
          <cell r="B880" t="str">
            <v>06.1412</v>
          </cell>
          <cell r="D880" t="str">
            <v>Loaïi söù &lt;= 2 baùt laép ôû coät coù chieàu cao &lt;= 30m</v>
          </cell>
          <cell r="E880" t="str">
            <v>chuoãi</v>
          </cell>
          <cell r="F880">
            <v>405</v>
          </cell>
          <cell r="G880">
            <v>3738</v>
          </cell>
        </row>
        <row r="881">
          <cell r="A881" t="str">
            <v>06.1413</v>
          </cell>
          <cell r="B881" t="str">
            <v>06.1413</v>
          </cell>
          <cell r="D881" t="str">
            <v>Loaïi söù &lt;= 2 baùt laép ôû coät coù chieàu cao &lt;= 40m</v>
          </cell>
          <cell r="E881" t="str">
            <v>chuoãi</v>
          </cell>
          <cell r="F881">
            <v>405</v>
          </cell>
          <cell r="G881">
            <v>4550</v>
          </cell>
        </row>
        <row r="882">
          <cell r="A882" t="str">
            <v>06.1414</v>
          </cell>
          <cell r="B882" t="str">
            <v>06.1414</v>
          </cell>
          <cell r="D882" t="str">
            <v>Loaïi söù &lt;= 2 baùt laép ôû coät coù chieàu cao &lt;= 50m</v>
          </cell>
          <cell r="E882" t="str">
            <v>chuoãi</v>
          </cell>
          <cell r="F882">
            <v>405</v>
          </cell>
          <cell r="G882">
            <v>5363</v>
          </cell>
        </row>
        <row r="883">
          <cell r="A883" t="str">
            <v>06.1415</v>
          </cell>
          <cell r="B883" t="str">
            <v>06.1415</v>
          </cell>
          <cell r="D883" t="str">
            <v>Loaïi söù &lt;= 2 baùt laép ôû coät coù chieàu cao &gt; 50m</v>
          </cell>
          <cell r="E883" t="str">
            <v>chuoãi</v>
          </cell>
          <cell r="F883">
            <v>405</v>
          </cell>
          <cell r="G883">
            <v>6175</v>
          </cell>
        </row>
        <row r="884">
          <cell r="A884" t="str">
            <v>06.1421</v>
          </cell>
          <cell r="B884" t="str">
            <v>06.1421</v>
          </cell>
          <cell r="D884" t="str">
            <v>Loaïi söù &lt;= 5 baùt laép ôû coät coù chieàu cao &lt;= 20m</v>
          </cell>
          <cell r="E884" t="str">
            <v>chuoãi</v>
          </cell>
          <cell r="F884">
            <v>610</v>
          </cell>
          <cell r="G884">
            <v>6500</v>
          </cell>
        </row>
        <row r="885">
          <cell r="A885" t="str">
            <v>06.1422</v>
          </cell>
          <cell r="B885" t="str">
            <v>06.1422</v>
          </cell>
          <cell r="D885" t="str">
            <v>Loaïi söù &lt;= 5 baùt laép ôû coät coù chieàu cao &lt;= 30m</v>
          </cell>
          <cell r="E885" t="str">
            <v>chuoãi</v>
          </cell>
          <cell r="F885">
            <v>610</v>
          </cell>
          <cell r="G885">
            <v>6825</v>
          </cell>
        </row>
        <row r="886">
          <cell r="A886" t="str">
            <v>06.1423</v>
          </cell>
          <cell r="B886" t="str">
            <v>06.1423</v>
          </cell>
          <cell r="D886" t="str">
            <v>Loaïi söù &lt;= 5 baùt laép ôû coät coù chieàu cao &lt;= 40m</v>
          </cell>
          <cell r="E886" t="str">
            <v>chuoãi</v>
          </cell>
          <cell r="F886">
            <v>610</v>
          </cell>
          <cell r="G886">
            <v>7475</v>
          </cell>
        </row>
        <row r="887">
          <cell r="A887" t="str">
            <v>06.1424</v>
          </cell>
          <cell r="B887" t="str">
            <v>06.1424</v>
          </cell>
          <cell r="D887" t="str">
            <v>Loaïi söù &lt;= 5 baùt laép ôû coät coù chieàu cao &lt;= 50m</v>
          </cell>
          <cell r="E887" t="str">
            <v>chuoãi</v>
          </cell>
          <cell r="F887">
            <v>610</v>
          </cell>
          <cell r="G887">
            <v>8613</v>
          </cell>
        </row>
        <row r="888">
          <cell r="A888" t="str">
            <v>06.1425</v>
          </cell>
          <cell r="B888" t="str">
            <v>06.1425</v>
          </cell>
          <cell r="D888" t="str">
            <v>Loaïi söù &lt;= 5 baùt laép ôû coät coù chieàu cao &gt; 50m</v>
          </cell>
          <cell r="E888" t="str">
            <v>chuoãi</v>
          </cell>
          <cell r="F888">
            <v>610</v>
          </cell>
          <cell r="G888">
            <v>9426</v>
          </cell>
        </row>
        <row r="889">
          <cell r="A889" t="str">
            <v>06.1431</v>
          </cell>
          <cell r="B889" t="str">
            <v>06.1431</v>
          </cell>
          <cell r="D889" t="str">
            <v>Loaïi söù &lt;= 8 baùt laép ôû coät coù chieàu cao &lt;= 20m</v>
          </cell>
          <cell r="E889" t="str">
            <v>chuoãi</v>
          </cell>
          <cell r="F889">
            <v>975</v>
          </cell>
          <cell r="G889">
            <v>10401</v>
          </cell>
        </row>
        <row r="890">
          <cell r="A890" t="str">
            <v>06.1432</v>
          </cell>
          <cell r="B890" t="str">
            <v>06.1432</v>
          </cell>
          <cell r="D890" t="str">
            <v>Loaïi söù &lt;= 8 baùt laép ôû coät coù chieàu cao &lt;= 30m</v>
          </cell>
          <cell r="E890" t="str">
            <v>chuoãi</v>
          </cell>
          <cell r="F890">
            <v>975</v>
          </cell>
          <cell r="G890">
            <v>10888</v>
          </cell>
        </row>
        <row r="891">
          <cell r="A891" t="str">
            <v>06.1433</v>
          </cell>
          <cell r="B891" t="str">
            <v>06.1433</v>
          </cell>
          <cell r="D891" t="str">
            <v>Loaïi söù &lt;= 8 baùt laép ôû coät coù chieàu cao &lt;= 40m</v>
          </cell>
          <cell r="E891" t="str">
            <v>chuoãi</v>
          </cell>
          <cell r="F891">
            <v>975</v>
          </cell>
          <cell r="G891">
            <v>11863</v>
          </cell>
        </row>
        <row r="892">
          <cell r="A892" t="str">
            <v>06.1434</v>
          </cell>
          <cell r="B892" t="str">
            <v>06.1434</v>
          </cell>
          <cell r="D892" t="str">
            <v>Loaïi söù &lt;= 8 baùt laép ôû coät coù chieàu cao &lt;= 50m</v>
          </cell>
          <cell r="E892" t="str">
            <v>chuoãi</v>
          </cell>
          <cell r="F892">
            <v>975</v>
          </cell>
          <cell r="G892">
            <v>13813</v>
          </cell>
        </row>
        <row r="893">
          <cell r="A893" t="str">
            <v>06.1435</v>
          </cell>
          <cell r="B893" t="str">
            <v>06.1435</v>
          </cell>
          <cell r="D893" t="str">
            <v>Loaïi söù &lt;= 8 baùt laép ôû coät coù chieàu cao &gt; 50m</v>
          </cell>
          <cell r="E893" t="str">
            <v>chuoãi</v>
          </cell>
          <cell r="F893">
            <v>975</v>
          </cell>
          <cell r="G893">
            <v>15113</v>
          </cell>
        </row>
        <row r="894">
          <cell r="A894" t="str">
            <v>06.1441</v>
          </cell>
          <cell r="B894" t="str">
            <v>06.1441</v>
          </cell>
          <cell r="D894" t="str">
            <v>Loaïi söù &lt;= 11 baùt laép ôû coät coù chieàu cao &lt;= 20m</v>
          </cell>
          <cell r="E894" t="str">
            <v>chuoãi</v>
          </cell>
          <cell r="F894">
            <v>1335</v>
          </cell>
          <cell r="G894">
            <v>14626</v>
          </cell>
        </row>
        <row r="895">
          <cell r="A895" t="str">
            <v>06.1442</v>
          </cell>
          <cell r="B895" t="str">
            <v>06.1442</v>
          </cell>
          <cell r="D895" t="str">
            <v>Loaïi söù &lt;= 11 baùt laép ôû coät coù chieàu cao &lt;= 30m</v>
          </cell>
          <cell r="E895" t="str">
            <v>chuoãi</v>
          </cell>
          <cell r="F895">
            <v>1335</v>
          </cell>
          <cell r="G895">
            <v>15438</v>
          </cell>
        </row>
        <row r="896">
          <cell r="A896" t="str">
            <v>06.1443</v>
          </cell>
          <cell r="B896" t="str">
            <v>06.1443</v>
          </cell>
          <cell r="D896" t="str">
            <v>Loaïi söù &lt;= 11 baùt laép ôû coät coù chieàu cao &lt;= 40m</v>
          </cell>
          <cell r="E896" t="str">
            <v>chuoãi</v>
          </cell>
          <cell r="F896">
            <v>1335</v>
          </cell>
          <cell r="G896">
            <v>16901</v>
          </cell>
        </row>
        <row r="897">
          <cell r="A897" t="str">
            <v>06.1444</v>
          </cell>
          <cell r="B897" t="str">
            <v>06.1444</v>
          </cell>
          <cell r="D897" t="str">
            <v>Loaïi söù &lt;= 11 baùt laép ôû coät coù chieàu cao &lt;= 50m</v>
          </cell>
          <cell r="E897" t="str">
            <v>chuoãi</v>
          </cell>
          <cell r="F897">
            <v>1335</v>
          </cell>
          <cell r="G897">
            <v>19501</v>
          </cell>
        </row>
        <row r="898">
          <cell r="A898" t="str">
            <v>06.1445</v>
          </cell>
          <cell r="B898" t="str">
            <v>06.1445</v>
          </cell>
          <cell r="D898" t="str">
            <v>Loaïi söù &lt;= 11 baùt laép ôû coät coù chieàu cao &gt; 50m</v>
          </cell>
          <cell r="E898" t="str">
            <v>chuoãi</v>
          </cell>
          <cell r="F898">
            <v>1335</v>
          </cell>
          <cell r="G898">
            <v>21451</v>
          </cell>
        </row>
        <row r="899">
          <cell r="A899" t="str">
            <v>06.1451</v>
          </cell>
          <cell r="B899" t="str">
            <v>06.1451</v>
          </cell>
          <cell r="D899" t="str">
            <v>Loaïi söù &lt;= 14 baùt laép ôû coät coù chieàu cao &lt;= 20m</v>
          </cell>
          <cell r="E899" t="str">
            <v>chuoãi</v>
          </cell>
          <cell r="F899">
            <v>1615</v>
          </cell>
          <cell r="G899">
            <v>18526</v>
          </cell>
        </row>
        <row r="900">
          <cell r="A900" t="str">
            <v>06.1452</v>
          </cell>
          <cell r="B900" t="str">
            <v>06.1452</v>
          </cell>
          <cell r="D900" t="str">
            <v>Loaïi söù &lt;= 14 baùt laép ôû coät coù chieàu cao &lt;= 30m</v>
          </cell>
          <cell r="E900" t="str">
            <v>chuoãi</v>
          </cell>
          <cell r="F900">
            <v>1615</v>
          </cell>
          <cell r="G900">
            <v>19501</v>
          </cell>
        </row>
        <row r="901">
          <cell r="A901" t="str">
            <v>06.1453</v>
          </cell>
          <cell r="B901" t="str">
            <v>06.1453</v>
          </cell>
          <cell r="D901" t="str">
            <v>Loaïi söù &lt;= 14 baùt laép ôû coät coù chieàu cao &lt;= 40m</v>
          </cell>
          <cell r="E901" t="str">
            <v>chuoãi</v>
          </cell>
          <cell r="F901">
            <v>1615</v>
          </cell>
          <cell r="G901">
            <v>21289</v>
          </cell>
        </row>
        <row r="902">
          <cell r="A902" t="str">
            <v>06.1454</v>
          </cell>
          <cell r="B902" t="str">
            <v>06.1454</v>
          </cell>
          <cell r="D902" t="str">
            <v>Loaïi söù &lt;= 14 baùt laép ôû coät coù chieàu cao &lt;= 50m</v>
          </cell>
          <cell r="E902" t="str">
            <v>chuoãi</v>
          </cell>
          <cell r="F902">
            <v>1615</v>
          </cell>
          <cell r="G902">
            <v>24701</v>
          </cell>
        </row>
        <row r="903">
          <cell r="A903" t="str">
            <v>06.1455</v>
          </cell>
          <cell r="B903" t="str">
            <v>06.1455</v>
          </cell>
          <cell r="D903" t="str">
            <v>Loaïi söù &lt;= 14 baùt laép ôû coät coù chieàu cao &gt; 50m</v>
          </cell>
          <cell r="E903" t="str">
            <v>chuoãi</v>
          </cell>
          <cell r="F903">
            <v>1615</v>
          </cell>
          <cell r="G903">
            <v>27139</v>
          </cell>
        </row>
        <row r="904">
          <cell r="A904" t="str">
            <v>06.1461</v>
          </cell>
          <cell r="B904" t="str">
            <v>06.1461</v>
          </cell>
          <cell r="D904" t="str">
            <v>Loaïi söù &lt;= 18 baùt laép ôû coät coù chieàu cao &lt;= 20m</v>
          </cell>
          <cell r="E904" t="str">
            <v>chuoãi</v>
          </cell>
          <cell r="F904">
            <v>1940</v>
          </cell>
          <cell r="G904">
            <v>22264</v>
          </cell>
        </row>
        <row r="905">
          <cell r="A905" t="str">
            <v>06.1462</v>
          </cell>
          <cell r="B905" t="str">
            <v>06.1462</v>
          </cell>
          <cell r="D905" t="str">
            <v>Loaïi söù &lt;= 18 baùt laép ôû coät coù chieàu cao &lt;= 30m</v>
          </cell>
          <cell r="E905" t="str">
            <v>chuoãi</v>
          </cell>
          <cell r="F905">
            <v>1940</v>
          </cell>
          <cell r="G905">
            <v>23401</v>
          </cell>
        </row>
        <row r="906">
          <cell r="A906" t="str">
            <v>06.1463</v>
          </cell>
          <cell r="B906" t="str">
            <v>06.1463</v>
          </cell>
          <cell r="D906" t="str">
            <v>Loaïi söù &lt;= 18 baùt laép ôû coät coù chieàu cao &lt;= 40m</v>
          </cell>
          <cell r="E906" t="str">
            <v>chuoãi</v>
          </cell>
          <cell r="F906">
            <v>1940</v>
          </cell>
          <cell r="G906">
            <v>25514</v>
          </cell>
        </row>
        <row r="907">
          <cell r="A907" t="str">
            <v>06.1464</v>
          </cell>
          <cell r="B907" t="str">
            <v>06.1464</v>
          </cell>
          <cell r="D907" t="str">
            <v>Loaïi söù &lt;= 18 baùt laép ôû coät coù chieàu cao &lt;= 50m</v>
          </cell>
          <cell r="E907" t="str">
            <v>chuoãi</v>
          </cell>
          <cell r="F907">
            <v>1940</v>
          </cell>
          <cell r="G907">
            <v>29252</v>
          </cell>
        </row>
        <row r="908">
          <cell r="A908" t="str">
            <v>06.1465</v>
          </cell>
          <cell r="B908" t="str">
            <v>06.1465</v>
          </cell>
          <cell r="D908" t="str">
            <v>Loaïi söù &lt;= 18 baùt laép ôû coät coù chieàu cao &gt; 50m</v>
          </cell>
          <cell r="E908" t="str">
            <v>chuoãi</v>
          </cell>
          <cell r="F908">
            <v>1940</v>
          </cell>
          <cell r="G908">
            <v>32502</v>
          </cell>
        </row>
        <row r="909">
          <cell r="A909" t="str">
            <v>06.1471</v>
          </cell>
          <cell r="B909" t="str">
            <v>06.1471</v>
          </cell>
          <cell r="D909" t="str">
            <v>Loaïi söù &gt; 18 baùt laép ôû coät coù chieàu cao &gt; 20m</v>
          </cell>
          <cell r="E909" t="str">
            <v>chuoãi</v>
          </cell>
          <cell r="F909">
            <v>2340</v>
          </cell>
          <cell r="G909">
            <v>26652</v>
          </cell>
        </row>
        <row r="910">
          <cell r="A910" t="str">
            <v>06.1472</v>
          </cell>
          <cell r="B910" t="str">
            <v>06.1472</v>
          </cell>
          <cell r="D910" t="str">
            <v>Loaïi söù &gt; 18 baùt laép ôû coät coù chieàu cao &gt; 30m</v>
          </cell>
          <cell r="E910" t="str">
            <v>chuoãi</v>
          </cell>
          <cell r="F910">
            <v>2340</v>
          </cell>
          <cell r="G910">
            <v>28114</v>
          </cell>
        </row>
        <row r="911">
          <cell r="A911" t="str">
            <v>06.1473</v>
          </cell>
          <cell r="B911" t="str">
            <v>06.1473</v>
          </cell>
          <cell r="D911" t="str">
            <v>Loaïi söù &gt; 18 baùt laép ôû coät coù chieàu cao &gt; 40m</v>
          </cell>
          <cell r="E911" t="str">
            <v>chuoãi</v>
          </cell>
          <cell r="F911">
            <v>2340</v>
          </cell>
          <cell r="G911">
            <v>30552</v>
          </cell>
        </row>
        <row r="912">
          <cell r="A912" t="str">
            <v>06.1474</v>
          </cell>
          <cell r="B912" t="str">
            <v>06.1474</v>
          </cell>
          <cell r="D912" t="str">
            <v>Loaïi söù &gt; 18 baùt laép ôû coät coù chieàu cao &gt; 50m</v>
          </cell>
          <cell r="E912" t="str">
            <v>chuoãi</v>
          </cell>
          <cell r="F912">
            <v>2340</v>
          </cell>
          <cell r="G912">
            <v>35102</v>
          </cell>
        </row>
        <row r="913">
          <cell r="A913" t="str">
            <v>06.1475</v>
          </cell>
          <cell r="B913" t="str">
            <v>06.1475</v>
          </cell>
          <cell r="D913" t="str">
            <v>Loaïi söù &gt; 18 baùt laép ôû coät coù chieàu cao &gt; 50m</v>
          </cell>
          <cell r="E913" t="str">
            <v>chuoãi</v>
          </cell>
          <cell r="F913">
            <v>2340</v>
          </cell>
          <cell r="G913">
            <v>39002</v>
          </cell>
        </row>
        <row r="914">
          <cell r="A914" t="str">
            <v>06.1511</v>
          </cell>
          <cell r="B914" t="str">
            <v>06.1511</v>
          </cell>
          <cell r="C914" t="str">
            <v>LAÉP ÑAËT SÖÙ CHUOÃI NEÙO DAÂY DAÃN</v>
          </cell>
          <cell r="D914" t="str">
            <v>Baùt söù trong 1 chuoãi &lt;= 2 baùt ; coät coù chieàu cao &lt;= 20m</v>
          </cell>
          <cell r="E914" t="str">
            <v>chuoãi</v>
          </cell>
          <cell r="F914">
            <v>405</v>
          </cell>
          <cell r="G914">
            <v>3088</v>
          </cell>
        </row>
        <row r="915">
          <cell r="A915" t="str">
            <v>06.1512</v>
          </cell>
          <cell r="B915" t="str">
            <v>06.1512</v>
          </cell>
          <cell r="D915" t="str">
            <v>Baùt söù trong 1 chuoãi &lt;= 2 baùt ; coät coù chieàu cao &lt;= 30m</v>
          </cell>
          <cell r="E915" t="str">
            <v>chuoãi</v>
          </cell>
          <cell r="F915">
            <v>405</v>
          </cell>
          <cell r="G915">
            <v>3900</v>
          </cell>
        </row>
        <row r="916">
          <cell r="A916" t="str">
            <v>06.1513</v>
          </cell>
          <cell r="B916" t="str">
            <v>06.1513</v>
          </cell>
          <cell r="D916" t="str">
            <v>Baùt söù trong 1 chuoãi &lt;= 2 baùt ; coät coù chieàu cao &lt;= 40m</v>
          </cell>
          <cell r="E916" t="str">
            <v>chuoãi</v>
          </cell>
          <cell r="F916">
            <v>405</v>
          </cell>
          <cell r="G916">
            <v>4875</v>
          </cell>
        </row>
        <row r="917">
          <cell r="A917" t="str">
            <v>06.1514</v>
          </cell>
          <cell r="B917" t="str">
            <v>06.1514</v>
          </cell>
          <cell r="D917" t="str">
            <v>Baùt söù trong 1 chuoãi &lt;= 2 baùt ; coät coù chieàu cao &lt;= 50m</v>
          </cell>
          <cell r="E917" t="str">
            <v>chuoãi</v>
          </cell>
          <cell r="F917">
            <v>405</v>
          </cell>
          <cell r="G917">
            <v>5688</v>
          </cell>
        </row>
        <row r="918">
          <cell r="A918" t="str">
            <v>06.1515</v>
          </cell>
          <cell r="B918" t="str">
            <v>06.1515</v>
          </cell>
          <cell r="D918" t="str">
            <v>Baùt söù trong 1 chuoãi &lt;= 2 baùt ; coät coù chieàu cao &gt; 20m</v>
          </cell>
          <cell r="E918" t="str">
            <v>chuoãi</v>
          </cell>
          <cell r="F918">
            <v>405</v>
          </cell>
          <cell r="G918">
            <v>6663</v>
          </cell>
        </row>
        <row r="919">
          <cell r="A919" t="str">
            <v>06.1521</v>
          </cell>
          <cell r="B919" t="str">
            <v>06.1521</v>
          </cell>
          <cell r="D919" t="str">
            <v>Baùt söù trong 1 chuoãi &lt;= 5 baùt ; coät coù chieàu cao &lt;= 20m</v>
          </cell>
          <cell r="E919" t="str">
            <v>chuoãi</v>
          </cell>
          <cell r="F919">
            <v>610</v>
          </cell>
          <cell r="G919">
            <v>7313</v>
          </cell>
        </row>
        <row r="920">
          <cell r="A920" t="str">
            <v>06.1522</v>
          </cell>
          <cell r="B920" t="str">
            <v>06.1522</v>
          </cell>
          <cell r="D920" t="str">
            <v>Baùt söù trong 1 chuoãi &lt;= 5 baùt ; coät coù chieàu cao &lt;= 30m</v>
          </cell>
          <cell r="E920" t="str">
            <v>chuoãi</v>
          </cell>
          <cell r="F920">
            <v>610</v>
          </cell>
          <cell r="G920">
            <v>7638</v>
          </cell>
        </row>
        <row r="921">
          <cell r="A921" t="str">
            <v>06.1523</v>
          </cell>
          <cell r="B921" t="str">
            <v>06.1523</v>
          </cell>
          <cell r="D921" t="str">
            <v>Baùt söù trong 1 chuoãi &lt;= 5 baùt ; coät coù chieàu cao &lt;= 40m</v>
          </cell>
          <cell r="E921" t="str">
            <v>chuoãi</v>
          </cell>
          <cell r="F921">
            <v>610</v>
          </cell>
          <cell r="G921">
            <v>8613</v>
          </cell>
        </row>
        <row r="922">
          <cell r="A922" t="str">
            <v>06.1524</v>
          </cell>
          <cell r="B922" t="str">
            <v>06.1524</v>
          </cell>
          <cell r="D922" t="str">
            <v>Baùt söù trong 1 chuoãi &lt;= 5 baùt ; coät coù chieàu cao &lt;= 50m</v>
          </cell>
          <cell r="E922" t="str">
            <v>chuoãi</v>
          </cell>
          <cell r="F922">
            <v>610</v>
          </cell>
          <cell r="G922">
            <v>9751</v>
          </cell>
        </row>
        <row r="923">
          <cell r="A923" t="str">
            <v>06.1525</v>
          </cell>
          <cell r="B923" t="str">
            <v>06.1525</v>
          </cell>
          <cell r="D923" t="str">
            <v>Baùt söù trong 1 chuoãi &lt;= 5 baùt ; coät coù chieàu cao &gt; 50m</v>
          </cell>
          <cell r="E923" t="str">
            <v>chuoãi</v>
          </cell>
          <cell r="F923">
            <v>610</v>
          </cell>
          <cell r="G923">
            <v>10726</v>
          </cell>
        </row>
        <row r="924">
          <cell r="A924" t="str">
            <v>06.1531</v>
          </cell>
          <cell r="B924" t="str">
            <v>06.1531</v>
          </cell>
          <cell r="D924" t="str">
            <v>Baùt söù trong 1 chuoãi &lt;= 8 baùt ; coät coù chieàu cao &lt;= 20m</v>
          </cell>
          <cell r="E924" t="str">
            <v>chuoãi</v>
          </cell>
          <cell r="F924">
            <v>975</v>
          </cell>
          <cell r="G924">
            <v>11538</v>
          </cell>
        </row>
        <row r="925">
          <cell r="A925" t="str">
            <v>06.1532</v>
          </cell>
          <cell r="B925" t="str">
            <v>06.1532</v>
          </cell>
          <cell r="D925" t="str">
            <v>Baùt söù trong 1 chuoãi &lt;= 8 baùt ; coät coù chieàu cao &lt;= 30m</v>
          </cell>
          <cell r="E925" t="str">
            <v>chuoãi</v>
          </cell>
          <cell r="F925">
            <v>975</v>
          </cell>
          <cell r="G925">
            <v>12188</v>
          </cell>
        </row>
        <row r="926">
          <cell r="A926" t="str">
            <v>06.1533</v>
          </cell>
          <cell r="B926" t="str">
            <v>06.1533</v>
          </cell>
          <cell r="D926" t="str">
            <v>Baùt söù trong 1 chuoãi &lt;= 8 baùt ; coät coù chieàu cao &lt;= 40m</v>
          </cell>
          <cell r="E926" t="str">
            <v>chuoãi</v>
          </cell>
          <cell r="F926">
            <v>975</v>
          </cell>
          <cell r="G926">
            <v>13813</v>
          </cell>
        </row>
        <row r="927">
          <cell r="A927" t="str">
            <v>06.1534</v>
          </cell>
          <cell r="B927" t="str">
            <v>06.1534</v>
          </cell>
          <cell r="D927" t="str">
            <v>Baùt söù trong 1 chuoãi &lt;= 8 baùt ; coät coù chieàu cao &lt;= 50m</v>
          </cell>
          <cell r="E927" t="str">
            <v>chuoãi</v>
          </cell>
          <cell r="F927">
            <v>975</v>
          </cell>
          <cell r="G927">
            <v>15438</v>
          </cell>
        </row>
        <row r="928">
          <cell r="A928" t="str">
            <v>06.1535</v>
          </cell>
          <cell r="B928" t="str">
            <v>06.1535</v>
          </cell>
          <cell r="D928" t="str">
            <v>Baùt söù trong 1 chuoãi &lt;= 8 baùt ; coät coù chieàu cao &gt; 50m</v>
          </cell>
          <cell r="E928" t="str">
            <v>chuoãi</v>
          </cell>
          <cell r="F928">
            <v>975</v>
          </cell>
          <cell r="G928">
            <v>17063</v>
          </cell>
        </row>
        <row r="929">
          <cell r="A929" t="str">
            <v>06.1541</v>
          </cell>
          <cell r="B929" t="str">
            <v>06.1541</v>
          </cell>
          <cell r="D929" t="str">
            <v>Baùt söù trong 1 chuoãi &lt;= 11 baùt ; coät coù chieàu cao &lt;= 20m</v>
          </cell>
          <cell r="E929" t="str">
            <v>chuoãi</v>
          </cell>
          <cell r="F929">
            <v>1335</v>
          </cell>
          <cell r="G929">
            <v>16413</v>
          </cell>
        </row>
        <row r="930">
          <cell r="A930" t="str">
            <v>06.1542</v>
          </cell>
          <cell r="B930" t="str">
            <v>06.1542</v>
          </cell>
          <cell r="D930" t="str">
            <v>Baùt söù trong 1 chuoãi &lt;= 11 baùt ; coät coù chieàu cao &lt;= 30m</v>
          </cell>
          <cell r="E930" t="str">
            <v>chuoãi</v>
          </cell>
          <cell r="F930">
            <v>1335</v>
          </cell>
          <cell r="G930">
            <v>17389</v>
          </cell>
        </row>
        <row r="931">
          <cell r="A931" t="str">
            <v>06.1543</v>
          </cell>
          <cell r="B931" t="str">
            <v>06.1543</v>
          </cell>
          <cell r="D931" t="str">
            <v>Baùt söù trong 1 chuoãi &lt;= 11 baùt ; coät coù chieàu cao &lt;= 40m</v>
          </cell>
          <cell r="E931" t="str">
            <v>chuoãi</v>
          </cell>
          <cell r="F931">
            <v>1335</v>
          </cell>
          <cell r="G931">
            <v>19664</v>
          </cell>
        </row>
        <row r="932">
          <cell r="A932" t="str">
            <v>06.1544</v>
          </cell>
          <cell r="B932" t="str">
            <v>06.1544</v>
          </cell>
          <cell r="D932" t="str">
            <v>Baùt söù trong 1 chuoãi &lt;= 11 baùt ; coät coù chieàu cao &lt;= 50m</v>
          </cell>
          <cell r="E932" t="str">
            <v>chuoãi</v>
          </cell>
          <cell r="F932">
            <v>1335</v>
          </cell>
          <cell r="G932">
            <v>21939</v>
          </cell>
        </row>
        <row r="933">
          <cell r="A933" t="str">
            <v>06.1545</v>
          </cell>
          <cell r="B933" t="str">
            <v>06.1545</v>
          </cell>
          <cell r="D933" t="str">
            <v>Baùt söù trong 1 chuoãi &lt;= 11 baùt ; coät coù chieàu cao &gt; 50m</v>
          </cell>
          <cell r="E933" t="str">
            <v>chuoãi</v>
          </cell>
          <cell r="F933">
            <v>1335</v>
          </cell>
          <cell r="G933">
            <v>24051</v>
          </cell>
        </row>
        <row r="934">
          <cell r="A934" t="str">
            <v>06.1551</v>
          </cell>
          <cell r="B934" t="str">
            <v>06.1551</v>
          </cell>
          <cell r="D934" t="str">
            <v>Baùt söù trong 1 chuoãi &lt;= 14 baùt ; coät coù chieàu cao &lt;= 20m</v>
          </cell>
          <cell r="E934" t="str">
            <v>chuoãi</v>
          </cell>
          <cell r="F934">
            <v>1615</v>
          </cell>
          <cell r="G934">
            <v>20801</v>
          </cell>
        </row>
        <row r="935">
          <cell r="A935" t="str">
            <v>06.1552</v>
          </cell>
          <cell r="B935" t="str">
            <v>06.1552</v>
          </cell>
          <cell r="D935" t="str">
            <v>Baùt söù trong 1 chuoãi &lt;= 14 baùt ; coät coù chieàu cao &lt;= 30m</v>
          </cell>
          <cell r="E935" t="str">
            <v>chuoãi</v>
          </cell>
          <cell r="F935">
            <v>1615</v>
          </cell>
          <cell r="G935">
            <v>21939</v>
          </cell>
        </row>
        <row r="936">
          <cell r="A936" t="str">
            <v>06.1553</v>
          </cell>
          <cell r="B936" t="str">
            <v>06.1553</v>
          </cell>
          <cell r="D936" t="str">
            <v>Baùt söù trong 1 chuoãi &lt;= 14 baùt ; coät coù chieàu cao &lt;= 40m</v>
          </cell>
          <cell r="E936" t="str">
            <v>chuoãi</v>
          </cell>
          <cell r="F936">
            <v>1615</v>
          </cell>
          <cell r="G936">
            <v>24864</v>
          </cell>
        </row>
        <row r="937">
          <cell r="A937" t="str">
            <v>06.1554</v>
          </cell>
          <cell r="B937" t="str">
            <v>06.1554</v>
          </cell>
          <cell r="D937" t="str">
            <v>Baùt söù trong 1 chuoãi &lt;= 14 baùt ; coät coù chieàu cao &lt;= 50m</v>
          </cell>
          <cell r="E937" t="str">
            <v>chuoãi</v>
          </cell>
          <cell r="F937">
            <v>1615</v>
          </cell>
          <cell r="G937">
            <v>27789</v>
          </cell>
        </row>
        <row r="938">
          <cell r="A938" t="str">
            <v>06.1555</v>
          </cell>
          <cell r="B938" t="str">
            <v>06.1555</v>
          </cell>
          <cell r="D938" t="str">
            <v>Baùt söù trong 1 chuoãi &lt;= 14 baùt ; coät coù chieàu cao &gt; 50m</v>
          </cell>
          <cell r="E938" t="str">
            <v>chuoãi</v>
          </cell>
          <cell r="F938">
            <v>1615</v>
          </cell>
          <cell r="G938">
            <v>30552</v>
          </cell>
        </row>
        <row r="939">
          <cell r="A939" t="str">
            <v>06.1561</v>
          </cell>
          <cell r="B939" t="str">
            <v>06.1561</v>
          </cell>
          <cell r="D939" t="str">
            <v>Baùt söù trong 1 chuoãi &lt;= 18 baùt ; coät coù chieàu cao &lt;= 20m</v>
          </cell>
          <cell r="E939" t="str">
            <v>chuoãi</v>
          </cell>
          <cell r="F939">
            <v>1940</v>
          </cell>
          <cell r="G939">
            <v>25026</v>
          </cell>
        </row>
        <row r="940">
          <cell r="A940" t="str">
            <v>06.1562</v>
          </cell>
          <cell r="B940" t="str">
            <v>06.1562</v>
          </cell>
          <cell r="D940" t="str">
            <v>Baùt söù trong 1 chuoãi &lt;= 18 baùt ; coät coù chieàu cao &lt;= 30m</v>
          </cell>
          <cell r="E940" t="str">
            <v>chuoãi</v>
          </cell>
          <cell r="F940">
            <v>1940</v>
          </cell>
          <cell r="G940">
            <v>26327</v>
          </cell>
        </row>
        <row r="941">
          <cell r="A941" t="str">
            <v>06.1563</v>
          </cell>
          <cell r="B941" t="str">
            <v>06.1563</v>
          </cell>
          <cell r="D941" t="str">
            <v>Baùt söù trong 1 chuoãi &lt;= 18 baùt ; coät coù chieàu cao &lt;= 40m</v>
          </cell>
          <cell r="E941" t="str">
            <v>chuoãi</v>
          </cell>
          <cell r="F941">
            <v>1940</v>
          </cell>
          <cell r="G941">
            <v>29902</v>
          </cell>
        </row>
        <row r="942">
          <cell r="A942" t="str">
            <v>06.1564</v>
          </cell>
          <cell r="B942" t="str">
            <v>06.1564</v>
          </cell>
          <cell r="D942" t="str">
            <v>Baùt söù trong 1 chuoãi &lt;= 18 baùt ; coät coù chieàu cao &lt;= 50m</v>
          </cell>
          <cell r="E942" t="str">
            <v>chuoãi</v>
          </cell>
          <cell r="F942">
            <v>1940</v>
          </cell>
          <cell r="G942">
            <v>33314</v>
          </cell>
        </row>
        <row r="943">
          <cell r="A943" t="str">
            <v>06.1565</v>
          </cell>
          <cell r="B943" t="str">
            <v>06.1565</v>
          </cell>
          <cell r="D943" t="str">
            <v>Baùt söù trong 1 chuoãi &lt;= 18 baùt ; coät coù chieàu cao &gt; 50m</v>
          </cell>
          <cell r="E943" t="str">
            <v>chuoãi</v>
          </cell>
          <cell r="F943">
            <v>1940</v>
          </cell>
          <cell r="G943">
            <v>42252</v>
          </cell>
        </row>
        <row r="944">
          <cell r="A944" t="str">
            <v>06.1571</v>
          </cell>
          <cell r="B944" t="str">
            <v>06.1571</v>
          </cell>
          <cell r="D944" t="str">
            <v>Baùt söù trong 1 chuoãi &gt; 18 baùt ; coät coù chieàu cao &lt;= 20m</v>
          </cell>
          <cell r="E944" t="str">
            <v>chuoãi</v>
          </cell>
          <cell r="F944">
            <v>2340</v>
          </cell>
          <cell r="G944">
            <v>30064</v>
          </cell>
        </row>
        <row r="945">
          <cell r="A945" t="str">
            <v>06.1572</v>
          </cell>
          <cell r="B945" t="str">
            <v>06.1572</v>
          </cell>
          <cell r="D945" t="str">
            <v>Baùt söù trong 1 chuoãi &gt; 18 baùt ; coät coù chieàu cao &lt;= 30m</v>
          </cell>
          <cell r="E945" t="str">
            <v>chuoãi</v>
          </cell>
          <cell r="F945">
            <v>2340</v>
          </cell>
          <cell r="G945">
            <v>31527</v>
          </cell>
        </row>
        <row r="946">
          <cell r="A946" t="str">
            <v>06.1573</v>
          </cell>
          <cell r="B946" t="str">
            <v>06.1573</v>
          </cell>
          <cell r="D946" t="str">
            <v>Baùt söù trong 1 chuoãi &gt; 18 baùt ; coät coù chieàu cao &lt;= 40m</v>
          </cell>
          <cell r="E946" t="str">
            <v>chuoãi</v>
          </cell>
          <cell r="F946">
            <v>2340</v>
          </cell>
          <cell r="G946">
            <v>35915</v>
          </cell>
        </row>
        <row r="947">
          <cell r="A947" t="str">
            <v>06.1574</v>
          </cell>
          <cell r="B947" t="str">
            <v>06.1574</v>
          </cell>
          <cell r="D947" t="str">
            <v>Baùt söù trong 1 chuoãi &gt; 18 baùt ; coät coù chieàu cao &lt;= 50m</v>
          </cell>
          <cell r="E947" t="str">
            <v>chuoãi</v>
          </cell>
          <cell r="F947">
            <v>2340</v>
          </cell>
          <cell r="G947">
            <v>39977</v>
          </cell>
        </row>
        <row r="948">
          <cell r="A948" t="str">
            <v>06.1575</v>
          </cell>
          <cell r="B948" t="str">
            <v>06.1575</v>
          </cell>
          <cell r="D948" t="str">
            <v>Baùt söù trong 1 chuoãi &gt; 18 baùt ; coät coù chieàu cao &gt; 50m</v>
          </cell>
          <cell r="E948" t="str">
            <v>chuoãi</v>
          </cell>
          <cell r="F948">
            <v>2340</v>
          </cell>
          <cell r="G948">
            <v>44040</v>
          </cell>
        </row>
        <row r="949">
          <cell r="A949" t="str">
            <v>06.2011</v>
          </cell>
          <cell r="B949" t="str">
            <v>06.2011</v>
          </cell>
          <cell r="C949" t="str">
            <v>LAÉP ÑAËT PHUÏ KIEÄN</v>
          </cell>
          <cell r="D949" t="str">
            <v>Laép choáng rung ; coät coù chieàu cao &lt;= 20m</v>
          </cell>
          <cell r="E949" t="str">
            <v>Boä</v>
          </cell>
          <cell r="G949">
            <v>5850</v>
          </cell>
        </row>
        <row r="950">
          <cell r="A950" t="str">
            <v>06.2012</v>
          </cell>
          <cell r="B950" t="str">
            <v>06.2012</v>
          </cell>
          <cell r="D950" t="str">
            <v>Laép choáng rung ; coät coù chieàu cao &lt;= 30m</v>
          </cell>
          <cell r="E950" t="str">
            <v>Boä</v>
          </cell>
          <cell r="G950">
            <v>6175</v>
          </cell>
        </row>
        <row r="951">
          <cell r="A951" t="str">
            <v>06.2013</v>
          </cell>
          <cell r="B951" t="str">
            <v>06.2013</v>
          </cell>
          <cell r="D951" t="str">
            <v>Laép choáng rung ; coät coù chieàu cao &lt;= 40m</v>
          </cell>
          <cell r="E951" t="str">
            <v>Boä</v>
          </cell>
          <cell r="G951">
            <v>6988</v>
          </cell>
        </row>
        <row r="952">
          <cell r="A952" t="str">
            <v>06.2014</v>
          </cell>
          <cell r="B952" t="str">
            <v>06.2014</v>
          </cell>
          <cell r="D952" t="str">
            <v>Laép choáng rung ; coät coù chieàu cao &lt;= 50m</v>
          </cell>
          <cell r="E952" t="str">
            <v>Boä</v>
          </cell>
          <cell r="G952">
            <v>7963</v>
          </cell>
        </row>
        <row r="953">
          <cell r="A953" t="str">
            <v>06.2015</v>
          </cell>
          <cell r="B953" t="str">
            <v>06.2015</v>
          </cell>
          <cell r="D953" t="str">
            <v>Laép choáng rung ; coät coù chieàu cao &gt; 50m</v>
          </cell>
          <cell r="E953" t="str">
            <v>Boä</v>
          </cell>
          <cell r="G953">
            <v>8776</v>
          </cell>
        </row>
        <row r="954">
          <cell r="A954" t="str">
            <v>06.2021</v>
          </cell>
          <cell r="B954" t="str">
            <v>06.2021</v>
          </cell>
          <cell r="D954" t="str">
            <v>Laép taï buø 25kg ; coät coù chieàu cao &lt;= 20m</v>
          </cell>
          <cell r="E954" t="str">
            <v>Boä</v>
          </cell>
          <cell r="G954">
            <v>5038</v>
          </cell>
        </row>
        <row r="955">
          <cell r="A955" t="str">
            <v>06.2022</v>
          </cell>
          <cell r="B955" t="str">
            <v>06.2022</v>
          </cell>
          <cell r="D955" t="str">
            <v>Laép taï buø 25kg ; coät coù chieàu cao &lt;= 30m</v>
          </cell>
          <cell r="E955" t="str">
            <v>Boä</v>
          </cell>
          <cell r="G955">
            <v>5200</v>
          </cell>
        </row>
        <row r="956">
          <cell r="A956" t="str">
            <v>06.2023</v>
          </cell>
          <cell r="B956" t="str">
            <v>06.2023</v>
          </cell>
          <cell r="D956" t="str">
            <v>Laép taï buø 25kg ; coät coù chieàu cao &lt;= 40m</v>
          </cell>
          <cell r="E956" t="str">
            <v>Boä</v>
          </cell>
          <cell r="G956">
            <v>5850</v>
          </cell>
        </row>
        <row r="957">
          <cell r="A957" t="str">
            <v>06.2024</v>
          </cell>
          <cell r="B957" t="str">
            <v>06.2024</v>
          </cell>
          <cell r="D957" t="str">
            <v>Laép taï buø 25kg ; coät coù chieàu cao &lt;= 50m</v>
          </cell>
          <cell r="E957" t="str">
            <v>Boä</v>
          </cell>
          <cell r="G957">
            <v>6663</v>
          </cell>
        </row>
        <row r="958">
          <cell r="A958" t="str">
            <v>06.2025</v>
          </cell>
          <cell r="B958" t="str">
            <v>06.2025</v>
          </cell>
          <cell r="D958" t="str">
            <v>Laép taï buø 25kg ; coät coù chieàu cao &gt; 50m</v>
          </cell>
          <cell r="E958" t="str">
            <v>Boä</v>
          </cell>
          <cell r="G958">
            <v>7313</v>
          </cell>
        </row>
        <row r="959">
          <cell r="A959" t="str">
            <v>06.2031</v>
          </cell>
          <cell r="B959" t="str">
            <v>06.2031</v>
          </cell>
          <cell r="D959" t="str">
            <v>Laép taï buø 50kg ; coät coù chieàu cao &lt;= 20m</v>
          </cell>
          <cell r="E959" t="str">
            <v>Boä</v>
          </cell>
          <cell r="G959">
            <v>7800</v>
          </cell>
        </row>
        <row r="960">
          <cell r="A960" t="str">
            <v>06.2032</v>
          </cell>
          <cell r="B960" t="str">
            <v>06.2032</v>
          </cell>
          <cell r="D960" t="str">
            <v>Laép taï buø 50kg ; coät coù chieàu cao &lt;= 30m</v>
          </cell>
          <cell r="E960" t="str">
            <v>Boä</v>
          </cell>
          <cell r="G960">
            <v>8125</v>
          </cell>
        </row>
        <row r="961">
          <cell r="A961" t="str">
            <v>06.2033</v>
          </cell>
          <cell r="B961" t="str">
            <v>06.2033</v>
          </cell>
          <cell r="D961" t="str">
            <v>Laép taï buø 50kg ; coät coù chieàu cao &lt;= 40m</v>
          </cell>
          <cell r="E961" t="str">
            <v>Boä</v>
          </cell>
          <cell r="G961">
            <v>9101</v>
          </cell>
        </row>
        <row r="962">
          <cell r="A962" t="str">
            <v>06.2034</v>
          </cell>
          <cell r="B962" t="str">
            <v>06.2034</v>
          </cell>
          <cell r="D962" t="str">
            <v>Laép taï buø 50kg ; coät coù chieàu cao &lt;= 50m</v>
          </cell>
          <cell r="E962" t="str">
            <v>Boä</v>
          </cell>
          <cell r="G962">
            <v>10563</v>
          </cell>
        </row>
        <row r="963">
          <cell r="A963" t="str">
            <v>06.2035</v>
          </cell>
          <cell r="B963" t="str">
            <v>06.2035</v>
          </cell>
          <cell r="D963" t="str">
            <v>Laép taï buø 50kg ; coät coù chieàu cao &gt; 50m</v>
          </cell>
          <cell r="E963" t="str">
            <v>Boä</v>
          </cell>
          <cell r="G963">
            <v>11538</v>
          </cell>
        </row>
        <row r="964">
          <cell r="A964" t="str">
            <v>06.2041</v>
          </cell>
          <cell r="B964" t="str">
            <v>06.2041</v>
          </cell>
          <cell r="D964" t="str">
            <v>Laép taï buø 100kg ; coät coù chieàu cao &lt;= 20m</v>
          </cell>
          <cell r="E964" t="str">
            <v>Boä</v>
          </cell>
          <cell r="G964">
            <v>9751</v>
          </cell>
        </row>
        <row r="965">
          <cell r="A965" t="str">
            <v>06.2042</v>
          </cell>
          <cell r="B965" t="str">
            <v>06.2042</v>
          </cell>
          <cell r="D965" t="str">
            <v>Laép taï buø 100kg ; coät coù chieàu cao &lt;= 30m</v>
          </cell>
          <cell r="E965" t="str">
            <v>Boä</v>
          </cell>
          <cell r="G965">
            <v>10238</v>
          </cell>
        </row>
        <row r="966">
          <cell r="A966" t="str">
            <v>06.2043</v>
          </cell>
          <cell r="B966" t="str">
            <v>06.2043</v>
          </cell>
          <cell r="D966" t="str">
            <v>Laép taï buø 100kg ; coät coù chieàu cao &lt;= 40m</v>
          </cell>
          <cell r="E966" t="str">
            <v>Boä</v>
          </cell>
          <cell r="G966">
            <v>11538</v>
          </cell>
        </row>
        <row r="967">
          <cell r="A967" t="str">
            <v>06.2044</v>
          </cell>
          <cell r="B967" t="str">
            <v>06.2044</v>
          </cell>
          <cell r="D967" t="str">
            <v>Laép taï buø 100kg ; coät coù chieàu cao &lt;= 50m</v>
          </cell>
          <cell r="E967" t="str">
            <v>Boä</v>
          </cell>
          <cell r="G967">
            <v>13163</v>
          </cell>
        </row>
        <row r="968">
          <cell r="A968" t="str">
            <v>06.2045</v>
          </cell>
          <cell r="B968" t="str">
            <v>06.2045</v>
          </cell>
          <cell r="D968" t="str">
            <v>Laép taï buø 100kg ; coät coù chieàu cao &gt; 50m</v>
          </cell>
          <cell r="E968" t="str">
            <v>Boä</v>
          </cell>
          <cell r="G968">
            <v>14463</v>
          </cell>
        </row>
        <row r="969">
          <cell r="A969" t="str">
            <v>06.2051</v>
          </cell>
          <cell r="B969" t="str">
            <v>06.2051</v>
          </cell>
          <cell r="D969" t="str">
            <v>Laép ñeøn tín hieäu treân coät; chieàu cao laép döïng &lt;= 50m</v>
          </cell>
          <cell r="E969" t="str">
            <v>Boä</v>
          </cell>
          <cell r="G969">
            <v>40627</v>
          </cell>
        </row>
        <row r="970">
          <cell r="A970" t="str">
            <v>06.2052</v>
          </cell>
          <cell r="B970" t="str">
            <v>06.2052</v>
          </cell>
          <cell r="D970" t="str">
            <v>Laép ñeøn tín hieäu treân coät; chieàu cao laép döïng &gt; 50m</v>
          </cell>
          <cell r="E970" t="str">
            <v>Boä</v>
          </cell>
          <cell r="G970">
            <v>44690</v>
          </cell>
        </row>
        <row r="971">
          <cell r="A971" t="str">
            <v>06.2061</v>
          </cell>
          <cell r="B971" t="str">
            <v>06.2061</v>
          </cell>
          <cell r="D971" t="str">
            <v>Laép voøng gai baûo veä; chieàu cao laép döïng &lt;= 20m</v>
          </cell>
          <cell r="E971" t="str">
            <v>Vò trí</v>
          </cell>
          <cell r="G971">
            <v>7150</v>
          </cell>
        </row>
        <row r="972">
          <cell r="A972" t="str">
            <v>06.2070</v>
          </cell>
          <cell r="B972" t="str">
            <v>06.2070</v>
          </cell>
          <cell r="D972" t="str">
            <v>Laép bieån caám ; chieàu cao laép döïng &lt;= 20m</v>
          </cell>
          <cell r="E972" t="str">
            <v>Boä</v>
          </cell>
          <cell r="G972">
            <v>3250</v>
          </cell>
        </row>
        <row r="973">
          <cell r="A973" t="str">
            <v>06.2080</v>
          </cell>
          <cell r="B973" t="str">
            <v>06.2080</v>
          </cell>
          <cell r="D973" t="str">
            <v>Laép moû phoùng seùt ; chieàu cao laép döïng &lt;= 20m</v>
          </cell>
          <cell r="E973" t="str">
            <v>Boä</v>
          </cell>
          <cell r="G973">
            <v>8125</v>
          </cell>
        </row>
        <row r="974">
          <cell r="A974" t="str">
            <v>06.2090</v>
          </cell>
          <cell r="B974" t="str">
            <v>06.2090</v>
          </cell>
          <cell r="D974" t="str">
            <v>Laép choáng seùt van; chieàu cao laép döïng &lt;= 20m</v>
          </cell>
          <cell r="E974" t="str">
            <v>Boä</v>
          </cell>
          <cell r="G974">
            <v>40627</v>
          </cell>
        </row>
        <row r="975">
          <cell r="A975" t="str">
            <v>06.2100</v>
          </cell>
          <cell r="B975" t="str">
            <v>06.2100</v>
          </cell>
          <cell r="D975" t="str">
            <v>Laép thu loâi oáng ; chieàu cao laép döïng &lt;= 20m</v>
          </cell>
          <cell r="E975" t="str">
            <v>Boä</v>
          </cell>
          <cell r="G975">
            <v>8125</v>
          </cell>
        </row>
        <row r="976">
          <cell r="A976" t="str">
            <v>06.2110</v>
          </cell>
          <cell r="B976" t="str">
            <v>06.2110</v>
          </cell>
          <cell r="D976" t="str">
            <v>Laép coå deà ; chieàu cao laép döïng &lt;= 20m</v>
          </cell>
          <cell r="E976" t="str">
            <v>Boä</v>
          </cell>
          <cell r="G976">
            <v>5688</v>
          </cell>
        </row>
        <row r="977">
          <cell r="A977" t="str">
            <v>06.2120</v>
          </cell>
          <cell r="B977" t="str">
            <v>06.2120</v>
          </cell>
          <cell r="D977" t="str">
            <v>Laép daây neùo coät , chieàu cao laép döïng &lt;= 20m</v>
          </cell>
          <cell r="E977" t="str">
            <v>Boä</v>
          </cell>
          <cell r="G977">
            <v>7313</v>
          </cell>
        </row>
        <row r="978">
          <cell r="A978" t="str">
            <v>06.2130</v>
          </cell>
          <cell r="B978" t="str">
            <v>06.2130</v>
          </cell>
          <cell r="D978" t="str">
            <v>Laép keïp caùp boïc; chieàu cao laép döïng &lt;= 20m</v>
          </cell>
          <cell r="E978" t="str">
            <v>Boä</v>
          </cell>
          <cell r="G978">
            <v>3250</v>
          </cell>
        </row>
        <row r="979">
          <cell r="A979" t="str">
            <v>06.2141</v>
          </cell>
          <cell r="B979" t="str">
            <v>06.2141</v>
          </cell>
          <cell r="D979" t="str">
            <v>Laép khoaù ñôõ DD,, daây CS, t/d &lt;=70, coät coù chieàu cao &lt;= 20m</v>
          </cell>
          <cell r="E979" t="str">
            <v>Boä</v>
          </cell>
          <cell r="G979">
            <v>1788</v>
          </cell>
        </row>
        <row r="980">
          <cell r="A980" t="str">
            <v>06.2142</v>
          </cell>
          <cell r="B980" t="str">
            <v>06.2142</v>
          </cell>
          <cell r="D980" t="str">
            <v>Laép khoaù ñôõ DD,, daây CS, t/d &lt;=70, coät coù chieàu cao &lt;= 30m</v>
          </cell>
          <cell r="E980" t="str">
            <v>Boä</v>
          </cell>
          <cell r="G980">
            <v>1950</v>
          </cell>
        </row>
        <row r="981">
          <cell r="A981" t="str">
            <v>06.2143</v>
          </cell>
          <cell r="B981" t="str">
            <v>06.2143</v>
          </cell>
          <cell r="D981" t="str">
            <v>Laép khoaù ñôõ DD,, daây CS, t/d &lt;=70, coät coù chieàu cao &lt;= 40m</v>
          </cell>
          <cell r="E981" t="str">
            <v>Boä</v>
          </cell>
          <cell r="G981">
            <v>2275</v>
          </cell>
        </row>
        <row r="982">
          <cell r="A982" t="str">
            <v>06.2144</v>
          </cell>
          <cell r="B982" t="str">
            <v>06.2144</v>
          </cell>
          <cell r="D982" t="str">
            <v>Laép khoaù ñôõ DD,, daây CS, t/d &lt;=70, coät coù chieàu cao &lt;= 50m</v>
          </cell>
          <cell r="E982" t="str">
            <v>Boä</v>
          </cell>
          <cell r="G982">
            <v>2438</v>
          </cell>
        </row>
        <row r="983">
          <cell r="A983" t="str">
            <v>06.2145</v>
          </cell>
          <cell r="B983" t="str">
            <v>06.2145</v>
          </cell>
          <cell r="D983" t="str">
            <v>Laép khoaù ñôõ DD,, daây CS, t/d &lt;=70, coät coù chieàu cao &gt; 50m</v>
          </cell>
          <cell r="E983" t="str">
            <v>Boä</v>
          </cell>
          <cell r="G983">
            <v>2763</v>
          </cell>
        </row>
        <row r="984">
          <cell r="A984" t="str">
            <v>06.2151</v>
          </cell>
          <cell r="B984" t="str">
            <v>06.2151</v>
          </cell>
          <cell r="D984" t="str">
            <v>Laép khoaù ñôõ DD,, daây CS, t/d &lt;=240, coät coù chieàu cao &lt;= 20m</v>
          </cell>
          <cell r="E984" t="str">
            <v>Boä</v>
          </cell>
          <cell r="G984">
            <v>2763</v>
          </cell>
        </row>
        <row r="985">
          <cell r="A985" t="str">
            <v>06.2152</v>
          </cell>
          <cell r="B985" t="str">
            <v>06.2152</v>
          </cell>
          <cell r="D985" t="str">
            <v>Laép khoaù ñôõ DD,, daây CS, t/d &lt;=240, coät coù chieàu cao &lt;= 30m</v>
          </cell>
          <cell r="E985" t="str">
            <v>Boä</v>
          </cell>
          <cell r="G985">
            <v>2925</v>
          </cell>
        </row>
        <row r="986">
          <cell r="A986" t="str">
            <v>06.2153</v>
          </cell>
          <cell r="B986" t="str">
            <v>06.2153</v>
          </cell>
          <cell r="C986">
            <v>2925</v>
          </cell>
          <cell r="D986" t="str">
            <v>Laép khoaù ñôõ DD,, daây CS, t/d &lt;=240, coät coù chieàu cao &lt;= 40m</v>
          </cell>
          <cell r="E986" t="str">
            <v>Boä</v>
          </cell>
          <cell r="F986">
            <v>2925</v>
          </cell>
          <cell r="G986">
            <v>3250</v>
          </cell>
          <cell r="H986" t="str">
            <v>06.2154</v>
          </cell>
        </row>
        <row r="987">
          <cell r="A987" t="str">
            <v>06.2154</v>
          </cell>
          <cell r="B987" t="str">
            <v>06.2154</v>
          </cell>
          <cell r="D987" t="str">
            <v>Laép khoaù ñôõ DD,, daây CS, t/d &lt;=240, coät coù chieàu cao &lt;= 50m</v>
          </cell>
          <cell r="E987" t="str">
            <v>Boä</v>
          </cell>
          <cell r="G987">
            <v>3738</v>
          </cell>
        </row>
        <row r="988">
          <cell r="A988" t="str">
            <v>06.2155</v>
          </cell>
          <cell r="B988" t="str">
            <v>06.2155</v>
          </cell>
          <cell r="D988" t="str">
            <v>Laép khoaù ñôõ DD,, daây CS, t/d &lt;=240, coät coù chieàu cao &gt; 50m</v>
          </cell>
          <cell r="E988" t="str">
            <v>Boä</v>
          </cell>
          <cell r="G988">
            <v>4225</v>
          </cell>
        </row>
        <row r="989">
          <cell r="A989" t="str">
            <v>06.2161</v>
          </cell>
          <cell r="B989" t="str">
            <v>06.2161</v>
          </cell>
          <cell r="D989" t="str">
            <v>Laép khoaù ñôõ DD,, daây CS, t/d &gt; 240, coät coù chieàu cao &lt;= 20m</v>
          </cell>
          <cell r="E989" t="str">
            <v>Boä</v>
          </cell>
          <cell r="G989">
            <v>5688</v>
          </cell>
        </row>
        <row r="990">
          <cell r="A990" t="str">
            <v>06.2162</v>
          </cell>
          <cell r="B990" t="str">
            <v>06.2162</v>
          </cell>
          <cell r="D990" t="str">
            <v>Laép khoaù ñôõ DD,, daây CS, t/d &gt; 240, coät coù chieàu cao &lt;= 30m</v>
          </cell>
          <cell r="E990" t="str">
            <v>Boä</v>
          </cell>
          <cell r="G990">
            <v>5850</v>
          </cell>
        </row>
        <row r="991">
          <cell r="A991" t="str">
            <v>06.2163</v>
          </cell>
          <cell r="B991" t="str">
            <v>06.2163</v>
          </cell>
          <cell r="D991" t="str">
            <v>Laép khoaù ñôõ DD,, daây CS, t/d &gt; 240, coät coù chieàu cao &lt;= 40m</v>
          </cell>
          <cell r="E991" t="str">
            <v>Boä</v>
          </cell>
          <cell r="G991">
            <v>6663</v>
          </cell>
        </row>
        <row r="992">
          <cell r="A992" t="str">
            <v>06.2164</v>
          </cell>
          <cell r="B992" t="str">
            <v>06.2164</v>
          </cell>
          <cell r="D992" t="str">
            <v>Laép khoaù ñôõ DD,, daây CS, t/d &gt; 240, coät coù chieàu cao &lt;= 50m</v>
          </cell>
          <cell r="E992" t="str">
            <v>Boä</v>
          </cell>
          <cell r="G992">
            <v>7475</v>
          </cell>
        </row>
        <row r="993">
          <cell r="A993" t="str">
            <v>06.2165</v>
          </cell>
          <cell r="B993" t="str">
            <v>06.2165</v>
          </cell>
          <cell r="D993" t="str">
            <v>Laép khoaù ñôõ DD,, daây CS, t/d &gt; 240, coät coù chieàu cao &gt; 50m</v>
          </cell>
          <cell r="E993" t="str">
            <v>Boä</v>
          </cell>
          <cell r="G993">
            <v>8288</v>
          </cell>
        </row>
        <row r="994">
          <cell r="A994" t="str">
            <v>06.3001</v>
          </cell>
          <cell r="B994" t="str">
            <v>06.3001</v>
          </cell>
          <cell r="C994" t="str">
            <v>LAÉP ÑAËT CAÀU DAO CAÙCH LY 3 PHA &lt;= 35kV</v>
          </cell>
          <cell r="D994" t="str">
            <v>Laép ñaët caàu dao treân giaù ñôõ</v>
          </cell>
          <cell r="E994" t="str">
            <v>Boä</v>
          </cell>
          <cell r="G994">
            <v>29883</v>
          </cell>
        </row>
        <row r="995">
          <cell r="A995" t="str">
            <v>06.3002</v>
          </cell>
          <cell r="B995" t="str">
            <v>06.3002</v>
          </cell>
          <cell r="D995" t="str">
            <v>Laép ñaët caàu dao treân söù vaø caàu dao</v>
          </cell>
          <cell r="E995" t="str">
            <v>Boä</v>
          </cell>
          <cell r="F995">
            <v>1590</v>
          </cell>
          <cell r="G995">
            <v>85158</v>
          </cell>
        </row>
        <row r="996">
          <cell r="A996" t="str">
            <v>06.3003</v>
          </cell>
          <cell r="B996" t="str">
            <v>06.3003</v>
          </cell>
          <cell r="D996" t="str">
            <v>Laép ñaët caàu dao treân gheá thao taùc</v>
          </cell>
          <cell r="E996" t="str">
            <v>Boä</v>
          </cell>
          <cell r="G996">
            <v>29883</v>
          </cell>
        </row>
        <row r="997">
          <cell r="A997" t="str">
            <v>06.4111</v>
          </cell>
          <cell r="B997" t="str">
            <v>06.4111</v>
          </cell>
          <cell r="C997" t="str">
            <v>EÙP NOÁI DAÂY NHOÂM LOÕI THEÙP</v>
          </cell>
          <cell r="D997" t="str">
            <v>Eùp noái daây ; tieát dieän 120 mm2</v>
          </cell>
          <cell r="E997" t="str">
            <v>Moái</v>
          </cell>
          <cell r="F997">
            <v>58309</v>
          </cell>
          <cell r="G997">
            <v>18229</v>
          </cell>
          <cell r="H997">
            <v>4166</v>
          </cell>
        </row>
        <row r="998">
          <cell r="A998" t="str">
            <v>06.4112</v>
          </cell>
          <cell r="B998" t="str">
            <v>06.4112</v>
          </cell>
          <cell r="D998" t="str">
            <v>Eùp noái daây ; tieát dieän 150 mm2</v>
          </cell>
          <cell r="E998" t="str">
            <v>Moái</v>
          </cell>
          <cell r="F998">
            <v>58309</v>
          </cell>
          <cell r="G998">
            <v>22933</v>
          </cell>
          <cell r="H998">
            <v>4166</v>
          </cell>
        </row>
        <row r="999">
          <cell r="A999" t="str">
            <v>06.4113</v>
          </cell>
          <cell r="B999" t="str">
            <v>06.4113</v>
          </cell>
          <cell r="D999" t="str">
            <v>Eùp noái daây ; tieát dieän 185 mm2</v>
          </cell>
          <cell r="E999" t="str">
            <v>Moái</v>
          </cell>
          <cell r="F999">
            <v>58309</v>
          </cell>
          <cell r="G999">
            <v>28225</v>
          </cell>
          <cell r="H999">
            <v>4166</v>
          </cell>
        </row>
        <row r="1000">
          <cell r="A1000" t="str">
            <v>06.4114</v>
          </cell>
          <cell r="B1000" t="str">
            <v>06.4114</v>
          </cell>
          <cell r="D1000" t="str">
            <v>Eùp noái daây ; tieát dieän 240 mm2</v>
          </cell>
          <cell r="E1000" t="str">
            <v>Moái</v>
          </cell>
          <cell r="F1000">
            <v>61572</v>
          </cell>
          <cell r="G1000">
            <v>36653</v>
          </cell>
          <cell r="H1000">
            <v>5207</v>
          </cell>
        </row>
        <row r="1001">
          <cell r="A1001" t="str">
            <v>06.4115</v>
          </cell>
          <cell r="B1001" t="str">
            <v>06.4115</v>
          </cell>
          <cell r="D1001" t="str">
            <v>Eùp noái daây ; tieát dieän 300 mm2</v>
          </cell>
          <cell r="E1001" t="str">
            <v>Moái</v>
          </cell>
          <cell r="F1001">
            <v>61572</v>
          </cell>
          <cell r="G1001">
            <v>39201</v>
          </cell>
          <cell r="H1001">
            <v>5207</v>
          </cell>
        </row>
        <row r="1002">
          <cell r="A1002" t="str">
            <v>06.4116</v>
          </cell>
          <cell r="B1002" t="str">
            <v>06.4116</v>
          </cell>
          <cell r="D1002" t="str">
            <v>Eùp noái daây ; tieát dieän 400 mm2</v>
          </cell>
          <cell r="E1002" t="str">
            <v>Moái</v>
          </cell>
          <cell r="F1002">
            <v>61572</v>
          </cell>
          <cell r="G1002">
            <v>41749</v>
          </cell>
          <cell r="H1002">
            <v>5207</v>
          </cell>
        </row>
        <row r="1003">
          <cell r="A1003" t="str">
            <v>06.4117</v>
          </cell>
          <cell r="B1003" t="str">
            <v>06.4117</v>
          </cell>
          <cell r="D1003" t="str">
            <v>Eùp noái daây ; tieát dieän 500 mm2</v>
          </cell>
          <cell r="E1003" t="str">
            <v>Moái</v>
          </cell>
          <cell r="F1003">
            <v>61572</v>
          </cell>
          <cell r="G1003">
            <v>44101</v>
          </cell>
          <cell r="H1003">
            <v>5207</v>
          </cell>
        </row>
        <row r="1004">
          <cell r="A1004" t="str">
            <v>06.4121</v>
          </cell>
          <cell r="B1004" t="str">
            <v>06.4121</v>
          </cell>
          <cell r="D1004" t="str">
            <v>Eùp noái leøo, khoaù neùo ; tieát dieän 120 mm2</v>
          </cell>
          <cell r="E1004" t="str">
            <v>Moái</v>
          </cell>
          <cell r="F1004">
            <v>58309</v>
          </cell>
          <cell r="G1004">
            <v>9800</v>
          </cell>
          <cell r="H1004">
            <v>4166</v>
          </cell>
        </row>
        <row r="1005">
          <cell r="A1005" t="str">
            <v>06.4122</v>
          </cell>
          <cell r="B1005" t="str">
            <v>06.4122</v>
          </cell>
          <cell r="D1005" t="str">
            <v>Eùp noái leøo, khoaù neùo ; tieát dieän 150 mm2</v>
          </cell>
          <cell r="E1005" t="str">
            <v>Moái</v>
          </cell>
          <cell r="F1005">
            <v>58309</v>
          </cell>
          <cell r="G1005">
            <v>12152</v>
          </cell>
          <cell r="H1005">
            <v>4166</v>
          </cell>
        </row>
        <row r="1006">
          <cell r="A1006" t="str">
            <v>06.4123</v>
          </cell>
          <cell r="B1006" t="str">
            <v>06.4123</v>
          </cell>
          <cell r="D1006" t="str">
            <v>Eùp noái leøo, khoaù neùo ; tieát dieän 185 mm2</v>
          </cell>
          <cell r="E1006" t="str">
            <v>Moái</v>
          </cell>
          <cell r="F1006">
            <v>58309</v>
          </cell>
          <cell r="G1006">
            <v>14896</v>
          </cell>
          <cell r="H1006">
            <v>4166</v>
          </cell>
        </row>
        <row r="1007">
          <cell r="A1007" t="str">
            <v>06.4124</v>
          </cell>
          <cell r="B1007" t="str">
            <v>06.4124</v>
          </cell>
          <cell r="D1007" t="str">
            <v>Eùp noái leøo, khoaù neùo ; tieát dieän 240 mm2</v>
          </cell>
          <cell r="E1007" t="str">
            <v>Moái</v>
          </cell>
          <cell r="F1007">
            <v>61572</v>
          </cell>
          <cell r="G1007">
            <v>19405</v>
          </cell>
          <cell r="H1007">
            <v>5207</v>
          </cell>
        </row>
        <row r="1008">
          <cell r="A1008" t="str">
            <v>06.4125</v>
          </cell>
          <cell r="B1008" t="str">
            <v>06.4125</v>
          </cell>
          <cell r="D1008" t="str">
            <v>Eùp noái leøo, khoaù neùo ; tieát dieän 300 mm2</v>
          </cell>
          <cell r="E1008" t="str">
            <v>Moái</v>
          </cell>
          <cell r="F1008">
            <v>61572</v>
          </cell>
          <cell r="G1008">
            <v>19601</v>
          </cell>
          <cell r="H1008">
            <v>5207</v>
          </cell>
        </row>
        <row r="1009">
          <cell r="A1009" t="str">
            <v>06.4126</v>
          </cell>
          <cell r="B1009" t="str">
            <v>06.4126</v>
          </cell>
          <cell r="D1009" t="str">
            <v>Eùp noái leøo, khoaù neùo ; tieát dieän 400 mm2</v>
          </cell>
          <cell r="E1009" t="str">
            <v>Moái</v>
          </cell>
          <cell r="F1009">
            <v>61572</v>
          </cell>
          <cell r="G1009">
            <v>24501</v>
          </cell>
          <cell r="H1009">
            <v>5207</v>
          </cell>
        </row>
        <row r="1010">
          <cell r="A1010" t="str">
            <v>06.4127</v>
          </cell>
          <cell r="B1010" t="str">
            <v>06.4127</v>
          </cell>
          <cell r="D1010" t="str">
            <v>Eùp noái leøo, khoaù neùo ; tieát dieän 500 mm2</v>
          </cell>
          <cell r="E1010" t="str">
            <v>Moái</v>
          </cell>
          <cell r="F1010">
            <v>61572</v>
          </cell>
          <cell r="G1010">
            <v>29401</v>
          </cell>
          <cell r="H1010">
            <v>5207</v>
          </cell>
        </row>
        <row r="1011">
          <cell r="A1011" t="str">
            <v>06.4131</v>
          </cell>
          <cell r="B1011" t="str">
            <v>06.4131</v>
          </cell>
          <cell r="D1011" t="str">
            <v>Eùp vaù daây ; tieát dieän 120 mm2</v>
          </cell>
          <cell r="E1011" t="str">
            <v>Moái</v>
          </cell>
          <cell r="F1011">
            <v>58309</v>
          </cell>
          <cell r="G1011">
            <v>9016</v>
          </cell>
          <cell r="H1011">
            <v>4166</v>
          </cell>
        </row>
        <row r="1012">
          <cell r="A1012" t="str">
            <v>06.4132</v>
          </cell>
          <cell r="B1012" t="str">
            <v>06.4132</v>
          </cell>
          <cell r="D1012" t="str">
            <v>Eùp vaù daây ; tieát dieän 150 mm2</v>
          </cell>
          <cell r="E1012" t="str">
            <v>Moái</v>
          </cell>
          <cell r="F1012">
            <v>58309</v>
          </cell>
          <cell r="G1012">
            <v>11368</v>
          </cell>
          <cell r="H1012">
            <v>4166</v>
          </cell>
        </row>
        <row r="1013">
          <cell r="A1013" t="str">
            <v>06.4133</v>
          </cell>
          <cell r="B1013" t="str">
            <v>06.4133</v>
          </cell>
          <cell r="D1013" t="str">
            <v>Eùp vaù daây ; tieát dieän 185 mm2</v>
          </cell>
          <cell r="E1013" t="str">
            <v>Moái</v>
          </cell>
          <cell r="F1013">
            <v>58309</v>
          </cell>
          <cell r="G1013">
            <v>13916</v>
          </cell>
          <cell r="H1013">
            <v>4166</v>
          </cell>
        </row>
        <row r="1014">
          <cell r="A1014" t="str">
            <v>06.4134</v>
          </cell>
          <cell r="B1014" t="str">
            <v>06.4134</v>
          </cell>
          <cell r="D1014" t="str">
            <v>Eùp vaù daây ; tieát dieän 240 mm2</v>
          </cell>
          <cell r="E1014" t="str">
            <v>Moái</v>
          </cell>
          <cell r="F1014">
            <v>61572</v>
          </cell>
          <cell r="G1014">
            <v>18033</v>
          </cell>
          <cell r="H1014">
            <v>5207</v>
          </cell>
        </row>
        <row r="1015">
          <cell r="A1015" t="str">
            <v>06.4135</v>
          </cell>
          <cell r="B1015" t="str">
            <v>06.4135</v>
          </cell>
          <cell r="D1015" t="str">
            <v>Eùp vaù daây ; tieát dieän 300 mm2</v>
          </cell>
          <cell r="E1015" t="str">
            <v>Moái</v>
          </cell>
          <cell r="F1015">
            <v>61572</v>
          </cell>
          <cell r="G1015">
            <v>19209</v>
          </cell>
          <cell r="H1015">
            <v>5207</v>
          </cell>
        </row>
        <row r="1016">
          <cell r="A1016" t="str">
            <v>06.4136</v>
          </cell>
          <cell r="B1016" t="str">
            <v>06.4136</v>
          </cell>
          <cell r="D1016" t="str">
            <v>Eùp vaù daây ; tieát dieän 400 mm2</v>
          </cell>
          <cell r="E1016" t="str">
            <v>Moái</v>
          </cell>
          <cell r="F1016">
            <v>61572</v>
          </cell>
          <cell r="G1016">
            <v>23325</v>
          </cell>
          <cell r="H1016">
            <v>5207</v>
          </cell>
        </row>
        <row r="1017">
          <cell r="A1017" t="str">
            <v>06.4137</v>
          </cell>
          <cell r="B1017" t="str">
            <v>06.4137</v>
          </cell>
          <cell r="D1017" t="str">
            <v>Eùp vaù daây ; tieát dieän 500 mm2</v>
          </cell>
          <cell r="E1017" t="str">
            <v>Moái</v>
          </cell>
          <cell r="F1017">
            <v>61572</v>
          </cell>
          <cell r="G1017">
            <v>27049</v>
          </cell>
          <cell r="H1017">
            <v>5207</v>
          </cell>
        </row>
        <row r="1018">
          <cell r="A1018" t="str">
            <v>06.5011</v>
          </cell>
          <cell r="B1018" t="str">
            <v>06.5011</v>
          </cell>
          <cell r="C1018" t="str">
            <v>LAØM GIAØN GIAÙO RAÛI DAÂY VÖÔÏT CHÖÔÙNG NGAÏI VAÄT</v>
          </cell>
          <cell r="D1018" t="str">
            <v>Vöôït ñöôøng daây thoâng tin, haï theá tieát dieän daây &lt;= 50</v>
          </cell>
          <cell r="E1018" t="str">
            <v>Vò trí</v>
          </cell>
          <cell r="F1018">
            <v>80046</v>
          </cell>
          <cell r="G1018">
            <v>78346</v>
          </cell>
        </row>
        <row r="1019">
          <cell r="A1019" t="str">
            <v>06.5012</v>
          </cell>
          <cell r="B1019" t="str">
            <v>06.5012</v>
          </cell>
          <cell r="D1019" t="str">
            <v>Vöôït ñöôøng daây thoâng tin, haï theá tieát dieän daây &lt;= 95</v>
          </cell>
          <cell r="E1019" t="str">
            <v>Vò trí</v>
          </cell>
          <cell r="F1019">
            <v>111623</v>
          </cell>
          <cell r="G1019">
            <v>90887</v>
          </cell>
        </row>
        <row r="1020">
          <cell r="A1020" t="str">
            <v>06.5013</v>
          </cell>
          <cell r="B1020" t="str">
            <v>06.5013</v>
          </cell>
          <cell r="D1020" t="str">
            <v>Vöôït ñöôøng daây thoâng tin, haï theá tieát dieän daây &lt;= 150</v>
          </cell>
          <cell r="E1020" t="str">
            <v>Vò trí</v>
          </cell>
          <cell r="F1020">
            <v>143516</v>
          </cell>
          <cell r="G1020">
            <v>127737</v>
          </cell>
        </row>
        <row r="1021">
          <cell r="A1021" t="str">
            <v>06.5014</v>
          </cell>
          <cell r="B1021" t="str">
            <v>06.5014</v>
          </cell>
          <cell r="D1021" t="str">
            <v>Vöôït ñöôøng daây thoâng tin, haï theá tieát dieän daây &lt;= 240</v>
          </cell>
          <cell r="E1021" t="str">
            <v>Vò trí</v>
          </cell>
          <cell r="F1021">
            <v>174462</v>
          </cell>
          <cell r="G1021">
            <v>143530</v>
          </cell>
        </row>
        <row r="1022">
          <cell r="A1022" t="str">
            <v>06.5015</v>
          </cell>
          <cell r="B1022" t="str">
            <v>06.5015</v>
          </cell>
          <cell r="D1022" t="str">
            <v>Vöôït ñöôøng daây thoâng tin, haï theá tieát dieän daây &gt; 240</v>
          </cell>
          <cell r="E1022" t="str">
            <v>Vò trí</v>
          </cell>
          <cell r="F1022">
            <v>238247</v>
          </cell>
          <cell r="G1022">
            <v>226521</v>
          </cell>
        </row>
        <row r="1023">
          <cell r="A1023" t="str">
            <v>06.5021</v>
          </cell>
          <cell r="B1023" t="str">
            <v>06.5021</v>
          </cell>
          <cell r="D1023" t="str">
            <v>Vöôït ñöôøng daây 35kV tieát dieän daây &lt;= 50</v>
          </cell>
          <cell r="E1023" t="str">
            <v>Vò trí</v>
          </cell>
          <cell r="F1023">
            <v>127570</v>
          </cell>
          <cell r="G1023">
            <v>105596</v>
          </cell>
        </row>
        <row r="1024">
          <cell r="A1024" t="str">
            <v>06.5022</v>
          </cell>
          <cell r="B1024" t="str">
            <v>06.5022</v>
          </cell>
          <cell r="D1024" t="str">
            <v>Vöôït ñöôøng daây 35kV tieát dieän daây &lt;= 95</v>
          </cell>
          <cell r="E1024" t="str">
            <v>Vò trí</v>
          </cell>
          <cell r="F1024">
            <v>159462</v>
          </cell>
          <cell r="G1024">
            <v>121544</v>
          </cell>
        </row>
        <row r="1025">
          <cell r="A1025" t="str">
            <v>06.5023</v>
          </cell>
          <cell r="B1025" t="str">
            <v>06.5023</v>
          </cell>
          <cell r="D1025" t="str">
            <v>Vöôït ñöôøng daây 35kV tieát dieän daây &lt;= 150</v>
          </cell>
          <cell r="E1025" t="str">
            <v>Vò trí</v>
          </cell>
          <cell r="F1025">
            <v>190093</v>
          </cell>
          <cell r="G1025">
            <v>148795</v>
          </cell>
        </row>
        <row r="1026">
          <cell r="A1026" t="str">
            <v>06.5024</v>
          </cell>
          <cell r="B1026" t="str">
            <v>06.5024</v>
          </cell>
          <cell r="D1026" t="str">
            <v>Vöôït ñöôøng daây 35kV tieát dieän daây &lt;= 240</v>
          </cell>
          <cell r="E1026" t="str">
            <v>Vò trí</v>
          </cell>
          <cell r="F1026">
            <v>239193</v>
          </cell>
          <cell r="G1026">
            <v>166446</v>
          </cell>
        </row>
        <row r="1027">
          <cell r="A1027" t="str">
            <v>06.5025</v>
          </cell>
          <cell r="B1027" t="str">
            <v>06.5025</v>
          </cell>
          <cell r="D1027" t="str">
            <v>Vöôït ñöôøng daây 35kV tieát dieän daây &gt; 240</v>
          </cell>
          <cell r="E1027" t="str">
            <v>Vò trí</v>
          </cell>
          <cell r="F1027">
            <v>334870</v>
          </cell>
          <cell r="G1027">
            <v>290467</v>
          </cell>
        </row>
        <row r="1028">
          <cell r="A1028" t="str">
            <v>06.5033</v>
          </cell>
          <cell r="B1028" t="str">
            <v>06.5033</v>
          </cell>
          <cell r="D1028" t="str">
            <v>Vöôït ñöôøng daây &lt;=110kV  tieát dieän daây &lt;= 150</v>
          </cell>
          <cell r="E1028" t="str">
            <v>Vò trí</v>
          </cell>
          <cell r="F1028">
            <v>238247</v>
          </cell>
          <cell r="G1028">
            <v>317563</v>
          </cell>
        </row>
        <row r="1029">
          <cell r="A1029" t="str">
            <v>06.5034</v>
          </cell>
          <cell r="B1029" t="str">
            <v>06.5034</v>
          </cell>
          <cell r="D1029" t="str">
            <v>Vöôït ñöôøng daây &lt;=110kV  tieát dieän daây &lt;= 240</v>
          </cell>
          <cell r="E1029" t="str">
            <v>Vò trí</v>
          </cell>
          <cell r="F1029">
            <v>287032</v>
          </cell>
          <cell r="G1029">
            <v>356891</v>
          </cell>
        </row>
        <row r="1030">
          <cell r="A1030" t="str">
            <v>06.5035</v>
          </cell>
          <cell r="B1030" t="str">
            <v>06.5035</v>
          </cell>
          <cell r="D1030" t="str">
            <v>Vöôït ñöôøng daây &lt;=110kV  tieát dieän daây &gt; 240</v>
          </cell>
          <cell r="E1030" t="str">
            <v>Vò trí</v>
          </cell>
          <cell r="F1030">
            <v>396447</v>
          </cell>
          <cell r="G1030">
            <v>554303</v>
          </cell>
        </row>
        <row r="1031">
          <cell r="A1031" t="str">
            <v>06.5041</v>
          </cell>
          <cell r="B1031" t="str">
            <v>06.5041</v>
          </cell>
          <cell r="D1031" t="str">
            <v>Ñöôøng oâ toâ &lt;= 5m ; ñöôøng saét tieát dieän daây &lt;= 50</v>
          </cell>
          <cell r="E1031" t="str">
            <v>Vò trí</v>
          </cell>
          <cell r="F1031">
            <v>127570</v>
          </cell>
          <cell r="G1031">
            <v>105596</v>
          </cell>
        </row>
        <row r="1032">
          <cell r="A1032" t="str">
            <v>06.5042</v>
          </cell>
          <cell r="B1032" t="str">
            <v>06.5042</v>
          </cell>
          <cell r="D1032" t="str">
            <v>Ñöôøng oâ toâ &lt;= 5m ; ñöôøng saét tieát dieän daây &lt;= 95</v>
          </cell>
          <cell r="E1032" t="str">
            <v>Vò trí</v>
          </cell>
          <cell r="F1032">
            <v>159462</v>
          </cell>
          <cell r="G1032">
            <v>121544</v>
          </cell>
        </row>
        <row r="1033">
          <cell r="A1033" t="str">
            <v>06.5043</v>
          </cell>
          <cell r="B1033" t="str">
            <v>06.5043</v>
          </cell>
          <cell r="D1033" t="str">
            <v>Ñöôøng oâ toâ &lt;= 5m ; ñöôøng saét tieát dieän daây &lt;= 150</v>
          </cell>
          <cell r="E1033" t="str">
            <v>Vò trí</v>
          </cell>
          <cell r="F1033">
            <v>191354</v>
          </cell>
          <cell r="G1033">
            <v>148795</v>
          </cell>
        </row>
        <row r="1034">
          <cell r="A1034" t="str">
            <v>06.5044</v>
          </cell>
          <cell r="B1034" t="str">
            <v>06.5044</v>
          </cell>
          <cell r="D1034" t="str">
            <v>Ñöôøng oâ toâ &lt;= 5m ; ñöôøng saét tieát dieän daây &lt;= 240</v>
          </cell>
          <cell r="E1034" t="str">
            <v>Vò trí</v>
          </cell>
          <cell r="F1034">
            <v>239193</v>
          </cell>
          <cell r="G1034">
            <v>166446</v>
          </cell>
        </row>
        <row r="1035">
          <cell r="A1035" t="str">
            <v>06.5045</v>
          </cell>
          <cell r="B1035" t="str">
            <v>06.5045</v>
          </cell>
          <cell r="D1035" t="str">
            <v>Ñöôøng oâ toâ &lt;= 5m ; ñöôøng saét tieát dieän daây &gt; 240</v>
          </cell>
          <cell r="E1035" t="str">
            <v>Vò trí</v>
          </cell>
          <cell r="F1035">
            <v>274870</v>
          </cell>
          <cell r="G1035">
            <v>290467</v>
          </cell>
        </row>
        <row r="1036">
          <cell r="A1036" t="str">
            <v>06.5051</v>
          </cell>
          <cell r="B1036" t="str">
            <v>06.5051</v>
          </cell>
          <cell r="D1036" t="str">
            <v>Ñöôøng giao thoâng &lt;= 10m tieát dieän daây &lt;= 50</v>
          </cell>
          <cell r="E1036" t="str">
            <v>Vò trí</v>
          </cell>
          <cell r="F1036">
            <v>159462</v>
          </cell>
          <cell r="G1036">
            <v>125725</v>
          </cell>
        </row>
        <row r="1037">
          <cell r="A1037" t="str">
            <v>06.5052</v>
          </cell>
          <cell r="B1037" t="str">
            <v>06.5052</v>
          </cell>
          <cell r="D1037" t="str">
            <v>Ñöôøng giao thoâng &lt;= 10m tieát dieän daây &lt;= 95</v>
          </cell>
          <cell r="E1037" t="str">
            <v>Vò trí</v>
          </cell>
          <cell r="F1037">
            <v>221922</v>
          </cell>
          <cell r="G1037">
            <v>159014</v>
          </cell>
        </row>
        <row r="1038">
          <cell r="A1038" t="str">
            <v>06.5053</v>
          </cell>
          <cell r="B1038" t="str">
            <v>06.5053</v>
          </cell>
          <cell r="D1038" t="str">
            <v>Ñöôøng giao thoâng &lt;= 10m tieát dieän daây &lt;= 150</v>
          </cell>
          <cell r="E1038" t="str">
            <v>Vò trí</v>
          </cell>
          <cell r="F1038">
            <v>284193</v>
          </cell>
          <cell r="G1038">
            <v>194471</v>
          </cell>
        </row>
        <row r="1039">
          <cell r="A1039" t="str">
            <v>06.5054</v>
          </cell>
          <cell r="B1039" t="str">
            <v>06.5054</v>
          </cell>
          <cell r="D1039" t="str">
            <v>Ñöôøng giao thoâng &lt;= 10m tieát dieän daây &lt;= 240</v>
          </cell>
          <cell r="E1039" t="str">
            <v>Vò trí</v>
          </cell>
          <cell r="F1039">
            <v>350186</v>
          </cell>
          <cell r="G1039">
            <v>218470</v>
          </cell>
        </row>
        <row r="1040">
          <cell r="A1040" t="str">
            <v>06.5055</v>
          </cell>
          <cell r="B1040" t="str">
            <v>06.5055</v>
          </cell>
          <cell r="D1040" t="str">
            <v>Ñöôøng giao thoâng &lt;= 10m tieát dieän daây &gt; 240</v>
          </cell>
          <cell r="E1040" t="str">
            <v>Vò trí</v>
          </cell>
          <cell r="F1040">
            <v>399412</v>
          </cell>
          <cell r="G1040">
            <v>345433</v>
          </cell>
        </row>
        <row r="1041">
          <cell r="A1041" t="str">
            <v>06.5061</v>
          </cell>
          <cell r="B1041" t="str">
            <v>06.5061</v>
          </cell>
          <cell r="D1041" t="str">
            <v>Ñöôøng giao thoâng &gt;10m tieát dieän daây &lt;= 50</v>
          </cell>
          <cell r="E1041" t="str">
            <v>Vò trí</v>
          </cell>
          <cell r="F1041">
            <v>189462</v>
          </cell>
          <cell r="G1041">
            <v>143995</v>
          </cell>
        </row>
        <row r="1042">
          <cell r="A1042" t="str">
            <v>06.5062</v>
          </cell>
          <cell r="B1042" t="str">
            <v>06.5062</v>
          </cell>
          <cell r="D1042" t="str">
            <v>Ñöôøng giao thoâng &gt;10m tieát dieän daây &lt;= 95</v>
          </cell>
          <cell r="E1042" t="str">
            <v>Vò trí</v>
          </cell>
          <cell r="F1042">
            <v>269130</v>
          </cell>
          <cell r="G1042">
            <v>190445</v>
          </cell>
        </row>
        <row r="1043">
          <cell r="A1043" t="str">
            <v>06.5063</v>
          </cell>
          <cell r="B1043" t="str">
            <v>06.5063</v>
          </cell>
          <cell r="D1043" t="str">
            <v>Ñöôøng giao thoâng &gt;10m tieát dieän daây &lt;= 150</v>
          </cell>
          <cell r="E1043" t="str">
            <v>Vò trí</v>
          </cell>
          <cell r="F1043">
            <v>350186</v>
          </cell>
          <cell r="G1043">
            <v>233024</v>
          </cell>
        </row>
        <row r="1044">
          <cell r="A1044" t="str">
            <v>06.5064</v>
          </cell>
          <cell r="B1044" t="str">
            <v>06.5064</v>
          </cell>
          <cell r="D1044" t="str">
            <v>Ñöôøng giao thoâng &gt;10m tieát dieän daây &lt;= 240</v>
          </cell>
          <cell r="E1044" t="str">
            <v>Vò trí</v>
          </cell>
          <cell r="F1044">
            <v>411447</v>
          </cell>
          <cell r="G1044">
            <v>261823</v>
          </cell>
        </row>
        <row r="1045">
          <cell r="A1045" t="str">
            <v>06.5065</v>
          </cell>
          <cell r="B1045" t="str">
            <v>06.5065</v>
          </cell>
          <cell r="D1045" t="str">
            <v>Ñöôøng giao thoâng &gt;10m tieát dieän daây &gt; 240</v>
          </cell>
          <cell r="E1045" t="str">
            <v>Vò trí</v>
          </cell>
          <cell r="F1045">
            <v>568260</v>
          </cell>
          <cell r="G1045">
            <v>410618</v>
          </cell>
        </row>
        <row r="1046">
          <cell r="A1046" t="str">
            <v>06.5071</v>
          </cell>
          <cell r="B1046" t="str">
            <v>06.5071</v>
          </cell>
          <cell r="D1046" t="str">
            <v>Vò trí beû goùc tieát dieän daây &lt;= 50</v>
          </cell>
          <cell r="E1046" t="str">
            <v>Vò trí</v>
          </cell>
          <cell r="G1046">
            <v>30968</v>
          </cell>
        </row>
        <row r="1047">
          <cell r="A1047" t="str">
            <v>06.5072</v>
          </cell>
          <cell r="B1047" t="str">
            <v>06.5072</v>
          </cell>
          <cell r="D1047" t="str">
            <v>Vò trí beû goùc tieát dieän daây &lt;= 95</v>
          </cell>
          <cell r="E1047" t="str">
            <v>Vò trí</v>
          </cell>
          <cell r="G1047">
            <v>61933</v>
          </cell>
        </row>
        <row r="1048">
          <cell r="A1048" t="str">
            <v>06.5073</v>
          </cell>
          <cell r="B1048" t="str">
            <v>06.5073</v>
          </cell>
          <cell r="D1048" t="str">
            <v>Vò trí beû goùc tieát dieän daây &lt;= 150</v>
          </cell>
          <cell r="E1048" t="str">
            <v>Vò trí</v>
          </cell>
          <cell r="G1048">
            <v>78346</v>
          </cell>
        </row>
        <row r="1049">
          <cell r="A1049" t="str">
            <v>06.5074</v>
          </cell>
          <cell r="B1049" t="str">
            <v>06.5074</v>
          </cell>
          <cell r="D1049" t="str">
            <v>Vò trí beû goùc tieát dieän daây &lt;= 240</v>
          </cell>
          <cell r="E1049" t="str">
            <v>Vò trí</v>
          </cell>
          <cell r="G1049">
            <v>80978</v>
          </cell>
        </row>
        <row r="1050">
          <cell r="A1050" t="str">
            <v>06.5075</v>
          </cell>
          <cell r="B1050" t="str">
            <v>06.5075</v>
          </cell>
          <cell r="D1050" t="str">
            <v>Vò trí beû goùc tieát dieän daây &gt; 240</v>
          </cell>
          <cell r="E1050" t="str">
            <v>Vò trí</v>
          </cell>
          <cell r="G1050">
            <v>150188</v>
          </cell>
        </row>
        <row r="1051">
          <cell r="A1051" t="str">
            <v>06.5081</v>
          </cell>
          <cell r="B1051" t="str">
            <v>06.5081</v>
          </cell>
          <cell r="D1051" t="str">
            <v>Vöôït soâng &lt;=300m  tieát dieän daây &lt;= 95</v>
          </cell>
          <cell r="E1051" t="str">
            <v>Vò trí</v>
          </cell>
          <cell r="G1051">
            <v>261513</v>
          </cell>
        </row>
        <row r="1052">
          <cell r="A1052" t="str">
            <v>06.5082</v>
          </cell>
          <cell r="B1052" t="str">
            <v>06.5082</v>
          </cell>
          <cell r="D1052" t="str">
            <v>Vöôït soâng &lt;=300m  tieát dieän daây &lt;= 150</v>
          </cell>
          <cell r="E1052" t="str">
            <v>Vò trí</v>
          </cell>
          <cell r="G1052">
            <v>391728</v>
          </cell>
        </row>
        <row r="1053">
          <cell r="A1053" t="str">
            <v>06.5083</v>
          </cell>
          <cell r="B1053" t="str">
            <v>06.5083</v>
          </cell>
          <cell r="D1053" t="str">
            <v>Vöôït soâng &lt;=300m  tieát dieän daây &lt;= 240</v>
          </cell>
          <cell r="E1053" t="str">
            <v>Vò trí</v>
          </cell>
          <cell r="G1053">
            <v>440965</v>
          </cell>
        </row>
        <row r="1054">
          <cell r="A1054" t="str">
            <v>06.5084</v>
          </cell>
          <cell r="B1054" t="str">
            <v>06.5084</v>
          </cell>
          <cell r="D1054" t="str">
            <v>Vöôït soâng &lt;=300m  tieát dieän daây &gt; 240</v>
          </cell>
          <cell r="E1054" t="str">
            <v>Vò trí</v>
          </cell>
          <cell r="G1054">
            <v>799869</v>
          </cell>
        </row>
        <row r="1055">
          <cell r="A1055" t="str">
            <v>06.5091</v>
          </cell>
          <cell r="B1055" t="str">
            <v>06.5091</v>
          </cell>
          <cell r="D1055" t="str">
            <v>Vöôït soâng &gt;300m  tieát dieän daây &lt;= 95</v>
          </cell>
          <cell r="E1055" t="str">
            <v>Vò trí</v>
          </cell>
          <cell r="G1055">
            <v>418050</v>
          </cell>
        </row>
        <row r="1056">
          <cell r="A1056" t="str">
            <v>06.5092</v>
          </cell>
          <cell r="B1056" t="str">
            <v>06.5092</v>
          </cell>
          <cell r="D1056" t="str">
            <v>Vöôït soâng &gt;300m  tieát dieän daây &lt;= 150</v>
          </cell>
          <cell r="E1056" t="str">
            <v>Vò trí</v>
          </cell>
          <cell r="G1056">
            <v>625836</v>
          </cell>
        </row>
        <row r="1057">
          <cell r="A1057" t="str">
            <v>06.5093</v>
          </cell>
          <cell r="B1057" t="str">
            <v>06.5093</v>
          </cell>
          <cell r="D1057" t="str">
            <v>Vöôït soâng &gt;300m  tieát dieän daây &lt;= 240</v>
          </cell>
          <cell r="E1057" t="str">
            <v>Vò trí</v>
          </cell>
          <cell r="G1057">
            <v>705420</v>
          </cell>
        </row>
        <row r="1058">
          <cell r="A1058" t="str">
            <v>06.5094</v>
          </cell>
          <cell r="B1058" t="str">
            <v>06.5094</v>
          </cell>
          <cell r="D1058" t="str">
            <v>Vöôït soâng &gt;300m  tieát dieän daây &gt; 240</v>
          </cell>
          <cell r="E1058" t="str">
            <v>Vò trí</v>
          </cell>
          <cell r="G1058">
            <v>1279697</v>
          </cell>
        </row>
        <row r="1059">
          <cell r="A1059" t="str">
            <v>06.6101</v>
          </cell>
          <cell r="B1059" t="str">
            <v>06.6101</v>
          </cell>
          <cell r="C1059" t="str">
            <v>RAÛI CAÊNG DAÂY LAÁY ÑOÄ VOÕNG BAÈNG THUÛ COÂNG</v>
          </cell>
          <cell r="D1059" t="str">
            <v>Daây AC,ACSR, tieát dieän daây 16mm2</v>
          </cell>
          <cell r="E1059" t="str">
            <v>km daây</v>
          </cell>
          <cell r="F1059">
            <v>226789</v>
          </cell>
          <cell r="G1059">
            <v>136996</v>
          </cell>
        </row>
        <row r="1060">
          <cell r="A1060" t="str">
            <v>06.6102</v>
          </cell>
          <cell r="B1060" t="str">
            <v>06.6102</v>
          </cell>
          <cell r="D1060" t="str">
            <v>Daây AC,ACSR, tieát dieän daây 25mm2</v>
          </cell>
          <cell r="E1060" t="str">
            <v>km daây</v>
          </cell>
          <cell r="F1060">
            <v>226789</v>
          </cell>
          <cell r="G1060">
            <v>180548</v>
          </cell>
        </row>
        <row r="1061">
          <cell r="A1061" t="str">
            <v>06.6103</v>
          </cell>
          <cell r="B1061" t="str">
            <v>06.6103</v>
          </cell>
          <cell r="D1061" t="str">
            <v>Daây AC,ACSR, tieát dieän daây 35mm2</v>
          </cell>
          <cell r="E1061" t="str">
            <v>km daây</v>
          </cell>
          <cell r="F1061">
            <v>226789</v>
          </cell>
          <cell r="G1061">
            <v>198262</v>
          </cell>
        </row>
        <row r="1062">
          <cell r="A1062" t="str">
            <v>06.6104</v>
          </cell>
          <cell r="B1062" t="str">
            <v>06.6104</v>
          </cell>
          <cell r="D1062" t="str">
            <v>Daây AC,ACSR, tieát dieän daây 50mm2</v>
          </cell>
          <cell r="E1062" t="str">
            <v>km daây</v>
          </cell>
          <cell r="F1062">
            <v>227189</v>
          </cell>
          <cell r="G1062">
            <v>261153</v>
          </cell>
        </row>
        <row r="1063">
          <cell r="A1063" t="str">
            <v>06.6105</v>
          </cell>
          <cell r="B1063" t="str">
            <v>06.6105</v>
          </cell>
          <cell r="D1063" t="str">
            <v>Daây AC,ACSR, tieát dieän daây 70mm2</v>
          </cell>
          <cell r="E1063" t="str">
            <v>km daây</v>
          </cell>
          <cell r="F1063">
            <v>227189</v>
          </cell>
          <cell r="G1063">
            <v>348908</v>
          </cell>
        </row>
        <row r="1064">
          <cell r="A1064" t="str">
            <v>06.6106</v>
          </cell>
          <cell r="B1064" t="str">
            <v>06.6106</v>
          </cell>
          <cell r="D1064" t="str">
            <v>Daây AC,ACSR, tieát dieän daây 95mm2</v>
          </cell>
          <cell r="E1064" t="str">
            <v>km daây</v>
          </cell>
          <cell r="F1064">
            <v>227189</v>
          </cell>
          <cell r="G1064">
            <v>475178</v>
          </cell>
        </row>
        <row r="1065">
          <cell r="A1065" t="str">
            <v>06.6107</v>
          </cell>
          <cell r="B1065" t="str">
            <v>06.6107</v>
          </cell>
          <cell r="D1065" t="str">
            <v>Daây AC,ACSR, tieát dieän daây 120mm2</v>
          </cell>
          <cell r="E1065" t="str">
            <v>km daây</v>
          </cell>
          <cell r="F1065">
            <v>319671</v>
          </cell>
          <cell r="G1065">
            <v>588862</v>
          </cell>
        </row>
        <row r="1066">
          <cell r="A1066" t="str">
            <v>06.6108</v>
          </cell>
          <cell r="B1066" t="str">
            <v>06.6108</v>
          </cell>
          <cell r="D1066" t="str">
            <v>Daây AC,ACSR, tieát dieän daây 150mm2</v>
          </cell>
          <cell r="E1066" t="str">
            <v>km daây</v>
          </cell>
          <cell r="F1066">
            <v>319671</v>
          </cell>
          <cell r="G1066">
            <v>712550</v>
          </cell>
        </row>
        <row r="1067">
          <cell r="A1067" t="str">
            <v>06.6109</v>
          </cell>
          <cell r="B1067" t="str">
            <v>06.6109</v>
          </cell>
          <cell r="D1067" t="str">
            <v>Daây AC,ACSR, tieát dieän daây 185mm2</v>
          </cell>
          <cell r="E1067" t="str">
            <v>km daây</v>
          </cell>
          <cell r="F1067">
            <v>319671</v>
          </cell>
          <cell r="G1067">
            <v>840899</v>
          </cell>
        </row>
        <row r="1068">
          <cell r="A1068" t="str">
            <v>06.6110</v>
          </cell>
          <cell r="B1068" t="str">
            <v>06.6110</v>
          </cell>
          <cell r="D1068" t="str">
            <v>Daây AC,ACSR, tieát dieän daây 240mm2</v>
          </cell>
          <cell r="E1068" t="str">
            <v>km daây</v>
          </cell>
          <cell r="F1068">
            <v>319671</v>
          </cell>
          <cell r="G1068">
            <v>924792</v>
          </cell>
        </row>
        <row r="1069">
          <cell r="A1069" t="str">
            <v>06.6111</v>
          </cell>
          <cell r="B1069" t="str">
            <v>06.6111</v>
          </cell>
          <cell r="D1069" t="str">
            <v>Daây AC,ACSR, tieát dieän daây 300mm2</v>
          </cell>
          <cell r="E1069" t="str">
            <v>km daây</v>
          </cell>
          <cell r="F1069">
            <v>381206</v>
          </cell>
          <cell r="G1069">
            <v>1166252</v>
          </cell>
        </row>
        <row r="1070">
          <cell r="A1070" t="str">
            <v>06.6112</v>
          </cell>
          <cell r="B1070" t="str">
            <v>06.6112</v>
          </cell>
          <cell r="D1070" t="str">
            <v>Daây AC,ACSR, tieát dieän daây 400mm2</v>
          </cell>
          <cell r="E1070" t="str">
            <v>km daây</v>
          </cell>
          <cell r="F1070">
            <v>381206</v>
          </cell>
          <cell r="G1070">
            <v>1540543</v>
          </cell>
        </row>
        <row r="1071">
          <cell r="A1071" t="str">
            <v>06.6113</v>
          </cell>
          <cell r="B1071" t="str">
            <v>06.6113</v>
          </cell>
          <cell r="D1071" t="str">
            <v>Daây AC,ACSR, tieát dieän daây 500mm2</v>
          </cell>
          <cell r="E1071" t="str">
            <v>km daây</v>
          </cell>
          <cell r="F1071">
            <v>381206</v>
          </cell>
          <cell r="G1071">
            <v>1805127</v>
          </cell>
        </row>
        <row r="1072">
          <cell r="A1072" t="str">
            <v>06.6114</v>
          </cell>
          <cell r="B1072" t="str">
            <v>06.6114</v>
          </cell>
          <cell r="D1072" t="str">
            <v>Daây AC,ACSR, tieát dieän daây &gt;500mm2</v>
          </cell>
          <cell r="E1072" t="str">
            <v>km daây</v>
          </cell>
          <cell r="F1072">
            <v>381206</v>
          </cell>
          <cell r="G1072">
            <v>2345486</v>
          </cell>
        </row>
        <row r="1073">
          <cell r="A1073" t="str">
            <v>06.6121</v>
          </cell>
          <cell r="B1073" t="str">
            <v>06.6121</v>
          </cell>
          <cell r="D1073" t="str">
            <v>Daây A, tieát dieän daây 16mm2</v>
          </cell>
          <cell r="E1073" t="str">
            <v>km daây</v>
          </cell>
          <cell r="F1073">
            <v>226789</v>
          </cell>
          <cell r="G1073">
            <v>92630</v>
          </cell>
        </row>
        <row r="1074">
          <cell r="A1074" t="str">
            <v>06.6122</v>
          </cell>
          <cell r="B1074" t="str">
            <v>06.6122</v>
          </cell>
          <cell r="D1074" t="str">
            <v>Daây A, tieát dieän daây 25mm2</v>
          </cell>
          <cell r="E1074" t="str">
            <v>km daây</v>
          </cell>
          <cell r="F1074">
            <v>226789</v>
          </cell>
          <cell r="G1074">
            <v>121882</v>
          </cell>
        </row>
        <row r="1075">
          <cell r="A1075" t="str">
            <v>06.6123</v>
          </cell>
          <cell r="B1075" t="str">
            <v>06.6123</v>
          </cell>
          <cell r="D1075" t="str">
            <v>Daây A, tieát dieän daây 35mm2</v>
          </cell>
          <cell r="E1075" t="str">
            <v>km daây</v>
          </cell>
          <cell r="F1075">
            <v>226789</v>
          </cell>
          <cell r="G1075">
            <v>159259</v>
          </cell>
        </row>
        <row r="1076">
          <cell r="A1076" t="str">
            <v>06.6124</v>
          </cell>
          <cell r="B1076" t="str">
            <v>06.6124</v>
          </cell>
          <cell r="D1076" t="str">
            <v>Daây A, tieát dieän daây 50mm2</v>
          </cell>
          <cell r="E1076" t="str">
            <v>km daây</v>
          </cell>
          <cell r="F1076">
            <v>227189</v>
          </cell>
          <cell r="G1076">
            <v>208012</v>
          </cell>
        </row>
        <row r="1077">
          <cell r="A1077" t="str">
            <v>06.6125</v>
          </cell>
          <cell r="B1077" t="str">
            <v>06.6125</v>
          </cell>
          <cell r="D1077" t="str">
            <v>Daây A, tieát dieän daây 70mm2</v>
          </cell>
          <cell r="E1077" t="str">
            <v>km daây</v>
          </cell>
          <cell r="F1077">
            <v>227189</v>
          </cell>
          <cell r="G1077">
            <v>279516</v>
          </cell>
        </row>
        <row r="1078">
          <cell r="A1078" t="str">
            <v>06.6126</v>
          </cell>
          <cell r="B1078" t="str">
            <v>06.6126</v>
          </cell>
          <cell r="D1078" t="str">
            <v>Daây A, tieát dieän daây 95mm2</v>
          </cell>
          <cell r="E1078" t="str">
            <v>km daây</v>
          </cell>
          <cell r="F1078">
            <v>227189</v>
          </cell>
          <cell r="G1078">
            <v>381897</v>
          </cell>
        </row>
        <row r="1079">
          <cell r="A1079" t="str">
            <v>06.6131</v>
          </cell>
          <cell r="B1079" t="str">
            <v>06.6131</v>
          </cell>
          <cell r="D1079" t="str">
            <v>Daây choáng seùt, tieát dieän daây 16mm2</v>
          </cell>
          <cell r="E1079" t="str">
            <v>km daây</v>
          </cell>
          <cell r="F1079">
            <v>226789</v>
          </cell>
          <cell r="G1079">
            <v>264403</v>
          </cell>
        </row>
        <row r="1080">
          <cell r="A1080" t="str">
            <v>06.6132</v>
          </cell>
          <cell r="B1080" t="str">
            <v>06.6132</v>
          </cell>
          <cell r="D1080" t="str">
            <v>Daây choáng seùt, tieát dieän daây 25mm2</v>
          </cell>
          <cell r="E1080" t="str">
            <v>km daây</v>
          </cell>
          <cell r="F1080">
            <v>226789</v>
          </cell>
          <cell r="G1080">
            <v>325019</v>
          </cell>
        </row>
        <row r="1081">
          <cell r="A1081" t="str">
            <v>06.6133</v>
          </cell>
          <cell r="B1081" t="str">
            <v>06.6133</v>
          </cell>
          <cell r="D1081" t="str">
            <v>Daây choáng seùt, tieát dieän daây 35mm2</v>
          </cell>
          <cell r="E1081" t="str">
            <v>km daây</v>
          </cell>
          <cell r="F1081">
            <v>226789</v>
          </cell>
          <cell r="G1081">
            <v>365484</v>
          </cell>
        </row>
        <row r="1082">
          <cell r="A1082" t="str">
            <v>06.6134</v>
          </cell>
          <cell r="B1082" t="str">
            <v>06.6134</v>
          </cell>
          <cell r="D1082" t="str">
            <v>Daây choáng seùt, tieát dieän daây 50mm2</v>
          </cell>
          <cell r="E1082" t="str">
            <v>km daây</v>
          </cell>
          <cell r="F1082">
            <v>227189</v>
          </cell>
          <cell r="G1082">
            <v>409524</v>
          </cell>
        </row>
        <row r="1083">
          <cell r="A1083" t="str">
            <v>06.6135</v>
          </cell>
          <cell r="B1083" t="str">
            <v>06.6135</v>
          </cell>
          <cell r="D1083" t="str">
            <v>Daây choáng seùt, tieát dieän daây 70mm2</v>
          </cell>
          <cell r="E1083" t="str">
            <v>km daây</v>
          </cell>
          <cell r="F1083">
            <v>227189</v>
          </cell>
          <cell r="G1083">
            <v>491429</v>
          </cell>
        </row>
        <row r="1084">
          <cell r="A1084" t="str">
            <v>06.6141</v>
          </cell>
          <cell r="B1084" t="str">
            <v>06.6141</v>
          </cell>
          <cell r="D1084" t="str">
            <v>Daây ñoàng, tieát dieän daây 16mm2</v>
          </cell>
          <cell r="E1084" t="str">
            <v>km daây</v>
          </cell>
          <cell r="F1084">
            <v>226789</v>
          </cell>
          <cell r="G1084">
            <v>181198</v>
          </cell>
        </row>
        <row r="1085">
          <cell r="A1085" t="str">
            <v>06.6142</v>
          </cell>
          <cell r="B1085" t="str">
            <v>06.6142</v>
          </cell>
          <cell r="D1085" t="str">
            <v>Daây ñoàng, tieát dieän daây 25mm2</v>
          </cell>
          <cell r="E1085" t="str">
            <v>km daây</v>
          </cell>
          <cell r="F1085">
            <v>226789</v>
          </cell>
          <cell r="G1085">
            <v>235151</v>
          </cell>
        </row>
        <row r="1086">
          <cell r="A1086" t="str">
            <v>06.6143</v>
          </cell>
          <cell r="B1086" t="str">
            <v>06.6143</v>
          </cell>
          <cell r="D1086" t="str">
            <v>Daây ñoàng, tieát dieän daây 35mm2</v>
          </cell>
          <cell r="E1086" t="str">
            <v>km daây</v>
          </cell>
          <cell r="F1086">
            <v>226789</v>
          </cell>
          <cell r="G1086">
            <v>257740</v>
          </cell>
        </row>
        <row r="1087">
          <cell r="A1087" t="str">
            <v>06.6144</v>
          </cell>
          <cell r="B1087" t="str">
            <v>06.6144</v>
          </cell>
          <cell r="D1087" t="str">
            <v>Daây ñoàng, tieát dieän daây 50mm2</v>
          </cell>
          <cell r="E1087" t="str">
            <v>km daây</v>
          </cell>
          <cell r="F1087">
            <v>227189</v>
          </cell>
          <cell r="G1087">
            <v>336720</v>
          </cell>
        </row>
        <row r="1088">
          <cell r="A1088" t="str">
            <v>06.6145</v>
          </cell>
          <cell r="B1088" t="str">
            <v>06.6145</v>
          </cell>
          <cell r="D1088" t="str">
            <v>Daây ñoàng, tieát dieän daây 70mm2</v>
          </cell>
          <cell r="E1088" t="str">
            <v>km daây</v>
          </cell>
          <cell r="F1088">
            <v>227189</v>
          </cell>
          <cell r="G1088">
            <v>453564</v>
          </cell>
        </row>
        <row r="1089">
          <cell r="A1089" t="str">
            <v>06.6146</v>
          </cell>
          <cell r="B1089" t="str">
            <v>06.6146</v>
          </cell>
          <cell r="D1089" t="str">
            <v>Daây ñoàng, tieát dieän daây 95mm2</v>
          </cell>
          <cell r="E1089" t="str">
            <v>km daây</v>
          </cell>
          <cell r="F1089">
            <v>227189</v>
          </cell>
          <cell r="G1089">
            <v>618186</v>
          </cell>
        </row>
        <row r="1090">
          <cell r="A1090" t="str">
            <v>06.6147</v>
          </cell>
          <cell r="B1090" t="str">
            <v>06.6147</v>
          </cell>
          <cell r="D1090" t="str">
            <v>Daây ñoàng, tieát dieän daây 120mm2</v>
          </cell>
          <cell r="E1090" t="str">
            <v>km daây</v>
          </cell>
          <cell r="F1090">
            <v>319671</v>
          </cell>
          <cell r="G1090">
            <v>760233</v>
          </cell>
        </row>
        <row r="1091">
          <cell r="A1091" t="str">
            <v>06.6148</v>
          </cell>
          <cell r="B1091" t="str">
            <v>06.6148</v>
          </cell>
          <cell r="D1091" t="str">
            <v>Daây ñoàng, tieát dieän daây 150mm2</v>
          </cell>
          <cell r="E1091" t="str">
            <v>km daây</v>
          </cell>
          <cell r="F1091">
            <v>319671</v>
          </cell>
          <cell r="G1091">
            <v>926046</v>
          </cell>
        </row>
        <row r="1092">
          <cell r="A1092" t="str">
            <v>06.6149</v>
          </cell>
          <cell r="B1092" t="str">
            <v>06.6149</v>
          </cell>
          <cell r="D1092" t="str">
            <v>Daây ñoàng, tieát dieän daây 185mm2</v>
          </cell>
          <cell r="E1092" t="str">
            <v>km daây</v>
          </cell>
          <cell r="F1092">
            <v>319671</v>
          </cell>
          <cell r="G1092">
            <v>1093115</v>
          </cell>
        </row>
        <row r="1093">
          <cell r="A1093" t="str">
            <v>06.6150</v>
          </cell>
          <cell r="B1093" t="str">
            <v>06.6150</v>
          </cell>
          <cell r="D1093" t="str">
            <v>Daây ñoàng, tieát dieän daây 240mm2</v>
          </cell>
          <cell r="E1093" t="str">
            <v>km daây</v>
          </cell>
          <cell r="F1093">
            <v>319671</v>
          </cell>
          <cell r="G1093">
            <v>1202283</v>
          </cell>
        </row>
        <row r="1094">
          <cell r="A1094" t="str">
            <v>06.6201</v>
          </cell>
          <cell r="B1094" t="str">
            <v>06.6201</v>
          </cell>
          <cell r="C1094" t="str">
            <v>RAÛI CAÊNG DAÂY LAÁY ÑOÄ VOÕNG BAÈNG THUÛ COÂNG KEÁT HÔÏP MAÙY KEÙO</v>
          </cell>
          <cell r="D1094" t="str">
            <v>Daây nhoâm loõi theùp AC; tieát dieän daây 50mm2</v>
          </cell>
          <cell r="E1094" t="str">
            <v>km daây</v>
          </cell>
          <cell r="F1094">
            <v>227189</v>
          </cell>
          <cell r="G1094">
            <v>118632</v>
          </cell>
          <cell r="H1094">
            <v>129843</v>
          </cell>
        </row>
        <row r="1095">
          <cell r="A1095" t="str">
            <v>06.6202</v>
          </cell>
          <cell r="B1095" t="str">
            <v>06.6202</v>
          </cell>
          <cell r="D1095" t="str">
            <v>Daây nhoâm loõi theùp AC; tieát dieän daây 70mm2</v>
          </cell>
          <cell r="E1095" t="str">
            <v>km daây</v>
          </cell>
          <cell r="F1095">
            <v>227189</v>
          </cell>
          <cell r="G1095">
            <v>155522</v>
          </cell>
          <cell r="H1095">
            <v>129843</v>
          </cell>
        </row>
        <row r="1096">
          <cell r="A1096" t="str">
            <v>06.6203</v>
          </cell>
          <cell r="B1096" t="str">
            <v>06.6203</v>
          </cell>
          <cell r="D1096" t="str">
            <v>Daây nhoâm loõi theùp AC; tieát dieän daây 95mm2</v>
          </cell>
          <cell r="E1096" t="str">
            <v>km daây</v>
          </cell>
          <cell r="F1096">
            <v>227189</v>
          </cell>
          <cell r="G1096">
            <v>206062</v>
          </cell>
          <cell r="H1096">
            <v>129843</v>
          </cell>
        </row>
        <row r="1097">
          <cell r="A1097" t="str">
            <v>06.6204</v>
          </cell>
          <cell r="B1097" t="str">
            <v>06.6204</v>
          </cell>
          <cell r="D1097" t="str">
            <v>Daây nhoâm loõi theùp AC; tieát dieän daây 120mm2</v>
          </cell>
          <cell r="E1097" t="str">
            <v>km daây</v>
          </cell>
          <cell r="F1097">
            <v>319671</v>
          </cell>
          <cell r="G1097">
            <v>314418</v>
          </cell>
          <cell r="H1097">
            <v>129843</v>
          </cell>
        </row>
        <row r="1098">
          <cell r="A1098" t="str">
            <v>06.6205</v>
          </cell>
          <cell r="B1098" t="str">
            <v>06.6205</v>
          </cell>
          <cell r="D1098" t="str">
            <v>Daây nhoâm loõi theùp AC; tieát dieän daây 150mm2</v>
          </cell>
          <cell r="E1098" t="str">
            <v>km daây</v>
          </cell>
          <cell r="F1098">
            <v>319671</v>
          </cell>
          <cell r="G1098">
            <v>353317</v>
          </cell>
          <cell r="H1098">
            <v>129843</v>
          </cell>
        </row>
        <row r="1099">
          <cell r="A1099" t="str">
            <v>06.6206</v>
          </cell>
          <cell r="B1099" t="str">
            <v>06.6206</v>
          </cell>
          <cell r="D1099" t="str">
            <v>Daây nhoâm loõi theùp AC; tieát dieän daây 185mm2</v>
          </cell>
          <cell r="E1099" t="str">
            <v>km daây</v>
          </cell>
          <cell r="F1099">
            <v>319671</v>
          </cell>
          <cell r="G1099">
            <v>451013</v>
          </cell>
          <cell r="H1099">
            <v>194764</v>
          </cell>
        </row>
        <row r="1100">
          <cell r="A1100" t="str">
            <v>06.6207</v>
          </cell>
          <cell r="B1100" t="str">
            <v>06.6207</v>
          </cell>
          <cell r="D1100" t="str">
            <v>Daây nhoâm loõi theùp AC; tieát dieän daây 240mm2</v>
          </cell>
          <cell r="E1100" t="str">
            <v>km daây</v>
          </cell>
          <cell r="F1100">
            <v>319671</v>
          </cell>
          <cell r="G1100">
            <v>504611</v>
          </cell>
          <cell r="H1100">
            <v>194764</v>
          </cell>
        </row>
        <row r="1101">
          <cell r="A1101" t="str">
            <v>06.6208</v>
          </cell>
          <cell r="B1101" t="str">
            <v>06.6208</v>
          </cell>
          <cell r="D1101" t="str">
            <v>Daây nhoâm loõi theùp AC; tieát dieän daây 300mm2</v>
          </cell>
          <cell r="E1101" t="str">
            <v>km daây</v>
          </cell>
          <cell r="F1101">
            <v>381206</v>
          </cell>
          <cell r="G1101">
            <v>554983</v>
          </cell>
          <cell r="H1101">
            <v>194764</v>
          </cell>
        </row>
        <row r="1102">
          <cell r="A1102" t="str">
            <v>06.6209</v>
          </cell>
          <cell r="B1102" t="str">
            <v>06.6209</v>
          </cell>
          <cell r="D1102" t="str">
            <v>Daây nhoâm loõi theùp AC; tieát dieän daây 400mm2</v>
          </cell>
          <cell r="E1102" t="str">
            <v>km daây</v>
          </cell>
          <cell r="F1102">
            <v>381206</v>
          </cell>
          <cell r="G1102">
            <v>699823</v>
          </cell>
          <cell r="H1102">
            <v>194764</v>
          </cell>
        </row>
        <row r="1103">
          <cell r="A1103" t="str">
            <v>06.6210</v>
          </cell>
          <cell r="B1103" t="str">
            <v>06.6210</v>
          </cell>
          <cell r="D1103" t="str">
            <v>Daây nhoâm loõi theùp AC; tieát dieän daây 500mm2</v>
          </cell>
          <cell r="E1103" t="str">
            <v>km daây</v>
          </cell>
          <cell r="F1103">
            <v>381206</v>
          </cell>
          <cell r="G1103">
            <v>924433</v>
          </cell>
          <cell r="H1103">
            <v>194764</v>
          </cell>
        </row>
        <row r="1104">
          <cell r="A1104" t="str">
            <v>06.6211</v>
          </cell>
          <cell r="B1104" t="str">
            <v>06.6211</v>
          </cell>
          <cell r="D1104" t="str">
            <v>Daây nhoâm loõi theùp AC; tieát dieän daây &gt; 500mm2</v>
          </cell>
          <cell r="E1104" t="str">
            <v>km daây</v>
          </cell>
          <cell r="F1104">
            <v>381206</v>
          </cell>
          <cell r="G1104">
            <v>1202821</v>
          </cell>
          <cell r="H1104">
            <v>227225</v>
          </cell>
        </row>
        <row r="1105">
          <cell r="A1105" t="str">
            <v>06.6221</v>
          </cell>
          <cell r="B1105" t="str">
            <v>06.6221</v>
          </cell>
          <cell r="D1105" t="str">
            <v>Daây choáng seùt ; tieát dieän daây 35mm2</v>
          </cell>
          <cell r="E1105" t="str">
            <v>km daây</v>
          </cell>
          <cell r="F1105">
            <v>226789</v>
          </cell>
          <cell r="G1105">
            <v>199724</v>
          </cell>
          <cell r="H1105">
            <v>129843</v>
          </cell>
        </row>
        <row r="1106">
          <cell r="A1106" t="str">
            <v>06.6222</v>
          </cell>
          <cell r="B1106" t="str">
            <v>06.6222</v>
          </cell>
          <cell r="D1106" t="str">
            <v>Daây choáng seùt ; tieát dieän daây 50mm2</v>
          </cell>
          <cell r="E1106" t="str">
            <v>km daây</v>
          </cell>
          <cell r="F1106">
            <v>227189</v>
          </cell>
          <cell r="G1106">
            <v>245552</v>
          </cell>
          <cell r="H1106">
            <v>129843</v>
          </cell>
        </row>
        <row r="1107">
          <cell r="A1107" t="str">
            <v>06.6223</v>
          </cell>
          <cell r="B1107" t="str">
            <v>06.6223</v>
          </cell>
          <cell r="D1107" t="str">
            <v>Daây choáng seùt ; tieát dieän daây 70mm2</v>
          </cell>
          <cell r="E1107" t="str">
            <v>km daây</v>
          </cell>
          <cell r="F1107">
            <v>227189</v>
          </cell>
          <cell r="G1107">
            <v>294792</v>
          </cell>
          <cell r="H1107">
            <v>129843</v>
          </cell>
        </row>
        <row r="1108">
          <cell r="A1108" t="str">
            <v>06.6231</v>
          </cell>
          <cell r="B1108" t="str">
            <v>06.6231</v>
          </cell>
          <cell r="D1108" t="str">
            <v>Daây ñoàng ; tieát dieän daây 35mm2</v>
          </cell>
          <cell r="E1108" t="str">
            <v>km daây</v>
          </cell>
          <cell r="F1108">
            <v>226789</v>
          </cell>
          <cell r="G1108">
            <v>154709</v>
          </cell>
          <cell r="H1108">
            <v>129843</v>
          </cell>
        </row>
        <row r="1109">
          <cell r="A1109" t="str">
            <v>06.6232</v>
          </cell>
          <cell r="B1109" t="str">
            <v>06.6232</v>
          </cell>
          <cell r="D1109" t="str">
            <v>Daây ñoàng; tieát dieän daây 50mm2</v>
          </cell>
          <cell r="E1109" t="str">
            <v>km daây</v>
          </cell>
          <cell r="F1109">
            <v>227189</v>
          </cell>
          <cell r="G1109">
            <v>202162</v>
          </cell>
          <cell r="H1109">
            <v>129843</v>
          </cell>
        </row>
        <row r="1110">
          <cell r="A1110" t="str">
            <v>06.6233</v>
          </cell>
          <cell r="B1110" t="str">
            <v>06.6233</v>
          </cell>
          <cell r="D1110" t="str">
            <v>Daây ñoàng; tieát dieän daây 70mm2</v>
          </cell>
          <cell r="E1110" t="str">
            <v>km daây</v>
          </cell>
          <cell r="F1110">
            <v>227189</v>
          </cell>
          <cell r="G1110">
            <v>272203</v>
          </cell>
          <cell r="H1110">
            <v>129843</v>
          </cell>
        </row>
        <row r="1111">
          <cell r="A1111" t="str">
            <v>06.6234</v>
          </cell>
          <cell r="B1111" t="str">
            <v>06.6234</v>
          </cell>
          <cell r="D1111" t="str">
            <v>Daây ñoàng; tieát dieän daây 95mm2</v>
          </cell>
          <cell r="E1111" t="str">
            <v>km daây</v>
          </cell>
          <cell r="F1111">
            <v>227189</v>
          </cell>
          <cell r="G1111">
            <v>370684</v>
          </cell>
          <cell r="H1111">
            <v>129843</v>
          </cell>
        </row>
        <row r="1112">
          <cell r="A1112" t="str">
            <v>06.6235</v>
          </cell>
          <cell r="B1112" t="str">
            <v>06.6235</v>
          </cell>
          <cell r="D1112" t="str">
            <v>Daây ñoàng; tieát dieän daây 120mm2</v>
          </cell>
          <cell r="E1112" t="str">
            <v>km daây</v>
          </cell>
          <cell r="F1112">
            <v>319671</v>
          </cell>
          <cell r="G1112">
            <v>459259</v>
          </cell>
          <cell r="H1112">
            <v>129843</v>
          </cell>
        </row>
        <row r="1113">
          <cell r="A1113" t="str">
            <v>06.6236</v>
          </cell>
          <cell r="B1113" t="str">
            <v>06.6236</v>
          </cell>
          <cell r="D1113" t="str">
            <v>Daây ñoàng; tieát dieän daây 150mm2</v>
          </cell>
          <cell r="E1113" t="str">
            <v>km daây</v>
          </cell>
          <cell r="F1113">
            <v>319671</v>
          </cell>
          <cell r="G1113">
            <v>555700</v>
          </cell>
          <cell r="H1113">
            <v>129843</v>
          </cell>
        </row>
        <row r="1114">
          <cell r="A1114" t="str">
            <v>06.6237</v>
          </cell>
          <cell r="B1114" t="str">
            <v>06.6237</v>
          </cell>
          <cell r="D1114" t="str">
            <v>Daây ñoàng; tieát dieän daây 185mm2</v>
          </cell>
          <cell r="E1114" t="str">
            <v>km daây</v>
          </cell>
          <cell r="F1114">
            <v>319671</v>
          </cell>
          <cell r="G1114">
            <v>655905</v>
          </cell>
          <cell r="H1114">
            <v>129843</v>
          </cell>
        </row>
        <row r="1115">
          <cell r="A1115" t="str">
            <v>06.6238</v>
          </cell>
          <cell r="B1115" t="str">
            <v>06.6238</v>
          </cell>
          <cell r="D1115" t="str">
            <v>Daây ñoàng; tieát dieän daây 240mm2</v>
          </cell>
          <cell r="E1115" t="str">
            <v>km daây</v>
          </cell>
          <cell r="F1115">
            <v>319671</v>
          </cell>
          <cell r="G1115">
            <v>721334</v>
          </cell>
          <cell r="H1115">
            <v>129843</v>
          </cell>
        </row>
        <row r="1116">
          <cell r="A1116" t="str">
            <v>06.6301</v>
          </cell>
          <cell r="B1116" t="str">
            <v>06.6301</v>
          </cell>
          <cell r="C1116" t="str">
            <v>KEÙO RAÛI DAÂY LAÁY ÑOÄ VOÕNG BAÈNG THUÛ COÂNG KEÁT HÔÏP MAÙY KEÙO VAØ MAÙY RAÛI DAÂY</v>
          </cell>
          <cell r="D1116" t="str">
            <v>Daây nhoâm loõi theùp AC; tieát dieän daây 50mm2</v>
          </cell>
          <cell r="E1116" t="str">
            <v>km daây</v>
          </cell>
          <cell r="G1116">
            <v>98156</v>
          </cell>
          <cell r="H1116">
            <v>202319</v>
          </cell>
        </row>
        <row r="1117">
          <cell r="A1117" t="str">
            <v>06.6302</v>
          </cell>
          <cell r="B1117" t="str">
            <v>06.6302</v>
          </cell>
          <cell r="D1117" t="str">
            <v>Daây nhoâm loõi theùp AC; tieát dieän daây 70mm2</v>
          </cell>
          <cell r="E1117" t="str">
            <v>km daây</v>
          </cell>
          <cell r="G1117">
            <v>132120</v>
          </cell>
          <cell r="H1117">
            <v>202319</v>
          </cell>
        </row>
        <row r="1118">
          <cell r="A1118" t="str">
            <v>06.6303</v>
          </cell>
          <cell r="B1118" t="str">
            <v>06.6303</v>
          </cell>
          <cell r="D1118" t="str">
            <v>Daây nhoâm loõi theùp AC; tieát dieän daây 95mm2</v>
          </cell>
          <cell r="E1118" t="str">
            <v>km daây</v>
          </cell>
          <cell r="G1118">
            <v>175185</v>
          </cell>
          <cell r="H1118">
            <v>202319</v>
          </cell>
        </row>
        <row r="1119">
          <cell r="A1119" t="str">
            <v>06.6304</v>
          </cell>
          <cell r="B1119" t="str">
            <v>06.6304</v>
          </cell>
          <cell r="D1119" t="str">
            <v>Daây nhoâm loõi theùp AC; tieát dieän daây 120mm2</v>
          </cell>
          <cell r="E1119" t="str">
            <v>km daây</v>
          </cell>
          <cell r="G1119">
            <v>267274</v>
          </cell>
          <cell r="H1119">
            <v>202319</v>
          </cell>
        </row>
        <row r="1120">
          <cell r="A1120" t="str">
            <v>06.6305</v>
          </cell>
          <cell r="B1120" t="str">
            <v>06.6305</v>
          </cell>
          <cell r="D1120" t="str">
            <v>Daây nhoâm loõi theùp AC; tieát dieän daây 150mm2</v>
          </cell>
          <cell r="E1120" t="str">
            <v>km daây</v>
          </cell>
          <cell r="G1120">
            <v>300257</v>
          </cell>
          <cell r="H1120">
            <v>202319</v>
          </cell>
        </row>
        <row r="1121">
          <cell r="A1121" t="str">
            <v>06.6306</v>
          </cell>
          <cell r="B1121" t="str">
            <v>06.6306</v>
          </cell>
          <cell r="D1121" t="str">
            <v>Daây nhoâm loõi theùp AC; tieát dieän daây 185mm2</v>
          </cell>
          <cell r="E1121" t="str">
            <v>km daây</v>
          </cell>
          <cell r="G1121">
            <v>383433</v>
          </cell>
          <cell r="H1121">
            <v>291399</v>
          </cell>
        </row>
        <row r="1122">
          <cell r="A1122" t="str">
            <v>06.6307</v>
          </cell>
          <cell r="B1122" t="str">
            <v>06.6307</v>
          </cell>
          <cell r="D1122" t="str">
            <v>Daây nhoâm loõi theùp AC; tieát dieän daây 240mm2</v>
          </cell>
          <cell r="E1122" t="str">
            <v>km daây</v>
          </cell>
          <cell r="G1122">
            <v>428785</v>
          </cell>
          <cell r="H1122">
            <v>291399</v>
          </cell>
        </row>
        <row r="1123">
          <cell r="A1123" t="str">
            <v>06.6308</v>
          </cell>
          <cell r="B1123" t="str">
            <v>06.6308</v>
          </cell>
          <cell r="D1123" t="str">
            <v>Daây nhoâm loõi theùp AC; tieát dieän daây 300mm2</v>
          </cell>
          <cell r="E1123" t="str">
            <v>km daây</v>
          </cell>
          <cell r="G1123">
            <v>471807</v>
          </cell>
          <cell r="H1123">
            <v>291399</v>
          </cell>
        </row>
        <row r="1124">
          <cell r="A1124" t="str">
            <v>06.6309</v>
          </cell>
          <cell r="B1124" t="str">
            <v>06.6309</v>
          </cell>
          <cell r="D1124" t="str">
            <v>Daây nhoâm loõi theùp AC; tieát dieän daây 400mm2</v>
          </cell>
          <cell r="E1124" t="str">
            <v>km daây</v>
          </cell>
          <cell r="G1124">
            <v>594778</v>
          </cell>
          <cell r="H1124">
            <v>291399</v>
          </cell>
        </row>
        <row r="1125">
          <cell r="A1125" t="str">
            <v>06.6310</v>
          </cell>
          <cell r="B1125" t="str">
            <v>06.6310</v>
          </cell>
          <cell r="D1125" t="str">
            <v>Daây nhoâm loõi theùp AC; tieát dieän daây 500mm2</v>
          </cell>
          <cell r="E1125" t="str">
            <v>km daây</v>
          </cell>
          <cell r="G1125">
            <v>785687</v>
          </cell>
          <cell r="H1125">
            <v>291399</v>
          </cell>
        </row>
        <row r="1126">
          <cell r="A1126" t="str">
            <v>06.6311</v>
          </cell>
          <cell r="B1126" t="str">
            <v>06.6311</v>
          </cell>
          <cell r="D1126" t="str">
            <v>Daây nhoâm loõi theùp AC; tieát dieän daây &gt; 500mm2</v>
          </cell>
          <cell r="E1126" t="str">
            <v>km daây</v>
          </cell>
          <cell r="G1126">
            <v>1037903</v>
          </cell>
          <cell r="H1126">
            <v>291399</v>
          </cell>
        </row>
        <row r="1127">
          <cell r="A1127" t="str">
            <v>06.6321</v>
          </cell>
          <cell r="B1127" t="str">
            <v>06.6321</v>
          </cell>
          <cell r="D1127" t="str">
            <v>Daây choáng seùt ; tieát dieän daây 35mm2</v>
          </cell>
          <cell r="E1127" t="str">
            <v>km daây</v>
          </cell>
          <cell r="G1127">
            <v>139758</v>
          </cell>
          <cell r="H1127">
            <v>202319</v>
          </cell>
        </row>
        <row r="1128">
          <cell r="A1128" t="str">
            <v>06.6322</v>
          </cell>
          <cell r="B1128" t="str">
            <v>06.6322</v>
          </cell>
          <cell r="D1128" t="str">
            <v>Daây choáng seùt ; tieát dieän daây 50mm2</v>
          </cell>
          <cell r="E1128" t="str">
            <v>km daây</v>
          </cell>
          <cell r="G1128">
            <v>171935</v>
          </cell>
          <cell r="H1128">
            <v>202319</v>
          </cell>
        </row>
        <row r="1129">
          <cell r="A1129" t="str">
            <v>06.6323</v>
          </cell>
          <cell r="B1129" t="str">
            <v>06.6323</v>
          </cell>
          <cell r="D1129" t="str">
            <v>Daây choáng seùt ; tieát dieän daây 70mm2</v>
          </cell>
          <cell r="E1129" t="str">
            <v>km daây</v>
          </cell>
          <cell r="G1129">
            <v>206387</v>
          </cell>
          <cell r="H1129">
            <v>202319</v>
          </cell>
        </row>
        <row r="1130">
          <cell r="A1130" t="str">
            <v>06.6331</v>
          </cell>
          <cell r="B1130" t="str">
            <v>06.6331</v>
          </cell>
          <cell r="D1130" t="str">
            <v>Daây ñoàng ; tieát dieän daây 35mm2</v>
          </cell>
          <cell r="E1130" t="str">
            <v>km daây</v>
          </cell>
          <cell r="G1130">
            <v>131633</v>
          </cell>
          <cell r="H1130">
            <v>202319</v>
          </cell>
        </row>
        <row r="1131">
          <cell r="A1131" t="str">
            <v>06.6332</v>
          </cell>
          <cell r="B1131" t="str">
            <v>06.6332</v>
          </cell>
          <cell r="D1131" t="str">
            <v>Daây ñoàng; tieát dieän daây 50mm2</v>
          </cell>
          <cell r="E1131" t="str">
            <v>km daây</v>
          </cell>
          <cell r="G1131">
            <v>171773</v>
          </cell>
          <cell r="H1131">
            <v>202319</v>
          </cell>
        </row>
        <row r="1132">
          <cell r="A1132" t="str">
            <v>06.6333</v>
          </cell>
          <cell r="B1132" t="str">
            <v>06.6333</v>
          </cell>
          <cell r="D1132" t="str">
            <v>Daây ñoàng; tieát dieän daây 70mm2</v>
          </cell>
          <cell r="E1132" t="str">
            <v>km daây</v>
          </cell>
          <cell r="G1132">
            <v>231414</v>
          </cell>
          <cell r="H1132">
            <v>202319</v>
          </cell>
        </row>
        <row r="1133">
          <cell r="A1133" t="str">
            <v>06.6334</v>
          </cell>
          <cell r="B1133" t="str">
            <v>06.6334</v>
          </cell>
          <cell r="D1133" t="str">
            <v>Daây ñoàng; tieát dieän daây 95mm2</v>
          </cell>
          <cell r="E1133" t="str">
            <v>km daây</v>
          </cell>
          <cell r="G1133">
            <v>315106</v>
          </cell>
          <cell r="H1133">
            <v>202319</v>
          </cell>
        </row>
        <row r="1134">
          <cell r="A1134" t="str">
            <v>06.6335</v>
          </cell>
          <cell r="B1134" t="str">
            <v>06.6335</v>
          </cell>
          <cell r="D1134" t="str">
            <v>Daây ñoàng; tieát dieän daây 120mm2</v>
          </cell>
          <cell r="E1134" t="str">
            <v>km daây</v>
          </cell>
          <cell r="G1134">
            <v>390424</v>
          </cell>
          <cell r="H1134">
            <v>202319</v>
          </cell>
        </row>
        <row r="1135">
          <cell r="A1135" t="str">
            <v>06.6336</v>
          </cell>
          <cell r="B1135" t="str">
            <v>06.6336</v>
          </cell>
          <cell r="D1135" t="str">
            <v>Daây ñoàng; tieát dieän daây 150mm2</v>
          </cell>
          <cell r="E1135" t="str">
            <v>km daây</v>
          </cell>
          <cell r="G1135">
            <v>472345</v>
          </cell>
          <cell r="H1135">
            <v>202319</v>
          </cell>
        </row>
        <row r="1136">
          <cell r="A1136" t="str">
            <v>06.6337</v>
          </cell>
          <cell r="B1136" t="str">
            <v>06.6337</v>
          </cell>
          <cell r="D1136" t="str">
            <v>Daây ñoàng; tieát dieän daây 185mm2</v>
          </cell>
          <cell r="E1136" t="str">
            <v>km daây</v>
          </cell>
          <cell r="G1136">
            <v>557492</v>
          </cell>
          <cell r="H1136">
            <v>291399</v>
          </cell>
        </row>
        <row r="1137">
          <cell r="A1137" t="str">
            <v>06.6338</v>
          </cell>
          <cell r="B1137" t="str">
            <v>06.6338</v>
          </cell>
          <cell r="D1137" t="str">
            <v>Daây ñoàng; tieát dieän daây 240mm2</v>
          </cell>
          <cell r="E1137" t="str">
            <v>km daây</v>
          </cell>
          <cell r="G1137">
            <v>613062</v>
          </cell>
          <cell r="H1137">
            <v>291399</v>
          </cell>
        </row>
        <row r="1138">
          <cell r="A1138" t="str">
            <v>06.6401</v>
          </cell>
          <cell r="B1138" t="str">
            <v>06.6401</v>
          </cell>
          <cell r="C1138" t="str">
            <v>RAÛI CAÊNG DAÂY LAÁY ÑOÄ VOÕNG THUÛ COÂNG KEÁT HÔÏP MAÙY RAÛI VAØ CAÊNG DAÂY</v>
          </cell>
          <cell r="D1138" t="str">
            <v>Tieát dieän daây 120mm2</v>
          </cell>
          <cell r="E1138" t="str">
            <v>km daây</v>
          </cell>
          <cell r="G1138">
            <v>80128</v>
          </cell>
          <cell r="H1138">
            <v>135289</v>
          </cell>
        </row>
        <row r="1139">
          <cell r="A1139" t="str">
            <v>06.6402</v>
          </cell>
          <cell r="B1139" t="str">
            <v>06.6402</v>
          </cell>
          <cell r="D1139" t="str">
            <v>Tieát dieän daây 150mm2</v>
          </cell>
          <cell r="E1139" t="str">
            <v>km daây</v>
          </cell>
          <cell r="G1139">
            <v>90167</v>
          </cell>
          <cell r="H1139">
            <v>135289</v>
          </cell>
        </row>
        <row r="1140">
          <cell r="A1140" t="str">
            <v>06.6403</v>
          </cell>
          <cell r="B1140" t="str">
            <v>06.6403</v>
          </cell>
          <cell r="D1140" t="str">
            <v>Tieát dieän daây 185mm2</v>
          </cell>
          <cell r="E1140" t="str">
            <v>km daây</v>
          </cell>
          <cell r="G1140">
            <v>115084</v>
          </cell>
          <cell r="H1140">
            <v>164280</v>
          </cell>
        </row>
        <row r="1141">
          <cell r="A1141" t="str">
            <v>06.6404</v>
          </cell>
          <cell r="B1141" t="str">
            <v>06.6404</v>
          </cell>
          <cell r="D1141" t="str">
            <v>Tieát dieän daây 240mm2</v>
          </cell>
          <cell r="E1141" t="str">
            <v>km daây</v>
          </cell>
          <cell r="G1141">
            <v>128707</v>
          </cell>
          <cell r="H1141">
            <v>164280</v>
          </cell>
        </row>
        <row r="1142">
          <cell r="A1142" t="str">
            <v>06.6405</v>
          </cell>
          <cell r="B1142" t="str">
            <v>06.6405</v>
          </cell>
          <cell r="D1142" t="str">
            <v>Tieát dieän daây 300mm2</v>
          </cell>
          <cell r="E1142" t="str">
            <v>km daây</v>
          </cell>
          <cell r="G1142">
            <v>141614</v>
          </cell>
          <cell r="H1142">
            <v>183607</v>
          </cell>
        </row>
        <row r="1143">
          <cell r="A1143" t="str">
            <v>06.6406</v>
          </cell>
          <cell r="B1143" t="str">
            <v>06.6406</v>
          </cell>
          <cell r="D1143" t="str">
            <v>Tieát dieän daây 400mm2</v>
          </cell>
          <cell r="E1143" t="str">
            <v>km daây</v>
          </cell>
          <cell r="G1143">
            <v>178362</v>
          </cell>
          <cell r="H1143">
            <v>183607</v>
          </cell>
        </row>
        <row r="1144">
          <cell r="A1144" t="str">
            <v>06.6407</v>
          </cell>
          <cell r="B1144" t="str">
            <v>06.6407</v>
          </cell>
          <cell r="D1144" t="str">
            <v>Tieát dieän daây 500mm2</v>
          </cell>
          <cell r="E1144" t="str">
            <v>km daây</v>
          </cell>
          <cell r="G1144">
            <v>235724</v>
          </cell>
          <cell r="H1144">
            <v>202934</v>
          </cell>
        </row>
        <row r="1145">
          <cell r="A1145" t="str">
            <v>06.6408</v>
          </cell>
          <cell r="B1145" t="str">
            <v>06.6408</v>
          </cell>
          <cell r="D1145" t="str">
            <v>Tieát dieän daây &gt; 500mm2</v>
          </cell>
          <cell r="E1145" t="str">
            <v>km daây</v>
          </cell>
          <cell r="G1145">
            <v>311550</v>
          </cell>
          <cell r="H1145">
            <v>202934</v>
          </cell>
        </row>
        <row r="1146">
          <cell r="A1146" t="str">
            <v>06.7001</v>
          </cell>
          <cell r="B1146" t="str">
            <v>06.7001</v>
          </cell>
          <cell r="C1146" t="str">
            <v>LAÉP ÑAËT CAÙP VAËN XOAÉN BAÈNG THUÛ COÂNG</v>
          </cell>
          <cell r="D1146" t="str">
            <v>Loaïi caùp 4x16mm2</v>
          </cell>
          <cell r="E1146" t="str">
            <v xml:space="preserve">km </v>
          </cell>
          <cell r="F1146">
            <v>4699</v>
          </cell>
          <cell r="G1146">
            <v>209637</v>
          </cell>
        </row>
        <row r="1147">
          <cell r="A1147" t="str">
            <v>06.7002</v>
          </cell>
          <cell r="B1147" t="str">
            <v>06.7002</v>
          </cell>
          <cell r="D1147" t="str">
            <v>Loaïi caùp 4x25mm2</v>
          </cell>
          <cell r="E1147" t="str">
            <v xml:space="preserve">km </v>
          </cell>
          <cell r="F1147">
            <v>4699</v>
          </cell>
          <cell r="G1147">
            <v>285042</v>
          </cell>
        </row>
        <row r="1148">
          <cell r="A1148" t="str">
            <v>06.7003</v>
          </cell>
          <cell r="B1148" t="str">
            <v>06.7003</v>
          </cell>
          <cell r="D1148" t="str">
            <v>Loaïi caùp 4x35mm2</v>
          </cell>
          <cell r="E1148" t="str">
            <v xml:space="preserve">km </v>
          </cell>
          <cell r="F1148">
            <v>4699</v>
          </cell>
          <cell r="G1148">
            <v>320306</v>
          </cell>
        </row>
        <row r="1149">
          <cell r="A1149" t="str">
            <v>06.7004</v>
          </cell>
          <cell r="B1149" t="str">
            <v>06.7004</v>
          </cell>
          <cell r="D1149" t="str">
            <v>Loaïi caùp 4x50mm2</v>
          </cell>
          <cell r="E1149" t="str">
            <v xml:space="preserve">km </v>
          </cell>
          <cell r="F1149">
            <v>5055</v>
          </cell>
          <cell r="G1149">
            <v>387585</v>
          </cell>
        </row>
        <row r="1150">
          <cell r="A1150" t="str">
            <v>06.7005</v>
          </cell>
          <cell r="B1150" t="str">
            <v>06.7005</v>
          </cell>
          <cell r="D1150" t="str">
            <v>Loaïi caùp 4x70mm2</v>
          </cell>
          <cell r="E1150" t="str">
            <v xml:space="preserve">km </v>
          </cell>
          <cell r="F1150">
            <v>5380</v>
          </cell>
          <cell r="G1150">
            <v>457464</v>
          </cell>
        </row>
        <row r="1151">
          <cell r="A1151" t="str">
            <v>06.7006</v>
          </cell>
          <cell r="B1151" t="str">
            <v>06.7006</v>
          </cell>
          <cell r="D1151" t="str">
            <v>Loaïi caùp 4x95mm2</v>
          </cell>
          <cell r="E1151" t="str">
            <v xml:space="preserve">km </v>
          </cell>
          <cell r="F1151">
            <v>5736</v>
          </cell>
          <cell r="G1151">
            <v>634437</v>
          </cell>
        </row>
        <row r="1152">
          <cell r="A1152" t="str">
            <v>06.7007</v>
          </cell>
          <cell r="B1152" t="str">
            <v>06.7007</v>
          </cell>
          <cell r="D1152" t="str">
            <v>Loaïi caùp 4x120mm2</v>
          </cell>
          <cell r="E1152" t="str">
            <v xml:space="preserve">km </v>
          </cell>
          <cell r="F1152">
            <v>5736</v>
          </cell>
          <cell r="G1152">
            <v>837574</v>
          </cell>
        </row>
        <row r="1153">
          <cell r="A1153" t="str">
            <v>06.8001</v>
          </cell>
          <cell r="B1153" t="str">
            <v>06.8001</v>
          </cell>
          <cell r="C1153" t="str">
            <v>KEÙO RAÛI CAÊNG DAÂY LAÁY ÑOÄ VOÕNG CAÙP QUANG BAÈNG TÔØI</v>
          </cell>
          <cell r="D1153" t="str">
            <v>Chieàu cao laép ñaët : 30m</v>
          </cell>
          <cell r="E1153" t="str">
            <v xml:space="preserve">km </v>
          </cell>
          <cell r="G1153">
            <v>474528</v>
          </cell>
          <cell r="H1153">
            <v>7179</v>
          </cell>
        </row>
        <row r="1154">
          <cell r="A1154" t="str">
            <v>06.8002</v>
          </cell>
          <cell r="B1154" t="str">
            <v>06.8002</v>
          </cell>
          <cell r="D1154" t="str">
            <v>Chieàu cao laép ñaët : 40m</v>
          </cell>
          <cell r="E1154" t="str">
            <v xml:space="preserve">km </v>
          </cell>
          <cell r="G1154">
            <v>520030</v>
          </cell>
          <cell r="H1154">
            <v>9572</v>
          </cell>
        </row>
        <row r="1155">
          <cell r="A1155" t="str">
            <v>06.8003</v>
          </cell>
          <cell r="B1155" t="str">
            <v>06.8003</v>
          </cell>
          <cell r="D1155" t="str">
            <v>Chieàu cao laép ñaët : 50m</v>
          </cell>
          <cell r="E1155" t="str">
            <v xml:space="preserve">km </v>
          </cell>
          <cell r="G1155">
            <v>573659</v>
          </cell>
          <cell r="H1155">
            <v>11966</v>
          </cell>
        </row>
        <row r="1156">
          <cell r="A1156" t="str">
            <v>06.8004</v>
          </cell>
          <cell r="B1156" t="str">
            <v>06.8004</v>
          </cell>
          <cell r="D1156" t="str">
            <v>Chieàu cao laép ñaët : 60m</v>
          </cell>
          <cell r="E1156" t="str">
            <v xml:space="preserve">km </v>
          </cell>
          <cell r="G1156">
            <v>630537</v>
          </cell>
          <cell r="H1156">
            <v>14359</v>
          </cell>
        </row>
        <row r="1157">
          <cell r="A1157" t="str">
            <v>06.8005</v>
          </cell>
          <cell r="B1157" t="str">
            <v>06.8005</v>
          </cell>
          <cell r="D1157" t="str">
            <v>Chieàu cao laép ñaët : 70m</v>
          </cell>
          <cell r="E1157" t="str">
            <v xml:space="preserve">km </v>
          </cell>
          <cell r="G1157">
            <v>693916</v>
          </cell>
          <cell r="H1157">
            <v>16752</v>
          </cell>
        </row>
        <row r="1158">
          <cell r="A1158" t="str">
            <v>06.9001</v>
          </cell>
          <cell r="B1158" t="str">
            <v>06.9001</v>
          </cell>
          <cell r="C1158" t="str">
            <v>LAÉP ÑAËT HOÄP VAØ HAØN NOÁI CAÙP QUANG</v>
          </cell>
          <cell r="D1158" t="str">
            <v>Chieàu cao laép ñaët : 10m</v>
          </cell>
          <cell r="E1158" t="str">
            <v xml:space="preserve">km </v>
          </cell>
          <cell r="F1158">
            <v>132356</v>
          </cell>
          <cell r="G1158">
            <v>102381</v>
          </cell>
          <cell r="H1158">
            <v>349544</v>
          </cell>
        </row>
        <row r="1159">
          <cell r="A1159" t="str">
            <v>06.9002</v>
          </cell>
          <cell r="B1159" t="str">
            <v>06.9002</v>
          </cell>
          <cell r="D1159" t="str">
            <v>Chieàu cao laép ñaët : 16m</v>
          </cell>
          <cell r="E1159" t="str">
            <v xml:space="preserve">km </v>
          </cell>
          <cell r="F1159">
            <v>132356</v>
          </cell>
          <cell r="G1159">
            <v>117819</v>
          </cell>
          <cell r="H1159">
            <v>349544</v>
          </cell>
        </row>
        <row r="1160">
          <cell r="A1160" t="str">
            <v>06.9003</v>
          </cell>
          <cell r="B1160" t="str">
            <v>06.9003</v>
          </cell>
          <cell r="D1160" t="str">
            <v>Chieàu cao laép ñaët : 20m</v>
          </cell>
          <cell r="E1160" t="str">
            <v xml:space="preserve">km </v>
          </cell>
          <cell r="F1160">
            <v>132356</v>
          </cell>
          <cell r="G1160">
            <v>122857</v>
          </cell>
          <cell r="H1160">
            <v>349544</v>
          </cell>
        </row>
        <row r="1161">
          <cell r="A1161" t="str">
            <v>06.9004</v>
          </cell>
          <cell r="B1161" t="str">
            <v>06.9004</v>
          </cell>
          <cell r="D1161" t="str">
            <v>Chieàu cao laép ñaët : 24m</v>
          </cell>
          <cell r="E1161" t="str">
            <v xml:space="preserve">km </v>
          </cell>
          <cell r="F1161">
            <v>132356</v>
          </cell>
          <cell r="G1161">
            <v>128058</v>
          </cell>
          <cell r="H1161">
            <v>349544</v>
          </cell>
        </row>
        <row r="1162">
          <cell r="A1162" t="str">
            <v>07.1111</v>
          </cell>
          <cell r="B1162" t="str">
            <v>07.1111</v>
          </cell>
          <cell r="C1162" t="str">
            <v>PHAÙ DÔÕ MAËT ÑÖÔØNG, NEÀN ÑÖÔØNG , HEØ ÑÖÔØNG BAÈNG THUÛ COÂNG</v>
          </cell>
          <cell r="D1162" t="str">
            <v>Neàn gaïch caùc loaïi</v>
          </cell>
          <cell r="E1162" t="str">
            <v>m2</v>
          </cell>
          <cell r="G1162">
            <v>1030</v>
          </cell>
        </row>
        <row r="1163">
          <cell r="A1163" t="str">
            <v>07.1112</v>
          </cell>
          <cell r="B1163" t="str">
            <v>07.1112</v>
          </cell>
          <cell r="D1163" t="str">
            <v>Maët ñöôøng ñaù daêm</v>
          </cell>
          <cell r="E1163" t="str">
            <v>m2</v>
          </cell>
          <cell r="G1163">
            <v>2649</v>
          </cell>
        </row>
        <row r="1164">
          <cell r="A1164" t="str">
            <v>07.1113</v>
          </cell>
          <cell r="B1164" t="str">
            <v>07.1113</v>
          </cell>
          <cell r="D1164" t="str">
            <v>Maët ñöôøng nhöïa coù ñoä daøy &lt;= 10cm</v>
          </cell>
          <cell r="E1164" t="str">
            <v>m2</v>
          </cell>
          <cell r="G1164">
            <v>1472</v>
          </cell>
        </row>
        <row r="1165">
          <cell r="A1165" t="str">
            <v>07.1114</v>
          </cell>
          <cell r="B1165" t="str">
            <v>07.1114</v>
          </cell>
          <cell r="D1165" t="str">
            <v>Maët ñöôøng nhöïa coù ñoä daøy &gt; 10cm</v>
          </cell>
          <cell r="E1165" t="str">
            <v>m2</v>
          </cell>
          <cell r="G1165">
            <v>2943</v>
          </cell>
        </row>
        <row r="1166">
          <cell r="A1166" t="str">
            <v>07.1115</v>
          </cell>
          <cell r="B1166" t="str">
            <v>07.1115</v>
          </cell>
          <cell r="D1166" t="str">
            <v>Maët ñöôøng ñaù daêm thaám nhöïa</v>
          </cell>
          <cell r="E1166" t="str">
            <v>m2</v>
          </cell>
          <cell r="G1166">
            <v>3973</v>
          </cell>
        </row>
        <row r="1167">
          <cell r="A1167" t="str">
            <v>07.1201</v>
          </cell>
          <cell r="B1167" t="str">
            <v>07.1201</v>
          </cell>
          <cell r="C1167" t="str">
            <v>PHAÙ DÔÕ KEÁT CAÁU KIEÁN TRUÙC</v>
          </cell>
          <cell r="D1167" t="str">
            <v>Phaù dôõ neàn xeáp ñaù hoäc</v>
          </cell>
          <cell r="E1167" t="str">
            <v>m3</v>
          </cell>
          <cell r="G1167">
            <v>44147</v>
          </cell>
        </row>
        <row r="1168">
          <cell r="A1168" t="str">
            <v>07.1202</v>
          </cell>
          <cell r="B1168" t="str">
            <v>07.1202</v>
          </cell>
          <cell r="D1168" t="str">
            <v>Phaù dôõ beâ toâng ñaù daêm coù coát theùp</v>
          </cell>
          <cell r="E1168" t="str">
            <v>m3</v>
          </cell>
          <cell r="G1168">
            <v>82408</v>
          </cell>
        </row>
        <row r="1169">
          <cell r="A1169" t="str">
            <v>07.1203</v>
          </cell>
          <cell r="B1169" t="str">
            <v>07.1203</v>
          </cell>
          <cell r="D1169" t="str">
            <v>Phaù dôõ beâ toâng ñaù daêm khoâng coù coát theùp</v>
          </cell>
          <cell r="E1169" t="str">
            <v>m3</v>
          </cell>
          <cell r="G1169">
            <v>57391</v>
          </cell>
        </row>
        <row r="1170">
          <cell r="A1170" t="str">
            <v>07.1204</v>
          </cell>
          <cell r="B1170" t="str">
            <v>07.1204</v>
          </cell>
          <cell r="D1170" t="str">
            <v>Keát caáu gaïch</v>
          </cell>
          <cell r="E1170" t="str">
            <v>m3</v>
          </cell>
          <cell r="G1170">
            <v>32375</v>
          </cell>
        </row>
        <row r="1171">
          <cell r="A1171" t="str">
            <v>07.1311</v>
          </cell>
          <cell r="B1171" t="str">
            <v>07.1311</v>
          </cell>
          <cell r="C1171" t="str">
            <v>PHAÙ DÔÕ KEÁT CAÁU KIEÁN TRUÙC BAÈNG MAÙY</v>
          </cell>
          <cell r="D1171" t="str">
            <v>Phaù dôõ baèng buùa caên ; beâ toâng ñaù daêm coù coát theùp</v>
          </cell>
          <cell r="E1171" t="str">
            <v>m3</v>
          </cell>
          <cell r="F1171">
            <v>10200</v>
          </cell>
          <cell r="G1171">
            <v>31786</v>
          </cell>
          <cell r="H1171">
            <v>506649</v>
          </cell>
        </row>
        <row r="1172">
          <cell r="A1172" t="str">
            <v>07.1312</v>
          </cell>
          <cell r="B1172" t="str">
            <v>07.1312</v>
          </cell>
          <cell r="D1172" t="str">
            <v>Phaù dôõ baèng buùa caên ; beâ toâng ñaù daêm khoâng coù coát theùp</v>
          </cell>
          <cell r="E1172" t="str">
            <v>m3</v>
          </cell>
          <cell r="G1172">
            <v>29137</v>
          </cell>
          <cell r="H1172">
            <v>392600</v>
          </cell>
        </row>
        <row r="1173">
          <cell r="A1173" t="str">
            <v>07.1313</v>
          </cell>
          <cell r="B1173" t="str">
            <v>07.1313</v>
          </cell>
          <cell r="D1173" t="str">
            <v>Keát caáu gaïch</v>
          </cell>
          <cell r="E1173" t="str">
            <v>m3</v>
          </cell>
          <cell r="G1173">
            <v>19278</v>
          </cell>
          <cell r="H1173">
            <v>373745</v>
          </cell>
        </row>
        <row r="1174">
          <cell r="A1174" t="str">
            <v>07.1321</v>
          </cell>
          <cell r="B1174" t="str">
            <v>07.1321</v>
          </cell>
          <cell r="D1174" t="str">
            <v>Phaù dôõ baèng khoan ; beâ toâng ñaù daêm coù coát theùp</v>
          </cell>
          <cell r="E1174" t="str">
            <v>m3</v>
          </cell>
          <cell r="F1174">
            <v>10200</v>
          </cell>
          <cell r="G1174">
            <v>35612</v>
          </cell>
          <cell r="H1174">
            <v>79749</v>
          </cell>
        </row>
        <row r="1175">
          <cell r="A1175" t="str">
            <v>07.1322</v>
          </cell>
          <cell r="B1175" t="str">
            <v>07.1322</v>
          </cell>
          <cell r="D1175" t="str">
            <v>Phaù dôõ baèng khoan ; beâ toâng ñaù daêm khoâng coù coát theùp</v>
          </cell>
          <cell r="E1175" t="str">
            <v>m3</v>
          </cell>
          <cell r="G1175">
            <v>33257</v>
          </cell>
          <cell r="H1175">
            <v>30208</v>
          </cell>
        </row>
        <row r="1176">
          <cell r="A1176" t="str">
            <v>07.2101</v>
          </cell>
          <cell r="B1176" t="str">
            <v>07.2101</v>
          </cell>
          <cell r="C1176" t="str">
            <v>BAÛO VEÄ ÑÖÔØNG CAÙP NGAÀM</v>
          </cell>
          <cell r="D1176" t="str">
            <v>Baûo veä ñöôøng caùp ngaàm baèng raûi caùt ñeäm</v>
          </cell>
          <cell r="E1176" t="str">
            <v>m3</v>
          </cell>
          <cell r="G1176">
            <v>7358</v>
          </cell>
        </row>
        <row r="1177">
          <cell r="A1177" t="str">
            <v>07.2102</v>
          </cell>
          <cell r="B1177" t="str">
            <v>07.2102</v>
          </cell>
          <cell r="D1177" t="str">
            <v>Baûo veä ñöôøng caùp ngaàm baèng raûi löôùi ni loâng</v>
          </cell>
          <cell r="E1177" t="str">
            <v>100m</v>
          </cell>
          <cell r="G1177">
            <v>7358</v>
          </cell>
        </row>
        <row r="1178">
          <cell r="A1178" t="str">
            <v>07.2103</v>
          </cell>
          <cell r="B1178" t="str">
            <v>07.2103</v>
          </cell>
          <cell r="D1178" t="str">
            <v>Baûo veä ñöôøng caùp ngaàm baèng raûi löôùi theùp</v>
          </cell>
          <cell r="E1178" t="str">
            <v>100m</v>
          </cell>
          <cell r="G1178">
            <v>14716</v>
          </cell>
        </row>
        <row r="1179">
          <cell r="A1179" t="str">
            <v>07.2104</v>
          </cell>
          <cell r="B1179" t="str">
            <v>07.2104</v>
          </cell>
          <cell r="D1179" t="str">
            <v>Baûo veä ñöôøng caùp ngaàm baèng xeáp gaïch chæ</v>
          </cell>
          <cell r="E1179" t="str">
            <v>1000v</v>
          </cell>
          <cell r="G1179">
            <v>58863</v>
          </cell>
        </row>
        <row r="1180">
          <cell r="A1180" t="str">
            <v>07.2105</v>
          </cell>
          <cell r="B1180" t="str">
            <v>07.2105</v>
          </cell>
          <cell r="D1180" t="str">
            <v>Baûo veä ñöôøng caùp ngaàm baèng taám ñan beâ toâng coù troïng löôïng &lt;=20kg</v>
          </cell>
          <cell r="E1180" t="str">
            <v>taám</v>
          </cell>
          <cell r="G1180">
            <v>1030</v>
          </cell>
        </row>
        <row r="1181">
          <cell r="A1181" t="str">
            <v>07.2106</v>
          </cell>
          <cell r="B1181" t="str">
            <v>07.2106</v>
          </cell>
          <cell r="D1181" t="str">
            <v>Baûo veä ñöôøng caùp ngaàm baèng taám ñan beâ toâng coù troïng löôïng &gt;20kg</v>
          </cell>
          <cell r="E1181" t="str">
            <v>taám</v>
          </cell>
          <cell r="G1181">
            <v>1472</v>
          </cell>
        </row>
        <row r="1182">
          <cell r="A1182" t="str">
            <v>07.2201</v>
          </cell>
          <cell r="B1182" t="str">
            <v>07.2201</v>
          </cell>
          <cell r="C1182" t="str">
            <v>LAÉP ÑAËT OÁNG THEÙP BAÛO VEÄ CAÙP</v>
          </cell>
          <cell r="D1182" t="str">
            <v>Ñöôøng kính oáng : d&lt;= 25mm</v>
          </cell>
          <cell r="E1182" t="str">
            <v>100m</v>
          </cell>
          <cell r="F1182">
            <v>181812</v>
          </cell>
          <cell r="G1182">
            <v>418050</v>
          </cell>
        </row>
        <row r="1183">
          <cell r="A1183" t="str">
            <v>07.2202</v>
          </cell>
          <cell r="B1183" t="str">
            <v>07.2202</v>
          </cell>
          <cell r="D1183" t="str">
            <v>Ñöôøng kính oáng : d&lt;= 50mm</v>
          </cell>
          <cell r="E1183" t="str">
            <v>100m</v>
          </cell>
          <cell r="F1183">
            <v>420000</v>
          </cell>
          <cell r="G1183">
            <v>491905</v>
          </cell>
        </row>
        <row r="1184">
          <cell r="A1184" t="str">
            <v>07.2203</v>
          </cell>
          <cell r="B1184" t="str">
            <v>07.2203</v>
          </cell>
          <cell r="D1184" t="str">
            <v>Ñöôøng kính oáng : d&lt;= 75mm</v>
          </cell>
          <cell r="E1184" t="str">
            <v>100m</v>
          </cell>
          <cell r="F1184">
            <v>420000</v>
          </cell>
          <cell r="G1184">
            <v>568857</v>
          </cell>
        </row>
        <row r="1185">
          <cell r="A1185" t="str">
            <v>07.2204</v>
          </cell>
          <cell r="B1185" t="str">
            <v>07.2204</v>
          </cell>
          <cell r="D1185" t="str">
            <v>Ñöôøng kính oáng : d&lt;= 100mm</v>
          </cell>
          <cell r="E1185" t="str">
            <v>100m</v>
          </cell>
          <cell r="F1185">
            <v>420000</v>
          </cell>
          <cell r="G1185">
            <v>657886</v>
          </cell>
        </row>
        <row r="1186">
          <cell r="A1186" t="str">
            <v>07.2301</v>
          </cell>
          <cell r="B1186" t="str">
            <v>07.2301</v>
          </cell>
          <cell r="C1186" t="str">
            <v>LAÉP ÑAËT OÁNG BAÛO VEÄ CAÙP QUA ÑÖÔØNG</v>
          </cell>
          <cell r="D1186" t="str">
            <v>Loaïi baèng oáng gang; ñöôøng kính d &lt;= 120mm</v>
          </cell>
          <cell r="E1186" t="str">
            <v>100m</v>
          </cell>
          <cell r="F1186">
            <v>296483</v>
          </cell>
          <cell r="G1186">
            <v>253617</v>
          </cell>
        </row>
        <row r="1187">
          <cell r="A1187" t="str">
            <v>07.2302</v>
          </cell>
          <cell r="B1187" t="str">
            <v>07.2302</v>
          </cell>
          <cell r="D1187" t="str">
            <v>Loaïi baèng oáng gang; ñöôøng kính d &lt;= 220mm</v>
          </cell>
          <cell r="E1187" t="str">
            <v>100m</v>
          </cell>
          <cell r="F1187">
            <v>487205</v>
          </cell>
          <cell r="G1187">
            <v>346826</v>
          </cell>
        </row>
        <row r="1188">
          <cell r="A1188" t="str">
            <v>07.2303</v>
          </cell>
          <cell r="B1188" t="str">
            <v>07.2303</v>
          </cell>
          <cell r="D1188" t="str">
            <v>Loaïi baèng oáng beâ toâng; ñöôøng kính d &lt;= 150mm</v>
          </cell>
          <cell r="E1188" t="str">
            <v>100m</v>
          </cell>
          <cell r="F1188">
            <v>249910</v>
          </cell>
          <cell r="G1188">
            <v>596108</v>
          </cell>
        </row>
        <row r="1189">
          <cell r="A1189" t="str">
            <v>07.2304</v>
          </cell>
          <cell r="B1189" t="str">
            <v>07.2304</v>
          </cell>
          <cell r="D1189" t="str">
            <v>Loaïi baèng oáng beâ toâng; ñöôøng kính d &lt;= 250mm</v>
          </cell>
          <cell r="E1189" t="str">
            <v>100m</v>
          </cell>
          <cell r="F1189">
            <v>375100</v>
          </cell>
          <cell r="G1189">
            <v>758683</v>
          </cell>
        </row>
        <row r="1190">
          <cell r="A1190" t="str">
            <v>07.2401</v>
          </cell>
          <cell r="B1190" t="str">
            <v>07.2401</v>
          </cell>
          <cell r="C1190" t="str">
            <v>LAÉP OÁNG NHÖÏA BAÛO VEÄ CAÙP</v>
          </cell>
          <cell r="D1190" t="str">
            <v>Ñöôøng kính oáng : d&lt;= 32mm</v>
          </cell>
          <cell r="E1190" t="str">
            <v>100m</v>
          </cell>
          <cell r="F1190">
            <v>1348</v>
          </cell>
          <cell r="G1190">
            <v>71223</v>
          </cell>
        </row>
        <row r="1191">
          <cell r="A1191" t="str">
            <v>07.2402</v>
          </cell>
          <cell r="B1191" t="str">
            <v>07.2402</v>
          </cell>
          <cell r="D1191" t="str">
            <v>Ñöôøng kính oáng : d&lt;= 40mm</v>
          </cell>
          <cell r="E1191" t="str">
            <v>100m</v>
          </cell>
          <cell r="F1191">
            <v>1788</v>
          </cell>
          <cell r="G1191">
            <v>88100</v>
          </cell>
        </row>
        <row r="1192">
          <cell r="A1192" t="str">
            <v>07.2403</v>
          </cell>
          <cell r="B1192" t="str">
            <v>07.2403</v>
          </cell>
          <cell r="D1192" t="str">
            <v>Ñöôøng kính oáng : d&lt;= 50mm</v>
          </cell>
          <cell r="E1192" t="str">
            <v>100m</v>
          </cell>
          <cell r="F1192">
            <v>2299</v>
          </cell>
          <cell r="G1192">
            <v>109932</v>
          </cell>
        </row>
        <row r="1193">
          <cell r="A1193" t="str">
            <v>07.2404</v>
          </cell>
          <cell r="B1193" t="str">
            <v>07.2404</v>
          </cell>
          <cell r="D1193" t="str">
            <v>Ñöôøng kính oáng : d&lt;= 65mm</v>
          </cell>
          <cell r="E1193" t="str">
            <v>100m</v>
          </cell>
          <cell r="F1193">
            <v>2607</v>
          </cell>
          <cell r="G1193">
            <v>119222</v>
          </cell>
        </row>
        <row r="1194">
          <cell r="A1194" t="str">
            <v>07.2405</v>
          </cell>
          <cell r="B1194" t="str">
            <v>07.2405</v>
          </cell>
          <cell r="D1194" t="str">
            <v>Ñöôøng kính oáng : d&lt;= 89mm</v>
          </cell>
          <cell r="E1194" t="str">
            <v>100m</v>
          </cell>
          <cell r="F1194">
            <v>3487</v>
          </cell>
          <cell r="G1194">
            <v>139350</v>
          </cell>
        </row>
        <row r="1195">
          <cell r="A1195" t="str">
            <v>07.2406</v>
          </cell>
          <cell r="B1195" t="str">
            <v>07.2406</v>
          </cell>
          <cell r="D1195" t="str">
            <v>Ñöôøng kính oáng : d&lt;= 100mm</v>
          </cell>
          <cell r="E1195" t="str">
            <v>100m</v>
          </cell>
          <cell r="F1195">
            <v>4367</v>
          </cell>
          <cell r="G1195">
            <v>171865</v>
          </cell>
        </row>
        <row r="1196">
          <cell r="A1196" t="str">
            <v>07.2407</v>
          </cell>
          <cell r="B1196" t="str">
            <v>07.2407</v>
          </cell>
          <cell r="D1196" t="str">
            <v>Ñöôøng kính oáng : d&gt; 100mm</v>
          </cell>
          <cell r="E1196" t="str">
            <v>100m</v>
          </cell>
          <cell r="F1196">
            <v>5335</v>
          </cell>
          <cell r="G1196">
            <v>174962</v>
          </cell>
        </row>
        <row r="1197">
          <cell r="A1197" t="str">
            <v>07.3101</v>
          </cell>
          <cell r="B1197" t="str">
            <v>07.3101</v>
          </cell>
          <cell r="C1197" t="str">
            <v>KEÙO RAÛI VAØ LAÉP ÑAËT ÑÖÔØNG DAÂY CAÙP NGAÀM</v>
          </cell>
          <cell r="D1197" t="str">
            <v>Troïng löôïng caùp &lt;= 1kg/m</v>
          </cell>
          <cell r="E1197" t="str">
            <v>100m</v>
          </cell>
          <cell r="F1197">
            <v>37850</v>
          </cell>
          <cell r="G1197">
            <v>26327</v>
          </cell>
        </row>
        <row r="1198">
          <cell r="A1198" t="str">
            <v>07.3102</v>
          </cell>
          <cell r="B1198" t="str">
            <v>07.3102</v>
          </cell>
          <cell r="D1198" t="str">
            <v>Troïng löôïng caùp &lt;= 2kg/m</v>
          </cell>
          <cell r="E1198" t="str">
            <v>100m</v>
          </cell>
          <cell r="F1198">
            <v>37850</v>
          </cell>
          <cell r="G1198">
            <v>30552</v>
          </cell>
        </row>
        <row r="1199">
          <cell r="A1199" t="str">
            <v>07.3103</v>
          </cell>
          <cell r="B1199" t="str">
            <v>07.3103</v>
          </cell>
          <cell r="D1199" t="str">
            <v>Troïng löôïng caùp &lt;= 3kg/m</v>
          </cell>
          <cell r="E1199" t="str">
            <v>100m</v>
          </cell>
          <cell r="F1199">
            <v>37850</v>
          </cell>
          <cell r="G1199">
            <v>40627</v>
          </cell>
        </row>
        <row r="1200">
          <cell r="A1200" t="str">
            <v>07.3104</v>
          </cell>
          <cell r="B1200" t="str">
            <v>07.3104</v>
          </cell>
          <cell r="D1200" t="str">
            <v>Troïng löôïng caùp &lt;= 4,5kg/m</v>
          </cell>
          <cell r="E1200" t="str">
            <v>100m</v>
          </cell>
          <cell r="F1200">
            <v>45510</v>
          </cell>
          <cell r="G1200">
            <v>52816</v>
          </cell>
        </row>
        <row r="1201">
          <cell r="A1201" t="str">
            <v>07.3105</v>
          </cell>
          <cell r="B1201" t="str">
            <v>07.3105</v>
          </cell>
          <cell r="D1201" t="str">
            <v>Troïng löôïng caùp &lt;= 6kg/m</v>
          </cell>
          <cell r="E1201" t="str">
            <v>100m</v>
          </cell>
          <cell r="F1201">
            <v>45510</v>
          </cell>
          <cell r="G1201">
            <v>67116</v>
          </cell>
        </row>
        <row r="1202">
          <cell r="A1202" t="str">
            <v>07.3106</v>
          </cell>
          <cell r="B1202" t="str">
            <v>07.3106</v>
          </cell>
          <cell r="D1202" t="str">
            <v>Troïng löôïng caùp &lt;= 7,5kg/m</v>
          </cell>
          <cell r="E1202" t="str">
            <v>100m</v>
          </cell>
          <cell r="F1202">
            <v>53170</v>
          </cell>
          <cell r="G1202">
            <v>85317</v>
          </cell>
        </row>
        <row r="1203">
          <cell r="A1203" t="str">
            <v>07.3107</v>
          </cell>
          <cell r="B1203" t="str">
            <v>07.3107</v>
          </cell>
          <cell r="D1203" t="str">
            <v>Troïng löôïng caùp &lt;= 9kg/m</v>
          </cell>
          <cell r="E1203" t="str">
            <v>100m</v>
          </cell>
          <cell r="F1203">
            <v>53170</v>
          </cell>
          <cell r="G1203">
            <v>107256</v>
          </cell>
        </row>
        <row r="1204">
          <cell r="A1204" t="str">
            <v>07.3108</v>
          </cell>
          <cell r="B1204" t="str">
            <v>07.3108</v>
          </cell>
          <cell r="D1204" t="str">
            <v>Troïng löôïng caùp &lt;= 10,5kg/m</v>
          </cell>
          <cell r="E1204" t="str">
            <v>100m</v>
          </cell>
          <cell r="F1204">
            <v>60180</v>
          </cell>
          <cell r="G1204">
            <v>130008</v>
          </cell>
        </row>
        <row r="1205">
          <cell r="A1205" t="str">
            <v>07.3109</v>
          </cell>
          <cell r="B1205" t="str">
            <v>07.3109</v>
          </cell>
          <cell r="D1205" t="str">
            <v>Troïng löôïng caùp &lt;= 12kg/m</v>
          </cell>
          <cell r="E1205" t="str">
            <v>100m</v>
          </cell>
          <cell r="F1205">
            <v>60180</v>
          </cell>
          <cell r="G1205">
            <v>175835</v>
          </cell>
        </row>
        <row r="1206">
          <cell r="A1206" t="str">
            <v>07.3110</v>
          </cell>
          <cell r="B1206" t="str">
            <v>07.3110</v>
          </cell>
          <cell r="D1206" t="str">
            <v>Troïng löôïng caùp &lt;= 15kg/m</v>
          </cell>
          <cell r="E1206" t="str">
            <v>100m</v>
          </cell>
          <cell r="F1206">
            <v>68040</v>
          </cell>
          <cell r="G1206">
            <v>197124</v>
          </cell>
        </row>
        <row r="1207">
          <cell r="A1207" t="str">
            <v>07.3111</v>
          </cell>
          <cell r="B1207" t="str">
            <v>07.3111</v>
          </cell>
          <cell r="D1207" t="str">
            <v>Troïng löôïng caùp &lt;= 18kg/m</v>
          </cell>
          <cell r="E1207" t="str">
            <v>100m</v>
          </cell>
          <cell r="F1207">
            <v>68690</v>
          </cell>
          <cell r="G1207">
            <v>255952</v>
          </cell>
        </row>
        <row r="1208">
          <cell r="A1208" t="str">
            <v>07.3112</v>
          </cell>
          <cell r="B1208" t="str">
            <v>07.3112</v>
          </cell>
          <cell r="D1208" t="str">
            <v>Troïng löôïng caùp &lt;= 21kg/m</v>
          </cell>
          <cell r="E1208" t="str">
            <v>100m</v>
          </cell>
          <cell r="F1208">
            <v>68690</v>
          </cell>
          <cell r="G1208">
            <v>341270</v>
          </cell>
        </row>
        <row r="1209">
          <cell r="A1209" t="str">
            <v>07.3113</v>
          </cell>
          <cell r="B1209" t="str">
            <v>07.3113</v>
          </cell>
          <cell r="D1209" t="str">
            <v>Troïng löôïng caùp &lt;= 24kg/m</v>
          </cell>
          <cell r="E1209" t="str">
            <v>100m</v>
          </cell>
          <cell r="F1209">
            <v>73470</v>
          </cell>
          <cell r="G1209">
            <v>455027</v>
          </cell>
        </row>
        <row r="1210">
          <cell r="A1210" t="str">
            <v>07.3114</v>
          </cell>
          <cell r="B1210" t="str">
            <v>07.3114</v>
          </cell>
          <cell r="D1210" t="str">
            <v>Troïng löôïng caùp &lt;= 28kg/m</v>
          </cell>
          <cell r="E1210" t="str">
            <v>100m</v>
          </cell>
          <cell r="F1210">
            <v>78000</v>
          </cell>
          <cell r="G1210">
            <v>591372</v>
          </cell>
        </row>
        <row r="1211">
          <cell r="A1211" t="str">
            <v>07.3115</v>
          </cell>
          <cell r="B1211" t="str">
            <v>07.3115</v>
          </cell>
          <cell r="D1211" t="str">
            <v>Troïng löôïng caùp &lt;= 32kg/m</v>
          </cell>
          <cell r="E1211" t="str">
            <v>100m</v>
          </cell>
          <cell r="F1211">
            <v>81880</v>
          </cell>
          <cell r="G1211">
            <v>768670</v>
          </cell>
        </row>
        <row r="1212">
          <cell r="A1212" t="str">
            <v>07.3201</v>
          </cell>
          <cell r="B1212" t="str">
            <v>07.3201</v>
          </cell>
          <cell r="C1212" t="str">
            <v xml:space="preserve">LAÉP ÑAËT CAÙP TREÂN GIAÙ ÑÔÕ ÑAËT ÔÛ TÖÔØNG ,TREO TREÂN CAÙP </v>
          </cell>
          <cell r="D1212" t="str">
            <v>Troïng löôïng caùp &lt;= 1kg/m</v>
          </cell>
          <cell r="E1212" t="str">
            <v>100m</v>
          </cell>
          <cell r="F1212">
            <v>49850</v>
          </cell>
          <cell r="G1212">
            <v>36565</v>
          </cell>
        </row>
        <row r="1213">
          <cell r="A1213" t="str">
            <v>07.3202</v>
          </cell>
          <cell r="B1213" t="str">
            <v>07.3202</v>
          </cell>
          <cell r="D1213" t="str">
            <v>Troïng löôïng caùp &lt;= 2kg/m</v>
          </cell>
          <cell r="E1213" t="str">
            <v>100m</v>
          </cell>
          <cell r="F1213">
            <v>49850</v>
          </cell>
          <cell r="G1213">
            <v>40627</v>
          </cell>
        </row>
        <row r="1214">
          <cell r="A1214" t="str">
            <v>07.3203</v>
          </cell>
          <cell r="B1214" t="str">
            <v>07.3203</v>
          </cell>
          <cell r="D1214" t="str">
            <v>Troïng löôïng caùp &lt;= 3kg/m</v>
          </cell>
          <cell r="E1214" t="str">
            <v>100m</v>
          </cell>
          <cell r="F1214">
            <v>49850</v>
          </cell>
          <cell r="G1214">
            <v>52816</v>
          </cell>
        </row>
        <row r="1215">
          <cell r="A1215" t="str">
            <v>07.3204</v>
          </cell>
          <cell r="B1215" t="str">
            <v>07.3204</v>
          </cell>
          <cell r="D1215" t="str">
            <v>Troïng löôïng caùp &lt;= 4,5kg/m</v>
          </cell>
          <cell r="E1215" t="str">
            <v>100m</v>
          </cell>
          <cell r="F1215">
            <v>57510</v>
          </cell>
          <cell r="G1215">
            <v>69067</v>
          </cell>
        </row>
        <row r="1216">
          <cell r="A1216" t="str">
            <v>07.3205</v>
          </cell>
          <cell r="B1216" t="str">
            <v>07.3205</v>
          </cell>
          <cell r="D1216" t="str">
            <v>Troïng löôïng caùp &lt;= 6kg/m</v>
          </cell>
          <cell r="E1216" t="str">
            <v>100m</v>
          </cell>
          <cell r="F1216">
            <v>60510</v>
          </cell>
          <cell r="G1216">
            <v>81255</v>
          </cell>
        </row>
        <row r="1217">
          <cell r="A1217" t="str">
            <v>07.3206</v>
          </cell>
          <cell r="B1217" t="str">
            <v>07.3206</v>
          </cell>
          <cell r="D1217" t="str">
            <v>Troïng löôïng caùp &lt;= 7,5kg/m</v>
          </cell>
          <cell r="E1217" t="str">
            <v>100m</v>
          </cell>
          <cell r="F1217">
            <v>68170</v>
          </cell>
          <cell r="G1217">
            <v>101568</v>
          </cell>
        </row>
        <row r="1218">
          <cell r="A1218" t="str">
            <v>07.3207</v>
          </cell>
          <cell r="B1218" t="str">
            <v>07.3207</v>
          </cell>
          <cell r="D1218" t="str">
            <v>Troïng löôïng caùp &lt;= 9kg/m</v>
          </cell>
          <cell r="E1218" t="str">
            <v>100m</v>
          </cell>
          <cell r="F1218">
            <v>68170</v>
          </cell>
          <cell r="G1218">
            <v>125945</v>
          </cell>
        </row>
        <row r="1219">
          <cell r="A1219" t="str">
            <v>07.3208</v>
          </cell>
          <cell r="B1219" t="str">
            <v>07.3208</v>
          </cell>
          <cell r="D1219" t="str">
            <v>Troïng löôïng caùp &lt;= 10,5kg/m</v>
          </cell>
          <cell r="E1219" t="str">
            <v>100m</v>
          </cell>
          <cell r="F1219">
            <v>75180</v>
          </cell>
          <cell r="G1219">
            <v>152434</v>
          </cell>
        </row>
        <row r="1220">
          <cell r="A1220" t="str">
            <v>07.3209</v>
          </cell>
          <cell r="B1220" t="str">
            <v>07.3209</v>
          </cell>
          <cell r="D1220" t="str">
            <v>Troïng löôïng caùp &lt;= 12kg/m</v>
          </cell>
          <cell r="E1220" t="str">
            <v>100m</v>
          </cell>
          <cell r="F1220">
            <v>75180</v>
          </cell>
          <cell r="G1220">
            <v>152434</v>
          </cell>
        </row>
        <row r="1221">
          <cell r="A1221" t="str">
            <v>07.3210</v>
          </cell>
          <cell r="B1221" t="str">
            <v>07.3210</v>
          </cell>
          <cell r="D1221" t="str">
            <v>Troïng löôïng caùp &lt;= 15kg/m</v>
          </cell>
          <cell r="E1221" t="str">
            <v>100m</v>
          </cell>
          <cell r="F1221">
            <v>75180</v>
          </cell>
          <cell r="G1221">
            <v>176810</v>
          </cell>
        </row>
        <row r="1222">
          <cell r="A1222" t="str">
            <v>07.3211</v>
          </cell>
          <cell r="B1222" t="str">
            <v>07.3211</v>
          </cell>
          <cell r="D1222" t="str">
            <v>Troïng löôïng caùp &lt;= 18kg/m</v>
          </cell>
          <cell r="E1222" t="str">
            <v>100m</v>
          </cell>
          <cell r="F1222">
            <v>86690</v>
          </cell>
          <cell r="G1222">
            <v>284392</v>
          </cell>
        </row>
        <row r="1223">
          <cell r="A1223" t="str">
            <v>07.3212</v>
          </cell>
          <cell r="B1223" t="str">
            <v>07.3212</v>
          </cell>
          <cell r="D1223" t="str">
            <v>Troïng löôïng caùp &lt;= 21kg/m</v>
          </cell>
          <cell r="E1223" t="str">
            <v>100m</v>
          </cell>
          <cell r="F1223">
            <v>86690</v>
          </cell>
          <cell r="G1223">
            <v>377835</v>
          </cell>
        </row>
        <row r="1224">
          <cell r="A1224" t="str">
            <v>07.3213</v>
          </cell>
          <cell r="B1224" t="str">
            <v>07.3213</v>
          </cell>
          <cell r="D1224" t="str">
            <v>Troïng löôïng caùp &lt;= 24kg/m</v>
          </cell>
          <cell r="E1224" t="str">
            <v>100m</v>
          </cell>
          <cell r="F1224">
            <v>91470</v>
          </cell>
          <cell r="G1224">
            <v>501992</v>
          </cell>
        </row>
        <row r="1225">
          <cell r="A1225" t="str">
            <v>07.3214</v>
          </cell>
          <cell r="B1225" t="str">
            <v>07.3214</v>
          </cell>
          <cell r="D1225" t="str">
            <v>Troïng löôïng caùp &lt;= 28kg/m</v>
          </cell>
          <cell r="E1225" t="str">
            <v>100m</v>
          </cell>
          <cell r="F1225">
            <v>96000</v>
          </cell>
          <cell r="G1225">
            <v>652638</v>
          </cell>
        </row>
        <row r="1226">
          <cell r="A1226" t="str">
            <v>07.3215</v>
          </cell>
          <cell r="B1226" t="str">
            <v>07.3215</v>
          </cell>
          <cell r="D1226" t="str">
            <v>Troïng löôïng caùp &lt;= 32kg/m</v>
          </cell>
          <cell r="E1226" t="str">
            <v>100m</v>
          </cell>
          <cell r="F1226">
            <v>99880</v>
          </cell>
          <cell r="G1226">
            <v>815960</v>
          </cell>
        </row>
        <row r="1227">
          <cell r="A1227" t="str">
            <v>07.3301</v>
          </cell>
          <cell r="B1227" t="str">
            <v>07.3301</v>
          </cell>
          <cell r="C1227" t="str">
            <v>LAÉP ÑAËT CAÙP TREO TREÂN DAÂY THEÙP</v>
          </cell>
          <cell r="D1227" t="str">
            <v>Troïng löôïng caùp &lt;= 1kg/m</v>
          </cell>
          <cell r="E1227" t="str">
            <v>100m</v>
          </cell>
          <cell r="F1227">
            <v>287863</v>
          </cell>
          <cell r="G1227">
            <v>54928</v>
          </cell>
        </row>
        <row r="1228">
          <cell r="A1228" t="str">
            <v>07.3302</v>
          </cell>
          <cell r="B1228" t="str">
            <v>07.3302</v>
          </cell>
          <cell r="D1228" t="str">
            <v>Troïng löôïng caùp &lt;= 2kg/m</v>
          </cell>
          <cell r="E1228" t="str">
            <v>100m</v>
          </cell>
          <cell r="F1228">
            <v>287863</v>
          </cell>
          <cell r="G1228">
            <v>60941</v>
          </cell>
        </row>
        <row r="1229">
          <cell r="A1229" t="str">
            <v>07.3303</v>
          </cell>
          <cell r="B1229" t="str">
            <v>07.3303</v>
          </cell>
          <cell r="D1229" t="str">
            <v>Troïng löôïng caùp &lt;= 3kg/m</v>
          </cell>
          <cell r="E1229" t="str">
            <v>100m</v>
          </cell>
          <cell r="F1229">
            <v>288513</v>
          </cell>
          <cell r="G1229">
            <v>77192</v>
          </cell>
        </row>
        <row r="1230">
          <cell r="A1230" t="str">
            <v>07.3304</v>
          </cell>
          <cell r="B1230" t="str">
            <v>07.3304</v>
          </cell>
          <cell r="D1230" t="str">
            <v>Troïng löôïng caùp &lt;= 4,5kg/m</v>
          </cell>
          <cell r="E1230" t="str">
            <v>100m</v>
          </cell>
          <cell r="F1230">
            <v>295523</v>
          </cell>
          <cell r="G1230">
            <v>103519</v>
          </cell>
        </row>
        <row r="1231">
          <cell r="A1231" t="str">
            <v>07.3305</v>
          </cell>
          <cell r="B1231" t="str">
            <v>07.3305</v>
          </cell>
          <cell r="D1231" t="str">
            <v>Troïng löôïng caùp &lt;= 6kg/m</v>
          </cell>
          <cell r="E1231" t="str">
            <v>100m</v>
          </cell>
          <cell r="F1231">
            <v>296173</v>
          </cell>
          <cell r="G1231">
            <v>130008</v>
          </cell>
        </row>
        <row r="1232">
          <cell r="A1232" t="str">
            <v>07.3306</v>
          </cell>
          <cell r="B1232" t="str">
            <v>07.3306</v>
          </cell>
          <cell r="D1232" t="str">
            <v>Troïng löôïng caùp &lt;= 7,5kg/m</v>
          </cell>
          <cell r="E1232" t="str">
            <v>100m</v>
          </cell>
          <cell r="F1232">
            <v>303183</v>
          </cell>
          <cell r="G1232">
            <v>170635</v>
          </cell>
        </row>
        <row r="1233">
          <cell r="A1233" t="str">
            <v>07.3307</v>
          </cell>
          <cell r="B1233" t="str">
            <v>07.3307</v>
          </cell>
          <cell r="D1233" t="str">
            <v>Troïng löôïng caùp &lt;= 9kg/m</v>
          </cell>
          <cell r="E1233" t="str">
            <v>100m</v>
          </cell>
          <cell r="F1233">
            <v>303183</v>
          </cell>
          <cell r="G1233">
            <v>243764</v>
          </cell>
        </row>
        <row r="1234">
          <cell r="A1234" t="str">
            <v>07.3308</v>
          </cell>
          <cell r="B1234" t="str">
            <v>07.3308</v>
          </cell>
          <cell r="D1234" t="str">
            <v>Troïng löôïng caùp &lt;= 10,5kg/m</v>
          </cell>
          <cell r="E1234" t="str">
            <v>100m</v>
          </cell>
          <cell r="F1234">
            <v>310843</v>
          </cell>
          <cell r="G1234">
            <v>284392</v>
          </cell>
        </row>
        <row r="1235">
          <cell r="A1235" t="str">
            <v>07.3309</v>
          </cell>
          <cell r="B1235" t="str">
            <v>07.3309</v>
          </cell>
          <cell r="D1235" t="str">
            <v>Troïng löôïng caùp &lt;= 12kg/m</v>
          </cell>
          <cell r="E1235" t="str">
            <v>100m</v>
          </cell>
          <cell r="F1235">
            <v>310843</v>
          </cell>
          <cell r="G1235">
            <v>325019</v>
          </cell>
        </row>
        <row r="1236">
          <cell r="A1236" t="str">
            <v>07.3401</v>
          </cell>
          <cell r="B1236" t="str">
            <v>07.3401</v>
          </cell>
          <cell r="C1236" t="str">
            <v>LAÉP ÑAËT CAÙP TRONG OÁNG BAÛO VEÄ</v>
          </cell>
          <cell r="D1236" t="str">
            <v>Troïng löôïng caùp &lt;= 1kg/m</v>
          </cell>
          <cell r="E1236" t="str">
            <v>100m</v>
          </cell>
          <cell r="F1236">
            <v>43569</v>
          </cell>
          <cell r="G1236">
            <v>42740</v>
          </cell>
        </row>
        <row r="1237">
          <cell r="A1237" t="str">
            <v>07.3402</v>
          </cell>
          <cell r="B1237" t="str">
            <v>07.3402</v>
          </cell>
          <cell r="D1237" t="str">
            <v>Troïng löôïng caùp &lt;= 2kg/m</v>
          </cell>
          <cell r="E1237" t="str">
            <v>100m</v>
          </cell>
          <cell r="F1237">
            <v>43569</v>
          </cell>
          <cell r="G1237">
            <v>48753</v>
          </cell>
        </row>
        <row r="1238">
          <cell r="A1238" t="str">
            <v>07.3403</v>
          </cell>
          <cell r="B1238" t="str">
            <v>07.3403</v>
          </cell>
          <cell r="D1238" t="str">
            <v>Troïng löôïng caùp &lt;= 3kg/m</v>
          </cell>
          <cell r="E1238" t="str">
            <v>100m</v>
          </cell>
          <cell r="F1238">
            <v>43569</v>
          </cell>
          <cell r="G1238">
            <v>60941</v>
          </cell>
        </row>
        <row r="1239">
          <cell r="A1239" t="str">
            <v>07.3404</v>
          </cell>
          <cell r="B1239" t="str">
            <v>07.3404</v>
          </cell>
          <cell r="D1239" t="str">
            <v>Troïng löôïng caùp &lt;= 4,5kg/m</v>
          </cell>
          <cell r="E1239" t="str">
            <v>100m</v>
          </cell>
          <cell r="F1239">
            <v>51979</v>
          </cell>
          <cell r="G1239">
            <v>81255</v>
          </cell>
        </row>
        <row r="1240">
          <cell r="A1240" t="str">
            <v>07.3405</v>
          </cell>
          <cell r="B1240" t="str">
            <v>07.3405</v>
          </cell>
          <cell r="D1240" t="str">
            <v>Troïng löôïng caùp &lt;= 6kg/m</v>
          </cell>
          <cell r="E1240" t="str">
            <v>100m</v>
          </cell>
          <cell r="F1240">
            <v>51979</v>
          </cell>
          <cell r="G1240">
            <v>103519</v>
          </cell>
        </row>
        <row r="1241">
          <cell r="A1241" t="str">
            <v>07.3406</v>
          </cell>
          <cell r="B1241" t="str">
            <v>07.3406</v>
          </cell>
          <cell r="D1241" t="str">
            <v>Troïng löôïng caùp &lt;= 7,5kg/m</v>
          </cell>
          <cell r="E1241" t="str">
            <v>100m</v>
          </cell>
          <cell r="F1241">
            <v>68351</v>
          </cell>
          <cell r="G1241">
            <v>103519</v>
          </cell>
        </row>
        <row r="1242">
          <cell r="A1242" t="str">
            <v>07.3407</v>
          </cell>
          <cell r="B1242" t="str">
            <v>07.3407</v>
          </cell>
          <cell r="D1242" t="str">
            <v>Troïng löôïng caùp &lt;= 9kg/m</v>
          </cell>
          <cell r="E1242" t="str">
            <v>100m</v>
          </cell>
          <cell r="F1242">
            <v>68351</v>
          </cell>
          <cell r="G1242">
            <v>134070</v>
          </cell>
        </row>
        <row r="1243">
          <cell r="A1243" t="str">
            <v>07.3408</v>
          </cell>
          <cell r="B1243" t="str">
            <v>07.3408</v>
          </cell>
          <cell r="D1243" t="str">
            <v>Troïng löôïng caùp &lt;= 10,5kg/m</v>
          </cell>
          <cell r="E1243" t="str">
            <v>100m</v>
          </cell>
          <cell r="F1243">
            <v>76111</v>
          </cell>
          <cell r="G1243">
            <v>164622</v>
          </cell>
        </row>
        <row r="1244">
          <cell r="A1244" t="str">
            <v>07.3409</v>
          </cell>
          <cell r="B1244" t="str">
            <v>07.3409</v>
          </cell>
          <cell r="D1244" t="str">
            <v>Troïng löôïng caùp &lt;= 12kg/m</v>
          </cell>
          <cell r="E1244" t="str">
            <v>100m</v>
          </cell>
          <cell r="F1244">
            <v>76111</v>
          </cell>
          <cell r="G1244">
            <v>199074</v>
          </cell>
        </row>
        <row r="1245">
          <cell r="A1245" t="str">
            <v>07.3410</v>
          </cell>
          <cell r="B1245" t="str">
            <v>07.3410</v>
          </cell>
          <cell r="D1245" t="str">
            <v>Troïng löôïng caùp &lt;= 15kg/m</v>
          </cell>
          <cell r="E1245" t="str">
            <v>100m</v>
          </cell>
          <cell r="F1245">
            <v>84721</v>
          </cell>
          <cell r="G1245">
            <v>231576</v>
          </cell>
        </row>
        <row r="1246">
          <cell r="A1246" t="str">
            <v>07.3411</v>
          </cell>
          <cell r="B1246" t="str">
            <v>07.3411</v>
          </cell>
          <cell r="D1246" t="str">
            <v>Troïng löôïng caùp &lt;= 18kg/m</v>
          </cell>
          <cell r="E1246" t="str">
            <v>100m</v>
          </cell>
          <cell r="F1246">
            <v>85371</v>
          </cell>
          <cell r="G1246">
            <v>296580</v>
          </cell>
        </row>
        <row r="1247">
          <cell r="A1247" t="str">
            <v>07.3412</v>
          </cell>
          <cell r="B1247" t="str">
            <v>07.3412</v>
          </cell>
          <cell r="D1247" t="str">
            <v>Troïng löôïng caùp &lt;= 21kg/m</v>
          </cell>
          <cell r="E1247" t="str">
            <v>100m</v>
          </cell>
          <cell r="F1247">
            <v>85371</v>
          </cell>
          <cell r="G1247">
            <v>414399</v>
          </cell>
        </row>
        <row r="1248">
          <cell r="A1248" t="str">
            <v>07.3413</v>
          </cell>
          <cell r="B1248" t="str">
            <v>07.3413</v>
          </cell>
          <cell r="D1248" t="str">
            <v>Troïng löôïng caùp &lt;= 24kg/m</v>
          </cell>
          <cell r="E1248" t="str">
            <v>100m</v>
          </cell>
          <cell r="F1248">
            <v>90901</v>
          </cell>
          <cell r="G1248">
            <v>511905</v>
          </cell>
        </row>
        <row r="1249">
          <cell r="A1249" t="str">
            <v>07.3414</v>
          </cell>
          <cell r="B1249" t="str">
            <v>07.3414</v>
          </cell>
          <cell r="D1249" t="str">
            <v>Troïng löôïng caùp &lt;= 28kg/m</v>
          </cell>
          <cell r="E1249" t="str">
            <v>100m</v>
          </cell>
          <cell r="F1249">
            <v>95431</v>
          </cell>
          <cell r="G1249">
            <v>778421</v>
          </cell>
        </row>
        <row r="1250">
          <cell r="A1250" t="str">
            <v>07.3415</v>
          </cell>
          <cell r="B1250" t="str">
            <v>07.3415</v>
          </cell>
          <cell r="D1250" t="str">
            <v>Troïng löôïng caùp &lt;= 32kg/m</v>
          </cell>
          <cell r="E1250" t="str">
            <v>100m</v>
          </cell>
          <cell r="F1250">
            <v>100811</v>
          </cell>
          <cell r="G1250">
            <v>932805</v>
          </cell>
        </row>
        <row r="1251">
          <cell r="A1251" t="str">
            <v>07.4111</v>
          </cell>
          <cell r="B1251" t="str">
            <v>07.4111</v>
          </cell>
          <cell r="C1251" t="str">
            <v>ÑAÀU CAÙP &lt;= 1kV COÙ 3 ÑEÁN 4 RUOÄT</v>
          </cell>
          <cell r="D1251" t="str">
            <v>Caùp coù tieát dieän &lt;= 35mm2</v>
          </cell>
          <cell r="E1251" t="str">
            <v>ñaàu</v>
          </cell>
          <cell r="F1251">
            <v>58952</v>
          </cell>
          <cell r="G1251">
            <v>26889</v>
          </cell>
        </row>
        <row r="1252">
          <cell r="A1252" t="str">
            <v>07.4112</v>
          </cell>
          <cell r="B1252" t="str">
            <v>07.4112</v>
          </cell>
          <cell r="C1252" t="str">
            <v>Laép ñaët pheãu toân</v>
          </cell>
          <cell r="D1252" t="str">
            <v>Caùp coù tieát dieän &lt;= 70mm2</v>
          </cell>
          <cell r="E1252" t="str">
            <v>ñaàu</v>
          </cell>
          <cell r="F1252">
            <v>71285</v>
          </cell>
          <cell r="G1252">
            <v>31370</v>
          </cell>
        </row>
        <row r="1253">
          <cell r="A1253" t="str">
            <v>07.4113</v>
          </cell>
          <cell r="B1253" t="str">
            <v>07.4113</v>
          </cell>
          <cell r="D1253" t="str">
            <v>Caùp coù tieát dieän &lt;= 120mm2</v>
          </cell>
          <cell r="E1253" t="str">
            <v>ñaàu</v>
          </cell>
          <cell r="F1253">
            <v>75238</v>
          </cell>
          <cell r="G1253">
            <v>40333</v>
          </cell>
        </row>
        <row r="1254">
          <cell r="A1254" t="str">
            <v>07.4114</v>
          </cell>
          <cell r="B1254" t="str">
            <v>07.4114</v>
          </cell>
          <cell r="D1254" t="str">
            <v>Caùp coù tieát dieän &lt;= 185mm2</v>
          </cell>
          <cell r="E1254" t="str">
            <v>ñaàu</v>
          </cell>
          <cell r="F1254">
            <v>85473</v>
          </cell>
          <cell r="G1254">
            <v>49296</v>
          </cell>
        </row>
        <row r="1255">
          <cell r="A1255" t="str">
            <v>07.4115</v>
          </cell>
          <cell r="B1255" t="str">
            <v>07.4115</v>
          </cell>
          <cell r="D1255" t="str">
            <v>Caùp coù tieát dieän &lt;= 240mm2</v>
          </cell>
          <cell r="E1255" t="str">
            <v>ñaàu</v>
          </cell>
          <cell r="F1255">
            <v>100138</v>
          </cell>
          <cell r="G1255">
            <v>53777</v>
          </cell>
        </row>
        <row r="1256">
          <cell r="A1256" t="str">
            <v>07.4116</v>
          </cell>
          <cell r="B1256" t="str">
            <v>07.4116</v>
          </cell>
          <cell r="D1256" t="str">
            <v>Caùp coù tieát dieän &lt;= 300mm2</v>
          </cell>
          <cell r="E1256" t="str">
            <v>ñaàu</v>
          </cell>
          <cell r="F1256">
            <v>119627</v>
          </cell>
          <cell r="G1256">
            <v>64533</v>
          </cell>
        </row>
        <row r="1257">
          <cell r="A1257" t="str">
            <v>07.4121</v>
          </cell>
          <cell r="B1257" t="str">
            <v>07.4121</v>
          </cell>
          <cell r="C1257" t="str">
            <v>Laép ñaët pheãu gang ñuùc</v>
          </cell>
          <cell r="D1257" t="str">
            <v>Caùp coù tieát dieän &lt;= 35mm2</v>
          </cell>
          <cell r="E1257" t="str">
            <v>ñaàu</v>
          </cell>
          <cell r="F1257">
            <v>66752</v>
          </cell>
          <cell r="G1257">
            <v>53777</v>
          </cell>
        </row>
        <row r="1258">
          <cell r="A1258" t="str">
            <v>07.4122</v>
          </cell>
          <cell r="B1258" t="str">
            <v>07.4122</v>
          </cell>
          <cell r="D1258" t="str">
            <v>Caùp coù tieát dieän &lt;= 70mm2</v>
          </cell>
          <cell r="E1258" t="str">
            <v>ñaàu</v>
          </cell>
          <cell r="F1258">
            <v>81685</v>
          </cell>
          <cell r="G1258">
            <v>60589</v>
          </cell>
        </row>
        <row r="1259">
          <cell r="A1259" t="str">
            <v>07.4123</v>
          </cell>
          <cell r="B1259" t="str">
            <v>07.4123</v>
          </cell>
          <cell r="D1259" t="str">
            <v>Caùp coù tieát dieän &lt;= 120mm2</v>
          </cell>
          <cell r="E1259" t="str">
            <v>ñaàu</v>
          </cell>
          <cell r="F1259">
            <v>85638</v>
          </cell>
          <cell r="G1259">
            <v>67222</v>
          </cell>
        </row>
        <row r="1260">
          <cell r="A1260" t="str">
            <v>07.4124</v>
          </cell>
          <cell r="B1260" t="str">
            <v>07.4124</v>
          </cell>
          <cell r="D1260" t="str">
            <v>Caùp coù tieát dieän &lt;= 185mm2</v>
          </cell>
          <cell r="E1260" t="str">
            <v>ñaàu</v>
          </cell>
          <cell r="F1260">
            <v>101073</v>
          </cell>
          <cell r="G1260">
            <v>74034</v>
          </cell>
        </row>
        <row r="1261">
          <cell r="A1261" t="str">
            <v>07.4125</v>
          </cell>
          <cell r="B1261" t="str">
            <v>07.4125</v>
          </cell>
          <cell r="D1261" t="str">
            <v>Caùp coù tieát dieän &lt;= 240mm2</v>
          </cell>
          <cell r="E1261" t="str">
            <v>ñaàu</v>
          </cell>
          <cell r="F1261">
            <v>118338</v>
          </cell>
          <cell r="G1261">
            <v>80666</v>
          </cell>
        </row>
        <row r="1262">
          <cell r="A1262" t="str">
            <v>07.4126</v>
          </cell>
          <cell r="B1262" t="str">
            <v>07.4126</v>
          </cell>
          <cell r="D1262" t="str">
            <v>Caùp coù tieát dieän &lt;= 300mm2</v>
          </cell>
          <cell r="E1262" t="str">
            <v>ñaàu</v>
          </cell>
          <cell r="F1262">
            <v>150827</v>
          </cell>
          <cell r="G1262">
            <v>86044</v>
          </cell>
        </row>
        <row r="1263">
          <cell r="A1263" t="str">
            <v>07.4211</v>
          </cell>
          <cell r="B1263" t="str">
            <v>07.4211</v>
          </cell>
          <cell r="C1263" t="str">
            <v>ÑAÀU CAÙP  3kV  ÑEÁN 15kV</v>
          </cell>
          <cell r="D1263" t="str">
            <v>Caùp coù tieát dieän &lt;= 35mm2</v>
          </cell>
          <cell r="E1263" t="str">
            <v>ñaàu</v>
          </cell>
          <cell r="F1263">
            <v>73560</v>
          </cell>
          <cell r="G1263">
            <v>29219</v>
          </cell>
        </row>
        <row r="1264">
          <cell r="A1264" t="str">
            <v>07.4212</v>
          </cell>
          <cell r="B1264" t="str">
            <v>07.4212</v>
          </cell>
          <cell r="C1264" t="str">
            <v>Pheãu toân 3-6kV</v>
          </cell>
          <cell r="D1264" t="str">
            <v>Caùp coù tieát dieän &lt;= 70mm2</v>
          </cell>
          <cell r="E1264" t="str">
            <v>ñaàu</v>
          </cell>
          <cell r="F1264">
            <v>84271</v>
          </cell>
          <cell r="G1264">
            <v>33700</v>
          </cell>
        </row>
        <row r="1265">
          <cell r="A1265" t="str">
            <v>07.4213</v>
          </cell>
          <cell r="B1265" t="str">
            <v>07.4213</v>
          </cell>
          <cell r="D1265" t="str">
            <v>Caùp coù tieát dieän &lt;= 120mm2</v>
          </cell>
          <cell r="E1265" t="str">
            <v>ñaàu</v>
          </cell>
          <cell r="F1265">
            <v>89164</v>
          </cell>
          <cell r="G1265">
            <v>44814</v>
          </cell>
        </row>
        <row r="1266">
          <cell r="A1266" t="str">
            <v>07.4214</v>
          </cell>
          <cell r="B1266" t="str">
            <v>07.4214</v>
          </cell>
          <cell r="D1266" t="str">
            <v>Caùp coù tieát dieän &lt;= 185mm2</v>
          </cell>
          <cell r="E1266" t="str">
            <v>ñaàu</v>
          </cell>
          <cell r="F1266">
            <v>107583</v>
          </cell>
          <cell r="G1266">
            <v>53777</v>
          </cell>
        </row>
        <row r="1267">
          <cell r="A1267" t="str">
            <v>07.4215</v>
          </cell>
          <cell r="B1267" t="str">
            <v>07.4215</v>
          </cell>
          <cell r="D1267" t="str">
            <v>Caùp coù tieát dieän &lt;= 240mm2</v>
          </cell>
          <cell r="E1267" t="str">
            <v>ñaàu</v>
          </cell>
          <cell r="F1267">
            <v>121565</v>
          </cell>
          <cell r="G1267">
            <v>58259</v>
          </cell>
        </row>
        <row r="1268">
          <cell r="A1268" t="str">
            <v>07.4216</v>
          </cell>
          <cell r="B1268" t="str">
            <v>07.4216</v>
          </cell>
          <cell r="D1268" t="str">
            <v>Caùp coù tieát dieän &lt;= 300mm2</v>
          </cell>
          <cell r="E1268" t="str">
            <v>ñaàu</v>
          </cell>
          <cell r="F1268">
            <v>142677</v>
          </cell>
          <cell r="G1268">
            <v>65071</v>
          </cell>
        </row>
        <row r="1269">
          <cell r="A1269" t="str">
            <v>07.4221</v>
          </cell>
          <cell r="B1269" t="str">
            <v>07.4221</v>
          </cell>
          <cell r="C1269" t="str">
            <v>Pheãu toân 10-15kV</v>
          </cell>
          <cell r="D1269" t="str">
            <v>Caùp coù tieát dieän &lt;= 35mm2</v>
          </cell>
          <cell r="E1269" t="str">
            <v>ñaàu</v>
          </cell>
          <cell r="F1269">
            <v>73560</v>
          </cell>
          <cell r="G1269">
            <v>38182</v>
          </cell>
        </row>
        <row r="1270">
          <cell r="A1270" t="str">
            <v>07.4222</v>
          </cell>
          <cell r="B1270" t="str">
            <v>07.4222</v>
          </cell>
          <cell r="D1270" t="str">
            <v>Caùp coù tieát dieän &lt;= 70mm2</v>
          </cell>
          <cell r="E1270" t="str">
            <v>ñaàu</v>
          </cell>
          <cell r="F1270">
            <v>84271</v>
          </cell>
          <cell r="G1270">
            <v>42663</v>
          </cell>
        </row>
        <row r="1271">
          <cell r="A1271" t="str">
            <v>07.4223</v>
          </cell>
          <cell r="B1271" t="str">
            <v>07.4223</v>
          </cell>
          <cell r="D1271" t="str">
            <v>Caùp coù tieát dieän &lt;= 120mm2</v>
          </cell>
          <cell r="E1271" t="str">
            <v>ñaàu</v>
          </cell>
          <cell r="F1271">
            <v>79164</v>
          </cell>
          <cell r="G1271">
            <v>53777</v>
          </cell>
        </row>
        <row r="1272">
          <cell r="A1272" t="str">
            <v>07.4224</v>
          </cell>
          <cell r="B1272" t="str">
            <v>07.4224</v>
          </cell>
          <cell r="D1272" t="str">
            <v>Caùp coù tieát dieän &lt;= 185mm2</v>
          </cell>
          <cell r="E1272" t="str">
            <v>ñaàu</v>
          </cell>
          <cell r="F1272">
            <v>107583</v>
          </cell>
          <cell r="G1272">
            <v>65071</v>
          </cell>
        </row>
        <row r="1273">
          <cell r="A1273" t="str">
            <v>07.4225</v>
          </cell>
          <cell r="B1273" t="str">
            <v>07.4225</v>
          </cell>
          <cell r="D1273" t="str">
            <v>Caùp coù tieát dieän &lt;= 240mm2</v>
          </cell>
          <cell r="E1273" t="str">
            <v>ñaàu</v>
          </cell>
          <cell r="F1273">
            <v>121565</v>
          </cell>
          <cell r="G1273">
            <v>71703</v>
          </cell>
        </row>
        <row r="1274">
          <cell r="A1274" t="str">
            <v>07.4226</v>
          </cell>
          <cell r="B1274" t="str">
            <v>07.4226</v>
          </cell>
          <cell r="D1274" t="str">
            <v>Caùp coù tieát dieän &lt;= 300mm2</v>
          </cell>
          <cell r="E1274" t="str">
            <v>ñaàu</v>
          </cell>
          <cell r="F1274">
            <v>142677</v>
          </cell>
          <cell r="G1274">
            <v>79053</v>
          </cell>
        </row>
        <row r="1275">
          <cell r="A1275" t="str">
            <v>07.4231</v>
          </cell>
          <cell r="B1275" t="str">
            <v>07.4231</v>
          </cell>
          <cell r="C1275" t="str">
            <v>Pheãu gang ñuùc 3-6kV</v>
          </cell>
          <cell r="D1275" t="str">
            <v>Caùp coù tieát dieän &lt;= 35mm2</v>
          </cell>
          <cell r="E1275" t="str">
            <v>ñaàu</v>
          </cell>
          <cell r="F1275">
            <v>81360</v>
          </cell>
          <cell r="G1275">
            <v>58259</v>
          </cell>
        </row>
        <row r="1276">
          <cell r="A1276" t="str">
            <v>07.4232</v>
          </cell>
          <cell r="B1276" t="str">
            <v>07.4232</v>
          </cell>
          <cell r="D1276" t="str">
            <v>Caùp coù tieát dieän &lt;= 70mm2</v>
          </cell>
          <cell r="E1276" t="str">
            <v>ñaàu</v>
          </cell>
          <cell r="F1276">
            <v>94671</v>
          </cell>
          <cell r="G1276">
            <v>65071</v>
          </cell>
        </row>
        <row r="1277">
          <cell r="A1277" t="str">
            <v>07.4233</v>
          </cell>
          <cell r="B1277" t="str">
            <v>07.4233</v>
          </cell>
          <cell r="D1277" t="str">
            <v>Caùp coù tieát dieän &lt;= 120mm2</v>
          </cell>
          <cell r="E1277" t="str">
            <v>ñaàu</v>
          </cell>
          <cell r="F1277">
            <v>99564</v>
          </cell>
          <cell r="G1277">
            <v>71703</v>
          </cell>
        </row>
        <row r="1278">
          <cell r="A1278" t="str">
            <v>07.4234</v>
          </cell>
          <cell r="B1278" t="str">
            <v>07.4234</v>
          </cell>
          <cell r="D1278" t="str">
            <v>Caùp coù tieát dieän &lt;= 185mm2</v>
          </cell>
          <cell r="E1278" t="str">
            <v>ñaàu</v>
          </cell>
          <cell r="F1278">
            <v>123183</v>
          </cell>
          <cell r="G1278">
            <v>78515</v>
          </cell>
        </row>
        <row r="1279">
          <cell r="A1279" t="str">
            <v>07.4235</v>
          </cell>
          <cell r="B1279" t="str">
            <v>07.4235</v>
          </cell>
          <cell r="D1279" t="str">
            <v>Caùp coù tieát dieän &lt;= 240mm2</v>
          </cell>
          <cell r="E1279" t="str">
            <v>ñaàu</v>
          </cell>
          <cell r="F1279">
            <v>139765</v>
          </cell>
          <cell r="G1279">
            <v>87478</v>
          </cell>
        </row>
        <row r="1280">
          <cell r="A1280" t="str">
            <v>07.4236</v>
          </cell>
          <cell r="B1280" t="str">
            <v>07.4236</v>
          </cell>
          <cell r="D1280" t="str">
            <v>Caùp coù tieát dieän &lt;= 300mm2</v>
          </cell>
          <cell r="E1280" t="str">
            <v>ñaàu</v>
          </cell>
          <cell r="F1280">
            <v>173877</v>
          </cell>
          <cell r="G1280">
            <v>96441</v>
          </cell>
        </row>
        <row r="1281">
          <cell r="A1281" t="str">
            <v>07.4241</v>
          </cell>
          <cell r="B1281" t="str">
            <v>07.4241</v>
          </cell>
          <cell r="C1281" t="str">
            <v>Pheãu gang ñuùc 10-15kV</v>
          </cell>
          <cell r="D1281" t="str">
            <v>Caùp coù tieát dieän &lt;= 35mm2</v>
          </cell>
          <cell r="E1281" t="str">
            <v>ñaàu</v>
          </cell>
          <cell r="F1281">
            <v>81360</v>
          </cell>
          <cell r="G1281">
            <v>71703</v>
          </cell>
          <cell r="H1281"/>
        </row>
        <row r="1282">
          <cell r="A1282" t="str">
            <v>07.4242</v>
          </cell>
          <cell r="B1282" t="str">
            <v>07.4242</v>
          </cell>
          <cell r="D1282" t="str">
            <v>Caùp coù tieát dieän &lt;= 70mm2</v>
          </cell>
          <cell r="E1282" t="str">
            <v>ñaàu</v>
          </cell>
          <cell r="F1282">
            <v>94671</v>
          </cell>
          <cell r="G1282">
            <v>78515</v>
          </cell>
        </row>
        <row r="1283">
          <cell r="A1283" t="str">
            <v>07.4243</v>
          </cell>
          <cell r="B1283" t="str">
            <v>07.4243</v>
          </cell>
          <cell r="D1283" t="str">
            <v>Caùp coù tieát dieän &lt;= 120mm2</v>
          </cell>
          <cell r="E1283" t="str">
            <v>ñaàu</v>
          </cell>
          <cell r="F1283">
            <v>99564</v>
          </cell>
          <cell r="G1283">
            <v>87478</v>
          </cell>
        </row>
        <row r="1284">
          <cell r="A1284" t="str">
            <v>07.4244</v>
          </cell>
          <cell r="B1284" t="str">
            <v>07.4244</v>
          </cell>
          <cell r="D1284" t="str">
            <v>Caùp coù tieát dieän &lt;= 185mm2</v>
          </cell>
          <cell r="E1284" t="str">
            <v>ñaàu</v>
          </cell>
          <cell r="F1284">
            <v>123183</v>
          </cell>
          <cell r="G1284">
            <v>96441</v>
          </cell>
        </row>
        <row r="1285">
          <cell r="A1285" t="str">
            <v>07.4245</v>
          </cell>
          <cell r="B1285" t="str">
            <v>07.4245</v>
          </cell>
          <cell r="D1285" t="str">
            <v>Caùp coù tieát dieän &lt;= 240mm2</v>
          </cell>
          <cell r="E1285" t="str">
            <v>ñaàu</v>
          </cell>
          <cell r="F1285">
            <v>139765</v>
          </cell>
          <cell r="G1285">
            <v>105404</v>
          </cell>
        </row>
        <row r="1286">
          <cell r="A1286" t="str">
            <v>07.4246</v>
          </cell>
          <cell r="B1286" t="str">
            <v>07.4246</v>
          </cell>
          <cell r="D1286" t="str">
            <v>Caùp coù tieát dieän &lt;= 300mm2</v>
          </cell>
          <cell r="E1286" t="str">
            <v>ñaàu</v>
          </cell>
          <cell r="F1286">
            <v>173877</v>
          </cell>
          <cell r="G1286">
            <v>115801</v>
          </cell>
        </row>
        <row r="1287">
          <cell r="A1287" t="str">
            <v>07.4311</v>
          </cell>
          <cell r="B1287" t="str">
            <v>07.4311</v>
          </cell>
          <cell r="C1287" t="str">
            <v>ÑAÀU CAÙP 22kV ÑEÁN 35kV</v>
          </cell>
          <cell r="D1287" t="str">
            <v>Caùp coù tieát dieän &lt;= 35mm2</v>
          </cell>
          <cell r="E1287" t="str">
            <v>ñaàu</v>
          </cell>
          <cell r="F1287">
            <v>186246</v>
          </cell>
          <cell r="G1287">
            <v>54494</v>
          </cell>
        </row>
        <row r="1288">
          <cell r="A1288" t="str">
            <v>07.4312</v>
          </cell>
          <cell r="B1288" t="str">
            <v>07.4312</v>
          </cell>
          <cell r="C1288" t="str">
            <v>Pheãu toân cho ñaàu caùp 22kV</v>
          </cell>
          <cell r="D1288" t="str">
            <v>Caùp coù tieát dieän &lt;= 70mm2</v>
          </cell>
          <cell r="E1288" t="str">
            <v>ñaàu</v>
          </cell>
          <cell r="F1288">
            <v>188846</v>
          </cell>
          <cell r="G1288">
            <v>68118</v>
          </cell>
        </row>
        <row r="1289">
          <cell r="A1289" t="str">
            <v>07.4313</v>
          </cell>
          <cell r="B1289" t="str">
            <v>07.4313</v>
          </cell>
          <cell r="D1289" t="str">
            <v>Caùp coù tieát dieän &lt;= 120mm2</v>
          </cell>
          <cell r="E1289" t="str">
            <v>ñaàu</v>
          </cell>
          <cell r="F1289">
            <v>192526</v>
          </cell>
          <cell r="G1289">
            <v>81742</v>
          </cell>
        </row>
        <row r="1290">
          <cell r="A1290" t="str">
            <v>07.4314</v>
          </cell>
          <cell r="B1290" t="str">
            <v>07.4314</v>
          </cell>
          <cell r="D1290" t="str">
            <v>Caùp coù tieát dieän &lt;= 185mm2</v>
          </cell>
          <cell r="E1290" t="str">
            <v>ñaàu</v>
          </cell>
          <cell r="F1290">
            <v>217728</v>
          </cell>
          <cell r="G1290">
            <v>93931</v>
          </cell>
        </row>
        <row r="1291">
          <cell r="A1291" t="str">
            <v>07.4315</v>
          </cell>
          <cell r="B1291" t="str">
            <v>07.4315</v>
          </cell>
          <cell r="D1291" t="str">
            <v>Caùp coù tieát dieän &lt;= 240mm2</v>
          </cell>
          <cell r="E1291" t="str">
            <v>ñaàu</v>
          </cell>
          <cell r="F1291">
            <v>224009</v>
          </cell>
          <cell r="G1291">
            <v>105045</v>
          </cell>
        </row>
        <row r="1292">
          <cell r="A1292" t="str">
            <v>07.4316</v>
          </cell>
          <cell r="B1292" t="str">
            <v>07.4316</v>
          </cell>
          <cell r="D1292" t="str">
            <v>Caùp coù tieát dieän &lt;= 300mm2</v>
          </cell>
          <cell r="E1292" t="str">
            <v>ñaàu</v>
          </cell>
          <cell r="F1292">
            <v>237009</v>
          </cell>
          <cell r="G1292">
            <v>114367</v>
          </cell>
        </row>
        <row r="1293">
          <cell r="A1293" t="str">
            <v>07.4321</v>
          </cell>
          <cell r="B1293" t="str">
            <v>07.4321</v>
          </cell>
          <cell r="C1293" t="str">
            <v>Pheãu toân cho ñaàu caùp 35kV</v>
          </cell>
          <cell r="D1293" t="str">
            <v>Caùp coù tieát dieän &lt;= 35mm2</v>
          </cell>
          <cell r="E1293" t="str">
            <v>ñaàu</v>
          </cell>
          <cell r="F1293">
            <v>186246</v>
          </cell>
          <cell r="G1293">
            <v>65429</v>
          </cell>
        </row>
        <row r="1294">
          <cell r="A1294" t="str">
            <v>07.4322</v>
          </cell>
          <cell r="B1294" t="str">
            <v>07.4322</v>
          </cell>
          <cell r="D1294" t="str">
            <v>Caùp coù tieát dieän &lt;= 70mm2</v>
          </cell>
          <cell r="E1294" t="str">
            <v>ñaàu</v>
          </cell>
          <cell r="F1294">
            <v>188846</v>
          </cell>
          <cell r="G1294">
            <v>81742</v>
          </cell>
        </row>
        <row r="1295">
          <cell r="A1295" t="str">
            <v>07.4323</v>
          </cell>
          <cell r="B1295" t="str">
            <v>07.4323</v>
          </cell>
          <cell r="D1295" t="str">
            <v>Caùp coù tieát dieän &lt;= 120mm2</v>
          </cell>
          <cell r="E1295" t="str">
            <v>ñaàu</v>
          </cell>
          <cell r="F1295">
            <v>192526</v>
          </cell>
          <cell r="G1295">
            <v>98054</v>
          </cell>
        </row>
        <row r="1296">
          <cell r="A1296" t="str">
            <v>07.4324</v>
          </cell>
          <cell r="B1296" t="str">
            <v>07.4324</v>
          </cell>
          <cell r="D1296" t="str">
            <v>Caùp coù tieát dieän &lt;= 185mm2</v>
          </cell>
          <cell r="E1296" t="str">
            <v>ñaàu</v>
          </cell>
          <cell r="F1296">
            <v>217728</v>
          </cell>
          <cell r="G1296">
            <v>112753</v>
          </cell>
        </row>
        <row r="1297">
          <cell r="A1297" t="str">
            <v>07.4325</v>
          </cell>
          <cell r="B1297" t="str">
            <v>07.4325</v>
          </cell>
          <cell r="D1297" t="str">
            <v>Caùp coù tieát dieän &lt;= 240mm2</v>
          </cell>
          <cell r="E1297" t="str">
            <v>ñaàu</v>
          </cell>
          <cell r="F1297">
            <v>224009</v>
          </cell>
          <cell r="G1297">
            <v>126018</v>
          </cell>
        </row>
        <row r="1298">
          <cell r="A1298" t="str">
            <v>07.4326</v>
          </cell>
          <cell r="B1298" t="str">
            <v>07.4326</v>
          </cell>
          <cell r="D1298" t="str">
            <v>Caùp coù tieát dieän &lt;= 300mm2</v>
          </cell>
          <cell r="E1298" t="str">
            <v>ñaàu</v>
          </cell>
          <cell r="F1298">
            <v>237009</v>
          </cell>
          <cell r="G1298">
            <v>137312</v>
          </cell>
        </row>
        <row r="1299">
          <cell r="A1299" t="str">
            <v>07.4331</v>
          </cell>
          <cell r="B1299" t="str">
            <v>07.4331</v>
          </cell>
          <cell r="C1299" t="str">
            <v>Pheãu gang cho ñaàu caùp 22kV</v>
          </cell>
          <cell r="D1299" t="str">
            <v>Caùp coù tieát dieän &lt;= 35mm2</v>
          </cell>
          <cell r="E1299" t="str">
            <v>ñaàu</v>
          </cell>
          <cell r="F1299">
            <v>194046</v>
          </cell>
          <cell r="G1299">
            <v>101998</v>
          </cell>
        </row>
        <row r="1300">
          <cell r="A1300" t="str">
            <v>07.4332</v>
          </cell>
          <cell r="B1300" t="str">
            <v>07.4332</v>
          </cell>
          <cell r="D1300" t="str">
            <v>Caùp coù tieát dieän &lt;= 70mm2</v>
          </cell>
          <cell r="E1300" t="str">
            <v>ñaàu</v>
          </cell>
          <cell r="F1300">
            <v>199246</v>
          </cell>
          <cell r="G1300">
            <v>113650</v>
          </cell>
        </row>
        <row r="1301">
          <cell r="A1301" t="str">
            <v>07.4333</v>
          </cell>
          <cell r="B1301" t="str">
            <v>07.4333</v>
          </cell>
          <cell r="D1301" t="str">
            <v>Caùp coù tieát dieän &lt;= 120mm2</v>
          </cell>
          <cell r="E1301" t="str">
            <v>ñaàu</v>
          </cell>
          <cell r="F1301">
            <v>202926</v>
          </cell>
          <cell r="G1301">
            <v>125481</v>
          </cell>
        </row>
        <row r="1302">
          <cell r="A1302" t="str">
            <v>07.4334</v>
          </cell>
          <cell r="B1302" t="str">
            <v>07.4334</v>
          </cell>
          <cell r="D1302" t="str">
            <v>Caùp coù tieát dieän &lt;= 185mm2</v>
          </cell>
          <cell r="E1302" t="str">
            <v>ñaàu</v>
          </cell>
          <cell r="F1302">
            <v>233328</v>
          </cell>
          <cell r="G1302">
            <v>136953</v>
          </cell>
        </row>
        <row r="1303">
          <cell r="A1303" t="str">
            <v>07.4335</v>
          </cell>
          <cell r="B1303" t="str">
            <v>07.4335</v>
          </cell>
          <cell r="D1303" t="str">
            <v>Caùp coù tieát dieän &lt;= 240mm2</v>
          </cell>
          <cell r="E1303" t="str">
            <v>ñaàu</v>
          </cell>
          <cell r="F1303">
            <v>242209</v>
          </cell>
          <cell r="G1303">
            <v>162049</v>
          </cell>
        </row>
        <row r="1304">
          <cell r="A1304" t="str">
            <v>07.4336</v>
          </cell>
          <cell r="B1304" t="str">
            <v>07.4336</v>
          </cell>
          <cell r="D1304" t="str">
            <v>Caùp coù tieát dieän &lt;= 300mm2</v>
          </cell>
          <cell r="E1304" t="str">
            <v>ñaàu</v>
          </cell>
          <cell r="F1304">
            <v>268209</v>
          </cell>
          <cell r="G1304">
            <v>165455</v>
          </cell>
        </row>
        <row r="1305">
          <cell r="A1305" t="str">
            <v>07.4341</v>
          </cell>
          <cell r="B1305" t="str">
            <v>07.4341</v>
          </cell>
          <cell r="C1305" t="str">
            <v>Pheãu gang cho ñaàu caùp 35kV</v>
          </cell>
          <cell r="D1305" t="str">
            <v>Caùp coù tieát dieän &lt;= 35mm2</v>
          </cell>
          <cell r="E1305" t="str">
            <v>ñaàu</v>
          </cell>
          <cell r="F1305">
            <v>194046</v>
          </cell>
          <cell r="G1305">
            <v>132651</v>
          </cell>
        </row>
        <row r="1306">
          <cell r="A1306" t="str">
            <v>07.4342</v>
          </cell>
          <cell r="B1306" t="str">
            <v>07.4342</v>
          </cell>
          <cell r="D1306" t="str">
            <v>Caùp coù tieát dieän &lt;= 70mm2</v>
          </cell>
          <cell r="E1306" t="str">
            <v>ñaàu</v>
          </cell>
          <cell r="F1306">
            <v>199246</v>
          </cell>
          <cell r="G1306">
            <v>147709</v>
          </cell>
        </row>
        <row r="1307">
          <cell r="A1307" t="str">
            <v>07.4343</v>
          </cell>
          <cell r="B1307" t="str">
            <v>07.4343</v>
          </cell>
          <cell r="D1307" t="str">
            <v>Caùp coù tieát dieän &lt;= 120mm2</v>
          </cell>
          <cell r="E1307" t="str">
            <v>ñaàu</v>
          </cell>
          <cell r="F1307">
            <v>202926</v>
          </cell>
          <cell r="G1307">
            <v>163125</v>
          </cell>
        </row>
        <row r="1308">
          <cell r="A1308" t="str">
            <v>07.4344</v>
          </cell>
          <cell r="B1308" t="str">
            <v>07.4344</v>
          </cell>
          <cell r="D1308" t="str">
            <v>Caùp coù tieát dieän &lt;= 185mm2</v>
          </cell>
          <cell r="E1308" t="str">
            <v>ñaàu</v>
          </cell>
          <cell r="F1308">
            <v>233328</v>
          </cell>
          <cell r="G1308">
            <v>178003</v>
          </cell>
        </row>
        <row r="1309">
          <cell r="A1309" t="str">
            <v>07.4345</v>
          </cell>
          <cell r="B1309" t="str">
            <v>07.4345</v>
          </cell>
          <cell r="D1309" t="str">
            <v>Caùp coù tieát dieän &lt;= 240mm2</v>
          </cell>
          <cell r="E1309" t="str">
            <v>ñaàu</v>
          </cell>
          <cell r="F1309">
            <v>242209</v>
          </cell>
          <cell r="G1309">
            <v>210628</v>
          </cell>
        </row>
        <row r="1310">
          <cell r="A1310" t="str">
            <v>07.4346</v>
          </cell>
          <cell r="B1310" t="str">
            <v>07.4346</v>
          </cell>
          <cell r="D1310" t="str">
            <v>Caùp coù tieát dieän &lt;= 300mm2</v>
          </cell>
          <cell r="E1310" t="str">
            <v>ñaàu</v>
          </cell>
          <cell r="F1310">
            <v>268209</v>
          </cell>
          <cell r="G1310">
            <v>215110</v>
          </cell>
        </row>
        <row r="1311">
          <cell r="A1311" t="str">
            <v>07.5101</v>
          </cell>
          <cell r="B1311" t="str">
            <v>07.5101</v>
          </cell>
          <cell r="C1311" t="str">
            <v xml:space="preserve">LAØM HOÄP NOÁI CAÙP DAÀU </v>
          </cell>
          <cell r="D1311" t="str">
            <v>Hoäp noái caùp &lt;= 1kV; caùp coù tieát dieän &lt;= 35mm2</v>
          </cell>
          <cell r="E1311" t="str">
            <v>hoäp</v>
          </cell>
          <cell r="F1311">
            <v>43190</v>
          </cell>
          <cell r="G1311">
            <v>107555</v>
          </cell>
        </row>
        <row r="1312">
          <cell r="A1312" t="str">
            <v>07.5102</v>
          </cell>
          <cell r="B1312" t="str">
            <v>07.5102</v>
          </cell>
          <cell r="D1312" t="str">
            <v>Hoäp noái caùp &lt;=1kV ; caùp coù tieát dieän &lt;= 70mm2</v>
          </cell>
          <cell r="E1312" t="str">
            <v>hoäp</v>
          </cell>
          <cell r="F1312">
            <v>46925</v>
          </cell>
          <cell r="G1312">
            <v>121895</v>
          </cell>
        </row>
        <row r="1313">
          <cell r="A1313" t="str">
            <v>07.5103</v>
          </cell>
          <cell r="B1313" t="str">
            <v>07.5103</v>
          </cell>
          <cell r="D1313" t="str">
            <v>Hoäp noái caùp &lt;=1kV ; caùp coù tieát dieän &lt;= 120mm2</v>
          </cell>
          <cell r="E1313" t="str">
            <v>hoäp</v>
          </cell>
          <cell r="F1313">
            <v>57332</v>
          </cell>
          <cell r="G1313">
            <v>134443</v>
          </cell>
        </row>
        <row r="1314">
          <cell r="A1314" t="str">
            <v>07.5104</v>
          </cell>
          <cell r="B1314" t="str">
            <v>07.5104</v>
          </cell>
          <cell r="D1314" t="str">
            <v>Hoäp noái caùp &lt;=1kV ; caùp coù tieát dieän &lt;= 185mm2</v>
          </cell>
          <cell r="E1314" t="str">
            <v>hoäp</v>
          </cell>
          <cell r="F1314">
            <v>62214</v>
          </cell>
          <cell r="G1314">
            <v>148784</v>
          </cell>
        </row>
        <row r="1315">
          <cell r="A1315" t="str">
            <v>07.5105</v>
          </cell>
          <cell r="B1315" t="str">
            <v>07.5105</v>
          </cell>
          <cell r="D1315" t="str">
            <v>Hoäp noái caùp &lt;=1kV ; caùp coù tieát dieän &lt;= 240mm2</v>
          </cell>
          <cell r="E1315" t="str">
            <v>hoäp</v>
          </cell>
          <cell r="F1315">
            <v>68088</v>
          </cell>
          <cell r="G1315">
            <v>161332</v>
          </cell>
        </row>
        <row r="1316">
          <cell r="A1316" t="str">
            <v>07.5106</v>
          </cell>
          <cell r="B1316" t="str">
            <v>07.5106</v>
          </cell>
          <cell r="D1316" t="str">
            <v>Hoäp noái caùp &lt;=1kV ; caùp coù tieát dieän &lt;= 300mm2</v>
          </cell>
          <cell r="E1316" t="str">
            <v>hoäp</v>
          </cell>
          <cell r="F1316">
            <v>75644</v>
          </cell>
          <cell r="G1316">
            <v>175673</v>
          </cell>
        </row>
        <row r="1317">
          <cell r="A1317" t="str">
            <v>07.5211</v>
          </cell>
          <cell r="B1317" t="str">
            <v>07.5211</v>
          </cell>
          <cell r="D1317" t="str">
            <v>Hoäp noái caùp &lt;= 1kV; caùp coù tieát dieän &lt;= 35mm2</v>
          </cell>
          <cell r="E1317" t="str">
            <v>hoäp</v>
          </cell>
          <cell r="F1317">
            <v>239186</v>
          </cell>
          <cell r="G1317">
            <v>123688</v>
          </cell>
        </row>
        <row r="1318">
          <cell r="A1318" t="str">
            <v>07.5212</v>
          </cell>
          <cell r="B1318" t="str">
            <v>07.5212</v>
          </cell>
          <cell r="D1318" t="str">
            <v>Hoäp noái caùp 3 ñeán 6kV ; caùp coù tieát dieän &lt;= 70mm2</v>
          </cell>
          <cell r="E1318" t="str">
            <v>hoäp</v>
          </cell>
          <cell r="F1318">
            <v>243534</v>
          </cell>
          <cell r="G1318">
            <v>137132</v>
          </cell>
        </row>
        <row r="1319">
          <cell r="A1319" t="str">
            <v>07.5213</v>
          </cell>
          <cell r="B1319" t="str">
            <v>07.5213</v>
          </cell>
          <cell r="D1319" t="str">
            <v>Hoäp noái caùp 3 ñeán 6kV ; caùp coù tieát dieän &lt;= 120mm2</v>
          </cell>
          <cell r="E1319" t="str">
            <v>hoäp</v>
          </cell>
          <cell r="F1319">
            <v>335668</v>
          </cell>
          <cell r="G1319">
            <v>150577</v>
          </cell>
        </row>
        <row r="1320">
          <cell r="A1320" t="str">
            <v>07.5214</v>
          </cell>
          <cell r="B1320" t="str">
            <v>07.5214</v>
          </cell>
          <cell r="D1320" t="str">
            <v>Hoäp noái caùp 3 ñeán 6kV ; caùp coù tieát dieän &lt;= 185mm2</v>
          </cell>
          <cell r="E1320" t="str">
            <v>hoäp</v>
          </cell>
          <cell r="F1320">
            <v>343774</v>
          </cell>
          <cell r="G1320">
            <v>166710</v>
          </cell>
        </row>
        <row r="1321">
          <cell r="A1321" t="str">
            <v>07.5215</v>
          </cell>
          <cell r="B1321" t="str">
            <v>07.5215</v>
          </cell>
          <cell r="D1321" t="str">
            <v>Hoäp noái caùp 3 ñeán 6kV ; caùp coù tieát dieän &lt;= 240mm2</v>
          </cell>
          <cell r="E1321" t="str">
            <v>hoäp</v>
          </cell>
          <cell r="F1321">
            <v>398756</v>
          </cell>
          <cell r="G1321">
            <v>184636</v>
          </cell>
        </row>
        <row r="1322">
          <cell r="A1322" t="str">
            <v>07.5216</v>
          </cell>
          <cell r="B1322" t="str">
            <v>07.5216</v>
          </cell>
          <cell r="D1322" t="str">
            <v>Hoäp noái caùp 3 ñeán 6kV ; caùp coù tieát dieän &lt;= 300mm2</v>
          </cell>
          <cell r="E1322" t="str">
            <v>hoäp</v>
          </cell>
          <cell r="F1322">
            <v>407148</v>
          </cell>
          <cell r="G1322">
            <v>202561</v>
          </cell>
        </row>
        <row r="1323">
          <cell r="A1323" t="str">
            <v>07.5221</v>
          </cell>
          <cell r="B1323" t="str">
            <v>07.5221</v>
          </cell>
          <cell r="D1323" t="str">
            <v>Hoäp noái caùp 10 ñeán 15kV ; caùp coù tieát dieän &lt;= 35mm2</v>
          </cell>
          <cell r="E1323" t="str">
            <v>hoäp</v>
          </cell>
          <cell r="F1323">
            <v>239186</v>
          </cell>
          <cell r="G1323">
            <v>172088</v>
          </cell>
        </row>
        <row r="1324">
          <cell r="A1324" t="str">
            <v>07.5222</v>
          </cell>
          <cell r="B1324" t="str">
            <v>07.5222</v>
          </cell>
          <cell r="D1324" t="str">
            <v>Hoäp noái caùp 10 ñeán 15kV ; caùp coù tieát dieän &lt;= 70mm2</v>
          </cell>
          <cell r="E1324" t="str">
            <v>hoäp</v>
          </cell>
          <cell r="F1324">
            <v>243534</v>
          </cell>
          <cell r="G1324">
            <v>188221</v>
          </cell>
        </row>
        <row r="1325">
          <cell r="A1325" t="str">
            <v>07.5223</v>
          </cell>
          <cell r="B1325" t="str">
            <v>07.5223</v>
          </cell>
          <cell r="D1325" t="str">
            <v>Hoäp noái caùp 10 ñeán 15kV ; caùp coù tieát dieän &lt;= 120mm2</v>
          </cell>
          <cell r="E1325" t="str">
            <v>hoäp</v>
          </cell>
          <cell r="F1325">
            <v>335668</v>
          </cell>
          <cell r="G1325">
            <v>209732</v>
          </cell>
        </row>
        <row r="1326">
          <cell r="A1326" t="str">
            <v>07.5224</v>
          </cell>
          <cell r="B1326" t="str">
            <v>07.5224</v>
          </cell>
          <cell r="D1326" t="str">
            <v>Hoäp noái caùp 10 ñeán 15kV ; caùp coù tieát dieän &lt;= 185mm2</v>
          </cell>
          <cell r="E1326" t="str">
            <v>hoäp</v>
          </cell>
          <cell r="F1326">
            <v>343774</v>
          </cell>
          <cell r="G1326">
            <v>233752</v>
          </cell>
        </row>
        <row r="1327">
          <cell r="A1327" t="str">
            <v>07.5225</v>
          </cell>
          <cell r="B1327" t="str">
            <v>07.5225</v>
          </cell>
          <cell r="D1327" t="str">
            <v>Hoäp noái caùp 10 ñeán 15kV ; caùp coù tieát dieän &lt;= 240mm2</v>
          </cell>
          <cell r="E1327" t="str">
            <v>hoäp</v>
          </cell>
          <cell r="F1327">
            <v>398756</v>
          </cell>
          <cell r="G1327">
            <v>252754</v>
          </cell>
          <cell r="H1327">
            <v>252754</v>
          </cell>
        </row>
        <row r="1328">
          <cell r="A1328" t="str">
            <v>07.5226</v>
          </cell>
          <cell r="B1328" t="str">
            <v>07.5226</v>
          </cell>
          <cell r="D1328" t="str">
            <v>Hoäp noái caùp 10 ñeán 15kV ; caùp coù tieát dieän &lt;= 300mm2</v>
          </cell>
          <cell r="E1328" t="str">
            <v>hoäp</v>
          </cell>
          <cell r="F1328">
            <v>407148</v>
          </cell>
          <cell r="G1328">
            <v>277850</v>
          </cell>
        </row>
        <row r="1329">
          <cell r="A1329" t="str">
            <v>07.5311</v>
          </cell>
          <cell r="B1329" t="str">
            <v>07.5311</v>
          </cell>
          <cell r="D1329" t="str">
            <v>Hoäp noái caùp 22kV ; caùp coù tieát dieän &lt;= 35mm2</v>
          </cell>
          <cell r="E1329" t="str">
            <v>hoäp</v>
          </cell>
          <cell r="F1329">
            <v>372310</v>
          </cell>
          <cell r="G1329">
            <v>241998</v>
          </cell>
        </row>
        <row r="1330">
          <cell r="A1330" t="str">
            <v>07.5312</v>
          </cell>
          <cell r="B1330" t="str">
            <v>07.5312</v>
          </cell>
          <cell r="D1330" t="str">
            <v>Hoäp noái caùp 22kV ; caùp coù tieát dieän &lt;= 70mm2</v>
          </cell>
          <cell r="E1330" t="str">
            <v>hoäp</v>
          </cell>
          <cell r="F1330">
            <v>379785</v>
          </cell>
          <cell r="G1330">
            <v>262434</v>
          </cell>
        </row>
        <row r="1331">
          <cell r="A1331" t="str">
            <v>07.5313</v>
          </cell>
          <cell r="B1331" t="str">
            <v>07.5313</v>
          </cell>
          <cell r="D1331" t="str">
            <v>Hoäp noái caùp 22kV ; caùp coù tieát dieän &lt;= 120mm2</v>
          </cell>
          <cell r="E1331" t="str">
            <v>hoäp</v>
          </cell>
          <cell r="F1331">
            <v>470914</v>
          </cell>
          <cell r="G1331">
            <v>292549</v>
          </cell>
        </row>
        <row r="1332">
          <cell r="A1332" t="str">
            <v>07.5314</v>
          </cell>
          <cell r="B1332" t="str">
            <v>07.5314</v>
          </cell>
          <cell r="D1332" t="str">
            <v>Hoäp noái caùp 22kV ; caùp coù tieát dieän &lt;= 185mm2</v>
          </cell>
          <cell r="E1332" t="str">
            <v>hoäp</v>
          </cell>
          <cell r="F1332">
            <v>481024</v>
          </cell>
          <cell r="G1332">
            <v>322664</v>
          </cell>
        </row>
        <row r="1333">
          <cell r="A1333" t="str">
            <v>07.5315</v>
          </cell>
          <cell r="B1333" t="str">
            <v>07.5315</v>
          </cell>
          <cell r="D1333" t="str">
            <v>Hoäp noái caùp 22kV ; caùp coù tieát dieän &lt;= 240mm2</v>
          </cell>
          <cell r="E1333" t="str">
            <v>hoäp</v>
          </cell>
          <cell r="F1333">
            <v>595208</v>
          </cell>
          <cell r="G1333">
            <v>352780</v>
          </cell>
        </row>
        <row r="1334">
          <cell r="A1334" t="str">
            <v>07.5316</v>
          </cell>
          <cell r="B1334" t="str">
            <v>07.5316</v>
          </cell>
          <cell r="D1334" t="str">
            <v>Hoäp noái caùp 22kV ; caùp coù tieát dieän &lt;= 300mm2</v>
          </cell>
          <cell r="E1334" t="str">
            <v>hoäp</v>
          </cell>
          <cell r="F1334">
            <v>601318</v>
          </cell>
          <cell r="G1334">
            <v>387197</v>
          </cell>
        </row>
        <row r="1335">
          <cell r="A1335" t="str">
            <v>07.5321</v>
          </cell>
          <cell r="B1335" t="str">
            <v>07.5321</v>
          </cell>
          <cell r="D1335" t="str">
            <v>Hoäp noái caùp 35kV ; caùp coù tieát dieän &lt;= 35mm2</v>
          </cell>
          <cell r="E1335" t="str">
            <v>hoäp</v>
          </cell>
          <cell r="F1335">
            <v>372310</v>
          </cell>
          <cell r="G1335">
            <v>290398</v>
          </cell>
        </row>
        <row r="1336">
          <cell r="A1336" t="str">
            <v>07.5322</v>
          </cell>
          <cell r="B1336" t="str">
            <v>07.5322</v>
          </cell>
          <cell r="D1336" t="str">
            <v>Hoäp noái caùp 35kV ; caùp coù tieát dieän &lt;= 70mm2</v>
          </cell>
          <cell r="E1336" t="str">
            <v>hoäp</v>
          </cell>
          <cell r="F1336">
            <v>379785</v>
          </cell>
          <cell r="G1336">
            <v>315494</v>
          </cell>
        </row>
        <row r="1337">
          <cell r="A1337" t="str">
            <v>07.5323</v>
          </cell>
          <cell r="B1337" t="str">
            <v>07.5323</v>
          </cell>
          <cell r="D1337" t="str">
            <v>Hoäp noái caùp 35kV ; caùp coù tieát dieän &lt;= 120mm2</v>
          </cell>
          <cell r="E1337" t="str">
            <v>hoäp</v>
          </cell>
          <cell r="F1337">
            <v>470914</v>
          </cell>
          <cell r="G1337">
            <v>351346</v>
          </cell>
        </row>
        <row r="1338">
          <cell r="A1338" t="str">
            <v>07.5324</v>
          </cell>
          <cell r="B1338" t="str">
            <v>07.5324</v>
          </cell>
          <cell r="D1338" t="str">
            <v>Hoäp noái caùp 35kV ; caùp coù tieát dieän &lt;= 185mm2</v>
          </cell>
          <cell r="E1338" t="str">
            <v>hoäp</v>
          </cell>
          <cell r="F1338">
            <v>481024</v>
          </cell>
          <cell r="G1338">
            <v>444624</v>
          </cell>
        </row>
        <row r="1339">
          <cell r="A1339" t="str">
            <v>07.5325</v>
          </cell>
          <cell r="B1339" t="str">
            <v>07.5325</v>
          </cell>
          <cell r="D1339" t="str">
            <v>Hoäp noái caùp 35kV ; caùp coù tieát dieän &lt;= 240mm2</v>
          </cell>
          <cell r="E1339" t="str">
            <v>hoäp</v>
          </cell>
          <cell r="F1339">
            <v>595208</v>
          </cell>
          <cell r="G1339">
            <v>423049</v>
          </cell>
        </row>
        <row r="1340">
          <cell r="A1340" t="str">
            <v>07.5326</v>
          </cell>
          <cell r="B1340" t="str">
            <v>07.5326</v>
          </cell>
          <cell r="D1340" t="str">
            <v>Hoäp noái caùp 35kV ; caùp coù tieát dieän &lt;= 300mm2</v>
          </cell>
          <cell r="E1340" t="str">
            <v>hoäp</v>
          </cell>
          <cell r="F1340">
            <v>601318</v>
          </cell>
          <cell r="G1340">
            <v>464278</v>
          </cell>
        </row>
        <row r="1341">
          <cell r="A1341" t="str">
            <v>07.6101</v>
          </cell>
          <cell r="B1341" t="str">
            <v>07.6101</v>
          </cell>
          <cell r="C1341" t="str">
            <v>LAØM ÑAÀU CAÙP KHOÂ</v>
          </cell>
          <cell r="D1341" t="str">
            <v>Ñaàu caùp &lt;= 1kV; caùp coù tieát dieän &lt;= 35mm2</v>
          </cell>
          <cell r="E1341" t="str">
            <v>ñaàu</v>
          </cell>
          <cell r="F1341">
            <v>2520</v>
          </cell>
          <cell r="G1341">
            <v>14878</v>
          </cell>
        </row>
        <row r="1342">
          <cell r="A1342" t="str">
            <v>07.6102</v>
          </cell>
          <cell r="B1342" t="str">
            <v>07.6102</v>
          </cell>
          <cell r="D1342" t="str">
            <v>Ñaàu caùp &lt;=1kV ; caùp coù tieát dieän &lt;= 70mm2</v>
          </cell>
          <cell r="E1342" t="str">
            <v>ñaàu</v>
          </cell>
          <cell r="F1342">
            <v>2520</v>
          </cell>
          <cell r="G1342">
            <v>17209</v>
          </cell>
        </row>
        <row r="1343">
          <cell r="A1343" t="str">
            <v>07.6103</v>
          </cell>
          <cell r="B1343" t="str">
            <v>07.6103</v>
          </cell>
          <cell r="D1343" t="str">
            <v>Ñaàu caùp &lt;=1kV ; caùp coù tieát dieän &lt;= 120mm2</v>
          </cell>
          <cell r="E1343" t="str">
            <v>ñaàu</v>
          </cell>
          <cell r="F1343">
            <v>2520</v>
          </cell>
          <cell r="G1343">
            <v>19360</v>
          </cell>
        </row>
        <row r="1344">
          <cell r="A1344" t="str">
            <v>07.6104</v>
          </cell>
          <cell r="B1344" t="str">
            <v>07.6104</v>
          </cell>
          <cell r="D1344" t="str">
            <v>Ñaàu caùp &lt;=1kV ; caùp coù tieát dieän &lt;= 185mm2</v>
          </cell>
          <cell r="E1344" t="str">
            <v>ñaàu</v>
          </cell>
          <cell r="F1344">
            <v>3360</v>
          </cell>
          <cell r="G1344">
            <v>21511</v>
          </cell>
        </row>
        <row r="1345">
          <cell r="A1345" t="str">
            <v>07.6105</v>
          </cell>
          <cell r="B1345" t="str">
            <v>07.6105</v>
          </cell>
          <cell r="D1345" t="str">
            <v>Ñaàu caùp &lt;=1kV ; caùp coù tieát dieän &lt;= 240mm2</v>
          </cell>
          <cell r="E1345" t="str">
            <v>ñaàu</v>
          </cell>
          <cell r="F1345">
            <v>3360</v>
          </cell>
          <cell r="G1345">
            <v>24500</v>
          </cell>
        </row>
        <row r="1346">
          <cell r="A1346" t="str">
            <v>07.6106</v>
          </cell>
          <cell r="B1346" t="str">
            <v>07.6106</v>
          </cell>
          <cell r="D1346" t="str">
            <v>Ñaàu caùp &lt;=1kV ; caùp coù tieát dieän &lt;= 300mm2</v>
          </cell>
          <cell r="E1346" t="str">
            <v>ñaàu</v>
          </cell>
          <cell r="F1346">
            <v>3360</v>
          </cell>
          <cell r="G1346">
            <v>27247</v>
          </cell>
        </row>
        <row r="1347">
          <cell r="A1347" t="str">
            <v>07.6211</v>
          </cell>
          <cell r="B1347" t="str">
            <v>07.6211</v>
          </cell>
          <cell r="D1347" t="str">
            <v>Ñaàu caùp 3-6kV; caùp coù tieát dieän &lt;= 35mm2</v>
          </cell>
          <cell r="E1347" t="str">
            <v>ñaàu</v>
          </cell>
          <cell r="F1347">
            <v>2520</v>
          </cell>
          <cell r="G1347">
            <v>17209</v>
          </cell>
        </row>
        <row r="1348">
          <cell r="A1348" t="str">
            <v>07.6212</v>
          </cell>
          <cell r="B1348" t="str">
            <v>07.6212</v>
          </cell>
          <cell r="D1348" t="str">
            <v>Ñaàu caùp 3-6kV ; caùp coù tieát dieän &lt;= 70mm2</v>
          </cell>
          <cell r="E1348" t="str">
            <v>ñaàu</v>
          </cell>
          <cell r="F1348">
            <v>2520</v>
          </cell>
          <cell r="G1348">
            <v>19001</v>
          </cell>
        </row>
        <row r="1349">
          <cell r="A1349" t="str">
            <v>07.6213</v>
          </cell>
          <cell r="B1349" t="str">
            <v>07.6213</v>
          </cell>
          <cell r="D1349" t="str">
            <v>Ñaàu caùp 3-6kV ; caùp coù tieát dieän &lt;= 120mm2</v>
          </cell>
          <cell r="E1349" t="str">
            <v>ñaàu</v>
          </cell>
          <cell r="F1349">
            <v>3360</v>
          </cell>
          <cell r="G1349">
            <v>21152</v>
          </cell>
        </row>
        <row r="1350">
          <cell r="A1350" t="str">
            <v>07.6214</v>
          </cell>
          <cell r="B1350" t="str">
            <v>07.6214</v>
          </cell>
          <cell r="D1350" t="str">
            <v>Ñaàu caùp 3-6kV ; caùp coù tieát dieän &lt;= 185mm2</v>
          </cell>
          <cell r="E1350" t="str">
            <v>ñaàu</v>
          </cell>
          <cell r="F1350">
            <v>3360</v>
          </cell>
          <cell r="G1350">
            <v>24738</v>
          </cell>
        </row>
        <row r="1351">
          <cell r="A1351" t="str">
            <v>07.6215</v>
          </cell>
          <cell r="B1351" t="str">
            <v>07.6215</v>
          </cell>
          <cell r="D1351" t="str">
            <v>Ñaàu caùp 3-6kV ; caùp coù tieát dieän &lt;= 240mm2</v>
          </cell>
          <cell r="E1351" t="str">
            <v>ñaàu</v>
          </cell>
          <cell r="F1351">
            <v>4200</v>
          </cell>
          <cell r="G1351">
            <v>26172</v>
          </cell>
        </row>
        <row r="1352">
          <cell r="A1352" t="str">
            <v>07.6216</v>
          </cell>
          <cell r="B1352" t="str">
            <v>07.6216</v>
          </cell>
          <cell r="D1352" t="str">
            <v>Ñaàu caùp 3-6kV ; caùp coù tieát dieän &lt;= 300mm2</v>
          </cell>
          <cell r="E1352" t="str">
            <v>ñaàu</v>
          </cell>
          <cell r="F1352">
            <v>4200</v>
          </cell>
          <cell r="G1352">
            <v>34059</v>
          </cell>
        </row>
        <row r="1353">
          <cell r="A1353" t="str">
            <v>07.6221</v>
          </cell>
          <cell r="B1353" t="str">
            <v>07.6221</v>
          </cell>
          <cell r="D1353" t="str">
            <v>Ñaàu caùp 10-15kV; caùp coù tieát dieän &lt;= 35mm2</v>
          </cell>
          <cell r="E1353" t="str">
            <v>ñaàu</v>
          </cell>
          <cell r="F1353">
            <v>2520</v>
          </cell>
          <cell r="G1353">
            <v>26889</v>
          </cell>
        </row>
        <row r="1354">
          <cell r="A1354" t="str">
            <v>07.6222</v>
          </cell>
          <cell r="B1354" t="str">
            <v>07.6222</v>
          </cell>
          <cell r="D1354" t="str">
            <v>Ñaàu caùp 10-15kV ; caùp coù tieát dieän &lt;= 70mm2</v>
          </cell>
          <cell r="E1354" t="str">
            <v>ñaàu</v>
          </cell>
          <cell r="F1354">
            <v>2520</v>
          </cell>
          <cell r="G1354">
            <v>29757</v>
          </cell>
        </row>
        <row r="1355">
          <cell r="A1355" t="str">
            <v>07.6223</v>
          </cell>
          <cell r="B1355" t="str">
            <v>07.6223</v>
          </cell>
          <cell r="D1355" t="str">
            <v>Ñaàu caùp 10-15kV ; caùp coù tieát dieän &lt;= 120mm2</v>
          </cell>
          <cell r="E1355" t="str">
            <v>ñaàu</v>
          </cell>
          <cell r="F1355">
            <v>3360</v>
          </cell>
          <cell r="G1355">
            <v>32983</v>
          </cell>
        </row>
        <row r="1356">
          <cell r="A1356" t="str">
            <v>07.6224</v>
          </cell>
          <cell r="B1356" t="str">
            <v>07.6224</v>
          </cell>
          <cell r="D1356" t="str">
            <v>Ñaàu caùp 10-15kV ; caùp coù tieát dieän &lt;= 185mm2</v>
          </cell>
          <cell r="E1356" t="str">
            <v>ñaàu</v>
          </cell>
          <cell r="F1356">
            <v>3360</v>
          </cell>
          <cell r="G1356">
            <v>36210</v>
          </cell>
        </row>
        <row r="1357">
          <cell r="A1357" t="str">
            <v>07.6225</v>
          </cell>
          <cell r="B1357" t="str">
            <v>07.6225</v>
          </cell>
          <cell r="D1357" t="str">
            <v>Ñaàu caùp 10-15kV ; caùp coù tieát dieän &lt;= 240mm2</v>
          </cell>
          <cell r="E1357" t="str">
            <v>ñaàu</v>
          </cell>
          <cell r="F1357">
            <v>4200</v>
          </cell>
          <cell r="G1357">
            <v>40512</v>
          </cell>
        </row>
        <row r="1358">
          <cell r="A1358" t="str">
            <v>07.6226</v>
          </cell>
          <cell r="B1358" t="str">
            <v>07.6226</v>
          </cell>
          <cell r="D1358" t="str">
            <v>Ñaàu caùp 10-15kV ; caùp coù tieát dieän &lt;= 300mm2</v>
          </cell>
          <cell r="E1358" t="str">
            <v>ñaàu</v>
          </cell>
          <cell r="F1358">
            <v>4200</v>
          </cell>
          <cell r="G1358">
            <v>52523</v>
          </cell>
        </row>
        <row r="1359">
          <cell r="A1359" t="str">
            <v>07.6311</v>
          </cell>
          <cell r="B1359" t="str">
            <v>07.6311</v>
          </cell>
          <cell r="D1359" t="str">
            <v>Ñaàu caùp 22kV; caùp coù tieát dieän &lt;= 35mm2</v>
          </cell>
          <cell r="E1359" t="str">
            <v>ñaàu</v>
          </cell>
          <cell r="F1359">
            <v>5040</v>
          </cell>
          <cell r="G1359">
            <v>34955</v>
          </cell>
        </row>
        <row r="1360">
          <cell r="A1360" t="str">
            <v>07.6312</v>
          </cell>
          <cell r="B1360" t="str">
            <v>07.6312</v>
          </cell>
          <cell r="D1360" t="str">
            <v>Ñaàu caùp 22kV ; caùp coù tieát dieän &lt;= 70mm2</v>
          </cell>
          <cell r="E1360" t="str">
            <v>ñaàu</v>
          </cell>
          <cell r="F1360">
            <v>5040</v>
          </cell>
          <cell r="G1360">
            <v>38720</v>
          </cell>
        </row>
        <row r="1361">
          <cell r="A1361" t="str">
            <v>07.6313</v>
          </cell>
          <cell r="B1361" t="str">
            <v>07.6313</v>
          </cell>
          <cell r="D1361" t="str">
            <v>Ñaàu caùp 22kV ; caùp coù tieát dieän &lt;= 120mm2</v>
          </cell>
          <cell r="E1361" t="str">
            <v>ñaàu</v>
          </cell>
          <cell r="F1361">
            <v>5040</v>
          </cell>
          <cell r="G1361">
            <v>42843</v>
          </cell>
        </row>
        <row r="1362">
          <cell r="A1362" t="str">
            <v>07.6314</v>
          </cell>
          <cell r="B1362" t="str">
            <v>07.6314</v>
          </cell>
          <cell r="D1362" t="str">
            <v>Ñaàu caùp 22kV ; caùp coù tieát dieän &lt;= 185mm2</v>
          </cell>
          <cell r="E1362" t="str">
            <v>ñaàu</v>
          </cell>
          <cell r="F1362">
            <v>5880</v>
          </cell>
          <cell r="G1362">
            <v>47145</v>
          </cell>
        </row>
        <row r="1363">
          <cell r="A1363" t="str">
            <v>07.6315</v>
          </cell>
          <cell r="B1363" t="str">
            <v>07.6315</v>
          </cell>
          <cell r="D1363" t="str">
            <v>Ñaàu caùp 22kV ; caùp coù tieát dieän &lt;= 240mm2</v>
          </cell>
          <cell r="E1363" t="str">
            <v>ñaàu</v>
          </cell>
          <cell r="F1363">
            <v>5880</v>
          </cell>
          <cell r="G1363">
            <v>52702</v>
          </cell>
        </row>
        <row r="1364">
          <cell r="A1364" t="str">
            <v>07.6316</v>
          </cell>
          <cell r="B1364" t="str">
            <v>07.6316</v>
          </cell>
          <cell r="D1364" t="str">
            <v>Ñaàu caùp 22kV ; caùp coù tieát dieän &lt;= 300mm2</v>
          </cell>
          <cell r="E1364" t="str">
            <v>ñaàu</v>
          </cell>
          <cell r="F1364">
            <v>5880</v>
          </cell>
          <cell r="G1364">
            <v>68297</v>
          </cell>
        </row>
        <row r="1365">
          <cell r="A1365" t="str">
            <v>07.6321</v>
          </cell>
          <cell r="B1365" t="str">
            <v>07.6321</v>
          </cell>
          <cell r="D1365" t="str">
            <v>Ñaàu caùp 35kV; caùp coù tieát dieän &lt;= 35mm2</v>
          </cell>
          <cell r="E1365" t="str">
            <v>ñaàu</v>
          </cell>
          <cell r="F1365">
            <v>5040</v>
          </cell>
          <cell r="G1365">
            <v>45532</v>
          </cell>
        </row>
        <row r="1366">
          <cell r="A1366" t="str">
            <v>07.6322</v>
          </cell>
          <cell r="B1366" t="str">
            <v>07.6322</v>
          </cell>
          <cell r="D1366" t="str">
            <v>Ñaàu caùp 35kV ; caùp coù tieát dieän &lt;= 70mm2</v>
          </cell>
          <cell r="E1366" t="str">
            <v>ñaàu</v>
          </cell>
          <cell r="F1366">
            <v>5040</v>
          </cell>
          <cell r="G1366">
            <v>50371</v>
          </cell>
        </row>
        <row r="1367">
          <cell r="A1367" t="str">
            <v>07.6323</v>
          </cell>
          <cell r="B1367" t="str">
            <v>07.6323</v>
          </cell>
          <cell r="D1367" t="str">
            <v>Ñaàu caùp 35kV ; caùp coù tieát dieän &lt;= 120mm2</v>
          </cell>
          <cell r="E1367" t="str">
            <v>ñaàu</v>
          </cell>
          <cell r="F1367">
            <v>5040</v>
          </cell>
          <cell r="G1367">
            <v>55749</v>
          </cell>
        </row>
        <row r="1368">
          <cell r="A1368" t="str">
            <v>07.6324</v>
          </cell>
          <cell r="B1368" t="str">
            <v>07.6324</v>
          </cell>
          <cell r="D1368" t="str">
            <v>Ñaàu caùp 35kV ; caùp coù tieát dieän &lt;= 185mm2</v>
          </cell>
          <cell r="E1368" t="str">
            <v>ñaàu</v>
          </cell>
          <cell r="F1368">
            <v>5880</v>
          </cell>
          <cell r="G1368">
            <v>61127</v>
          </cell>
        </row>
        <row r="1369">
          <cell r="A1369" t="str">
            <v>07.6325</v>
          </cell>
          <cell r="B1369" t="str">
            <v>07.6325</v>
          </cell>
          <cell r="D1369" t="str">
            <v>Ñaàu caùp 35kV ; caùp coù tieát dieän &lt;= 240mm2</v>
          </cell>
          <cell r="E1369" t="str">
            <v>ñaàu</v>
          </cell>
          <cell r="F1369">
            <v>5880</v>
          </cell>
          <cell r="G1369">
            <v>68477</v>
          </cell>
        </row>
        <row r="1370">
          <cell r="A1370" t="str">
            <v>07.6326</v>
          </cell>
          <cell r="B1370" t="str">
            <v>07.6326</v>
          </cell>
          <cell r="D1370" t="str">
            <v>Ñaàu caùp 35kV ; caùp coù tieát dieän &lt;= 300mm2</v>
          </cell>
          <cell r="E1370" t="str">
            <v>ñaàu</v>
          </cell>
          <cell r="F1370">
            <v>5880</v>
          </cell>
          <cell r="G1370">
            <v>88733</v>
          </cell>
        </row>
        <row r="1371">
          <cell r="A1371" t="str">
            <v>07.6411</v>
          </cell>
          <cell r="B1371" t="str">
            <v>07.6411</v>
          </cell>
          <cell r="C1371" t="str">
            <v>ÑAÀU CAÙP 66kV ÑEÁN 110kV</v>
          </cell>
          <cell r="D1371" t="str">
            <v>Ñaàu caùp 66kV ; caùp coù tieát dieän &lt;= 120mm2</v>
          </cell>
          <cell r="E1371" t="str">
            <v>ñaàu</v>
          </cell>
          <cell r="F1371">
            <v>10080</v>
          </cell>
          <cell r="G1371">
            <v>167248</v>
          </cell>
        </row>
        <row r="1372">
          <cell r="A1372" t="str">
            <v>07.6412</v>
          </cell>
          <cell r="B1372" t="str">
            <v>07.6412</v>
          </cell>
          <cell r="D1372" t="str">
            <v>Ñaàu caùp 66kV ; caùp coù tieát dieän &lt;= 185mm2</v>
          </cell>
          <cell r="E1372" t="str">
            <v>ñaàu</v>
          </cell>
          <cell r="F1372">
            <v>10080</v>
          </cell>
          <cell r="G1372">
            <v>183381</v>
          </cell>
        </row>
        <row r="1373">
          <cell r="A1373" t="str">
            <v>07.6413</v>
          </cell>
          <cell r="B1373" t="str">
            <v>07.6413</v>
          </cell>
          <cell r="D1373" t="str">
            <v>Ñaàu caùp 66kV ; caùp coù tieát dieän &lt;= 240mm2</v>
          </cell>
          <cell r="E1373" t="str">
            <v>ñaàu</v>
          </cell>
          <cell r="F1373">
            <v>11760</v>
          </cell>
          <cell r="G1373">
            <v>205430</v>
          </cell>
        </row>
        <row r="1374">
          <cell r="A1374" t="str">
            <v>07.6414</v>
          </cell>
          <cell r="B1374" t="str">
            <v>07.6414</v>
          </cell>
          <cell r="D1374" t="str">
            <v>Ñaàu caùp 66kV ; caùp coù tieát dieän &lt;= 300mm2</v>
          </cell>
          <cell r="E1374" t="str">
            <v>ñaàu</v>
          </cell>
          <cell r="F1374">
            <v>11760</v>
          </cell>
          <cell r="G1374">
            <v>266198</v>
          </cell>
        </row>
        <row r="1375">
          <cell r="A1375" t="str">
            <v>07.6421</v>
          </cell>
          <cell r="B1375" t="str">
            <v>07.6421</v>
          </cell>
          <cell r="D1375" t="str">
            <v>Ñaàu caùp 110kV ; caùp coù tieát dieän &lt;= 120mm2</v>
          </cell>
          <cell r="E1375" t="str">
            <v>ñaàu</v>
          </cell>
          <cell r="F1375">
            <v>10080</v>
          </cell>
          <cell r="G1375">
            <v>217440</v>
          </cell>
        </row>
        <row r="1376">
          <cell r="A1376" t="str">
            <v>07.6422</v>
          </cell>
          <cell r="B1376" t="str">
            <v>07.6422</v>
          </cell>
          <cell r="D1376" t="str">
            <v>Ñaàu caùp 110kV ; caùp coù tieát dieän &lt;= 185mm2</v>
          </cell>
          <cell r="E1376" t="str">
            <v>ñaàu</v>
          </cell>
          <cell r="F1376">
            <v>10080</v>
          </cell>
          <cell r="G1376">
            <v>238413</v>
          </cell>
        </row>
        <row r="1377">
          <cell r="A1377" t="str">
            <v>07.6423</v>
          </cell>
          <cell r="B1377" t="str">
            <v>07.6423</v>
          </cell>
          <cell r="D1377" t="str">
            <v>Ñaàu caùp 110kV ; caùp coù tieát dieän &lt;= 240mm2</v>
          </cell>
          <cell r="E1377" t="str">
            <v>ñaàu</v>
          </cell>
          <cell r="F1377">
            <v>11760</v>
          </cell>
          <cell r="G1377">
            <v>267094</v>
          </cell>
        </row>
        <row r="1378">
          <cell r="A1378" t="str">
            <v>07.6424</v>
          </cell>
          <cell r="B1378" t="str">
            <v>07.6424</v>
          </cell>
          <cell r="D1378" t="str">
            <v>Ñaàu caùp 110kV ; caùp coù tieát dieän &lt;= 300mm2</v>
          </cell>
          <cell r="E1378" t="str">
            <v>ñaàu</v>
          </cell>
          <cell r="F1378">
            <v>11760</v>
          </cell>
          <cell r="G1378">
            <v>346147</v>
          </cell>
        </row>
        <row r="1379">
          <cell r="A1379" t="str">
            <v>07.7101</v>
          </cell>
          <cell r="B1379" t="str">
            <v>07.7101</v>
          </cell>
          <cell r="C1379" t="str">
            <v>LAØM HOÄP NOÁI CAÙP KHOÂ</v>
          </cell>
          <cell r="D1379" t="str">
            <v>Hoäp noái caùp &lt;= 1kV; caùp coù tieát dieän &lt;= 35mm2</v>
          </cell>
          <cell r="E1379" t="str">
            <v>hoäp</v>
          </cell>
          <cell r="F1379">
            <v>5190</v>
          </cell>
          <cell r="G1379">
            <v>35852</v>
          </cell>
        </row>
        <row r="1380">
          <cell r="A1380" t="str">
            <v>07.7102</v>
          </cell>
          <cell r="B1380" t="str">
            <v>07.7102</v>
          </cell>
          <cell r="D1380" t="str">
            <v>Hoäp noái caùp &lt;=1kV ; caùp coù tieát dieän &lt;= 70mm2</v>
          </cell>
          <cell r="E1380" t="str">
            <v>hoäp</v>
          </cell>
          <cell r="F1380">
            <v>5190</v>
          </cell>
          <cell r="G1380">
            <v>36569</v>
          </cell>
        </row>
        <row r="1381">
          <cell r="A1381" t="str">
            <v>07.7103</v>
          </cell>
          <cell r="B1381" t="str">
            <v>07.7103</v>
          </cell>
          <cell r="D1381" t="str">
            <v>Hoäp noái caùp &lt;=1kV ; caùp coù tieát dieän &lt;= 120mm2</v>
          </cell>
          <cell r="E1381" t="str">
            <v>hoäp</v>
          </cell>
          <cell r="F1381">
            <v>5190</v>
          </cell>
          <cell r="G1381">
            <v>40333</v>
          </cell>
        </row>
        <row r="1382">
          <cell r="A1382" t="str">
            <v>07.7104</v>
          </cell>
          <cell r="B1382" t="str">
            <v>07.7104</v>
          </cell>
          <cell r="D1382" t="str">
            <v>Hoäp noái caùp &lt;=1kV ; caùp coù tieát dieän &lt;= 185mm2</v>
          </cell>
          <cell r="E1382" t="str">
            <v>hoäp</v>
          </cell>
          <cell r="F1382">
            <v>6500</v>
          </cell>
          <cell r="G1382">
            <v>44635</v>
          </cell>
        </row>
        <row r="1383">
          <cell r="A1383" t="str">
            <v>07.7105</v>
          </cell>
          <cell r="B1383" t="str">
            <v>07.7105</v>
          </cell>
          <cell r="D1383" t="str">
            <v>Hoäp noái caùp &lt;=1kV ; caùp coù tieát dieän &lt;= 240mm2</v>
          </cell>
          <cell r="E1383" t="str">
            <v>hoäp</v>
          </cell>
          <cell r="F1383">
            <v>6500</v>
          </cell>
          <cell r="G1383">
            <v>48400</v>
          </cell>
        </row>
        <row r="1384">
          <cell r="A1384" t="str">
            <v>07.7106</v>
          </cell>
          <cell r="B1384" t="str">
            <v>07.7106</v>
          </cell>
          <cell r="D1384" t="str">
            <v>Hoäp noái caùp &lt;=1kV ; caùp coù tieát dieän &lt;= 300mm2</v>
          </cell>
          <cell r="E1384" t="str">
            <v>hoäp</v>
          </cell>
          <cell r="F1384">
            <v>6500</v>
          </cell>
          <cell r="G1384">
            <v>52702</v>
          </cell>
        </row>
        <row r="1385">
          <cell r="A1385" t="str">
            <v>07.7211</v>
          </cell>
          <cell r="B1385" t="str">
            <v>07.7211</v>
          </cell>
          <cell r="D1385" t="str">
            <v>Hoäp noái caùp 3-6kV; caùp coù tieát dieän &lt;= 35mm2</v>
          </cell>
          <cell r="E1385" t="str">
            <v>hoäp</v>
          </cell>
          <cell r="F1385">
            <v>5198</v>
          </cell>
          <cell r="G1385">
            <v>37106</v>
          </cell>
        </row>
        <row r="1386">
          <cell r="A1386" t="str">
            <v>07.7212</v>
          </cell>
          <cell r="B1386" t="str">
            <v>07.7212</v>
          </cell>
          <cell r="D1386" t="str">
            <v>Hoäp noái caùp 3-6kV ; caùp coù tieát dieän &lt;= 70mm2</v>
          </cell>
          <cell r="E1386" t="str">
            <v>hoäp</v>
          </cell>
          <cell r="F1386">
            <v>5198</v>
          </cell>
          <cell r="G1386">
            <v>41229</v>
          </cell>
        </row>
        <row r="1387">
          <cell r="A1387" t="str">
            <v>07.7213</v>
          </cell>
          <cell r="B1387" t="str">
            <v>07.7213</v>
          </cell>
          <cell r="D1387" t="str">
            <v>Hoäp noái caùp 3-6kV ; caùp coù tieát dieän &lt;= 120mm2</v>
          </cell>
          <cell r="E1387" t="str">
            <v>hoäp</v>
          </cell>
          <cell r="F1387">
            <v>5198</v>
          </cell>
          <cell r="G1387">
            <v>45173</v>
          </cell>
        </row>
        <row r="1388">
          <cell r="A1388" t="str">
            <v>07.7214</v>
          </cell>
          <cell r="B1388" t="str">
            <v>07.7214</v>
          </cell>
          <cell r="D1388" t="str">
            <v>Hoäp noái caùp 3-6kV ; caùp coù tieát dieän &lt;= 185mm2</v>
          </cell>
          <cell r="E1388" t="str">
            <v>hoäp</v>
          </cell>
          <cell r="F1388">
            <v>6510</v>
          </cell>
          <cell r="G1388">
            <v>50013</v>
          </cell>
        </row>
        <row r="1389">
          <cell r="A1389" t="str">
            <v>07.7215</v>
          </cell>
          <cell r="B1389" t="str">
            <v>07.7215</v>
          </cell>
          <cell r="D1389" t="str">
            <v>Hoäp noái caùp 3-6kV ; caùp coù tieát dieän &lt;= 240mm2</v>
          </cell>
          <cell r="E1389" t="str">
            <v>hoäp</v>
          </cell>
          <cell r="F1389">
            <v>6510</v>
          </cell>
          <cell r="G1389">
            <v>55391</v>
          </cell>
        </row>
        <row r="1390">
          <cell r="A1390" t="str">
            <v>07.7216</v>
          </cell>
          <cell r="B1390" t="str">
            <v>07.7216</v>
          </cell>
          <cell r="D1390" t="str">
            <v>Hoäp noái caùp 3-6kV ; caùp coù tieát dieän &lt;= 300mm2</v>
          </cell>
          <cell r="E1390" t="str">
            <v>hoäp</v>
          </cell>
          <cell r="F1390">
            <v>6510</v>
          </cell>
          <cell r="G1390">
            <v>60768</v>
          </cell>
        </row>
        <row r="1391">
          <cell r="A1391" t="str">
            <v>07.7221</v>
          </cell>
          <cell r="B1391" t="str">
            <v>07.7221</v>
          </cell>
          <cell r="D1391" t="str">
            <v>Hoäp noái caùp 10-15kV; caùp coù tieát dieän &lt;= 35mm2</v>
          </cell>
          <cell r="E1391" t="str">
            <v>hoäp</v>
          </cell>
          <cell r="F1391">
            <v>5198</v>
          </cell>
          <cell r="G1391">
            <v>51626</v>
          </cell>
        </row>
        <row r="1392">
          <cell r="A1392" t="str">
            <v>07.7222</v>
          </cell>
          <cell r="B1392" t="str">
            <v>07.7222</v>
          </cell>
          <cell r="D1392" t="str">
            <v>Hoäp noái caùp 10-15kV ; caùp coù tieát dieän &lt;= 70mm2</v>
          </cell>
          <cell r="E1392" t="str">
            <v>hoäp</v>
          </cell>
          <cell r="F1392">
            <v>5198</v>
          </cell>
          <cell r="G1392">
            <v>57900</v>
          </cell>
        </row>
        <row r="1393">
          <cell r="A1393" t="str">
            <v>07.7223</v>
          </cell>
          <cell r="B1393" t="str">
            <v>07.7223</v>
          </cell>
          <cell r="D1393" t="str">
            <v>Hoäp noái caùp 10-15kV ; caùp coù tieát dieän &lt;= 120mm2</v>
          </cell>
          <cell r="E1393" t="str">
            <v>hoäp</v>
          </cell>
          <cell r="F1393">
            <v>5198</v>
          </cell>
          <cell r="G1393">
            <v>62920</v>
          </cell>
        </row>
        <row r="1394">
          <cell r="A1394" t="str">
            <v>07.7224</v>
          </cell>
          <cell r="B1394" t="str">
            <v>07.7224</v>
          </cell>
          <cell r="D1394" t="str">
            <v>Hoäp noái caùp 10-15kV ; caùp coù tieát dieän &lt;= 185mm2</v>
          </cell>
          <cell r="E1394" t="str">
            <v>hoäp</v>
          </cell>
          <cell r="F1394">
            <v>6510</v>
          </cell>
          <cell r="G1394">
            <v>70090</v>
          </cell>
        </row>
        <row r="1395">
          <cell r="A1395" t="str">
            <v>07.7225</v>
          </cell>
          <cell r="B1395" t="str">
            <v>07.7225</v>
          </cell>
          <cell r="D1395" t="str">
            <v>Hoäp noái caùp 10-15kV ; caùp coù tieát dieän &lt;= 240mm2</v>
          </cell>
          <cell r="E1395" t="str">
            <v>hoäp</v>
          </cell>
          <cell r="F1395">
            <v>6510</v>
          </cell>
          <cell r="G1395">
            <v>75826</v>
          </cell>
        </row>
        <row r="1396">
          <cell r="A1396" t="str">
            <v>07.7226</v>
          </cell>
          <cell r="B1396" t="str">
            <v>07.7226</v>
          </cell>
          <cell r="D1396" t="str">
            <v>Hoäp noái caùp 10-15kV ; caùp coù tieát dieän &lt;= 300mm2</v>
          </cell>
          <cell r="E1396" t="str">
            <v>hoäp</v>
          </cell>
          <cell r="F1396">
            <v>6510</v>
          </cell>
          <cell r="G1396">
            <v>83335</v>
          </cell>
        </row>
        <row r="1397">
          <cell r="A1397" t="str">
            <v>07.7311</v>
          </cell>
          <cell r="B1397" t="str">
            <v>07.7311</v>
          </cell>
          <cell r="D1397" t="str">
            <v>Hoäp noái caùp 22kV; caùp coù tieát dieän &lt;= 35mm2</v>
          </cell>
          <cell r="E1397" t="str">
            <v>hoäp</v>
          </cell>
          <cell r="F1397">
            <v>12758</v>
          </cell>
          <cell r="G1397">
            <v>72599</v>
          </cell>
        </row>
        <row r="1398">
          <cell r="A1398" t="str">
            <v>07.7312</v>
          </cell>
          <cell r="B1398" t="str">
            <v>07.7312</v>
          </cell>
          <cell r="D1398" t="str">
            <v>Hoäp noái caùp 22kV ; caùp coù tieát dieän &lt;= 70mm2</v>
          </cell>
          <cell r="E1398" t="str">
            <v>hoäp</v>
          </cell>
          <cell r="F1398">
            <v>12758</v>
          </cell>
          <cell r="G1398">
            <v>78694</v>
          </cell>
        </row>
        <row r="1399">
          <cell r="A1399" t="str">
            <v>07.7313</v>
          </cell>
          <cell r="B1399" t="str">
            <v>07.7313</v>
          </cell>
          <cell r="D1399" t="str">
            <v>Hoäp noái caùp 22kV ; caùp coù tieát dieän &lt;= 120mm2</v>
          </cell>
          <cell r="E1399" t="str">
            <v>hoäp</v>
          </cell>
          <cell r="F1399">
            <v>12758</v>
          </cell>
          <cell r="G1399">
            <v>87836</v>
          </cell>
        </row>
        <row r="1400">
          <cell r="A1400" t="str">
            <v>07.7314</v>
          </cell>
          <cell r="B1400" t="str">
            <v>07.7314</v>
          </cell>
          <cell r="D1400" t="str">
            <v>Hoäp noái caùp 22kV ; caùp coù tieát dieän &lt;= 185mm2</v>
          </cell>
          <cell r="E1400" t="str">
            <v>hoäp</v>
          </cell>
          <cell r="F1400">
            <v>17010</v>
          </cell>
          <cell r="G1400">
            <v>96799</v>
          </cell>
        </row>
        <row r="1401">
          <cell r="A1401" t="str">
            <v>07.7315</v>
          </cell>
          <cell r="B1401" t="str">
            <v>07.7315</v>
          </cell>
          <cell r="D1401" t="str">
            <v>Hoäp noái caùp 22kV ; caùp coù tieát dieän &lt;= 240mm2</v>
          </cell>
          <cell r="E1401" t="str">
            <v>hoäp</v>
          </cell>
          <cell r="F1401">
            <v>17010</v>
          </cell>
          <cell r="G1401">
            <v>105762</v>
          </cell>
        </row>
        <row r="1402">
          <cell r="A1402" t="str">
            <v>07.7316</v>
          </cell>
          <cell r="B1402" t="str">
            <v>07.7316</v>
          </cell>
          <cell r="D1402" t="str">
            <v>Hoäp noái caùp 22kV ; caùp coù tieát dieän &lt;= 300mm2</v>
          </cell>
          <cell r="E1402" t="str">
            <v>hoäp</v>
          </cell>
          <cell r="F1402">
            <v>17010</v>
          </cell>
          <cell r="G1402">
            <v>116159</v>
          </cell>
        </row>
        <row r="1403">
          <cell r="A1403" t="str">
            <v>07.7321</v>
          </cell>
          <cell r="B1403" t="str">
            <v>07.7321</v>
          </cell>
          <cell r="D1403" t="str">
            <v>Hoäp noái caùp 35kV; caùp coù tieát dieän &lt;= 35mm2</v>
          </cell>
          <cell r="E1403" t="str">
            <v>hoäp</v>
          </cell>
          <cell r="F1403">
            <v>12758</v>
          </cell>
          <cell r="G1403">
            <v>87119</v>
          </cell>
        </row>
        <row r="1404">
          <cell r="A1404" t="str">
            <v>07.7322</v>
          </cell>
          <cell r="B1404" t="str">
            <v>07.7322</v>
          </cell>
          <cell r="D1404" t="str">
            <v>Hoäp noái caùp 35kV ; caùp coù tieát dieän &lt;= 70mm2</v>
          </cell>
          <cell r="E1404" t="str">
            <v>hoäp</v>
          </cell>
          <cell r="F1404">
            <v>12758</v>
          </cell>
          <cell r="G1404">
            <v>94648</v>
          </cell>
        </row>
        <row r="1405">
          <cell r="A1405" t="str">
            <v>07.7323</v>
          </cell>
          <cell r="B1405" t="str">
            <v>07.7323</v>
          </cell>
          <cell r="D1405" t="str">
            <v>Hoäp noái caùp 35kV ; caùp coù tieát dieän &lt;= 120mm2</v>
          </cell>
          <cell r="E1405" t="str">
            <v>hoäp</v>
          </cell>
          <cell r="F1405">
            <v>12758</v>
          </cell>
          <cell r="G1405">
            <v>105404</v>
          </cell>
        </row>
        <row r="1406">
          <cell r="A1406" t="str">
            <v>07.7324</v>
          </cell>
          <cell r="B1406" t="str">
            <v>07.7324</v>
          </cell>
          <cell r="D1406" t="str">
            <v>Hoäp noái caùp 35kV ; caùp coù tieát dieän &lt;= 185mm2</v>
          </cell>
          <cell r="E1406" t="str">
            <v>hoäp</v>
          </cell>
          <cell r="F1406">
            <v>17010</v>
          </cell>
          <cell r="G1406">
            <v>116159</v>
          </cell>
        </row>
        <row r="1407">
          <cell r="A1407" t="str">
            <v>07.7325</v>
          </cell>
          <cell r="B1407" t="str">
            <v>07.7325</v>
          </cell>
          <cell r="D1407" t="str">
            <v>Hoäp noái caùp 35kV ; caùp coù tieát dieän &lt;= 240mm2</v>
          </cell>
          <cell r="E1407" t="str">
            <v>hoäp</v>
          </cell>
          <cell r="F1407">
            <v>17010</v>
          </cell>
          <cell r="G1407">
            <v>126915</v>
          </cell>
        </row>
        <row r="1408">
          <cell r="A1408" t="str">
            <v>07.7326</v>
          </cell>
          <cell r="B1408" t="str">
            <v>07.7326</v>
          </cell>
          <cell r="D1408" t="str">
            <v>Hoäp noái caùp 35kV ; caùp coù tieát dieän &lt;= 300mm2</v>
          </cell>
          <cell r="E1408" t="str">
            <v>hoäp</v>
          </cell>
          <cell r="F1408">
            <v>17010</v>
          </cell>
          <cell r="G1408">
            <v>139283</v>
          </cell>
        </row>
        <row r="1409">
          <cell r="A1409" t="str">
            <v>07.7411</v>
          </cell>
          <cell r="B1409" t="str">
            <v>07.7411</v>
          </cell>
          <cell r="D1409" t="str">
            <v>Hoäp noái caùp 66kV ; caùp coù tieát dieän &lt;= 120mm2</v>
          </cell>
          <cell r="E1409" t="str">
            <v>hoäp</v>
          </cell>
          <cell r="F1409">
            <v>25463</v>
          </cell>
          <cell r="G1409">
            <v>158105</v>
          </cell>
        </row>
        <row r="1410">
          <cell r="A1410" t="str">
            <v>07.7412</v>
          </cell>
          <cell r="B1410" t="str">
            <v>07.7412</v>
          </cell>
          <cell r="D1410" t="str">
            <v>Hoäp noái caùp 66kV ; caùp coù tieát dieän &lt;= 185mm2</v>
          </cell>
          <cell r="E1410" t="str">
            <v>hoäp</v>
          </cell>
          <cell r="F1410">
            <v>33863</v>
          </cell>
          <cell r="G1410">
            <v>174239</v>
          </cell>
        </row>
        <row r="1411">
          <cell r="A1411" t="str">
            <v>07.7413</v>
          </cell>
          <cell r="B1411" t="str">
            <v>07.7413</v>
          </cell>
          <cell r="D1411" t="str">
            <v>Hoäp noái caùp 66kV ; caùp coù tieát dieän &lt;= 240mm2</v>
          </cell>
          <cell r="E1411" t="str">
            <v>hoäp</v>
          </cell>
          <cell r="F1411">
            <v>33863</v>
          </cell>
          <cell r="G1411">
            <v>190372</v>
          </cell>
        </row>
        <row r="1412">
          <cell r="A1412" t="str">
            <v>07.7414</v>
          </cell>
          <cell r="B1412" t="str">
            <v>07.7414</v>
          </cell>
          <cell r="D1412" t="str">
            <v>Hoäp noái caùp 66kV ; caùp coù tieát dieän &lt;= 300mm2</v>
          </cell>
          <cell r="E1412" t="str">
            <v>hoäp</v>
          </cell>
          <cell r="F1412">
            <v>33863</v>
          </cell>
          <cell r="G1412">
            <v>209015</v>
          </cell>
        </row>
        <row r="1413">
          <cell r="A1413" t="str">
            <v>07.7421</v>
          </cell>
          <cell r="B1413" t="str">
            <v>07.7421</v>
          </cell>
          <cell r="D1413" t="str">
            <v>Hoäp noái caùp 110kV ; caùp coù tieát dieän &lt;= 120mm2</v>
          </cell>
          <cell r="E1413" t="str">
            <v>hoäp</v>
          </cell>
          <cell r="F1413">
            <v>25463</v>
          </cell>
          <cell r="G1413">
            <v>205609</v>
          </cell>
        </row>
        <row r="1414">
          <cell r="A1414" t="str">
            <v>07.7422</v>
          </cell>
          <cell r="B1414" t="str">
            <v>07.7422</v>
          </cell>
          <cell r="D1414" t="str">
            <v>Hoäp noái caùp 110kV ; caùp coù tieát dieän &lt;= 185mm2</v>
          </cell>
          <cell r="E1414" t="str">
            <v>hoäp</v>
          </cell>
          <cell r="F1414">
            <v>33863</v>
          </cell>
          <cell r="G1414">
            <v>226582</v>
          </cell>
        </row>
        <row r="1415">
          <cell r="A1415" t="str">
            <v>07.7423</v>
          </cell>
          <cell r="B1415" t="str">
            <v>07.7423</v>
          </cell>
          <cell r="D1415" t="str">
            <v>Hoäp noái caùp 110kV ; caùp coù tieát dieän &lt;= 240mm2</v>
          </cell>
          <cell r="E1415" t="str">
            <v>hoäp</v>
          </cell>
          <cell r="F1415">
            <v>33863</v>
          </cell>
          <cell r="G1415">
            <v>247555</v>
          </cell>
        </row>
        <row r="1416">
          <cell r="A1416" t="str">
            <v>07.7424</v>
          </cell>
          <cell r="B1416" t="str">
            <v>07.7424</v>
          </cell>
          <cell r="D1416" t="str">
            <v>Hoäp noái caùp 110kV ; caùp coù tieát dieän &lt;= 300mm2</v>
          </cell>
          <cell r="E1416" t="str">
            <v>hoäp</v>
          </cell>
          <cell r="F1416">
            <v>33863</v>
          </cell>
          <cell r="G1416">
            <v>271576</v>
          </cell>
        </row>
        <row r="1417">
          <cell r="A1417" t="str">
            <v>07.8001</v>
          </cell>
          <cell r="B1417" t="str">
            <v>07.8001</v>
          </cell>
          <cell r="C1417" t="str">
            <v>EÙP ÑAÀU COÁT</v>
          </cell>
          <cell r="D1417" t="str">
            <v>Caùp coù tieát dieän &lt;= 35mm2</v>
          </cell>
          <cell r="E1417" t="str">
            <v>10 ñaàu</v>
          </cell>
          <cell r="F1417">
            <v>128754</v>
          </cell>
          <cell r="G1417">
            <v>17926</v>
          </cell>
        </row>
        <row r="1418">
          <cell r="A1418" t="str">
            <v>07.8002</v>
          </cell>
          <cell r="B1418" t="str">
            <v>07.8002</v>
          </cell>
          <cell r="D1418" t="str">
            <v>Caùp coù tieát dieän &lt;= 70mm2</v>
          </cell>
          <cell r="E1418" t="str">
            <v>10 ñaàu</v>
          </cell>
          <cell r="F1418">
            <v>133097</v>
          </cell>
          <cell r="G1418">
            <v>21511</v>
          </cell>
        </row>
        <row r="1419">
          <cell r="A1419" t="str">
            <v>07.8003</v>
          </cell>
          <cell r="B1419" t="str">
            <v>07.8003</v>
          </cell>
          <cell r="D1419" t="str">
            <v>Caùp coù tieát dieän &lt;= 120mm2</v>
          </cell>
          <cell r="E1419" t="str">
            <v>10 ñaàu</v>
          </cell>
          <cell r="F1419">
            <v>305403</v>
          </cell>
          <cell r="G1419">
            <v>23304</v>
          </cell>
        </row>
        <row r="1420">
          <cell r="A1420" t="str">
            <v>07.8004</v>
          </cell>
          <cell r="B1420" t="str">
            <v>07.8004</v>
          </cell>
          <cell r="D1420" t="str">
            <v>Caùp coù tieát dieän &lt;= 185mm2</v>
          </cell>
          <cell r="E1420" t="str">
            <v>10 ñaàu</v>
          </cell>
          <cell r="F1420">
            <v>548712</v>
          </cell>
          <cell r="G1420">
            <v>25096</v>
          </cell>
        </row>
        <row r="1421">
          <cell r="A1421" t="str">
            <v>07.8005</v>
          </cell>
          <cell r="B1421" t="str">
            <v>07.8005</v>
          </cell>
          <cell r="D1421" t="str">
            <v>Caùp coù tieát dieän &lt;= 240mm2</v>
          </cell>
          <cell r="E1421" t="str">
            <v>10 ñaàu</v>
          </cell>
          <cell r="F1421">
            <v>820846</v>
          </cell>
          <cell r="G1421">
            <v>28681</v>
          </cell>
        </row>
        <row r="1422">
          <cell r="A1422" t="str">
            <v>07.8006</v>
          </cell>
          <cell r="B1422" t="str">
            <v>07.8006</v>
          </cell>
          <cell r="D1422" t="str">
            <v>Caùp coù tieát dieän &lt;= 300mm2</v>
          </cell>
          <cell r="E1422" t="str">
            <v>10 ñaàu</v>
          </cell>
          <cell r="F1422">
            <v>1240804</v>
          </cell>
          <cell r="G1422">
            <v>32266</v>
          </cell>
        </row>
        <row r="1423">
          <cell r="A1423" t="str">
            <v>07.8003</v>
          </cell>
          <cell r="B1423" t="str">
            <v>07.8003</v>
          </cell>
          <cell r="D1423" t="str">
            <v>Caùp coù tieát dieän &lt;= 120mm2</v>
          </cell>
          <cell r="E1423" t="str">
            <v>10 ñaàu</v>
          </cell>
          <cell r="F1423">
            <v>305403</v>
          </cell>
          <cell r="G1423">
            <v>23304</v>
          </cell>
        </row>
        <row r="1424">
          <cell r="A1424" t="str">
            <v>07.8004</v>
          </cell>
          <cell r="B1424" t="str">
            <v>07.8004</v>
          </cell>
          <cell r="D1424" t="str">
            <v>Caùp coù tieát dieän &lt;= 185mm2</v>
          </cell>
          <cell r="E1424" t="str">
            <v>10 ñaàu</v>
          </cell>
          <cell r="F1424">
            <v>548712</v>
          </cell>
          <cell r="G1424">
            <v>25096</v>
          </cell>
        </row>
        <row r="1425">
          <cell r="A1425" t="str">
            <v>07.8005</v>
          </cell>
          <cell r="B1425" t="str">
            <v>07.8005</v>
          </cell>
          <cell r="D1425" t="str">
            <v>Caùp coù tieát dieän &lt;= 240mm2</v>
          </cell>
          <cell r="E1425" t="str">
            <v>10 ñaàu</v>
          </cell>
          <cell r="F1425">
            <v>820846</v>
          </cell>
          <cell r="G1425">
            <v>28681</v>
          </cell>
        </row>
        <row r="1426">
          <cell r="A1426" t="str">
            <v>07.8006</v>
          </cell>
          <cell r="B1426" t="str">
            <v>07.8006</v>
          </cell>
          <cell r="D1426" t="str">
            <v>Caùp coù tieát dieän &lt;= 300mm2</v>
          </cell>
          <cell r="E1426" t="str">
            <v>10 ñaàu</v>
          </cell>
          <cell r="F1426">
            <v>1240804</v>
          </cell>
          <cell r="G1426">
            <v>32266</v>
          </cell>
        </row>
        <row r="1427">
          <cell r="A1427" t="str">
            <v>AC70</v>
          </cell>
          <cell r="C1427" t="str">
            <v xml:space="preserve"> Daây nhoâm loõi theùp AC-70</v>
          </cell>
          <cell r="E1427" t="str">
            <v>Taán</v>
          </cell>
          <cell r="F1427">
            <v>25800000</v>
          </cell>
        </row>
        <row r="1428">
          <cell r="A1428" t="str">
            <v>AC95</v>
          </cell>
          <cell r="C1428" t="str">
            <v xml:space="preserve"> Daây nhoâm loõi theùp AC-95</v>
          </cell>
          <cell r="E1428" t="str">
            <v>Taán</v>
          </cell>
          <cell r="F1428">
            <v>25800000</v>
          </cell>
        </row>
        <row r="1429">
          <cell r="A1429" t="str">
            <v>AC50</v>
          </cell>
          <cell r="C1429" t="str">
            <v xml:space="preserve"> Daây nhoâm loõi theùp AC-50</v>
          </cell>
          <cell r="E1429" t="str">
            <v>Taán</v>
          </cell>
          <cell r="F1429">
            <v>25800000</v>
          </cell>
        </row>
        <row r="1430">
          <cell r="A1430" t="str">
            <v>ACKP50</v>
          </cell>
          <cell r="C1430" t="str">
            <v xml:space="preserve"> Daây nhoâm loõi theùp ACKP-50</v>
          </cell>
          <cell r="E1430" t="str">
            <v>Taán</v>
          </cell>
          <cell r="F1430">
            <v>25800000</v>
          </cell>
        </row>
        <row r="1431">
          <cell r="A1431" t="str">
            <v>AC35</v>
          </cell>
          <cell r="C1431" t="str">
            <v xml:space="preserve"> Daây nhoâm loõi theùp AC-35</v>
          </cell>
          <cell r="E1431" t="str">
            <v>Taán</v>
          </cell>
          <cell r="F1431">
            <v>26100000</v>
          </cell>
        </row>
        <row r="1432">
          <cell r="A1432" t="str">
            <v>AV95</v>
          </cell>
          <cell r="C1432" t="str">
            <v xml:space="preserve"> Daây nhoâm  A -70</v>
          </cell>
          <cell r="E1432" t="str">
            <v>Taán</v>
          </cell>
          <cell r="F1432">
            <v>33200000</v>
          </cell>
        </row>
        <row r="1433">
          <cell r="A1433" t="str">
            <v>A70</v>
          </cell>
          <cell r="C1433" t="str">
            <v xml:space="preserve"> Daây nhoâm  AV -95</v>
          </cell>
          <cell r="E1433" t="str">
            <v>m</v>
          </cell>
          <cell r="F1433">
            <v>11410</v>
          </cell>
        </row>
        <row r="1434">
          <cell r="A1434" t="str">
            <v>AV70</v>
          </cell>
          <cell r="C1434" t="str">
            <v xml:space="preserve"> Daây nhoâm  AV -70</v>
          </cell>
          <cell r="E1434" t="str">
            <v>m</v>
          </cell>
          <cell r="F1434">
            <v>8710</v>
          </cell>
        </row>
        <row r="1435">
          <cell r="A1435" t="str">
            <v>AV50</v>
          </cell>
          <cell r="C1435" t="str">
            <v xml:space="preserve"> Daây nhoâm  AV -50</v>
          </cell>
          <cell r="E1435" t="str">
            <v>m</v>
          </cell>
          <cell r="F1435">
            <v>6540</v>
          </cell>
        </row>
        <row r="1436">
          <cell r="A1436" t="str">
            <v>CV70</v>
          </cell>
          <cell r="C1436" t="str">
            <v xml:space="preserve"> Daây haï theá boïc PVC -M-70</v>
          </cell>
          <cell r="E1436" t="str">
            <v>m</v>
          </cell>
          <cell r="F1436">
            <v>27300</v>
          </cell>
        </row>
        <row r="1437">
          <cell r="A1437" t="str">
            <v>C50</v>
          </cell>
          <cell r="C1437" t="str">
            <v xml:space="preserve"> Caùp ñoàng 22kV- XLPE-50</v>
          </cell>
          <cell r="E1437" t="str">
            <v>m</v>
          </cell>
        </row>
        <row r="1438">
          <cell r="A1438" t="str">
            <v>M-95</v>
          </cell>
          <cell r="C1438" t="str">
            <v xml:space="preserve"> Daây ñoàng XLPE-95</v>
          </cell>
          <cell r="E1438" t="str">
            <v>m</v>
          </cell>
        </row>
        <row r="1439">
          <cell r="A1439" t="str">
            <v>M-70</v>
          </cell>
          <cell r="C1439" t="str">
            <v xml:space="preserve"> Daây ñoàng M-70</v>
          </cell>
          <cell r="E1439" t="str">
            <v>Taán</v>
          </cell>
          <cell r="F1439">
            <v>36300000</v>
          </cell>
        </row>
        <row r="1440">
          <cell r="A1440" t="str">
            <v>M-35</v>
          </cell>
          <cell r="C1440" t="str">
            <v xml:space="preserve"> Daây ñoàng M-35</v>
          </cell>
          <cell r="E1440" t="str">
            <v>Taán</v>
          </cell>
          <cell r="F1440">
            <v>36300000</v>
          </cell>
        </row>
        <row r="1441">
          <cell r="A1441" t="str">
            <v>M22</v>
          </cell>
          <cell r="C1441" t="str">
            <v>Caùp haï theá boïc PVC-M-22</v>
          </cell>
          <cell r="E1441" t="str">
            <v>m</v>
          </cell>
          <cell r="F1441">
            <v>10400</v>
          </cell>
        </row>
        <row r="1442">
          <cell r="A1442" t="str">
            <v>CV95</v>
          </cell>
          <cell r="C1442" t="str">
            <v>Daây haï theá boïc PVC-M-95</v>
          </cell>
          <cell r="E1442" t="str">
            <v>m</v>
          </cell>
          <cell r="F1442">
            <v>36300</v>
          </cell>
        </row>
        <row r="1443">
          <cell r="A1443" t="str">
            <v>M-25</v>
          </cell>
          <cell r="C1443" t="str">
            <v>Daây ñoàng M-25</v>
          </cell>
          <cell r="E1443" t="str">
            <v>Taán</v>
          </cell>
          <cell r="F1443">
            <v>36300000</v>
          </cell>
        </row>
        <row r="1444">
          <cell r="A1444" t="str">
            <v>M-22-35</v>
          </cell>
          <cell r="C1444" t="str">
            <v>Caùp ruoät ñoàng 22kV-35mm2</v>
          </cell>
          <cell r="E1444" t="str">
            <v>m</v>
          </cell>
        </row>
        <row r="1445">
          <cell r="A1445" t="str">
            <v>M-22-38</v>
          </cell>
          <cell r="C1445" t="str">
            <v>Caùp ruoät ñoàng 22kV-38mm2</v>
          </cell>
          <cell r="E1445" t="str">
            <v>m</v>
          </cell>
        </row>
        <row r="1446">
          <cell r="A1446" t="str">
            <v>AV-22-50</v>
          </cell>
          <cell r="C1446" t="str">
            <v>Caùp ruoät nhoâm 22kV-50mm2</v>
          </cell>
          <cell r="E1446" t="str">
            <v>m</v>
          </cell>
        </row>
        <row r="1447">
          <cell r="A1447" t="str">
            <v>AV-22-35</v>
          </cell>
          <cell r="C1447" t="str">
            <v>Caùp boïc r/nhoâm 22kV-35mm2</v>
          </cell>
          <cell r="E1447" t="str">
            <v>m</v>
          </cell>
        </row>
        <row r="1448">
          <cell r="A1448" t="str">
            <v>PVC-3x50+1x25</v>
          </cell>
          <cell r="C1448" t="str">
            <v>Caùp haï aùp PVC-3x50+1x25</v>
          </cell>
          <cell r="E1448" t="str">
            <v>m</v>
          </cell>
        </row>
        <row r="1449">
          <cell r="A1449" t="str">
            <v>SÑ22</v>
          </cell>
          <cell r="C1449" t="str">
            <v xml:space="preserve"> Söù ñöùng 22kV (caû ty)</v>
          </cell>
          <cell r="E1449" t="str">
            <v>caùi</v>
          </cell>
          <cell r="F1449">
            <v>60000</v>
          </cell>
        </row>
        <row r="1450">
          <cell r="A1450" t="str">
            <v>SÑ22n/maën</v>
          </cell>
          <cell r="C1450" t="str">
            <v xml:space="preserve"> Söù ñöùng 22kV (nhieãm maën)</v>
          </cell>
          <cell r="E1450" t="str">
            <v>caùi</v>
          </cell>
          <cell r="F1450">
            <v>78000</v>
          </cell>
        </row>
        <row r="1451">
          <cell r="A1451" t="str">
            <v>SÑ6</v>
          </cell>
          <cell r="C1451" t="str">
            <v xml:space="preserve"> Söù ñöùng 6kV</v>
          </cell>
          <cell r="E1451" t="str">
            <v>caùi</v>
          </cell>
          <cell r="F1451">
            <v>32000</v>
          </cell>
        </row>
        <row r="1452">
          <cell r="A1452" t="str">
            <v>CN-35</v>
          </cell>
          <cell r="C1452" t="str">
            <v>Chuoãi neùo CN-35</v>
          </cell>
          <cell r="E1452" t="str">
            <v>chuoãi</v>
          </cell>
        </row>
        <row r="1453">
          <cell r="A1453" t="str">
            <v>CN-22</v>
          </cell>
          <cell r="C1453" t="str">
            <v xml:space="preserve"> Chuoãi neoù caùch ñieän CN-22</v>
          </cell>
          <cell r="E1453" t="str">
            <v>chuoãi</v>
          </cell>
        </row>
        <row r="1454">
          <cell r="A1454" t="str">
            <v>CN-0,4</v>
          </cell>
          <cell r="C1454" t="str">
            <v xml:space="preserve"> Chuoãi neoù caùch ñieän CN-0,4</v>
          </cell>
          <cell r="E1454" t="str">
            <v>chuoãi</v>
          </cell>
        </row>
        <row r="1455">
          <cell r="A1455" t="str">
            <v>Söùhaaùp</v>
          </cell>
          <cell r="C1455" t="str">
            <v xml:space="preserve"> Söù haï aùp</v>
          </cell>
          <cell r="E1455" t="str">
            <v>caùi</v>
          </cell>
        </row>
        <row r="1456">
          <cell r="A1456" t="str">
            <v>Söù oáng chæ</v>
          </cell>
          <cell r="C1456" t="str">
            <v xml:space="preserve"> Söù oáng chæ</v>
          </cell>
          <cell r="E1456" t="str">
            <v>caùi</v>
          </cell>
          <cell r="F1456">
            <v>2497</v>
          </cell>
        </row>
        <row r="1457">
          <cell r="A1457" t="str">
            <v>CCTR-200</v>
          </cell>
          <cell r="C1457" t="str">
            <v xml:space="preserve"> Caàu chì töï rôi FCO - 24kV-200A</v>
          </cell>
          <cell r="E1457" t="str">
            <v>Caùi</v>
          </cell>
          <cell r="F1457">
            <v>1000000</v>
          </cell>
        </row>
        <row r="1458">
          <cell r="A1458" t="str">
            <v>CCTR-100</v>
          </cell>
          <cell r="C1458" t="str">
            <v xml:space="preserve"> Caàu chì töï rôi FCO - 24kV-100A</v>
          </cell>
          <cell r="E1458" t="str">
            <v>Caùi</v>
          </cell>
          <cell r="F1458">
            <v>850000</v>
          </cell>
        </row>
        <row r="1459">
          <cell r="A1459" t="str">
            <v>LBFCO-100</v>
          </cell>
          <cell r="C1459" t="str">
            <v>LBFCO - 24kV -100A</v>
          </cell>
          <cell r="D1459" t="str">
            <v>Caùi</v>
          </cell>
          <cell r="F1459">
            <v>1200000</v>
          </cell>
        </row>
        <row r="1460">
          <cell r="A1460" t="str">
            <v>LBFCO-200</v>
          </cell>
          <cell r="C1460" t="str">
            <v>LBFCO - 24kV -200A</v>
          </cell>
          <cell r="D1460" t="str">
            <v>Caùi</v>
          </cell>
          <cell r="F1460">
            <v>2050000</v>
          </cell>
        </row>
        <row r="1461">
          <cell r="A1461" t="str">
            <v>DCL24</v>
          </cell>
          <cell r="C1461" t="str">
            <v xml:space="preserve"> Dao caùch ly 3 pha, 24kV-400A</v>
          </cell>
          <cell r="E1461" t="str">
            <v>Boä</v>
          </cell>
          <cell r="F1461">
            <v>2000000</v>
          </cell>
        </row>
        <row r="1462">
          <cell r="A1462" t="str">
            <v>Oáng nhöïa</v>
          </cell>
          <cell r="C1462" t="str">
            <v xml:space="preserve"> Oáng nhöïa luoàn caùp f 100</v>
          </cell>
          <cell r="E1462" t="str">
            <v>meùt</v>
          </cell>
          <cell r="F1462">
            <v>28182</v>
          </cell>
        </row>
        <row r="1463">
          <cell r="A1463" t="str">
            <v xml:space="preserve">Ñai </v>
          </cell>
          <cell r="C1463" t="str">
            <v xml:space="preserve"> Ñai giöõ oáng luoàn caùp </v>
          </cell>
          <cell r="E1463" t="str">
            <v>Caùi</v>
          </cell>
          <cell r="F1463">
            <v>3000</v>
          </cell>
        </row>
        <row r="1464">
          <cell r="A1464" t="str">
            <v>Oáng theùp</v>
          </cell>
          <cell r="C1464" t="str">
            <v xml:space="preserve"> Oáng theùp luoàn caùp f 100</v>
          </cell>
          <cell r="E1464" t="str">
            <v>meùt</v>
          </cell>
          <cell r="F1464">
            <v>50000</v>
          </cell>
        </row>
        <row r="1465">
          <cell r="A1465" t="str">
            <v>TK-35</v>
          </cell>
          <cell r="C1465" t="str">
            <v xml:space="preserve"> Caùp theùp TK-35</v>
          </cell>
          <cell r="E1465" t="str">
            <v>Taán</v>
          </cell>
          <cell r="F1465">
            <v>14500000</v>
          </cell>
        </row>
        <row r="1466">
          <cell r="A1466" t="str">
            <v>Keïp daây</v>
          </cell>
          <cell r="C1466" t="str">
            <v xml:space="preserve"> Keïp daây 3 boulon</v>
          </cell>
          <cell r="E1466" t="str">
            <v>Caùi</v>
          </cell>
          <cell r="F1466">
            <v>31818</v>
          </cell>
        </row>
        <row r="1467">
          <cell r="A1467" t="str">
            <v>ON35</v>
          </cell>
          <cell r="C1467" t="str">
            <v xml:space="preserve"> OÁng noái daây daãn 35</v>
          </cell>
          <cell r="D1467" t="str">
            <v>Caùi</v>
          </cell>
          <cell r="E1467" t="str">
            <v>Caùi</v>
          </cell>
          <cell r="F1467">
            <v>8182</v>
          </cell>
        </row>
        <row r="1468">
          <cell r="A1468" t="str">
            <v>ON50</v>
          </cell>
          <cell r="C1468" t="str">
            <v xml:space="preserve"> OÁng noái daây daãn 50</v>
          </cell>
          <cell r="D1468" t="str">
            <v>Caùi</v>
          </cell>
          <cell r="E1468" t="str">
            <v>Caùi</v>
          </cell>
          <cell r="F1468">
            <v>10090</v>
          </cell>
        </row>
        <row r="1469">
          <cell r="A1469" t="str">
            <v>ON70</v>
          </cell>
          <cell r="C1469" t="str">
            <v xml:space="preserve"> OÁng noái daây daãn 70</v>
          </cell>
          <cell r="D1469" t="str">
            <v>Caùi</v>
          </cell>
          <cell r="E1469" t="str">
            <v>Caùi</v>
          </cell>
          <cell r="F1469">
            <v>18182</v>
          </cell>
        </row>
        <row r="1470">
          <cell r="A1470" t="str">
            <v>ON95</v>
          </cell>
          <cell r="C1470" t="str">
            <v xml:space="preserve"> OÁng noái daây daãn 95</v>
          </cell>
          <cell r="D1470" t="str">
            <v>Caùi</v>
          </cell>
          <cell r="E1470" t="str">
            <v>Caùi</v>
          </cell>
          <cell r="F1470">
            <v>27273</v>
          </cell>
        </row>
        <row r="1471">
          <cell r="A1471" t="str">
            <v>ON120</v>
          </cell>
          <cell r="C1471" t="str">
            <v xml:space="preserve"> OÁng noái daây daãn 120</v>
          </cell>
          <cell r="D1471" t="str">
            <v>Caùi</v>
          </cell>
          <cell r="E1471" t="str">
            <v>Caùi</v>
          </cell>
          <cell r="F1471">
            <v>54545</v>
          </cell>
        </row>
        <row r="1472">
          <cell r="A1472" t="str">
            <v>ON150</v>
          </cell>
          <cell r="C1472" t="str">
            <v xml:space="preserve"> OÁng noái daây daãn 150</v>
          </cell>
          <cell r="D1472" t="str">
            <v>Caùi</v>
          </cell>
          <cell r="E1472" t="str">
            <v>Caùi</v>
          </cell>
          <cell r="F1472">
            <v>68182</v>
          </cell>
        </row>
        <row r="1473">
          <cell r="A1473" t="str">
            <v>ON185</v>
          </cell>
          <cell r="C1473" t="str">
            <v xml:space="preserve"> OÁng noái daây daãn 185</v>
          </cell>
          <cell r="D1473" t="str">
            <v>Caùi</v>
          </cell>
          <cell r="E1473" t="str">
            <v>Caùi</v>
          </cell>
          <cell r="F1473">
            <v>80182</v>
          </cell>
        </row>
        <row r="1474">
          <cell r="A1474" t="str">
            <v>CC-95</v>
          </cell>
          <cell r="C1474" t="str">
            <v xml:space="preserve"> Keïp caùp daây daån CC-95</v>
          </cell>
          <cell r="E1474" t="str">
            <v>Caùi</v>
          </cell>
          <cell r="F1474">
            <v>18636</v>
          </cell>
        </row>
        <row r="1475">
          <cell r="A1475" t="str">
            <v>CC-70</v>
          </cell>
          <cell r="C1475" t="str">
            <v xml:space="preserve"> Keïp caùp daây daån CC-70</v>
          </cell>
          <cell r="E1475" t="str">
            <v>Caùi</v>
          </cell>
          <cell r="F1475">
            <v>12386</v>
          </cell>
        </row>
        <row r="1476">
          <cell r="A1476" t="str">
            <v>CC-50</v>
          </cell>
          <cell r="C1476" t="str">
            <v xml:space="preserve"> Keïp caùp daây daãn CC- 50</v>
          </cell>
          <cell r="E1476" t="str">
            <v>Caùi</v>
          </cell>
          <cell r="F1476">
            <v>8000</v>
          </cell>
        </row>
        <row r="1477">
          <cell r="A1477" t="str">
            <v>Keïp M-22</v>
          </cell>
          <cell r="C1477" t="str">
            <v xml:space="preserve"> Keïp caùp daây daån M-22</v>
          </cell>
          <cell r="E1477" t="str">
            <v>Caùi</v>
          </cell>
        </row>
        <row r="1478">
          <cell r="A1478" t="str">
            <v>CC-25</v>
          </cell>
          <cell r="C1478" t="str">
            <v xml:space="preserve"> Keïp caùp daây daån CC-25</v>
          </cell>
          <cell r="E1478" t="str">
            <v>Caùi</v>
          </cell>
          <cell r="F1478">
            <v>6250</v>
          </cell>
        </row>
        <row r="1479">
          <cell r="A1479" t="str">
            <v>Keïp caùp ñoàng</v>
          </cell>
          <cell r="C1479" t="str">
            <v xml:space="preserve"> Keïp caùp ñoàng </v>
          </cell>
          <cell r="E1479" t="str">
            <v>_</v>
          </cell>
        </row>
        <row r="1480">
          <cell r="A1480" t="str">
            <v>Khe hôû PÑ</v>
          </cell>
          <cell r="C1480" t="str">
            <v xml:space="preserve">Khe hôû phoùng ñieän baûo veä </v>
          </cell>
          <cell r="E1480" t="str">
            <v>_</v>
          </cell>
        </row>
        <row r="1481">
          <cell r="A1481" t="str">
            <v>Baêng ñoàng</v>
          </cell>
          <cell r="C1481" t="str">
            <v xml:space="preserve"> Baêng ñoàng loùt daây ê 1 x 10</v>
          </cell>
          <cell r="E1481" t="str">
            <v>m</v>
          </cell>
        </row>
        <row r="1482">
          <cell r="A1482" t="str">
            <v xml:space="preserve">Daây ñoàng </v>
          </cell>
          <cell r="C1482" t="str">
            <v xml:space="preserve"> Daây ñoàng buoäc coå söù </v>
          </cell>
          <cell r="E1482" t="str">
            <v>m</v>
          </cell>
          <cell r="F1482">
            <v>1500</v>
          </cell>
        </row>
        <row r="1483">
          <cell r="A1483" t="str">
            <v>Daây keõm</v>
          </cell>
          <cell r="C1483" t="str">
            <v xml:space="preserve"> Daây keõm buoäc coå söù</v>
          </cell>
          <cell r="E1483" t="str">
            <v>m</v>
          </cell>
          <cell r="F1483">
            <v>500</v>
          </cell>
        </row>
        <row r="2961">
          <cell r="D2961" t="str">
            <v>Loaïi söù &gt; 18 baùt laép ôû coät coù chieàu cao &gt; 50m</v>
          </cell>
          <cell r="E2961" t="str">
            <v>chuoãi</v>
          </cell>
          <cell r="F2961">
            <v>2340.0000000596046</v>
          </cell>
          <cell r="G2961">
            <v>39002</v>
          </cell>
        </row>
        <row r="3315">
          <cell r="D3315" t="str">
            <v>Caùp coù tieát dieän &lt;= 240mm2</v>
          </cell>
          <cell r="E3315" t="str">
            <v>ñaàu</v>
          </cell>
          <cell r="F3315">
            <v>121565</v>
          </cell>
          <cell r="G3315">
            <v>58259</v>
          </cell>
        </row>
        <row r="8240">
          <cell r="A8240" t="str">
            <v>01.1422</v>
          </cell>
          <cell r="B8240" t="str">
            <v>01.1422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thu"/>
      <sheetName val="chi"/>
      <sheetName val="Bieu 03"/>
    </sheetNames>
    <sheetDataSet>
      <sheetData sheetId="0"/>
      <sheetData sheetId="1"/>
      <sheetData sheetId="2"/>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 Ph­¬ng mai 2"/>
      <sheetName val="CL Ph­¬ng mai 2"/>
      <sheetName val="DT MN V¨n H­¬ng"/>
      <sheetName val="CL MN V¨n H­¬ng"/>
      <sheetName val="DT Hµ t©y"/>
      <sheetName val="CL Hµ t©y"/>
      <sheetName val="DT Bæ tóc"/>
      <sheetName val="CL Bæ tóc"/>
      <sheetName val="DT Ph­¬ng mai 1"/>
      <sheetName val="CL Ph­¬ng mai  1"/>
      <sheetName val="§¬n gi¸ chÝnh"/>
      <sheetName val="Dù to¸n mÉu"/>
      <sheetName val="CLVL MÉu"/>
      <sheetName val="00000000"/>
      <sheetName val="Dialog1"/>
    </sheetNames>
    <sheetDataSet>
      <sheetData sheetId="0"/>
      <sheetData sheetId="1"/>
      <sheetData sheetId="2"/>
      <sheetData sheetId="3"/>
      <sheetData sheetId="4"/>
      <sheetData sheetId="5"/>
      <sheetData sheetId="6"/>
      <sheetData sheetId="7"/>
      <sheetData sheetId="8"/>
      <sheetData sheetId="9"/>
      <sheetData sheetId="10">
        <row r="4">
          <cell r="F4">
            <v>0</v>
          </cell>
        </row>
        <row r="5">
          <cell r="F5">
            <v>1369</v>
          </cell>
        </row>
        <row r="6">
          <cell r="F6">
            <v>1712</v>
          </cell>
        </row>
        <row r="7">
          <cell r="F7">
            <v>1011</v>
          </cell>
        </row>
        <row r="9">
          <cell r="F9">
            <v>1011</v>
          </cell>
        </row>
        <row r="10">
          <cell r="F10">
            <v>643.1</v>
          </cell>
        </row>
        <row r="11">
          <cell r="F11">
            <v>2750</v>
          </cell>
        </row>
        <row r="12">
          <cell r="F12">
            <v>3951</v>
          </cell>
        </row>
        <row r="13">
          <cell r="F13">
            <v>1617</v>
          </cell>
        </row>
        <row r="14">
          <cell r="F14">
            <v>2780</v>
          </cell>
        </row>
        <row r="15">
          <cell r="F15">
            <v>4052</v>
          </cell>
        </row>
        <row r="16">
          <cell r="F16">
            <v>1232</v>
          </cell>
        </row>
        <row r="17">
          <cell r="F17">
            <v>1960</v>
          </cell>
        </row>
        <row r="18">
          <cell r="F18">
            <v>780</v>
          </cell>
        </row>
        <row r="19">
          <cell r="F19">
            <v>2206</v>
          </cell>
        </row>
        <row r="20">
          <cell r="F20">
            <v>2206</v>
          </cell>
        </row>
        <row r="21">
          <cell r="F21">
            <v>1312</v>
          </cell>
        </row>
        <row r="22">
          <cell r="F22">
            <v>12840</v>
          </cell>
        </row>
        <row r="23">
          <cell r="F23">
            <v>2599</v>
          </cell>
        </row>
        <row r="24">
          <cell r="F24">
            <v>1471</v>
          </cell>
        </row>
        <row r="25">
          <cell r="F25">
            <v>135290</v>
          </cell>
        </row>
        <row r="26">
          <cell r="F26">
            <v>1894</v>
          </cell>
        </row>
        <row r="27">
          <cell r="F27">
            <v>3632</v>
          </cell>
        </row>
        <row r="28">
          <cell r="F28">
            <v>1894</v>
          </cell>
        </row>
        <row r="29">
          <cell r="F29">
            <v>14747</v>
          </cell>
        </row>
        <row r="30">
          <cell r="F30">
            <v>5835</v>
          </cell>
        </row>
        <row r="31">
          <cell r="F31">
            <v>12840</v>
          </cell>
        </row>
        <row r="32">
          <cell r="F32">
            <v>1471</v>
          </cell>
        </row>
        <row r="33">
          <cell r="F33">
            <v>12840</v>
          </cell>
        </row>
        <row r="40">
          <cell r="F40">
            <v>324</v>
          </cell>
        </row>
        <row r="41">
          <cell r="F41">
            <v>891</v>
          </cell>
        </row>
        <row r="42">
          <cell r="F42">
            <v>891</v>
          </cell>
        </row>
        <row r="43">
          <cell r="F43">
            <v>130</v>
          </cell>
        </row>
        <row r="53">
          <cell r="F53">
            <v>400</v>
          </cell>
        </row>
        <row r="54">
          <cell r="F54">
            <v>1068</v>
          </cell>
        </row>
        <row r="55">
          <cell r="F55">
            <v>12840</v>
          </cell>
        </row>
        <row r="56">
          <cell r="F56">
            <v>12840</v>
          </cell>
        </row>
        <row r="60">
          <cell r="F60">
            <v>2470</v>
          </cell>
        </row>
        <row r="61">
          <cell r="F61">
            <v>2007</v>
          </cell>
        </row>
        <row r="62">
          <cell r="F62">
            <v>12840</v>
          </cell>
        </row>
        <row r="63">
          <cell r="F63">
            <v>10700</v>
          </cell>
        </row>
        <row r="64">
          <cell r="F64">
            <v>2189</v>
          </cell>
        </row>
        <row r="65">
          <cell r="F65">
            <v>2736</v>
          </cell>
        </row>
        <row r="66">
          <cell r="F66">
            <v>2736</v>
          </cell>
        </row>
        <row r="67">
          <cell r="F67">
            <v>1519</v>
          </cell>
        </row>
        <row r="68">
          <cell r="F68">
            <v>304</v>
          </cell>
        </row>
        <row r="69">
          <cell r="F69">
            <v>12840</v>
          </cell>
        </row>
        <row r="70">
          <cell r="F70">
            <v>12840</v>
          </cell>
        </row>
        <row r="72">
          <cell r="F72">
            <v>2803</v>
          </cell>
        </row>
        <row r="73">
          <cell r="F73">
            <v>8072</v>
          </cell>
        </row>
        <row r="74">
          <cell r="F74">
            <v>1528</v>
          </cell>
        </row>
        <row r="75">
          <cell r="F75">
            <v>12840</v>
          </cell>
        </row>
        <row r="76">
          <cell r="F76">
            <v>540</v>
          </cell>
        </row>
        <row r="82">
          <cell r="F82">
            <v>1518.99</v>
          </cell>
        </row>
        <row r="83">
          <cell r="F83">
            <v>12840</v>
          </cell>
        </row>
        <row r="89">
          <cell r="F89">
            <v>8988</v>
          </cell>
        </row>
        <row r="90">
          <cell r="F90">
            <v>2736</v>
          </cell>
        </row>
        <row r="91">
          <cell r="F91">
            <v>5188</v>
          </cell>
        </row>
        <row r="92">
          <cell r="F92">
            <v>51495</v>
          </cell>
        </row>
        <row r="93">
          <cell r="F93">
            <v>1700.58</v>
          </cell>
        </row>
        <row r="94">
          <cell r="F94">
            <v>1700.58</v>
          </cell>
        </row>
        <row r="95">
          <cell r="F95">
            <v>1700.58</v>
          </cell>
        </row>
        <row r="96">
          <cell r="F96">
            <v>12840</v>
          </cell>
        </row>
        <row r="97">
          <cell r="F97">
            <v>2375</v>
          </cell>
        </row>
        <row r="100">
          <cell r="F100">
            <v>12840</v>
          </cell>
        </row>
        <row r="101">
          <cell r="F101">
            <v>20714</v>
          </cell>
        </row>
        <row r="102">
          <cell r="F102">
            <v>2969</v>
          </cell>
        </row>
        <row r="103">
          <cell r="F103">
            <v>20000</v>
          </cell>
        </row>
        <row r="105">
          <cell r="F105">
            <v>36282</v>
          </cell>
        </row>
        <row r="107">
          <cell r="F107">
            <v>4525</v>
          </cell>
        </row>
        <row r="108">
          <cell r="F108">
            <v>5430</v>
          </cell>
        </row>
        <row r="113">
          <cell r="F113">
            <v>539</v>
          </cell>
        </row>
        <row r="114">
          <cell r="F114">
            <v>552</v>
          </cell>
        </row>
        <row r="115">
          <cell r="F115">
            <v>1962</v>
          </cell>
        </row>
        <row r="116">
          <cell r="F116">
            <v>1962</v>
          </cell>
        </row>
        <row r="117">
          <cell r="F117">
            <v>892</v>
          </cell>
        </row>
        <row r="118">
          <cell r="F118">
            <v>892</v>
          </cell>
        </row>
        <row r="119">
          <cell r="F119">
            <v>892</v>
          </cell>
        </row>
        <row r="120">
          <cell r="F120">
            <v>892</v>
          </cell>
        </row>
        <row r="122">
          <cell r="F122">
            <v>11940</v>
          </cell>
        </row>
        <row r="125">
          <cell r="F125">
            <v>583.70000000000005</v>
          </cell>
        </row>
        <row r="126">
          <cell r="F126">
            <v>583.70000000000005</v>
          </cell>
        </row>
        <row r="127">
          <cell r="F127">
            <v>4510</v>
          </cell>
        </row>
        <row r="129">
          <cell r="F129">
            <v>10700</v>
          </cell>
        </row>
        <row r="132">
          <cell r="F132">
            <v>5000</v>
          </cell>
        </row>
        <row r="133">
          <cell r="F133">
            <v>5000</v>
          </cell>
        </row>
        <row r="135">
          <cell r="F135">
            <v>4510</v>
          </cell>
        </row>
        <row r="136">
          <cell r="F136">
            <v>1649</v>
          </cell>
        </row>
        <row r="137">
          <cell r="F137">
            <v>1649</v>
          </cell>
        </row>
        <row r="138">
          <cell r="F138">
            <v>1649</v>
          </cell>
        </row>
        <row r="139">
          <cell r="F139">
            <v>1649</v>
          </cell>
        </row>
        <row r="140">
          <cell r="F140">
            <v>10000</v>
          </cell>
        </row>
        <row r="141">
          <cell r="F141">
            <v>5000</v>
          </cell>
        </row>
        <row r="142">
          <cell r="F142">
            <v>50000</v>
          </cell>
        </row>
        <row r="143">
          <cell r="F143">
            <v>35490</v>
          </cell>
        </row>
        <row r="148">
          <cell r="F148">
            <v>300</v>
          </cell>
        </row>
        <row r="149">
          <cell r="F149">
            <v>465</v>
          </cell>
        </row>
        <row r="150">
          <cell r="F150">
            <v>300</v>
          </cell>
        </row>
        <row r="151">
          <cell r="F151">
            <v>8068</v>
          </cell>
        </row>
        <row r="152">
          <cell r="F152">
            <v>6413</v>
          </cell>
        </row>
        <row r="154">
          <cell r="F154">
            <v>43152</v>
          </cell>
        </row>
        <row r="155">
          <cell r="F155">
            <v>13079</v>
          </cell>
        </row>
        <row r="156">
          <cell r="F156">
            <v>10700</v>
          </cell>
        </row>
        <row r="157">
          <cell r="F157">
            <v>35490</v>
          </cell>
        </row>
        <row r="160">
          <cell r="F160">
            <v>3091</v>
          </cell>
        </row>
        <row r="161">
          <cell r="F161">
            <v>3091</v>
          </cell>
        </row>
        <row r="162">
          <cell r="F162">
            <v>2089</v>
          </cell>
        </row>
        <row r="163">
          <cell r="F163">
            <v>1962</v>
          </cell>
        </row>
        <row r="165">
          <cell r="F165">
            <v>2189</v>
          </cell>
        </row>
        <row r="166">
          <cell r="F166">
            <v>583.70000000000005</v>
          </cell>
        </row>
        <row r="170">
          <cell r="F170">
            <v>12960</v>
          </cell>
        </row>
        <row r="175">
          <cell r="F175">
            <v>15494</v>
          </cell>
        </row>
        <row r="554">
          <cell r="F554">
            <v>1490</v>
          </cell>
        </row>
        <row r="555">
          <cell r="F555">
            <v>6082</v>
          </cell>
        </row>
        <row r="556">
          <cell r="F556">
            <v>1738</v>
          </cell>
        </row>
        <row r="557">
          <cell r="F557">
            <v>6827</v>
          </cell>
        </row>
        <row r="558">
          <cell r="F558">
            <v>2483</v>
          </cell>
        </row>
        <row r="559">
          <cell r="F559">
            <v>8689</v>
          </cell>
        </row>
        <row r="560">
          <cell r="F560">
            <v>16758</v>
          </cell>
        </row>
        <row r="561">
          <cell r="F561">
            <v>40218</v>
          </cell>
        </row>
        <row r="562">
          <cell r="F562">
            <v>15695</v>
          </cell>
        </row>
        <row r="563">
          <cell r="F563">
            <v>15695</v>
          </cell>
        </row>
        <row r="564">
          <cell r="F564">
            <v>15695</v>
          </cell>
        </row>
        <row r="565">
          <cell r="F565">
            <v>27369</v>
          </cell>
        </row>
        <row r="566">
          <cell r="F566">
            <v>27369</v>
          </cell>
        </row>
        <row r="567">
          <cell r="F567">
            <v>27369</v>
          </cell>
        </row>
        <row r="568">
          <cell r="F568">
            <v>19716</v>
          </cell>
        </row>
        <row r="569">
          <cell r="F569">
            <v>31390</v>
          </cell>
        </row>
        <row r="570">
          <cell r="F570">
            <v>21662</v>
          </cell>
        </row>
        <row r="571">
          <cell r="F571">
            <v>26072</v>
          </cell>
        </row>
        <row r="572">
          <cell r="F572">
            <v>23607</v>
          </cell>
        </row>
        <row r="573">
          <cell r="F573">
            <v>26720</v>
          </cell>
        </row>
        <row r="574">
          <cell r="F574">
            <v>46177</v>
          </cell>
        </row>
        <row r="575">
          <cell r="F575">
            <v>66152</v>
          </cell>
        </row>
        <row r="576">
          <cell r="F576">
            <v>60964</v>
          </cell>
        </row>
        <row r="577">
          <cell r="F577">
            <v>115312</v>
          </cell>
        </row>
        <row r="578">
          <cell r="F578">
            <v>68746</v>
          </cell>
        </row>
        <row r="579">
          <cell r="F579">
            <v>118036</v>
          </cell>
        </row>
        <row r="580">
          <cell r="F580">
            <v>389</v>
          </cell>
        </row>
        <row r="581">
          <cell r="F581">
            <v>649</v>
          </cell>
        </row>
        <row r="582">
          <cell r="F582">
            <v>1167</v>
          </cell>
        </row>
        <row r="583">
          <cell r="F583">
            <v>908</v>
          </cell>
        </row>
        <row r="584">
          <cell r="F584">
            <v>1038</v>
          </cell>
        </row>
        <row r="585">
          <cell r="F585">
            <v>519</v>
          </cell>
        </row>
        <row r="586">
          <cell r="F586">
            <v>778</v>
          </cell>
        </row>
        <row r="587">
          <cell r="F587">
            <v>1167</v>
          </cell>
        </row>
        <row r="588">
          <cell r="F588">
            <v>2594</v>
          </cell>
        </row>
        <row r="589">
          <cell r="F589">
            <v>259</v>
          </cell>
        </row>
        <row r="590">
          <cell r="F590">
            <v>454</v>
          </cell>
        </row>
        <row r="591">
          <cell r="F591">
            <v>1038</v>
          </cell>
        </row>
        <row r="592">
          <cell r="F592">
            <v>1245</v>
          </cell>
        </row>
        <row r="593">
          <cell r="F593">
            <v>23348</v>
          </cell>
        </row>
        <row r="594">
          <cell r="F594">
            <v>21402</v>
          </cell>
        </row>
        <row r="595">
          <cell r="F595">
            <v>14138</v>
          </cell>
        </row>
        <row r="596">
          <cell r="F596">
            <v>26201</v>
          </cell>
        </row>
        <row r="597">
          <cell r="F597">
            <v>24385</v>
          </cell>
        </row>
        <row r="598">
          <cell r="F598">
            <v>24515</v>
          </cell>
        </row>
        <row r="599">
          <cell r="F599">
            <v>24515</v>
          </cell>
        </row>
        <row r="600">
          <cell r="F600">
            <v>38783</v>
          </cell>
        </row>
        <row r="601">
          <cell r="F601">
            <v>38783</v>
          </cell>
        </row>
        <row r="602">
          <cell r="F602">
            <v>84.311999999999998</v>
          </cell>
        </row>
        <row r="603">
          <cell r="F603">
            <v>114.145</v>
          </cell>
        </row>
        <row r="604">
          <cell r="F604">
            <v>778</v>
          </cell>
        </row>
        <row r="605">
          <cell r="F605">
            <v>1167</v>
          </cell>
        </row>
        <row r="606">
          <cell r="F606">
            <v>389</v>
          </cell>
        </row>
        <row r="607">
          <cell r="F607">
            <v>519</v>
          </cell>
        </row>
        <row r="608">
          <cell r="F608">
            <v>649</v>
          </cell>
        </row>
        <row r="609">
          <cell r="F609">
            <v>778</v>
          </cell>
        </row>
        <row r="610">
          <cell r="F610">
            <v>778</v>
          </cell>
        </row>
        <row r="611">
          <cell r="F611">
            <v>519</v>
          </cell>
        </row>
        <row r="612">
          <cell r="F612">
            <v>1427</v>
          </cell>
        </row>
        <row r="613">
          <cell r="F613">
            <v>1686</v>
          </cell>
        </row>
        <row r="614">
          <cell r="F614">
            <v>389</v>
          </cell>
        </row>
        <row r="615">
          <cell r="F615">
            <v>519</v>
          </cell>
        </row>
        <row r="616">
          <cell r="F616">
            <v>519</v>
          </cell>
        </row>
        <row r="617">
          <cell r="F617">
            <v>778</v>
          </cell>
        </row>
        <row r="618">
          <cell r="F618">
            <v>1297</v>
          </cell>
        </row>
        <row r="619">
          <cell r="F619">
            <v>5837</v>
          </cell>
        </row>
        <row r="620">
          <cell r="F620">
            <v>1297</v>
          </cell>
        </row>
        <row r="621">
          <cell r="F621">
            <v>1686</v>
          </cell>
        </row>
        <row r="622">
          <cell r="F622">
            <v>1946</v>
          </cell>
        </row>
        <row r="623">
          <cell r="F623">
            <v>7783</v>
          </cell>
        </row>
        <row r="624">
          <cell r="F624">
            <v>2594</v>
          </cell>
        </row>
        <row r="625">
          <cell r="F625">
            <v>11373</v>
          </cell>
        </row>
        <row r="626">
          <cell r="F626">
            <v>12099</v>
          </cell>
        </row>
        <row r="627">
          <cell r="F627">
            <v>19721</v>
          </cell>
        </row>
        <row r="628">
          <cell r="F628">
            <v>17302</v>
          </cell>
        </row>
        <row r="629">
          <cell r="F629">
            <v>5445</v>
          </cell>
        </row>
        <row r="630">
          <cell r="F630">
            <v>7501</v>
          </cell>
        </row>
        <row r="631">
          <cell r="F631">
            <v>9437</v>
          </cell>
        </row>
        <row r="632">
          <cell r="F632">
            <v>6775</v>
          </cell>
        </row>
        <row r="633">
          <cell r="F633">
            <v>9921</v>
          </cell>
        </row>
        <row r="634">
          <cell r="F634">
            <v>15003</v>
          </cell>
        </row>
        <row r="635">
          <cell r="F635">
            <v>23351</v>
          </cell>
        </row>
        <row r="636">
          <cell r="F636">
            <v>7501</v>
          </cell>
        </row>
        <row r="637">
          <cell r="F637">
            <v>10647</v>
          </cell>
        </row>
        <row r="638">
          <cell r="F638">
            <v>15850</v>
          </cell>
        </row>
        <row r="639">
          <cell r="F639">
            <v>24198</v>
          </cell>
        </row>
        <row r="640">
          <cell r="F640">
            <v>5566</v>
          </cell>
        </row>
        <row r="641">
          <cell r="F641">
            <v>7622</v>
          </cell>
        </row>
        <row r="642">
          <cell r="F642">
            <v>11736</v>
          </cell>
        </row>
        <row r="643">
          <cell r="F643">
            <v>17665</v>
          </cell>
        </row>
        <row r="644">
          <cell r="F644">
            <v>13188</v>
          </cell>
        </row>
        <row r="645">
          <cell r="F645">
            <v>9195</v>
          </cell>
        </row>
        <row r="646">
          <cell r="F646">
            <v>14398</v>
          </cell>
        </row>
        <row r="647">
          <cell r="F647">
            <v>22988</v>
          </cell>
        </row>
        <row r="648">
          <cell r="F648">
            <v>37507</v>
          </cell>
        </row>
        <row r="649">
          <cell r="F649">
            <v>13188</v>
          </cell>
        </row>
        <row r="650">
          <cell r="F650">
            <v>19116</v>
          </cell>
        </row>
        <row r="651">
          <cell r="F651">
            <v>28312</v>
          </cell>
        </row>
        <row r="652">
          <cell r="F652">
            <v>43556</v>
          </cell>
        </row>
        <row r="653">
          <cell r="F653">
            <v>6050</v>
          </cell>
        </row>
        <row r="654">
          <cell r="F654">
            <v>9316</v>
          </cell>
        </row>
        <row r="655">
          <cell r="F655">
            <v>15124</v>
          </cell>
        </row>
        <row r="656">
          <cell r="F656">
            <v>24198</v>
          </cell>
        </row>
        <row r="657">
          <cell r="F657">
            <v>18269</v>
          </cell>
        </row>
        <row r="658">
          <cell r="F658">
            <v>28312</v>
          </cell>
        </row>
        <row r="659">
          <cell r="F659">
            <v>16334</v>
          </cell>
        </row>
        <row r="660">
          <cell r="F660">
            <v>6331</v>
          </cell>
        </row>
        <row r="661">
          <cell r="F661">
            <v>7448</v>
          </cell>
        </row>
        <row r="662">
          <cell r="F662">
            <v>8317</v>
          </cell>
        </row>
        <row r="663">
          <cell r="F663">
            <v>8317</v>
          </cell>
        </row>
        <row r="664">
          <cell r="F664">
            <v>6775</v>
          </cell>
        </row>
        <row r="665">
          <cell r="F665">
            <v>6775</v>
          </cell>
        </row>
        <row r="666">
          <cell r="F666">
            <v>188.08</v>
          </cell>
        </row>
        <row r="667">
          <cell r="F667">
            <v>194.56</v>
          </cell>
        </row>
        <row r="668">
          <cell r="F668">
            <v>259.42</v>
          </cell>
        </row>
        <row r="669">
          <cell r="F669">
            <v>259.42</v>
          </cell>
        </row>
        <row r="671">
          <cell r="F671">
            <v>233.48</v>
          </cell>
        </row>
        <row r="672">
          <cell r="F672">
            <v>364.49</v>
          </cell>
        </row>
        <row r="673">
          <cell r="F673">
            <v>12960</v>
          </cell>
        </row>
        <row r="674">
          <cell r="F674">
            <v>622.61</v>
          </cell>
        </row>
        <row r="675">
          <cell r="F675">
            <v>648.54999999999995</v>
          </cell>
        </row>
        <row r="676">
          <cell r="F676">
            <v>882.03</v>
          </cell>
        </row>
        <row r="677">
          <cell r="F677">
            <v>679.68</v>
          </cell>
        </row>
        <row r="678">
          <cell r="F678">
            <v>840.52</v>
          </cell>
        </row>
        <row r="679">
          <cell r="F679">
            <v>1011.74</v>
          </cell>
        </row>
        <row r="680">
          <cell r="F680">
            <v>3923</v>
          </cell>
        </row>
        <row r="681">
          <cell r="F681">
            <v>4600</v>
          </cell>
        </row>
        <row r="682">
          <cell r="F682">
            <v>10417</v>
          </cell>
        </row>
        <row r="683">
          <cell r="F683">
            <v>10958</v>
          </cell>
        </row>
        <row r="684">
          <cell r="F684">
            <v>12988</v>
          </cell>
        </row>
        <row r="687">
          <cell r="F687">
            <v>24775</v>
          </cell>
        </row>
        <row r="688">
          <cell r="F688">
            <v>24775</v>
          </cell>
        </row>
        <row r="689">
          <cell r="F689">
            <v>24775</v>
          </cell>
        </row>
        <row r="690">
          <cell r="F690">
            <v>23867</v>
          </cell>
        </row>
        <row r="691">
          <cell r="F691">
            <v>23867</v>
          </cell>
        </row>
        <row r="692">
          <cell r="F692">
            <v>23867</v>
          </cell>
        </row>
        <row r="693">
          <cell r="F693">
            <v>32428</v>
          </cell>
        </row>
        <row r="694">
          <cell r="F694">
            <v>32428</v>
          </cell>
        </row>
        <row r="695">
          <cell r="F695">
            <v>32428</v>
          </cell>
        </row>
        <row r="696">
          <cell r="F696">
            <v>26980</v>
          </cell>
        </row>
        <row r="697">
          <cell r="F697">
            <v>26980</v>
          </cell>
        </row>
        <row r="698">
          <cell r="F698">
            <v>26980</v>
          </cell>
        </row>
        <row r="699">
          <cell r="F699">
            <v>30741</v>
          </cell>
        </row>
        <row r="700">
          <cell r="F700">
            <v>30741</v>
          </cell>
        </row>
        <row r="701">
          <cell r="F701">
            <v>30741</v>
          </cell>
        </row>
        <row r="702">
          <cell r="F702">
            <v>21662</v>
          </cell>
        </row>
        <row r="703">
          <cell r="F703">
            <v>21662</v>
          </cell>
        </row>
        <row r="704">
          <cell r="F704">
            <v>21662</v>
          </cell>
        </row>
        <row r="705">
          <cell r="F705">
            <v>21662</v>
          </cell>
        </row>
        <row r="706">
          <cell r="F706">
            <v>21662</v>
          </cell>
        </row>
        <row r="707">
          <cell r="F707">
            <v>19327</v>
          </cell>
        </row>
        <row r="708">
          <cell r="F708">
            <v>19327</v>
          </cell>
        </row>
        <row r="709">
          <cell r="F709">
            <v>19327</v>
          </cell>
        </row>
        <row r="710">
          <cell r="F710">
            <v>19327</v>
          </cell>
        </row>
        <row r="711">
          <cell r="F711">
            <v>19327</v>
          </cell>
        </row>
        <row r="712">
          <cell r="F712">
            <v>21662</v>
          </cell>
        </row>
        <row r="713">
          <cell r="F713">
            <v>21662</v>
          </cell>
        </row>
        <row r="714">
          <cell r="F714">
            <v>21662</v>
          </cell>
        </row>
        <row r="715">
          <cell r="F715">
            <v>21662</v>
          </cell>
        </row>
        <row r="716">
          <cell r="F716">
            <v>21662</v>
          </cell>
        </row>
        <row r="717">
          <cell r="F717">
            <v>19327</v>
          </cell>
        </row>
        <row r="718">
          <cell r="F718">
            <v>19327</v>
          </cell>
        </row>
        <row r="719">
          <cell r="F719">
            <v>19327</v>
          </cell>
        </row>
        <row r="720">
          <cell r="F720">
            <v>19327</v>
          </cell>
        </row>
        <row r="721">
          <cell r="F721">
            <v>19327</v>
          </cell>
        </row>
        <row r="722">
          <cell r="F722">
            <v>31260</v>
          </cell>
        </row>
        <row r="723">
          <cell r="F723">
            <v>31260</v>
          </cell>
        </row>
        <row r="724">
          <cell r="F724">
            <v>31260</v>
          </cell>
        </row>
        <row r="725">
          <cell r="F725">
            <v>31260</v>
          </cell>
        </row>
        <row r="726">
          <cell r="F726">
            <v>31260</v>
          </cell>
        </row>
        <row r="727">
          <cell r="F727">
            <v>31260</v>
          </cell>
        </row>
        <row r="728">
          <cell r="F728">
            <v>31260</v>
          </cell>
        </row>
        <row r="729">
          <cell r="F729">
            <v>31260</v>
          </cell>
        </row>
        <row r="730">
          <cell r="F730">
            <v>31260</v>
          </cell>
        </row>
        <row r="731">
          <cell r="F731">
            <v>31260</v>
          </cell>
        </row>
        <row r="732">
          <cell r="F732">
            <v>31520</v>
          </cell>
        </row>
        <row r="733">
          <cell r="F733">
            <v>31520</v>
          </cell>
        </row>
        <row r="734">
          <cell r="F734">
            <v>31520</v>
          </cell>
        </row>
        <row r="735">
          <cell r="F735">
            <v>31520</v>
          </cell>
        </row>
        <row r="736">
          <cell r="F736">
            <v>31520</v>
          </cell>
        </row>
        <row r="737">
          <cell r="F737">
            <v>31520</v>
          </cell>
        </row>
        <row r="738">
          <cell r="F738">
            <v>31520</v>
          </cell>
        </row>
        <row r="739">
          <cell r="F739">
            <v>31520</v>
          </cell>
        </row>
        <row r="740">
          <cell r="F740">
            <v>31520</v>
          </cell>
        </row>
        <row r="741">
          <cell r="F741">
            <v>31520</v>
          </cell>
        </row>
        <row r="742">
          <cell r="F742">
            <v>31520</v>
          </cell>
        </row>
        <row r="743">
          <cell r="F743">
            <v>31260</v>
          </cell>
        </row>
        <row r="744">
          <cell r="F744">
            <v>31260</v>
          </cell>
        </row>
        <row r="745">
          <cell r="F745">
            <v>31260</v>
          </cell>
        </row>
        <row r="746">
          <cell r="F746">
            <v>31260</v>
          </cell>
        </row>
        <row r="747">
          <cell r="F747">
            <v>31260</v>
          </cell>
        </row>
        <row r="748">
          <cell r="F748">
            <v>31520</v>
          </cell>
        </row>
        <row r="749">
          <cell r="F749">
            <v>31520</v>
          </cell>
        </row>
        <row r="750">
          <cell r="F750">
            <v>31520</v>
          </cell>
        </row>
        <row r="751">
          <cell r="F751">
            <v>31520</v>
          </cell>
        </row>
        <row r="752">
          <cell r="F752">
            <v>31520</v>
          </cell>
        </row>
        <row r="753">
          <cell r="F753">
            <v>24904</v>
          </cell>
        </row>
        <row r="754">
          <cell r="F754">
            <v>24904</v>
          </cell>
        </row>
        <row r="755">
          <cell r="F755">
            <v>24904</v>
          </cell>
        </row>
        <row r="756">
          <cell r="F756">
            <v>24904</v>
          </cell>
        </row>
        <row r="757">
          <cell r="F757">
            <v>24904</v>
          </cell>
        </row>
        <row r="758">
          <cell r="F758">
            <v>24904</v>
          </cell>
        </row>
        <row r="759">
          <cell r="F759">
            <v>24904</v>
          </cell>
        </row>
        <row r="760">
          <cell r="F760">
            <v>25553</v>
          </cell>
        </row>
        <row r="761">
          <cell r="F761">
            <v>25553</v>
          </cell>
        </row>
        <row r="762">
          <cell r="F762">
            <v>25553</v>
          </cell>
        </row>
        <row r="763">
          <cell r="F763">
            <v>25553</v>
          </cell>
        </row>
        <row r="764">
          <cell r="F764">
            <v>25553</v>
          </cell>
        </row>
        <row r="765">
          <cell r="F765">
            <v>25553</v>
          </cell>
        </row>
        <row r="766">
          <cell r="F766">
            <v>25553</v>
          </cell>
        </row>
        <row r="767">
          <cell r="F767">
            <v>25553</v>
          </cell>
        </row>
        <row r="768">
          <cell r="F768">
            <v>25553</v>
          </cell>
        </row>
        <row r="769">
          <cell r="F769">
            <v>24904</v>
          </cell>
        </row>
        <row r="770">
          <cell r="F770">
            <v>24904</v>
          </cell>
        </row>
        <row r="771">
          <cell r="F771">
            <v>24904</v>
          </cell>
        </row>
        <row r="772">
          <cell r="F772">
            <v>24904</v>
          </cell>
        </row>
        <row r="773">
          <cell r="F773">
            <v>24904</v>
          </cell>
        </row>
        <row r="774">
          <cell r="F774">
            <v>25553</v>
          </cell>
        </row>
        <row r="775">
          <cell r="F775">
            <v>25553</v>
          </cell>
        </row>
        <row r="776">
          <cell r="F776">
            <v>25553</v>
          </cell>
        </row>
        <row r="777">
          <cell r="F777">
            <v>25553</v>
          </cell>
        </row>
        <row r="778">
          <cell r="F778">
            <v>25553</v>
          </cell>
        </row>
        <row r="779">
          <cell r="F779">
            <v>21532</v>
          </cell>
        </row>
        <row r="780">
          <cell r="F780">
            <v>21532</v>
          </cell>
        </row>
        <row r="781">
          <cell r="F781">
            <v>21532</v>
          </cell>
        </row>
        <row r="782">
          <cell r="F782">
            <v>21532</v>
          </cell>
        </row>
        <row r="783">
          <cell r="F783">
            <v>21532</v>
          </cell>
        </row>
        <row r="784">
          <cell r="F784">
            <v>23348</v>
          </cell>
        </row>
        <row r="785">
          <cell r="F785">
            <v>23348</v>
          </cell>
        </row>
        <row r="786">
          <cell r="F786">
            <v>23348</v>
          </cell>
        </row>
        <row r="787">
          <cell r="F787">
            <v>23348</v>
          </cell>
        </row>
        <row r="788">
          <cell r="F788">
            <v>23348</v>
          </cell>
        </row>
        <row r="789">
          <cell r="F789">
            <v>38913</v>
          </cell>
        </row>
        <row r="790">
          <cell r="F790">
            <v>38913</v>
          </cell>
        </row>
        <row r="791">
          <cell r="F791">
            <v>38913</v>
          </cell>
        </row>
        <row r="792">
          <cell r="F792">
            <v>38913</v>
          </cell>
        </row>
        <row r="793">
          <cell r="F793">
            <v>51884</v>
          </cell>
        </row>
        <row r="794">
          <cell r="F794">
            <v>51884</v>
          </cell>
        </row>
        <row r="795">
          <cell r="F795">
            <v>51884</v>
          </cell>
        </row>
        <row r="796">
          <cell r="F796">
            <v>51884</v>
          </cell>
        </row>
        <row r="797">
          <cell r="F797">
            <v>46696</v>
          </cell>
        </row>
        <row r="798">
          <cell r="F798">
            <v>46696</v>
          </cell>
        </row>
        <row r="799">
          <cell r="F799">
            <v>46696</v>
          </cell>
        </row>
        <row r="800">
          <cell r="F800">
            <v>51884</v>
          </cell>
        </row>
        <row r="801">
          <cell r="F801">
            <v>51884</v>
          </cell>
        </row>
        <row r="802">
          <cell r="F802">
            <v>7653</v>
          </cell>
        </row>
        <row r="803">
          <cell r="F803">
            <v>20481</v>
          </cell>
        </row>
        <row r="804">
          <cell r="F804">
            <v>20481</v>
          </cell>
        </row>
        <row r="805">
          <cell r="F805">
            <v>14647</v>
          </cell>
        </row>
        <row r="806">
          <cell r="F806">
            <v>14647</v>
          </cell>
        </row>
        <row r="807">
          <cell r="F807">
            <v>20357</v>
          </cell>
        </row>
        <row r="808">
          <cell r="F808">
            <v>20357</v>
          </cell>
        </row>
        <row r="809">
          <cell r="F809">
            <v>20357</v>
          </cell>
        </row>
        <row r="810">
          <cell r="F810">
            <v>20357</v>
          </cell>
        </row>
        <row r="811">
          <cell r="F811">
            <v>20357</v>
          </cell>
        </row>
        <row r="812">
          <cell r="F812">
            <v>19612</v>
          </cell>
        </row>
        <row r="813">
          <cell r="F813">
            <v>19612</v>
          </cell>
        </row>
        <row r="814">
          <cell r="F814">
            <v>46177</v>
          </cell>
        </row>
        <row r="815">
          <cell r="F815">
            <v>58370</v>
          </cell>
        </row>
        <row r="816">
          <cell r="F816">
            <v>62520</v>
          </cell>
        </row>
        <row r="817">
          <cell r="F817">
            <v>46177</v>
          </cell>
        </row>
        <row r="818">
          <cell r="F818">
            <v>46177</v>
          </cell>
        </row>
        <row r="819">
          <cell r="F819">
            <v>32168</v>
          </cell>
        </row>
        <row r="820">
          <cell r="F820">
            <v>32168</v>
          </cell>
        </row>
        <row r="821">
          <cell r="F821">
            <v>32168</v>
          </cell>
        </row>
        <row r="822">
          <cell r="F822">
            <v>49290</v>
          </cell>
        </row>
        <row r="823">
          <cell r="F823">
            <v>49290</v>
          </cell>
        </row>
        <row r="824">
          <cell r="F824">
            <v>37616</v>
          </cell>
        </row>
        <row r="825">
          <cell r="F825">
            <v>39821</v>
          </cell>
        </row>
        <row r="826">
          <cell r="F826">
            <v>14523</v>
          </cell>
        </row>
        <row r="827">
          <cell r="F827">
            <v>14523</v>
          </cell>
        </row>
        <row r="828">
          <cell r="F828">
            <v>12289</v>
          </cell>
        </row>
        <row r="829">
          <cell r="F829">
            <v>12289</v>
          </cell>
        </row>
        <row r="830">
          <cell r="F830">
            <v>31901</v>
          </cell>
        </row>
        <row r="831">
          <cell r="F831">
            <v>61693</v>
          </cell>
        </row>
        <row r="832">
          <cell r="F832">
            <v>38729</v>
          </cell>
        </row>
        <row r="833">
          <cell r="F833">
            <v>35501</v>
          </cell>
        </row>
        <row r="834">
          <cell r="F834">
            <v>146.83000000000001</v>
          </cell>
        </row>
        <row r="835">
          <cell r="F835">
            <v>108.18</v>
          </cell>
        </row>
        <row r="836">
          <cell r="F836">
            <v>82.37</v>
          </cell>
        </row>
        <row r="837">
          <cell r="F837">
            <v>179.834</v>
          </cell>
        </row>
        <row r="838">
          <cell r="F838">
            <v>186.29900000000001</v>
          </cell>
        </row>
        <row r="839">
          <cell r="F839">
            <v>147.37700000000001</v>
          </cell>
        </row>
        <row r="840">
          <cell r="F840">
            <v>160.96700000000001</v>
          </cell>
        </row>
        <row r="841">
          <cell r="F841">
            <v>120.065</v>
          </cell>
        </row>
        <row r="842">
          <cell r="F842">
            <v>134.447</v>
          </cell>
        </row>
        <row r="843">
          <cell r="F843">
            <v>196.33</v>
          </cell>
        </row>
        <row r="844">
          <cell r="F844">
            <v>201.34</v>
          </cell>
        </row>
        <row r="845">
          <cell r="F845">
            <v>132.19999999999999</v>
          </cell>
        </row>
        <row r="846">
          <cell r="F846">
            <v>134.44999999999999</v>
          </cell>
        </row>
        <row r="847">
          <cell r="F847">
            <v>111.89</v>
          </cell>
        </row>
        <row r="848">
          <cell r="F848">
            <v>116.77</v>
          </cell>
        </row>
        <row r="849">
          <cell r="F849">
            <v>213.74</v>
          </cell>
        </row>
        <row r="850">
          <cell r="F850">
            <v>218.63</v>
          </cell>
        </row>
        <row r="851">
          <cell r="F851">
            <v>132.47</v>
          </cell>
        </row>
        <row r="852">
          <cell r="F852">
            <v>137.35</v>
          </cell>
        </row>
        <row r="853">
          <cell r="F853">
            <v>120.07</v>
          </cell>
        </row>
        <row r="854">
          <cell r="F854">
            <v>120.99</v>
          </cell>
        </row>
        <row r="855">
          <cell r="F855">
            <v>286.57</v>
          </cell>
        </row>
        <row r="856">
          <cell r="F856">
            <v>286.57</v>
          </cell>
        </row>
        <row r="857">
          <cell r="F857">
            <v>291.72000000000003</v>
          </cell>
        </row>
        <row r="858">
          <cell r="F858">
            <v>291.72000000000003</v>
          </cell>
        </row>
        <row r="859">
          <cell r="F859">
            <v>272.19</v>
          </cell>
        </row>
        <row r="860">
          <cell r="F860">
            <v>272.19</v>
          </cell>
        </row>
        <row r="861">
          <cell r="F861">
            <v>276.94</v>
          </cell>
        </row>
        <row r="862">
          <cell r="F862">
            <v>276.94</v>
          </cell>
        </row>
        <row r="863">
          <cell r="F863">
            <v>189.77</v>
          </cell>
        </row>
        <row r="864">
          <cell r="F864">
            <v>141.51</v>
          </cell>
        </row>
        <row r="865">
          <cell r="F865">
            <v>239.21</v>
          </cell>
        </row>
        <row r="866">
          <cell r="F866">
            <v>244.22</v>
          </cell>
        </row>
        <row r="867">
          <cell r="F867">
            <v>190.13</v>
          </cell>
        </row>
        <row r="868">
          <cell r="F868">
            <v>193.03</v>
          </cell>
        </row>
        <row r="869">
          <cell r="F869">
            <v>185.11</v>
          </cell>
        </row>
        <row r="870">
          <cell r="F870">
            <v>189.99</v>
          </cell>
        </row>
        <row r="871">
          <cell r="F871">
            <v>376.69</v>
          </cell>
        </row>
        <row r="872">
          <cell r="F872">
            <v>381.7</v>
          </cell>
        </row>
        <row r="873">
          <cell r="F873">
            <v>292.12</v>
          </cell>
        </row>
        <row r="874">
          <cell r="F874">
            <v>297</v>
          </cell>
        </row>
        <row r="875">
          <cell r="F875">
            <v>193.03</v>
          </cell>
        </row>
        <row r="876">
          <cell r="F876">
            <v>197.91</v>
          </cell>
        </row>
        <row r="877">
          <cell r="F877">
            <v>221.8</v>
          </cell>
        </row>
        <row r="878">
          <cell r="F878">
            <v>1765.35</v>
          </cell>
        </row>
        <row r="879">
          <cell r="F879">
            <v>6323.36</v>
          </cell>
        </row>
        <row r="880">
          <cell r="F880">
            <v>3852.39</v>
          </cell>
        </row>
        <row r="881">
          <cell r="F881">
            <v>10659.5</v>
          </cell>
        </row>
        <row r="882">
          <cell r="F882">
            <v>4315.75</v>
          </cell>
        </row>
        <row r="883">
          <cell r="F883">
            <v>4651.2700000000004</v>
          </cell>
        </row>
        <row r="884">
          <cell r="F884">
            <v>3646.06</v>
          </cell>
        </row>
        <row r="885">
          <cell r="F885">
            <v>3851.71</v>
          </cell>
        </row>
        <row r="886">
          <cell r="F886">
            <v>6190.87</v>
          </cell>
        </row>
        <row r="887">
          <cell r="F887">
            <v>12730.79</v>
          </cell>
        </row>
        <row r="888">
          <cell r="F888">
            <v>5867.53</v>
          </cell>
        </row>
        <row r="889">
          <cell r="F889">
            <v>7056.73</v>
          </cell>
        </row>
        <row r="890">
          <cell r="F890">
            <v>3180.21</v>
          </cell>
        </row>
        <row r="891">
          <cell r="F891">
            <v>2029</v>
          </cell>
        </row>
        <row r="892">
          <cell r="F892">
            <v>3382</v>
          </cell>
        </row>
        <row r="893">
          <cell r="F893">
            <v>6088</v>
          </cell>
        </row>
        <row r="894">
          <cell r="F894">
            <v>11500</v>
          </cell>
        </row>
        <row r="895">
          <cell r="F895">
            <v>107003</v>
          </cell>
        </row>
        <row r="896">
          <cell r="F896">
            <v>107003</v>
          </cell>
        </row>
        <row r="897">
          <cell r="F897">
            <v>141308</v>
          </cell>
        </row>
        <row r="898">
          <cell r="F898">
            <v>111357</v>
          </cell>
        </row>
        <row r="899">
          <cell r="F899">
            <v>111357</v>
          </cell>
        </row>
        <row r="900">
          <cell r="F900">
            <v>128773</v>
          </cell>
        </row>
        <row r="901">
          <cell r="F901">
            <v>131266</v>
          </cell>
        </row>
        <row r="902">
          <cell r="F902">
            <v>129191</v>
          </cell>
        </row>
        <row r="903">
          <cell r="F903">
            <v>51495</v>
          </cell>
        </row>
        <row r="904">
          <cell r="F904">
            <v>55127</v>
          </cell>
        </row>
        <row r="905">
          <cell r="F905">
            <v>50198</v>
          </cell>
        </row>
        <row r="906">
          <cell r="F906">
            <v>1946</v>
          </cell>
        </row>
        <row r="907">
          <cell r="F907">
            <v>2929</v>
          </cell>
        </row>
        <row r="908">
          <cell r="F908">
            <v>3243</v>
          </cell>
        </row>
        <row r="909">
          <cell r="F909">
            <v>5188</v>
          </cell>
        </row>
        <row r="910">
          <cell r="F910">
            <v>577.04999999999995</v>
          </cell>
        </row>
        <row r="911">
          <cell r="F911">
            <v>491.99</v>
          </cell>
        </row>
        <row r="912">
          <cell r="F912">
            <v>91.06</v>
          </cell>
        </row>
        <row r="913">
          <cell r="F913">
            <v>483.053</v>
          </cell>
        </row>
        <row r="914">
          <cell r="F914">
            <v>339.69</v>
          </cell>
        </row>
        <row r="915">
          <cell r="F915">
            <v>305.87700000000001</v>
          </cell>
        </row>
        <row r="916">
          <cell r="F916">
            <v>384.14</v>
          </cell>
        </row>
        <row r="917">
          <cell r="F917">
            <v>477.13</v>
          </cell>
        </row>
        <row r="918">
          <cell r="F918">
            <v>15176</v>
          </cell>
        </row>
        <row r="919">
          <cell r="F919">
            <v>16862</v>
          </cell>
        </row>
        <row r="920">
          <cell r="F920">
            <v>19456</v>
          </cell>
        </row>
        <row r="921">
          <cell r="F921">
            <v>22051</v>
          </cell>
        </row>
        <row r="922">
          <cell r="F922">
            <v>125.97</v>
          </cell>
        </row>
        <row r="923">
          <cell r="F923">
            <v>78.290000000000006</v>
          </cell>
        </row>
        <row r="924">
          <cell r="F924">
            <v>35.409999999999997</v>
          </cell>
        </row>
        <row r="925">
          <cell r="F925">
            <v>35.409999999999997</v>
          </cell>
        </row>
        <row r="926">
          <cell r="F926">
            <v>31</v>
          </cell>
        </row>
        <row r="927">
          <cell r="F927">
            <v>91.834000000000003</v>
          </cell>
        </row>
        <row r="928">
          <cell r="F928">
            <v>169.18</v>
          </cell>
        </row>
        <row r="929">
          <cell r="F929">
            <v>6467</v>
          </cell>
        </row>
        <row r="930">
          <cell r="F930">
            <v>4059</v>
          </cell>
        </row>
        <row r="931">
          <cell r="F931">
            <v>5412</v>
          </cell>
        </row>
        <row r="932">
          <cell r="F932">
            <v>2706</v>
          </cell>
        </row>
        <row r="933">
          <cell r="F933">
            <v>6764</v>
          </cell>
        </row>
        <row r="934">
          <cell r="F934">
            <v>4059</v>
          </cell>
        </row>
        <row r="935">
          <cell r="F935">
            <v>151.24</v>
          </cell>
        </row>
        <row r="936">
          <cell r="F936">
            <v>1541.7</v>
          </cell>
        </row>
        <row r="937">
          <cell r="F937">
            <v>1541.7</v>
          </cell>
        </row>
        <row r="938">
          <cell r="F938">
            <v>1700.58</v>
          </cell>
        </row>
        <row r="939">
          <cell r="F939">
            <v>1700.58</v>
          </cell>
        </row>
        <row r="940">
          <cell r="F940">
            <v>946.88</v>
          </cell>
        </row>
        <row r="941">
          <cell r="F941">
            <v>830.14</v>
          </cell>
        </row>
        <row r="942">
          <cell r="F942">
            <v>583.70000000000005</v>
          </cell>
        </row>
        <row r="943">
          <cell r="F943">
            <v>583.70000000000005</v>
          </cell>
        </row>
        <row r="944">
          <cell r="F944">
            <v>583.70000000000005</v>
          </cell>
        </row>
        <row r="945">
          <cell r="F945">
            <v>583.70000000000005</v>
          </cell>
        </row>
        <row r="946">
          <cell r="F946">
            <v>583.70000000000005</v>
          </cell>
        </row>
        <row r="947">
          <cell r="F947">
            <v>664.12</v>
          </cell>
        </row>
        <row r="948">
          <cell r="F948">
            <v>6764</v>
          </cell>
        </row>
        <row r="949">
          <cell r="F949">
            <v>7441</v>
          </cell>
        </row>
        <row r="950">
          <cell r="F950">
            <v>1808</v>
          </cell>
        </row>
        <row r="951">
          <cell r="F951">
            <v>1808</v>
          </cell>
        </row>
        <row r="952">
          <cell r="F952">
            <v>1808</v>
          </cell>
        </row>
        <row r="953">
          <cell r="F953">
            <v>1808</v>
          </cell>
        </row>
        <row r="954">
          <cell r="F954">
            <v>2599</v>
          </cell>
        </row>
        <row r="955">
          <cell r="F955">
            <v>2599</v>
          </cell>
        </row>
        <row r="956">
          <cell r="F956">
            <v>2599</v>
          </cell>
        </row>
        <row r="957">
          <cell r="F957">
            <v>2599</v>
          </cell>
        </row>
        <row r="958">
          <cell r="F958">
            <v>1808</v>
          </cell>
        </row>
        <row r="959">
          <cell r="F959">
            <v>1808</v>
          </cell>
        </row>
        <row r="960">
          <cell r="F960">
            <v>1808</v>
          </cell>
        </row>
        <row r="961">
          <cell r="F961">
            <v>1808</v>
          </cell>
        </row>
        <row r="962">
          <cell r="F962">
            <v>2599</v>
          </cell>
        </row>
        <row r="963">
          <cell r="F963">
            <v>2599</v>
          </cell>
        </row>
        <row r="964">
          <cell r="F964">
            <v>2599</v>
          </cell>
        </row>
        <row r="965">
          <cell r="F965">
            <v>2599</v>
          </cell>
        </row>
        <row r="966">
          <cell r="F966">
            <v>1808</v>
          </cell>
        </row>
        <row r="967">
          <cell r="F967">
            <v>1808</v>
          </cell>
        </row>
        <row r="968">
          <cell r="F968">
            <v>1808</v>
          </cell>
        </row>
        <row r="969">
          <cell r="F969">
            <v>1808</v>
          </cell>
        </row>
        <row r="970">
          <cell r="F970">
            <v>1808</v>
          </cell>
        </row>
        <row r="971">
          <cell r="F971">
            <v>1808</v>
          </cell>
        </row>
        <row r="972">
          <cell r="F972">
            <v>1808</v>
          </cell>
        </row>
        <row r="973">
          <cell r="F973">
            <v>2599</v>
          </cell>
        </row>
        <row r="974">
          <cell r="F974">
            <v>2166</v>
          </cell>
        </row>
        <row r="975">
          <cell r="F975">
            <v>2166</v>
          </cell>
        </row>
        <row r="976">
          <cell r="F976">
            <v>2599</v>
          </cell>
        </row>
        <row r="977">
          <cell r="F977">
            <v>2599</v>
          </cell>
        </row>
        <row r="978">
          <cell r="F978">
            <v>2599</v>
          </cell>
        </row>
        <row r="979">
          <cell r="F979">
            <v>6571</v>
          </cell>
        </row>
        <row r="980">
          <cell r="F980">
            <v>6571</v>
          </cell>
        </row>
        <row r="981">
          <cell r="F981">
            <v>6571</v>
          </cell>
        </row>
        <row r="982">
          <cell r="F982">
            <v>6571</v>
          </cell>
        </row>
        <row r="983">
          <cell r="F983">
            <v>6571</v>
          </cell>
        </row>
        <row r="984">
          <cell r="F984">
            <v>6571</v>
          </cell>
        </row>
        <row r="985">
          <cell r="F985">
            <v>6571</v>
          </cell>
        </row>
        <row r="986">
          <cell r="F986">
            <v>6571</v>
          </cell>
        </row>
        <row r="987">
          <cell r="F987">
            <v>6571</v>
          </cell>
        </row>
        <row r="988">
          <cell r="F988">
            <v>6571</v>
          </cell>
        </row>
        <row r="989">
          <cell r="F989">
            <v>6571</v>
          </cell>
        </row>
        <row r="990">
          <cell r="F990">
            <v>6571</v>
          </cell>
        </row>
        <row r="991">
          <cell r="F991">
            <v>6571</v>
          </cell>
        </row>
        <row r="992">
          <cell r="F992">
            <v>6571</v>
          </cell>
        </row>
        <row r="993">
          <cell r="F993">
            <v>4354</v>
          </cell>
        </row>
        <row r="994">
          <cell r="F994">
            <v>4354</v>
          </cell>
        </row>
        <row r="995">
          <cell r="F995">
            <v>4354</v>
          </cell>
        </row>
        <row r="996">
          <cell r="F996">
            <v>4354</v>
          </cell>
        </row>
        <row r="997">
          <cell r="F997">
            <v>3958</v>
          </cell>
        </row>
        <row r="998">
          <cell r="F998">
            <v>3958</v>
          </cell>
        </row>
        <row r="999">
          <cell r="F999">
            <v>3958</v>
          </cell>
        </row>
        <row r="1000">
          <cell r="F1000">
            <v>3958</v>
          </cell>
        </row>
        <row r="1001">
          <cell r="F1001">
            <v>3958</v>
          </cell>
        </row>
        <row r="1002">
          <cell r="F1002">
            <v>2985</v>
          </cell>
        </row>
        <row r="1003">
          <cell r="F1003">
            <v>2985</v>
          </cell>
        </row>
        <row r="1004">
          <cell r="F1004">
            <v>2985</v>
          </cell>
        </row>
        <row r="1005">
          <cell r="F1005">
            <v>2985</v>
          </cell>
        </row>
        <row r="1006">
          <cell r="F1006">
            <v>1821</v>
          </cell>
        </row>
        <row r="1007">
          <cell r="F1007">
            <v>1821</v>
          </cell>
        </row>
        <row r="1008">
          <cell r="F1008">
            <v>1821</v>
          </cell>
        </row>
        <row r="1009">
          <cell r="F1009">
            <v>1821</v>
          </cell>
        </row>
        <row r="1010">
          <cell r="F1010">
            <v>3167</v>
          </cell>
        </row>
        <row r="1011">
          <cell r="F1011">
            <v>3167</v>
          </cell>
        </row>
        <row r="1012">
          <cell r="F1012">
            <v>3167</v>
          </cell>
        </row>
        <row r="1013">
          <cell r="F1013">
            <v>3167</v>
          </cell>
        </row>
        <row r="1014">
          <cell r="F1014">
            <v>3167</v>
          </cell>
        </row>
        <row r="1015">
          <cell r="F1015">
            <v>4090</v>
          </cell>
        </row>
        <row r="1016">
          <cell r="F1016">
            <v>4222</v>
          </cell>
        </row>
        <row r="1017">
          <cell r="F1017">
            <v>4222</v>
          </cell>
        </row>
        <row r="1018">
          <cell r="F1018">
            <v>38658</v>
          </cell>
        </row>
        <row r="1019">
          <cell r="F1019">
            <v>38658</v>
          </cell>
        </row>
        <row r="1020">
          <cell r="F1020">
            <v>20451</v>
          </cell>
        </row>
        <row r="1021">
          <cell r="F1021">
            <v>20451</v>
          </cell>
        </row>
        <row r="1022">
          <cell r="F1022">
            <v>20451</v>
          </cell>
        </row>
        <row r="1023">
          <cell r="F1023">
            <v>20451</v>
          </cell>
        </row>
        <row r="1024">
          <cell r="F1024">
            <v>13854</v>
          </cell>
        </row>
        <row r="1025">
          <cell r="F1025">
            <v>13854</v>
          </cell>
        </row>
        <row r="1026">
          <cell r="F1026">
            <v>13854</v>
          </cell>
        </row>
        <row r="1027">
          <cell r="F1027">
            <v>13854</v>
          </cell>
        </row>
        <row r="1028">
          <cell r="F1028">
            <v>33381</v>
          </cell>
        </row>
        <row r="1029">
          <cell r="F1029">
            <v>33381</v>
          </cell>
        </row>
        <row r="1030">
          <cell r="F1030">
            <v>33381</v>
          </cell>
        </row>
        <row r="1031">
          <cell r="F1031">
            <v>33381</v>
          </cell>
        </row>
        <row r="1032">
          <cell r="F1032">
            <v>7238</v>
          </cell>
        </row>
        <row r="1033">
          <cell r="F1033">
            <v>7400</v>
          </cell>
        </row>
        <row r="1034">
          <cell r="F1034">
            <v>14476</v>
          </cell>
        </row>
        <row r="1035">
          <cell r="F1035">
            <v>14801</v>
          </cell>
        </row>
        <row r="1036">
          <cell r="F1036">
            <v>14206</v>
          </cell>
        </row>
        <row r="1037">
          <cell r="F1037">
            <v>14611</v>
          </cell>
        </row>
        <row r="1038">
          <cell r="F1038">
            <v>9064</v>
          </cell>
        </row>
        <row r="1039">
          <cell r="F1039">
            <v>9606</v>
          </cell>
        </row>
        <row r="1040">
          <cell r="F1040">
            <v>9606</v>
          </cell>
        </row>
        <row r="1041">
          <cell r="F1041">
            <v>10526</v>
          </cell>
        </row>
        <row r="1042">
          <cell r="F1042">
            <v>14151</v>
          </cell>
        </row>
        <row r="1043">
          <cell r="F1043">
            <v>15004</v>
          </cell>
        </row>
        <row r="1044">
          <cell r="F1044">
            <v>8794</v>
          </cell>
        </row>
        <row r="1045">
          <cell r="F1045">
            <v>9470</v>
          </cell>
        </row>
        <row r="1046">
          <cell r="F1046">
            <v>6764</v>
          </cell>
        </row>
        <row r="1047">
          <cell r="F1047">
            <v>7441</v>
          </cell>
        </row>
        <row r="1048">
          <cell r="F1048">
            <v>10958</v>
          </cell>
        </row>
        <row r="1049">
          <cell r="F1049">
            <v>12582</v>
          </cell>
        </row>
        <row r="1050">
          <cell r="F1050">
            <v>8388</v>
          </cell>
        </row>
        <row r="1051">
          <cell r="F1051">
            <v>9606</v>
          </cell>
        </row>
        <row r="1052">
          <cell r="F1052">
            <v>17588</v>
          </cell>
        </row>
        <row r="1053">
          <cell r="F1053">
            <v>20294</v>
          </cell>
        </row>
        <row r="1054">
          <cell r="F1054">
            <v>24758</v>
          </cell>
        </row>
        <row r="1055">
          <cell r="F1055">
            <v>28140</v>
          </cell>
        </row>
        <row r="1056">
          <cell r="F1056">
            <v>18955</v>
          </cell>
        </row>
        <row r="1057">
          <cell r="F1057">
            <v>21790</v>
          </cell>
        </row>
        <row r="1058">
          <cell r="F1058">
            <v>19402</v>
          </cell>
        </row>
        <row r="1059">
          <cell r="F1059">
            <v>22984</v>
          </cell>
        </row>
        <row r="1060">
          <cell r="F1060">
            <v>30298</v>
          </cell>
        </row>
        <row r="1061">
          <cell r="F1061">
            <v>24776</v>
          </cell>
        </row>
        <row r="1062">
          <cell r="F1062">
            <v>897</v>
          </cell>
        </row>
        <row r="1063">
          <cell r="F1063">
            <v>897</v>
          </cell>
        </row>
        <row r="1064">
          <cell r="F1064">
            <v>897</v>
          </cell>
        </row>
        <row r="1065">
          <cell r="F1065">
            <v>897</v>
          </cell>
        </row>
        <row r="1066">
          <cell r="F1066">
            <v>1029</v>
          </cell>
        </row>
        <row r="1067">
          <cell r="F1067">
            <v>1029</v>
          </cell>
        </row>
        <row r="1068">
          <cell r="F1068">
            <v>1029</v>
          </cell>
        </row>
        <row r="1069">
          <cell r="F1069">
            <v>1029</v>
          </cell>
        </row>
        <row r="1070">
          <cell r="F1070">
            <v>1399</v>
          </cell>
        </row>
        <row r="1071">
          <cell r="F1071">
            <v>1399</v>
          </cell>
        </row>
        <row r="1072">
          <cell r="F1072">
            <v>1399</v>
          </cell>
        </row>
        <row r="1073">
          <cell r="F1073">
            <v>1399</v>
          </cell>
        </row>
        <row r="1074">
          <cell r="F1074">
            <v>1517</v>
          </cell>
        </row>
        <row r="1075">
          <cell r="F1075">
            <v>1517</v>
          </cell>
        </row>
        <row r="1076">
          <cell r="F1076">
            <v>1517</v>
          </cell>
        </row>
        <row r="1077">
          <cell r="F1077">
            <v>1517</v>
          </cell>
        </row>
        <row r="1078">
          <cell r="F1078">
            <v>1201</v>
          </cell>
        </row>
        <row r="1079">
          <cell r="F1079">
            <v>1201</v>
          </cell>
        </row>
        <row r="1080">
          <cell r="F1080">
            <v>1201</v>
          </cell>
        </row>
        <row r="1081">
          <cell r="F1081">
            <v>1340</v>
          </cell>
        </row>
        <row r="1082">
          <cell r="F1082">
            <v>1340</v>
          </cell>
        </row>
        <row r="1083">
          <cell r="F1083">
            <v>1340</v>
          </cell>
        </row>
        <row r="1084">
          <cell r="F1084">
            <v>1649</v>
          </cell>
        </row>
        <row r="1085">
          <cell r="F1085">
            <v>1649</v>
          </cell>
        </row>
        <row r="1086">
          <cell r="F1086">
            <v>1649</v>
          </cell>
        </row>
        <row r="1087">
          <cell r="F1087">
            <v>1781</v>
          </cell>
        </row>
        <row r="1088">
          <cell r="F1088">
            <v>1781</v>
          </cell>
        </row>
        <row r="1089">
          <cell r="F1089">
            <v>1781</v>
          </cell>
        </row>
        <row r="1090">
          <cell r="F1090">
            <v>1557</v>
          </cell>
        </row>
        <row r="1091">
          <cell r="F1091">
            <v>1557</v>
          </cell>
        </row>
        <row r="1092">
          <cell r="F1092">
            <v>1557</v>
          </cell>
        </row>
        <row r="1093">
          <cell r="F1093">
            <v>1874</v>
          </cell>
        </row>
        <row r="1094">
          <cell r="F1094">
            <v>1874</v>
          </cell>
        </row>
        <row r="1095">
          <cell r="F1095">
            <v>1874</v>
          </cell>
        </row>
        <row r="1096">
          <cell r="F1096">
            <v>1557</v>
          </cell>
        </row>
        <row r="1097">
          <cell r="F1097">
            <v>1781</v>
          </cell>
        </row>
        <row r="1098">
          <cell r="F1098">
            <v>1781</v>
          </cell>
        </row>
        <row r="1099">
          <cell r="F1099">
            <v>1781</v>
          </cell>
        </row>
        <row r="1100">
          <cell r="F1100">
            <v>20055</v>
          </cell>
        </row>
        <row r="1101">
          <cell r="F1101">
            <v>25069</v>
          </cell>
        </row>
        <row r="1102">
          <cell r="F1102">
            <v>36547</v>
          </cell>
        </row>
        <row r="1103">
          <cell r="F1103">
            <v>1764</v>
          </cell>
        </row>
        <row r="1104">
          <cell r="F1104">
            <v>1979</v>
          </cell>
        </row>
        <row r="1105">
          <cell r="F1105">
            <v>1979</v>
          </cell>
        </row>
        <row r="1106">
          <cell r="F1106">
            <v>2283</v>
          </cell>
        </row>
        <row r="1107">
          <cell r="F1107">
            <v>2507</v>
          </cell>
        </row>
        <row r="1108">
          <cell r="F1108">
            <v>2243</v>
          </cell>
        </row>
        <row r="1109">
          <cell r="F1109">
            <v>2375</v>
          </cell>
        </row>
        <row r="1110">
          <cell r="F1110">
            <v>2243</v>
          </cell>
        </row>
        <row r="1111">
          <cell r="F1111">
            <v>2375</v>
          </cell>
        </row>
        <row r="1112">
          <cell r="F1112">
            <v>2503</v>
          </cell>
        </row>
        <row r="1113">
          <cell r="F1113">
            <v>2909</v>
          </cell>
        </row>
        <row r="1114">
          <cell r="F1114">
            <v>5412</v>
          </cell>
        </row>
        <row r="1115">
          <cell r="F1115">
            <v>6088</v>
          </cell>
        </row>
        <row r="1116">
          <cell r="F1116">
            <v>4329</v>
          </cell>
        </row>
        <row r="1117">
          <cell r="F1117">
            <v>5141</v>
          </cell>
        </row>
        <row r="1118">
          <cell r="F1118">
            <v>3112</v>
          </cell>
        </row>
        <row r="1119">
          <cell r="F1119">
            <v>3788</v>
          </cell>
        </row>
        <row r="1120">
          <cell r="F1120">
            <v>2594</v>
          </cell>
        </row>
        <row r="1121">
          <cell r="F1121">
            <v>2854</v>
          </cell>
        </row>
        <row r="1122">
          <cell r="F1122">
            <v>2335</v>
          </cell>
        </row>
        <row r="1123">
          <cell r="F1123">
            <v>2594</v>
          </cell>
        </row>
        <row r="1124">
          <cell r="F1124">
            <v>2205</v>
          </cell>
        </row>
        <row r="1125">
          <cell r="F1125">
            <v>2335</v>
          </cell>
        </row>
        <row r="1126">
          <cell r="F1126">
            <v>2706</v>
          </cell>
        </row>
        <row r="1127">
          <cell r="F1127">
            <v>2570</v>
          </cell>
        </row>
        <row r="1128">
          <cell r="F1128">
            <v>2300</v>
          </cell>
        </row>
        <row r="1129">
          <cell r="F1129">
            <v>2165</v>
          </cell>
        </row>
        <row r="1130">
          <cell r="F1130">
            <v>6764</v>
          </cell>
        </row>
        <row r="1131">
          <cell r="F1131">
            <v>7441</v>
          </cell>
        </row>
        <row r="1132">
          <cell r="F1132">
            <v>5885</v>
          </cell>
        </row>
        <row r="1133">
          <cell r="F1133">
            <v>6764</v>
          </cell>
        </row>
        <row r="1134">
          <cell r="F1134">
            <v>5006</v>
          </cell>
        </row>
        <row r="1135">
          <cell r="F1135">
            <v>5682</v>
          </cell>
        </row>
        <row r="1136">
          <cell r="F1136">
            <v>3636</v>
          </cell>
        </row>
        <row r="1137">
          <cell r="F1137">
            <v>3632</v>
          </cell>
        </row>
        <row r="1138">
          <cell r="F1138">
            <v>1816</v>
          </cell>
        </row>
        <row r="1139">
          <cell r="F1139">
            <v>1816</v>
          </cell>
        </row>
        <row r="1140">
          <cell r="F1140">
            <v>1894</v>
          </cell>
        </row>
        <row r="1141">
          <cell r="F1141">
            <v>1894</v>
          </cell>
        </row>
        <row r="1142">
          <cell r="F1142">
            <v>1894</v>
          </cell>
        </row>
        <row r="1143">
          <cell r="F1143">
            <v>1894</v>
          </cell>
        </row>
        <row r="1144">
          <cell r="F1144">
            <v>1894</v>
          </cell>
        </row>
        <row r="1145">
          <cell r="F1145">
            <v>1894</v>
          </cell>
        </row>
        <row r="1146">
          <cell r="F1146">
            <v>11940</v>
          </cell>
        </row>
        <row r="1147">
          <cell r="F1147">
            <v>11940</v>
          </cell>
        </row>
        <row r="1148">
          <cell r="F1148">
            <v>27058</v>
          </cell>
        </row>
        <row r="1149">
          <cell r="F1149">
            <v>9470</v>
          </cell>
        </row>
        <row r="1150">
          <cell r="F1150">
            <v>23676</v>
          </cell>
        </row>
        <row r="1151">
          <cell r="F1151">
            <v>23676</v>
          </cell>
        </row>
        <row r="1152">
          <cell r="F1152">
            <v>4059</v>
          </cell>
        </row>
        <row r="1153">
          <cell r="F1153">
            <v>5141</v>
          </cell>
        </row>
        <row r="1154">
          <cell r="F1154">
            <v>5141</v>
          </cell>
        </row>
        <row r="1155">
          <cell r="F1155">
            <v>7847</v>
          </cell>
        </row>
        <row r="1156">
          <cell r="F1156">
            <v>7847</v>
          </cell>
        </row>
        <row r="1157">
          <cell r="F1157">
            <v>2134</v>
          </cell>
        </row>
        <row r="1158">
          <cell r="F1158">
            <v>2567</v>
          </cell>
        </row>
        <row r="1159">
          <cell r="F1159">
            <v>5970</v>
          </cell>
        </row>
        <row r="1160">
          <cell r="F1160">
            <v>7313</v>
          </cell>
        </row>
        <row r="1161">
          <cell r="F1161">
            <v>108232</v>
          </cell>
        </row>
        <row r="1162">
          <cell r="F1162">
            <v>135290</v>
          </cell>
        </row>
        <row r="1163">
          <cell r="F1163">
            <v>135290</v>
          </cell>
        </row>
        <row r="1164">
          <cell r="F1164">
            <v>14747</v>
          </cell>
        </row>
        <row r="1165">
          <cell r="F1165">
            <v>14747</v>
          </cell>
        </row>
        <row r="1166">
          <cell r="F1166">
            <v>14747</v>
          </cell>
        </row>
        <row r="1167">
          <cell r="F1167">
            <v>15558</v>
          </cell>
        </row>
        <row r="1168">
          <cell r="F1168">
            <v>15558</v>
          </cell>
        </row>
        <row r="1169">
          <cell r="F1169">
            <v>11364</v>
          </cell>
        </row>
        <row r="1170">
          <cell r="F1170">
            <v>10012</v>
          </cell>
        </row>
        <row r="1171">
          <cell r="F1171">
            <v>4059</v>
          </cell>
        </row>
        <row r="1172">
          <cell r="F1172">
            <v>4465</v>
          </cell>
        </row>
        <row r="1173">
          <cell r="F1173">
            <v>1353</v>
          </cell>
        </row>
        <row r="1174">
          <cell r="F1174">
            <v>676</v>
          </cell>
        </row>
        <row r="1175">
          <cell r="F1175">
            <v>1353</v>
          </cell>
        </row>
        <row r="1176">
          <cell r="F1176">
            <v>1624</v>
          </cell>
        </row>
        <row r="1177">
          <cell r="F1177">
            <v>1759</v>
          </cell>
        </row>
        <row r="1178">
          <cell r="F1178">
            <v>1894</v>
          </cell>
        </row>
        <row r="1179">
          <cell r="F1179">
            <v>10823</v>
          </cell>
        </row>
        <row r="1180">
          <cell r="F1180">
            <v>29764</v>
          </cell>
        </row>
        <row r="1181">
          <cell r="F1181">
            <v>0</v>
          </cell>
        </row>
        <row r="1182">
          <cell r="F1182">
            <v>415</v>
          </cell>
        </row>
        <row r="1183">
          <cell r="F1183">
            <v>493</v>
          </cell>
        </row>
        <row r="1184">
          <cell r="F1184">
            <v>415</v>
          </cell>
        </row>
        <row r="1185">
          <cell r="F1185">
            <v>493</v>
          </cell>
        </row>
        <row r="1186">
          <cell r="F1186">
            <v>246</v>
          </cell>
        </row>
        <row r="1187">
          <cell r="F1187">
            <v>272</v>
          </cell>
        </row>
        <row r="1188">
          <cell r="F1188">
            <v>1092</v>
          </cell>
        </row>
        <row r="1189">
          <cell r="F1189">
            <v>1353</v>
          </cell>
        </row>
        <row r="1190">
          <cell r="F1190">
            <v>6494</v>
          </cell>
        </row>
        <row r="1191">
          <cell r="F1191">
            <v>8659</v>
          </cell>
        </row>
        <row r="1192">
          <cell r="F1192">
            <v>6088</v>
          </cell>
        </row>
        <row r="1193">
          <cell r="F1193">
            <v>7306</v>
          </cell>
        </row>
        <row r="1194">
          <cell r="F1194">
            <v>5818</v>
          </cell>
        </row>
        <row r="1195">
          <cell r="F1195">
            <v>6900</v>
          </cell>
        </row>
        <row r="1196">
          <cell r="F1196">
            <v>649</v>
          </cell>
        </row>
        <row r="1197">
          <cell r="F1197">
            <v>830</v>
          </cell>
        </row>
        <row r="1198">
          <cell r="F1198">
            <v>1608</v>
          </cell>
        </row>
        <row r="1199">
          <cell r="F1199">
            <v>2075</v>
          </cell>
        </row>
        <row r="1200">
          <cell r="F1200">
            <v>2400</v>
          </cell>
        </row>
        <row r="1201">
          <cell r="F1201">
            <v>3113</v>
          </cell>
        </row>
        <row r="1202">
          <cell r="F1202">
            <v>1842</v>
          </cell>
        </row>
        <row r="1203">
          <cell r="F1203">
            <v>2166</v>
          </cell>
        </row>
        <row r="1204">
          <cell r="F1204">
            <v>272</v>
          </cell>
        </row>
        <row r="1205">
          <cell r="F1205">
            <v>934</v>
          </cell>
        </row>
        <row r="1206">
          <cell r="F1206">
            <v>1180</v>
          </cell>
        </row>
        <row r="1207">
          <cell r="F1207">
            <v>662</v>
          </cell>
        </row>
        <row r="1208">
          <cell r="F1208">
            <v>960</v>
          </cell>
        </row>
        <row r="1209">
          <cell r="F1209">
            <v>1116</v>
          </cell>
        </row>
        <row r="1210">
          <cell r="F1210">
            <v>1621</v>
          </cell>
        </row>
        <row r="1211">
          <cell r="F1211">
            <v>731</v>
          </cell>
        </row>
        <row r="1212">
          <cell r="F1212">
            <v>731</v>
          </cell>
        </row>
        <row r="1213">
          <cell r="F1213">
            <v>920</v>
          </cell>
        </row>
        <row r="1214">
          <cell r="F1214">
            <v>372</v>
          </cell>
        </row>
        <row r="1215">
          <cell r="F1215">
            <v>5074</v>
          </cell>
        </row>
        <row r="1216">
          <cell r="F1216">
            <v>6268</v>
          </cell>
        </row>
        <row r="1217">
          <cell r="F1217">
            <v>908</v>
          </cell>
        </row>
        <row r="1218">
          <cell r="F1218">
            <v>259</v>
          </cell>
        </row>
        <row r="1219">
          <cell r="F1219">
            <v>5445</v>
          </cell>
        </row>
        <row r="1220">
          <cell r="F1220">
            <v>1704</v>
          </cell>
        </row>
        <row r="1221">
          <cell r="F1221">
            <v>1967</v>
          </cell>
        </row>
        <row r="1222">
          <cell r="F1222">
            <v>3147</v>
          </cell>
        </row>
        <row r="1223">
          <cell r="F1223">
            <v>3409</v>
          </cell>
        </row>
        <row r="1224">
          <cell r="F1224">
            <v>3802</v>
          </cell>
        </row>
        <row r="1225">
          <cell r="F1225">
            <v>5900</v>
          </cell>
        </row>
        <row r="1226">
          <cell r="F1226">
            <v>4458</v>
          </cell>
        </row>
        <row r="1227">
          <cell r="F1227">
            <v>6293</v>
          </cell>
        </row>
        <row r="1228">
          <cell r="F1228">
            <v>3278</v>
          </cell>
        </row>
        <row r="1229">
          <cell r="F1229">
            <v>3933</v>
          </cell>
        </row>
        <row r="1230">
          <cell r="F1230">
            <v>4327</v>
          </cell>
        </row>
        <row r="1231">
          <cell r="F1231">
            <v>2360</v>
          </cell>
        </row>
        <row r="1232">
          <cell r="F1232">
            <v>2622</v>
          </cell>
        </row>
        <row r="1233">
          <cell r="F1233">
            <v>2098</v>
          </cell>
        </row>
        <row r="1234">
          <cell r="F1234">
            <v>1573</v>
          </cell>
        </row>
        <row r="1235">
          <cell r="F1235">
            <v>1967</v>
          </cell>
        </row>
        <row r="1236">
          <cell r="F1236">
            <v>3278</v>
          </cell>
        </row>
        <row r="1237">
          <cell r="F1237">
            <v>4589</v>
          </cell>
        </row>
        <row r="1238">
          <cell r="F1238">
            <v>2622</v>
          </cell>
        </row>
        <row r="1239">
          <cell r="F1239">
            <v>656</v>
          </cell>
        </row>
        <row r="1240">
          <cell r="F1240">
            <v>787</v>
          </cell>
        </row>
        <row r="1241">
          <cell r="F1241">
            <v>813</v>
          </cell>
        </row>
        <row r="1242">
          <cell r="F1242">
            <v>852</v>
          </cell>
        </row>
        <row r="1243">
          <cell r="F1243">
            <v>1246</v>
          </cell>
        </row>
        <row r="1244">
          <cell r="F1244">
            <v>1442</v>
          </cell>
        </row>
        <row r="1245">
          <cell r="F1245">
            <v>2622</v>
          </cell>
        </row>
        <row r="1246">
          <cell r="F1246">
            <v>3409</v>
          </cell>
        </row>
        <row r="1247">
          <cell r="F1247">
            <v>3802</v>
          </cell>
        </row>
        <row r="1248">
          <cell r="F1248">
            <v>4589</v>
          </cell>
        </row>
        <row r="1249">
          <cell r="F1249">
            <v>5376</v>
          </cell>
        </row>
        <row r="1250">
          <cell r="F1250">
            <v>6031</v>
          </cell>
        </row>
        <row r="1251">
          <cell r="F1251">
            <v>4982</v>
          </cell>
        </row>
        <row r="1252">
          <cell r="F1252">
            <v>5507</v>
          </cell>
        </row>
        <row r="1253">
          <cell r="F1253">
            <v>5900</v>
          </cell>
        </row>
        <row r="1254">
          <cell r="F1254">
            <v>7080</v>
          </cell>
        </row>
        <row r="1255">
          <cell r="F1255">
            <v>197</v>
          </cell>
        </row>
        <row r="1256">
          <cell r="F1256">
            <v>262</v>
          </cell>
        </row>
        <row r="1257">
          <cell r="F1257">
            <v>629</v>
          </cell>
        </row>
        <row r="1258">
          <cell r="F1258">
            <v>747</v>
          </cell>
        </row>
        <row r="1259">
          <cell r="F1259">
            <v>892</v>
          </cell>
        </row>
        <row r="1260">
          <cell r="F1260">
            <v>2045</v>
          </cell>
        </row>
        <row r="1261">
          <cell r="F1261">
            <v>2045</v>
          </cell>
        </row>
        <row r="1262">
          <cell r="F1262">
            <v>3671</v>
          </cell>
        </row>
        <row r="1263">
          <cell r="F1263">
            <v>6556</v>
          </cell>
        </row>
        <row r="1264">
          <cell r="F1264">
            <v>288</v>
          </cell>
        </row>
        <row r="1265">
          <cell r="F1265">
            <v>380</v>
          </cell>
        </row>
        <row r="1266">
          <cell r="F1266">
            <v>616</v>
          </cell>
        </row>
        <row r="1270">
          <cell r="F1270">
            <v>1573</v>
          </cell>
        </row>
        <row r="1271">
          <cell r="F1271">
            <v>1967</v>
          </cell>
        </row>
        <row r="1272">
          <cell r="F1272">
            <v>2753</v>
          </cell>
        </row>
        <row r="1273">
          <cell r="F1273">
            <v>328</v>
          </cell>
        </row>
        <row r="1274">
          <cell r="F1274">
            <v>393</v>
          </cell>
        </row>
        <row r="1275">
          <cell r="F1275">
            <v>328</v>
          </cell>
        </row>
        <row r="1276">
          <cell r="F1276">
            <v>328</v>
          </cell>
        </row>
        <row r="1277">
          <cell r="F1277">
            <v>1967</v>
          </cell>
        </row>
        <row r="1278">
          <cell r="F1278">
            <v>1967</v>
          </cell>
        </row>
        <row r="1279">
          <cell r="F1279">
            <v>2163</v>
          </cell>
        </row>
        <row r="1280">
          <cell r="F1280">
            <v>2163</v>
          </cell>
        </row>
        <row r="1281">
          <cell r="F1281">
            <v>1311</v>
          </cell>
        </row>
        <row r="1282">
          <cell r="F1282">
            <v>1967</v>
          </cell>
        </row>
        <row r="1283">
          <cell r="F1283">
            <v>2756</v>
          </cell>
        </row>
        <row r="1284">
          <cell r="F1284">
            <v>3626</v>
          </cell>
        </row>
        <row r="1285">
          <cell r="F1285">
            <v>6904</v>
          </cell>
        </row>
        <row r="1286">
          <cell r="F1286">
            <v>8285</v>
          </cell>
        </row>
        <row r="1287">
          <cell r="F1287">
            <v>20714</v>
          </cell>
        </row>
        <row r="1288">
          <cell r="F1288">
            <v>20714</v>
          </cell>
        </row>
        <row r="1289">
          <cell r="F1289">
            <v>20714</v>
          </cell>
        </row>
        <row r="1290">
          <cell r="F1290">
            <v>20714</v>
          </cell>
        </row>
        <row r="1291">
          <cell r="F1291">
            <v>2762</v>
          </cell>
        </row>
        <row r="1292">
          <cell r="F1292">
            <v>2348</v>
          </cell>
        </row>
        <row r="1293">
          <cell r="F1293">
            <v>30104</v>
          </cell>
        </row>
        <row r="1294">
          <cell r="F1294">
            <v>2209</v>
          </cell>
        </row>
        <row r="1295">
          <cell r="F1295">
            <v>2624</v>
          </cell>
        </row>
        <row r="1296">
          <cell r="F1296">
            <v>6076</v>
          </cell>
        </row>
        <row r="1297">
          <cell r="F1297">
            <v>1726</v>
          </cell>
        </row>
        <row r="1298">
          <cell r="F1298">
            <v>19873</v>
          </cell>
        </row>
        <row r="1299">
          <cell r="F1299">
            <v>23500</v>
          </cell>
        </row>
        <row r="1300">
          <cell r="F1300">
            <v>27561</v>
          </cell>
        </row>
        <row r="1301">
          <cell r="F1301">
            <v>4439.59</v>
          </cell>
        </row>
        <row r="1302">
          <cell r="F1302">
            <v>4439.59</v>
          </cell>
        </row>
        <row r="1303">
          <cell r="F1303">
            <v>4439.59</v>
          </cell>
        </row>
        <row r="1304">
          <cell r="F1304">
            <v>4690.92</v>
          </cell>
        </row>
        <row r="1305">
          <cell r="F1305">
            <v>5468.36</v>
          </cell>
        </row>
        <row r="1306">
          <cell r="F1306">
            <v>6296.9</v>
          </cell>
        </row>
        <row r="1307">
          <cell r="F1307">
            <v>5937.87</v>
          </cell>
        </row>
        <row r="1308">
          <cell r="F1308">
            <v>7594.95</v>
          </cell>
        </row>
        <row r="1309">
          <cell r="F1309">
            <v>8988</v>
          </cell>
        </row>
        <row r="1310">
          <cell r="F1310">
            <v>3646</v>
          </cell>
        </row>
        <row r="1311">
          <cell r="F1311">
            <v>1400.23</v>
          </cell>
        </row>
        <row r="1312">
          <cell r="F1312">
            <v>1518.99</v>
          </cell>
        </row>
        <row r="1313">
          <cell r="F1313">
            <v>1778.6</v>
          </cell>
        </row>
        <row r="1314">
          <cell r="F1314">
            <v>2188.73</v>
          </cell>
        </row>
        <row r="1315">
          <cell r="F1315">
            <v>1311.86</v>
          </cell>
        </row>
        <row r="1316">
          <cell r="F1316">
            <v>1339.47</v>
          </cell>
        </row>
        <row r="1317">
          <cell r="F1317">
            <v>1443.04</v>
          </cell>
        </row>
        <row r="1318">
          <cell r="F1318">
            <v>1415.42</v>
          </cell>
        </row>
        <row r="1319">
          <cell r="F1319">
            <v>1739.93</v>
          </cell>
        </row>
        <row r="1320">
          <cell r="F1320">
            <v>2209.44</v>
          </cell>
        </row>
        <row r="1321">
          <cell r="F1321">
            <v>1450</v>
          </cell>
        </row>
        <row r="1322">
          <cell r="F1322">
            <v>1712</v>
          </cell>
        </row>
        <row r="1323">
          <cell r="F1323">
            <v>2016</v>
          </cell>
        </row>
        <row r="1324">
          <cell r="F1324">
            <v>2389</v>
          </cell>
        </row>
        <row r="1325">
          <cell r="F1325">
            <v>2886</v>
          </cell>
        </row>
        <row r="1326">
          <cell r="F1326">
            <v>3646</v>
          </cell>
        </row>
        <row r="1327">
          <cell r="F1327">
            <v>1450</v>
          </cell>
        </row>
        <row r="1328">
          <cell r="F1328">
            <v>1712</v>
          </cell>
        </row>
        <row r="1329">
          <cell r="F1329">
            <v>2016</v>
          </cell>
        </row>
        <row r="1330">
          <cell r="F1330">
            <v>2389</v>
          </cell>
        </row>
        <row r="1331">
          <cell r="F1331">
            <v>2886</v>
          </cell>
        </row>
        <row r="1332">
          <cell r="F1332">
            <v>524</v>
          </cell>
        </row>
        <row r="1333">
          <cell r="F1333">
            <v>656</v>
          </cell>
        </row>
        <row r="1334">
          <cell r="F1334">
            <v>1049</v>
          </cell>
        </row>
        <row r="1335">
          <cell r="F1335">
            <v>1180</v>
          </cell>
        </row>
        <row r="1336">
          <cell r="F1336">
            <v>1442</v>
          </cell>
        </row>
        <row r="1337">
          <cell r="F1337">
            <v>1573</v>
          </cell>
        </row>
        <row r="1338">
          <cell r="F1338">
            <v>387</v>
          </cell>
        </row>
        <row r="1339">
          <cell r="F1339">
            <v>483</v>
          </cell>
        </row>
        <row r="1340">
          <cell r="F1340">
            <v>511</v>
          </cell>
        </row>
        <row r="1341">
          <cell r="F1341">
            <v>539</v>
          </cell>
        </row>
        <row r="1342">
          <cell r="F1342">
            <v>552</v>
          </cell>
        </row>
        <row r="1343">
          <cell r="F1343">
            <v>608</v>
          </cell>
        </row>
        <row r="1344">
          <cell r="F1344">
            <v>387</v>
          </cell>
        </row>
        <row r="1345">
          <cell r="F1345">
            <v>483</v>
          </cell>
        </row>
        <row r="1346">
          <cell r="F1346">
            <v>511</v>
          </cell>
        </row>
        <row r="1347">
          <cell r="F1347">
            <v>539</v>
          </cell>
        </row>
        <row r="1348">
          <cell r="F1348">
            <v>552</v>
          </cell>
        </row>
        <row r="1349">
          <cell r="F1349">
            <v>608</v>
          </cell>
        </row>
        <row r="1350">
          <cell r="F1350">
            <v>552</v>
          </cell>
        </row>
        <row r="1351">
          <cell r="F1351">
            <v>690</v>
          </cell>
        </row>
        <row r="1352">
          <cell r="F1352">
            <v>704</v>
          </cell>
        </row>
        <row r="1353">
          <cell r="F1353">
            <v>801</v>
          </cell>
        </row>
        <row r="1354">
          <cell r="F1354">
            <v>829</v>
          </cell>
        </row>
        <row r="1355">
          <cell r="F1355">
            <v>898</v>
          </cell>
        </row>
        <row r="1356">
          <cell r="F1356">
            <v>829</v>
          </cell>
        </row>
        <row r="1357">
          <cell r="F1357">
            <v>884</v>
          </cell>
        </row>
        <row r="1358">
          <cell r="F1358">
            <v>994</v>
          </cell>
        </row>
        <row r="1359">
          <cell r="F1359">
            <v>1091</v>
          </cell>
        </row>
        <row r="1360">
          <cell r="F1360">
            <v>1381</v>
          </cell>
        </row>
        <row r="1361">
          <cell r="F1361">
            <v>1519</v>
          </cell>
        </row>
        <row r="1362">
          <cell r="F1362">
            <v>829</v>
          </cell>
        </row>
        <row r="1363">
          <cell r="F1363">
            <v>884</v>
          </cell>
        </row>
        <row r="1364">
          <cell r="F1364">
            <v>994</v>
          </cell>
        </row>
        <row r="1365">
          <cell r="F1365">
            <v>1091</v>
          </cell>
        </row>
        <row r="1366">
          <cell r="F1366">
            <v>1381</v>
          </cell>
        </row>
        <row r="1367">
          <cell r="F1367">
            <v>1519</v>
          </cell>
        </row>
        <row r="1368">
          <cell r="F1368">
            <v>1243</v>
          </cell>
        </row>
        <row r="1369">
          <cell r="F1369">
            <v>1312</v>
          </cell>
        </row>
        <row r="1370">
          <cell r="F1370">
            <v>1491</v>
          </cell>
        </row>
        <row r="1371">
          <cell r="F1371">
            <v>1629</v>
          </cell>
        </row>
        <row r="1372">
          <cell r="F1372">
            <v>2071</v>
          </cell>
        </row>
        <row r="1373">
          <cell r="F1373">
            <v>2278</v>
          </cell>
        </row>
      </sheetData>
      <sheetData sheetId="11"/>
      <sheetData sheetId="12"/>
      <sheetData sheetId="13"/>
      <sheetData sheetId="14"/>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 2020 (new)"/>
      <sheetName val="Theo dõi nguồn kinh phí"/>
      <sheetName val="Theo dõi tiền điện "/>
    </sheetNames>
    <sheetDataSet>
      <sheetData sheetId="0"/>
      <sheetData sheetId="1"/>
      <sheetData sheetId="2"/>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TL 2021"/>
      <sheetName val=" KP cắt giảm, TK thêm 2021"/>
      <sheetName val="Chi tiết đơn vị"/>
      <sheetName val="Kết dư"/>
      <sheetName val="Tăng thu"/>
      <sheetName val="Chi khac"/>
      <sheetName val="Trích thanh tra"/>
      <sheetName val="Dự phòng"/>
      <sheetName val="BS NS tinh"/>
      <sheetName val="Cac nguon chua giao"/>
      <sheetName val="Chuyển nguồn"/>
      <sheetName val="Tạm ứ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XXXXXXXX"/>
      <sheetName val="XL4Test5"/>
      <sheetName val="XL4Test5 (2)"/>
      <sheetName val="XL4Test5 (3)"/>
      <sheetName val="XL4Test5 (4)"/>
      <sheetName val="XL4Test5 (5)"/>
      <sheetName val="XL4Test5 (6)"/>
    </sheetNames>
    <sheetDataSet>
      <sheetData sheetId="0"/>
      <sheetData sheetId="1"/>
      <sheetData sheetId="2"/>
      <sheetData sheetId="3"/>
      <sheetData sheetId="4"/>
      <sheetData sheetId="5"/>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Sheet1"/>
      <sheetName val="XL4Poppy"/>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TH QT"/>
      <sheetName val="KE QT"/>
      <sheetName val="TH"/>
      <sheetName val="Chia T1"/>
      <sheetName val="Chia T2"/>
      <sheetName val="Chia T3"/>
      <sheetName val="TH11"/>
      <sheetName val="TH T11"/>
      <sheetName val="TH T1"/>
      <sheetName val="XL4Test5"/>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10000000"/>
      <sheetName val="C45"/>
      <sheetName val="C47A"/>
      <sheetName val="C47B"/>
      <sheetName val="C46"/>
      <sheetName val="DsachYT"/>
      <sheetName val="00"/>
      <sheetName val="Bhxhoi"/>
      <sheetName val="Q1-02"/>
      <sheetName val="Q2-02"/>
      <sheetName val="Q3-02"/>
      <sheetName val="T6"/>
      <sheetName val="Mau"/>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KH LDTL"/>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Outlets"/>
      <sheetName val="PGs"/>
      <sheetName val="TAI"/>
      <sheetName val="BANLE"/>
      <sheetName val="t.kho"/>
      <sheetName val="CLB"/>
      <sheetName val="phong"/>
      <sheetName val="hoat"/>
      <sheetName val="tong BH"/>
      <sheetName val="nhapkho"/>
      <sheetName val="MTL$-INTER"/>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SILICAT_x0003_"/>
      <sheetName val="1-12"/>
      <sheetName val="Piwot(Silicate)"/>
      <sheetName val="LUONG CHO HUU"/>
      <sheetName val="thu BHXH,YT"/>
      <sheetName val="Phan bo"/>
      <sheetName val="SP-KH"/>
      <sheetName val="Xuatkho"/>
      <sheetName val="PT"/>
      <sheetName val="Summary"/>
      <sheetName val="Design &amp; Applications"/>
      <sheetName val="Building Summary"/>
      <sheetName val="Building"/>
      <sheetName val="External Works"/>
      <sheetName val="Pivot(Silica|e)"/>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Macro1"/>
      <sheetName val="Macro2"/>
      <sheetName val="Macro3"/>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gvl"/>
      <sheetName val="Pi6ot(Urethan)"/>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BLDG"/>
      <sheetName val="ROCK WO_x0003__x0000_"/>
      <sheetName val="S¶_x001d_et2"/>
      <sheetName val="Chiet tinh dz22"/>
      <sheetName val="Sheed4"/>
      <sheetName val="INSUL"/>
      <sheetName val="vi_du_n"/>
      <sheetName val="vi_du"/>
      <sheetName val="Bieu 2"/>
      <sheetName val="biªu 3"/>
      <sheetName val="bieu1 CTy"/>
      <sheetName val="b2 cty"/>
      <sheetName val="b 3 cty"/>
      <sheetName val="bieu 7"/>
      <sheetName val="bieu 9"/>
      <sheetName val="b14"/>
      <sheetName val="Sheet12"/>
      <sheetName val="TH T19"/>
      <sheetName val="_x0000__x0000__x0000__x0000__x0000__x0000_"/>
      <sheetName val="Pivot(_x0007_lass Wool)"/>
      <sheetName val="hoat_x0000_࣭_x0000__x0000__x0000__x0000__x0000__x0000__x0000__x0000__x0009__x0000_᭬࣫_x0000__x0004__x0000__x0000__x0000__x0000__x0000__x0000_ᑜ࣭_x0000__x0000__x0000_"/>
      <sheetName val="TH_x0001_NG2"/>
      <sheetName val="TH VL, NC, DDHT Thanhphuoc"/>
      <sheetName val="Pivot(RckWool)"/>
      <sheetName val="Dieu chinh"/>
      <sheetName val="So -03"/>
      <sheetName val="SoLD"/>
      <sheetName val="So-02"/>
      <sheetName val="???????-BLDG"/>
      <sheetName val="báo cáo thang11 m?i"/>
      <sheetName val="ctTBA"/>
      <sheetName val="DU TRU LUONG 06 TH@NG"/>
      <sheetName val="AN CA DH 10"/>
      <sheetName val="TAM UNG LNC TH 08"/>
      <sheetName val="Leong thoi gian th 10"/>
      <sheetName val="Luong thoa gian th 11"/>
      <sheetName val="at lns th 10"/>
      <sheetName val="tam ung DNS th 11"/>
      <sheetName val="XL4Test4"/>
      <sheetName val="thong tin cty"/>
      <sheetName val="TK-in"/>
      <sheetName val="TKTH"/>
      <sheetName val="BR"/>
      <sheetName val="MV"/>
      <sheetName val="mvtt"/>
      <sheetName val="HDKT"/>
      <sheetName val="Linh tinh"/>
      <sheetName val="nk"/>
      <sheetName val="N"/>
      <sheetName val="X"/>
      <sheetName val="CT Thang Mo"/>
      <sheetName val="CT  PL"/>
      <sheetName val="Chi tiet"/>
      <sheetName val="_x0000_TCTiet"/>
      <sheetName val="TK"/>
      <sheetName val="BRCT"/>
      <sheetName val="SDHD"/>
      <sheetName val="SDHD QUY"/>
      <sheetName val="GTGT135"/>
      <sheetName val="BRCN135"/>
      <sheetName val="MV135"/>
      <sheetName val="SDHDCN"/>
      <sheetName val="SDHDCN quy"/>
      <sheetName val="NXT.CN03"/>
      <sheetName val="bl"/>
      <sheetName val="20000000"/>
      <sheetName val="TT_10KV"/>
      <sheetName val="PACK"/>
      <sheetName val="INV"/>
      <sheetName val="TK-XUAT"/>
      <sheetName val="TK-NHAP"/>
      <sheetName val="DT 1"/>
      <sheetName val="DT 2"/>
      <sheetName val="DT 3"/>
      <sheetName val="DM"/>
      <sheetName val="SP"/>
      <sheetName val="NPL"/>
      <sheetName val="Du_lieu"/>
      <sheetName val="뜃맟뭁돽띿맟?-BLDG"/>
      <sheetName val="CAT_5"/>
      <sheetName val="현장관리비"/>
      <sheetName val="실행내역"/>
      <sheetName val="#REF"/>
      <sheetName val="적용환율"/>
      <sheetName val="合成単価作成表-BLDG"/>
      <sheetName val="bcôhang"/>
      <sheetName val="RDP013"/>
      <sheetName val="Giai trinh"/>
      <sheetName val="NEW-PANEL"/>
      <sheetName val="Sheev6"/>
      <sheetName val="Nhap fon gia VL dia phuong"/>
      <sheetName val="SILICCTE"/>
      <sheetName val="Q2-00"/>
      <sheetName val="ፌ_x0000_佄⁎䥇⁁䡃"/>
      <sheetName val="⁁䡃⁉䥔呅"/>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䥔久䈠佁_x000b_吀⁈䡎偁"/>
      <sheetName val="⁈䡎偁吠乏_x0006_吀⁈"/>
      <sheetName val="_x0000_䡔䈠乁_x0005_䐀"/>
      <sheetName val="_x0000_敄㍣б_x0000_慊"/>
      <sheetName val="䨀湡в_x0000_慊㍮"/>
      <sheetName val="湡г_x0000_慊㑮_x0004_"/>
      <sheetName val="д_x0000_慊㙮_x0004_䨀"/>
      <sheetName val="_x0000_慊㝮_x0004_䨀湡"/>
      <sheetName val="慊㡮_x0004_䨀湡Թ"/>
      <sheetName val="㥮_x0005_䨀湡〱_x0005_䨀"/>
      <sheetName val="_x0005_䨀湡ㄱ_x0005_䨀"/>
      <sheetName val="_x0000_慊ㅮԳ_x0000_慊"/>
      <sheetName val="䨀湡㐱_x0005_䨀湡"/>
      <sheetName val="慊ㅮԵ_x0000_慊ㅮ"/>
      <sheetName val="湡㘱_x0005_䨀湡㜱"/>
      <sheetName val="ㅮԷ_x0000_慊ㅮԸ"/>
      <sheetName val="㠱_x0005_䨀湡〲_x0005_"/>
      <sheetName val="԰_x0000_慊㉮Ա_x0000_"/>
      <sheetName val="_x0005_䨀湡㈲_x0005_䨀"/>
      <sheetName val="_x0000_慊㉮Գ_x0000_慊㉮Դ"/>
      <sheetName val="湡㐲_x0005_䨀湡㔲_x0005_"/>
      <sheetName val="㔲_x0005_䨀"/>
      <sheetName val="Gia vat tu"/>
      <sheetName val="EQUIPMENT -2"/>
      <sheetName val="전차선로 물량표"/>
      <sheetName val="PBS"/>
      <sheetName val="간접비내역-1"/>
      <sheetName val="Basic"/>
      <sheetName val="DESIGN CRITERIA"/>
      <sheetName val="용기"/>
      <sheetName val="Luong moÿÿngay cong khao sat"/>
      <sheetName val="_x0010_ivot(Glass Wool)"/>
      <sheetName val="She%t1"/>
      <sheetName val="XL4Pop`y"/>
      <sheetName val="Chitieu-dam c!c loai"/>
      <sheetName val="@Gdg"/>
      <sheetName val="CocKJ1m"/>
      <sheetName val="MTO REV.0"/>
      <sheetName val="??????"/>
      <sheetName val="ROCK WO_x0003_?"/>
      <sheetName val="hoat?࣭????????_x0009_?᭬࣫?_x0004_??????ᑜ࣭???"/>
      <sheetName val="hoat?࣭?_x0009_᭬࣫?_x0004_?ᑜ࣭?ڬ࣫?"/>
      <sheetName val="공통가설"/>
      <sheetName val="Coc$0x40cm"/>
      <sheetName val="&quot;0ngay"/>
      <sheetName val="báo cák thang11 mới"/>
      <sheetName val="THANG'"/>
      <sheetName val="CN"/>
      <sheetName val="BCN"/>
      <sheetName val="Q TOAN"/>
      <sheetName val="NO MUA"/>
      <sheetName val="VO CHAI"/>
      <sheetName val="VC THU HOI"/>
      <sheetName val="_x0000__x0000__x0000__x0000__x0000__x0009__x0000_??_x0000__x0004__x0000__x0000__x0000__x0000__x0000__x0000_??_x0000__x0000__x0000__x0000__x0000__x0000__x0000__x0000_??_x0000__x0000_"/>
      <sheetName val="?????_x0009_????_x0004_????????????????????"/>
      <sheetName val="hoat_x0000_?_x0000__x0009_??_x0000__x0004__x0000_??_x0000_??_x0000_"/>
      <sheetName val="hoat??????????_x0009_????_x0004_???????????"/>
      <sheetName val="tong l²_x0000__x0000_ ban"/>
      <sheetName val="PNT-QUOT-#3"/>
      <sheetName val="COAT&amp;WRAP-QIOT-#3"/>
      <sheetName val="SN C£GNV"/>
      <sheetName val="TA²_x0000__x0000_NH"/>
      <sheetName val="Tong hop QL4( - 3"/>
      <sheetName val="BCDTK"/>
      <sheetName val="soktmay"/>
      <sheetName val="Pivnt(RockWool)"/>
      <sheetName val="@ivot(Form Glass)"/>
      <sheetName val="Pivot(Gl!ss Wool)"/>
      <sheetName val="ROCK WOKL"/>
      <sheetName val="He co"/>
      <sheetName val="Bhitieu-dam cac loai"/>
      <sheetName val="_x0010_iwot(Silicate)"/>
      <sheetName val="Phan tich don ႀ￸a chi tiet"/>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100000P0"/>
      <sheetName val="RFP0_x0010_6"/>
      <sheetName val="RFP_x0010_07"/>
      <sheetName val="RFP_x0011_1(2)"/>
      <sheetName val="Q_x0012_-02"/>
      <sheetName val="Q_x0013_-02"/>
      <sheetName val="Du toan chi Tiet coc_x0000_nuoc"/>
      <sheetName val="Nhap_x0000_don gia VL dia phuong"/>
      <sheetName val="Luong mot ngay Cong xay_x0000_lap"/>
      <sheetName val="DU TRU LUONG_x0000_06 THANG"/>
      <sheetName val="PP tinh Thue thu_x0000_nhap"/>
      <sheetName val="Luong TG thang _x0010_9"/>
      <sheetName val="QT LUONG NS_x0000_T 07"/>
      <sheetName val="TAM_x0000_UNG LUONG NS TH 10"/>
      <sheetName val="\uong mot ngay cong xay lap"/>
      <sheetName val="Luong mot ngay conw0khao sat"/>
      <sheetName val="thu BHXH&lt;YT"/>
      <sheetName val="TH4_x0000__x0000__x0000__x0000__x0000__x0000__x0000__x0000__x0000__x0000__x0000_ℨʢ_x0000__x0004__x0000__x0000__x0000__x0000__x0000__x0000_崬ʢ_x0000__x0000__x0000__x0000__x0000_"/>
      <sheetName val="T.Tinh"/>
      <sheetName val="hoat???_x0009_???_x0004_???????"/>
      <sheetName val="????"/>
      <sheetName val="báo cák thang11 m?i"/>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慊㉮Գ?慊㉮Դ"/>
      <sheetName val="tong l²?? ban"/>
      <sheetName val="???????"/>
      <sheetName val="?????"/>
      <sheetName val="??????_x0005_???_x000c_????"/>
      <sheetName val="?_x000c_?????????????"/>
      <sheetName val="?????????????_x0003_??_x0003_"/>
      <sheetName val="???_x0003_??_x0003_??_x0008_????"/>
      <sheetName val="??????_x000d_???????_x000b_??"/>
      <sheetName val="????_x000b_????"/>
      <sheetName val="?????_x0006_??"/>
      <sheetName val="????_x0005_?"/>
      <sheetName val="?????_x0004_"/>
      <sheetName val="????_x0004_?"/>
      <sheetName val="???_x0004_??"/>
      <sheetName val="??_x0004_???"/>
      <sheetName val="?_x0005_???_x0005_?"/>
      <sheetName val="_x0005_???_x0005_?"/>
      <sheetName val="???_x0005_??"/>
      <sheetName val="??_x0005_???"/>
      <sheetName val="?_x0005_???_x0005_"/>
      <sheetName val="????????"/>
      <sheetName val="??_x0005_???_x0005_"/>
      <sheetName val="?_x0005_?"/>
      <sheetName val="적용률"/>
      <sheetName val="LABTOTAL"/>
      <sheetName val="_x0000__x0000_CAI TK 112"/>
      <sheetName val="PTDGDT"/>
      <sheetName val="G䁄MN.2"/>
      <sheetName val="MTO REV.2(ARMOR)"/>
      <sheetName val="POTAL"/>
      <sheetName val="POWER"/>
      <sheetName val="견적조건"/>
      <sheetName val="BQ_Equip_Pipe"/>
      <sheetName val="BLR-S"/>
      <sheetName val="Est-Hotpp"/>
      <sheetName val="PipWT"/>
      <sheetName val="piping"/>
      <sheetName val="BREAKDOWN(철거설치)"/>
      <sheetName val="COA-17"/>
      <sheetName val="C-18"/>
      <sheetName val=" thoau nuoc nc"/>
      <sheetName val="THVT"/>
      <sheetName val="PTDM"/>
      <sheetName val="Du toan chi Tiet coc?nuoc"/>
      <sheetName val="Nhap?don gia VL dia phuong"/>
      <sheetName val="Luong mot ngay Cong xay?lap"/>
      <sheetName val="DU TRU LUONG?06 THANG"/>
      <sheetName val="PP tinh Thue thu?nhap"/>
      <sheetName val="QT LUONG NS?T 07"/>
      <sheetName val="TAM?UNG LUONG NS TH 10"/>
      <sheetName val="truy_x0000_thu"/>
      <sheetName val=" thoat nuog nc"/>
      <sheetName val="__-BLDG"/>
      <sheetName val="To*K hop"/>
      <sheetName val="Luo_x0009__x0008__x0010__x0000__x0000__x0006__x0005__x0000__x001c_ Í_x0007_ÉÀ_x0000__x0000__x0006__x0003__x0000__x0000_á_x0000__x0002__x0000_°"/>
      <sheetName val="d' cOng"/>
      <sheetName val="???? ???"/>
      <sheetName val="?????-1"/>
      <sheetName val="??"/>
      <sheetName val="???_x0000_??_x0005_???_x000c_????"/>
      <sheetName val="²_x0000__x0000_han"/>
      <sheetName val="TH VL_ NC_ DDHT Thanhphuoc"/>
      <sheetName val="_______-BLDG"/>
      <sheetName val="뜃맟뭁돽띿맟_-BLDG"/>
      <sheetName val="báo cáo thang11 m_i"/>
      <sheetName val="______"/>
      <sheetName val="ROCK WO_x0003__"/>
      <sheetName val="hoat_࣭_________x0009__᭬࣫__x0004_______ᑜ࣭___"/>
      <sheetName val="呅吠ь"/>
      <sheetName val="㔳_x000c_吀⁈畱敹瑴慯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sheetData sheetId="500"/>
      <sheetData sheetId="501"/>
      <sheetData sheetId="502"/>
      <sheetData sheetId="503"/>
      <sheetData sheetId="504" refreshError="1"/>
      <sheetData sheetId="505"/>
      <sheetData sheetId="506"/>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sheetData sheetId="577"/>
      <sheetData sheetId="578"/>
      <sheetData sheetId="579"/>
      <sheetData sheetId="580"/>
      <sheetData sheetId="581"/>
      <sheetData sheetId="582"/>
      <sheetData sheetId="583" refreshError="1"/>
      <sheetData sheetId="584" refreshError="1"/>
      <sheetData sheetId="585" refreshError="1"/>
      <sheetData sheetId="586" refreshError="1"/>
      <sheetData sheetId="587"/>
      <sheetData sheetId="588" refreshError="1"/>
      <sheetData sheetId="589" refreshError="1"/>
      <sheetData sheetId="590" refreshError="1"/>
      <sheetData sheetId="591" refreshError="1"/>
      <sheetData sheetId="592"/>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coc (2)"/>
      <sheetName val="bia"/>
      <sheetName val="Input Data"/>
      <sheetName val="Xuly Data (2)"/>
      <sheetName val="Xuly Data"/>
      <sheetName val="TPLTD"/>
      <sheetName val="THDinhM"/>
      <sheetName val="TohopDM"/>
      <sheetName val="THNL"/>
      <sheetName val="DDinh"/>
      <sheetName val="Xamu"/>
      <sheetName val="Becoc"/>
      <sheetName val="KNCLC"/>
      <sheetName val="CVI"/>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 -THVLNC"/>
      <sheetName val="CT _THVLNC"/>
      <sheetName val="TTDZ22"/>
      <sheetName val="M3 be tong"/>
      <sheetName val="DATA"/>
    </sheetNames>
    <sheetDataSet>
      <sheetData sheetId="0"/>
      <sheetData sheetId="1"/>
      <sheetData sheetId="2" refreshError="1"/>
      <sheetData sheetId="3" refreshError="1"/>
      <sheetData sheetId="4"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bia"/>
      <sheetName val="cal1"/>
      <sheetName val="cal2"/>
      <sheetName val="cal3"/>
      <sheetName val="cal4"/>
      <sheetName val="cal4 (2)"/>
      <sheetName val="CAL4(3)"/>
      <sheetName val="CVI"/>
      <sheetName val="cal5"/>
      <sheetName val="cal6"/>
      <sheetName val="Cal7"/>
      <sheetName val="BTRA"/>
      <sheetName val="cal8"/>
      <sheetName val="km6+800-km6+840"/>
      <sheetName val="3+960"/>
      <sheetName val="00000000"/>
      <sheetName val="SLTC"/>
      <sheetName val="336-400"/>
      <sheetName val="400-500"/>
      <sheetName val="720-800"/>
      <sheetName val="Sheet1"/>
      <sheetName val="Sheet2"/>
      <sheetName val="Sohoa1"/>
      <sheetName val="Sohoa2"/>
      <sheetName val="Sohoa3"/>
      <sheetName val="Sohoa4"/>
      <sheetName val="LopTop(Cat)"/>
      <sheetName val="Lop1Dat"/>
      <sheetName val="Lopdinhdat"/>
      <sheetName val="Lop01(SB)"/>
      <sheetName val="Lop02(SB) "/>
      <sheetName val="XL4Test5"/>
      <sheetName val="cal;"/>
      <sheetName val="BT_x0012_A"/>
      <sheetName val="Girder"/>
      <sheetName val="Tendon"/>
      <sheetName val="NKCTỪ"/>
      <sheetName val="SỔ CÁI"/>
      <sheetName val="BCÂNĐỐI"/>
      <sheetName val="CĐKTOÁN"/>
      <sheetName val="KQHĐKD"/>
      <sheetName val="TỒN QUỸ"/>
      <sheetName val="XL4Poppy"/>
      <sheetName val="NKCT?"/>
      <sheetName val="S? CÁI"/>
      <sheetName val="BCÂNÐ?I"/>
      <sheetName val="CÐKTOÁN"/>
      <sheetName val="KQHÐKD"/>
      <sheetName val="T?N QU?"/>
      <sheetName val="cal4 (­É"/>
      <sheetName val="Xuly Data"/>
      <sheetName val="GVL"/>
      <sheetName val="NEW-PANEL"/>
      <sheetName val="SLCB"/>
      <sheetName val="cal_x0012_"/>
      <sheetName val="_x0013_DTC"/>
      <sheetName val="400-50_x0010_"/>
      <sheetName val="TS"/>
      <sheetName val="Thanh Son 1"/>
      <sheetName val="Thanh Son 2"/>
      <sheetName val="Thanh Son 3"/>
      <sheetName val="Thanh Son 4"/>
      <sheetName val="5a"/>
      <sheetName val="Thanh Son 5a"/>
      <sheetName val="Thanh Son 8"/>
      <sheetName val="thanh Son 9a"/>
      <sheetName val="Thanh Son 9b"/>
      <sheetName val="Thanh Son 9c"/>
      <sheetName val="Thanh Son 10"/>
      <sheetName val="Thanh Son 11"/>
      <sheetName val="Thanh Son 12"/>
      <sheetName val="Thanh Son 13"/>
      <sheetName val="A6"/>
      <sheetName val="NC"/>
      <sheetName val="bũa"/>
      <sheetName val="NKCT_"/>
      <sheetName val="S_ CÁI"/>
      <sheetName val="BCÂNÐ_I"/>
      <sheetName val="T_N QU_"/>
      <sheetName val="cal4_(2)"/>
      <sheetName val="Lop02(SB)_"/>
      <sheetName val="BTA"/>
      <sheetName val="Tong hop thu chi T1 .06"/>
      <sheetName val="Tong hop thu chi T2.06 "/>
      <sheetName val="Tong hop thu chi T3.06"/>
      <sheetName val="tong hop thu chi T1 (2)"/>
      <sheetName val="tong hop thu chi T1"/>
      <sheetName val="Tong hop thu chi T2 (2)"/>
      <sheetName val="Tong hop thu chi T2"/>
      <sheetName val="Tong hop thu chi T3 (2)"/>
      <sheetName val="Tong hop thu chi T3"/>
      <sheetName val="Tong hop thu chi T4 (2)"/>
      <sheetName val="Tong hop thu chi T4"/>
      <sheetName val="Tong hop thu chi T5) (2)"/>
      <sheetName val="Tong hop thu chi T5)"/>
      <sheetName val="Tong hop thu chi T7.06"/>
      <sheetName val="Tong hop thu chi T6.06"/>
      <sheetName val="Tong hop thu chi T5.06  "/>
      <sheetName val="Tong hop thu chi T1.06"/>
      <sheetName val="Tong hop thu chi T2.06"/>
      <sheetName val="Tong hop thu chi T3.O6"/>
      <sheetName val="Tong hop thu chi T4.06 "/>
      <sheetName val="Tong hop thu chi T6 (2)"/>
      <sheetName val="Tong hop thu chi T6"/>
      <sheetName val="Tong hop thu chi T7"/>
      <sheetName val="Tong hop thu chi T8"/>
      <sheetName val="Tong hop thu chi T9"/>
      <sheetName val="Tong hop thu chi T10"/>
      <sheetName val="Tong hop thu chi T11"/>
      <sheetName val="Tong hop thu chi T12"/>
      <sheetName val="Sheet3"/>
      <sheetName val="S02-TTN"/>
      <sheetName val="T.pho"/>
      <sheetName val="S.Hinh"/>
      <sheetName val="T.Hoa"/>
      <sheetName val="D.Hoa"/>
      <sheetName val="S.hoa"/>
      <sheetName val="P.Hoa"/>
      <sheetName val="T.An"/>
      <sheetName val="D.Xuan"/>
      <sheetName val="S.Cau"/>
      <sheetName val="BTH phi"/>
      <sheetName val="BLT phi"/>
      <sheetName val="phi,le phi"/>
      <sheetName val="Bien Lai TON"/>
      <sheetName val="BCQT "/>
      <sheetName val="Giay di duong"/>
      <sheetName val="BC QT cua tung ap"/>
      <sheetName val="GIAO CHI TIEU THU QUY 07"/>
      <sheetName val="BANG TONG HOP GIAY NOP TIEN"/>
      <sheetName val="XL_x0014_Test5"/>
      <sheetName val="bua"/>
      <sheetName val="b?a"/>
      <sheetName val="chitiet"/>
      <sheetName val="Tong hop thu$chi T6.06"/>
      <sheetName val="Work-Condition"/>
      <sheetName val="_x0000__x0000__x0000__x0000__x0000__x0000__x0000__x0000_"/>
      <sheetName val="Tra KS"/>
      <sheetName val="????????"/>
      <sheetName val="_x0000_1_x0000_1_x0000_\_x0000_C_x0000_\_x0000_K_x0000_T_x0000_C_x0000_N_x0000_C_x0000_\_x0000_Q_x0000_H_x0000_A_x0000_N_x0000_"/>
      <sheetName val="Cal_x0013_"/>
      <sheetName val="KKKKKKKK"/>
      <sheetName val="BK chung tu chi ben co"/>
      <sheetName val="BK chung tu thu "/>
      <sheetName val="BK chung tu thu CK"/>
      <sheetName val="BK chung tu 1521"/>
      <sheetName val="Bang ke chung tu phai tra nguoi"/>
      <sheetName val="Chinh sua "/>
      <sheetName val="Ctu T1"/>
      <sheetName val=" Ctu T2"/>
      <sheetName val="Ctu 3"/>
      <sheetName val="Ctu 4"/>
      <sheetName val="Ctu 5"/>
      <sheetName val="Ctu 6"/>
      <sheetName val="Ctu 7"/>
      <sheetName val="Ctu 8"/>
      <sheetName val="CTu 9"/>
      <sheetName val="Sheet17"/>
      <sheetName val="Ctu10"/>
      <sheetName val="Sheet18"/>
      <sheetName val="VL,NC,MTC"/>
      <sheetName val="SỔ_CÁI"/>
      <sheetName val="TỒN_QUỸ"/>
      <sheetName val="Xuly_Data"/>
      <sheetName val="S?_CÁI"/>
      <sheetName val="T?N_QU?"/>
      <sheetName val="Thanh_Son_1"/>
      <sheetName val="Thanh_Son_2"/>
      <sheetName val="Thanh_Son_3"/>
      <sheetName val="Thanh_Son_4"/>
      <sheetName val="Thanh_Son_5a"/>
      <sheetName val="Thanh_Son_8"/>
      <sheetName val="thanh_Son_9a"/>
      <sheetName val="Thanh_Son_9b"/>
      <sheetName val="Thanh_Son_9c"/>
      <sheetName val="Thanh_Son_10"/>
      <sheetName val="Thanh_Son_11"/>
      <sheetName val="Thanh_Son_12"/>
      <sheetName val="Thanh_Son_13"/>
      <sheetName val="cal"/>
      <sheetName val="DTC"/>
      <sheetName val="400-50"/>
      <sheetName val="cal4_(­É"/>
      <sheetName val="DON GIA TRAM _3_"/>
      <sheetName val="b_a"/>
      <sheetName val="BT_x005f_x0012_A"/>
      <sheetName val="TPH"/>
      <sheetName val="cal_x005f_x0012_"/>
      <sheetName val="_x005f_x0013_DTC"/>
      <sheetName val="400-50_x005f_x0010_"/>
      <sheetName val="Tra_bang"/>
      <sheetName val="Lç khoan LK1"/>
      <sheetName val="MTL$-INTER"/>
      <sheetName val="________"/>
      <sheetName val="?1?1?\?C?\?K?T?C?N?C?\?Q?H?A?N?"/>
      <sheetName val="tra-vat-lieu"/>
      <sheetName val="DTCT-tuyen chinh"/>
      <sheetName val="EIRR&gt;1&lt;1"/>
      <sheetName val="EIRR&gt; 2"/>
      <sheetName val="EIRR&lt;2"/>
      <sheetName val="Cp&gt;10-Ln&lt;10"/>
      <sheetName val="Ln&lt;20"/>
      <sheetName val="S__CÁI"/>
      <sheetName val="T_N_QU_"/>
      <sheetName val="LopTop Cat)"/>
      <sheetName val="Tong ho0 thu chi T6.06"/>
      <sheetName val="cal4_x001f_(2)"/>
      <sheetName val="Tong hop thu$chi T3.06"/>
      <sheetName val="cal4 (2_x0009_"/>
      <sheetName val="ca,5"/>
      <sheetName val="GVT"/>
      <sheetName val="[TRUT2T7.xls][TRUT2T7.xls]_x0000_1_x0000_1_x0000_"/>
      <sheetName val="[TRUT2T7.xls][TRUT2T7.xls]?1?1?"/>
      <sheetName val="[TRUT2T7.xls]_x0000_1_x0000_1_x0000_\_x0000_C_x0000_\_x0000_K_x0000_T_x0000_C_x0000_N"/>
      <sheetName val="[TRUT2T7.xls]?1?1?\?C?\?K?T?C?N"/>
      <sheetName val="_1_1___C___K_T_C_N_C___Q_H_A_N_"/>
      <sheetName val="cal4 (2 "/>
      <sheetName val="So lieu"/>
      <sheetName val="Diem mia"/>
      <sheetName val="SL⁔C"/>
      <sheetName val="cal4_(2)1"/>
      <sheetName val="Lop02(SB)_1"/>
      <sheetName val="Tong_hop_thu_chi_T1__06"/>
      <sheetName val="Tong_hop_thu_chi_T2_06_"/>
      <sheetName val="Tong_hop_thu_chi_T3_06"/>
      <sheetName val="tong_hop_thu_chi_T1_(2)"/>
      <sheetName val="tong_hop_thu_chi_T1"/>
      <sheetName val="Tong_hop_thu_chi_T2_(2)"/>
      <sheetName val="Tong_hop_thu_chi_T2"/>
      <sheetName val="Tong_hop_thu_chi_T3_(2)"/>
      <sheetName val="Tong_hop_thu_chi_T3"/>
      <sheetName val="Tong_hop_thu_chi_T4_(2)"/>
      <sheetName val="Tong_hop_thu_chi_T4"/>
      <sheetName val="Tong_hop_thu_chi_T5)_(2)"/>
      <sheetName val="Tong_hop_thu_chi_T5)"/>
      <sheetName val="Tong_hop_thu_chi_T7_06"/>
      <sheetName val="Tong_hop_thu_chi_T6_06"/>
      <sheetName val="Tong_hop_thu_chi_T5_06__"/>
      <sheetName val="Tong_hop_thu_chi_T1_06"/>
      <sheetName val="Tong_hop_thu_chi_T2_06"/>
      <sheetName val="Tong_hop_thu_chi_T3_O6"/>
      <sheetName val="Tong_hop_thu_chi_T4_06_"/>
      <sheetName val="Tong_hop_thu_chi_T6_(2)"/>
      <sheetName val="Tong_hop_thu_chi_T6"/>
      <sheetName val="Tong_hop_thu_chi_T7"/>
      <sheetName val="Tong_hop_thu_chi_T8"/>
      <sheetName val="Tong_hop_thu_chi_T9"/>
      <sheetName val="Tong_hop_thu_chi_T10"/>
      <sheetName val="Tong_hop_thu_chi_T11"/>
      <sheetName val="Tong_hop_thu_chi_T12"/>
      <sheetName val="BTH_phi"/>
      <sheetName val="BLT_phi"/>
      <sheetName val="phi,le_phi"/>
      <sheetName val="Bien_Lai_TON"/>
      <sheetName val="BCQT_"/>
      <sheetName val="Giay_di_duong"/>
      <sheetName val="BC_QT_cua_tung_ap"/>
      <sheetName val="GIAO_CHI_TIEU_THU_QUY_07"/>
      <sheetName val="BANG_TONG_HOP_GIAY_NOP_TIEN"/>
      <sheetName val="N_x0000_H_x0000_\_x0000_T_x0000_R_x0000_U_x0000_\_x0000_T_x0000_R_x0000_U_x0000_T_x0000_2_x0000_T_x0000_7_x0000_._x0000_x"/>
      <sheetName val="_TRUT2T7.xls__TRUT2T7.xls_"/>
      <sheetName val="_TRUT2T7.xls_"/>
      <sheetName val="Thuc thanh"/>
      <sheetName val="BETON"/>
      <sheetName val="Sales2002"/>
      <sheetName val="Sheet4"/>
      <sheetName val="CPTNo"/>
      <sheetName val="_TRUT2T7.xls__TRUT2T7.xls__1_1_"/>
      <sheetName val="_TRUT2T7.xls__1_1___C___K_T_C_N"/>
      <sheetName val="Truot_nen"/>
      <sheetName val="N"/>
      <sheetName val="UP"/>
      <sheetName val="[TRUT2T7.xls][TRUT2T7.xls]"/>
      <sheetName val="[TRUT2T7.xls]"/>
      <sheetName val="thanhOSon_9a"/>
      <sheetName val="Thep thuong"/>
      <sheetName val="_1_1___C___K_T_C_N_C___Q_H_A__2"/>
      <sheetName val="_1_1___C___K_T_C_N_C___Q_H_A__3"/>
      <sheetName val="[TRUT2T7.xls][TRUT2T7.xls]_1__2"/>
      <sheetName val="[TRUT2T7.xls][TRUT2T7.xls]_1__3"/>
      <sheetName val="[TRUT2T7.xls]_1_1___C___K_T_C_2"/>
      <sheetName val="[TRUT2T7.xls]_1_1___C___K_T_C_3"/>
      <sheetName val="Pgal2004"/>
      <sheetName val="KJ 2002"/>
      <sheetName val="&quot;ua"/>
      <sheetName val="XL_x005f_x0014_Test5"/>
      <sheetName val="_x005f_x0000_1_x005f_x0000_1_x005f_x0000___x005f_x0000_"/>
      <sheetName val="BT_x005f_x005f_x005f_x0012_A"/>
      <sheetName val="cal_x005f_x005f_x005f_x0012_"/>
      <sheetName val="_x005f_x005f_x005f_x0013_DTC"/>
      <sheetName val="400-50_x005f_x005f_x005f_x0010_"/>
      <sheetName val="THPDMoi  (2)"/>
      <sheetName val="_x005f_x0000_1_x005f_x0000_1_x005f_x0000_\_x005f_x0000_"/>
      <sheetName val="_x0000_1_x0000_1_x0000___x0000_"/>
      <sheetName val="_x0000_1_x0000_1_x0000_\_x0000_"/>
      <sheetName val="_1_1___C___K_T_C_N_C___Q_H_A__4"/>
      <sheetName val="_1_1___C___K_T_C_N_C___Q_H_A__5"/>
      <sheetName val="[TRUT2T7.xls]_1_1___C___K_T_C_4"/>
      <sheetName val="_1_1___C___K_T_C_N_C___Q_H_A__6"/>
      <sheetName val="TNHC"/>
    </sheetNames>
    <sheetDataSet>
      <sheetData sheetId="0" refreshError="1">
        <row r="15">
          <cell r="D15">
            <v>0.9</v>
          </cell>
        </row>
        <row r="27">
          <cell r="E27">
            <v>2.86</v>
          </cell>
        </row>
      </sheetData>
      <sheetData sheetId="1"/>
      <sheetData sheetId="2"/>
      <sheetData sheetId="3"/>
      <sheetData sheetId="4"/>
      <sheetData sheetId="5"/>
      <sheetData sheetId="6"/>
      <sheetData sheetId="7"/>
      <sheetData sheetId="8" refreshError="1"/>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sheetData sheetId="51" refreshError="1"/>
      <sheetData sheetId="52"/>
      <sheetData sheetId="53" refreshError="1"/>
      <sheetData sheetId="54" refreshError="1"/>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sheetData sheetId="136" refreshError="1"/>
      <sheetData sheetId="137" refreshError="1"/>
      <sheetData sheetId="138" refreshError="1"/>
      <sheetData sheetId="139" refreshError="1"/>
      <sheetData sheetId="140" refreshError="1"/>
      <sheetData sheetId="141" refreshError="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refreshError="1"/>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6"/>
      <sheetName val="TH"/>
      <sheetName val="KSTK"/>
      <sheetName val="THXL"/>
      <sheetName val="XL"/>
      <sheetName val="PTCT"/>
      <sheetName val="VL"/>
      <sheetName val="Cuoc"/>
      <sheetName val="KSLDA"/>
    </sheetNames>
    <sheetDataSet>
      <sheetData sheetId="0" refreshError="1">
        <row r="3">
          <cell r="A3">
            <v>2</v>
          </cell>
          <cell r="B3">
            <v>1.55</v>
          </cell>
          <cell r="C3">
            <v>1.64</v>
          </cell>
          <cell r="D3">
            <v>452130</v>
          </cell>
          <cell r="E3">
            <v>475944</v>
          </cell>
          <cell r="F3">
            <v>17390</v>
          </cell>
        </row>
        <row r="4">
          <cell r="A4">
            <v>2.5</v>
          </cell>
          <cell r="B4">
            <v>1.635</v>
          </cell>
          <cell r="C4">
            <v>1.7349999999999999</v>
          </cell>
          <cell r="D4">
            <v>474621</v>
          </cell>
          <cell r="E4">
            <v>501081</v>
          </cell>
          <cell r="F4">
            <v>18255</v>
          </cell>
        </row>
        <row r="5">
          <cell r="A5">
            <v>2.7</v>
          </cell>
          <cell r="B5">
            <v>1.669</v>
          </cell>
          <cell r="C5">
            <v>1.7730000000000001</v>
          </cell>
          <cell r="D5">
            <v>483617.40000000008</v>
          </cell>
          <cell r="E5">
            <v>511135.8000000001</v>
          </cell>
          <cell r="F5">
            <v>18601</v>
          </cell>
        </row>
        <row r="6">
          <cell r="A6">
            <v>3</v>
          </cell>
          <cell r="B6">
            <v>1.72</v>
          </cell>
          <cell r="C6">
            <v>1.83</v>
          </cell>
          <cell r="D6">
            <v>497112</v>
          </cell>
          <cell r="E6">
            <v>526218</v>
          </cell>
          <cell r="F6">
            <v>19120</v>
          </cell>
        </row>
        <row r="7">
          <cell r="A7">
            <v>3.2</v>
          </cell>
          <cell r="B7">
            <v>1.76</v>
          </cell>
          <cell r="C7">
            <v>1.8720000000000001</v>
          </cell>
          <cell r="D7">
            <v>507696.00000000006</v>
          </cell>
          <cell r="E7">
            <v>537331.20000000007</v>
          </cell>
          <cell r="F7">
            <v>19527</v>
          </cell>
        </row>
        <row r="8">
          <cell r="A8">
            <v>3.5</v>
          </cell>
          <cell r="B8">
            <v>1.8199999999999998</v>
          </cell>
          <cell r="C8">
            <v>1.9350000000000001</v>
          </cell>
          <cell r="D8">
            <v>523571.99999999994</v>
          </cell>
          <cell r="E8">
            <v>554001</v>
          </cell>
          <cell r="F8">
            <v>20137</v>
          </cell>
        </row>
        <row r="9">
          <cell r="A9">
            <v>3.7</v>
          </cell>
          <cell r="B9">
            <v>1.8599999999999999</v>
          </cell>
          <cell r="C9">
            <v>1.9770000000000001</v>
          </cell>
          <cell r="D9">
            <v>534156</v>
          </cell>
          <cell r="E9">
            <v>565114.20000000007</v>
          </cell>
          <cell r="F9">
            <v>20544</v>
          </cell>
        </row>
        <row r="10">
          <cell r="A10">
            <v>4</v>
          </cell>
          <cell r="B10">
            <v>1.92</v>
          </cell>
          <cell r="C10">
            <v>2.04</v>
          </cell>
          <cell r="D10">
            <v>550032</v>
          </cell>
          <cell r="E10">
            <v>581784.00000000012</v>
          </cell>
          <cell r="F10">
            <v>21155</v>
          </cell>
        </row>
        <row r="11">
          <cell r="A11">
            <v>4.2</v>
          </cell>
          <cell r="B11">
            <v>2.0019999999999998</v>
          </cell>
          <cell r="C11">
            <v>2.13</v>
          </cell>
          <cell r="D11">
            <v>571729.19999999995</v>
          </cell>
          <cell r="E11">
            <v>605598</v>
          </cell>
          <cell r="F11">
            <v>21990</v>
          </cell>
        </row>
        <row r="12">
          <cell r="A12">
            <v>4.5</v>
          </cell>
          <cell r="B12">
            <v>2.125</v>
          </cell>
          <cell r="C12">
            <v>2.2650000000000001</v>
          </cell>
          <cell r="D12">
            <v>604275.00000000012</v>
          </cell>
          <cell r="E12">
            <v>641319.00000000012</v>
          </cell>
          <cell r="F12">
            <v>23241</v>
          </cell>
        </row>
        <row r="13">
          <cell r="A13">
            <v>5</v>
          </cell>
          <cell r="B13">
            <v>2.33</v>
          </cell>
          <cell r="C13">
            <v>2.4900000000000002</v>
          </cell>
          <cell r="D13">
            <v>658518</v>
          </cell>
          <cell r="E13">
            <v>700854.00000000012</v>
          </cell>
          <cell r="F13">
            <v>25328</v>
          </cell>
        </row>
      </sheetData>
      <sheetData sheetId="1"/>
      <sheetData sheetId="2"/>
      <sheetData sheetId="3"/>
      <sheetData sheetId="4"/>
      <sheetData sheetId="5"/>
      <sheetData sheetId="6"/>
      <sheetData sheetId="7"/>
      <sheetData sheetId="8"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6"/>
      <sheetName val="DB"/>
      <sheetName val="KS"/>
      <sheetName val="TH"/>
      <sheetName val="THXL62"/>
      <sheetName val="THXP63"/>
      <sheetName val="THXL65"/>
      <sheetName val="THXL64"/>
      <sheetName val="TH-66"/>
      <sheetName val="TH67"/>
      <sheetName val="TH68"/>
      <sheetName val="TH69"/>
      <sheetName val="TH70"/>
      <sheetName val="TH71"/>
      <sheetName val="TH72"/>
      <sheetName val="TH73"/>
      <sheetName val="XL73"/>
      <sheetName val="XL72"/>
      <sheetName val="XL71"/>
      <sheetName val="XL70"/>
      <sheetName val="XL69"/>
      <sheetName val="XL-68"/>
      <sheetName val="XL-67"/>
      <sheetName val="XL-66"/>
      <sheetName val="XL65"/>
      <sheetName val="XL64"/>
      <sheetName val="PTCT"/>
      <sheetName val="XL63"/>
      <sheetName val="XL62"/>
      <sheetName val="FTR"/>
      <sheetName val="VL"/>
      <sheetName val="Cuoc"/>
      <sheetName val="PCKV"/>
      <sheetName val="TH- G11"/>
      <sheetName val="TH- G10"/>
      <sheetName val="CPCS"/>
      <sheetName val="XL4Poppy"/>
      <sheetName val="THKP"/>
      <sheetName val="TOXL"/>
      <sheetName val="KPXL"/>
      <sheetName val="DTCT"/>
      <sheetName val="DGR"/>
      <sheetName val="DGVL_BUCL"/>
      <sheetName val="VCVL"/>
      <sheetName val="BOCDO"/>
      <sheetName val="TKVL"/>
      <sheetName val="YCVL"/>
      <sheetName val="YCXM"/>
      <sheetName val="TKXM"/>
      <sheetName val="STKL"/>
      <sheetName val="cl- nl"/>
      <sheetName val="Sheet12"/>
      <sheetName val="Sheet13"/>
      <sheetName val="Sheet14"/>
      <sheetName val="Sheet16"/>
      <sheetName val="SET_CTR"/>
      <sheetName val="DOITIEN"/>
      <sheetName val="CUOCDB"/>
      <sheetName val="XXXXXXXX"/>
      <sheetName val="XXÿÿÿÿXX"/>
      <sheetName val="TL68"/>
    </sheetNames>
    <sheetDataSet>
      <sheetData sheetId="0" refreshError="1">
        <row r="1">
          <cell r="A1" t="str">
            <v>BËc l­¬ng</v>
          </cell>
          <cell r="B1" t="str">
            <v>HÖ sè so víi l­¬ng tèi thiÓu (Kcb)</v>
          </cell>
          <cell r="D1" t="str">
            <v>L­¬ng th¸ng [Lth =210000*(1,26Kcb+0,2)®]</v>
          </cell>
          <cell r="F1" t="str">
            <v>L­¬ng ngµy ( = Lth/26c«ng)</v>
          </cell>
        </row>
        <row r="2">
          <cell r="B2" t="str">
            <v>Nhãm II</v>
          </cell>
          <cell r="C2" t="str">
            <v>NhãmIII</v>
          </cell>
          <cell r="D2" t="str">
            <v>Nhãm II</v>
          </cell>
          <cell r="E2" t="str">
            <v>NhãmIII</v>
          </cell>
          <cell r="F2" t="str">
            <v>Nhãm II</v>
          </cell>
          <cell r="G2" t="str">
            <v>NhãmIII</v>
          </cell>
        </row>
        <row r="3">
          <cell r="A3">
            <v>2</v>
          </cell>
          <cell r="B3">
            <v>1.55</v>
          </cell>
          <cell r="C3">
            <v>1.64</v>
          </cell>
          <cell r="D3">
            <v>452130</v>
          </cell>
          <cell r="E3">
            <v>475944</v>
          </cell>
          <cell r="F3">
            <v>17390</v>
          </cell>
          <cell r="G3">
            <v>18306</v>
          </cell>
        </row>
        <row r="4">
          <cell r="A4">
            <v>2.5</v>
          </cell>
          <cell r="B4">
            <v>1.635</v>
          </cell>
          <cell r="C4">
            <v>1.7349999999999999</v>
          </cell>
          <cell r="D4">
            <v>474621</v>
          </cell>
          <cell r="E4">
            <v>501081</v>
          </cell>
          <cell r="F4">
            <v>18255</v>
          </cell>
          <cell r="G4">
            <v>19272</v>
          </cell>
        </row>
        <row r="5">
          <cell r="A5">
            <v>2.7</v>
          </cell>
          <cell r="B5">
            <v>1.669</v>
          </cell>
          <cell r="C5">
            <v>1.7730000000000001</v>
          </cell>
          <cell r="D5">
            <v>483617.40000000008</v>
          </cell>
          <cell r="E5">
            <v>511135.8000000001</v>
          </cell>
          <cell r="F5">
            <v>18601</v>
          </cell>
          <cell r="G5">
            <v>19659</v>
          </cell>
        </row>
        <row r="6">
          <cell r="A6">
            <v>3</v>
          </cell>
          <cell r="B6">
            <v>1.72</v>
          </cell>
          <cell r="C6">
            <v>1.83</v>
          </cell>
          <cell r="D6">
            <v>497112</v>
          </cell>
          <cell r="E6">
            <v>526218</v>
          </cell>
          <cell r="F6">
            <v>19120</v>
          </cell>
          <cell r="G6">
            <v>20239</v>
          </cell>
        </row>
        <row r="7">
          <cell r="A7">
            <v>3.2</v>
          </cell>
          <cell r="B7">
            <v>1.76</v>
          </cell>
          <cell r="C7">
            <v>1.8720000000000001</v>
          </cell>
          <cell r="D7">
            <v>507696.00000000006</v>
          </cell>
          <cell r="E7">
            <v>537331.20000000007</v>
          </cell>
          <cell r="F7">
            <v>19527</v>
          </cell>
          <cell r="G7">
            <v>20667</v>
          </cell>
        </row>
        <row r="8">
          <cell r="A8">
            <v>3.5</v>
          </cell>
          <cell r="B8">
            <v>1.8199999999999998</v>
          </cell>
          <cell r="C8">
            <v>1.9350000000000001</v>
          </cell>
          <cell r="D8">
            <v>523571.99999999994</v>
          </cell>
          <cell r="E8">
            <v>554001</v>
          </cell>
          <cell r="F8">
            <v>20137</v>
          </cell>
          <cell r="G8">
            <v>21308</v>
          </cell>
        </row>
        <row r="9">
          <cell r="A9">
            <v>3.7</v>
          </cell>
          <cell r="B9">
            <v>1.8599999999999999</v>
          </cell>
          <cell r="C9">
            <v>1.9770000000000001</v>
          </cell>
          <cell r="D9">
            <v>534156</v>
          </cell>
          <cell r="E9">
            <v>565114.20000000007</v>
          </cell>
          <cell r="F9">
            <v>20544</v>
          </cell>
          <cell r="G9">
            <v>21735</v>
          </cell>
        </row>
        <row r="10">
          <cell r="A10">
            <v>4</v>
          </cell>
          <cell r="B10">
            <v>1.92</v>
          </cell>
          <cell r="C10">
            <v>2.04</v>
          </cell>
          <cell r="D10">
            <v>550032</v>
          </cell>
          <cell r="E10">
            <v>581784.00000000012</v>
          </cell>
          <cell r="F10">
            <v>21155</v>
          </cell>
          <cell r="G10">
            <v>22376</v>
          </cell>
        </row>
        <row r="11">
          <cell r="A11">
            <v>4.2</v>
          </cell>
          <cell r="B11">
            <v>2.0019999999999998</v>
          </cell>
          <cell r="C11">
            <v>2.13</v>
          </cell>
          <cell r="D11">
            <v>571729.19999999995</v>
          </cell>
          <cell r="E11">
            <v>605598</v>
          </cell>
          <cell r="F11">
            <v>21990</v>
          </cell>
          <cell r="G11">
            <v>23292</v>
          </cell>
        </row>
        <row r="12">
          <cell r="A12">
            <v>4.5</v>
          </cell>
          <cell r="B12">
            <v>2.125</v>
          </cell>
          <cell r="C12">
            <v>2.2650000000000001</v>
          </cell>
          <cell r="D12">
            <v>604275.00000000012</v>
          </cell>
          <cell r="E12">
            <v>641319.00000000012</v>
          </cell>
          <cell r="F12">
            <v>23241</v>
          </cell>
          <cell r="G12">
            <v>24666</v>
          </cell>
        </row>
        <row r="13">
          <cell r="A13">
            <v>5</v>
          </cell>
          <cell r="B13">
            <v>2.33</v>
          </cell>
          <cell r="C13">
            <v>2.4900000000000002</v>
          </cell>
          <cell r="D13">
            <v>658518</v>
          </cell>
          <cell r="E13">
            <v>700854.00000000012</v>
          </cell>
          <cell r="F13">
            <v>25328</v>
          </cell>
          <cell r="G13">
            <v>26956</v>
          </cell>
        </row>
        <row r="14">
          <cell r="B14" t="str">
            <v xml:space="preserve"> </v>
          </cell>
        </row>
        <row r="15">
          <cell r="A15" t="str">
            <v>Ghi chó:</v>
          </cell>
          <cell r="B15" t="str">
            <v>C«ng nh©n x©y dùng ®­êng tÝnh l­¬ng nhãm II</v>
          </cell>
        </row>
        <row r="16">
          <cell r="B16" t="str">
            <v>C«ng nh©n x©y dùng cÇu TÝnh l­¬ng nhãm III</v>
          </cell>
        </row>
        <row r="17">
          <cell r="B17" t="str">
            <v>TiÒn l­¬ng tèi thiÓu  : 210.000 ®ång/th¸ng</v>
          </cell>
        </row>
        <row r="18">
          <cell r="B18" t="str">
            <v>Phô cÊp l­u ®éng : 20% L­¬ng tèi thiÓu</v>
          </cell>
        </row>
        <row r="19">
          <cell r="B19" t="str">
            <v>Phô cÊp kh«ng æn ®Þnh : 10% l­¬ng cÊp bËc</v>
          </cell>
        </row>
        <row r="20">
          <cell r="B20" t="str">
            <v>L­¬ng phô : 12% l­¬ng cÊp bËc</v>
          </cell>
        </row>
        <row r="21">
          <cell r="B21" t="str">
            <v>C¸c kho¶n kho¸n 4% l­¬ng cÊp bËc</v>
          </cell>
        </row>
        <row r="22">
          <cell r="B22" t="str">
            <v>L­¬ng ngµy tÝnh 26 c«ng /th¸ng (lµm trßn sè ®Õn ®¬n vÞ ®ång)</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sheetData sheetId="58"/>
      <sheetData sheetId="59" refreshError="1"/>
      <sheetData sheetId="60"/>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an tich1"/>
      <sheetName val="A6"/>
      <sheetName val="VL"/>
      <sheetName val="CM"/>
      <sheetName val="B.tinh"/>
      <sheetName val="TH"/>
      <sheetName val="XL4Poppy"/>
    </sheetNames>
    <sheetDataSet>
      <sheetData sheetId="0"/>
      <sheetData sheetId="1"/>
      <sheetData sheetId="2"/>
      <sheetData sheetId="3"/>
      <sheetData sheetId="4"/>
      <sheetData sheetId="5"/>
      <sheetData sheetId="6"/>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mc"/>
    </sheetNames>
    <sheetDataSet>
      <sheetData sheetId="0"/>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IEU"/>
      <sheetName val="TAI TRONG"/>
      <sheetName val="TO HOP"/>
      <sheetName val="TNGUC"/>
      <sheetName val="TCANH"/>
      <sheetName val="MNONG"/>
      <sheetName val="COC"/>
    </sheetNames>
    <sheetDataSet>
      <sheetData sheetId="0" refreshError="1">
        <row r="3">
          <cell r="D3">
            <v>1.4</v>
          </cell>
        </row>
        <row r="26">
          <cell r="D26">
            <v>115</v>
          </cell>
        </row>
      </sheetData>
      <sheetData sheetId="1"/>
      <sheetData sheetId="2"/>
      <sheetData sheetId="3"/>
      <sheetData sheetId="4"/>
      <sheetData sheetId="5"/>
      <sheetData sheetId="6"/>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EU"/>
      <sheetName val="TTTD"/>
      <sheetName val="THTT"/>
      <sheetName val="TTOAN"/>
      <sheetName val="TDTD"/>
      <sheetName val="TCANH"/>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s>
    <sheetDataSet>
      <sheetData sheetId="0" refreshError="1">
        <row r="4">
          <cell r="E4">
            <v>2</v>
          </cell>
        </row>
        <row r="6">
          <cell r="E6">
            <v>2.85</v>
          </cell>
        </row>
        <row r="9">
          <cell r="E9">
            <v>0.65</v>
          </cell>
        </row>
        <row r="10">
          <cell r="E10">
            <v>0.5</v>
          </cell>
        </row>
        <row r="11">
          <cell r="E11">
            <v>3.1</v>
          </cell>
        </row>
        <row r="13">
          <cell r="B13">
            <v>0.4</v>
          </cell>
        </row>
        <row r="14">
          <cell r="B14">
            <v>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SPBN (2)"/>
      <sheetName val="Hspbn"/>
      <sheetName val="Tinh toan"/>
      <sheetName val="XL4Test5"/>
      <sheetName val="XL4Poppy"/>
    </sheetNames>
    <sheetDataSet>
      <sheetData sheetId="0"/>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PE-03E"/>
      <sheetName val="Sheet1"/>
      <sheetName val="Sheet2"/>
      <sheetName val="Sheet4"/>
      <sheetName val="Sheet3"/>
      <sheetName val="00000000"/>
      <sheetName val="00000001"/>
      <sheetName val="00000002"/>
      <sheetName val="00000003"/>
      <sheetName val="00000004"/>
      <sheetName val="Van chuyen"/>
      <sheetName val="THKP (2)"/>
      <sheetName val="THKP"/>
      <sheetName val="T.Bi"/>
      <sheetName val="Thiet ke"/>
      <sheetName val="CT"/>
      <sheetName val="K.luong"/>
      <sheetName val="TT L2"/>
      <sheetName val="TT L1"/>
      <sheetName val="Thue Ngoai"/>
      <sheetName val="XL4Poppy"/>
      <sheetName val="KLHT"/>
      <sheetName val="KL XL2000"/>
      <sheetName val="KLXL2001"/>
      <sheetName val="THKP2001"/>
      <sheetName val="KLphanbo"/>
      <sheetName val="Chiet tinh"/>
      <sheetName val="KH"/>
      <sheetName val="DM"/>
      <sheetName val="DD&amp;TV"/>
      <sheetName val="CDSL"/>
      <sheetName val="PTSL"/>
      <sheetName val="THCP"/>
      <sheetName val="VT"/>
      <sheetName val="NL"/>
      <sheetName val="SoSanh"/>
      <sheetName val="QTVT"/>
      <sheetName val="QTNC"/>
      <sheetName val="BC_KKTSCD"/>
      <sheetName val="Chitiet"/>
      <sheetName val="Sheet2 (2)"/>
      <sheetName val="Mau_BC_KKTSCD"/>
      <sheetName val="Chi tiet - Dv lap"/>
      <sheetName val="TH KHTC"/>
      <sheetName val="000"/>
      <sheetName val="tong hop"/>
      <sheetName val="phan tich DG"/>
      <sheetName val="gia vat lieu"/>
      <sheetName val="gia xe may"/>
      <sheetName val="gia nhan cong"/>
      <sheetName val="XL4Test5"/>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MD"/>
      <sheetName val="ND"/>
      <sheetName val="CONG"/>
      <sheetName val="DGCT"/>
      <sheetName val="Dong Dau"/>
      <sheetName val="Dong Dau (2)"/>
      <sheetName val="Sau dong"/>
      <sheetName val="Ma xa"/>
      <sheetName val="My dinh"/>
      <sheetName val="Tong cong"/>
      <sheetName val="DTHH"/>
      <sheetName val="Bang1"/>
      <sheetName val="TAI TRONG"/>
      <sheetName val="NOI LUC"/>
      <sheetName val="TINH DUYET THTT CHINH"/>
      <sheetName val="TDUYET THTT PHU"/>
      <sheetName val="TINH DAO DONG VA DO VONG"/>
      <sheetName val="TINH NEO"/>
      <sheetName val="Chart1"/>
      <sheetName val="Interim payment"/>
      <sheetName val="Letter"/>
      <sheetName val="Bid Sum"/>
      <sheetName val="Item B"/>
      <sheetName val="Dg A"/>
      <sheetName val="Dg B&amp;C"/>
      <sheetName val="Rates&amp;Prices"/>
      <sheetName val="Material at site"/>
      <sheetName val="Gia VL"/>
      <sheetName val="Bang gia ca may"/>
      <sheetName val="Bang luong CB"/>
      <sheetName val="Bang P.tich CT"/>
      <sheetName val="D.toan chi tiet"/>
      <sheetName val="Bang TH Dtoan"/>
      <sheetName val="XXXXXXXX"/>
      <sheetName val="01"/>
      <sheetName val="02"/>
      <sheetName val="03"/>
      <sheetName val="04"/>
      <sheetName val="05"/>
      <sheetName val="Sheet13"/>
      <sheetName val="Sheet14"/>
      <sheetName val="Sheet15"/>
      <sheetName val="Sheet16"/>
      <sheetName val="Sheet17"/>
      <sheetName val="Sheet18"/>
      <sheetName val="Sheet19"/>
      <sheetName val="Sheet20"/>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KH 2003 (moi max)"/>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cd viaK0-T6"/>
      <sheetName val="cdvia T6-Tc24"/>
      <sheetName val="cdvia Tc24-T46"/>
      <sheetName val="cdbtnL2ko-k0+361"/>
      <sheetName val="cd btnL2k0+361-T19"/>
      <sheetName val="Chart2"/>
      <sheetName val="tscd"/>
      <sheetName val="Congty"/>
      <sheetName val="VPPN"/>
      <sheetName val="XN74"/>
      <sheetName val="XN54"/>
      <sheetName val="XN33"/>
      <sheetName val="NK96"/>
      <sheetName val="THCT"/>
      <sheetName val="cap cho cac DT"/>
      <sheetName val="Ung - hoan"/>
      <sheetName val="CP may"/>
      <sheetName val="SS"/>
      <sheetName val="NVL"/>
      <sheetName val="10000000"/>
      <sheetName val="KH12"/>
      <sheetName val="CN12"/>
      <sheetName val="HD12"/>
      <sheetName val="KH1"/>
      <sheetName val="Thuyet minh"/>
      <sheetName val="CQ-HQ"/>
      <sheetName val="VL"/>
      <sheetName val="CTXD"/>
      <sheetName val=".."/>
      <sheetName val="CTDN"/>
      <sheetName val="san vuon"/>
      <sheetName val="khu phu tro"/>
      <sheetName val="TH"/>
      <sheetName val="be tong"/>
      <sheetName val="Thep"/>
      <sheetName val="Tong hop thep"/>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1"/>
      <sheetName val="Phu luc"/>
      <sheetName val="Gia trÞ"/>
      <sheetName val="dutoan1"/>
      <sheetName val="Anhtoan"/>
      <sheetName val="dutoan2"/>
      <sheetName val="vat tu"/>
      <sheetName val="DS them luong qui 4-2002"/>
      <sheetName val="Phuc loi 2-9-02"/>
      <sheetName val="PCLB-2002"/>
      <sheetName val="Thuong nhan dip 21-12-02"/>
      <sheetName val="Thuong dip nhan danh hieu AHL§"/>
      <sheetName val="Thang luong thu 13 nam 2002"/>
      <sheetName val="Luong SX# dip Tet Qui Mui(dong)"/>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KM"/>
      <sheetName val="KHOANMUC"/>
      <sheetName val="CPQL"/>
      <sheetName val="SANLUONG"/>
      <sheetName val="SSCP-SL"/>
      <sheetName val="CPSX"/>
      <sheetName val="KQKD"/>
      <sheetName val="CDSL (2)"/>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PTCT"/>
      <sheetName val="CDghino"/>
      <sheetName val="Tonghop"/>
      <sheetName val="TH (T1-6)"/>
      <sheetName val="ThueTB"/>
      <sheetName val="SCD5"/>
      <sheetName val=" NL"/>
      <sheetName val="CPVL-CPM"/>
      <sheetName val="PTVL"/>
      <sheetName val="CD1"/>
      <sheetName val=" NL (2)"/>
      <sheetName val="CDTHCT"/>
      <sheetName val="CDTHCT (3)"/>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CHIT"/>
      <sheetName val="THXH"/>
      <sheetName val="BHXH"/>
      <sheetName val="DT"/>
      <sheetName val="THND"/>
      <sheetName val="THMD"/>
      <sheetName val="Phtro1"/>
      <sheetName val="DTKS1"/>
      <sheetName val="CT1m"/>
      <sheetName val="cong Q2"/>
      <sheetName val="T.U luong Q1"/>
      <sheetName val="T.U luong Q2"/>
      <sheetName val="T.U luong Q3"/>
      <sheetName val="9"/>
      <sheetName val="10"/>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Thep "/>
      <sheetName val="Chi tiet Khoi luong"/>
      <sheetName val="TH khoi luong"/>
      <sheetName val="Chiet tinh vat lieu "/>
      <sheetName val="TH KL VL"/>
      <sheetName val="sent to"/>
      <sheetName val="KL VL"/>
      <sheetName val="KHCTiet"/>
      <sheetName val="QT 9-6"/>
      <sheetName val="Thuong luu HB"/>
      <sheetName val="QT03"/>
      <sheetName val="QT"/>
      <sheetName val="PTmay"/>
      <sheetName val="KK"/>
      <sheetName val="QT Ky T"/>
      <sheetName val="BCKT"/>
      <sheetName val="bc vt TON BAI"/>
      <sheetName val="XXXXXXX0"/>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Phu luc HD"/>
      <sheetName val="Gia du thau"/>
      <sheetName val="PTDG"/>
      <sheetName val="Ca xe"/>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Quyet toan"/>
      <sheetName val="Thu hoi"/>
      <sheetName val="Lai vay"/>
      <sheetName val="Tien vay"/>
      <sheetName val="Cong no"/>
      <sheetName val="Cop pha"/>
      <sheetName val="20000000"/>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Quang Tri"/>
      <sheetName val="TTHue"/>
      <sheetName val="Da Nang"/>
      <sheetName val="Quang Nam"/>
      <sheetName val="Quang Ngai"/>
      <sheetName val="TH DH-QN"/>
      <sheetName val="KP HD"/>
      <sheetName val="DB HD"/>
      <sheetName val="C45A-BH"/>
      <sheetName val="C46A-BH"/>
      <sheetName val="C47A-BH"/>
      <sheetName val="C48A-BH"/>
      <sheetName val="S-53-1"/>
      <sheetName val="tc"/>
      <sheetName val="TDT"/>
      <sheetName val="xl"/>
      <sheetName val="NN"/>
      <sheetName val="Tralaivay"/>
      <sheetName val="TBTN"/>
      <sheetName val="CPTV"/>
      <sheetName val="PCCHAY"/>
      <sheetName val="dtks"/>
      <sheetName val="CT xa"/>
      <sheetName val="TLGC"/>
      <sheetName val="BL"/>
      <sheetName val="TM"/>
      <sheetName val="BU-gian"/>
      <sheetName val="Bu-Ha"/>
      <sheetName val="PTVT"/>
      <sheetName val="Gia DAN"/>
      <sheetName val="Dan"/>
      <sheetName val="Cuoc"/>
      <sheetName val="Bugia"/>
      <sheetName val="KL57"/>
      <sheetName val="Caodo"/>
      <sheetName val="Dat"/>
      <sheetName val="KL-CTTK"/>
      <sheetName val="BTH"/>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s>
    <definedNames>
      <definedName name="DataFilter"/>
      <definedName name="DataSort"/>
      <definedName name="GoBack" sheetId="21"/>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mcn"/>
      <sheetName val="Eng"/>
      <sheetName val="PTH"/>
    </sheetNames>
    <sheetDataSet>
      <sheetData sheetId="0">
        <row r="229">
          <cell r="F229">
            <v>5</v>
          </cell>
        </row>
      </sheetData>
      <sheetData sheetId="1" refreshError="1"/>
      <sheetData sheetId="2"/>
      <sheetData sheetId="3"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s>
    <sheetDataSet>
      <sheetData sheetId="0"/>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PEDESB"/>
    </sheetNames>
    <sheetDataSet>
      <sheetData sheetId="0" refreshError="1"/>
      <sheetData sheetId="1" refreshError="1"/>
      <sheetData sheetId="2" refreshError="1">
        <row r="136">
          <cell r="D136">
            <v>0.6332000000000001</v>
          </cell>
        </row>
        <row r="543">
          <cell r="D543">
            <v>98.7</v>
          </cell>
        </row>
      </sheetData>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rder"/>
      <sheetName val="XL4Test5"/>
    </sheetNames>
    <sheetDataSet>
      <sheetData sheetId="0"/>
      <sheetData sheetId="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
      <sheetName val="T.trong"/>
      <sheetName val="Dongdat"/>
      <sheetName val="T.hop"/>
      <sheetName val="T.nguc"/>
      <sheetName val="TCANH"/>
      <sheetName val="CocKN"/>
      <sheetName val="M.nong"/>
      <sheetName val="COC"/>
      <sheetName val="00000000"/>
    </sheetNames>
    <sheetDataSet>
      <sheetData sheetId="0" refreshError="1">
        <row r="3">
          <cell r="B3">
            <v>0.4</v>
          </cell>
        </row>
        <row r="4">
          <cell r="B4">
            <v>2.0600000000000729</v>
          </cell>
          <cell r="D4">
            <v>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TRA"/>
      <sheetName val="BANGTINH"/>
      <sheetName val="Tinh Qmax"/>
      <sheetName val="Hinh thai"/>
      <sheetName val="TonghopHT"/>
      <sheetName val="Khau do Kasin"/>
      <sheetName val="Langchanh Q2%"/>
      <sheetName val="Tra K"/>
      <sheetName val="b_ tra"/>
      <sheetName val="3MN H2%"/>
      <sheetName val="Khau do cau nho"/>
      <sheetName val="Tinh Qmax (Xoko)"/>
      <sheetName val="H~Q~V"/>
      <sheetName val="T1"/>
      <sheetName val="T2"/>
      <sheetName val="T3"/>
      <sheetName val="T4"/>
      <sheetName val="T5"/>
      <sheetName val="T6"/>
      <sheetName val="T7"/>
      <sheetName val="T8"/>
      <sheetName val="T9"/>
      <sheetName val="T10"/>
      <sheetName val="T11"/>
      <sheetName val="T12"/>
      <sheetName val="111"/>
      <sheetName val="112"/>
      <sheetName val="NK"/>
      <sheetName val="XK"/>
      <sheetName val="144"/>
      <sheetName val="CTG.SO"/>
      <sheetName val="331"/>
      <sheetName val="KHTSCD"/>
      <sheetName val="SP.Sinh"/>
      <sheetName val="VH C.Viet"/>
      <sheetName val="Xa thanh"/>
      <sheetName val="Sheet4"/>
      <sheetName val="Sheet1"/>
      <sheetName val="Sheet3"/>
      <sheetName val="XL4Test5"/>
      <sheetName val="GVL"/>
      <sheetName val="Tra_bang"/>
      <sheetName val="Thuc thanh"/>
      <sheetName val="Truot_nen"/>
      <sheetName val="MTL$-INTER"/>
      <sheetName val="Chi tiet VL-NC-MTC"/>
      <sheetName val="dtxl"/>
      <sheetName val="Tra_x0000_K"/>
      <sheetName val="Tra?K"/>
      <sheetName val="Du_lieu"/>
      <sheetName val="Khau do cau(nho"/>
      <sheetName val="Tra"/>
      <sheetName val="Tinh_Qmax"/>
      <sheetName val="Hinh_thai"/>
      <sheetName val="Khau_do_Kasin"/>
      <sheetName val="Langchanh_Q2%"/>
      <sheetName val="Tra_K"/>
      <sheetName val="b__tra"/>
      <sheetName val="3MN_H2%"/>
      <sheetName val="Khau_do_cau_nho"/>
      <sheetName val="Tinh_Qmax_(Xoko)"/>
      <sheetName val="CTG_SO"/>
      <sheetName val="SP_Sinh"/>
      <sheetName val="VH_C_Viet"/>
      <sheetName val="Xa_thanh"/>
      <sheetName val="Thuc_thanh"/>
      <sheetName val="Chi_tiet_VL-NC-MTC"/>
      <sheetName val="hinhhoc"/>
      <sheetName val="Jhau do Kasin"/>
      <sheetName val="MTO REV.0"/>
      <sheetName val="PEDESB"/>
      <sheetName val="tra-vat-lieu"/>
      <sheetName val="dmuc"/>
      <sheetName val="Sheet2"/>
      <sheetName val="Tunnel-Vong"/>
      <sheetName val="BOQ-1"/>
      <sheetName val="DTCT"/>
      <sheetName val="chitiet"/>
      <sheetName val="Sh%et1"/>
      <sheetName val="XL4Poppy"/>
    </sheetNames>
    <sheetDataSet>
      <sheetData sheetId="0" refreshError="1">
        <row r="122">
          <cell r="B122">
            <v>0.02</v>
          </cell>
          <cell r="C122">
            <v>0.95</v>
          </cell>
          <cell r="E122">
            <v>75</v>
          </cell>
          <cell r="F122">
            <v>0.6</v>
          </cell>
          <cell r="G122">
            <v>1.1000000000000001</v>
          </cell>
        </row>
        <row r="123">
          <cell r="B123">
            <v>0.04</v>
          </cell>
          <cell r="C123">
            <v>0.93</v>
          </cell>
          <cell r="E123">
            <v>90</v>
          </cell>
          <cell r="F123">
            <v>0.9</v>
          </cell>
          <cell r="G123">
            <v>1.6</v>
          </cell>
        </row>
        <row r="124">
          <cell r="B124">
            <v>0.06</v>
          </cell>
          <cell r="C124">
            <v>0.92</v>
          </cell>
          <cell r="E124">
            <v>100</v>
          </cell>
          <cell r="F124">
            <v>1.2</v>
          </cell>
          <cell r="G124">
            <v>2.2000000000000002</v>
          </cell>
        </row>
        <row r="125">
          <cell r="B125">
            <v>0.08</v>
          </cell>
          <cell r="C125">
            <v>0.91</v>
          </cell>
          <cell r="E125">
            <v>125</v>
          </cell>
          <cell r="F125">
            <v>2</v>
          </cell>
          <cell r="G125">
            <v>3.9</v>
          </cell>
        </row>
        <row r="126">
          <cell r="B126">
            <v>0.1</v>
          </cell>
          <cell r="C126">
            <v>0.9</v>
          </cell>
          <cell r="E126">
            <v>150</v>
          </cell>
          <cell r="F126">
            <v>3.3</v>
          </cell>
          <cell r="G126">
            <v>6.1</v>
          </cell>
        </row>
        <row r="127">
          <cell r="B127">
            <v>0.10100000000000001</v>
          </cell>
          <cell r="C127">
            <v>0.88</v>
          </cell>
          <cell r="E127">
            <v>175</v>
          </cell>
          <cell r="F127">
            <v>4.8</v>
          </cell>
          <cell r="G127">
            <v>8.5</v>
          </cell>
        </row>
        <row r="128">
          <cell r="B128">
            <v>1</v>
          </cell>
          <cell r="C128">
            <v>0.85</v>
          </cell>
          <cell r="E128">
            <v>200</v>
          </cell>
          <cell r="F128">
            <v>6.7</v>
          </cell>
          <cell r="G128">
            <v>12</v>
          </cell>
        </row>
        <row r="129">
          <cell r="B129">
            <v>2</v>
          </cell>
          <cell r="C129">
            <v>0.8</v>
          </cell>
        </row>
        <row r="130">
          <cell r="B130">
            <v>10</v>
          </cell>
          <cell r="C130">
            <v>0.8</v>
          </cell>
        </row>
        <row r="131">
          <cell r="B131">
            <v>10.01</v>
          </cell>
          <cell r="C131">
            <v>0.75</v>
          </cell>
        </row>
        <row r="132">
          <cell r="B132">
            <v>100</v>
          </cell>
          <cell r="C132">
            <v>0.73</v>
          </cell>
        </row>
        <row r="133">
          <cell r="B133">
            <v>200</v>
          </cell>
          <cell r="C133">
            <v>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IEU"/>
      <sheetName val="TAI TRONG"/>
      <sheetName val="TO HOP"/>
      <sheetName val="TNGUC"/>
      <sheetName val="TCANH"/>
      <sheetName val="MNONG"/>
      <sheetName val="COC"/>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
      <sheetName val="TS"/>
      <sheetName val="TT"/>
      <sheetName val="XL4Test5"/>
    </sheetNames>
    <sheetDataSet>
      <sheetData sheetId="0"/>
      <sheetData sheetId="1"/>
      <sheetData sheetId="2"/>
      <sheetData sheetId="3"/>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est"/>
      <sheetName val="List of Request"/>
    </sheetNames>
    <sheetDataSet>
      <sheetData sheetId="0">
        <row r="1">
          <cell r="L1">
            <v>412</v>
          </cell>
        </row>
        <row r="2">
          <cell r="A2" t="str">
            <v>REQUEST FOR ACCEPTANCE INSPECTION</v>
          </cell>
        </row>
        <row r="3">
          <cell r="A3" t="str">
            <v>(For Bridges)</v>
          </cell>
        </row>
        <row r="4">
          <cell r="A4" t="str">
            <v xml:space="preserve">   PART 1 : CONTRACTOR’S SUBMISSION</v>
          </cell>
          <cell r="N4">
            <v>549048</v>
          </cell>
        </row>
        <row r="5">
          <cell r="A5" t="str">
            <v>It is hereby certified that the (material) (equipment) shown and marked in this submittal to be incorporated in the Work is in compliance with the Contract Drawings and Specifications, is approved for use and is submitted for the Engineer's approval.</v>
          </cell>
        </row>
        <row r="6">
          <cell r="A6" t="str">
            <v xml:space="preserve"> Item Description:</v>
          </cell>
          <cell r="E6" t="str">
            <v>To check formwork, reinforcement and concrete casting for piles (04 tip segment L=7m, 04 segment L=7m)-Bui Tre bridge.</v>
          </cell>
        </row>
        <row r="10">
          <cell r="A10" t="str">
            <v xml:space="preserve"> Inspection Time:</v>
          </cell>
          <cell r="E10" t="str">
            <v>Date:</v>
          </cell>
          <cell r="F10">
            <v>36640</v>
          </cell>
          <cell r="H10" t="str">
            <v>Time:</v>
          </cell>
          <cell r="I10">
            <v>0.33333333333333331</v>
          </cell>
        </row>
        <row r="11">
          <cell r="A11" t="str">
            <v xml:space="preserve"> Location:</v>
          </cell>
          <cell r="C11">
            <v>549048</v>
          </cell>
          <cell r="F11" t="str">
            <v>Bui Tre</v>
          </cell>
        </row>
        <row r="12">
          <cell r="A12" t="str">
            <v xml:space="preserve"> Next Activity:</v>
          </cell>
        </row>
        <row r="13">
          <cell r="A13" t="str">
            <v xml:space="preserve"> Description:</v>
          </cell>
          <cell r="H13" t="str">
            <v>Proposed Start Date/Time:</v>
          </cell>
        </row>
        <row r="14">
          <cell r="A14" t="str">
            <v xml:space="preserve"> For Contractor</v>
          </cell>
          <cell r="G14" t="str">
            <v>Date:</v>
          </cell>
          <cell r="H14">
            <v>36638</v>
          </cell>
          <cell r="L14" t="str">
            <v>Time:</v>
          </cell>
          <cell r="M14">
            <v>0.58333333333333337</v>
          </cell>
        </row>
        <row r="15">
          <cell r="A15" t="str">
            <v xml:space="preserve"> QC Engineer</v>
          </cell>
        </row>
        <row r="16">
          <cell r="A16" t="str">
            <v>............................</v>
          </cell>
          <cell r="F16" t="str">
            <v>.................................</v>
          </cell>
          <cell r="L16" t="str">
            <v>..................................</v>
          </cell>
        </row>
        <row r="17">
          <cell r="A17" t="str">
            <v xml:space="preserve">   PART 2 : ENGINEER'S RECEIVED</v>
          </cell>
        </row>
        <row r="18">
          <cell r="A18" t="str">
            <v xml:space="preserve"> Received for Engineer</v>
          </cell>
          <cell r="G18" t="str">
            <v>Date:</v>
          </cell>
          <cell r="L18" t="str">
            <v>Time:</v>
          </cell>
        </row>
        <row r="20">
          <cell r="A20" t="str">
            <v>............................</v>
          </cell>
          <cell r="F20" t="str">
            <v>.................................</v>
          </cell>
          <cell r="L20" t="str">
            <v>..................................</v>
          </cell>
        </row>
        <row r="21">
          <cell r="A21" t="str">
            <v xml:space="preserve">   PART 3 : INSPECTION REPORT</v>
          </cell>
        </row>
        <row r="22">
          <cell r="A22" t="str">
            <v>Check Item</v>
          </cell>
          <cell r="F22" t="str">
            <v xml:space="preserve"> Inspector Comments</v>
          </cell>
          <cell r="J22" t="str">
            <v>Inspeted by</v>
          </cell>
          <cell r="M22" t="str">
            <v>Date</v>
          </cell>
        </row>
        <row r="23">
          <cell r="A23" t="str">
            <v>- Formwork</v>
          </cell>
          <cell r="F23" t="str">
            <v>.................................</v>
          </cell>
          <cell r="J23" t="str">
            <v>.....................</v>
          </cell>
          <cell r="M23" t="str">
            <v>.....................</v>
          </cell>
        </row>
        <row r="24">
          <cell r="A24" t="str">
            <v>- Reinforcement</v>
          </cell>
          <cell r="F24" t="str">
            <v>.................................</v>
          </cell>
          <cell r="J24" t="str">
            <v>.....................</v>
          </cell>
          <cell r="M24" t="str">
            <v>.....................</v>
          </cell>
        </row>
        <row r="25">
          <cell r="A25" t="str">
            <v>- Concrete casting</v>
          </cell>
          <cell r="F25" t="str">
            <v>.................................</v>
          </cell>
          <cell r="J25" t="str">
            <v>.....................</v>
          </cell>
          <cell r="M25" t="str">
            <v>.....................</v>
          </cell>
        </row>
        <row r="26">
          <cell r="F26" t="str">
            <v>.................................</v>
          </cell>
          <cell r="J26" t="str">
            <v>.....................</v>
          </cell>
          <cell r="M26" t="str">
            <v>.....................</v>
          </cell>
        </row>
        <row r="27">
          <cell r="F27" t="str">
            <v>.................................</v>
          </cell>
          <cell r="J27" t="str">
            <v>.....................</v>
          </cell>
          <cell r="M27" t="str">
            <v>.....................</v>
          </cell>
        </row>
        <row r="28">
          <cell r="F28" t="str">
            <v>.................................</v>
          </cell>
          <cell r="J28" t="str">
            <v>.....................</v>
          </cell>
          <cell r="M28" t="str">
            <v>.....................</v>
          </cell>
        </row>
        <row r="29">
          <cell r="F29" t="str">
            <v>.................................</v>
          </cell>
          <cell r="J29" t="str">
            <v>.....................</v>
          </cell>
          <cell r="M29" t="str">
            <v>.....................</v>
          </cell>
        </row>
        <row r="30">
          <cell r="F30" t="str">
            <v>.................................</v>
          </cell>
          <cell r="J30" t="str">
            <v>.....................</v>
          </cell>
          <cell r="M30" t="str">
            <v>.....................</v>
          </cell>
        </row>
        <row r="31">
          <cell r="F31" t="str">
            <v>.................................</v>
          </cell>
          <cell r="J31" t="str">
            <v>.....................</v>
          </cell>
          <cell r="M31" t="str">
            <v>.....................</v>
          </cell>
        </row>
        <row r="32">
          <cell r="F32" t="str">
            <v>.................................</v>
          </cell>
          <cell r="J32" t="str">
            <v>.....................</v>
          </cell>
          <cell r="M32" t="str">
            <v>.....................</v>
          </cell>
        </row>
        <row r="33">
          <cell r="F33" t="str">
            <v>.................................</v>
          </cell>
          <cell r="J33" t="str">
            <v>.....................</v>
          </cell>
          <cell r="M33" t="str">
            <v>.....................</v>
          </cell>
        </row>
        <row r="34">
          <cell r="A34" t="str">
            <v xml:space="preserve">   PART 4 : ENGINEER'S ACCEPTANCE</v>
          </cell>
        </row>
        <row r="35">
          <cell r="A35" t="str">
            <v xml:space="preserve"> The above work item is ACCEPTED / NOT ACCEPTED</v>
          </cell>
        </row>
        <row r="36">
          <cell r="A36" t="str">
            <v xml:space="preserve"> Approval to start next activity is GRANTED / DENIED</v>
          </cell>
        </row>
        <row r="37">
          <cell r="A37" t="str">
            <v xml:space="preserve"> Special Comments / Instructions</v>
          </cell>
        </row>
        <row r="41">
          <cell r="A41" t="str">
            <v xml:space="preserve"> Signature ...............................................</v>
          </cell>
          <cell r="L41" t="str">
            <v>Date: ...................................</v>
          </cell>
        </row>
        <row r="42">
          <cell r="A42" t="str">
            <v xml:space="preserve">                      Engineer’s Representative</v>
          </cell>
        </row>
        <row r="43">
          <cell r="A43" t="str">
            <v xml:space="preserve">   PART 5 : CONTRACTOR'S RECEIPT</v>
          </cell>
        </row>
        <row r="45">
          <cell r="A45" t="str">
            <v xml:space="preserve"> Received for Contractor: ........................................................</v>
          </cell>
          <cell r="L45" t="str">
            <v>Date/Time: ...........................</v>
          </cell>
        </row>
        <row r="46">
          <cell r="L46">
            <v>413</v>
          </cell>
        </row>
        <row r="47">
          <cell r="A47" t="str">
            <v>REQUEST FOR ACCEPTANCE INSPECTION</v>
          </cell>
        </row>
        <row r="48">
          <cell r="A48" t="str">
            <v>(For Bridges)</v>
          </cell>
        </row>
        <row r="49">
          <cell r="A49" t="str">
            <v xml:space="preserve">   PART 1 : CONTRACTOR’S SUBMISSION</v>
          </cell>
          <cell r="N49">
            <v>561400</v>
          </cell>
        </row>
        <row r="50">
          <cell r="A50" t="str">
            <v>It is hereby certified that the (material) (equipment) shown and marked in this submittal to be incorporated in the Work is in compliance with the Contract Drawings and Specifications, is approved for use and is submitted for the Engineer's approval.</v>
          </cell>
        </row>
        <row r="51">
          <cell r="A51" t="str">
            <v xml:space="preserve"> Item Description:</v>
          </cell>
          <cell r="E51" t="str">
            <v>To check formwork, reinforcement and concrete casting for piles (02 segment L=10m) - Cao bridge.</v>
          </cell>
        </row>
        <row r="55">
          <cell r="A55" t="str">
            <v xml:space="preserve"> Inspection Time:</v>
          </cell>
          <cell r="E55" t="str">
            <v>Date:</v>
          </cell>
          <cell r="F55">
            <v>36640</v>
          </cell>
          <cell r="H55" t="str">
            <v>Time:</v>
          </cell>
          <cell r="I55">
            <v>0.375</v>
          </cell>
        </row>
        <row r="56">
          <cell r="A56" t="str">
            <v xml:space="preserve"> Location:</v>
          </cell>
          <cell r="C56">
            <v>561400</v>
          </cell>
          <cell r="F56" t="str">
            <v>Cao</v>
          </cell>
        </row>
        <row r="57">
          <cell r="A57" t="str">
            <v xml:space="preserve"> Next Activity:</v>
          </cell>
        </row>
        <row r="58">
          <cell r="A58" t="str">
            <v xml:space="preserve"> Description:</v>
          </cell>
          <cell r="H58" t="str">
            <v>Proposed Start Date/Time:</v>
          </cell>
        </row>
        <row r="59">
          <cell r="A59" t="str">
            <v xml:space="preserve"> For Contractor</v>
          </cell>
          <cell r="G59" t="str">
            <v>Date:</v>
          </cell>
          <cell r="H59">
            <v>36638</v>
          </cell>
          <cell r="L59" t="str">
            <v>Time:</v>
          </cell>
          <cell r="M59">
            <v>0.58333333333333337</v>
          </cell>
        </row>
        <row r="60">
          <cell r="A60" t="str">
            <v xml:space="preserve"> QC Engineer</v>
          </cell>
        </row>
        <row r="61">
          <cell r="A61" t="str">
            <v>............................</v>
          </cell>
          <cell r="F61" t="str">
            <v>.................................</v>
          </cell>
          <cell r="L61" t="str">
            <v>..................................</v>
          </cell>
        </row>
        <row r="62">
          <cell r="A62" t="str">
            <v xml:space="preserve">   PART 2 : ENGINEER'S RECEIVED</v>
          </cell>
        </row>
        <row r="63">
          <cell r="A63" t="str">
            <v xml:space="preserve"> Received for Engineer</v>
          </cell>
          <cell r="G63" t="str">
            <v>Date:</v>
          </cell>
          <cell r="L63" t="str">
            <v>Time:</v>
          </cell>
        </row>
        <row r="65">
          <cell r="A65" t="str">
            <v>............................</v>
          </cell>
          <cell r="F65" t="str">
            <v>.................................</v>
          </cell>
          <cell r="L65" t="str">
            <v>..................................</v>
          </cell>
        </row>
        <row r="66">
          <cell r="A66" t="str">
            <v xml:space="preserve">   PART 3 : INSPECTION REPORT</v>
          </cell>
        </row>
        <row r="67">
          <cell r="A67" t="str">
            <v>Check Item</v>
          </cell>
          <cell r="F67" t="str">
            <v xml:space="preserve"> Inspector Comments</v>
          </cell>
          <cell r="J67" t="str">
            <v>Inspeted by</v>
          </cell>
          <cell r="M67" t="str">
            <v>Date</v>
          </cell>
        </row>
        <row r="68">
          <cell r="A68" t="str">
            <v>- Formwork</v>
          </cell>
          <cell r="F68" t="str">
            <v>.................................</v>
          </cell>
          <cell r="J68" t="str">
            <v>.....................</v>
          </cell>
          <cell r="M68" t="str">
            <v>.....................</v>
          </cell>
        </row>
        <row r="69">
          <cell r="A69" t="str">
            <v>- Reinforcement</v>
          </cell>
          <cell r="F69" t="str">
            <v>.................................</v>
          </cell>
          <cell r="J69" t="str">
            <v>.....................</v>
          </cell>
          <cell r="M69" t="str">
            <v>.....................</v>
          </cell>
        </row>
        <row r="70">
          <cell r="A70" t="str">
            <v>- Concrete casting</v>
          </cell>
          <cell r="F70" t="str">
            <v>.................................</v>
          </cell>
          <cell r="J70" t="str">
            <v>.....................</v>
          </cell>
          <cell r="M70" t="str">
            <v>.....................</v>
          </cell>
        </row>
        <row r="71">
          <cell r="F71" t="str">
            <v>.................................</v>
          </cell>
          <cell r="J71" t="str">
            <v>.....................</v>
          </cell>
          <cell r="M71" t="str">
            <v>.....................</v>
          </cell>
        </row>
        <row r="72">
          <cell r="F72" t="str">
            <v>.................................</v>
          </cell>
          <cell r="J72" t="str">
            <v>.....................</v>
          </cell>
          <cell r="M72" t="str">
            <v>.....................</v>
          </cell>
        </row>
        <row r="73">
          <cell r="F73" t="str">
            <v>.................................</v>
          </cell>
          <cell r="J73" t="str">
            <v>.....................</v>
          </cell>
          <cell r="M73" t="str">
            <v>.....................</v>
          </cell>
        </row>
        <row r="74">
          <cell r="F74" t="str">
            <v>.................................</v>
          </cell>
          <cell r="J74" t="str">
            <v>.....................</v>
          </cell>
          <cell r="M74" t="str">
            <v>.....................</v>
          </cell>
        </row>
        <row r="75">
          <cell r="F75" t="str">
            <v>.................................</v>
          </cell>
          <cell r="J75" t="str">
            <v>.....................</v>
          </cell>
          <cell r="M75" t="str">
            <v>.....................</v>
          </cell>
        </row>
        <row r="76">
          <cell r="F76" t="str">
            <v>.................................</v>
          </cell>
          <cell r="J76" t="str">
            <v>.....................</v>
          </cell>
          <cell r="M76" t="str">
            <v>.....................</v>
          </cell>
        </row>
        <row r="77">
          <cell r="F77" t="str">
            <v>.................................</v>
          </cell>
          <cell r="J77" t="str">
            <v>.....................</v>
          </cell>
          <cell r="M77" t="str">
            <v>.....................</v>
          </cell>
        </row>
        <row r="78">
          <cell r="F78" t="str">
            <v>.................................</v>
          </cell>
          <cell r="J78" t="str">
            <v>.....................</v>
          </cell>
          <cell r="M78" t="str">
            <v>.....................</v>
          </cell>
        </row>
        <row r="79">
          <cell r="A79" t="str">
            <v xml:space="preserve">   PART 4 : ENGINEER'S ACCEPTANCE</v>
          </cell>
        </row>
        <row r="80">
          <cell r="A80" t="str">
            <v xml:space="preserve"> The above work item is ACCEPTED / NOT ACCEPTED</v>
          </cell>
        </row>
        <row r="81">
          <cell r="A81" t="str">
            <v xml:space="preserve"> Approval to start next activity is GRANTED / DENIED</v>
          </cell>
        </row>
        <row r="82">
          <cell r="A82" t="str">
            <v xml:space="preserve"> Special Comments / Instructions</v>
          </cell>
        </row>
        <row r="86">
          <cell r="A86" t="str">
            <v xml:space="preserve"> Signature ...............................................</v>
          </cell>
          <cell r="L86" t="str">
            <v>Date: ...................................</v>
          </cell>
        </row>
        <row r="87">
          <cell r="A87" t="str">
            <v xml:space="preserve">                      Engineer’s Representative</v>
          </cell>
        </row>
        <row r="88">
          <cell r="A88" t="str">
            <v xml:space="preserve">   PART 5 : CONTRACTOR'S RECEIPT</v>
          </cell>
        </row>
        <row r="90">
          <cell r="A90" t="str">
            <v xml:space="preserve"> Received for Contractor: ........................................................</v>
          </cell>
          <cell r="L90" t="str">
            <v>Date/Time: ...........................</v>
          </cell>
        </row>
        <row r="91">
          <cell r="L91">
            <v>414</v>
          </cell>
        </row>
        <row r="92">
          <cell r="A92" t="str">
            <v>REQUEST FOR ACCEPTANCE INSPECTION</v>
          </cell>
        </row>
        <row r="93">
          <cell r="A93" t="str">
            <v>(For Bridges)</v>
          </cell>
        </row>
        <row r="94">
          <cell r="A94" t="str">
            <v xml:space="preserve">   PART 1 : CONTRACTOR’S SUBMISSION</v>
          </cell>
          <cell r="N94">
            <v>529751</v>
          </cell>
        </row>
        <row r="95">
          <cell r="A95" t="str">
            <v>It is hereby certified that the (material) (equipment) shown and marked in this submittal to be incorporated in the Work is in compliance with the Contract Drawings and Specifications, is approved for use and is submitted for the Engineer's approval.</v>
          </cell>
        </row>
        <row r="96">
          <cell r="A96" t="str">
            <v xml:space="preserve"> Item Description:</v>
          </cell>
          <cell r="E96" t="str">
            <v>To check formwork, reinforcement and concrete casting for piles (04 segment L=12m) - Ngay bridge.</v>
          </cell>
        </row>
        <row r="100">
          <cell r="A100" t="str">
            <v xml:space="preserve"> Inspection Time:</v>
          </cell>
          <cell r="E100" t="str">
            <v>Date:</v>
          </cell>
          <cell r="F100">
            <v>36640</v>
          </cell>
          <cell r="H100" t="str">
            <v>Time:</v>
          </cell>
          <cell r="I100">
            <v>0.39583333333333331</v>
          </cell>
        </row>
        <row r="101">
          <cell r="A101" t="str">
            <v xml:space="preserve"> Location:</v>
          </cell>
          <cell r="C101">
            <v>567500</v>
          </cell>
          <cell r="F101" t="str">
            <v>Right-Concrete mixing plant of Co.121</v>
          </cell>
        </row>
        <row r="102">
          <cell r="A102" t="str">
            <v xml:space="preserve"> Next Activity:</v>
          </cell>
        </row>
        <row r="103">
          <cell r="A103" t="str">
            <v xml:space="preserve"> Description:</v>
          </cell>
          <cell r="H103" t="str">
            <v>Proposed Start Date/Time:</v>
          </cell>
        </row>
        <row r="104">
          <cell r="A104" t="str">
            <v xml:space="preserve"> For Contractor</v>
          </cell>
          <cell r="G104" t="str">
            <v>Date:</v>
          </cell>
          <cell r="H104">
            <v>36638</v>
          </cell>
          <cell r="L104" t="str">
            <v>Time:</v>
          </cell>
          <cell r="M104">
            <v>0.58333333333333337</v>
          </cell>
        </row>
        <row r="105">
          <cell r="A105" t="str">
            <v xml:space="preserve"> QC Engineer</v>
          </cell>
        </row>
        <row r="106">
          <cell r="A106" t="str">
            <v>............................</v>
          </cell>
          <cell r="F106" t="str">
            <v>.................................</v>
          </cell>
          <cell r="L106" t="str">
            <v>..................................</v>
          </cell>
        </row>
        <row r="107">
          <cell r="A107" t="str">
            <v xml:space="preserve">   PART 2 : ENGINEER'S RECEIVED</v>
          </cell>
        </row>
        <row r="108">
          <cell r="A108" t="str">
            <v xml:space="preserve"> Received for Engineer</v>
          </cell>
          <cell r="G108" t="str">
            <v>Date:</v>
          </cell>
          <cell r="L108" t="str">
            <v>Time:</v>
          </cell>
        </row>
        <row r="110">
          <cell r="A110" t="str">
            <v>............................</v>
          </cell>
          <cell r="F110" t="str">
            <v>.................................</v>
          </cell>
          <cell r="L110" t="str">
            <v>..................................</v>
          </cell>
        </row>
        <row r="111">
          <cell r="A111" t="str">
            <v xml:space="preserve">   PART 3 : INSPECTION REPORT</v>
          </cell>
        </row>
        <row r="112">
          <cell r="A112" t="str">
            <v>Check Item</v>
          </cell>
          <cell r="F112" t="str">
            <v xml:space="preserve"> Inspector Comments</v>
          </cell>
          <cell r="J112" t="str">
            <v>Inspeted by</v>
          </cell>
          <cell r="M112" t="str">
            <v>Date</v>
          </cell>
        </row>
        <row r="113">
          <cell r="A113" t="str">
            <v>- Formwork</v>
          </cell>
          <cell r="F113" t="str">
            <v>.................................</v>
          </cell>
          <cell r="J113" t="str">
            <v>.....................</v>
          </cell>
          <cell r="M113" t="str">
            <v>.....................</v>
          </cell>
        </row>
        <row r="114">
          <cell r="A114" t="str">
            <v>- Reinforcement</v>
          </cell>
          <cell r="F114" t="str">
            <v>.................................</v>
          </cell>
          <cell r="J114" t="str">
            <v>.....................</v>
          </cell>
          <cell r="M114" t="str">
            <v>.....................</v>
          </cell>
        </row>
        <row r="115">
          <cell r="A115" t="str">
            <v>- Concrete casting</v>
          </cell>
          <cell r="F115" t="str">
            <v>.................................</v>
          </cell>
          <cell r="J115" t="str">
            <v>.....................</v>
          </cell>
          <cell r="M115" t="str">
            <v>.....................</v>
          </cell>
        </row>
        <row r="116">
          <cell r="F116" t="str">
            <v>.................................</v>
          </cell>
          <cell r="J116" t="str">
            <v>.....................</v>
          </cell>
          <cell r="M116" t="str">
            <v>.....................</v>
          </cell>
        </row>
        <row r="117">
          <cell r="F117" t="str">
            <v>.................................</v>
          </cell>
          <cell r="J117" t="str">
            <v>.....................</v>
          </cell>
          <cell r="M117" t="str">
            <v>.....................</v>
          </cell>
        </row>
        <row r="118">
          <cell r="F118" t="str">
            <v>.................................</v>
          </cell>
          <cell r="J118" t="str">
            <v>.....................</v>
          </cell>
          <cell r="M118" t="str">
            <v>.....................</v>
          </cell>
        </row>
        <row r="119">
          <cell r="F119" t="str">
            <v>.................................</v>
          </cell>
          <cell r="J119" t="str">
            <v>.....................</v>
          </cell>
          <cell r="M119" t="str">
            <v>.....................</v>
          </cell>
        </row>
        <row r="120">
          <cell r="F120" t="str">
            <v>.................................</v>
          </cell>
          <cell r="J120" t="str">
            <v>.....................</v>
          </cell>
          <cell r="M120" t="str">
            <v>.....................</v>
          </cell>
        </row>
        <row r="121">
          <cell r="F121" t="str">
            <v>.................................</v>
          </cell>
          <cell r="J121" t="str">
            <v>.....................</v>
          </cell>
          <cell r="M121" t="str">
            <v>.....................</v>
          </cell>
        </row>
        <row r="122">
          <cell r="F122" t="str">
            <v>.................................</v>
          </cell>
          <cell r="J122" t="str">
            <v>.....................</v>
          </cell>
          <cell r="M122" t="str">
            <v>.....................</v>
          </cell>
        </row>
        <row r="123">
          <cell r="F123" t="str">
            <v>.................................</v>
          </cell>
          <cell r="J123" t="str">
            <v>.....................</v>
          </cell>
          <cell r="M123" t="str">
            <v>.....................</v>
          </cell>
        </row>
        <row r="124">
          <cell r="A124" t="str">
            <v xml:space="preserve">   PART 4 : ENGINEER'S ACCEPTANCE</v>
          </cell>
        </row>
        <row r="125">
          <cell r="A125" t="str">
            <v xml:space="preserve"> The above work item is ACCEPTED / NOT ACCEPTED</v>
          </cell>
        </row>
        <row r="126">
          <cell r="A126" t="str">
            <v xml:space="preserve"> Approval to start next activity is GRANTED / DENIED</v>
          </cell>
        </row>
        <row r="127">
          <cell r="A127" t="str">
            <v xml:space="preserve"> Special Comments / Instructions</v>
          </cell>
        </row>
        <row r="131">
          <cell r="A131" t="str">
            <v xml:space="preserve"> Signature ...............................................</v>
          </cell>
          <cell r="L131" t="str">
            <v>Date: ...................................</v>
          </cell>
        </row>
        <row r="132">
          <cell r="A132" t="str">
            <v xml:space="preserve">                      Engineer’s Representative</v>
          </cell>
        </row>
        <row r="133">
          <cell r="A133" t="str">
            <v xml:space="preserve">   PART 5 : CONTRACTOR'S RECEIPT</v>
          </cell>
        </row>
        <row r="135">
          <cell r="A135" t="str">
            <v xml:space="preserve"> Received for Contractor: ........................................................</v>
          </cell>
          <cell r="L135" t="str">
            <v>Date/Time: ...........................</v>
          </cell>
        </row>
        <row r="136">
          <cell r="L136">
            <v>415</v>
          </cell>
        </row>
        <row r="137">
          <cell r="A137" t="str">
            <v>REQUEST FOR ACCEPTANCE INSPECTION</v>
          </cell>
        </row>
        <row r="138">
          <cell r="A138" t="str">
            <v>(For Bridges)</v>
          </cell>
        </row>
        <row r="139">
          <cell r="A139" t="str">
            <v xml:space="preserve">   PART 1 : CONTRACTOR’S SUBMISSION</v>
          </cell>
          <cell r="N139">
            <v>586328</v>
          </cell>
        </row>
        <row r="140">
          <cell r="A140" t="str">
            <v>It is hereby certified that the (material) (equipment) shown and marked in this submittal to be incorporated in the Work is in compliance with the Contract Drawings and Specifications, is approved for use and is submitted for the Engineer's approval.</v>
          </cell>
        </row>
        <row r="141">
          <cell r="A141" t="str">
            <v xml:space="preserve"> Item Description:</v>
          </cell>
          <cell r="E141" t="str">
            <v>To check and reinforced concrete pile (35cmx35cm) of abutment A1 after pile driving (Dong Ha side) - Ba Dong bridge</v>
          </cell>
        </row>
        <row r="145">
          <cell r="A145" t="str">
            <v xml:space="preserve"> Inspection Time:</v>
          </cell>
          <cell r="E145" t="str">
            <v>Date:</v>
          </cell>
          <cell r="F145">
            <v>36640</v>
          </cell>
          <cell r="H145" t="str">
            <v>Time:</v>
          </cell>
          <cell r="I145">
            <v>0.5625</v>
          </cell>
        </row>
        <row r="146">
          <cell r="A146" t="str">
            <v xml:space="preserve"> Location:</v>
          </cell>
          <cell r="C146">
            <v>586328</v>
          </cell>
          <cell r="F146" t="str">
            <v>Ba Dong</v>
          </cell>
        </row>
        <row r="147">
          <cell r="A147" t="str">
            <v xml:space="preserve"> Next Activity:</v>
          </cell>
        </row>
        <row r="148">
          <cell r="A148" t="str">
            <v xml:space="preserve"> Description:</v>
          </cell>
          <cell r="H148" t="str">
            <v>Proposed Start Date/Time:</v>
          </cell>
        </row>
        <row r="149">
          <cell r="A149" t="str">
            <v xml:space="preserve"> For Contractor</v>
          </cell>
          <cell r="G149" t="str">
            <v>Date:</v>
          </cell>
          <cell r="H149">
            <v>36638</v>
          </cell>
          <cell r="L149" t="str">
            <v>Time:</v>
          </cell>
          <cell r="M149">
            <v>0.58333333333333337</v>
          </cell>
        </row>
        <row r="150">
          <cell r="A150" t="str">
            <v xml:space="preserve"> QC Engineer</v>
          </cell>
        </row>
        <row r="151">
          <cell r="A151" t="str">
            <v>............................</v>
          </cell>
          <cell r="F151" t="str">
            <v>.................................</v>
          </cell>
          <cell r="L151" t="str">
            <v>..................................</v>
          </cell>
        </row>
        <row r="152">
          <cell r="A152" t="str">
            <v xml:space="preserve">   PART 2 : ENGINEER'S RECEIVED</v>
          </cell>
        </row>
        <row r="153">
          <cell r="A153" t="str">
            <v xml:space="preserve"> Received for Engineer</v>
          </cell>
          <cell r="G153" t="str">
            <v>Date:</v>
          </cell>
          <cell r="L153" t="str">
            <v>Time:</v>
          </cell>
        </row>
        <row r="155">
          <cell r="A155" t="str">
            <v>............................</v>
          </cell>
          <cell r="F155" t="str">
            <v>.................................</v>
          </cell>
          <cell r="L155" t="str">
            <v>..................................</v>
          </cell>
        </row>
        <row r="156">
          <cell r="A156" t="str">
            <v xml:space="preserve">   PART 3 : INSPECTION REPORT</v>
          </cell>
        </row>
        <row r="157">
          <cell r="A157" t="str">
            <v>Check Item</v>
          </cell>
          <cell r="F157" t="str">
            <v xml:space="preserve"> Inspector Comments</v>
          </cell>
          <cell r="J157" t="str">
            <v>Inspeted by</v>
          </cell>
          <cell r="M157" t="str">
            <v>Date</v>
          </cell>
        </row>
        <row r="158">
          <cell r="A158" t="str">
            <v>- Formwork</v>
          </cell>
          <cell r="F158" t="str">
            <v>.................................</v>
          </cell>
          <cell r="J158" t="str">
            <v>.....................</v>
          </cell>
          <cell r="M158" t="str">
            <v>.....................</v>
          </cell>
        </row>
        <row r="159">
          <cell r="A159" t="str">
            <v>- Reinforcement</v>
          </cell>
          <cell r="F159" t="str">
            <v>.................................</v>
          </cell>
          <cell r="J159" t="str">
            <v>.....................</v>
          </cell>
          <cell r="M159" t="str">
            <v>.....................</v>
          </cell>
        </row>
        <row r="160">
          <cell r="A160" t="str">
            <v>- Concrete casting</v>
          </cell>
          <cell r="F160" t="str">
            <v>.................................</v>
          </cell>
          <cell r="J160" t="str">
            <v>.....................</v>
          </cell>
          <cell r="M160" t="str">
            <v>.....................</v>
          </cell>
        </row>
        <row r="161">
          <cell r="F161" t="str">
            <v>.................................</v>
          </cell>
          <cell r="J161" t="str">
            <v>.....................</v>
          </cell>
          <cell r="M161" t="str">
            <v>.....................</v>
          </cell>
        </row>
        <row r="162">
          <cell r="F162" t="str">
            <v>.................................</v>
          </cell>
          <cell r="J162" t="str">
            <v>.....................</v>
          </cell>
          <cell r="M162" t="str">
            <v>.....................</v>
          </cell>
        </row>
        <row r="163">
          <cell r="F163" t="str">
            <v>.................................</v>
          </cell>
          <cell r="J163" t="str">
            <v>.....................</v>
          </cell>
          <cell r="M163" t="str">
            <v>.....................</v>
          </cell>
        </row>
        <row r="164">
          <cell r="F164" t="str">
            <v>.................................</v>
          </cell>
          <cell r="J164" t="str">
            <v>.....................</v>
          </cell>
          <cell r="M164" t="str">
            <v>.....................</v>
          </cell>
        </row>
        <row r="165">
          <cell r="F165" t="str">
            <v>.................................</v>
          </cell>
          <cell r="J165" t="str">
            <v>.....................</v>
          </cell>
          <cell r="M165" t="str">
            <v>.....................</v>
          </cell>
        </row>
        <row r="166">
          <cell r="F166" t="str">
            <v>.................................</v>
          </cell>
          <cell r="J166" t="str">
            <v>.....................</v>
          </cell>
          <cell r="M166" t="str">
            <v>.....................</v>
          </cell>
        </row>
        <row r="167">
          <cell r="F167" t="str">
            <v>.................................</v>
          </cell>
          <cell r="J167" t="str">
            <v>.....................</v>
          </cell>
          <cell r="M167" t="str">
            <v>.....................</v>
          </cell>
        </row>
        <row r="168">
          <cell r="F168" t="str">
            <v>.................................</v>
          </cell>
          <cell r="J168" t="str">
            <v>.....................</v>
          </cell>
          <cell r="M168" t="str">
            <v>.....................</v>
          </cell>
        </row>
        <row r="169">
          <cell r="A169" t="str">
            <v xml:space="preserve">   PART 4 : ENGINEER'S ACCEPTANCE</v>
          </cell>
        </row>
        <row r="170">
          <cell r="A170" t="str">
            <v xml:space="preserve"> The above work item is ACCEPTED / NOT ACCEPTED</v>
          </cell>
        </row>
        <row r="171">
          <cell r="A171" t="str">
            <v xml:space="preserve"> Approval to start next activity is GRANTED / DENIED</v>
          </cell>
        </row>
        <row r="172">
          <cell r="A172" t="str">
            <v xml:space="preserve"> Special Comments / Instructions</v>
          </cell>
        </row>
        <row r="176">
          <cell r="A176" t="str">
            <v xml:space="preserve"> Signature ...............................................</v>
          </cell>
          <cell r="L176" t="str">
            <v>Date: ...................................</v>
          </cell>
        </row>
        <row r="177">
          <cell r="A177" t="str">
            <v xml:space="preserve">                      Engineer’s Representative</v>
          </cell>
        </row>
        <row r="178">
          <cell r="A178" t="str">
            <v xml:space="preserve">   PART 5 : CONTRACTOR'S RECEIPT</v>
          </cell>
        </row>
        <row r="180">
          <cell r="A180" t="str">
            <v xml:space="preserve"> Received for Contractor: ........................................................</v>
          </cell>
          <cell r="L180" t="str">
            <v>Date/Time: ...........................</v>
          </cell>
        </row>
        <row r="181">
          <cell r="L181">
            <v>416</v>
          </cell>
        </row>
        <row r="182">
          <cell r="A182" t="str">
            <v>REQUEST FOR ACCEPTANCE INSPECTION</v>
          </cell>
        </row>
        <row r="183">
          <cell r="A183" t="str">
            <v>(For Bridges)</v>
          </cell>
        </row>
        <row r="184">
          <cell r="A184" t="str">
            <v xml:space="preserve">   PART 1 : CONTRACTOR’S SUBMISSION</v>
          </cell>
          <cell r="N184">
            <v>586328</v>
          </cell>
        </row>
        <row r="185">
          <cell r="A185" t="str">
            <v>It is hereby certified that the (material) (equipment) shown and marked in this submittal to be incorporated in the Work is in compliance with the Contract Drawings and Specifications, is approved for use and is submitted for the Engineer's approval.</v>
          </cell>
        </row>
        <row r="186">
          <cell r="A186" t="str">
            <v xml:space="preserve"> Item Description:</v>
          </cell>
          <cell r="E186" t="str">
            <v>To check dimension, level for foundation of abutment A1 (Dong Ha side) - Ba Dong bridge</v>
          </cell>
        </row>
        <row r="190">
          <cell r="A190" t="str">
            <v xml:space="preserve"> Inspection Time:</v>
          </cell>
          <cell r="E190" t="str">
            <v>Date:</v>
          </cell>
          <cell r="F190">
            <v>36640</v>
          </cell>
          <cell r="H190" t="str">
            <v>Time:</v>
          </cell>
          <cell r="I190">
            <v>0.57291666666666663</v>
          </cell>
        </row>
        <row r="191">
          <cell r="A191" t="str">
            <v xml:space="preserve"> Location:</v>
          </cell>
          <cell r="C191">
            <v>586328</v>
          </cell>
          <cell r="F191" t="str">
            <v>Ba Dong</v>
          </cell>
        </row>
        <row r="192">
          <cell r="A192" t="str">
            <v xml:space="preserve"> Next Activity:</v>
          </cell>
        </row>
        <row r="193">
          <cell r="A193" t="str">
            <v xml:space="preserve"> Description:</v>
          </cell>
          <cell r="H193" t="str">
            <v>Proposed Start Date/Time:</v>
          </cell>
        </row>
        <row r="194">
          <cell r="A194" t="str">
            <v xml:space="preserve"> For Contractor</v>
          </cell>
          <cell r="G194" t="str">
            <v>Date:</v>
          </cell>
          <cell r="H194">
            <v>36638</v>
          </cell>
          <cell r="L194" t="str">
            <v>Time:</v>
          </cell>
          <cell r="M194">
            <v>0.58333333333333337</v>
          </cell>
        </row>
        <row r="195">
          <cell r="A195" t="str">
            <v xml:space="preserve"> QC Engineer</v>
          </cell>
        </row>
        <row r="196">
          <cell r="A196" t="str">
            <v>............................</v>
          </cell>
          <cell r="F196" t="str">
            <v>.................................</v>
          </cell>
          <cell r="L196" t="str">
            <v>..................................</v>
          </cell>
        </row>
        <row r="197">
          <cell r="A197" t="str">
            <v xml:space="preserve">   PART 2 : ENGINEER'S RECEIVED</v>
          </cell>
        </row>
        <row r="198">
          <cell r="A198" t="str">
            <v xml:space="preserve"> Received for Engineer</v>
          </cell>
          <cell r="G198" t="str">
            <v>Date:</v>
          </cell>
          <cell r="L198" t="str">
            <v>Time:</v>
          </cell>
        </row>
        <row r="200">
          <cell r="A200" t="str">
            <v>............................</v>
          </cell>
          <cell r="F200" t="str">
            <v>.................................</v>
          </cell>
          <cell r="L200" t="str">
            <v>..................................</v>
          </cell>
        </row>
        <row r="201">
          <cell r="A201" t="str">
            <v xml:space="preserve">   PART 3 : INSPECTION REPORT</v>
          </cell>
        </row>
        <row r="202">
          <cell r="A202" t="str">
            <v>Check Item</v>
          </cell>
          <cell r="F202" t="str">
            <v xml:space="preserve"> Inspector Comments</v>
          </cell>
          <cell r="J202" t="str">
            <v>Inspeted by</v>
          </cell>
          <cell r="M202" t="str">
            <v>Date</v>
          </cell>
        </row>
        <row r="203">
          <cell r="A203" t="str">
            <v>- Formwork</v>
          </cell>
          <cell r="F203" t="str">
            <v>.................................</v>
          </cell>
          <cell r="J203" t="str">
            <v>.....................</v>
          </cell>
          <cell r="M203" t="str">
            <v>.....................</v>
          </cell>
        </row>
        <row r="204">
          <cell r="A204" t="str">
            <v>- Reinforcement</v>
          </cell>
          <cell r="F204" t="str">
            <v>.................................</v>
          </cell>
          <cell r="J204" t="str">
            <v>.....................</v>
          </cell>
          <cell r="M204" t="str">
            <v>.....................</v>
          </cell>
        </row>
        <row r="205">
          <cell r="A205" t="str">
            <v>- Concrete casting</v>
          </cell>
          <cell r="F205" t="str">
            <v>.................................</v>
          </cell>
          <cell r="J205" t="str">
            <v>.....................</v>
          </cell>
          <cell r="M205" t="str">
            <v>.....................</v>
          </cell>
        </row>
        <row r="206">
          <cell r="F206" t="str">
            <v>.................................</v>
          </cell>
          <cell r="J206" t="str">
            <v>.....................</v>
          </cell>
          <cell r="M206" t="str">
            <v>.....................</v>
          </cell>
        </row>
        <row r="207">
          <cell r="F207" t="str">
            <v>.................................</v>
          </cell>
          <cell r="J207" t="str">
            <v>.....................</v>
          </cell>
          <cell r="M207" t="str">
            <v>.....................</v>
          </cell>
        </row>
        <row r="208">
          <cell r="F208" t="str">
            <v>.................................</v>
          </cell>
          <cell r="J208" t="str">
            <v>.....................</v>
          </cell>
          <cell r="M208" t="str">
            <v>.....................</v>
          </cell>
        </row>
        <row r="209">
          <cell r="F209" t="str">
            <v>.................................</v>
          </cell>
          <cell r="J209" t="str">
            <v>.....................</v>
          </cell>
          <cell r="M209" t="str">
            <v>.....................</v>
          </cell>
        </row>
        <row r="210">
          <cell r="F210" t="str">
            <v>.................................</v>
          </cell>
          <cell r="J210" t="str">
            <v>.....................</v>
          </cell>
          <cell r="M210" t="str">
            <v>.....................</v>
          </cell>
        </row>
        <row r="211">
          <cell r="F211" t="str">
            <v>.................................</v>
          </cell>
          <cell r="J211" t="str">
            <v>.....................</v>
          </cell>
          <cell r="M211" t="str">
            <v>.....................</v>
          </cell>
        </row>
        <row r="212">
          <cell r="F212" t="str">
            <v>.................................</v>
          </cell>
          <cell r="J212" t="str">
            <v>.....................</v>
          </cell>
          <cell r="M212" t="str">
            <v>.....................</v>
          </cell>
        </row>
        <row r="213">
          <cell r="F213" t="str">
            <v>.................................</v>
          </cell>
          <cell r="J213" t="str">
            <v>.....................</v>
          </cell>
          <cell r="M213" t="str">
            <v>.....................</v>
          </cell>
        </row>
        <row r="214">
          <cell r="A214" t="str">
            <v xml:space="preserve">   PART 4 : ENGINEER'S ACCEPTANCE</v>
          </cell>
        </row>
        <row r="215">
          <cell r="A215" t="str">
            <v xml:space="preserve"> The above work item is ACCEPTED / NOT ACCEPTED</v>
          </cell>
        </row>
        <row r="216">
          <cell r="A216" t="str">
            <v xml:space="preserve"> Approval to start next activity is GRANTED / DENIED</v>
          </cell>
        </row>
        <row r="217">
          <cell r="A217" t="str">
            <v xml:space="preserve"> Special Comments / Instructions</v>
          </cell>
        </row>
        <row r="221">
          <cell r="A221" t="str">
            <v xml:space="preserve"> Signature ...............................................</v>
          </cell>
          <cell r="L221" t="str">
            <v>Date: ...................................</v>
          </cell>
        </row>
        <row r="222">
          <cell r="A222" t="str">
            <v xml:space="preserve">                      Engineer’s Representative</v>
          </cell>
        </row>
        <row r="223">
          <cell r="A223" t="str">
            <v xml:space="preserve">   PART 5 : CONTRACTOR'S RECEIPT</v>
          </cell>
        </row>
        <row r="225">
          <cell r="A225" t="str">
            <v xml:space="preserve"> Received for Contractor: ........................................................</v>
          </cell>
          <cell r="L225" t="str">
            <v>Date/Time: ...........................</v>
          </cell>
        </row>
        <row r="226">
          <cell r="L226">
            <v>417</v>
          </cell>
        </row>
        <row r="227">
          <cell r="A227" t="str">
            <v>REQUEST FOR ACCEPTANCE INSPECTION</v>
          </cell>
        </row>
        <row r="228">
          <cell r="A228" t="str">
            <v>(For Bridges)</v>
          </cell>
        </row>
        <row r="229">
          <cell r="A229" t="str">
            <v xml:space="preserve">   PART 1 : CONTRACTOR’S SUBMISSION</v>
          </cell>
          <cell r="N229">
            <v>586328</v>
          </cell>
        </row>
        <row r="230">
          <cell r="A230" t="str">
            <v>It is hereby certified that the (material) (equipment) shown and marked in this submittal to be incorporated in the Work is in compliance with the Contract Drawings and Specifications, is approved for use and is submitted for the Engineer's approval.</v>
          </cell>
        </row>
        <row r="231">
          <cell r="A231" t="str">
            <v xml:space="preserve"> Item Description:</v>
          </cell>
          <cell r="E231" t="str">
            <v>To check formwork and lean concrete casting for bedding of abutment A1 (Dong Ha side) - Ba Dong bridge</v>
          </cell>
        </row>
        <row r="235">
          <cell r="A235" t="str">
            <v xml:space="preserve"> Inspection Time:</v>
          </cell>
          <cell r="E235" t="str">
            <v>Date:</v>
          </cell>
          <cell r="F235">
            <v>36640</v>
          </cell>
          <cell r="H235" t="str">
            <v>Time:</v>
          </cell>
          <cell r="I235">
            <v>0.58333333333333337</v>
          </cell>
        </row>
        <row r="236">
          <cell r="A236" t="str">
            <v xml:space="preserve"> Location:</v>
          </cell>
          <cell r="C236">
            <v>586328</v>
          </cell>
          <cell r="F236" t="str">
            <v>Ba Dong</v>
          </cell>
        </row>
        <row r="237">
          <cell r="A237" t="str">
            <v xml:space="preserve"> Next Activity:</v>
          </cell>
        </row>
        <row r="238">
          <cell r="A238" t="str">
            <v xml:space="preserve"> Description:</v>
          </cell>
          <cell r="H238" t="str">
            <v>Proposed Start Date/Time:</v>
          </cell>
        </row>
        <row r="239">
          <cell r="A239" t="str">
            <v xml:space="preserve"> For Contractor</v>
          </cell>
          <cell r="G239" t="str">
            <v>Date:</v>
          </cell>
          <cell r="H239">
            <v>36638</v>
          </cell>
          <cell r="L239" t="str">
            <v>Time:</v>
          </cell>
          <cell r="M239">
            <v>0.58333333333333337</v>
          </cell>
        </row>
        <row r="240">
          <cell r="A240" t="str">
            <v xml:space="preserve"> QC Engineer</v>
          </cell>
        </row>
        <row r="241">
          <cell r="A241" t="str">
            <v>............................</v>
          </cell>
          <cell r="F241" t="str">
            <v>.................................</v>
          </cell>
          <cell r="L241" t="str">
            <v>..................................</v>
          </cell>
        </row>
        <row r="242">
          <cell r="A242" t="str">
            <v xml:space="preserve">   PART 2 : ENGINEER'S RECEIVED</v>
          </cell>
        </row>
        <row r="243">
          <cell r="A243" t="str">
            <v xml:space="preserve"> Received for Engineer</v>
          </cell>
          <cell r="G243" t="str">
            <v>Date:</v>
          </cell>
          <cell r="L243" t="str">
            <v>Time:</v>
          </cell>
        </row>
        <row r="245">
          <cell r="A245" t="str">
            <v>............................</v>
          </cell>
          <cell r="F245" t="str">
            <v>.................................</v>
          </cell>
          <cell r="L245" t="str">
            <v>..................................</v>
          </cell>
        </row>
        <row r="246">
          <cell r="A246" t="str">
            <v xml:space="preserve">   PART 3 : INSPECTION REPORT</v>
          </cell>
        </row>
        <row r="247">
          <cell r="A247" t="str">
            <v>Check Item</v>
          </cell>
          <cell r="F247" t="str">
            <v xml:space="preserve"> Inspector Comments</v>
          </cell>
          <cell r="J247" t="str">
            <v>Inspeted by</v>
          </cell>
          <cell r="M247" t="str">
            <v>Date</v>
          </cell>
        </row>
        <row r="248">
          <cell r="A248" t="str">
            <v>- Formwork</v>
          </cell>
          <cell r="F248" t="str">
            <v>.................................</v>
          </cell>
          <cell r="J248" t="str">
            <v>.....................</v>
          </cell>
          <cell r="M248" t="str">
            <v>.....................</v>
          </cell>
        </row>
        <row r="249">
          <cell r="A249" t="str">
            <v>- Reinforcement</v>
          </cell>
          <cell r="F249" t="str">
            <v>.................................</v>
          </cell>
          <cell r="J249" t="str">
            <v>.....................</v>
          </cell>
          <cell r="M249" t="str">
            <v>.....................</v>
          </cell>
        </row>
        <row r="250">
          <cell r="A250" t="str">
            <v>- Concrete casting</v>
          </cell>
          <cell r="F250" t="str">
            <v>.................................</v>
          </cell>
          <cell r="J250" t="str">
            <v>.....................</v>
          </cell>
          <cell r="M250" t="str">
            <v>.....................</v>
          </cell>
        </row>
        <row r="251">
          <cell r="F251" t="str">
            <v>.................................</v>
          </cell>
          <cell r="J251" t="str">
            <v>.....................</v>
          </cell>
          <cell r="M251" t="str">
            <v>.....................</v>
          </cell>
        </row>
        <row r="252">
          <cell r="F252" t="str">
            <v>.................................</v>
          </cell>
          <cell r="J252" t="str">
            <v>.....................</v>
          </cell>
          <cell r="M252" t="str">
            <v>.....................</v>
          </cell>
        </row>
        <row r="253">
          <cell r="F253" t="str">
            <v>.................................</v>
          </cell>
          <cell r="J253" t="str">
            <v>.....................</v>
          </cell>
          <cell r="M253" t="str">
            <v>.....................</v>
          </cell>
        </row>
        <row r="254">
          <cell r="F254" t="str">
            <v>.................................</v>
          </cell>
          <cell r="J254" t="str">
            <v>.....................</v>
          </cell>
          <cell r="M254" t="str">
            <v>.....................</v>
          </cell>
        </row>
        <row r="255">
          <cell r="F255" t="str">
            <v>.................................</v>
          </cell>
          <cell r="J255" t="str">
            <v>.....................</v>
          </cell>
          <cell r="M255" t="str">
            <v>.....................</v>
          </cell>
        </row>
        <row r="256">
          <cell r="F256" t="str">
            <v>.................................</v>
          </cell>
          <cell r="J256" t="str">
            <v>.....................</v>
          </cell>
          <cell r="M256" t="str">
            <v>.....................</v>
          </cell>
        </row>
        <row r="257">
          <cell r="F257" t="str">
            <v>.................................</v>
          </cell>
          <cell r="J257" t="str">
            <v>.....................</v>
          </cell>
          <cell r="M257" t="str">
            <v>.....................</v>
          </cell>
        </row>
        <row r="258">
          <cell r="F258" t="str">
            <v>.................................</v>
          </cell>
          <cell r="J258" t="str">
            <v>.....................</v>
          </cell>
          <cell r="M258" t="str">
            <v>.....................</v>
          </cell>
        </row>
        <row r="259">
          <cell r="A259" t="str">
            <v xml:space="preserve">   PART 4 : ENGINEER'S ACCEPTANCE</v>
          </cell>
        </row>
        <row r="260">
          <cell r="A260" t="str">
            <v xml:space="preserve"> The above work item is ACCEPTED / NOT ACCEPTED</v>
          </cell>
        </row>
        <row r="261">
          <cell r="A261" t="str">
            <v xml:space="preserve"> Approval to start next activity is GRANTED / DENIED</v>
          </cell>
        </row>
        <row r="262">
          <cell r="A262" t="str">
            <v xml:space="preserve"> Special Comments / Instructions</v>
          </cell>
        </row>
        <row r="266">
          <cell r="A266" t="str">
            <v xml:space="preserve"> Signature ...............................................</v>
          </cell>
          <cell r="L266" t="str">
            <v>Date: ...................................</v>
          </cell>
        </row>
        <row r="267">
          <cell r="A267" t="str">
            <v xml:space="preserve">                      Engineer’s Representative</v>
          </cell>
        </row>
        <row r="268">
          <cell r="A268" t="str">
            <v xml:space="preserve">   PART 5 : CONTRACTOR'S RECEIPT</v>
          </cell>
        </row>
        <row r="270">
          <cell r="A270" t="str">
            <v xml:space="preserve"> Received for Contractor: ........................................................</v>
          </cell>
          <cell r="L270" t="str">
            <v>Date/Time: ...........................</v>
          </cell>
        </row>
        <row r="271">
          <cell r="L271">
            <v>418</v>
          </cell>
        </row>
        <row r="272">
          <cell r="A272" t="str">
            <v>REQUEST FOR ACCEPTANCE INSPECTION</v>
          </cell>
        </row>
        <row r="273">
          <cell r="A273" t="str">
            <v>(For Bridges)</v>
          </cell>
        </row>
        <row r="274">
          <cell r="A274" t="str">
            <v xml:space="preserve">   PART 1 : CONTRACTOR’S SUBMISSION</v>
          </cell>
          <cell r="N274">
            <v>603460</v>
          </cell>
        </row>
        <row r="275">
          <cell r="A275" t="str">
            <v>It is hereby certified that the (material) (equipment) shown and marked in this submittal to be incorporated in the Work is in compliance with the Contract Drawings and Specifications, is approved for use and is submitted for the Engineer's approval.</v>
          </cell>
        </row>
        <row r="276">
          <cell r="A276" t="str">
            <v xml:space="preserve"> Item Description:</v>
          </cell>
          <cell r="E276" t="str">
            <v>To check concrete casting for girder beam No.1 - Khe sau 2 bridge</v>
          </cell>
        </row>
        <row r="280">
          <cell r="A280" t="str">
            <v xml:space="preserve"> Inspection Time:</v>
          </cell>
          <cell r="E280" t="str">
            <v>Date:</v>
          </cell>
          <cell r="F280">
            <v>36640</v>
          </cell>
          <cell r="H280" t="str">
            <v>Time:</v>
          </cell>
          <cell r="I280">
            <v>0.41666666666666669</v>
          </cell>
        </row>
        <row r="281">
          <cell r="A281" t="str">
            <v xml:space="preserve"> Location:</v>
          </cell>
          <cell r="C281">
            <v>603460</v>
          </cell>
          <cell r="F281" t="str">
            <v>Khe sau 2</v>
          </cell>
        </row>
        <row r="282">
          <cell r="A282" t="str">
            <v xml:space="preserve"> Next Activity:</v>
          </cell>
        </row>
        <row r="283">
          <cell r="A283" t="str">
            <v xml:space="preserve"> Description:</v>
          </cell>
          <cell r="H283" t="str">
            <v>Proposed Start Date/Time:</v>
          </cell>
        </row>
        <row r="284">
          <cell r="A284" t="str">
            <v xml:space="preserve"> For Contractor</v>
          </cell>
          <cell r="G284" t="str">
            <v>Date:</v>
          </cell>
          <cell r="H284">
            <v>36638</v>
          </cell>
          <cell r="L284" t="str">
            <v>Time:</v>
          </cell>
          <cell r="M284">
            <v>0.58333333333333337</v>
          </cell>
        </row>
        <row r="285">
          <cell r="A285" t="str">
            <v xml:space="preserve"> QC Engineer</v>
          </cell>
        </row>
        <row r="286">
          <cell r="A286" t="str">
            <v>............................</v>
          </cell>
          <cell r="F286" t="str">
            <v>.................................</v>
          </cell>
          <cell r="L286" t="str">
            <v>..................................</v>
          </cell>
        </row>
        <row r="287">
          <cell r="A287" t="str">
            <v xml:space="preserve">   PART 2 : ENGINEER'S RECEIVED</v>
          </cell>
        </row>
        <row r="288">
          <cell r="A288" t="str">
            <v xml:space="preserve"> Received for Engineer</v>
          </cell>
          <cell r="G288" t="str">
            <v>Date:</v>
          </cell>
          <cell r="L288" t="str">
            <v>Time:</v>
          </cell>
        </row>
        <row r="290">
          <cell r="A290" t="str">
            <v>............................</v>
          </cell>
          <cell r="F290" t="str">
            <v>.................................</v>
          </cell>
          <cell r="L290" t="str">
            <v>..................................</v>
          </cell>
        </row>
        <row r="291">
          <cell r="A291" t="str">
            <v xml:space="preserve">   PART 3 : INSPECTION REPORT</v>
          </cell>
        </row>
        <row r="292">
          <cell r="A292" t="str">
            <v>Check Item</v>
          </cell>
          <cell r="F292" t="str">
            <v xml:space="preserve"> Inspector Comments</v>
          </cell>
          <cell r="J292" t="str">
            <v>Inspeted by</v>
          </cell>
          <cell r="M292" t="str">
            <v>Date</v>
          </cell>
        </row>
        <row r="293">
          <cell r="A293" t="str">
            <v>- Formwork</v>
          </cell>
          <cell r="F293" t="str">
            <v>.................................</v>
          </cell>
          <cell r="J293" t="str">
            <v>.....................</v>
          </cell>
          <cell r="M293" t="str">
            <v>.....................</v>
          </cell>
        </row>
        <row r="294">
          <cell r="A294" t="str">
            <v>- Reinforcement</v>
          </cell>
          <cell r="F294" t="str">
            <v>.................................</v>
          </cell>
          <cell r="J294" t="str">
            <v>.....................</v>
          </cell>
          <cell r="M294" t="str">
            <v>.....................</v>
          </cell>
        </row>
        <row r="295">
          <cell r="A295" t="str">
            <v>- Concrete casting</v>
          </cell>
          <cell r="F295" t="str">
            <v>.................................</v>
          </cell>
          <cell r="J295" t="str">
            <v>.....................</v>
          </cell>
          <cell r="M295" t="str">
            <v>.....................</v>
          </cell>
        </row>
        <row r="296">
          <cell r="F296" t="str">
            <v>.................................</v>
          </cell>
          <cell r="J296" t="str">
            <v>.....................</v>
          </cell>
          <cell r="M296" t="str">
            <v>.....................</v>
          </cell>
        </row>
        <row r="297">
          <cell r="F297" t="str">
            <v>.................................</v>
          </cell>
          <cell r="J297" t="str">
            <v>.....................</v>
          </cell>
          <cell r="M297" t="str">
            <v>.....................</v>
          </cell>
        </row>
        <row r="298">
          <cell r="F298" t="str">
            <v>.................................</v>
          </cell>
          <cell r="J298" t="str">
            <v>.....................</v>
          </cell>
          <cell r="M298" t="str">
            <v>.....................</v>
          </cell>
        </row>
        <row r="299">
          <cell r="F299" t="str">
            <v>.................................</v>
          </cell>
          <cell r="J299" t="str">
            <v>.....................</v>
          </cell>
          <cell r="M299" t="str">
            <v>.....................</v>
          </cell>
        </row>
        <row r="300">
          <cell r="F300" t="str">
            <v>.................................</v>
          </cell>
          <cell r="J300" t="str">
            <v>.....................</v>
          </cell>
          <cell r="M300" t="str">
            <v>.....................</v>
          </cell>
        </row>
        <row r="301">
          <cell r="F301" t="str">
            <v>.................................</v>
          </cell>
          <cell r="J301" t="str">
            <v>.....................</v>
          </cell>
          <cell r="M301" t="str">
            <v>.....................</v>
          </cell>
        </row>
        <row r="302">
          <cell r="F302" t="str">
            <v>.................................</v>
          </cell>
          <cell r="J302" t="str">
            <v>.....................</v>
          </cell>
          <cell r="M302" t="str">
            <v>.....................</v>
          </cell>
        </row>
        <row r="303">
          <cell r="F303" t="str">
            <v>.................................</v>
          </cell>
          <cell r="J303" t="str">
            <v>.....................</v>
          </cell>
          <cell r="M303" t="str">
            <v>.....................</v>
          </cell>
        </row>
        <row r="304">
          <cell r="A304" t="str">
            <v xml:space="preserve">   PART 4 : ENGINEER'S ACCEPTANCE</v>
          </cell>
        </row>
        <row r="305">
          <cell r="A305" t="str">
            <v xml:space="preserve"> The above work item is ACCEPTED / NOT ACCEPTED</v>
          </cell>
        </row>
        <row r="306">
          <cell r="A306" t="str">
            <v xml:space="preserve"> Approval to start next activity is GRANTED / DENIED</v>
          </cell>
        </row>
        <row r="307">
          <cell r="A307" t="str">
            <v xml:space="preserve"> Special Comments / Instructions</v>
          </cell>
        </row>
        <row r="311">
          <cell r="A311" t="str">
            <v xml:space="preserve"> Signature ...............................................</v>
          </cell>
          <cell r="L311" t="str">
            <v>Date: ...................................</v>
          </cell>
        </row>
        <row r="312">
          <cell r="A312" t="str">
            <v xml:space="preserve">                      Engineer’s Representative</v>
          </cell>
        </row>
        <row r="313">
          <cell r="A313" t="str">
            <v xml:space="preserve">   PART 5 : CONTRACTOR'S RECEIPT</v>
          </cell>
        </row>
        <row r="315">
          <cell r="A315" t="str">
            <v xml:space="preserve"> Received for Contractor: ........................................................</v>
          </cell>
          <cell r="L315" t="str">
            <v>Date/Time: ...........................</v>
          </cell>
        </row>
        <row r="316">
          <cell r="L316">
            <v>419</v>
          </cell>
        </row>
        <row r="317">
          <cell r="A317" t="str">
            <v>REQUEST FOR ACCEPTANCE INSPECTION</v>
          </cell>
        </row>
        <row r="318">
          <cell r="A318" t="str">
            <v>(For Bridges)</v>
          </cell>
        </row>
        <row r="319">
          <cell r="A319" t="str">
            <v xml:space="preserve">   PART 1 : CONTRACTOR’S SUBMISSION</v>
          </cell>
          <cell r="N319">
            <v>549048</v>
          </cell>
        </row>
        <row r="320">
          <cell r="A320" t="str">
            <v>It is hereby certified that the (material) (equipment) shown and marked in this submittal to be incorporated in the Work is in compliance with the Contract Drawings and Specifications, is approved for use and is submitted for the Engineer's approval.</v>
          </cell>
        </row>
        <row r="321">
          <cell r="A321" t="str">
            <v xml:space="preserve"> Item Description:</v>
          </cell>
          <cell r="E321" t="str">
            <v>To check formwork, reinforcement and concrete casting for piles (04 tip segments L=7m, 04 segments L=7m)-Bui Tre bridge.</v>
          </cell>
        </row>
        <row r="325">
          <cell r="A325" t="str">
            <v xml:space="preserve"> Inspection Time:</v>
          </cell>
          <cell r="E325" t="str">
            <v>Date:</v>
          </cell>
          <cell r="F325">
            <v>36641</v>
          </cell>
          <cell r="H325" t="str">
            <v>Time:</v>
          </cell>
          <cell r="I325">
            <v>0.33333333333333331</v>
          </cell>
        </row>
        <row r="326">
          <cell r="A326" t="str">
            <v xml:space="preserve"> Location:</v>
          </cell>
          <cell r="C326">
            <v>549048</v>
          </cell>
          <cell r="F326" t="str">
            <v>Bui Tre</v>
          </cell>
        </row>
        <row r="327">
          <cell r="A327" t="str">
            <v xml:space="preserve"> Next Activity:</v>
          </cell>
        </row>
        <row r="328">
          <cell r="A328" t="str">
            <v xml:space="preserve"> Description:</v>
          </cell>
          <cell r="H328" t="str">
            <v>Proposed Start Date/Time:</v>
          </cell>
        </row>
        <row r="329">
          <cell r="A329" t="str">
            <v xml:space="preserve"> For Contractor</v>
          </cell>
          <cell r="G329" t="str">
            <v>Date:</v>
          </cell>
          <cell r="H329">
            <v>36640</v>
          </cell>
          <cell r="L329" t="str">
            <v>Time:</v>
          </cell>
          <cell r="M329">
            <v>0.58333333333333337</v>
          </cell>
        </row>
        <row r="330">
          <cell r="A330" t="str">
            <v xml:space="preserve"> QC Engineer</v>
          </cell>
        </row>
        <row r="331">
          <cell r="A331" t="str">
            <v>............................</v>
          </cell>
          <cell r="F331" t="str">
            <v>.................................</v>
          </cell>
          <cell r="L331" t="str">
            <v>..................................</v>
          </cell>
        </row>
        <row r="332">
          <cell r="A332" t="str">
            <v xml:space="preserve">   PART 2 : ENGINEER'S RECEIVED</v>
          </cell>
        </row>
        <row r="333">
          <cell r="A333" t="str">
            <v xml:space="preserve"> Received for Engineer</v>
          </cell>
          <cell r="G333" t="str">
            <v>Date:</v>
          </cell>
          <cell r="L333" t="str">
            <v>Time:</v>
          </cell>
        </row>
        <row r="335">
          <cell r="A335" t="str">
            <v>............................</v>
          </cell>
          <cell r="F335" t="str">
            <v>.................................</v>
          </cell>
          <cell r="L335" t="str">
            <v>..................................</v>
          </cell>
        </row>
        <row r="336">
          <cell r="A336" t="str">
            <v xml:space="preserve">   PART 3 : INSPECTION REPORT</v>
          </cell>
        </row>
        <row r="337">
          <cell r="A337" t="str">
            <v>Check Item</v>
          </cell>
          <cell r="F337" t="str">
            <v xml:space="preserve"> Inspector Comments</v>
          </cell>
          <cell r="J337" t="str">
            <v>Inspeted by</v>
          </cell>
          <cell r="M337" t="str">
            <v>Date</v>
          </cell>
        </row>
        <row r="338">
          <cell r="A338" t="str">
            <v>- Formwork</v>
          </cell>
          <cell r="F338" t="str">
            <v>.................................</v>
          </cell>
          <cell r="J338" t="str">
            <v>.....................</v>
          </cell>
          <cell r="M338" t="str">
            <v>.....................</v>
          </cell>
        </row>
        <row r="339">
          <cell r="A339" t="str">
            <v>- Reinforcement</v>
          </cell>
          <cell r="F339" t="str">
            <v>.................................</v>
          </cell>
          <cell r="J339" t="str">
            <v>.....................</v>
          </cell>
          <cell r="M339" t="str">
            <v>.....................</v>
          </cell>
        </row>
        <row r="340">
          <cell r="A340" t="str">
            <v>- Concrete casting</v>
          </cell>
          <cell r="F340" t="str">
            <v>.................................</v>
          </cell>
          <cell r="J340" t="str">
            <v>.....................</v>
          </cell>
          <cell r="M340" t="str">
            <v>.....................</v>
          </cell>
        </row>
        <row r="341">
          <cell r="F341" t="str">
            <v>.................................</v>
          </cell>
          <cell r="J341" t="str">
            <v>.....................</v>
          </cell>
          <cell r="M341" t="str">
            <v>.....................</v>
          </cell>
        </row>
        <row r="342">
          <cell r="F342" t="str">
            <v>.................................</v>
          </cell>
          <cell r="J342" t="str">
            <v>.....................</v>
          </cell>
          <cell r="M342" t="str">
            <v>.....................</v>
          </cell>
        </row>
        <row r="343">
          <cell r="F343" t="str">
            <v>.................................</v>
          </cell>
          <cell r="J343" t="str">
            <v>.....................</v>
          </cell>
          <cell r="M343" t="str">
            <v>.....................</v>
          </cell>
        </row>
        <row r="344">
          <cell r="F344" t="str">
            <v>.................................</v>
          </cell>
          <cell r="J344" t="str">
            <v>.....................</v>
          </cell>
          <cell r="M344" t="str">
            <v>.....................</v>
          </cell>
        </row>
        <row r="345">
          <cell r="F345" t="str">
            <v>.................................</v>
          </cell>
          <cell r="J345" t="str">
            <v>.....................</v>
          </cell>
          <cell r="M345" t="str">
            <v>.....................</v>
          </cell>
        </row>
        <row r="346">
          <cell r="F346" t="str">
            <v>.................................</v>
          </cell>
          <cell r="J346" t="str">
            <v>.....................</v>
          </cell>
          <cell r="M346" t="str">
            <v>.....................</v>
          </cell>
        </row>
        <row r="347">
          <cell r="F347" t="str">
            <v>.................................</v>
          </cell>
          <cell r="J347" t="str">
            <v>.....................</v>
          </cell>
          <cell r="M347" t="str">
            <v>.....................</v>
          </cell>
        </row>
        <row r="348">
          <cell r="F348" t="str">
            <v>.................................</v>
          </cell>
          <cell r="J348" t="str">
            <v>.....................</v>
          </cell>
          <cell r="M348" t="str">
            <v>.....................</v>
          </cell>
        </row>
        <row r="349">
          <cell r="A349" t="str">
            <v xml:space="preserve">   PART 4 : ENGINEER'S ACCEPTANCE</v>
          </cell>
        </row>
        <row r="350">
          <cell r="A350" t="str">
            <v xml:space="preserve"> The above work item is ACCEPTED / NOT ACCEPTED</v>
          </cell>
        </row>
        <row r="351">
          <cell r="A351" t="str">
            <v xml:space="preserve"> Approval to start next activity is GRANTED / DENIED</v>
          </cell>
        </row>
        <row r="352">
          <cell r="A352" t="str">
            <v xml:space="preserve"> Special Comments / Instructions</v>
          </cell>
        </row>
        <row r="356">
          <cell r="A356" t="str">
            <v xml:space="preserve"> Signature ...............................................</v>
          </cell>
          <cell r="L356" t="str">
            <v>Date: ...................................</v>
          </cell>
        </row>
        <row r="357">
          <cell r="A357" t="str">
            <v xml:space="preserve">                      Engineer’s Representative</v>
          </cell>
        </row>
        <row r="358">
          <cell r="A358" t="str">
            <v xml:space="preserve">   PART 5 : CONTRACTOR'S RECEIPT</v>
          </cell>
        </row>
        <row r="360">
          <cell r="A360" t="str">
            <v xml:space="preserve"> Received for Contractor: ........................................................</v>
          </cell>
          <cell r="L360" t="str">
            <v>Date/Time: ...........................</v>
          </cell>
        </row>
        <row r="361">
          <cell r="L361">
            <v>420</v>
          </cell>
        </row>
        <row r="362">
          <cell r="A362" t="str">
            <v>REQUEST FOR ACCEPTANCE INSPECTION</v>
          </cell>
        </row>
        <row r="363">
          <cell r="A363" t="str">
            <v>(For Bridges)</v>
          </cell>
        </row>
        <row r="364">
          <cell r="A364" t="str">
            <v xml:space="preserve">   PART 1 : CONTRACTOR’S SUBMISSION</v>
          </cell>
          <cell r="N364">
            <v>561400</v>
          </cell>
        </row>
        <row r="365">
          <cell r="A365" t="str">
            <v>It is hereby certified that the (material) (equipment) shown and marked in this submittal to be incorporated in the Work is in compliance with the Contract Drawings and Specifications, is approved for use and is submitted for the Engineer's approval.</v>
          </cell>
        </row>
        <row r="366">
          <cell r="A366" t="str">
            <v xml:space="preserve"> Item Description:</v>
          </cell>
          <cell r="E366" t="str">
            <v>To check formwork, reinforcement and concrete casting for piles (02 segments L=10m) - Cao bridge.</v>
          </cell>
        </row>
        <row r="370">
          <cell r="A370" t="str">
            <v xml:space="preserve"> Inspection Time:</v>
          </cell>
          <cell r="E370" t="str">
            <v>Date:</v>
          </cell>
          <cell r="F370">
            <v>36641</v>
          </cell>
          <cell r="H370" t="str">
            <v>Time:</v>
          </cell>
          <cell r="I370">
            <v>0.375</v>
          </cell>
        </row>
        <row r="371">
          <cell r="A371" t="str">
            <v xml:space="preserve"> Location:</v>
          </cell>
          <cell r="C371">
            <v>561400</v>
          </cell>
          <cell r="F371" t="str">
            <v>Cao</v>
          </cell>
        </row>
        <row r="372">
          <cell r="A372" t="str">
            <v xml:space="preserve"> Next Activity:</v>
          </cell>
        </row>
        <row r="373">
          <cell r="A373" t="str">
            <v xml:space="preserve"> Description:</v>
          </cell>
          <cell r="H373" t="str">
            <v>Proposed Start Date/Time:</v>
          </cell>
        </row>
        <row r="374">
          <cell r="A374" t="str">
            <v xml:space="preserve"> For Contractor</v>
          </cell>
          <cell r="G374" t="str">
            <v>Date:</v>
          </cell>
          <cell r="H374">
            <v>36640</v>
          </cell>
          <cell r="L374" t="str">
            <v>Time:</v>
          </cell>
          <cell r="M374">
            <v>0.58333333333333337</v>
          </cell>
        </row>
        <row r="375">
          <cell r="A375" t="str">
            <v xml:space="preserve"> QC Engineer</v>
          </cell>
        </row>
        <row r="376">
          <cell r="A376" t="str">
            <v>............................</v>
          </cell>
          <cell r="F376" t="str">
            <v>.................................</v>
          </cell>
          <cell r="L376" t="str">
            <v>..................................</v>
          </cell>
        </row>
        <row r="377">
          <cell r="A377" t="str">
            <v xml:space="preserve">   PART 2 : ENGINEER'S RECEIVED</v>
          </cell>
        </row>
        <row r="378">
          <cell r="A378" t="str">
            <v xml:space="preserve"> Received for Engineer</v>
          </cell>
          <cell r="G378" t="str">
            <v>Date:</v>
          </cell>
          <cell r="L378" t="str">
            <v>Time:</v>
          </cell>
        </row>
        <row r="380">
          <cell r="A380" t="str">
            <v>............................</v>
          </cell>
          <cell r="F380" t="str">
            <v>.................................</v>
          </cell>
          <cell r="L380" t="str">
            <v>..................................</v>
          </cell>
        </row>
        <row r="381">
          <cell r="A381" t="str">
            <v xml:space="preserve">   PART 3 : INSPECTION REPORT</v>
          </cell>
        </row>
        <row r="382">
          <cell r="A382" t="str">
            <v>Check Item</v>
          </cell>
          <cell r="F382" t="str">
            <v xml:space="preserve"> Inspector Comments</v>
          </cell>
          <cell r="J382" t="str">
            <v>Inspeted by</v>
          </cell>
          <cell r="M382" t="str">
            <v>Date</v>
          </cell>
        </row>
        <row r="383">
          <cell r="A383" t="str">
            <v>- Formwork</v>
          </cell>
          <cell r="F383" t="str">
            <v>.................................</v>
          </cell>
          <cell r="J383" t="str">
            <v>.....................</v>
          </cell>
          <cell r="M383" t="str">
            <v>.....................</v>
          </cell>
        </row>
        <row r="384">
          <cell r="A384" t="str">
            <v>- Reinforcement</v>
          </cell>
          <cell r="F384" t="str">
            <v>.................................</v>
          </cell>
          <cell r="J384" t="str">
            <v>.....................</v>
          </cell>
          <cell r="M384" t="str">
            <v>.....................</v>
          </cell>
        </row>
        <row r="385">
          <cell r="A385" t="str">
            <v>- Concrete casting</v>
          </cell>
          <cell r="F385" t="str">
            <v>.................................</v>
          </cell>
          <cell r="J385" t="str">
            <v>.....................</v>
          </cell>
          <cell r="M385" t="str">
            <v>.....................</v>
          </cell>
        </row>
        <row r="386">
          <cell r="F386" t="str">
            <v>.................................</v>
          </cell>
          <cell r="J386" t="str">
            <v>.....................</v>
          </cell>
          <cell r="M386" t="str">
            <v>.....................</v>
          </cell>
        </row>
        <row r="387">
          <cell r="F387" t="str">
            <v>.................................</v>
          </cell>
          <cell r="J387" t="str">
            <v>.....................</v>
          </cell>
          <cell r="M387" t="str">
            <v>.....................</v>
          </cell>
        </row>
        <row r="388">
          <cell r="F388" t="str">
            <v>.................................</v>
          </cell>
          <cell r="J388" t="str">
            <v>.....................</v>
          </cell>
          <cell r="M388" t="str">
            <v>.....................</v>
          </cell>
        </row>
        <row r="389">
          <cell r="F389" t="str">
            <v>.................................</v>
          </cell>
          <cell r="J389" t="str">
            <v>.....................</v>
          </cell>
          <cell r="M389" t="str">
            <v>.....................</v>
          </cell>
        </row>
        <row r="390">
          <cell r="F390" t="str">
            <v>.................................</v>
          </cell>
          <cell r="J390" t="str">
            <v>.....................</v>
          </cell>
          <cell r="M390" t="str">
            <v>.....................</v>
          </cell>
        </row>
        <row r="391">
          <cell r="F391" t="str">
            <v>.................................</v>
          </cell>
          <cell r="J391" t="str">
            <v>.....................</v>
          </cell>
          <cell r="M391" t="str">
            <v>.....................</v>
          </cell>
        </row>
        <row r="392">
          <cell r="F392" t="str">
            <v>.................................</v>
          </cell>
          <cell r="J392" t="str">
            <v>.....................</v>
          </cell>
          <cell r="M392" t="str">
            <v>.....................</v>
          </cell>
        </row>
        <row r="393">
          <cell r="F393" t="str">
            <v>.................................</v>
          </cell>
          <cell r="J393" t="str">
            <v>.....................</v>
          </cell>
          <cell r="M393" t="str">
            <v>.....................</v>
          </cell>
        </row>
        <row r="394">
          <cell r="A394" t="str">
            <v xml:space="preserve">   PART 4 : ENGINEER'S ACCEPTANCE</v>
          </cell>
        </row>
        <row r="395">
          <cell r="A395" t="str">
            <v xml:space="preserve"> The above work item is ACCEPTED / NOT ACCEPTED</v>
          </cell>
        </row>
        <row r="396">
          <cell r="A396" t="str">
            <v xml:space="preserve"> Approval to start next activity is GRANTED / DENIED</v>
          </cell>
        </row>
        <row r="397">
          <cell r="A397" t="str">
            <v xml:space="preserve"> Special Comments / Instructions</v>
          </cell>
        </row>
        <row r="401">
          <cell r="A401" t="str">
            <v xml:space="preserve"> Signature ...............................................</v>
          </cell>
          <cell r="L401" t="str">
            <v>Date: ...................................</v>
          </cell>
        </row>
        <row r="402">
          <cell r="A402" t="str">
            <v xml:space="preserve">                      Engineer’s Representative</v>
          </cell>
        </row>
        <row r="403">
          <cell r="A403" t="str">
            <v xml:space="preserve">   PART 5 : CONTRACTOR'S RECEIPT</v>
          </cell>
        </row>
        <row r="405">
          <cell r="A405" t="str">
            <v xml:space="preserve"> Received for Contractor: ........................................................</v>
          </cell>
          <cell r="L405" t="str">
            <v>Date/Time: ...........................</v>
          </cell>
        </row>
        <row r="406">
          <cell r="L406">
            <v>421</v>
          </cell>
        </row>
        <row r="407">
          <cell r="A407" t="str">
            <v>REQUEST FOR ACCEPTANCE INSPECTION</v>
          </cell>
        </row>
        <row r="408">
          <cell r="A408" t="str">
            <v>(For Bridges)</v>
          </cell>
        </row>
        <row r="409">
          <cell r="A409" t="str">
            <v xml:space="preserve">   PART 1 : CONTRACTOR’S SUBMISSION</v>
          </cell>
          <cell r="N409">
            <v>587400</v>
          </cell>
        </row>
        <row r="410">
          <cell r="A410" t="str">
            <v>It is hereby certified that the (material) (equipment) shown and marked in this submittal to be incorporated in the Work is in compliance with the Contract Drawings and Specifications, is approved for use and is submitted for the Engineer's approval.</v>
          </cell>
        </row>
        <row r="411">
          <cell r="A411" t="str">
            <v xml:space="preserve"> Item Description:</v>
          </cell>
          <cell r="E411" t="str">
            <v>To check formwork, reinforcement and concrete casting for body of box culvert (first time)</v>
          </cell>
        </row>
        <row r="415">
          <cell r="A415" t="str">
            <v xml:space="preserve"> Inspection Time:</v>
          </cell>
          <cell r="E415" t="str">
            <v>Date:</v>
          </cell>
          <cell r="F415">
            <v>36641</v>
          </cell>
          <cell r="H415" t="str">
            <v>Time:</v>
          </cell>
          <cell r="I415">
            <v>6.25E-2</v>
          </cell>
        </row>
        <row r="416">
          <cell r="A416" t="str">
            <v xml:space="preserve"> Location:</v>
          </cell>
          <cell r="C416">
            <v>587400</v>
          </cell>
          <cell r="F416" t="str">
            <v>Box Culvert</v>
          </cell>
        </row>
        <row r="417">
          <cell r="A417" t="str">
            <v xml:space="preserve"> Next Activity:</v>
          </cell>
        </row>
        <row r="418">
          <cell r="A418" t="str">
            <v xml:space="preserve"> Description:</v>
          </cell>
          <cell r="H418" t="str">
            <v>Proposed Start Date/Time:</v>
          </cell>
        </row>
        <row r="419">
          <cell r="A419" t="str">
            <v xml:space="preserve"> For Contractor</v>
          </cell>
          <cell r="G419" t="str">
            <v>Date:</v>
          </cell>
          <cell r="H419">
            <v>36640</v>
          </cell>
          <cell r="L419" t="str">
            <v>Time:</v>
          </cell>
          <cell r="M419">
            <v>0.58333333333333337</v>
          </cell>
        </row>
        <row r="420">
          <cell r="A420" t="str">
            <v xml:space="preserve"> QC Engineer</v>
          </cell>
        </row>
        <row r="421">
          <cell r="A421" t="str">
            <v>............................</v>
          </cell>
          <cell r="F421" t="str">
            <v>.................................</v>
          </cell>
          <cell r="L421" t="str">
            <v>..................................</v>
          </cell>
        </row>
        <row r="422">
          <cell r="A422" t="str">
            <v xml:space="preserve">   PART 2 : ENGINEER'S RECEIVED</v>
          </cell>
        </row>
        <row r="423">
          <cell r="A423" t="str">
            <v xml:space="preserve"> Received for Engineer</v>
          </cell>
          <cell r="G423" t="str">
            <v>Date:</v>
          </cell>
          <cell r="L423" t="str">
            <v>Time:</v>
          </cell>
        </row>
        <row r="425">
          <cell r="A425" t="str">
            <v>............................</v>
          </cell>
          <cell r="F425" t="str">
            <v>.................................</v>
          </cell>
          <cell r="L425" t="str">
            <v>..................................</v>
          </cell>
        </row>
        <row r="426">
          <cell r="A426" t="str">
            <v xml:space="preserve">   PART 3 : INSPECTION REPORT</v>
          </cell>
        </row>
        <row r="427">
          <cell r="A427" t="str">
            <v>Check Item</v>
          </cell>
          <cell r="F427" t="str">
            <v xml:space="preserve"> Inspector Comments</v>
          </cell>
          <cell r="J427" t="str">
            <v>Inspeted by</v>
          </cell>
          <cell r="M427" t="str">
            <v>Date</v>
          </cell>
        </row>
        <row r="428">
          <cell r="A428" t="str">
            <v>- Formwork</v>
          </cell>
          <cell r="F428" t="str">
            <v>.................................</v>
          </cell>
          <cell r="J428" t="str">
            <v>.....................</v>
          </cell>
          <cell r="M428" t="str">
            <v>.....................</v>
          </cell>
        </row>
        <row r="429">
          <cell r="A429" t="str">
            <v>- Reinforcement</v>
          </cell>
          <cell r="F429" t="str">
            <v>.................................</v>
          </cell>
          <cell r="J429" t="str">
            <v>.....................</v>
          </cell>
          <cell r="M429" t="str">
            <v>.....................</v>
          </cell>
        </row>
        <row r="430">
          <cell r="A430" t="str">
            <v>- Concrete casting</v>
          </cell>
          <cell r="F430" t="str">
            <v>.................................</v>
          </cell>
          <cell r="J430" t="str">
            <v>.....................</v>
          </cell>
          <cell r="M430" t="str">
            <v>.....................</v>
          </cell>
        </row>
        <row r="431">
          <cell r="F431" t="str">
            <v>.................................</v>
          </cell>
          <cell r="J431" t="str">
            <v>.....................</v>
          </cell>
          <cell r="M431" t="str">
            <v>.....................</v>
          </cell>
        </row>
        <row r="432">
          <cell r="F432" t="str">
            <v>.................................</v>
          </cell>
          <cell r="J432" t="str">
            <v>.....................</v>
          </cell>
          <cell r="M432" t="str">
            <v>.....................</v>
          </cell>
        </row>
        <row r="433">
          <cell r="F433" t="str">
            <v>.................................</v>
          </cell>
          <cell r="J433" t="str">
            <v>.....................</v>
          </cell>
          <cell r="M433" t="str">
            <v>.....................</v>
          </cell>
        </row>
        <row r="434">
          <cell r="F434" t="str">
            <v>.................................</v>
          </cell>
          <cell r="J434" t="str">
            <v>.....................</v>
          </cell>
          <cell r="M434" t="str">
            <v>.....................</v>
          </cell>
        </row>
        <row r="435">
          <cell r="F435" t="str">
            <v>.................................</v>
          </cell>
          <cell r="J435" t="str">
            <v>.....................</v>
          </cell>
          <cell r="M435" t="str">
            <v>.....................</v>
          </cell>
        </row>
        <row r="436">
          <cell r="F436" t="str">
            <v>.................................</v>
          </cell>
          <cell r="J436" t="str">
            <v>.....................</v>
          </cell>
          <cell r="M436" t="str">
            <v>.....................</v>
          </cell>
        </row>
        <row r="437">
          <cell r="F437" t="str">
            <v>.................................</v>
          </cell>
          <cell r="J437" t="str">
            <v>.....................</v>
          </cell>
          <cell r="M437" t="str">
            <v>.....................</v>
          </cell>
        </row>
        <row r="438">
          <cell r="F438" t="str">
            <v>.................................</v>
          </cell>
          <cell r="J438" t="str">
            <v>.....................</v>
          </cell>
          <cell r="M438" t="str">
            <v>.....................</v>
          </cell>
        </row>
        <row r="439">
          <cell r="A439" t="str">
            <v xml:space="preserve">   PART 4 : ENGINEER'S ACCEPTANCE</v>
          </cell>
        </row>
        <row r="440">
          <cell r="A440" t="str">
            <v xml:space="preserve"> The above work item is ACCEPTED / NOT ACCEPTED</v>
          </cell>
        </row>
        <row r="441">
          <cell r="A441" t="str">
            <v xml:space="preserve"> Approval to start next activity is GRANTED / DENIED</v>
          </cell>
        </row>
        <row r="442">
          <cell r="A442" t="str">
            <v xml:space="preserve"> Special Comments / Instructions</v>
          </cell>
        </row>
        <row r="446">
          <cell r="A446" t="str">
            <v xml:space="preserve"> Signature ...............................................</v>
          </cell>
          <cell r="L446" t="str">
            <v>Date: ...................................</v>
          </cell>
        </row>
        <row r="447">
          <cell r="A447" t="str">
            <v xml:space="preserve">                      Engineer’s Representative</v>
          </cell>
        </row>
        <row r="448">
          <cell r="A448" t="str">
            <v xml:space="preserve">   PART 5 : CONTRACTOR'S RECEIPT</v>
          </cell>
        </row>
        <row r="450">
          <cell r="A450" t="str">
            <v xml:space="preserve"> Received for Contractor: ........................................................</v>
          </cell>
          <cell r="L450" t="str">
            <v>Date/Time: ...........................</v>
          </cell>
        </row>
        <row r="451">
          <cell r="L451">
            <v>422</v>
          </cell>
        </row>
        <row r="452">
          <cell r="A452" t="str">
            <v>REQUEST FOR ACCEPTANCE INSPECTION</v>
          </cell>
        </row>
        <row r="453">
          <cell r="A453" t="str">
            <v>(For Bridges)</v>
          </cell>
        </row>
        <row r="454">
          <cell r="A454" t="str">
            <v xml:space="preserve">   PART 1 : CONTRACTOR’S SUBMISSION</v>
          </cell>
          <cell r="N454">
            <v>529751</v>
          </cell>
        </row>
        <row r="455">
          <cell r="A455" t="str">
            <v>It is hereby certified that the (material) (equipment) shown and marked in this submittal to be incorporated in the Work is in compliance with the Contract Drawings and Specifications, is approved for use and is submitted for the Engineer's approval.</v>
          </cell>
        </row>
        <row r="456">
          <cell r="A456" t="str">
            <v xml:space="preserve"> Item Description:</v>
          </cell>
          <cell r="E456" t="str">
            <v>To check formwork, reinforcement and concrete casting for piles (04 segments L=12m)-Ngay bridge.</v>
          </cell>
        </row>
        <row r="460">
          <cell r="A460" t="str">
            <v xml:space="preserve"> Inspection Time:</v>
          </cell>
          <cell r="E460" t="str">
            <v>Date:</v>
          </cell>
          <cell r="F460">
            <v>36641</v>
          </cell>
          <cell r="H460" t="str">
            <v>Time:</v>
          </cell>
          <cell r="I460">
            <v>0.41666666666666669</v>
          </cell>
        </row>
        <row r="461">
          <cell r="A461" t="str">
            <v xml:space="preserve"> Location:</v>
          </cell>
          <cell r="C461">
            <v>567500</v>
          </cell>
          <cell r="F461" t="str">
            <v>Right-Concrete mixing plant of Co.121</v>
          </cell>
        </row>
        <row r="462">
          <cell r="A462" t="str">
            <v xml:space="preserve"> Next Activity:</v>
          </cell>
        </row>
        <row r="463">
          <cell r="A463" t="str">
            <v xml:space="preserve"> Description:</v>
          </cell>
          <cell r="H463" t="str">
            <v>Proposed Start Date/Time:</v>
          </cell>
        </row>
        <row r="464">
          <cell r="A464" t="str">
            <v xml:space="preserve"> For Contractor</v>
          </cell>
          <cell r="G464" t="str">
            <v>Date:</v>
          </cell>
          <cell r="H464">
            <v>36640</v>
          </cell>
          <cell r="L464" t="str">
            <v>Time:</v>
          </cell>
          <cell r="M464">
            <v>0.58333333333333337</v>
          </cell>
        </row>
        <row r="465">
          <cell r="A465" t="str">
            <v xml:space="preserve"> QC Engineer</v>
          </cell>
        </row>
        <row r="466">
          <cell r="A466" t="str">
            <v>............................</v>
          </cell>
          <cell r="F466" t="str">
            <v>.................................</v>
          </cell>
          <cell r="L466" t="str">
            <v>..................................</v>
          </cell>
        </row>
        <row r="467">
          <cell r="A467" t="str">
            <v xml:space="preserve">   PART 2 : ENGINEER'S RECEIVED</v>
          </cell>
        </row>
        <row r="468">
          <cell r="A468" t="str">
            <v xml:space="preserve"> Received for Engineer</v>
          </cell>
          <cell r="G468" t="str">
            <v>Date:</v>
          </cell>
          <cell r="L468" t="str">
            <v>Time:</v>
          </cell>
        </row>
        <row r="470">
          <cell r="A470" t="str">
            <v>............................</v>
          </cell>
          <cell r="F470" t="str">
            <v>.................................</v>
          </cell>
          <cell r="L470" t="str">
            <v>..................................</v>
          </cell>
        </row>
        <row r="471">
          <cell r="A471" t="str">
            <v xml:space="preserve">   PART 3 : INSPECTION REPORT</v>
          </cell>
        </row>
        <row r="472">
          <cell r="A472" t="str">
            <v>Check Item</v>
          </cell>
          <cell r="F472" t="str">
            <v xml:space="preserve"> Inspector Comments</v>
          </cell>
          <cell r="J472" t="str">
            <v>Inspeted by</v>
          </cell>
          <cell r="M472" t="str">
            <v>Date</v>
          </cell>
        </row>
        <row r="473">
          <cell r="A473" t="str">
            <v>- Formwork</v>
          </cell>
          <cell r="F473" t="str">
            <v>.................................</v>
          </cell>
          <cell r="J473" t="str">
            <v>.....................</v>
          </cell>
          <cell r="M473" t="str">
            <v>.....................</v>
          </cell>
        </row>
        <row r="474">
          <cell r="A474" t="str">
            <v>- Reinforcement</v>
          </cell>
          <cell r="F474" t="str">
            <v>.................................</v>
          </cell>
          <cell r="J474" t="str">
            <v>.....................</v>
          </cell>
          <cell r="M474" t="str">
            <v>.....................</v>
          </cell>
        </row>
        <row r="475">
          <cell r="A475" t="str">
            <v>- Concrete casting</v>
          </cell>
          <cell r="F475" t="str">
            <v>.................................</v>
          </cell>
          <cell r="J475" t="str">
            <v>.....................</v>
          </cell>
          <cell r="M475" t="str">
            <v>.....................</v>
          </cell>
        </row>
        <row r="476">
          <cell r="F476" t="str">
            <v>.................................</v>
          </cell>
          <cell r="J476" t="str">
            <v>.....................</v>
          </cell>
          <cell r="M476" t="str">
            <v>.....................</v>
          </cell>
        </row>
        <row r="477">
          <cell r="F477" t="str">
            <v>.................................</v>
          </cell>
          <cell r="J477" t="str">
            <v>.....................</v>
          </cell>
          <cell r="M477" t="str">
            <v>.....................</v>
          </cell>
        </row>
        <row r="478">
          <cell r="F478" t="str">
            <v>.................................</v>
          </cell>
          <cell r="J478" t="str">
            <v>.....................</v>
          </cell>
          <cell r="M478" t="str">
            <v>.....................</v>
          </cell>
        </row>
        <row r="479">
          <cell r="F479" t="str">
            <v>.................................</v>
          </cell>
          <cell r="J479" t="str">
            <v>.....................</v>
          </cell>
          <cell r="M479" t="str">
            <v>.....................</v>
          </cell>
        </row>
        <row r="480">
          <cell r="F480" t="str">
            <v>.................................</v>
          </cell>
          <cell r="J480" t="str">
            <v>.....................</v>
          </cell>
          <cell r="M480" t="str">
            <v>.....................</v>
          </cell>
        </row>
        <row r="481">
          <cell r="F481" t="str">
            <v>.................................</v>
          </cell>
          <cell r="J481" t="str">
            <v>.....................</v>
          </cell>
          <cell r="M481" t="str">
            <v>.....................</v>
          </cell>
        </row>
        <row r="482">
          <cell r="F482" t="str">
            <v>.................................</v>
          </cell>
          <cell r="J482" t="str">
            <v>.....................</v>
          </cell>
          <cell r="M482" t="str">
            <v>.....................</v>
          </cell>
        </row>
        <row r="483">
          <cell r="F483" t="str">
            <v>.................................</v>
          </cell>
          <cell r="J483" t="str">
            <v>.....................</v>
          </cell>
          <cell r="M483" t="str">
            <v>.....................</v>
          </cell>
        </row>
        <row r="484">
          <cell r="A484" t="str">
            <v xml:space="preserve">   PART 4 : ENGINEER'S ACCEPTANCE</v>
          </cell>
        </row>
        <row r="485">
          <cell r="A485" t="str">
            <v xml:space="preserve"> The above work item is ACCEPTED / NOT ACCEPTED</v>
          </cell>
        </row>
        <row r="486">
          <cell r="A486" t="str">
            <v xml:space="preserve"> Approval to start next activity is GRANTED / DENIED</v>
          </cell>
        </row>
        <row r="487">
          <cell r="A487" t="str">
            <v xml:space="preserve"> Special Comments / Instructions</v>
          </cell>
        </row>
        <row r="491">
          <cell r="A491" t="str">
            <v xml:space="preserve"> Signature ...............................................</v>
          </cell>
          <cell r="L491" t="str">
            <v>Date: ...................................</v>
          </cell>
        </row>
        <row r="492">
          <cell r="A492" t="str">
            <v xml:space="preserve">                      Engineer’s Representative</v>
          </cell>
        </row>
        <row r="493">
          <cell r="A493" t="str">
            <v xml:space="preserve">   PART 5 : CONTRACTOR'S RECEIPT</v>
          </cell>
        </row>
        <row r="495">
          <cell r="A495" t="str">
            <v xml:space="preserve"> Received for Contractor: ........................................................</v>
          </cell>
          <cell r="L495" t="str">
            <v>Date/Time: ...........................</v>
          </cell>
        </row>
        <row r="496">
          <cell r="L496">
            <v>423</v>
          </cell>
        </row>
        <row r="497">
          <cell r="A497" t="str">
            <v>REQUEST FOR ACCEPTANCE INSPECTION</v>
          </cell>
        </row>
        <row r="498">
          <cell r="A498" t="str">
            <v>(For Bridges)</v>
          </cell>
        </row>
        <row r="499">
          <cell r="A499" t="str">
            <v xml:space="preserve">   PART 1 : CONTRACTOR’S SUBMISSION</v>
          </cell>
          <cell r="N499">
            <v>603460</v>
          </cell>
        </row>
        <row r="500">
          <cell r="A500" t="str">
            <v>It is hereby certified that the (material) (equipment) shown and marked in this submittal to be incorporated in the Work is in compliance with the Contract Drawings and Specifications, is approved for use and is submitted for the Engineer's approval.</v>
          </cell>
        </row>
        <row r="501">
          <cell r="A501" t="str">
            <v xml:space="preserve"> Item Description:</v>
          </cell>
          <cell r="E501" t="str">
            <v>To check formwork, reinfocement and concrete casting for girder beam No.1 - Khe sau 2 bridge</v>
          </cell>
        </row>
        <row r="505">
          <cell r="A505" t="str">
            <v xml:space="preserve"> Inspection Time:</v>
          </cell>
          <cell r="E505" t="str">
            <v>Date:</v>
          </cell>
          <cell r="F505">
            <v>36640</v>
          </cell>
          <cell r="H505" t="str">
            <v>Time:</v>
          </cell>
          <cell r="I505">
            <v>0.41666666666666669</v>
          </cell>
        </row>
        <row r="506">
          <cell r="A506" t="str">
            <v xml:space="preserve"> Location:</v>
          </cell>
          <cell r="C506">
            <v>603460</v>
          </cell>
          <cell r="F506" t="str">
            <v>Khe sau 2</v>
          </cell>
        </row>
        <row r="507">
          <cell r="A507" t="str">
            <v xml:space="preserve"> Next Activity:</v>
          </cell>
        </row>
        <row r="508">
          <cell r="A508" t="str">
            <v xml:space="preserve"> Description:</v>
          </cell>
          <cell r="H508" t="str">
            <v>Proposed Start Date/Time:</v>
          </cell>
        </row>
        <row r="509">
          <cell r="A509" t="str">
            <v xml:space="preserve"> For Contractor</v>
          </cell>
          <cell r="G509" t="str">
            <v>Date:</v>
          </cell>
          <cell r="H509">
            <v>36641</v>
          </cell>
          <cell r="L509" t="str">
            <v>Time:</v>
          </cell>
          <cell r="M509">
            <v>0.58333333333333337</v>
          </cell>
        </row>
        <row r="510">
          <cell r="A510" t="str">
            <v xml:space="preserve"> QC Engineer</v>
          </cell>
        </row>
        <row r="511">
          <cell r="A511" t="str">
            <v>............................</v>
          </cell>
          <cell r="F511" t="str">
            <v>.................................</v>
          </cell>
          <cell r="L511" t="str">
            <v>..................................</v>
          </cell>
        </row>
        <row r="512">
          <cell r="A512" t="str">
            <v xml:space="preserve">   PART 2 : ENGINEER'S RECEIVED</v>
          </cell>
        </row>
        <row r="513">
          <cell r="A513" t="str">
            <v xml:space="preserve"> Received for Engineer</v>
          </cell>
          <cell r="G513" t="str">
            <v>Date:</v>
          </cell>
          <cell r="L513" t="str">
            <v>Time:</v>
          </cell>
        </row>
        <row r="515">
          <cell r="A515" t="str">
            <v>............................</v>
          </cell>
          <cell r="F515" t="str">
            <v>.................................</v>
          </cell>
          <cell r="L515" t="str">
            <v>..................................</v>
          </cell>
        </row>
        <row r="516">
          <cell r="A516" t="str">
            <v xml:space="preserve">   PART 3 : INSPECTION REPORT</v>
          </cell>
        </row>
        <row r="517">
          <cell r="A517" t="str">
            <v>Check Item</v>
          </cell>
          <cell r="F517" t="str">
            <v xml:space="preserve"> Inspector Comments</v>
          </cell>
          <cell r="J517" t="str">
            <v>Inspeted by</v>
          </cell>
          <cell r="M517" t="str">
            <v>Date</v>
          </cell>
        </row>
        <row r="518">
          <cell r="A518" t="str">
            <v>- Formwork</v>
          </cell>
          <cell r="F518" t="str">
            <v>.................................</v>
          </cell>
          <cell r="J518" t="str">
            <v>.....................</v>
          </cell>
          <cell r="M518" t="str">
            <v>.....................</v>
          </cell>
        </row>
        <row r="519">
          <cell r="A519" t="str">
            <v>- Reinforcement</v>
          </cell>
          <cell r="F519" t="str">
            <v>.................................</v>
          </cell>
          <cell r="J519" t="str">
            <v>.....................</v>
          </cell>
          <cell r="M519" t="str">
            <v>.....................</v>
          </cell>
        </row>
        <row r="520">
          <cell r="A520" t="str">
            <v>- Concrete casting</v>
          </cell>
          <cell r="F520" t="str">
            <v>.................................</v>
          </cell>
          <cell r="J520" t="str">
            <v>.....................</v>
          </cell>
          <cell r="M520" t="str">
            <v>.....................</v>
          </cell>
        </row>
        <row r="521">
          <cell r="F521" t="str">
            <v>.................................</v>
          </cell>
          <cell r="J521" t="str">
            <v>.....................</v>
          </cell>
          <cell r="M521" t="str">
            <v>.....................</v>
          </cell>
        </row>
        <row r="522">
          <cell r="F522" t="str">
            <v>.................................</v>
          </cell>
          <cell r="J522" t="str">
            <v>.....................</v>
          </cell>
          <cell r="M522" t="str">
            <v>.....................</v>
          </cell>
        </row>
        <row r="523">
          <cell r="F523" t="str">
            <v>.................................</v>
          </cell>
          <cell r="J523" t="str">
            <v>.....................</v>
          </cell>
          <cell r="M523" t="str">
            <v>.....................</v>
          </cell>
        </row>
        <row r="524">
          <cell r="F524" t="str">
            <v>.................................</v>
          </cell>
          <cell r="J524" t="str">
            <v>.....................</v>
          </cell>
          <cell r="M524" t="str">
            <v>.....................</v>
          </cell>
        </row>
        <row r="525">
          <cell r="F525" t="str">
            <v>.................................</v>
          </cell>
          <cell r="J525" t="str">
            <v>.....................</v>
          </cell>
          <cell r="M525" t="str">
            <v>.....................</v>
          </cell>
        </row>
        <row r="526">
          <cell r="F526" t="str">
            <v>.................................</v>
          </cell>
          <cell r="J526" t="str">
            <v>.....................</v>
          </cell>
          <cell r="M526" t="str">
            <v>.....................</v>
          </cell>
        </row>
        <row r="527">
          <cell r="F527" t="str">
            <v>.................................</v>
          </cell>
          <cell r="J527" t="str">
            <v>.....................</v>
          </cell>
          <cell r="M527" t="str">
            <v>.....................</v>
          </cell>
        </row>
        <row r="528">
          <cell r="F528" t="str">
            <v>.................................</v>
          </cell>
          <cell r="J528" t="str">
            <v>.....................</v>
          </cell>
          <cell r="M528" t="str">
            <v>.....................</v>
          </cell>
        </row>
        <row r="529">
          <cell r="A529" t="str">
            <v xml:space="preserve">   PART 4 : ENGINEER'S ACCEPTANCE</v>
          </cell>
        </row>
        <row r="530">
          <cell r="A530" t="str">
            <v xml:space="preserve"> The above work item is ACCEPTED / NOT ACCEPTED</v>
          </cell>
        </row>
        <row r="531">
          <cell r="A531" t="str">
            <v xml:space="preserve"> Approval to start next activity is GRANTED / DENIED</v>
          </cell>
        </row>
        <row r="532">
          <cell r="A532" t="str">
            <v xml:space="preserve"> Special Comments / Instructions</v>
          </cell>
        </row>
        <row r="536">
          <cell r="A536" t="str">
            <v xml:space="preserve"> Signature ...............................................</v>
          </cell>
          <cell r="L536" t="str">
            <v>Date: ...................................</v>
          </cell>
        </row>
        <row r="537">
          <cell r="A537" t="str">
            <v xml:space="preserve">                      Engineer’s Representative</v>
          </cell>
        </row>
        <row r="538">
          <cell r="A538" t="str">
            <v xml:space="preserve">   PART 5 : CONTRACTOR'S RECEIPT</v>
          </cell>
        </row>
        <row r="540">
          <cell r="A540" t="str">
            <v xml:space="preserve"> Received for Contractor: ........................................................</v>
          </cell>
          <cell r="L540" t="str">
            <v>Date/Time: ...........................</v>
          </cell>
        </row>
        <row r="541">
          <cell r="L541">
            <v>424</v>
          </cell>
        </row>
        <row r="542">
          <cell r="A542" t="str">
            <v>REQUEST FOR ACCEPTANCE INSPECTION</v>
          </cell>
        </row>
        <row r="543">
          <cell r="A543" t="str">
            <v>(For Bridges)</v>
          </cell>
        </row>
        <row r="544">
          <cell r="A544" t="str">
            <v xml:space="preserve">   PART 1 : CONTRACTOR’S SUBMISSION</v>
          </cell>
          <cell r="N544">
            <v>549048</v>
          </cell>
        </row>
        <row r="545">
          <cell r="A545" t="str">
            <v>It is hereby certified that the (material) (equipment) shown and marked in this submittal to be incorporated in the Work is in compliance with the Contract Drawings and Specifications, is approved for use and is submitted for the Engineer's approval.</v>
          </cell>
        </row>
        <row r="546">
          <cell r="A546" t="str">
            <v xml:space="preserve"> Item Description:</v>
          </cell>
          <cell r="E546" t="str">
            <v>To check formwork, reinforcement and concrete casting for piles (04 tip segments L=7m, 04 segments L=7m)-Bui Tre bridge.</v>
          </cell>
        </row>
        <row r="550">
          <cell r="A550" t="str">
            <v xml:space="preserve"> Inspection Time:</v>
          </cell>
          <cell r="E550" t="str">
            <v>Date:</v>
          </cell>
          <cell r="F550">
            <v>36642</v>
          </cell>
          <cell r="H550" t="str">
            <v>Time:</v>
          </cell>
          <cell r="I550">
            <v>0.33333333333333331</v>
          </cell>
        </row>
        <row r="551">
          <cell r="A551" t="str">
            <v xml:space="preserve"> Location:</v>
          </cell>
          <cell r="C551">
            <v>549048</v>
          </cell>
          <cell r="F551" t="str">
            <v>Bui Tre</v>
          </cell>
        </row>
        <row r="552">
          <cell r="A552" t="str">
            <v xml:space="preserve"> Next Activity:</v>
          </cell>
        </row>
        <row r="553">
          <cell r="A553" t="str">
            <v xml:space="preserve"> Description:</v>
          </cell>
          <cell r="H553" t="str">
            <v>Proposed Start Date/Time:</v>
          </cell>
        </row>
        <row r="554">
          <cell r="A554" t="str">
            <v xml:space="preserve"> For Contractor</v>
          </cell>
          <cell r="G554" t="str">
            <v>Date:</v>
          </cell>
          <cell r="H554">
            <v>36641</v>
          </cell>
          <cell r="L554" t="str">
            <v>Time:</v>
          </cell>
          <cell r="M554">
            <v>0.58333333333333337</v>
          </cell>
        </row>
        <row r="555">
          <cell r="A555" t="str">
            <v xml:space="preserve"> QC Engineer</v>
          </cell>
        </row>
        <row r="556">
          <cell r="A556" t="str">
            <v>............................</v>
          </cell>
          <cell r="F556" t="str">
            <v>.................................</v>
          </cell>
          <cell r="L556" t="str">
            <v>..................................</v>
          </cell>
        </row>
        <row r="557">
          <cell r="A557" t="str">
            <v xml:space="preserve">   PART 2 : ENGINEER'S RECEIVED</v>
          </cell>
        </row>
        <row r="558">
          <cell r="A558" t="str">
            <v xml:space="preserve"> Received for Engineer</v>
          </cell>
          <cell r="G558" t="str">
            <v>Date:</v>
          </cell>
          <cell r="L558" t="str">
            <v>Time:</v>
          </cell>
        </row>
        <row r="560">
          <cell r="A560" t="str">
            <v>............................</v>
          </cell>
          <cell r="F560" t="str">
            <v>.................................</v>
          </cell>
          <cell r="L560" t="str">
            <v>..................................</v>
          </cell>
        </row>
        <row r="561">
          <cell r="A561" t="str">
            <v xml:space="preserve">   PART 3 : INSPECTION REPORT</v>
          </cell>
        </row>
        <row r="562">
          <cell r="A562" t="str">
            <v>Check Item</v>
          </cell>
          <cell r="F562" t="str">
            <v xml:space="preserve"> Inspector Comments</v>
          </cell>
          <cell r="J562" t="str">
            <v>Inspeted by</v>
          </cell>
          <cell r="M562" t="str">
            <v>Date</v>
          </cell>
        </row>
        <row r="563">
          <cell r="A563" t="str">
            <v>- Formwork</v>
          </cell>
          <cell r="F563" t="str">
            <v>.................................</v>
          </cell>
          <cell r="J563" t="str">
            <v>.....................</v>
          </cell>
          <cell r="M563" t="str">
            <v>.....................</v>
          </cell>
        </row>
        <row r="564">
          <cell r="A564" t="str">
            <v>- Reinforcement</v>
          </cell>
          <cell r="F564" t="str">
            <v>.................................</v>
          </cell>
          <cell r="J564" t="str">
            <v>.....................</v>
          </cell>
          <cell r="M564" t="str">
            <v>.....................</v>
          </cell>
        </row>
        <row r="565">
          <cell r="A565" t="str">
            <v>- Concrete casting</v>
          </cell>
          <cell r="F565" t="str">
            <v>.................................</v>
          </cell>
          <cell r="J565" t="str">
            <v>.....................</v>
          </cell>
          <cell r="M565" t="str">
            <v>.....................</v>
          </cell>
        </row>
        <row r="566">
          <cell r="F566" t="str">
            <v>.................................</v>
          </cell>
          <cell r="J566" t="str">
            <v>.....................</v>
          </cell>
          <cell r="M566" t="str">
            <v>.....................</v>
          </cell>
        </row>
        <row r="567">
          <cell r="F567" t="str">
            <v>.................................</v>
          </cell>
          <cell r="J567" t="str">
            <v>.....................</v>
          </cell>
          <cell r="M567" t="str">
            <v>.....................</v>
          </cell>
        </row>
        <row r="568">
          <cell r="F568" t="str">
            <v>.................................</v>
          </cell>
          <cell r="J568" t="str">
            <v>.....................</v>
          </cell>
          <cell r="M568" t="str">
            <v>.....................</v>
          </cell>
        </row>
        <row r="569">
          <cell r="F569" t="str">
            <v>.................................</v>
          </cell>
          <cell r="J569" t="str">
            <v>.....................</v>
          </cell>
          <cell r="M569" t="str">
            <v>.....................</v>
          </cell>
        </row>
        <row r="570">
          <cell r="F570" t="str">
            <v>.................................</v>
          </cell>
          <cell r="J570" t="str">
            <v>.....................</v>
          </cell>
          <cell r="M570" t="str">
            <v>.....................</v>
          </cell>
        </row>
        <row r="571">
          <cell r="F571" t="str">
            <v>.................................</v>
          </cell>
          <cell r="J571" t="str">
            <v>.....................</v>
          </cell>
          <cell r="M571" t="str">
            <v>.....................</v>
          </cell>
        </row>
        <row r="572">
          <cell r="F572" t="str">
            <v>.................................</v>
          </cell>
          <cell r="J572" t="str">
            <v>.....................</v>
          </cell>
          <cell r="M572" t="str">
            <v>.....................</v>
          </cell>
        </row>
        <row r="573">
          <cell r="F573" t="str">
            <v>.................................</v>
          </cell>
          <cell r="J573" t="str">
            <v>.....................</v>
          </cell>
          <cell r="M573" t="str">
            <v>.....................</v>
          </cell>
        </row>
        <row r="574">
          <cell r="A574" t="str">
            <v xml:space="preserve">   PART 4 : ENGINEER'S ACCEPTANCE</v>
          </cell>
        </row>
        <row r="575">
          <cell r="A575" t="str">
            <v xml:space="preserve"> The above work item is ACCEPTED / NOT ACCEPTED</v>
          </cell>
        </row>
        <row r="576">
          <cell r="A576" t="str">
            <v xml:space="preserve"> Approval to start next activity is GRANTED / DENIED</v>
          </cell>
        </row>
        <row r="577">
          <cell r="A577" t="str">
            <v xml:space="preserve"> Special Comments / Instructions</v>
          </cell>
        </row>
        <row r="581">
          <cell r="A581" t="str">
            <v xml:space="preserve"> Signature ...............................................</v>
          </cell>
          <cell r="L581" t="str">
            <v>Date: ...................................</v>
          </cell>
        </row>
        <row r="582">
          <cell r="A582" t="str">
            <v xml:space="preserve">                      Engineer’s Representative</v>
          </cell>
        </row>
        <row r="583">
          <cell r="A583" t="str">
            <v xml:space="preserve">   PART 5 : CONTRACTOR'S RECEIPT</v>
          </cell>
        </row>
        <row r="585">
          <cell r="A585" t="str">
            <v xml:space="preserve"> Received for Contractor: ........................................................</v>
          </cell>
          <cell r="L585" t="str">
            <v>Date/Time: ...........................</v>
          </cell>
        </row>
        <row r="586">
          <cell r="L586">
            <v>425</v>
          </cell>
        </row>
        <row r="587">
          <cell r="A587" t="str">
            <v>REQUEST FOR ACCEPTANCE INSPECTION</v>
          </cell>
        </row>
        <row r="588">
          <cell r="A588" t="str">
            <v>(For Bridges)</v>
          </cell>
        </row>
        <row r="589">
          <cell r="A589" t="str">
            <v xml:space="preserve">   PART 1 : CONTRACTOR’S SUBMISSION</v>
          </cell>
          <cell r="N589">
            <v>561400</v>
          </cell>
        </row>
        <row r="590">
          <cell r="A590" t="str">
            <v>It is hereby certified that the (material) (equipment) shown and marked in this submittal to be incorporated in the Work is in compliance with the Contract Drawings and Specifications, is approved for use and is submitted for the Engineer's approval.</v>
          </cell>
        </row>
        <row r="591">
          <cell r="A591" t="str">
            <v xml:space="preserve"> Item Description:</v>
          </cell>
          <cell r="E591" t="str">
            <v>To check formwork, reinforcement and concrete casting for piles (02 segments L=10m) - Cao bridge.</v>
          </cell>
        </row>
        <row r="595">
          <cell r="A595" t="str">
            <v xml:space="preserve"> Inspection Time:</v>
          </cell>
          <cell r="E595" t="str">
            <v>Date:</v>
          </cell>
          <cell r="F595">
            <v>36642</v>
          </cell>
          <cell r="H595" t="str">
            <v>Time:</v>
          </cell>
          <cell r="I595">
            <v>0.375</v>
          </cell>
        </row>
        <row r="596">
          <cell r="A596" t="str">
            <v xml:space="preserve"> Location:</v>
          </cell>
          <cell r="C596">
            <v>561400</v>
          </cell>
          <cell r="F596" t="str">
            <v>Cao</v>
          </cell>
        </row>
        <row r="597">
          <cell r="A597" t="str">
            <v xml:space="preserve"> Next Activity:</v>
          </cell>
        </row>
        <row r="598">
          <cell r="A598" t="str">
            <v xml:space="preserve"> Description:</v>
          </cell>
          <cell r="H598" t="str">
            <v>Proposed Start Date/Time:</v>
          </cell>
        </row>
        <row r="599">
          <cell r="A599" t="str">
            <v xml:space="preserve"> For Contractor</v>
          </cell>
          <cell r="G599" t="str">
            <v>Date:</v>
          </cell>
          <cell r="H599">
            <v>36641</v>
          </cell>
          <cell r="L599" t="str">
            <v>Time:</v>
          </cell>
          <cell r="M599">
            <v>0.58333333333333337</v>
          </cell>
        </row>
        <row r="600">
          <cell r="A600" t="str">
            <v xml:space="preserve"> QC Engineer</v>
          </cell>
        </row>
        <row r="601">
          <cell r="A601" t="str">
            <v>............................</v>
          </cell>
          <cell r="F601" t="str">
            <v>.................................</v>
          </cell>
          <cell r="L601" t="str">
            <v>..................................</v>
          </cell>
        </row>
        <row r="602">
          <cell r="A602" t="str">
            <v xml:space="preserve">   PART 2 : ENGINEER'S RECEIVED</v>
          </cell>
        </row>
        <row r="603">
          <cell r="A603" t="str">
            <v xml:space="preserve"> Received for Engineer</v>
          </cell>
          <cell r="G603" t="str">
            <v>Date:</v>
          </cell>
          <cell r="L603" t="str">
            <v>Time:</v>
          </cell>
        </row>
        <row r="605">
          <cell r="A605" t="str">
            <v>............................</v>
          </cell>
          <cell r="F605" t="str">
            <v>.................................</v>
          </cell>
          <cell r="L605" t="str">
            <v>..................................</v>
          </cell>
        </row>
        <row r="606">
          <cell r="A606" t="str">
            <v xml:space="preserve">   PART 3 : INSPECTION REPORT</v>
          </cell>
        </row>
        <row r="607">
          <cell r="A607" t="str">
            <v>Check Item</v>
          </cell>
          <cell r="F607" t="str">
            <v xml:space="preserve"> Inspector Comments</v>
          </cell>
          <cell r="J607" t="str">
            <v>Inspeted by</v>
          </cell>
          <cell r="M607" t="str">
            <v>Date</v>
          </cell>
        </row>
        <row r="608">
          <cell r="A608" t="str">
            <v>- Formwork</v>
          </cell>
          <cell r="F608" t="str">
            <v>.................................</v>
          </cell>
          <cell r="J608" t="str">
            <v>.....................</v>
          </cell>
          <cell r="M608" t="str">
            <v>.....................</v>
          </cell>
        </row>
        <row r="609">
          <cell r="A609" t="str">
            <v>- Reinforcement</v>
          </cell>
          <cell r="F609" t="str">
            <v>.................................</v>
          </cell>
          <cell r="J609" t="str">
            <v>.....................</v>
          </cell>
          <cell r="M609" t="str">
            <v>.....................</v>
          </cell>
        </row>
        <row r="610">
          <cell r="A610" t="str">
            <v>- Concrete casting</v>
          </cell>
          <cell r="F610" t="str">
            <v>.................................</v>
          </cell>
          <cell r="J610" t="str">
            <v>.....................</v>
          </cell>
          <cell r="M610" t="str">
            <v>.....................</v>
          </cell>
        </row>
        <row r="611">
          <cell r="F611" t="str">
            <v>.................................</v>
          </cell>
          <cell r="J611" t="str">
            <v>.....................</v>
          </cell>
          <cell r="M611" t="str">
            <v>.....................</v>
          </cell>
        </row>
        <row r="612">
          <cell r="F612" t="str">
            <v>.................................</v>
          </cell>
          <cell r="J612" t="str">
            <v>.....................</v>
          </cell>
          <cell r="M612" t="str">
            <v>.....................</v>
          </cell>
        </row>
        <row r="613">
          <cell r="F613" t="str">
            <v>.................................</v>
          </cell>
          <cell r="J613" t="str">
            <v>.....................</v>
          </cell>
          <cell r="M613" t="str">
            <v>.....................</v>
          </cell>
        </row>
        <row r="614">
          <cell r="F614" t="str">
            <v>.................................</v>
          </cell>
          <cell r="J614" t="str">
            <v>.....................</v>
          </cell>
          <cell r="M614" t="str">
            <v>.....................</v>
          </cell>
        </row>
        <row r="615">
          <cell r="F615" t="str">
            <v>.................................</v>
          </cell>
          <cell r="J615" t="str">
            <v>.....................</v>
          </cell>
          <cell r="M615" t="str">
            <v>.....................</v>
          </cell>
        </row>
        <row r="616">
          <cell r="F616" t="str">
            <v>.................................</v>
          </cell>
          <cell r="J616" t="str">
            <v>.....................</v>
          </cell>
          <cell r="M616" t="str">
            <v>.....................</v>
          </cell>
        </row>
        <row r="617">
          <cell r="F617" t="str">
            <v>.................................</v>
          </cell>
          <cell r="J617" t="str">
            <v>.....................</v>
          </cell>
          <cell r="M617" t="str">
            <v>.....................</v>
          </cell>
        </row>
        <row r="618">
          <cell r="F618" t="str">
            <v>.................................</v>
          </cell>
          <cell r="J618" t="str">
            <v>.....................</v>
          </cell>
          <cell r="M618" t="str">
            <v>.....................</v>
          </cell>
        </row>
        <row r="619">
          <cell r="A619" t="str">
            <v xml:space="preserve">   PART 4 : ENGINEER'S ACCEPTANCE</v>
          </cell>
        </row>
        <row r="620">
          <cell r="A620" t="str">
            <v xml:space="preserve"> The above work item is ACCEPTED / NOT ACCEPTED</v>
          </cell>
        </row>
        <row r="621">
          <cell r="A621" t="str">
            <v xml:space="preserve"> Approval to start next activity is GRANTED / DENIED</v>
          </cell>
        </row>
        <row r="622">
          <cell r="A622" t="str">
            <v xml:space="preserve"> Special Comments / Instructions</v>
          </cell>
        </row>
        <row r="626">
          <cell r="A626" t="str">
            <v xml:space="preserve"> Signature ...............................................</v>
          </cell>
          <cell r="L626" t="str">
            <v>Date: ...................................</v>
          </cell>
        </row>
        <row r="627">
          <cell r="A627" t="str">
            <v xml:space="preserve">                      Engineer’s Representative</v>
          </cell>
        </row>
        <row r="628">
          <cell r="A628" t="str">
            <v xml:space="preserve">   PART 5 : CONTRACTOR'S RECEIPT</v>
          </cell>
        </row>
        <row r="630">
          <cell r="A630" t="str">
            <v xml:space="preserve"> Received for Contractor: ........................................................</v>
          </cell>
          <cell r="L630" t="str">
            <v>Date/Time: ...........................</v>
          </cell>
        </row>
        <row r="631">
          <cell r="L631">
            <v>426</v>
          </cell>
        </row>
        <row r="632">
          <cell r="A632" t="str">
            <v>REQUEST FOR ACCEPTANCE INSPECTION</v>
          </cell>
        </row>
        <row r="633">
          <cell r="A633" t="str">
            <v>(For Bridges)</v>
          </cell>
        </row>
        <row r="634">
          <cell r="A634" t="str">
            <v xml:space="preserve">   PART 1 : CONTRACTOR’S SUBMISSION</v>
          </cell>
        </row>
        <row r="635">
          <cell r="A635" t="str">
            <v>It is hereby certified that the (material) (equipment) shown and marked in this submittal to be incorporated in the Work is in compliance with the Contract Drawings and Specifications, is approved for use and is submitted for the Engineer's approval.</v>
          </cell>
        </row>
        <row r="636">
          <cell r="A636" t="str">
            <v xml:space="preserve"> Item Description:</v>
          </cell>
          <cell r="E636" t="str">
            <v>Inspection for routine maintenance of bridges</v>
          </cell>
        </row>
        <row r="640">
          <cell r="A640" t="str">
            <v xml:space="preserve"> Inspection Time:</v>
          </cell>
          <cell r="E640" t="str">
            <v>Date:</v>
          </cell>
          <cell r="F640">
            <v>36642</v>
          </cell>
          <cell r="H640" t="str">
            <v>Time:</v>
          </cell>
          <cell r="I640">
            <v>0.33333333333333331</v>
          </cell>
        </row>
        <row r="641">
          <cell r="A641" t="str">
            <v xml:space="preserve"> Location:</v>
          </cell>
          <cell r="C641" t="str">
            <v>Km528 ~ Km625</v>
          </cell>
          <cell r="F641" t="str">
            <v>all</v>
          </cell>
        </row>
        <row r="642">
          <cell r="A642" t="str">
            <v xml:space="preserve"> Next Activity:</v>
          </cell>
        </row>
        <row r="643">
          <cell r="A643" t="str">
            <v xml:space="preserve"> Description:</v>
          </cell>
          <cell r="H643" t="str">
            <v>Proposed Start Date/Time:</v>
          </cell>
        </row>
        <row r="644">
          <cell r="A644" t="str">
            <v xml:space="preserve"> For Contractor</v>
          </cell>
          <cell r="G644" t="str">
            <v>Date:</v>
          </cell>
          <cell r="H644">
            <v>36641</v>
          </cell>
          <cell r="L644" t="str">
            <v>Time:</v>
          </cell>
          <cell r="M644">
            <v>0.58333333333333337</v>
          </cell>
        </row>
        <row r="645">
          <cell r="A645" t="str">
            <v xml:space="preserve"> QC Engineer</v>
          </cell>
        </row>
        <row r="646">
          <cell r="A646" t="str">
            <v>............................</v>
          </cell>
          <cell r="F646" t="str">
            <v>.................................</v>
          </cell>
          <cell r="L646" t="str">
            <v>..................................</v>
          </cell>
        </row>
        <row r="647">
          <cell r="A647" t="str">
            <v xml:space="preserve">   PART 2 : ENGINEER'S RECEIVED</v>
          </cell>
        </row>
        <row r="648">
          <cell r="A648" t="str">
            <v xml:space="preserve"> Received for Engineer</v>
          </cell>
          <cell r="G648" t="str">
            <v>Date:</v>
          </cell>
          <cell r="L648" t="str">
            <v>Time:</v>
          </cell>
        </row>
        <row r="650">
          <cell r="A650" t="str">
            <v>............................</v>
          </cell>
          <cell r="F650" t="str">
            <v>.................................</v>
          </cell>
          <cell r="L650" t="str">
            <v>..................................</v>
          </cell>
        </row>
        <row r="651">
          <cell r="A651" t="str">
            <v xml:space="preserve">   PART 3 : INSPECTION REPORT</v>
          </cell>
        </row>
        <row r="652">
          <cell r="A652" t="str">
            <v>Check Item</v>
          </cell>
          <cell r="F652" t="str">
            <v xml:space="preserve"> Inspector Comments</v>
          </cell>
          <cell r="J652" t="str">
            <v>Inspeted by</v>
          </cell>
          <cell r="M652" t="str">
            <v>Date</v>
          </cell>
        </row>
        <row r="653">
          <cell r="A653" t="str">
            <v>- Formwork</v>
          </cell>
          <cell r="F653" t="str">
            <v>.................................</v>
          </cell>
          <cell r="J653" t="str">
            <v>.....................</v>
          </cell>
          <cell r="M653" t="str">
            <v>.....................</v>
          </cell>
        </row>
        <row r="654">
          <cell r="A654" t="str">
            <v>- Reinforcement</v>
          </cell>
          <cell r="F654" t="str">
            <v>.................................</v>
          </cell>
          <cell r="J654" t="str">
            <v>.....................</v>
          </cell>
          <cell r="M654" t="str">
            <v>.....................</v>
          </cell>
        </row>
        <row r="655">
          <cell r="A655" t="str">
            <v>- Concrete casting</v>
          </cell>
          <cell r="F655" t="str">
            <v>.................................</v>
          </cell>
          <cell r="J655" t="str">
            <v>.....................</v>
          </cell>
          <cell r="M655" t="str">
            <v>.....................</v>
          </cell>
        </row>
        <row r="656">
          <cell r="F656" t="str">
            <v>.................................</v>
          </cell>
          <cell r="J656" t="str">
            <v>.....................</v>
          </cell>
          <cell r="M656" t="str">
            <v>.....................</v>
          </cell>
        </row>
        <row r="657">
          <cell r="F657" t="str">
            <v>.................................</v>
          </cell>
          <cell r="J657" t="str">
            <v>.....................</v>
          </cell>
          <cell r="M657" t="str">
            <v>.....................</v>
          </cell>
        </row>
        <row r="658">
          <cell r="F658" t="str">
            <v>.................................</v>
          </cell>
          <cell r="J658" t="str">
            <v>.....................</v>
          </cell>
          <cell r="M658" t="str">
            <v>.....................</v>
          </cell>
        </row>
        <row r="659">
          <cell r="F659" t="str">
            <v>.................................</v>
          </cell>
          <cell r="J659" t="str">
            <v>.....................</v>
          </cell>
          <cell r="M659" t="str">
            <v>.....................</v>
          </cell>
        </row>
        <row r="660">
          <cell r="F660" t="str">
            <v>.................................</v>
          </cell>
          <cell r="J660" t="str">
            <v>.....................</v>
          </cell>
          <cell r="M660" t="str">
            <v>.....................</v>
          </cell>
        </row>
        <row r="661">
          <cell r="F661" t="str">
            <v>.................................</v>
          </cell>
          <cell r="J661" t="str">
            <v>.....................</v>
          </cell>
          <cell r="M661" t="str">
            <v>.....................</v>
          </cell>
        </row>
        <row r="662">
          <cell r="F662" t="str">
            <v>.................................</v>
          </cell>
          <cell r="J662" t="str">
            <v>.....................</v>
          </cell>
          <cell r="M662" t="str">
            <v>.....................</v>
          </cell>
        </row>
        <row r="663">
          <cell r="F663" t="str">
            <v>.................................</v>
          </cell>
          <cell r="J663" t="str">
            <v>.....................</v>
          </cell>
          <cell r="M663" t="str">
            <v>.....................</v>
          </cell>
        </row>
        <row r="664">
          <cell r="A664" t="str">
            <v xml:space="preserve">   PART 4 : ENGINEER'S ACCEPTANCE</v>
          </cell>
        </row>
        <row r="665">
          <cell r="A665" t="str">
            <v xml:space="preserve"> The above work item is ACCEPTED / NOT ACCEPTED</v>
          </cell>
        </row>
        <row r="666">
          <cell r="A666" t="str">
            <v xml:space="preserve"> Approval to start next activity is GRANTED / DENIED</v>
          </cell>
        </row>
        <row r="667">
          <cell r="A667" t="str">
            <v xml:space="preserve"> Special Comments / Instructions</v>
          </cell>
        </row>
        <row r="671">
          <cell r="A671" t="str">
            <v xml:space="preserve"> Signature ...............................................</v>
          </cell>
          <cell r="L671" t="str">
            <v>Date: ...................................</v>
          </cell>
        </row>
        <row r="672">
          <cell r="A672" t="str">
            <v xml:space="preserve">                      Engineer’s Representative</v>
          </cell>
        </row>
        <row r="673">
          <cell r="A673" t="str">
            <v xml:space="preserve">   PART 5 : CONTRACTOR'S RECEIPT</v>
          </cell>
        </row>
        <row r="675">
          <cell r="A675" t="str">
            <v xml:space="preserve"> Received for Contractor: ........................................................</v>
          </cell>
          <cell r="L675" t="str">
            <v>Date/Time: ...........................</v>
          </cell>
        </row>
        <row r="676">
          <cell r="L676">
            <v>427</v>
          </cell>
        </row>
        <row r="677">
          <cell r="A677" t="str">
            <v>REQUEST FOR ACCEPTANCE INSPECTION</v>
          </cell>
        </row>
        <row r="678">
          <cell r="A678" t="str">
            <v>(For Bridges)</v>
          </cell>
        </row>
        <row r="679">
          <cell r="A679" t="str">
            <v xml:space="preserve">   PART 1 : CONTRACTOR’S SUBMISSION</v>
          </cell>
          <cell r="N679">
            <v>529751</v>
          </cell>
        </row>
        <row r="680">
          <cell r="A680" t="str">
            <v>It is hereby certified that the (material) (equipment) shown and marked in this submittal to be incorporated in the Work is in compliance with the Contract Drawings and Specifications, is approved for use and is submitted for the Engineer's approval.</v>
          </cell>
        </row>
        <row r="681">
          <cell r="A681" t="str">
            <v xml:space="preserve"> Item Description:</v>
          </cell>
          <cell r="E681" t="str">
            <v>To check formwork, reinforcement and concrete casting for piles (04 segments L=12m)-Ngay bridge.</v>
          </cell>
        </row>
        <row r="685">
          <cell r="A685" t="str">
            <v xml:space="preserve"> Inspection Time:</v>
          </cell>
          <cell r="E685" t="str">
            <v>Date:</v>
          </cell>
          <cell r="F685">
            <v>36642</v>
          </cell>
          <cell r="H685" t="str">
            <v>Time:</v>
          </cell>
          <cell r="I685">
            <v>0.5625</v>
          </cell>
        </row>
        <row r="686">
          <cell r="A686" t="str">
            <v xml:space="preserve"> Location:</v>
          </cell>
          <cell r="C686">
            <v>567500</v>
          </cell>
          <cell r="F686" t="str">
            <v>Right-Concrete mixing plant of Co.121</v>
          </cell>
        </row>
        <row r="687">
          <cell r="A687" t="str">
            <v xml:space="preserve"> Next Activity:</v>
          </cell>
        </row>
        <row r="688">
          <cell r="A688" t="str">
            <v xml:space="preserve"> Description:</v>
          </cell>
          <cell r="H688" t="str">
            <v>Proposed Start Date/Time:</v>
          </cell>
        </row>
        <row r="689">
          <cell r="A689" t="str">
            <v xml:space="preserve"> For Contractor</v>
          </cell>
          <cell r="G689" t="str">
            <v>Date:</v>
          </cell>
          <cell r="H689">
            <v>36641</v>
          </cell>
          <cell r="L689" t="str">
            <v>Time:</v>
          </cell>
          <cell r="M689">
            <v>0.58333333333333337</v>
          </cell>
        </row>
        <row r="690">
          <cell r="A690" t="str">
            <v xml:space="preserve"> QC Engineer</v>
          </cell>
        </row>
        <row r="691">
          <cell r="A691" t="str">
            <v>............................</v>
          </cell>
          <cell r="F691" t="str">
            <v>.................................</v>
          </cell>
          <cell r="L691" t="str">
            <v>..................................</v>
          </cell>
        </row>
        <row r="692">
          <cell r="A692" t="str">
            <v xml:space="preserve">   PART 2 : ENGINEER'S RECEIVED</v>
          </cell>
        </row>
        <row r="693">
          <cell r="A693" t="str">
            <v xml:space="preserve"> Received for Engineer</v>
          </cell>
          <cell r="G693" t="str">
            <v>Date:</v>
          </cell>
          <cell r="L693" t="str">
            <v>Time:</v>
          </cell>
        </row>
        <row r="695">
          <cell r="A695" t="str">
            <v>............................</v>
          </cell>
          <cell r="F695" t="str">
            <v>.................................</v>
          </cell>
          <cell r="L695" t="str">
            <v>..................................</v>
          </cell>
        </row>
        <row r="696">
          <cell r="A696" t="str">
            <v xml:space="preserve">   PART 3 : INSPECTION REPORT</v>
          </cell>
        </row>
        <row r="697">
          <cell r="A697" t="str">
            <v>Check Item</v>
          </cell>
          <cell r="F697" t="str">
            <v xml:space="preserve"> Inspector Comments</v>
          </cell>
          <cell r="J697" t="str">
            <v>Inspeted by</v>
          </cell>
          <cell r="M697" t="str">
            <v>Date</v>
          </cell>
        </row>
        <row r="698">
          <cell r="A698" t="str">
            <v>- Formwork</v>
          </cell>
          <cell r="F698" t="str">
            <v>.................................</v>
          </cell>
          <cell r="J698" t="str">
            <v>.....................</v>
          </cell>
          <cell r="M698" t="str">
            <v>.....................</v>
          </cell>
        </row>
        <row r="699">
          <cell r="A699" t="str">
            <v>- Reinforcement</v>
          </cell>
          <cell r="F699" t="str">
            <v>.................................</v>
          </cell>
          <cell r="J699" t="str">
            <v>.....................</v>
          </cell>
          <cell r="M699" t="str">
            <v>.....................</v>
          </cell>
        </row>
        <row r="700">
          <cell r="A700" t="str">
            <v>- Concrete casting</v>
          </cell>
          <cell r="F700" t="str">
            <v>.................................</v>
          </cell>
          <cell r="J700" t="str">
            <v>.....................</v>
          </cell>
          <cell r="M700" t="str">
            <v>.....................</v>
          </cell>
        </row>
        <row r="701">
          <cell r="F701" t="str">
            <v>.................................</v>
          </cell>
          <cell r="J701" t="str">
            <v>.....................</v>
          </cell>
          <cell r="M701" t="str">
            <v>.....................</v>
          </cell>
        </row>
        <row r="702">
          <cell r="F702" t="str">
            <v>.................................</v>
          </cell>
          <cell r="J702" t="str">
            <v>.....................</v>
          </cell>
          <cell r="M702" t="str">
            <v>.....................</v>
          </cell>
        </row>
        <row r="703">
          <cell r="F703" t="str">
            <v>.................................</v>
          </cell>
          <cell r="J703" t="str">
            <v>.....................</v>
          </cell>
          <cell r="M703" t="str">
            <v>.....................</v>
          </cell>
        </row>
        <row r="704">
          <cell r="F704" t="str">
            <v>.................................</v>
          </cell>
          <cell r="J704" t="str">
            <v>.....................</v>
          </cell>
          <cell r="M704" t="str">
            <v>.....................</v>
          </cell>
        </row>
        <row r="705">
          <cell r="F705" t="str">
            <v>.................................</v>
          </cell>
          <cell r="J705" t="str">
            <v>.....................</v>
          </cell>
          <cell r="M705" t="str">
            <v>.....................</v>
          </cell>
        </row>
        <row r="706">
          <cell r="F706" t="str">
            <v>.................................</v>
          </cell>
          <cell r="J706" t="str">
            <v>.....................</v>
          </cell>
          <cell r="M706" t="str">
            <v>.....................</v>
          </cell>
        </row>
        <row r="707">
          <cell r="F707" t="str">
            <v>.................................</v>
          </cell>
          <cell r="J707" t="str">
            <v>.....................</v>
          </cell>
          <cell r="M707" t="str">
            <v>.....................</v>
          </cell>
        </row>
        <row r="708">
          <cell r="F708" t="str">
            <v>.................................</v>
          </cell>
          <cell r="J708" t="str">
            <v>.....................</v>
          </cell>
          <cell r="M708" t="str">
            <v>.....................</v>
          </cell>
        </row>
        <row r="709">
          <cell r="A709" t="str">
            <v xml:space="preserve">   PART 4 : ENGINEER'S ACCEPTANCE</v>
          </cell>
        </row>
        <row r="710">
          <cell r="A710" t="str">
            <v xml:space="preserve"> The above work item is ACCEPTED / NOT ACCEPTED</v>
          </cell>
        </row>
        <row r="711">
          <cell r="A711" t="str">
            <v xml:space="preserve"> Approval to start next activity is GRANTED / DENIED</v>
          </cell>
        </row>
        <row r="712">
          <cell r="A712" t="str">
            <v xml:space="preserve"> Special Comments / Instructions</v>
          </cell>
        </row>
        <row r="716">
          <cell r="A716" t="str">
            <v xml:space="preserve"> Signature ...............................................</v>
          </cell>
          <cell r="L716" t="str">
            <v>Date: ...................................</v>
          </cell>
        </row>
        <row r="717">
          <cell r="A717" t="str">
            <v xml:space="preserve">                      Engineer’s Representative</v>
          </cell>
        </row>
        <row r="718">
          <cell r="A718" t="str">
            <v xml:space="preserve">   PART 5 : CONTRACTOR'S RECEIPT</v>
          </cell>
        </row>
        <row r="720">
          <cell r="A720" t="str">
            <v xml:space="preserve"> Received for Contractor: ........................................................</v>
          </cell>
          <cell r="L720" t="str">
            <v>Date/Time: ...........................</v>
          </cell>
        </row>
        <row r="721">
          <cell r="L721">
            <v>428</v>
          </cell>
        </row>
        <row r="722">
          <cell r="A722" t="str">
            <v>REQUEST FOR ACCEPTANCE INSPECTION</v>
          </cell>
        </row>
        <row r="723">
          <cell r="A723" t="str">
            <v>(For Bridges)</v>
          </cell>
        </row>
        <row r="724">
          <cell r="A724" t="str">
            <v xml:space="preserve">   PART 1 : CONTRACTOR’S SUBMISSION</v>
          </cell>
          <cell r="N724">
            <v>549048</v>
          </cell>
        </row>
        <row r="725">
          <cell r="A725" t="str">
            <v>It is hereby certified that the (material) (equipment) shown and marked in this submittal to be incorporated in the Work is in compliance with the Contract Drawings and Specifications, is approved for use and is submitted for the Engineer's approval.</v>
          </cell>
        </row>
        <row r="726">
          <cell r="A726" t="str">
            <v xml:space="preserve"> Item Description:</v>
          </cell>
          <cell r="E726" t="str">
            <v>To check formwork, reinforcement and concrete casting for piles (04 tip segments L=7m, 04 segments L=7m)-Bui Tre bridge.</v>
          </cell>
        </row>
        <row r="730">
          <cell r="A730" t="str">
            <v xml:space="preserve"> Inspection Time:</v>
          </cell>
          <cell r="E730" t="str">
            <v>Date:</v>
          </cell>
          <cell r="F730">
            <v>36643</v>
          </cell>
          <cell r="H730" t="str">
            <v>Time:</v>
          </cell>
          <cell r="I730">
            <v>0.33333333333333331</v>
          </cell>
        </row>
        <row r="731">
          <cell r="A731" t="str">
            <v xml:space="preserve"> Location:</v>
          </cell>
          <cell r="C731">
            <v>549048</v>
          </cell>
          <cell r="F731" t="str">
            <v>Bui Tre</v>
          </cell>
        </row>
        <row r="732">
          <cell r="A732" t="str">
            <v xml:space="preserve"> Next Activity:</v>
          </cell>
        </row>
        <row r="733">
          <cell r="A733" t="str">
            <v xml:space="preserve"> Description:</v>
          </cell>
          <cell r="H733" t="str">
            <v>Proposed Start Date/Time:</v>
          </cell>
        </row>
        <row r="734">
          <cell r="A734" t="str">
            <v xml:space="preserve"> For Contractor</v>
          </cell>
          <cell r="G734" t="str">
            <v>Date:</v>
          </cell>
          <cell r="H734">
            <v>36642</v>
          </cell>
          <cell r="L734" t="str">
            <v>Time:</v>
          </cell>
          <cell r="M734">
            <v>0.58333333333333337</v>
          </cell>
        </row>
        <row r="735">
          <cell r="A735" t="str">
            <v xml:space="preserve"> QC Engineer</v>
          </cell>
        </row>
        <row r="736">
          <cell r="A736" t="str">
            <v>............................</v>
          </cell>
          <cell r="F736" t="str">
            <v>.................................</v>
          </cell>
          <cell r="L736" t="str">
            <v>..................................</v>
          </cell>
        </row>
        <row r="737">
          <cell r="A737" t="str">
            <v xml:space="preserve">   PART 2 : ENGINEER'S RECEIVED</v>
          </cell>
        </row>
        <row r="738">
          <cell r="A738" t="str">
            <v xml:space="preserve"> Received for Engineer</v>
          </cell>
          <cell r="G738" t="str">
            <v>Date:</v>
          </cell>
          <cell r="L738" t="str">
            <v>Time:</v>
          </cell>
        </row>
        <row r="740">
          <cell r="A740" t="str">
            <v>............................</v>
          </cell>
          <cell r="F740" t="str">
            <v>.................................</v>
          </cell>
          <cell r="L740" t="str">
            <v>..................................</v>
          </cell>
        </row>
        <row r="741">
          <cell r="A741" t="str">
            <v xml:space="preserve">   PART 3 : INSPECTION REPORT</v>
          </cell>
        </row>
        <row r="742">
          <cell r="A742" t="str">
            <v>Check Item</v>
          </cell>
          <cell r="F742" t="str">
            <v xml:space="preserve"> Inspector Comments</v>
          </cell>
          <cell r="J742" t="str">
            <v>Inspeted by</v>
          </cell>
          <cell r="M742" t="str">
            <v>Date</v>
          </cell>
        </row>
        <row r="743">
          <cell r="A743" t="str">
            <v>- Formwork</v>
          </cell>
          <cell r="F743" t="str">
            <v>.................................</v>
          </cell>
          <cell r="J743" t="str">
            <v>.....................</v>
          </cell>
          <cell r="M743" t="str">
            <v>.....................</v>
          </cell>
        </row>
        <row r="744">
          <cell r="A744" t="str">
            <v>- Reinforcement</v>
          </cell>
          <cell r="F744" t="str">
            <v>.................................</v>
          </cell>
          <cell r="J744" t="str">
            <v>.....................</v>
          </cell>
          <cell r="M744" t="str">
            <v>.....................</v>
          </cell>
        </row>
        <row r="745">
          <cell r="A745" t="str">
            <v>- Concrete casting</v>
          </cell>
          <cell r="F745" t="str">
            <v>.................................</v>
          </cell>
          <cell r="J745" t="str">
            <v>.....................</v>
          </cell>
          <cell r="M745" t="str">
            <v>.....................</v>
          </cell>
        </row>
        <row r="746">
          <cell r="F746" t="str">
            <v>.................................</v>
          </cell>
          <cell r="J746" t="str">
            <v>.....................</v>
          </cell>
          <cell r="M746" t="str">
            <v>.....................</v>
          </cell>
        </row>
        <row r="747">
          <cell r="F747" t="str">
            <v>.................................</v>
          </cell>
          <cell r="J747" t="str">
            <v>.....................</v>
          </cell>
          <cell r="M747" t="str">
            <v>.....................</v>
          </cell>
        </row>
        <row r="748">
          <cell r="F748" t="str">
            <v>.................................</v>
          </cell>
          <cell r="J748" t="str">
            <v>.....................</v>
          </cell>
          <cell r="M748" t="str">
            <v>.....................</v>
          </cell>
        </row>
        <row r="749">
          <cell r="F749" t="str">
            <v>.................................</v>
          </cell>
          <cell r="J749" t="str">
            <v>.....................</v>
          </cell>
          <cell r="M749" t="str">
            <v>.....................</v>
          </cell>
        </row>
        <row r="750">
          <cell r="F750" t="str">
            <v>.................................</v>
          </cell>
          <cell r="J750" t="str">
            <v>.....................</v>
          </cell>
          <cell r="M750" t="str">
            <v>.....................</v>
          </cell>
        </row>
        <row r="751">
          <cell r="F751" t="str">
            <v>.................................</v>
          </cell>
          <cell r="J751" t="str">
            <v>.....................</v>
          </cell>
          <cell r="M751" t="str">
            <v>.....................</v>
          </cell>
        </row>
        <row r="752">
          <cell r="F752" t="str">
            <v>.................................</v>
          </cell>
          <cell r="J752" t="str">
            <v>.....................</v>
          </cell>
          <cell r="M752" t="str">
            <v>.....................</v>
          </cell>
        </row>
        <row r="753">
          <cell r="F753" t="str">
            <v>.................................</v>
          </cell>
          <cell r="J753" t="str">
            <v>.....................</v>
          </cell>
          <cell r="M753" t="str">
            <v>.....................</v>
          </cell>
        </row>
        <row r="754">
          <cell r="A754" t="str">
            <v xml:space="preserve">   PART 4 : ENGINEER'S ACCEPTANCE</v>
          </cell>
        </row>
        <row r="755">
          <cell r="A755" t="str">
            <v xml:space="preserve"> The above work item is ACCEPTED / NOT ACCEPTED</v>
          </cell>
        </row>
        <row r="756">
          <cell r="A756" t="str">
            <v xml:space="preserve"> Approval to start next activity is GRANTED / DENIED</v>
          </cell>
        </row>
        <row r="757">
          <cell r="A757" t="str">
            <v xml:space="preserve"> Special Comments / Instructions</v>
          </cell>
        </row>
        <row r="761">
          <cell r="A761" t="str">
            <v xml:space="preserve"> Signature ...............................................</v>
          </cell>
          <cell r="L761" t="str">
            <v>Date: ...................................</v>
          </cell>
        </row>
        <row r="762">
          <cell r="A762" t="str">
            <v xml:space="preserve">                      Engineer’s Representative</v>
          </cell>
        </row>
        <row r="763">
          <cell r="A763" t="str">
            <v xml:space="preserve">   PART 5 : CONTRACTOR'S RECEIPT</v>
          </cell>
        </row>
        <row r="765">
          <cell r="A765" t="str">
            <v xml:space="preserve"> Received for Contractor: ........................................................</v>
          </cell>
          <cell r="L765" t="str">
            <v>Date/Time: ...........................</v>
          </cell>
        </row>
        <row r="766">
          <cell r="L766">
            <v>429</v>
          </cell>
        </row>
        <row r="767">
          <cell r="A767" t="str">
            <v>REQUEST FOR ACCEPTANCE INSPECTION</v>
          </cell>
        </row>
        <row r="768">
          <cell r="A768" t="str">
            <v>(For Bridges)</v>
          </cell>
        </row>
        <row r="769">
          <cell r="A769" t="str">
            <v xml:space="preserve">   PART 1 : CONTRACTOR’S SUBMISSION</v>
          </cell>
          <cell r="N769">
            <v>561400</v>
          </cell>
        </row>
        <row r="770">
          <cell r="A770" t="str">
            <v>It is hereby certified that the (material) (equipment) shown and marked in this submittal to be incorporated in the Work is in compliance with the Contract Drawings and Specifications, is approved for use and is submitted for the Engineer's approval.</v>
          </cell>
        </row>
        <row r="771">
          <cell r="A771" t="str">
            <v xml:space="preserve"> Item Description:</v>
          </cell>
          <cell r="E771" t="str">
            <v>To check formwork, reinforcement and concrete casting for piles (04 segments L=10m) - Cao bridge.</v>
          </cell>
        </row>
        <row r="775">
          <cell r="A775" t="str">
            <v xml:space="preserve"> Inspection Time:</v>
          </cell>
          <cell r="E775" t="str">
            <v>Date:</v>
          </cell>
          <cell r="F775">
            <v>36643</v>
          </cell>
          <cell r="H775" t="str">
            <v>Time:</v>
          </cell>
          <cell r="I775">
            <v>0.375</v>
          </cell>
        </row>
        <row r="776">
          <cell r="A776" t="str">
            <v xml:space="preserve"> Location:</v>
          </cell>
          <cell r="C776">
            <v>561400</v>
          </cell>
          <cell r="F776" t="str">
            <v>Cao</v>
          </cell>
        </row>
        <row r="777">
          <cell r="A777" t="str">
            <v xml:space="preserve"> Next Activity:</v>
          </cell>
        </row>
        <row r="778">
          <cell r="A778" t="str">
            <v xml:space="preserve"> Description:</v>
          </cell>
          <cell r="H778" t="str">
            <v>Proposed Start Date/Time:</v>
          </cell>
        </row>
        <row r="779">
          <cell r="A779" t="str">
            <v xml:space="preserve"> For Contractor</v>
          </cell>
          <cell r="G779" t="str">
            <v>Date:</v>
          </cell>
          <cell r="H779">
            <v>36642</v>
          </cell>
          <cell r="L779" t="str">
            <v>Time:</v>
          </cell>
          <cell r="M779">
            <v>0.58333333333333337</v>
          </cell>
        </row>
        <row r="780">
          <cell r="A780" t="str">
            <v xml:space="preserve"> QC Engineer</v>
          </cell>
        </row>
        <row r="781">
          <cell r="A781" t="str">
            <v>............................</v>
          </cell>
          <cell r="F781" t="str">
            <v>.................................</v>
          </cell>
          <cell r="L781" t="str">
            <v>..................................</v>
          </cell>
        </row>
        <row r="782">
          <cell r="A782" t="str">
            <v xml:space="preserve">   PART 2 : ENGINEER'S RECEIVED</v>
          </cell>
        </row>
        <row r="783">
          <cell r="A783" t="str">
            <v xml:space="preserve"> Received for Engineer</v>
          </cell>
          <cell r="G783" t="str">
            <v>Date:</v>
          </cell>
          <cell r="L783" t="str">
            <v>Time:</v>
          </cell>
        </row>
        <row r="785">
          <cell r="A785" t="str">
            <v>............................</v>
          </cell>
          <cell r="F785" t="str">
            <v>.................................</v>
          </cell>
          <cell r="L785" t="str">
            <v>..................................</v>
          </cell>
        </row>
        <row r="786">
          <cell r="A786" t="str">
            <v xml:space="preserve">   PART 3 : INSPECTION REPORT</v>
          </cell>
        </row>
        <row r="787">
          <cell r="A787" t="str">
            <v>Check Item</v>
          </cell>
          <cell r="F787" t="str">
            <v xml:space="preserve"> Inspector Comments</v>
          </cell>
          <cell r="J787" t="str">
            <v>Inspeted by</v>
          </cell>
          <cell r="M787" t="str">
            <v>Date</v>
          </cell>
        </row>
        <row r="788">
          <cell r="A788" t="str">
            <v>- Formwork</v>
          </cell>
          <cell r="F788" t="str">
            <v>.................................</v>
          </cell>
          <cell r="J788" t="str">
            <v>.....................</v>
          </cell>
          <cell r="M788" t="str">
            <v>.....................</v>
          </cell>
        </row>
        <row r="789">
          <cell r="A789" t="str">
            <v>- Reinforcement</v>
          </cell>
          <cell r="F789" t="str">
            <v>.................................</v>
          </cell>
          <cell r="J789" t="str">
            <v>.....................</v>
          </cell>
          <cell r="M789" t="str">
            <v>.....................</v>
          </cell>
        </row>
        <row r="790">
          <cell r="A790" t="str">
            <v>- Concrete casting</v>
          </cell>
          <cell r="F790" t="str">
            <v>.................................</v>
          </cell>
          <cell r="J790" t="str">
            <v>.....................</v>
          </cell>
          <cell r="M790" t="str">
            <v>.....................</v>
          </cell>
        </row>
        <row r="791">
          <cell r="F791" t="str">
            <v>.................................</v>
          </cell>
          <cell r="J791" t="str">
            <v>.....................</v>
          </cell>
          <cell r="M791" t="str">
            <v>.....................</v>
          </cell>
        </row>
        <row r="792">
          <cell r="F792" t="str">
            <v>.................................</v>
          </cell>
          <cell r="J792" t="str">
            <v>.....................</v>
          </cell>
          <cell r="M792" t="str">
            <v>.....................</v>
          </cell>
        </row>
        <row r="793">
          <cell r="F793" t="str">
            <v>.................................</v>
          </cell>
          <cell r="J793" t="str">
            <v>.....................</v>
          </cell>
          <cell r="M793" t="str">
            <v>.....................</v>
          </cell>
        </row>
        <row r="794">
          <cell r="F794" t="str">
            <v>.................................</v>
          </cell>
          <cell r="J794" t="str">
            <v>.....................</v>
          </cell>
          <cell r="M794" t="str">
            <v>.....................</v>
          </cell>
        </row>
        <row r="795">
          <cell r="F795" t="str">
            <v>.................................</v>
          </cell>
          <cell r="J795" t="str">
            <v>.....................</v>
          </cell>
          <cell r="M795" t="str">
            <v>.....................</v>
          </cell>
        </row>
        <row r="796">
          <cell r="F796" t="str">
            <v>.................................</v>
          </cell>
          <cell r="J796" t="str">
            <v>.....................</v>
          </cell>
          <cell r="M796" t="str">
            <v>.....................</v>
          </cell>
        </row>
        <row r="797">
          <cell r="F797" t="str">
            <v>.................................</v>
          </cell>
          <cell r="J797" t="str">
            <v>.....................</v>
          </cell>
          <cell r="M797" t="str">
            <v>.....................</v>
          </cell>
        </row>
        <row r="798">
          <cell r="F798" t="str">
            <v>.................................</v>
          </cell>
          <cell r="J798" t="str">
            <v>.....................</v>
          </cell>
          <cell r="M798" t="str">
            <v>.....................</v>
          </cell>
        </row>
        <row r="799">
          <cell r="A799" t="str">
            <v xml:space="preserve">   PART 4 : ENGINEER'S ACCEPTANCE</v>
          </cell>
        </row>
        <row r="800">
          <cell r="A800" t="str">
            <v xml:space="preserve"> The above work item is ACCEPTED / NOT ACCEPTED</v>
          </cell>
        </row>
        <row r="801">
          <cell r="A801" t="str">
            <v xml:space="preserve"> Approval to start next activity is GRANTED / DENIED</v>
          </cell>
        </row>
        <row r="802">
          <cell r="A802" t="str">
            <v xml:space="preserve"> Special Comments / Instructions</v>
          </cell>
        </row>
        <row r="806">
          <cell r="A806" t="str">
            <v xml:space="preserve"> Signature ...............................................</v>
          </cell>
          <cell r="L806" t="str">
            <v>Date: ...................................</v>
          </cell>
        </row>
        <row r="807">
          <cell r="A807" t="str">
            <v xml:space="preserve">                      Engineer’s Representative</v>
          </cell>
        </row>
        <row r="808">
          <cell r="A808" t="str">
            <v xml:space="preserve">   PART 5 : CONTRACTOR'S RECEIPT</v>
          </cell>
        </row>
        <row r="810">
          <cell r="A810" t="str">
            <v xml:space="preserve"> Received for Contractor: ........................................................</v>
          </cell>
          <cell r="L810" t="str">
            <v>Date/Time: ...........................</v>
          </cell>
        </row>
        <row r="811">
          <cell r="L811">
            <v>430</v>
          </cell>
        </row>
        <row r="812">
          <cell r="A812" t="str">
            <v>REQUEST FOR ACCEPTANCE INSPECTION</v>
          </cell>
        </row>
        <row r="813">
          <cell r="A813" t="str">
            <v>(For Bridges)</v>
          </cell>
        </row>
        <row r="814">
          <cell r="A814" t="str">
            <v xml:space="preserve">   PART 1 : CONTRACTOR’S SUBMISSION</v>
          </cell>
          <cell r="N814">
            <v>529751</v>
          </cell>
        </row>
        <row r="815">
          <cell r="A815" t="str">
            <v>It is hereby certified that the (material) (equipment) shown and marked in this submittal to be incorporated in the Work is in compliance with the Contract Drawings and Specifications, is approved for use and is submitted for the Engineer's approval.</v>
          </cell>
        </row>
        <row r="816">
          <cell r="A816" t="str">
            <v xml:space="preserve"> Item Description:</v>
          </cell>
          <cell r="E816" t="str">
            <v>To check formwork, reinforcement and concrete casting for piles (06 segments L=12m)-Ngay bridge.</v>
          </cell>
        </row>
        <row r="820">
          <cell r="A820" t="str">
            <v xml:space="preserve"> Inspection Time:</v>
          </cell>
          <cell r="E820" t="str">
            <v>Date:</v>
          </cell>
          <cell r="F820">
            <v>36643</v>
          </cell>
          <cell r="H820" t="str">
            <v>Time:</v>
          </cell>
          <cell r="I820">
            <v>0.5625</v>
          </cell>
        </row>
        <row r="821">
          <cell r="A821" t="str">
            <v xml:space="preserve"> Location:</v>
          </cell>
          <cell r="C821">
            <v>567500</v>
          </cell>
          <cell r="F821" t="str">
            <v>Right-Concrete mixing plant of Co.121</v>
          </cell>
        </row>
        <row r="822">
          <cell r="A822" t="str">
            <v xml:space="preserve"> Next Activity:</v>
          </cell>
        </row>
        <row r="823">
          <cell r="A823" t="str">
            <v xml:space="preserve"> Description:</v>
          </cell>
          <cell r="H823" t="str">
            <v>Proposed Start Date/Time:</v>
          </cell>
        </row>
        <row r="824">
          <cell r="A824" t="str">
            <v xml:space="preserve"> For Contractor</v>
          </cell>
          <cell r="G824" t="str">
            <v>Date:</v>
          </cell>
          <cell r="H824">
            <v>36642</v>
          </cell>
          <cell r="L824" t="str">
            <v>Time:</v>
          </cell>
          <cell r="M824">
            <v>0.58333333333333337</v>
          </cell>
        </row>
        <row r="825">
          <cell r="A825" t="str">
            <v xml:space="preserve"> QC Engineer</v>
          </cell>
        </row>
        <row r="826">
          <cell r="A826" t="str">
            <v>............................</v>
          </cell>
          <cell r="F826" t="str">
            <v>.................................</v>
          </cell>
          <cell r="L826" t="str">
            <v>..................................</v>
          </cell>
        </row>
        <row r="827">
          <cell r="A827" t="str">
            <v xml:space="preserve">   PART 2 : ENGINEER'S RECEIVED</v>
          </cell>
        </row>
        <row r="828">
          <cell r="A828" t="str">
            <v xml:space="preserve"> Received for Engineer</v>
          </cell>
          <cell r="G828" t="str">
            <v>Date:</v>
          </cell>
          <cell r="L828" t="str">
            <v>Time:</v>
          </cell>
        </row>
        <row r="830">
          <cell r="A830" t="str">
            <v>............................</v>
          </cell>
          <cell r="F830" t="str">
            <v>.................................</v>
          </cell>
          <cell r="L830" t="str">
            <v>..................................</v>
          </cell>
        </row>
        <row r="831">
          <cell r="A831" t="str">
            <v xml:space="preserve">   PART 3 : INSPECTION REPORT</v>
          </cell>
        </row>
        <row r="832">
          <cell r="A832" t="str">
            <v>Check Item</v>
          </cell>
          <cell r="F832" t="str">
            <v xml:space="preserve"> Inspector Comments</v>
          </cell>
          <cell r="J832" t="str">
            <v>Inspeted by</v>
          </cell>
          <cell r="M832" t="str">
            <v>Date</v>
          </cell>
        </row>
        <row r="833">
          <cell r="A833" t="str">
            <v>- Formwork</v>
          </cell>
          <cell r="F833" t="str">
            <v>.................................</v>
          </cell>
          <cell r="J833" t="str">
            <v>.....................</v>
          </cell>
          <cell r="M833" t="str">
            <v>.....................</v>
          </cell>
        </row>
        <row r="834">
          <cell r="A834" t="str">
            <v>- Reinforcement</v>
          </cell>
          <cell r="F834" t="str">
            <v>.................................</v>
          </cell>
          <cell r="J834" t="str">
            <v>.....................</v>
          </cell>
          <cell r="M834" t="str">
            <v>.....................</v>
          </cell>
        </row>
        <row r="835">
          <cell r="A835" t="str">
            <v>- Concrete casting</v>
          </cell>
          <cell r="F835" t="str">
            <v>.................................</v>
          </cell>
          <cell r="J835" t="str">
            <v>.....................</v>
          </cell>
          <cell r="M835" t="str">
            <v>.....................</v>
          </cell>
        </row>
        <row r="836">
          <cell r="F836" t="str">
            <v>.................................</v>
          </cell>
          <cell r="J836" t="str">
            <v>.....................</v>
          </cell>
          <cell r="M836" t="str">
            <v>.....................</v>
          </cell>
        </row>
        <row r="837">
          <cell r="F837" t="str">
            <v>.................................</v>
          </cell>
          <cell r="J837" t="str">
            <v>.....................</v>
          </cell>
          <cell r="M837" t="str">
            <v>.....................</v>
          </cell>
        </row>
        <row r="838">
          <cell r="F838" t="str">
            <v>.................................</v>
          </cell>
          <cell r="J838" t="str">
            <v>.....................</v>
          </cell>
          <cell r="M838" t="str">
            <v>.....................</v>
          </cell>
        </row>
        <row r="839">
          <cell r="F839" t="str">
            <v>.................................</v>
          </cell>
          <cell r="J839" t="str">
            <v>.....................</v>
          </cell>
          <cell r="M839" t="str">
            <v>.....................</v>
          </cell>
        </row>
        <row r="840">
          <cell r="F840" t="str">
            <v>.................................</v>
          </cell>
          <cell r="J840" t="str">
            <v>.....................</v>
          </cell>
          <cell r="M840" t="str">
            <v>.....................</v>
          </cell>
        </row>
        <row r="841">
          <cell r="F841" t="str">
            <v>.................................</v>
          </cell>
          <cell r="J841" t="str">
            <v>.....................</v>
          </cell>
          <cell r="M841" t="str">
            <v>.....................</v>
          </cell>
        </row>
        <row r="842">
          <cell r="F842" t="str">
            <v>.................................</v>
          </cell>
          <cell r="J842" t="str">
            <v>.....................</v>
          </cell>
          <cell r="M842" t="str">
            <v>.....................</v>
          </cell>
        </row>
        <row r="843">
          <cell r="F843" t="str">
            <v>.................................</v>
          </cell>
          <cell r="J843" t="str">
            <v>.....................</v>
          </cell>
          <cell r="M843" t="str">
            <v>.....................</v>
          </cell>
        </row>
        <row r="844">
          <cell r="A844" t="str">
            <v xml:space="preserve">   PART 4 : ENGINEER'S ACCEPTANCE</v>
          </cell>
        </row>
        <row r="845">
          <cell r="A845" t="str">
            <v xml:space="preserve"> The above work item is ACCEPTED / NOT ACCEPTED</v>
          </cell>
        </row>
        <row r="846">
          <cell r="A846" t="str">
            <v xml:space="preserve"> Approval to start next activity is GRANTED / DENIED</v>
          </cell>
        </row>
        <row r="847">
          <cell r="A847" t="str">
            <v xml:space="preserve"> Special Comments / Instructions</v>
          </cell>
        </row>
        <row r="851">
          <cell r="A851" t="str">
            <v xml:space="preserve"> Signature ...............................................</v>
          </cell>
          <cell r="L851" t="str">
            <v>Date: ...................................</v>
          </cell>
        </row>
        <row r="852">
          <cell r="A852" t="str">
            <v xml:space="preserve">                      Engineer’s Representative</v>
          </cell>
        </row>
        <row r="853">
          <cell r="A853" t="str">
            <v xml:space="preserve">   PART 5 : CONTRACTOR'S RECEIPT</v>
          </cell>
        </row>
        <row r="855">
          <cell r="A855" t="str">
            <v xml:space="preserve"> Received for Contractor: ........................................................</v>
          </cell>
          <cell r="L855" t="str">
            <v>Date/Time: ...........................</v>
          </cell>
        </row>
        <row r="856">
          <cell r="L856">
            <v>431</v>
          </cell>
        </row>
        <row r="857">
          <cell r="A857" t="str">
            <v>REQUEST FOR ACCEPTANCE INSPECTION</v>
          </cell>
        </row>
        <row r="858">
          <cell r="A858" t="str">
            <v>(For Bridges)</v>
          </cell>
        </row>
        <row r="859">
          <cell r="A859" t="str">
            <v xml:space="preserve">   PART 1 : CONTRACTOR’S SUBMISSION</v>
          </cell>
          <cell r="N859">
            <v>529751</v>
          </cell>
        </row>
        <row r="860">
          <cell r="A860" t="str">
            <v>It is hereby certified that the (material) (equipment) shown and marked in this submittal to be incorporated in the Work is in compliance with the Contract Drawings and Specifications, is approved for use and is submitted for the Engineer's approval.</v>
          </cell>
        </row>
        <row r="861">
          <cell r="A861" t="str">
            <v xml:space="preserve"> Item Description:</v>
          </cell>
          <cell r="E861" t="str">
            <v>Test result of 10th, 11th, 12th layers (at 1/4 cone and back of abutment A0&amp;A1)-Bac Quang Thuan Bridge</v>
          </cell>
        </row>
        <row r="865">
          <cell r="A865" t="str">
            <v xml:space="preserve"> Inspection Time:</v>
          </cell>
          <cell r="E865" t="str">
            <v>Date:</v>
          </cell>
          <cell r="F865">
            <v>36641</v>
          </cell>
          <cell r="H865" t="str">
            <v>Time:</v>
          </cell>
          <cell r="I865">
            <v>0.33333333333333331</v>
          </cell>
        </row>
        <row r="866">
          <cell r="A866" t="str">
            <v xml:space="preserve"> Location:</v>
          </cell>
          <cell r="C866">
            <v>621664.18999999994</v>
          </cell>
          <cell r="F866" t="str">
            <v>Bac Quang Thuan</v>
          </cell>
        </row>
        <row r="867">
          <cell r="A867" t="str">
            <v xml:space="preserve"> Next Activity:</v>
          </cell>
        </row>
        <row r="868">
          <cell r="A868" t="str">
            <v xml:space="preserve"> Description:</v>
          </cell>
          <cell r="H868" t="str">
            <v>Proposed Start Date/Time:</v>
          </cell>
        </row>
        <row r="869">
          <cell r="A869" t="str">
            <v xml:space="preserve"> For Contractor</v>
          </cell>
          <cell r="G869" t="str">
            <v>Date:</v>
          </cell>
          <cell r="H869">
            <v>36643</v>
          </cell>
          <cell r="L869" t="str">
            <v>Time:</v>
          </cell>
          <cell r="M869">
            <v>0.58333333333333337</v>
          </cell>
        </row>
        <row r="870">
          <cell r="A870" t="str">
            <v xml:space="preserve"> QC Engineer</v>
          </cell>
        </row>
        <row r="871">
          <cell r="A871" t="str">
            <v>............................</v>
          </cell>
          <cell r="F871" t="str">
            <v>.................................</v>
          </cell>
          <cell r="L871" t="str">
            <v>..................................</v>
          </cell>
        </row>
        <row r="872">
          <cell r="A872" t="str">
            <v xml:space="preserve">   PART 2 : ENGINEER'S RECEIVED</v>
          </cell>
        </row>
        <row r="873">
          <cell r="A873" t="str">
            <v xml:space="preserve"> Received for Engineer</v>
          </cell>
          <cell r="G873" t="str">
            <v>Date:</v>
          </cell>
          <cell r="L873" t="str">
            <v>Time:</v>
          </cell>
        </row>
        <row r="875">
          <cell r="A875" t="str">
            <v>............................</v>
          </cell>
          <cell r="F875" t="str">
            <v>.................................</v>
          </cell>
          <cell r="L875" t="str">
            <v>..................................</v>
          </cell>
        </row>
        <row r="876">
          <cell r="A876" t="str">
            <v xml:space="preserve">   PART 3 : INSPECTION REPORT</v>
          </cell>
        </row>
        <row r="877">
          <cell r="A877" t="str">
            <v>Check Item</v>
          </cell>
          <cell r="F877" t="str">
            <v xml:space="preserve"> Inspector Comments</v>
          </cell>
          <cell r="J877" t="str">
            <v>Inspeted by</v>
          </cell>
          <cell r="M877" t="str">
            <v>Date</v>
          </cell>
        </row>
        <row r="878">
          <cell r="A878" t="str">
            <v>- Formwork</v>
          </cell>
          <cell r="F878" t="str">
            <v>.................................</v>
          </cell>
          <cell r="J878" t="str">
            <v>.....................</v>
          </cell>
          <cell r="M878" t="str">
            <v>.....................</v>
          </cell>
        </row>
        <row r="879">
          <cell r="A879" t="str">
            <v>- Reinforcement</v>
          </cell>
          <cell r="F879" t="str">
            <v>.................................</v>
          </cell>
          <cell r="J879" t="str">
            <v>.....................</v>
          </cell>
          <cell r="M879" t="str">
            <v>.....................</v>
          </cell>
        </row>
        <row r="880">
          <cell r="A880" t="str">
            <v>- Concrete casting</v>
          </cell>
          <cell r="F880" t="str">
            <v>.................................</v>
          </cell>
          <cell r="J880" t="str">
            <v>.....................</v>
          </cell>
          <cell r="M880" t="str">
            <v>.....................</v>
          </cell>
        </row>
        <row r="881">
          <cell r="F881" t="str">
            <v>.................................</v>
          </cell>
          <cell r="J881" t="str">
            <v>.....................</v>
          </cell>
          <cell r="M881" t="str">
            <v>.....................</v>
          </cell>
        </row>
        <row r="882">
          <cell r="F882" t="str">
            <v>.................................</v>
          </cell>
          <cell r="J882" t="str">
            <v>.....................</v>
          </cell>
          <cell r="M882" t="str">
            <v>.....................</v>
          </cell>
        </row>
        <row r="883">
          <cell r="F883" t="str">
            <v>.................................</v>
          </cell>
          <cell r="J883" t="str">
            <v>.....................</v>
          </cell>
          <cell r="M883" t="str">
            <v>.....................</v>
          </cell>
        </row>
        <row r="884">
          <cell r="F884" t="str">
            <v>.................................</v>
          </cell>
          <cell r="J884" t="str">
            <v>.....................</v>
          </cell>
          <cell r="M884" t="str">
            <v>.....................</v>
          </cell>
        </row>
        <row r="885">
          <cell r="F885" t="str">
            <v>.................................</v>
          </cell>
          <cell r="J885" t="str">
            <v>.....................</v>
          </cell>
          <cell r="M885" t="str">
            <v>.....................</v>
          </cell>
        </row>
        <row r="886">
          <cell r="F886" t="str">
            <v>.................................</v>
          </cell>
          <cell r="J886" t="str">
            <v>.....................</v>
          </cell>
          <cell r="M886" t="str">
            <v>.....................</v>
          </cell>
        </row>
        <row r="887">
          <cell r="F887" t="str">
            <v>.................................</v>
          </cell>
          <cell r="J887" t="str">
            <v>.....................</v>
          </cell>
          <cell r="M887" t="str">
            <v>.....................</v>
          </cell>
        </row>
        <row r="888">
          <cell r="F888" t="str">
            <v>.................................</v>
          </cell>
          <cell r="J888" t="str">
            <v>.....................</v>
          </cell>
          <cell r="M888" t="str">
            <v>.....................</v>
          </cell>
        </row>
        <row r="889">
          <cell r="A889" t="str">
            <v xml:space="preserve">   PART 4 : ENGINEER'S ACCEPTANCE</v>
          </cell>
        </row>
        <row r="890">
          <cell r="A890" t="str">
            <v xml:space="preserve"> The above work item is ACCEPTED / NOT ACCEPTED</v>
          </cell>
        </row>
        <row r="891">
          <cell r="A891" t="str">
            <v xml:space="preserve"> Approval to start next activity is GRANTED / DENIED</v>
          </cell>
        </row>
        <row r="892">
          <cell r="A892" t="str">
            <v xml:space="preserve"> Special Comments / Instructions</v>
          </cell>
        </row>
        <row r="896">
          <cell r="A896" t="str">
            <v xml:space="preserve"> Signature ...............................................</v>
          </cell>
          <cell r="L896" t="str">
            <v>Date: ...................................</v>
          </cell>
        </row>
        <row r="897">
          <cell r="A897" t="str">
            <v xml:space="preserve">                      Engineer’s Representative</v>
          </cell>
        </row>
        <row r="898">
          <cell r="A898" t="str">
            <v xml:space="preserve">   PART 5 : CONTRACTOR'S RECEIPT</v>
          </cell>
        </row>
        <row r="900">
          <cell r="A900" t="str">
            <v xml:space="preserve"> Received for Contractor: ........................................................</v>
          </cell>
          <cell r="L900" t="str">
            <v>Date/Time: ...........................</v>
          </cell>
        </row>
        <row r="901">
          <cell r="L901">
            <v>432</v>
          </cell>
        </row>
        <row r="902">
          <cell r="A902" t="str">
            <v>REQUEST FOR ACCEPTANCE INSPECTION</v>
          </cell>
        </row>
        <row r="903">
          <cell r="A903" t="str">
            <v>(For Bridges)</v>
          </cell>
        </row>
        <row r="904">
          <cell r="A904" t="str">
            <v xml:space="preserve">   PART 1 : CONTRACTOR’S SUBMISSION</v>
          </cell>
          <cell r="N904">
            <v>549048</v>
          </cell>
        </row>
        <row r="905">
          <cell r="A905" t="str">
            <v>It is hereby certified that the (material) (equipment) shown and marked in this submittal to be incorporated in the Work is in compliance with the Contract Drawings and Specifications, is approved for use and is submitted for the Engineer's approval.</v>
          </cell>
        </row>
        <row r="906">
          <cell r="A906" t="str">
            <v xml:space="preserve"> Item Description:</v>
          </cell>
          <cell r="E906" t="str">
            <v>To check formwork, reinforcement and concrete casting for piles (03 tip segments L=7m, 03 segments L=7m)-Bui Tre bridge.</v>
          </cell>
        </row>
        <row r="910">
          <cell r="A910" t="str">
            <v xml:space="preserve"> Inspection Time:</v>
          </cell>
          <cell r="E910" t="str">
            <v>Date:</v>
          </cell>
          <cell r="F910">
            <v>36644</v>
          </cell>
          <cell r="H910" t="str">
            <v>Time:</v>
          </cell>
          <cell r="I910">
            <v>0.33333333333333331</v>
          </cell>
        </row>
        <row r="911">
          <cell r="A911" t="str">
            <v xml:space="preserve"> Location:</v>
          </cell>
          <cell r="C911">
            <v>549048</v>
          </cell>
          <cell r="F911" t="str">
            <v>Bui Tre</v>
          </cell>
        </row>
        <row r="912">
          <cell r="A912" t="str">
            <v xml:space="preserve"> Next Activity:</v>
          </cell>
        </row>
        <row r="913">
          <cell r="A913" t="str">
            <v xml:space="preserve"> Description:</v>
          </cell>
          <cell r="H913" t="str">
            <v>Proposed Start Date/Time:</v>
          </cell>
        </row>
        <row r="914">
          <cell r="A914" t="str">
            <v xml:space="preserve"> For Contractor</v>
          </cell>
          <cell r="G914" t="str">
            <v>Date:</v>
          </cell>
          <cell r="H914">
            <v>36643</v>
          </cell>
          <cell r="L914" t="str">
            <v>Time:</v>
          </cell>
          <cell r="M914">
            <v>0.58333333333333337</v>
          </cell>
        </row>
        <row r="915">
          <cell r="A915" t="str">
            <v xml:space="preserve"> QC Engineer</v>
          </cell>
        </row>
        <row r="916">
          <cell r="A916" t="str">
            <v>............................</v>
          </cell>
          <cell r="F916" t="str">
            <v>.................................</v>
          </cell>
          <cell r="L916" t="str">
            <v>..................................</v>
          </cell>
        </row>
        <row r="917">
          <cell r="A917" t="str">
            <v xml:space="preserve">   PART 2 : ENGINEER'S RECEIVED</v>
          </cell>
        </row>
        <row r="918">
          <cell r="A918" t="str">
            <v xml:space="preserve"> Received for Engineer</v>
          </cell>
          <cell r="G918" t="str">
            <v>Date:</v>
          </cell>
          <cell r="L918" t="str">
            <v>Time:</v>
          </cell>
        </row>
        <row r="920">
          <cell r="A920" t="str">
            <v>............................</v>
          </cell>
          <cell r="F920" t="str">
            <v>.................................</v>
          </cell>
          <cell r="L920" t="str">
            <v>..................................</v>
          </cell>
        </row>
        <row r="921">
          <cell r="A921" t="str">
            <v xml:space="preserve">   PART 3 : INSPECTION REPORT</v>
          </cell>
        </row>
        <row r="922">
          <cell r="A922" t="str">
            <v>Check Item</v>
          </cell>
          <cell r="F922" t="str">
            <v xml:space="preserve"> Inspector Comments</v>
          </cell>
          <cell r="J922" t="str">
            <v>Inspeted by</v>
          </cell>
          <cell r="M922" t="str">
            <v>Date</v>
          </cell>
        </row>
        <row r="923">
          <cell r="A923" t="str">
            <v>- Formwork</v>
          </cell>
          <cell r="F923" t="str">
            <v>.................................</v>
          </cell>
          <cell r="J923" t="str">
            <v>.....................</v>
          </cell>
          <cell r="M923" t="str">
            <v>.....................</v>
          </cell>
        </row>
        <row r="924">
          <cell r="A924" t="str">
            <v>- Reinforcement</v>
          </cell>
          <cell r="F924" t="str">
            <v>.................................</v>
          </cell>
          <cell r="J924" t="str">
            <v>.....................</v>
          </cell>
          <cell r="M924" t="str">
            <v>.....................</v>
          </cell>
        </row>
        <row r="925">
          <cell r="A925" t="str">
            <v>- Concrete casting</v>
          </cell>
          <cell r="F925" t="str">
            <v>.................................</v>
          </cell>
          <cell r="J925" t="str">
            <v>.....................</v>
          </cell>
          <cell r="M925" t="str">
            <v>.....................</v>
          </cell>
        </row>
        <row r="926">
          <cell r="F926" t="str">
            <v>.................................</v>
          </cell>
          <cell r="J926" t="str">
            <v>.....................</v>
          </cell>
          <cell r="M926" t="str">
            <v>.....................</v>
          </cell>
        </row>
        <row r="927">
          <cell r="F927" t="str">
            <v>.................................</v>
          </cell>
          <cell r="J927" t="str">
            <v>.....................</v>
          </cell>
          <cell r="M927" t="str">
            <v>.....................</v>
          </cell>
        </row>
        <row r="928">
          <cell r="F928" t="str">
            <v>.................................</v>
          </cell>
          <cell r="J928" t="str">
            <v>.....................</v>
          </cell>
          <cell r="M928" t="str">
            <v>.....................</v>
          </cell>
        </row>
        <row r="929">
          <cell r="F929" t="str">
            <v>.................................</v>
          </cell>
          <cell r="J929" t="str">
            <v>.....................</v>
          </cell>
          <cell r="M929" t="str">
            <v>.....................</v>
          </cell>
        </row>
        <row r="930">
          <cell r="F930" t="str">
            <v>.................................</v>
          </cell>
          <cell r="J930" t="str">
            <v>.....................</v>
          </cell>
          <cell r="M930" t="str">
            <v>.....................</v>
          </cell>
        </row>
        <row r="931">
          <cell r="F931" t="str">
            <v>.................................</v>
          </cell>
          <cell r="J931" t="str">
            <v>.....................</v>
          </cell>
          <cell r="M931" t="str">
            <v>.....................</v>
          </cell>
        </row>
        <row r="932">
          <cell r="F932" t="str">
            <v>.................................</v>
          </cell>
          <cell r="J932" t="str">
            <v>.....................</v>
          </cell>
          <cell r="M932" t="str">
            <v>.....................</v>
          </cell>
        </row>
        <row r="933">
          <cell r="F933" t="str">
            <v>.................................</v>
          </cell>
          <cell r="J933" t="str">
            <v>.....................</v>
          </cell>
          <cell r="M933" t="str">
            <v>.....................</v>
          </cell>
        </row>
        <row r="934">
          <cell r="A934" t="str">
            <v xml:space="preserve">   PART 4 : ENGINEER'S ACCEPTANCE</v>
          </cell>
        </row>
        <row r="935">
          <cell r="A935" t="str">
            <v xml:space="preserve"> The above work item is ACCEPTED / NOT ACCEPTED</v>
          </cell>
        </row>
        <row r="936">
          <cell r="A936" t="str">
            <v xml:space="preserve"> Approval to start next activity is GRANTED / DENIED</v>
          </cell>
        </row>
        <row r="937">
          <cell r="A937" t="str">
            <v xml:space="preserve"> Special Comments / Instructions</v>
          </cell>
        </row>
        <row r="941">
          <cell r="A941" t="str">
            <v xml:space="preserve"> Signature ...............................................</v>
          </cell>
          <cell r="L941" t="str">
            <v>Date: ...................................</v>
          </cell>
        </row>
        <row r="942">
          <cell r="A942" t="str">
            <v xml:space="preserve">                      Engineer’s Representative</v>
          </cell>
        </row>
        <row r="943">
          <cell r="A943" t="str">
            <v xml:space="preserve">   PART 5 : CONTRACTOR'S RECEIPT</v>
          </cell>
        </row>
        <row r="945">
          <cell r="A945" t="str">
            <v xml:space="preserve"> Received for Contractor: ........................................................</v>
          </cell>
          <cell r="L945" t="str">
            <v>Date/Time: ...........................</v>
          </cell>
        </row>
        <row r="946">
          <cell r="L946">
            <v>433</v>
          </cell>
        </row>
        <row r="947">
          <cell r="A947" t="str">
            <v>REQUEST FOR ACCEPTANCE INSPECTION</v>
          </cell>
        </row>
        <row r="948">
          <cell r="A948" t="str">
            <v>(For Bridges)</v>
          </cell>
        </row>
        <row r="949">
          <cell r="A949" t="str">
            <v xml:space="preserve">   PART 1 : CONTRACTOR’S SUBMISSION</v>
          </cell>
          <cell r="N949">
            <v>561400</v>
          </cell>
        </row>
        <row r="950">
          <cell r="A950" t="str">
            <v>It is hereby certified that the (material) (equipment) shown and marked in this submittal to be incorporated in the Work is in compliance with the Contract Drawings and Specifications, is approved for use and is submitted for the Engineer's approval.</v>
          </cell>
        </row>
        <row r="951">
          <cell r="A951" t="str">
            <v xml:space="preserve"> Item Description:</v>
          </cell>
          <cell r="E951" t="str">
            <v>To check formwork, reinforcement and concrete casting for piles (06 segments L=10m) - Cao bridge.</v>
          </cell>
        </row>
        <row r="955">
          <cell r="A955" t="str">
            <v xml:space="preserve"> Inspection Time:</v>
          </cell>
          <cell r="E955" t="str">
            <v>Date:</v>
          </cell>
          <cell r="F955">
            <v>36644</v>
          </cell>
          <cell r="H955" t="str">
            <v>Time:</v>
          </cell>
          <cell r="I955">
            <v>0.375</v>
          </cell>
        </row>
        <row r="956">
          <cell r="A956" t="str">
            <v xml:space="preserve"> Location:</v>
          </cell>
          <cell r="C956">
            <v>561400</v>
          </cell>
          <cell r="F956" t="str">
            <v>Cao</v>
          </cell>
        </row>
        <row r="957">
          <cell r="A957" t="str">
            <v xml:space="preserve"> Next Activity:</v>
          </cell>
        </row>
        <row r="958">
          <cell r="A958" t="str">
            <v xml:space="preserve"> Description:</v>
          </cell>
          <cell r="H958" t="str">
            <v>Proposed Start Date/Time:</v>
          </cell>
        </row>
        <row r="959">
          <cell r="A959" t="str">
            <v xml:space="preserve"> For Contractor</v>
          </cell>
          <cell r="G959" t="str">
            <v>Date:</v>
          </cell>
          <cell r="H959">
            <v>36643</v>
          </cell>
          <cell r="L959" t="str">
            <v>Time:</v>
          </cell>
          <cell r="M959">
            <v>0.58333333333333337</v>
          </cell>
        </row>
        <row r="960">
          <cell r="A960" t="str">
            <v xml:space="preserve"> QC Engineer</v>
          </cell>
        </row>
        <row r="961">
          <cell r="A961" t="str">
            <v>............................</v>
          </cell>
          <cell r="F961" t="str">
            <v>.................................</v>
          </cell>
          <cell r="L961" t="str">
            <v>..................................</v>
          </cell>
        </row>
        <row r="962">
          <cell r="A962" t="str">
            <v xml:space="preserve">   PART 2 : ENGINEER'S RECEIVED</v>
          </cell>
        </row>
        <row r="963">
          <cell r="A963" t="str">
            <v xml:space="preserve"> Received for Engineer</v>
          </cell>
          <cell r="G963" t="str">
            <v>Date:</v>
          </cell>
          <cell r="L963" t="str">
            <v>Time:</v>
          </cell>
        </row>
        <row r="965">
          <cell r="A965" t="str">
            <v>............................</v>
          </cell>
          <cell r="F965" t="str">
            <v>.................................</v>
          </cell>
          <cell r="L965" t="str">
            <v>..................................</v>
          </cell>
        </row>
        <row r="966">
          <cell r="A966" t="str">
            <v xml:space="preserve">   PART 3 : INSPECTION REPORT</v>
          </cell>
        </row>
        <row r="967">
          <cell r="A967" t="str">
            <v>Check Item</v>
          </cell>
          <cell r="F967" t="str">
            <v xml:space="preserve"> Inspector Comments</v>
          </cell>
          <cell r="J967" t="str">
            <v>Inspeted by</v>
          </cell>
          <cell r="M967" t="str">
            <v>Date</v>
          </cell>
        </row>
        <row r="968">
          <cell r="A968" t="str">
            <v>- Formwork</v>
          </cell>
          <cell r="F968" t="str">
            <v>.................................</v>
          </cell>
          <cell r="J968" t="str">
            <v>.....................</v>
          </cell>
          <cell r="M968" t="str">
            <v>.....................</v>
          </cell>
        </row>
        <row r="969">
          <cell r="A969" t="str">
            <v>- Reinforcement</v>
          </cell>
          <cell r="F969" t="str">
            <v>.................................</v>
          </cell>
          <cell r="J969" t="str">
            <v>.....................</v>
          </cell>
          <cell r="M969" t="str">
            <v>.....................</v>
          </cell>
        </row>
        <row r="970">
          <cell r="A970" t="str">
            <v>- Concrete casting</v>
          </cell>
          <cell r="F970" t="str">
            <v>.................................</v>
          </cell>
          <cell r="J970" t="str">
            <v>.....................</v>
          </cell>
          <cell r="M970" t="str">
            <v>.....................</v>
          </cell>
        </row>
        <row r="971">
          <cell r="F971" t="str">
            <v>.................................</v>
          </cell>
          <cell r="J971" t="str">
            <v>.....................</v>
          </cell>
          <cell r="M971" t="str">
            <v>.....................</v>
          </cell>
        </row>
        <row r="972">
          <cell r="F972" t="str">
            <v>.................................</v>
          </cell>
          <cell r="J972" t="str">
            <v>.....................</v>
          </cell>
          <cell r="M972" t="str">
            <v>.....................</v>
          </cell>
        </row>
        <row r="973">
          <cell r="F973" t="str">
            <v>.................................</v>
          </cell>
          <cell r="J973" t="str">
            <v>.....................</v>
          </cell>
          <cell r="M973" t="str">
            <v>.....................</v>
          </cell>
        </row>
        <row r="974">
          <cell r="F974" t="str">
            <v>.................................</v>
          </cell>
          <cell r="J974" t="str">
            <v>.....................</v>
          </cell>
          <cell r="M974" t="str">
            <v>.....................</v>
          </cell>
        </row>
        <row r="975">
          <cell r="F975" t="str">
            <v>.................................</v>
          </cell>
          <cell r="J975" t="str">
            <v>.....................</v>
          </cell>
          <cell r="M975" t="str">
            <v>.....................</v>
          </cell>
        </row>
        <row r="976">
          <cell r="F976" t="str">
            <v>.................................</v>
          </cell>
          <cell r="J976" t="str">
            <v>.....................</v>
          </cell>
          <cell r="M976" t="str">
            <v>.....................</v>
          </cell>
        </row>
        <row r="977">
          <cell r="F977" t="str">
            <v>.................................</v>
          </cell>
          <cell r="J977" t="str">
            <v>.....................</v>
          </cell>
          <cell r="M977" t="str">
            <v>.....................</v>
          </cell>
        </row>
        <row r="978">
          <cell r="F978" t="str">
            <v>.................................</v>
          </cell>
          <cell r="J978" t="str">
            <v>.....................</v>
          </cell>
          <cell r="M978" t="str">
            <v>.....................</v>
          </cell>
        </row>
        <row r="979">
          <cell r="A979" t="str">
            <v xml:space="preserve">   PART 4 : ENGINEER'S ACCEPTANCE</v>
          </cell>
        </row>
        <row r="980">
          <cell r="A980" t="str">
            <v xml:space="preserve"> The above work item is ACCEPTED / NOT ACCEPTED</v>
          </cell>
        </row>
        <row r="981">
          <cell r="A981" t="str">
            <v xml:space="preserve"> Approval to start next activity is GRANTED / DENIED</v>
          </cell>
        </row>
        <row r="982">
          <cell r="A982" t="str">
            <v xml:space="preserve"> Special Comments / Instructions</v>
          </cell>
        </row>
        <row r="986">
          <cell r="A986" t="str">
            <v xml:space="preserve"> Signature ...............................................</v>
          </cell>
          <cell r="L986" t="str">
            <v>Date: ...................................</v>
          </cell>
        </row>
        <row r="987">
          <cell r="A987" t="str">
            <v xml:space="preserve">                      Engineer’s Representative</v>
          </cell>
        </row>
        <row r="988">
          <cell r="A988" t="str">
            <v xml:space="preserve">   PART 5 : CONTRACTOR'S RECEIPT</v>
          </cell>
        </row>
        <row r="990">
          <cell r="A990" t="str">
            <v xml:space="preserve"> Received for Contractor: ........................................................</v>
          </cell>
          <cell r="L990" t="str">
            <v>Date/Time: ...........................</v>
          </cell>
        </row>
        <row r="991">
          <cell r="L991">
            <v>434</v>
          </cell>
        </row>
        <row r="992">
          <cell r="A992" t="str">
            <v>REQUEST FOR ACCEPTANCE INSPECTION</v>
          </cell>
        </row>
        <row r="993">
          <cell r="A993" t="str">
            <v>(For Bridges)</v>
          </cell>
        </row>
        <row r="994">
          <cell r="A994" t="str">
            <v xml:space="preserve">   PART 1 : CONTRACTOR’S SUBMISSION</v>
          </cell>
          <cell r="N994">
            <v>586328</v>
          </cell>
        </row>
        <row r="995">
          <cell r="A995" t="str">
            <v>It is hereby certified that the (material) (equipment) shown and marked in this submittal to be incorporated in the Work is in compliance with the Contract Drawings and Specifications, is approved for use and is submitted for the Engineer's approval.</v>
          </cell>
        </row>
        <row r="996">
          <cell r="A996" t="str">
            <v xml:space="preserve"> Item Description:</v>
          </cell>
          <cell r="E996" t="str">
            <v>To check formwork, reinforcement and casting concrete for cap pile of abutment A1 (Dong Ha side) - Ba Dong bridge</v>
          </cell>
        </row>
        <row r="1000">
          <cell r="A1000" t="str">
            <v xml:space="preserve"> Inspection Time:</v>
          </cell>
          <cell r="E1000" t="str">
            <v>Date:</v>
          </cell>
          <cell r="F1000">
            <v>36644</v>
          </cell>
          <cell r="H1000" t="str">
            <v>Time:</v>
          </cell>
          <cell r="I1000">
            <v>0.39583333333333331</v>
          </cell>
        </row>
        <row r="1001">
          <cell r="A1001" t="str">
            <v xml:space="preserve"> Location:</v>
          </cell>
          <cell r="C1001">
            <v>586328</v>
          </cell>
          <cell r="F1001" t="str">
            <v>Ba Dong</v>
          </cell>
        </row>
        <row r="1002">
          <cell r="A1002" t="str">
            <v xml:space="preserve"> Next Activity:</v>
          </cell>
        </row>
        <row r="1003">
          <cell r="A1003" t="str">
            <v xml:space="preserve"> Description:</v>
          </cell>
          <cell r="H1003" t="str">
            <v>Proposed Start Date/Time:</v>
          </cell>
        </row>
        <row r="1004">
          <cell r="A1004" t="str">
            <v xml:space="preserve"> For Contractor</v>
          </cell>
          <cell r="G1004" t="str">
            <v>Date:</v>
          </cell>
          <cell r="H1004">
            <v>36643</v>
          </cell>
          <cell r="L1004" t="str">
            <v>Time:</v>
          </cell>
          <cell r="M1004">
            <v>0.58333333333333337</v>
          </cell>
        </row>
        <row r="1005">
          <cell r="A1005" t="str">
            <v xml:space="preserve"> QC Engineer</v>
          </cell>
        </row>
        <row r="1006">
          <cell r="A1006" t="str">
            <v>............................</v>
          </cell>
          <cell r="F1006" t="str">
            <v>.................................</v>
          </cell>
          <cell r="L1006" t="str">
            <v>..................................</v>
          </cell>
        </row>
        <row r="1007">
          <cell r="A1007" t="str">
            <v xml:space="preserve">   PART 2 : ENGINEER'S RECEIVED</v>
          </cell>
        </row>
        <row r="1008">
          <cell r="A1008" t="str">
            <v xml:space="preserve"> Received for Engineer</v>
          </cell>
          <cell r="G1008" t="str">
            <v>Date:</v>
          </cell>
          <cell r="L1008" t="str">
            <v>Time:</v>
          </cell>
        </row>
        <row r="1010">
          <cell r="A1010" t="str">
            <v>............................</v>
          </cell>
          <cell r="F1010" t="str">
            <v>.................................</v>
          </cell>
          <cell r="L1010" t="str">
            <v>..................................</v>
          </cell>
        </row>
        <row r="1011">
          <cell r="A1011" t="str">
            <v xml:space="preserve">   PART 3 : INSPECTION REPORT</v>
          </cell>
        </row>
        <row r="1012">
          <cell r="A1012" t="str">
            <v>Check Item</v>
          </cell>
          <cell r="F1012" t="str">
            <v xml:space="preserve"> Inspector Comments</v>
          </cell>
          <cell r="J1012" t="str">
            <v>Inspeted by</v>
          </cell>
          <cell r="M1012" t="str">
            <v>Date</v>
          </cell>
        </row>
        <row r="1013">
          <cell r="A1013" t="str">
            <v>- Formwork</v>
          </cell>
          <cell r="F1013" t="str">
            <v>.................................</v>
          </cell>
          <cell r="J1013" t="str">
            <v>.....................</v>
          </cell>
          <cell r="M1013" t="str">
            <v>.....................</v>
          </cell>
        </row>
        <row r="1014">
          <cell r="A1014" t="str">
            <v>- Reinforcement</v>
          </cell>
          <cell r="F1014" t="str">
            <v>.................................</v>
          </cell>
          <cell r="J1014" t="str">
            <v>.....................</v>
          </cell>
          <cell r="M1014" t="str">
            <v>.....................</v>
          </cell>
        </row>
        <row r="1015">
          <cell r="A1015" t="str">
            <v>- Concrete casting</v>
          </cell>
          <cell r="F1015" t="str">
            <v>.................................</v>
          </cell>
          <cell r="J1015" t="str">
            <v>.....................</v>
          </cell>
          <cell r="M1015" t="str">
            <v>.....................</v>
          </cell>
        </row>
        <row r="1016">
          <cell r="F1016" t="str">
            <v>.................................</v>
          </cell>
          <cell r="J1016" t="str">
            <v>.....................</v>
          </cell>
          <cell r="M1016" t="str">
            <v>.....................</v>
          </cell>
        </row>
        <row r="1017">
          <cell r="F1017" t="str">
            <v>.................................</v>
          </cell>
          <cell r="J1017" t="str">
            <v>.....................</v>
          </cell>
          <cell r="M1017" t="str">
            <v>.....................</v>
          </cell>
        </row>
        <row r="1018">
          <cell r="F1018" t="str">
            <v>.................................</v>
          </cell>
          <cell r="J1018" t="str">
            <v>.....................</v>
          </cell>
          <cell r="M1018" t="str">
            <v>.....................</v>
          </cell>
        </row>
        <row r="1019">
          <cell r="F1019" t="str">
            <v>.................................</v>
          </cell>
          <cell r="J1019" t="str">
            <v>.....................</v>
          </cell>
          <cell r="M1019" t="str">
            <v>.....................</v>
          </cell>
        </row>
        <row r="1020">
          <cell r="F1020" t="str">
            <v>.................................</v>
          </cell>
          <cell r="J1020" t="str">
            <v>.....................</v>
          </cell>
          <cell r="M1020" t="str">
            <v>.....................</v>
          </cell>
        </row>
        <row r="1021">
          <cell r="F1021" t="str">
            <v>.................................</v>
          </cell>
          <cell r="J1021" t="str">
            <v>.....................</v>
          </cell>
          <cell r="M1021" t="str">
            <v>.....................</v>
          </cell>
        </row>
        <row r="1022">
          <cell r="F1022" t="str">
            <v>.................................</v>
          </cell>
          <cell r="J1022" t="str">
            <v>.....................</v>
          </cell>
          <cell r="M1022" t="str">
            <v>.....................</v>
          </cell>
        </row>
        <row r="1023">
          <cell r="F1023" t="str">
            <v>.................................</v>
          </cell>
          <cell r="J1023" t="str">
            <v>.....................</v>
          </cell>
          <cell r="M1023" t="str">
            <v>.....................</v>
          </cell>
        </row>
        <row r="1024">
          <cell r="A1024" t="str">
            <v xml:space="preserve">   PART 4 : ENGINEER'S ACCEPTANCE</v>
          </cell>
        </row>
        <row r="1025">
          <cell r="A1025" t="str">
            <v xml:space="preserve"> The above work item is ACCEPTED / NOT ACCEPTED</v>
          </cell>
        </row>
        <row r="1026">
          <cell r="A1026" t="str">
            <v xml:space="preserve"> Approval to start next activity is GRANTED / DENIED</v>
          </cell>
        </row>
        <row r="1027">
          <cell r="A1027" t="str">
            <v xml:space="preserve"> Special Comments / Instructions</v>
          </cell>
        </row>
        <row r="1031">
          <cell r="A1031" t="str">
            <v xml:space="preserve"> Signature ...............................................</v>
          </cell>
          <cell r="L1031" t="str">
            <v>Date: ...................................</v>
          </cell>
        </row>
        <row r="1032">
          <cell r="A1032" t="str">
            <v xml:space="preserve">                      Engineer’s Representative</v>
          </cell>
        </row>
        <row r="1033">
          <cell r="A1033" t="str">
            <v xml:space="preserve">   PART 5 : CONTRACTOR'S RECEIPT</v>
          </cell>
        </row>
        <row r="1035">
          <cell r="A1035" t="str">
            <v xml:space="preserve"> Received for Contractor: ........................................................</v>
          </cell>
          <cell r="L1035" t="str">
            <v>Date/Time: ...........................</v>
          </cell>
        </row>
        <row r="1036">
          <cell r="L1036">
            <v>435</v>
          </cell>
        </row>
        <row r="1037">
          <cell r="A1037" t="str">
            <v>REQUEST FOR ACCEPTANCE INSPECTION</v>
          </cell>
        </row>
        <row r="1038">
          <cell r="A1038" t="str">
            <v>(For Bridges)</v>
          </cell>
        </row>
        <row r="1039">
          <cell r="A1039" t="str">
            <v xml:space="preserve">   PART 1 : CONTRACTOR’S SUBMISSION</v>
          </cell>
          <cell r="N1039">
            <v>549048</v>
          </cell>
        </row>
        <row r="1040">
          <cell r="A1040" t="str">
            <v>It is hereby certified that the (material) (equipment) shown and marked in this submittal to be incorporated in the Work is in compliance with the Contract Drawings and Specifications, is approved for use and is submitted for the Engineer's approval.</v>
          </cell>
        </row>
        <row r="1041">
          <cell r="A1041" t="str">
            <v xml:space="preserve"> Item Description:</v>
          </cell>
          <cell r="E1041" t="str">
            <v>To check formwork, reinforcement and concrete casting for piles (03 tip segments L=7m, 03 segments L=7m)-Bui Tre bridge.</v>
          </cell>
        </row>
        <row r="1045">
          <cell r="A1045" t="str">
            <v xml:space="preserve"> Inspection Time:</v>
          </cell>
          <cell r="E1045" t="str">
            <v>Date:</v>
          </cell>
          <cell r="F1045">
            <v>36645</v>
          </cell>
          <cell r="H1045" t="str">
            <v>Time:</v>
          </cell>
          <cell r="I1045">
            <v>0.33333333333333331</v>
          </cell>
        </row>
        <row r="1046">
          <cell r="A1046" t="str">
            <v xml:space="preserve"> Location:</v>
          </cell>
          <cell r="C1046">
            <v>549048</v>
          </cell>
          <cell r="F1046" t="str">
            <v>Bui Tre</v>
          </cell>
        </row>
        <row r="1047">
          <cell r="A1047" t="str">
            <v xml:space="preserve"> Next Activity:</v>
          </cell>
        </row>
        <row r="1048">
          <cell r="A1048" t="str">
            <v xml:space="preserve"> Description:</v>
          </cell>
          <cell r="H1048" t="str">
            <v>Proposed Start Date/Time:</v>
          </cell>
        </row>
        <row r="1049">
          <cell r="A1049" t="str">
            <v xml:space="preserve"> For Contractor</v>
          </cell>
          <cell r="G1049" t="str">
            <v>Date:</v>
          </cell>
          <cell r="H1049">
            <v>36644</v>
          </cell>
          <cell r="L1049" t="str">
            <v>Time:</v>
          </cell>
          <cell r="M1049">
            <v>0.58333333333333337</v>
          </cell>
        </row>
        <row r="1050">
          <cell r="A1050" t="str">
            <v xml:space="preserve"> QC Engineer</v>
          </cell>
        </row>
        <row r="1051">
          <cell r="A1051" t="str">
            <v>............................</v>
          </cell>
          <cell r="F1051" t="str">
            <v>.................................</v>
          </cell>
          <cell r="L1051" t="str">
            <v>..................................</v>
          </cell>
        </row>
        <row r="1052">
          <cell r="A1052" t="str">
            <v xml:space="preserve">   PART 2 : ENGINEER'S RECEIVED</v>
          </cell>
        </row>
        <row r="1053">
          <cell r="A1053" t="str">
            <v xml:space="preserve"> Received for Engineer</v>
          </cell>
          <cell r="G1053" t="str">
            <v>Date:</v>
          </cell>
          <cell r="L1053" t="str">
            <v>Time:</v>
          </cell>
        </row>
        <row r="1055">
          <cell r="A1055" t="str">
            <v>............................</v>
          </cell>
          <cell r="F1055" t="str">
            <v>.................................</v>
          </cell>
          <cell r="L1055" t="str">
            <v>..................................</v>
          </cell>
        </row>
        <row r="1056">
          <cell r="A1056" t="str">
            <v xml:space="preserve">   PART 3 : INSPECTION REPORT</v>
          </cell>
        </row>
        <row r="1057">
          <cell r="A1057" t="str">
            <v>Check Item</v>
          </cell>
          <cell r="F1057" t="str">
            <v xml:space="preserve"> Inspector Comments</v>
          </cell>
          <cell r="J1057" t="str">
            <v>Inspeted by</v>
          </cell>
          <cell r="M1057" t="str">
            <v>Date</v>
          </cell>
        </row>
        <row r="1058">
          <cell r="A1058" t="str">
            <v>- Formwork</v>
          </cell>
          <cell r="F1058" t="str">
            <v>.................................</v>
          </cell>
          <cell r="J1058" t="str">
            <v>.....................</v>
          </cell>
          <cell r="M1058" t="str">
            <v>.....................</v>
          </cell>
        </row>
        <row r="1059">
          <cell r="A1059" t="str">
            <v>- Reinforcement</v>
          </cell>
          <cell r="F1059" t="str">
            <v>.................................</v>
          </cell>
          <cell r="J1059" t="str">
            <v>.....................</v>
          </cell>
          <cell r="M1059" t="str">
            <v>.....................</v>
          </cell>
        </row>
        <row r="1060">
          <cell r="A1060" t="str">
            <v>- Concrete casting</v>
          </cell>
          <cell r="F1060" t="str">
            <v>.................................</v>
          </cell>
          <cell r="J1060" t="str">
            <v>.....................</v>
          </cell>
          <cell r="M1060" t="str">
            <v>.....................</v>
          </cell>
        </row>
        <row r="1061">
          <cell r="F1061" t="str">
            <v>.................................</v>
          </cell>
          <cell r="J1061" t="str">
            <v>.....................</v>
          </cell>
          <cell r="M1061" t="str">
            <v>.....................</v>
          </cell>
        </row>
        <row r="1062">
          <cell r="F1062" t="str">
            <v>.................................</v>
          </cell>
          <cell r="J1062" t="str">
            <v>.....................</v>
          </cell>
          <cell r="M1062" t="str">
            <v>.....................</v>
          </cell>
        </row>
        <row r="1063">
          <cell r="F1063" t="str">
            <v>.................................</v>
          </cell>
          <cell r="J1063" t="str">
            <v>.....................</v>
          </cell>
          <cell r="M1063" t="str">
            <v>.....................</v>
          </cell>
        </row>
        <row r="1064">
          <cell r="F1064" t="str">
            <v>.................................</v>
          </cell>
          <cell r="J1064" t="str">
            <v>.....................</v>
          </cell>
          <cell r="M1064" t="str">
            <v>.....................</v>
          </cell>
        </row>
        <row r="1065">
          <cell r="F1065" t="str">
            <v>.................................</v>
          </cell>
          <cell r="J1065" t="str">
            <v>.....................</v>
          </cell>
          <cell r="M1065" t="str">
            <v>.....................</v>
          </cell>
        </row>
        <row r="1066">
          <cell r="F1066" t="str">
            <v>.................................</v>
          </cell>
          <cell r="J1066" t="str">
            <v>.....................</v>
          </cell>
          <cell r="M1066" t="str">
            <v>.....................</v>
          </cell>
        </row>
        <row r="1067">
          <cell r="F1067" t="str">
            <v>.................................</v>
          </cell>
          <cell r="J1067" t="str">
            <v>.....................</v>
          </cell>
          <cell r="M1067" t="str">
            <v>.....................</v>
          </cell>
        </row>
        <row r="1068">
          <cell r="F1068" t="str">
            <v>.................................</v>
          </cell>
          <cell r="J1068" t="str">
            <v>.....................</v>
          </cell>
          <cell r="M1068" t="str">
            <v>.....................</v>
          </cell>
        </row>
        <row r="1069">
          <cell r="A1069" t="str">
            <v xml:space="preserve">   PART 4 : ENGINEER'S ACCEPTANCE</v>
          </cell>
        </row>
        <row r="1070">
          <cell r="A1070" t="str">
            <v xml:space="preserve"> The above work item is ACCEPTED / NOT ACCEPTED</v>
          </cell>
        </row>
        <row r="1071">
          <cell r="A1071" t="str">
            <v xml:space="preserve"> Approval to start next activity is GRANTED / DENIED</v>
          </cell>
        </row>
        <row r="1072">
          <cell r="A1072" t="str">
            <v xml:space="preserve"> Special Comments / Instructions</v>
          </cell>
        </row>
        <row r="1076">
          <cell r="A1076" t="str">
            <v xml:space="preserve"> Signature ...............................................</v>
          </cell>
          <cell r="L1076" t="str">
            <v>Date: ...................................</v>
          </cell>
        </row>
        <row r="1077">
          <cell r="A1077" t="str">
            <v xml:space="preserve">                      Engineer’s Representative</v>
          </cell>
        </row>
        <row r="1078">
          <cell r="A1078" t="str">
            <v xml:space="preserve">   PART 5 : CONTRACTOR'S RECEIPT</v>
          </cell>
        </row>
        <row r="1080">
          <cell r="A1080" t="str">
            <v xml:space="preserve"> Received for Contractor: ........................................................</v>
          </cell>
          <cell r="L1080" t="str">
            <v>Date/Time: ...........................</v>
          </cell>
        </row>
        <row r="1081">
          <cell r="L1081">
            <v>436</v>
          </cell>
        </row>
        <row r="1082">
          <cell r="A1082" t="str">
            <v>REQUEST FOR ACCEPTANCE INSPECTION</v>
          </cell>
        </row>
        <row r="1083">
          <cell r="A1083" t="str">
            <v>(For Bridges)</v>
          </cell>
        </row>
        <row r="1084">
          <cell r="A1084" t="str">
            <v xml:space="preserve">   PART 1 : CONTRACTOR’S SUBMISSION</v>
          </cell>
          <cell r="N1084">
            <v>561400</v>
          </cell>
        </row>
        <row r="1085">
          <cell r="A1085" t="str">
            <v>It is hereby certified that the (material) (equipment) shown and marked in this submittal to be incorporated in the Work is in compliance with the Contract Drawings and Specifications, is approved for use and is submitted for the Engineer's approval.</v>
          </cell>
        </row>
        <row r="1086">
          <cell r="A1086" t="str">
            <v xml:space="preserve"> Item Description:</v>
          </cell>
          <cell r="E1086" t="str">
            <v>To check formwork, reinforcement and concrete casting for piles (06 segments L=10m) - Cao bridge.</v>
          </cell>
        </row>
        <row r="1090">
          <cell r="A1090" t="str">
            <v xml:space="preserve"> Inspection Time:</v>
          </cell>
          <cell r="E1090" t="str">
            <v>Date:</v>
          </cell>
          <cell r="F1090">
            <v>36645</v>
          </cell>
          <cell r="H1090" t="str">
            <v>Time:</v>
          </cell>
          <cell r="I1090">
            <v>0.375</v>
          </cell>
        </row>
        <row r="1091">
          <cell r="A1091" t="str">
            <v xml:space="preserve"> Location:</v>
          </cell>
          <cell r="C1091">
            <v>561400</v>
          </cell>
          <cell r="F1091" t="str">
            <v>Cao</v>
          </cell>
        </row>
        <row r="1092">
          <cell r="A1092" t="str">
            <v xml:space="preserve"> Next Activity:</v>
          </cell>
        </row>
        <row r="1093">
          <cell r="A1093" t="str">
            <v xml:space="preserve"> Description:</v>
          </cell>
          <cell r="H1093" t="str">
            <v>Proposed Start Date/Time:</v>
          </cell>
        </row>
        <row r="1094">
          <cell r="A1094" t="str">
            <v xml:space="preserve"> For Contractor</v>
          </cell>
          <cell r="G1094" t="str">
            <v>Date:</v>
          </cell>
          <cell r="H1094">
            <v>36644</v>
          </cell>
          <cell r="L1094" t="str">
            <v>Time:</v>
          </cell>
          <cell r="M1094">
            <v>0.58333333333333337</v>
          </cell>
        </row>
        <row r="1095">
          <cell r="A1095" t="str">
            <v xml:space="preserve"> QC Engineer</v>
          </cell>
        </row>
        <row r="1096">
          <cell r="A1096" t="str">
            <v>............................</v>
          </cell>
          <cell r="F1096" t="str">
            <v>.................................</v>
          </cell>
          <cell r="L1096" t="str">
            <v>..................................</v>
          </cell>
        </row>
        <row r="1097">
          <cell r="A1097" t="str">
            <v xml:space="preserve">   PART 2 : ENGINEER'S RECEIVED</v>
          </cell>
        </row>
        <row r="1098">
          <cell r="A1098" t="str">
            <v xml:space="preserve"> Received for Engineer</v>
          </cell>
          <cell r="G1098" t="str">
            <v>Date:</v>
          </cell>
          <cell r="L1098" t="str">
            <v>Time:</v>
          </cell>
        </row>
        <row r="1100">
          <cell r="A1100" t="str">
            <v>............................</v>
          </cell>
          <cell r="F1100" t="str">
            <v>.................................</v>
          </cell>
          <cell r="L1100" t="str">
            <v>..................................</v>
          </cell>
        </row>
        <row r="1101">
          <cell r="A1101" t="str">
            <v xml:space="preserve">   PART 3 : INSPECTION REPORT</v>
          </cell>
        </row>
        <row r="1102">
          <cell r="A1102" t="str">
            <v>Check Item</v>
          </cell>
          <cell r="F1102" t="str">
            <v xml:space="preserve"> Inspector Comments</v>
          </cell>
          <cell r="J1102" t="str">
            <v>Inspeted by</v>
          </cell>
          <cell r="M1102" t="str">
            <v>Date</v>
          </cell>
        </row>
        <row r="1103">
          <cell r="A1103" t="str">
            <v>- Formwork</v>
          </cell>
          <cell r="F1103" t="str">
            <v>.................................</v>
          </cell>
          <cell r="J1103" t="str">
            <v>.....................</v>
          </cell>
          <cell r="M1103" t="str">
            <v>.....................</v>
          </cell>
        </row>
        <row r="1104">
          <cell r="A1104" t="str">
            <v>- Reinforcement</v>
          </cell>
          <cell r="F1104" t="str">
            <v>.................................</v>
          </cell>
          <cell r="J1104" t="str">
            <v>.....................</v>
          </cell>
          <cell r="M1104" t="str">
            <v>.....................</v>
          </cell>
        </row>
        <row r="1105">
          <cell r="A1105" t="str">
            <v>- Concrete casting</v>
          </cell>
          <cell r="F1105" t="str">
            <v>.................................</v>
          </cell>
          <cell r="J1105" t="str">
            <v>.....................</v>
          </cell>
          <cell r="M1105" t="str">
            <v>.....................</v>
          </cell>
        </row>
        <row r="1106">
          <cell r="F1106" t="str">
            <v>.................................</v>
          </cell>
          <cell r="J1106" t="str">
            <v>.....................</v>
          </cell>
          <cell r="M1106" t="str">
            <v>.....................</v>
          </cell>
        </row>
        <row r="1107">
          <cell r="F1107" t="str">
            <v>.................................</v>
          </cell>
          <cell r="J1107" t="str">
            <v>.....................</v>
          </cell>
          <cell r="M1107" t="str">
            <v>.....................</v>
          </cell>
        </row>
        <row r="1108">
          <cell r="F1108" t="str">
            <v>.................................</v>
          </cell>
          <cell r="J1108" t="str">
            <v>.....................</v>
          </cell>
          <cell r="M1108" t="str">
            <v>.....................</v>
          </cell>
        </row>
        <row r="1109">
          <cell r="F1109" t="str">
            <v>.................................</v>
          </cell>
          <cell r="J1109" t="str">
            <v>.....................</v>
          </cell>
          <cell r="M1109" t="str">
            <v>.....................</v>
          </cell>
        </row>
        <row r="1110">
          <cell r="F1110" t="str">
            <v>.................................</v>
          </cell>
          <cell r="J1110" t="str">
            <v>.....................</v>
          </cell>
          <cell r="M1110" t="str">
            <v>.....................</v>
          </cell>
        </row>
        <row r="1111">
          <cell r="F1111" t="str">
            <v>.................................</v>
          </cell>
          <cell r="J1111" t="str">
            <v>.....................</v>
          </cell>
          <cell r="M1111" t="str">
            <v>.....................</v>
          </cell>
        </row>
        <row r="1112">
          <cell r="F1112" t="str">
            <v>.................................</v>
          </cell>
          <cell r="J1112" t="str">
            <v>.....................</v>
          </cell>
          <cell r="M1112" t="str">
            <v>.....................</v>
          </cell>
        </row>
        <row r="1113">
          <cell r="F1113" t="str">
            <v>.................................</v>
          </cell>
          <cell r="J1113" t="str">
            <v>.....................</v>
          </cell>
          <cell r="M1113" t="str">
            <v>.....................</v>
          </cell>
        </row>
        <row r="1114">
          <cell r="A1114" t="str">
            <v xml:space="preserve">   PART 4 : ENGINEER'S ACCEPTANCE</v>
          </cell>
        </row>
        <row r="1115">
          <cell r="A1115" t="str">
            <v xml:space="preserve"> The above work item is ACCEPTED / NOT ACCEPTED</v>
          </cell>
        </row>
        <row r="1116">
          <cell r="A1116" t="str">
            <v xml:space="preserve"> Approval to start next activity is GRANTED / DENIED</v>
          </cell>
        </row>
        <row r="1117">
          <cell r="A1117" t="str">
            <v xml:space="preserve"> Special Comments / Instructions</v>
          </cell>
        </row>
        <row r="1121">
          <cell r="A1121" t="str">
            <v xml:space="preserve"> Signature ...............................................</v>
          </cell>
          <cell r="L1121" t="str">
            <v>Date: ...................................</v>
          </cell>
        </row>
        <row r="1122">
          <cell r="A1122" t="str">
            <v xml:space="preserve">                      Engineer’s Representative</v>
          </cell>
        </row>
        <row r="1123">
          <cell r="A1123" t="str">
            <v xml:space="preserve">   PART 5 : CONTRACTOR'S RECEIPT</v>
          </cell>
        </row>
        <row r="1125">
          <cell r="A1125" t="str">
            <v xml:space="preserve"> Received for Contractor: ........................................................</v>
          </cell>
          <cell r="L1125" t="str">
            <v>Date/Time: ...........................</v>
          </cell>
        </row>
        <row r="1126">
          <cell r="L1126">
            <v>437</v>
          </cell>
        </row>
        <row r="1127">
          <cell r="A1127" t="str">
            <v>REQUEST FOR ACCEPTANCE INSPECTION</v>
          </cell>
        </row>
        <row r="1128">
          <cell r="A1128" t="str">
            <v>(For Bridges)</v>
          </cell>
        </row>
        <row r="1129">
          <cell r="A1129" t="str">
            <v xml:space="preserve">   PART 1 : CONTRACTOR’S SUBMISSION</v>
          </cell>
          <cell r="N1129">
            <v>575921.54</v>
          </cell>
        </row>
        <row r="1130">
          <cell r="A1130" t="str">
            <v>It is hereby certified that the (material) (equipment) shown and marked in this submittal to be incorporated in the Work is in compliance with the Contract Drawings and Specifications, is approved for use and is submitted for the Engineer's approval.</v>
          </cell>
        </row>
        <row r="1131">
          <cell r="A1131" t="str">
            <v xml:space="preserve"> Item Description:</v>
          </cell>
          <cell r="E1131" t="str">
            <v>To check formwork, reinforcement and concrete casting for foundation of Abutment A0 (Vinh side) - Trot Trai bridge.</v>
          </cell>
        </row>
        <row r="1135">
          <cell r="A1135" t="str">
            <v xml:space="preserve"> Inspection Time:</v>
          </cell>
          <cell r="E1135" t="str">
            <v>Date:</v>
          </cell>
          <cell r="F1135">
            <v>36645</v>
          </cell>
          <cell r="H1135" t="str">
            <v>Time:</v>
          </cell>
          <cell r="I1135">
            <v>0.5625</v>
          </cell>
        </row>
        <row r="1136">
          <cell r="A1136" t="str">
            <v xml:space="preserve"> Location:</v>
          </cell>
          <cell r="C1136">
            <v>575921.54</v>
          </cell>
          <cell r="F1136" t="str">
            <v>Trot Trai</v>
          </cell>
        </row>
        <row r="1137">
          <cell r="A1137" t="str">
            <v xml:space="preserve"> Next Activity:</v>
          </cell>
        </row>
        <row r="1138">
          <cell r="A1138" t="str">
            <v xml:space="preserve"> Description:</v>
          </cell>
          <cell r="H1138" t="str">
            <v>Proposed Start Date/Time:</v>
          </cell>
        </row>
        <row r="1139">
          <cell r="A1139" t="str">
            <v xml:space="preserve"> For Contractor</v>
          </cell>
          <cell r="G1139" t="str">
            <v>Date:</v>
          </cell>
          <cell r="H1139">
            <v>36644</v>
          </cell>
          <cell r="L1139" t="str">
            <v>Time:</v>
          </cell>
          <cell r="M1139">
            <v>0.58333333333333337</v>
          </cell>
        </row>
        <row r="1140">
          <cell r="A1140" t="str">
            <v xml:space="preserve"> QC Engineer</v>
          </cell>
        </row>
        <row r="1141">
          <cell r="A1141" t="str">
            <v>............................</v>
          </cell>
          <cell r="F1141" t="str">
            <v>.................................</v>
          </cell>
          <cell r="L1141" t="str">
            <v>..................................</v>
          </cell>
        </row>
        <row r="1142">
          <cell r="A1142" t="str">
            <v xml:space="preserve">   PART 2 : ENGINEER'S RECEIVED</v>
          </cell>
        </row>
        <row r="1143">
          <cell r="A1143" t="str">
            <v xml:space="preserve"> Received for Engineer</v>
          </cell>
          <cell r="G1143" t="str">
            <v>Date:</v>
          </cell>
          <cell r="L1143" t="str">
            <v>Time:</v>
          </cell>
        </row>
        <row r="1145">
          <cell r="A1145" t="str">
            <v>............................</v>
          </cell>
          <cell r="F1145" t="str">
            <v>.................................</v>
          </cell>
          <cell r="L1145" t="str">
            <v>..................................</v>
          </cell>
        </row>
        <row r="1146">
          <cell r="A1146" t="str">
            <v xml:space="preserve">   PART 3 : INSPECTION REPORT</v>
          </cell>
        </row>
        <row r="1147">
          <cell r="A1147" t="str">
            <v>Check Item</v>
          </cell>
          <cell r="F1147" t="str">
            <v xml:space="preserve"> Inspector Comments</v>
          </cell>
          <cell r="J1147" t="str">
            <v>Inspeted by</v>
          </cell>
          <cell r="M1147" t="str">
            <v>Date</v>
          </cell>
        </row>
        <row r="1148">
          <cell r="A1148" t="str">
            <v>- Formwork</v>
          </cell>
          <cell r="F1148" t="str">
            <v>.................................</v>
          </cell>
          <cell r="J1148" t="str">
            <v>.....................</v>
          </cell>
          <cell r="M1148" t="str">
            <v>.....................</v>
          </cell>
        </row>
        <row r="1149">
          <cell r="A1149" t="str">
            <v>- Reinforcement</v>
          </cell>
          <cell r="F1149" t="str">
            <v>.................................</v>
          </cell>
          <cell r="J1149" t="str">
            <v>.....................</v>
          </cell>
          <cell r="M1149" t="str">
            <v>.....................</v>
          </cell>
        </row>
        <row r="1150">
          <cell r="A1150" t="str">
            <v>- Concrete casting</v>
          </cell>
          <cell r="F1150" t="str">
            <v>.................................</v>
          </cell>
          <cell r="J1150" t="str">
            <v>.....................</v>
          </cell>
          <cell r="M1150" t="str">
            <v>.....................</v>
          </cell>
        </row>
        <row r="1151">
          <cell r="F1151" t="str">
            <v>.................................</v>
          </cell>
          <cell r="J1151" t="str">
            <v>.....................</v>
          </cell>
          <cell r="M1151" t="str">
            <v>.....................</v>
          </cell>
        </row>
        <row r="1152">
          <cell r="F1152" t="str">
            <v>.................................</v>
          </cell>
          <cell r="J1152" t="str">
            <v>.....................</v>
          </cell>
          <cell r="M1152" t="str">
            <v>.....................</v>
          </cell>
        </row>
        <row r="1153">
          <cell r="F1153" t="str">
            <v>.................................</v>
          </cell>
          <cell r="J1153" t="str">
            <v>.....................</v>
          </cell>
          <cell r="M1153" t="str">
            <v>.....................</v>
          </cell>
        </row>
        <row r="1154">
          <cell r="F1154" t="str">
            <v>.................................</v>
          </cell>
          <cell r="J1154" t="str">
            <v>.....................</v>
          </cell>
          <cell r="M1154" t="str">
            <v>.....................</v>
          </cell>
        </row>
        <row r="1155">
          <cell r="F1155" t="str">
            <v>.................................</v>
          </cell>
          <cell r="J1155" t="str">
            <v>.....................</v>
          </cell>
          <cell r="M1155" t="str">
            <v>.....................</v>
          </cell>
        </row>
        <row r="1156">
          <cell r="F1156" t="str">
            <v>.................................</v>
          </cell>
          <cell r="J1156" t="str">
            <v>.....................</v>
          </cell>
          <cell r="M1156" t="str">
            <v>.....................</v>
          </cell>
        </row>
        <row r="1157">
          <cell r="F1157" t="str">
            <v>.................................</v>
          </cell>
          <cell r="J1157" t="str">
            <v>.....................</v>
          </cell>
          <cell r="M1157" t="str">
            <v>.....................</v>
          </cell>
        </row>
        <row r="1158">
          <cell r="F1158" t="str">
            <v>.................................</v>
          </cell>
          <cell r="J1158" t="str">
            <v>.....................</v>
          </cell>
          <cell r="M1158" t="str">
            <v>.....................</v>
          </cell>
        </row>
        <row r="1159">
          <cell r="A1159" t="str">
            <v xml:space="preserve">   PART 4 : ENGINEER'S ACCEPTANCE</v>
          </cell>
        </row>
        <row r="1160">
          <cell r="A1160" t="str">
            <v xml:space="preserve"> The above work item is ACCEPTED / NOT ACCEPTED</v>
          </cell>
        </row>
        <row r="1161">
          <cell r="A1161" t="str">
            <v xml:space="preserve"> Approval to start next activity is GRANTED / DENIED</v>
          </cell>
        </row>
        <row r="1162">
          <cell r="A1162" t="str">
            <v xml:space="preserve"> Special Comments / Instructions</v>
          </cell>
        </row>
        <row r="1166">
          <cell r="A1166" t="str">
            <v xml:space="preserve"> Signature ...............................................</v>
          </cell>
          <cell r="L1166" t="str">
            <v>Date: ...................................</v>
          </cell>
        </row>
        <row r="1167">
          <cell r="A1167" t="str">
            <v xml:space="preserve">                      Engineer’s Representative</v>
          </cell>
        </row>
        <row r="1168">
          <cell r="A1168" t="str">
            <v xml:space="preserve">   PART 5 : CONTRACTOR'S RECEIPT</v>
          </cell>
        </row>
        <row r="1170">
          <cell r="A1170" t="str">
            <v xml:space="preserve"> Received for Contractor: ........................................................</v>
          </cell>
          <cell r="L1170" t="str">
            <v>Date/Time: ...........................</v>
          </cell>
        </row>
        <row r="1171">
          <cell r="L1171">
            <v>438</v>
          </cell>
        </row>
        <row r="1172">
          <cell r="A1172" t="str">
            <v>REQUEST FOR ACCEPTANCE INSPECTION</v>
          </cell>
        </row>
        <row r="1173">
          <cell r="A1173" t="str">
            <v>(For Bridges)</v>
          </cell>
        </row>
        <row r="1174">
          <cell r="A1174" t="str">
            <v xml:space="preserve">   PART 1 : CONTRACTOR’S SUBMISSION</v>
          </cell>
          <cell r="N1174">
            <v>566000</v>
          </cell>
        </row>
        <row r="1175">
          <cell r="A1175" t="str">
            <v>It is hereby certified that the (material) (equipment) shown and marked in this submittal to be incorporated in the Work is in compliance with the Contract Drawings and Specifications, is approved for use and is submitted for the Engineer's approval.</v>
          </cell>
        </row>
        <row r="1176">
          <cell r="A1176" t="str">
            <v xml:space="preserve"> Item Description:</v>
          </cell>
          <cell r="E1176" t="str">
            <v>Plan for compressive strength test of concrete sample next week (from 29-Apr-2000 to 05-May-2000): enclosed heerwith 1 list</v>
          </cell>
        </row>
        <row r="1180">
          <cell r="A1180" t="str">
            <v xml:space="preserve"> Inspection Time:</v>
          </cell>
          <cell r="E1180" t="str">
            <v>Date:</v>
          </cell>
          <cell r="F1180" t="str">
            <v>As list</v>
          </cell>
          <cell r="H1180" t="str">
            <v>Time:</v>
          </cell>
          <cell r="I1180" t="str">
            <v>As list</v>
          </cell>
        </row>
        <row r="1181">
          <cell r="A1181" t="str">
            <v xml:space="preserve"> Location:</v>
          </cell>
          <cell r="C1181">
            <v>566000</v>
          </cell>
          <cell r="F1181" t="str">
            <v>Laboratory</v>
          </cell>
        </row>
        <row r="1182">
          <cell r="A1182" t="str">
            <v xml:space="preserve"> Next Activity:</v>
          </cell>
        </row>
        <row r="1183">
          <cell r="A1183" t="str">
            <v xml:space="preserve"> Description:</v>
          </cell>
          <cell r="H1183" t="str">
            <v>Proposed Start Date/Time:</v>
          </cell>
        </row>
        <row r="1184">
          <cell r="A1184" t="str">
            <v xml:space="preserve"> For Contractor</v>
          </cell>
          <cell r="G1184" t="str">
            <v>Date:</v>
          </cell>
          <cell r="H1184">
            <v>36644</v>
          </cell>
          <cell r="L1184" t="str">
            <v>Time:</v>
          </cell>
          <cell r="M1184">
            <v>0.58333333333333337</v>
          </cell>
        </row>
        <row r="1185">
          <cell r="A1185" t="str">
            <v xml:space="preserve"> QC Engineer</v>
          </cell>
        </row>
        <row r="1186">
          <cell r="A1186" t="str">
            <v>............................</v>
          </cell>
          <cell r="F1186" t="str">
            <v>.................................</v>
          </cell>
          <cell r="L1186" t="str">
            <v>..................................</v>
          </cell>
        </row>
        <row r="1187">
          <cell r="A1187" t="str">
            <v xml:space="preserve">   PART 2 : ENGINEER'S RECEIVED</v>
          </cell>
        </row>
        <row r="1188">
          <cell r="A1188" t="str">
            <v xml:space="preserve"> Received for Engineer</v>
          </cell>
          <cell r="G1188" t="str">
            <v>Date:</v>
          </cell>
          <cell r="L1188" t="str">
            <v>Time:</v>
          </cell>
        </row>
        <row r="1190">
          <cell r="A1190" t="str">
            <v>............................</v>
          </cell>
          <cell r="F1190" t="str">
            <v>.................................</v>
          </cell>
          <cell r="L1190" t="str">
            <v>..................................</v>
          </cell>
        </row>
        <row r="1191">
          <cell r="A1191" t="str">
            <v xml:space="preserve">   PART 3 : INSPECTION REPORT</v>
          </cell>
        </row>
        <row r="1192">
          <cell r="A1192" t="str">
            <v>Check Item</v>
          </cell>
          <cell r="F1192" t="str">
            <v xml:space="preserve"> Inspector Comments</v>
          </cell>
          <cell r="J1192" t="str">
            <v>Inspeted by</v>
          </cell>
          <cell r="M1192" t="str">
            <v>Date</v>
          </cell>
        </row>
        <row r="1193">
          <cell r="A1193" t="str">
            <v>- Formwork</v>
          </cell>
          <cell r="F1193" t="str">
            <v>.................................</v>
          </cell>
          <cell r="J1193" t="str">
            <v>.....................</v>
          </cell>
          <cell r="M1193" t="str">
            <v>.....................</v>
          </cell>
        </row>
        <row r="1194">
          <cell r="A1194" t="str">
            <v>- Reinforcement</v>
          </cell>
          <cell r="F1194" t="str">
            <v>.................................</v>
          </cell>
          <cell r="J1194" t="str">
            <v>.....................</v>
          </cell>
          <cell r="M1194" t="str">
            <v>.....................</v>
          </cell>
        </row>
        <row r="1195">
          <cell r="A1195" t="str">
            <v>- Concrete casting</v>
          </cell>
          <cell r="F1195" t="str">
            <v>.................................</v>
          </cell>
          <cell r="J1195" t="str">
            <v>.....................</v>
          </cell>
          <cell r="M1195" t="str">
            <v>.....................</v>
          </cell>
        </row>
        <row r="1196">
          <cell r="F1196" t="str">
            <v>.................................</v>
          </cell>
          <cell r="J1196" t="str">
            <v>.....................</v>
          </cell>
          <cell r="M1196" t="str">
            <v>.....................</v>
          </cell>
        </row>
        <row r="1197">
          <cell r="F1197" t="str">
            <v>.................................</v>
          </cell>
          <cell r="J1197" t="str">
            <v>.....................</v>
          </cell>
          <cell r="M1197" t="str">
            <v>.....................</v>
          </cell>
        </row>
        <row r="1198">
          <cell r="F1198" t="str">
            <v>.................................</v>
          </cell>
          <cell r="J1198" t="str">
            <v>.....................</v>
          </cell>
          <cell r="M1198" t="str">
            <v>.....................</v>
          </cell>
        </row>
        <row r="1199">
          <cell r="F1199" t="str">
            <v>.................................</v>
          </cell>
          <cell r="J1199" t="str">
            <v>.....................</v>
          </cell>
          <cell r="M1199" t="str">
            <v>.....................</v>
          </cell>
        </row>
        <row r="1200">
          <cell r="F1200" t="str">
            <v>.................................</v>
          </cell>
          <cell r="J1200" t="str">
            <v>.....................</v>
          </cell>
          <cell r="M1200" t="str">
            <v>.....................</v>
          </cell>
        </row>
        <row r="1201">
          <cell r="F1201" t="str">
            <v>.................................</v>
          </cell>
          <cell r="J1201" t="str">
            <v>.....................</v>
          </cell>
          <cell r="M1201" t="str">
            <v>.....................</v>
          </cell>
        </row>
        <row r="1202">
          <cell r="F1202" t="str">
            <v>.................................</v>
          </cell>
          <cell r="J1202" t="str">
            <v>.....................</v>
          </cell>
          <cell r="M1202" t="str">
            <v>.....................</v>
          </cell>
        </row>
        <row r="1203">
          <cell r="F1203" t="str">
            <v>.................................</v>
          </cell>
          <cell r="J1203" t="str">
            <v>.....................</v>
          </cell>
          <cell r="M1203" t="str">
            <v>.....................</v>
          </cell>
        </row>
        <row r="1204">
          <cell r="A1204" t="str">
            <v xml:space="preserve">   PART 4 : ENGINEER'S ACCEPTANCE</v>
          </cell>
        </row>
        <row r="1205">
          <cell r="A1205" t="str">
            <v xml:space="preserve"> The above work item is ACCEPTED / NOT ACCEPTED</v>
          </cell>
        </row>
        <row r="1206">
          <cell r="A1206" t="str">
            <v xml:space="preserve"> Approval to start next activity is GRANTED / DENIED</v>
          </cell>
        </row>
        <row r="1207">
          <cell r="A1207" t="str">
            <v xml:space="preserve"> Special Comments / Instructions</v>
          </cell>
        </row>
        <row r="1211">
          <cell r="A1211" t="str">
            <v xml:space="preserve"> Signature ...............................................</v>
          </cell>
          <cell r="L1211" t="str">
            <v>Date: ...................................</v>
          </cell>
        </row>
        <row r="1212">
          <cell r="A1212" t="str">
            <v xml:space="preserve">                      Engineer’s Representative</v>
          </cell>
        </row>
        <row r="1213">
          <cell r="A1213" t="str">
            <v xml:space="preserve">   PART 5 : CONTRACTOR'S RECEIPT</v>
          </cell>
        </row>
        <row r="1215">
          <cell r="A1215" t="str">
            <v xml:space="preserve"> Received for Contractor: ........................................................</v>
          </cell>
          <cell r="L1215" t="str">
            <v>Date/Time: ...........................</v>
          </cell>
        </row>
        <row r="1216">
          <cell r="L1216">
            <v>439</v>
          </cell>
        </row>
        <row r="1217">
          <cell r="A1217" t="str">
            <v>REQUEST FOR ACCEPTANCE INSPECTION</v>
          </cell>
        </row>
        <row r="1218">
          <cell r="A1218" t="str">
            <v>(For Bridges)</v>
          </cell>
        </row>
        <row r="1219">
          <cell r="A1219" t="str">
            <v xml:space="preserve">   PART 1 : CONTRACTOR’S SUBMISSION</v>
          </cell>
          <cell r="N1219">
            <v>549048</v>
          </cell>
        </row>
        <row r="1220">
          <cell r="A1220" t="str">
            <v>It is hereby certified that the (material) (equipment) shown and marked in this submittal to be incorporated in the Work is in compliance with the Contract Drawings and Specifications, is approved for use and is submitted for the Engineer's approval.</v>
          </cell>
        </row>
        <row r="1221">
          <cell r="A1221" t="str">
            <v xml:space="preserve"> Item Description:</v>
          </cell>
          <cell r="E1221" t="str">
            <v>To check formwork, reinforcement and concrete casting for piles (03 tip segments L=7m, 03 segments L=7m)-Bui Tre bridge.</v>
          </cell>
        </row>
        <row r="1225">
          <cell r="A1225" t="str">
            <v xml:space="preserve"> Inspection Time:</v>
          </cell>
          <cell r="E1225" t="str">
            <v>Date:</v>
          </cell>
          <cell r="F1225">
            <v>36646</v>
          </cell>
          <cell r="H1225" t="str">
            <v>Time:</v>
          </cell>
          <cell r="I1225">
            <v>0.33333333333333331</v>
          </cell>
        </row>
        <row r="1226">
          <cell r="A1226" t="str">
            <v xml:space="preserve"> Location:</v>
          </cell>
          <cell r="C1226">
            <v>549048</v>
          </cell>
          <cell r="F1226" t="str">
            <v>Bui Tre</v>
          </cell>
        </row>
        <row r="1227">
          <cell r="A1227" t="str">
            <v xml:space="preserve"> Next Activity:</v>
          </cell>
        </row>
        <row r="1228">
          <cell r="A1228" t="str">
            <v xml:space="preserve"> Description:</v>
          </cell>
          <cell r="H1228" t="str">
            <v>Proposed Start Date/Time:</v>
          </cell>
        </row>
        <row r="1229">
          <cell r="A1229" t="str">
            <v xml:space="preserve"> For Contractor</v>
          </cell>
          <cell r="G1229" t="str">
            <v>Date:</v>
          </cell>
          <cell r="H1229">
            <v>36644</v>
          </cell>
          <cell r="L1229" t="str">
            <v>Time:</v>
          </cell>
          <cell r="M1229">
            <v>0.58333333333333337</v>
          </cell>
        </row>
        <row r="1230">
          <cell r="A1230" t="str">
            <v xml:space="preserve"> QC Engineer</v>
          </cell>
        </row>
        <row r="1231">
          <cell r="A1231" t="str">
            <v>............................</v>
          </cell>
          <cell r="F1231" t="str">
            <v>.................................</v>
          </cell>
          <cell r="L1231" t="str">
            <v>..................................</v>
          </cell>
        </row>
        <row r="1232">
          <cell r="A1232" t="str">
            <v xml:space="preserve">   PART 2 : ENGINEER'S RECEIVED</v>
          </cell>
        </row>
        <row r="1233">
          <cell r="A1233" t="str">
            <v xml:space="preserve"> Received for Engineer</v>
          </cell>
          <cell r="G1233" t="str">
            <v>Date:</v>
          </cell>
          <cell r="L1233" t="str">
            <v>Time:</v>
          </cell>
        </row>
        <row r="1235">
          <cell r="A1235" t="str">
            <v>............................</v>
          </cell>
          <cell r="F1235" t="str">
            <v>.................................</v>
          </cell>
          <cell r="L1235" t="str">
            <v>..................................</v>
          </cell>
        </row>
        <row r="1236">
          <cell r="A1236" t="str">
            <v xml:space="preserve">   PART 3 : INSPECTION REPORT</v>
          </cell>
        </row>
        <row r="1237">
          <cell r="A1237" t="str">
            <v>Check Item</v>
          </cell>
          <cell r="F1237" t="str">
            <v xml:space="preserve"> Inspector Comments</v>
          </cell>
          <cell r="J1237" t="str">
            <v>Inspeted by</v>
          </cell>
          <cell r="M1237" t="str">
            <v>Date</v>
          </cell>
        </row>
        <row r="1238">
          <cell r="A1238" t="str">
            <v>- Formwork</v>
          </cell>
          <cell r="F1238" t="str">
            <v>.................................</v>
          </cell>
          <cell r="J1238" t="str">
            <v>.....................</v>
          </cell>
          <cell r="M1238" t="str">
            <v>.....................</v>
          </cell>
        </row>
        <row r="1239">
          <cell r="A1239" t="str">
            <v>- Reinforcement</v>
          </cell>
          <cell r="F1239" t="str">
            <v>.................................</v>
          </cell>
          <cell r="J1239" t="str">
            <v>.....................</v>
          </cell>
          <cell r="M1239" t="str">
            <v>.....................</v>
          </cell>
        </row>
        <row r="1240">
          <cell r="A1240" t="str">
            <v>- Concrete casting</v>
          </cell>
          <cell r="F1240" t="str">
            <v>.................................</v>
          </cell>
          <cell r="J1240" t="str">
            <v>.....................</v>
          </cell>
          <cell r="M1240" t="str">
            <v>.....................</v>
          </cell>
        </row>
        <row r="1241">
          <cell r="F1241" t="str">
            <v>.................................</v>
          </cell>
          <cell r="J1241" t="str">
            <v>.....................</v>
          </cell>
          <cell r="M1241" t="str">
            <v>.....................</v>
          </cell>
        </row>
        <row r="1242">
          <cell r="F1242" t="str">
            <v>.................................</v>
          </cell>
          <cell r="J1242" t="str">
            <v>.....................</v>
          </cell>
          <cell r="M1242" t="str">
            <v>.....................</v>
          </cell>
        </row>
        <row r="1243">
          <cell r="F1243" t="str">
            <v>.................................</v>
          </cell>
          <cell r="J1243" t="str">
            <v>.....................</v>
          </cell>
          <cell r="M1243" t="str">
            <v>.....................</v>
          </cell>
        </row>
        <row r="1244">
          <cell r="F1244" t="str">
            <v>.................................</v>
          </cell>
          <cell r="J1244" t="str">
            <v>.....................</v>
          </cell>
          <cell r="M1244" t="str">
            <v>.....................</v>
          </cell>
        </row>
        <row r="1245">
          <cell r="F1245" t="str">
            <v>.................................</v>
          </cell>
          <cell r="J1245" t="str">
            <v>.....................</v>
          </cell>
          <cell r="M1245" t="str">
            <v>.....................</v>
          </cell>
        </row>
        <row r="1246">
          <cell r="F1246" t="str">
            <v>.................................</v>
          </cell>
          <cell r="J1246" t="str">
            <v>.....................</v>
          </cell>
          <cell r="M1246" t="str">
            <v>.....................</v>
          </cell>
        </row>
        <row r="1247">
          <cell r="F1247" t="str">
            <v>.................................</v>
          </cell>
          <cell r="J1247" t="str">
            <v>.....................</v>
          </cell>
          <cell r="M1247" t="str">
            <v>.....................</v>
          </cell>
        </row>
        <row r="1248">
          <cell r="F1248" t="str">
            <v>.................................</v>
          </cell>
          <cell r="J1248" t="str">
            <v>.....................</v>
          </cell>
          <cell r="M1248" t="str">
            <v>.....................</v>
          </cell>
        </row>
        <row r="1249">
          <cell r="A1249" t="str">
            <v xml:space="preserve">   PART 4 : ENGINEER'S ACCEPTANCE</v>
          </cell>
        </row>
        <row r="1250">
          <cell r="A1250" t="str">
            <v xml:space="preserve"> The above work item is ACCEPTED / NOT ACCEPTED</v>
          </cell>
        </row>
        <row r="1251">
          <cell r="A1251" t="str">
            <v xml:space="preserve"> Approval to start next activity is GRANTED / DENIED</v>
          </cell>
        </row>
        <row r="1252">
          <cell r="A1252" t="str">
            <v xml:space="preserve"> Special Comments / Instructions</v>
          </cell>
        </row>
        <row r="1256">
          <cell r="A1256" t="str">
            <v xml:space="preserve"> Signature ...............................................</v>
          </cell>
          <cell r="L1256" t="str">
            <v>Date: ...................................</v>
          </cell>
        </row>
        <row r="1257">
          <cell r="A1257" t="str">
            <v xml:space="preserve">                      Engineer’s Representative</v>
          </cell>
        </row>
        <row r="1258">
          <cell r="A1258" t="str">
            <v xml:space="preserve">   PART 5 : CONTRACTOR'S RECEIPT</v>
          </cell>
        </row>
        <row r="1260">
          <cell r="A1260" t="str">
            <v xml:space="preserve"> Received for Contractor: ........................................................</v>
          </cell>
          <cell r="L1260" t="str">
            <v>Date/Time: ...........................</v>
          </cell>
        </row>
        <row r="1261">
          <cell r="L1261">
            <v>440</v>
          </cell>
        </row>
        <row r="1262">
          <cell r="A1262" t="str">
            <v>REQUEST FOR ACCEPTANCE INSPECTION</v>
          </cell>
        </row>
        <row r="1263">
          <cell r="A1263" t="str">
            <v>(For Bridges)</v>
          </cell>
        </row>
        <row r="1264">
          <cell r="A1264" t="str">
            <v xml:space="preserve">   PART 1 : CONTRACTOR’S SUBMISSION</v>
          </cell>
          <cell r="N1264">
            <v>561400</v>
          </cell>
        </row>
        <row r="1265">
          <cell r="A1265" t="str">
            <v>It is hereby certified that the (material) (equipment) shown and marked in this submittal to be incorporated in the Work is in compliance with the Contract Drawings and Specifications, is approved for use and is submitted for the Engineer's approval.</v>
          </cell>
        </row>
        <row r="1266">
          <cell r="A1266" t="str">
            <v xml:space="preserve"> Item Description:</v>
          </cell>
          <cell r="E1266" t="str">
            <v>To check formwork, reinforcement and concrete casting for piles (06 segments L=10m) - Cao bridge.</v>
          </cell>
        </row>
        <row r="1270">
          <cell r="A1270" t="str">
            <v xml:space="preserve"> Inspection Time:</v>
          </cell>
          <cell r="E1270" t="str">
            <v>Date:</v>
          </cell>
          <cell r="F1270">
            <v>36646</v>
          </cell>
          <cell r="H1270" t="str">
            <v>Time:</v>
          </cell>
          <cell r="I1270">
            <v>0.375</v>
          </cell>
        </row>
        <row r="1271">
          <cell r="A1271" t="str">
            <v xml:space="preserve"> Location:</v>
          </cell>
          <cell r="C1271">
            <v>561400</v>
          </cell>
          <cell r="F1271" t="str">
            <v>Cao</v>
          </cell>
        </row>
        <row r="1272">
          <cell r="A1272" t="str">
            <v xml:space="preserve"> Next Activity:</v>
          </cell>
        </row>
        <row r="1273">
          <cell r="A1273" t="str">
            <v xml:space="preserve"> Description:</v>
          </cell>
          <cell r="H1273" t="str">
            <v>Proposed Start Date/Time:</v>
          </cell>
        </row>
        <row r="1274">
          <cell r="A1274" t="str">
            <v xml:space="preserve"> For Contractor</v>
          </cell>
          <cell r="G1274" t="str">
            <v>Date:</v>
          </cell>
          <cell r="H1274">
            <v>36644</v>
          </cell>
          <cell r="L1274" t="str">
            <v>Time:</v>
          </cell>
          <cell r="M1274">
            <v>0.58333333333333337</v>
          </cell>
        </row>
        <row r="1275">
          <cell r="A1275" t="str">
            <v xml:space="preserve"> QC Engineer</v>
          </cell>
        </row>
        <row r="1276">
          <cell r="A1276" t="str">
            <v>............................</v>
          </cell>
          <cell r="F1276" t="str">
            <v>.................................</v>
          </cell>
          <cell r="L1276" t="str">
            <v>..................................</v>
          </cell>
        </row>
        <row r="1277">
          <cell r="A1277" t="str">
            <v xml:space="preserve">   PART 2 : ENGINEER'S RECEIVED</v>
          </cell>
        </row>
        <row r="1278">
          <cell r="A1278" t="str">
            <v xml:space="preserve"> Received for Engineer</v>
          </cell>
          <cell r="G1278" t="str">
            <v>Date:</v>
          </cell>
          <cell r="L1278" t="str">
            <v>Time:</v>
          </cell>
        </row>
        <row r="1280">
          <cell r="A1280" t="str">
            <v>............................</v>
          </cell>
          <cell r="F1280" t="str">
            <v>.................................</v>
          </cell>
          <cell r="L1280" t="str">
            <v>..................................</v>
          </cell>
        </row>
        <row r="1281">
          <cell r="A1281" t="str">
            <v xml:space="preserve">   PART 3 : INSPECTION REPORT</v>
          </cell>
        </row>
        <row r="1282">
          <cell r="A1282" t="str">
            <v>Check Item</v>
          </cell>
          <cell r="F1282" t="str">
            <v xml:space="preserve"> Inspector Comments</v>
          </cell>
          <cell r="J1282" t="str">
            <v>Inspeted by</v>
          </cell>
          <cell r="M1282" t="str">
            <v>Date</v>
          </cell>
        </row>
        <row r="1283">
          <cell r="A1283" t="str">
            <v>- Formwork</v>
          </cell>
          <cell r="F1283" t="str">
            <v>.................................</v>
          </cell>
          <cell r="J1283" t="str">
            <v>.....................</v>
          </cell>
          <cell r="M1283" t="str">
            <v>.....................</v>
          </cell>
        </row>
        <row r="1284">
          <cell r="A1284" t="str">
            <v>- Reinforcement</v>
          </cell>
          <cell r="F1284" t="str">
            <v>.................................</v>
          </cell>
          <cell r="J1284" t="str">
            <v>.....................</v>
          </cell>
          <cell r="M1284" t="str">
            <v>.....................</v>
          </cell>
        </row>
        <row r="1285">
          <cell r="A1285" t="str">
            <v>- Concrete casting</v>
          </cell>
          <cell r="F1285" t="str">
            <v>.................................</v>
          </cell>
          <cell r="J1285" t="str">
            <v>.....................</v>
          </cell>
          <cell r="M1285" t="str">
            <v>.....................</v>
          </cell>
        </row>
        <row r="1286">
          <cell r="F1286" t="str">
            <v>.................................</v>
          </cell>
          <cell r="J1286" t="str">
            <v>.....................</v>
          </cell>
          <cell r="M1286" t="str">
            <v>.....................</v>
          </cell>
        </row>
        <row r="1287">
          <cell r="F1287" t="str">
            <v>.................................</v>
          </cell>
          <cell r="J1287" t="str">
            <v>.....................</v>
          </cell>
          <cell r="M1287" t="str">
            <v>.....................</v>
          </cell>
        </row>
        <row r="1288">
          <cell r="F1288" t="str">
            <v>.................................</v>
          </cell>
          <cell r="J1288" t="str">
            <v>.....................</v>
          </cell>
          <cell r="M1288" t="str">
            <v>.....................</v>
          </cell>
        </row>
        <row r="1289">
          <cell r="F1289" t="str">
            <v>.................................</v>
          </cell>
          <cell r="J1289" t="str">
            <v>.....................</v>
          </cell>
          <cell r="M1289" t="str">
            <v>.....................</v>
          </cell>
        </row>
        <row r="1290">
          <cell r="F1290" t="str">
            <v>.................................</v>
          </cell>
          <cell r="J1290" t="str">
            <v>.....................</v>
          </cell>
          <cell r="M1290" t="str">
            <v>.....................</v>
          </cell>
        </row>
        <row r="1291">
          <cell r="F1291" t="str">
            <v>.................................</v>
          </cell>
          <cell r="J1291" t="str">
            <v>.....................</v>
          </cell>
          <cell r="M1291" t="str">
            <v>.....................</v>
          </cell>
        </row>
        <row r="1292">
          <cell r="F1292" t="str">
            <v>.................................</v>
          </cell>
          <cell r="J1292" t="str">
            <v>.....................</v>
          </cell>
          <cell r="M1292" t="str">
            <v>.....................</v>
          </cell>
        </row>
        <row r="1293">
          <cell r="F1293" t="str">
            <v>.................................</v>
          </cell>
          <cell r="J1293" t="str">
            <v>.....................</v>
          </cell>
          <cell r="M1293" t="str">
            <v>.....................</v>
          </cell>
        </row>
        <row r="1294">
          <cell r="A1294" t="str">
            <v xml:space="preserve">   PART 4 : ENGINEER'S ACCEPTANCE</v>
          </cell>
        </row>
        <row r="1295">
          <cell r="A1295" t="str">
            <v xml:space="preserve"> The above work item is ACCEPTED / NOT ACCEPTED</v>
          </cell>
        </row>
        <row r="1296">
          <cell r="A1296" t="str">
            <v xml:space="preserve"> Approval to start next activity is GRANTED / DENIED</v>
          </cell>
        </row>
        <row r="1297">
          <cell r="A1297" t="str">
            <v xml:space="preserve"> Special Comments / Instructions</v>
          </cell>
        </row>
        <row r="1301">
          <cell r="A1301" t="str">
            <v xml:space="preserve"> Signature ...............................................</v>
          </cell>
          <cell r="L1301" t="str">
            <v>Date: ...................................</v>
          </cell>
        </row>
        <row r="1302">
          <cell r="A1302" t="str">
            <v xml:space="preserve">                      Engineer’s Representative</v>
          </cell>
        </row>
        <row r="1303">
          <cell r="A1303" t="str">
            <v xml:space="preserve">   PART 5 : CONTRACTOR'S RECEIPT</v>
          </cell>
        </row>
        <row r="1305">
          <cell r="A1305" t="str">
            <v xml:space="preserve"> Received for Contractor: ........................................................</v>
          </cell>
          <cell r="L1305" t="str">
            <v>Date/Time: ...........................</v>
          </cell>
        </row>
        <row r="1306">
          <cell r="L1306">
            <v>441</v>
          </cell>
        </row>
        <row r="1307">
          <cell r="A1307" t="str">
            <v>REQUEST FOR ACCEPTANCE INSPECTION</v>
          </cell>
        </row>
        <row r="1308">
          <cell r="A1308" t="str">
            <v>(For Bridges)</v>
          </cell>
        </row>
        <row r="1309">
          <cell r="A1309" t="str">
            <v xml:space="preserve">   PART 1 : CONTRACTOR’S SUBMISSION</v>
          </cell>
        </row>
        <row r="1310">
          <cell r="A1310" t="str">
            <v>It is hereby certified that the (material) (equipment) shown and marked in this submittal to be incorporated in the Work is in compliance with the Contract Drawings and Specifications, is approved for use and is submitted for the Engineer's approval.</v>
          </cell>
        </row>
        <row r="1311">
          <cell r="A1311" t="str">
            <v xml:space="preserve"> Item Description:</v>
          </cell>
          <cell r="E1311" t="str">
            <v>To check removal of existing asphalt at expansion joint (second time - left) - Thanh Trang bridge.</v>
          </cell>
        </row>
        <row r="1315">
          <cell r="A1315" t="str">
            <v xml:space="preserve"> Inspection Time:</v>
          </cell>
          <cell r="E1315" t="str">
            <v>Date:</v>
          </cell>
          <cell r="F1315">
            <v>36646</v>
          </cell>
          <cell r="H1315" t="str">
            <v>Time:</v>
          </cell>
          <cell r="I1315">
            <v>0.5625</v>
          </cell>
        </row>
        <row r="1316">
          <cell r="A1316" t="str">
            <v xml:space="preserve"> Location:</v>
          </cell>
          <cell r="C1316">
            <v>582949</v>
          </cell>
          <cell r="F1316" t="str">
            <v>Thanh Trang</v>
          </cell>
        </row>
        <row r="1317">
          <cell r="A1317" t="str">
            <v xml:space="preserve"> Next Activity:</v>
          </cell>
        </row>
        <row r="1318">
          <cell r="A1318" t="str">
            <v xml:space="preserve"> Description:</v>
          </cell>
          <cell r="H1318" t="str">
            <v>Proposed Start Date/Time:</v>
          </cell>
        </row>
        <row r="1319">
          <cell r="A1319" t="str">
            <v xml:space="preserve"> For Contractor</v>
          </cell>
          <cell r="G1319" t="str">
            <v>Date:</v>
          </cell>
          <cell r="H1319">
            <v>36644</v>
          </cell>
          <cell r="L1319" t="str">
            <v>Time:</v>
          </cell>
          <cell r="M1319">
            <v>0.58333333333333337</v>
          </cell>
        </row>
        <row r="1320">
          <cell r="A1320" t="str">
            <v xml:space="preserve"> QC Engineer</v>
          </cell>
        </row>
        <row r="1321">
          <cell r="A1321" t="str">
            <v>............................</v>
          </cell>
          <cell r="F1321" t="str">
            <v>.................................</v>
          </cell>
          <cell r="L1321" t="str">
            <v>..................................</v>
          </cell>
        </row>
        <row r="1322">
          <cell r="A1322" t="str">
            <v xml:space="preserve">   PART 2 : ENGINEER'S RECEIVED</v>
          </cell>
        </row>
        <row r="1323">
          <cell r="A1323" t="str">
            <v xml:space="preserve"> Received for Engineer</v>
          </cell>
          <cell r="G1323" t="str">
            <v>Date:</v>
          </cell>
          <cell r="L1323" t="str">
            <v>Time:</v>
          </cell>
        </row>
        <row r="1325">
          <cell r="A1325" t="str">
            <v>............................</v>
          </cell>
          <cell r="F1325" t="str">
            <v>.................................</v>
          </cell>
          <cell r="L1325" t="str">
            <v>..................................</v>
          </cell>
        </row>
        <row r="1326">
          <cell r="A1326" t="str">
            <v xml:space="preserve">   PART 3 : INSPECTION REPORT</v>
          </cell>
        </row>
        <row r="1327">
          <cell r="A1327" t="str">
            <v>Check Item</v>
          </cell>
          <cell r="F1327" t="str">
            <v xml:space="preserve"> Inspector Comments</v>
          </cell>
          <cell r="J1327" t="str">
            <v>Inspeted by</v>
          </cell>
          <cell r="M1327" t="str">
            <v>Date</v>
          </cell>
        </row>
        <row r="1328">
          <cell r="A1328" t="str">
            <v>- Formwork</v>
          </cell>
          <cell r="F1328" t="str">
            <v>.................................</v>
          </cell>
          <cell r="J1328" t="str">
            <v>.....................</v>
          </cell>
          <cell r="M1328" t="str">
            <v>.....................</v>
          </cell>
        </row>
        <row r="1329">
          <cell r="A1329" t="str">
            <v>- Reinforcement</v>
          </cell>
          <cell r="F1329" t="str">
            <v>.................................</v>
          </cell>
          <cell r="J1329" t="str">
            <v>.....................</v>
          </cell>
          <cell r="M1329" t="str">
            <v>.....................</v>
          </cell>
        </row>
        <row r="1330">
          <cell r="A1330" t="str">
            <v>- Concrete casting</v>
          </cell>
          <cell r="F1330" t="str">
            <v>.................................</v>
          </cell>
          <cell r="J1330" t="str">
            <v>.....................</v>
          </cell>
          <cell r="M1330" t="str">
            <v>.....................</v>
          </cell>
        </row>
        <row r="1331">
          <cell r="F1331" t="str">
            <v>.................................</v>
          </cell>
          <cell r="J1331" t="str">
            <v>.....................</v>
          </cell>
          <cell r="M1331" t="str">
            <v>.....................</v>
          </cell>
        </row>
        <row r="1332">
          <cell r="F1332" t="str">
            <v>.................................</v>
          </cell>
          <cell r="J1332" t="str">
            <v>.....................</v>
          </cell>
          <cell r="M1332" t="str">
            <v>.....................</v>
          </cell>
        </row>
        <row r="1333">
          <cell r="F1333" t="str">
            <v>.................................</v>
          </cell>
          <cell r="J1333" t="str">
            <v>.....................</v>
          </cell>
          <cell r="M1333" t="str">
            <v>.....................</v>
          </cell>
        </row>
        <row r="1334">
          <cell r="F1334" t="str">
            <v>.................................</v>
          </cell>
          <cell r="J1334" t="str">
            <v>.....................</v>
          </cell>
          <cell r="M1334" t="str">
            <v>.....................</v>
          </cell>
        </row>
        <row r="1335">
          <cell r="F1335" t="str">
            <v>.................................</v>
          </cell>
          <cell r="J1335" t="str">
            <v>.....................</v>
          </cell>
          <cell r="M1335" t="str">
            <v>.....................</v>
          </cell>
        </row>
        <row r="1336">
          <cell r="F1336" t="str">
            <v>.................................</v>
          </cell>
          <cell r="J1336" t="str">
            <v>.....................</v>
          </cell>
          <cell r="M1336" t="str">
            <v>.....................</v>
          </cell>
        </row>
        <row r="1337">
          <cell r="F1337" t="str">
            <v>.................................</v>
          </cell>
          <cell r="J1337" t="str">
            <v>.....................</v>
          </cell>
          <cell r="M1337" t="str">
            <v>.....................</v>
          </cell>
        </row>
        <row r="1338">
          <cell r="F1338" t="str">
            <v>.................................</v>
          </cell>
          <cell r="J1338" t="str">
            <v>.....................</v>
          </cell>
          <cell r="M1338" t="str">
            <v>.....................</v>
          </cell>
        </row>
        <row r="1339">
          <cell r="A1339" t="str">
            <v xml:space="preserve">   PART 4 : ENGINEER'S ACCEPTANCE</v>
          </cell>
        </row>
        <row r="1340">
          <cell r="A1340" t="str">
            <v xml:space="preserve"> The above work item is ACCEPTED / NOT ACCEPTED</v>
          </cell>
        </row>
        <row r="1341">
          <cell r="A1341" t="str">
            <v xml:space="preserve"> Approval to start next activity is GRANTED / DENIED</v>
          </cell>
        </row>
        <row r="1342">
          <cell r="A1342" t="str">
            <v xml:space="preserve"> Special Comments / Instructions</v>
          </cell>
        </row>
        <row r="1346">
          <cell r="A1346" t="str">
            <v xml:space="preserve"> Signature ...............................................</v>
          </cell>
          <cell r="L1346" t="str">
            <v>Date: ...................................</v>
          </cell>
        </row>
        <row r="1347">
          <cell r="A1347" t="str">
            <v xml:space="preserve">                      Engineer’s Representative</v>
          </cell>
        </row>
        <row r="1348">
          <cell r="A1348" t="str">
            <v xml:space="preserve">   PART 5 : CONTRACTOR'S RECEIPT</v>
          </cell>
        </row>
        <row r="1350">
          <cell r="A1350" t="str">
            <v xml:space="preserve"> Received for Contractor: ........................................................</v>
          </cell>
          <cell r="L1350" t="str">
            <v>Date/Time: ...........................</v>
          </cell>
        </row>
        <row r="1351">
          <cell r="L1351">
            <v>442</v>
          </cell>
        </row>
        <row r="1352">
          <cell r="A1352" t="str">
            <v>REQUEST FOR ACCEPTANCE INSPECTION</v>
          </cell>
        </row>
        <row r="1353">
          <cell r="A1353" t="str">
            <v>(For Bridges)</v>
          </cell>
        </row>
        <row r="1354">
          <cell r="A1354" t="str">
            <v xml:space="preserve">   PART 1 : CONTRACTOR’S SUBMISSION</v>
          </cell>
        </row>
        <row r="1355">
          <cell r="A1355" t="str">
            <v>It is hereby certified that the (material) (equipment) shown and marked in this submittal to be incorporated in the Work is in compliance with the Contract Drawings and Specifications, is approved for use and is submitted for the Engineer's approval.</v>
          </cell>
        </row>
        <row r="1356">
          <cell r="A1356" t="str">
            <v xml:space="preserve"> Item Description:</v>
          </cell>
          <cell r="E1356" t="str">
            <v>To check removal of existing asphalt at expansion joint (second time - left) - Thau Dau bridge.</v>
          </cell>
        </row>
        <row r="1360">
          <cell r="A1360" t="str">
            <v xml:space="preserve"> Inspection Time:</v>
          </cell>
          <cell r="E1360" t="str">
            <v>Date:</v>
          </cell>
          <cell r="F1360">
            <v>36646</v>
          </cell>
          <cell r="H1360" t="str">
            <v>Time:</v>
          </cell>
          <cell r="I1360">
            <v>0.58333333333333337</v>
          </cell>
        </row>
        <row r="1361">
          <cell r="A1361" t="str">
            <v xml:space="preserve"> Location:</v>
          </cell>
          <cell r="C1361">
            <v>584248</v>
          </cell>
          <cell r="F1361" t="str">
            <v>Thau Dau</v>
          </cell>
        </row>
        <row r="1362">
          <cell r="A1362" t="str">
            <v xml:space="preserve"> Next Activity:</v>
          </cell>
        </row>
        <row r="1363">
          <cell r="A1363" t="str">
            <v xml:space="preserve"> Description:</v>
          </cell>
          <cell r="H1363" t="str">
            <v>Proposed Start Date/Time:</v>
          </cell>
        </row>
        <row r="1364">
          <cell r="A1364" t="str">
            <v xml:space="preserve"> For Contractor</v>
          </cell>
          <cell r="G1364" t="str">
            <v>Date:</v>
          </cell>
          <cell r="H1364">
            <v>36644</v>
          </cell>
          <cell r="L1364" t="str">
            <v>Time:</v>
          </cell>
          <cell r="M1364">
            <v>0.58333333333333337</v>
          </cell>
        </row>
        <row r="1365">
          <cell r="A1365" t="str">
            <v xml:space="preserve"> QC Engineer</v>
          </cell>
        </row>
        <row r="1366">
          <cell r="A1366" t="str">
            <v>............................</v>
          </cell>
          <cell r="F1366" t="str">
            <v>.................................</v>
          </cell>
          <cell r="L1366" t="str">
            <v>..................................</v>
          </cell>
        </row>
        <row r="1367">
          <cell r="A1367" t="str">
            <v xml:space="preserve">   PART 2 : ENGINEER'S RECEIVED</v>
          </cell>
        </row>
        <row r="1368">
          <cell r="A1368" t="str">
            <v xml:space="preserve"> Received for Engineer</v>
          </cell>
          <cell r="G1368" t="str">
            <v>Date:</v>
          </cell>
          <cell r="L1368" t="str">
            <v>Time:</v>
          </cell>
        </row>
        <row r="1370">
          <cell r="A1370" t="str">
            <v>............................</v>
          </cell>
          <cell r="F1370" t="str">
            <v>.................................</v>
          </cell>
          <cell r="L1370" t="str">
            <v>..................................</v>
          </cell>
        </row>
        <row r="1371">
          <cell r="A1371" t="str">
            <v xml:space="preserve">   PART 3 : INSPECTION REPORT</v>
          </cell>
        </row>
        <row r="1372">
          <cell r="A1372" t="str">
            <v>Check Item</v>
          </cell>
          <cell r="F1372" t="str">
            <v xml:space="preserve"> Inspector Comments</v>
          </cell>
          <cell r="J1372" t="str">
            <v>Inspeted by</v>
          </cell>
          <cell r="M1372" t="str">
            <v>Date</v>
          </cell>
        </row>
        <row r="1373">
          <cell r="A1373" t="str">
            <v>- Formwork</v>
          </cell>
          <cell r="F1373" t="str">
            <v>.................................</v>
          </cell>
          <cell r="J1373" t="str">
            <v>.....................</v>
          </cell>
          <cell r="M1373" t="str">
            <v>.....................</v>
          </cell>
        </row>
        <row r="1374">
          <cell r="A1374" t="str">
            <v>- Reinforcement</v>
          </cell>
          <cell r="F1374" t="str">
            <v>.................................</v>
          </cell>
          <cell r="J1374" t="str">
            <v>.....................</v>
          </cell>
          <cell r="M1374" t="str">
            <v>.....................</v>
          </cell>
        </row>
        <row r="1375">
          <cell r="A1375" t="str">
            <v>- Concrete casting</v>
          </cell>
          <cell r="F1375" t="str">
            <v>.................................</v>
          </cell>
          <cell r="J1375" t="str">
            <v>.....................</v>
          </cell>
          <cell r="M1375" t="str">
            <v>.....................</v>
          </cell>
        </row>
        <row r="1376">
          <cell r="F1376" t="str">
            <v>.................................</v>
          </cell>
          <cell r="J1376" t="str">
            <v>.....................</v>
          </cell>
          <cell r="M1376" t="str">
            <v>.....................</v>
          </cell>
        </row>
        <row r="1377">
          <cell r="F1377" t="str">
            <v>.................................</v>
          </cell>
          <cell r="J1377" t="str">
            <v>.....................</v>
          </cell>
          <cell r="M1377" t="str">
            <v>.....................</v>
          </cell>
        </row>
        <row r="1378">
          <cell r="F1378" t="str">
            <v>.................................</v>
          </cell>
          <cell r="J1378" t="str">
            <v>.....................</v>
          </cell>
          <cell r="M1378" t="str">
            <v>.....................</v>
          </cell>
        </row>
        <row r="1379">
          <cell r="F1379" t="str">
            <v>.................................</v>
          </cell>
          <cell r="J1379" t="str">
            <v>.....................</v>
          </cell>
          <cell r="M1379" t="str">
            <v>.....................</v>
          </cell>
        </row>
        <row r="1380">
          <cell r="F1380" t="str">
            <v>.................................</v>
          </cell>
          <cell r="J1380" t="str">
            <v>.....................</v>
          </cell>
          <cell r="M1380" t="str">
            <v>.....................</v>
          </cell>
        </row>
        <row r="1381">
          <cell r="F1381" t="str">
            <v>.................................</v>
          </cell>
          <cell r="J1381" t="str">
            <v>.....................</v>
          </cell>
          <cell r="M1381" t="str">
            <v>.....................</v>
          </cell>
        </row>
        <row r="1382">
          <cell r="F1382" t="str">
            <v>.................................</v>
          </cell>
          <cell r="J1382" t="str">
            <v>.....................</v>
          </cell>
          <cell r="M1382" t="str">
            <v>.....................</v>
          </cell>
        </row>
        <row r="1383">
          <cell r="F1383" t="str">
            <v>.................................</v>
          </cell>
          <cell r="J1383" t="str">
            <v>.....................</v>
          </cell>
          <cell r="M1383" t="str">
            <v>.....................</v>
          </cell>
        </row>
        <row r="1384">
          <cell r="A1384" t="str">
            <v xml:space="preserve">   PART 4 : ENGINEER'S ACCEPTANCE</v>
          </cell>
        </row>
        <row r="1385">
          <cell r="A1385" t="str">
            <v xml:space="preserve"> The above work item is ACCEPTED / NOT ACCEPTED</v>
          </cell>
        </row>
        <row r="1386">
          <cell r="A1386" t="str">
            <v xml:space="preserve"> Approval to start next activity is GRANTED / DENIED</v>
          </cell>
        </row>
        <row r="1387">
          <cell r="A1387" t="str">
            <v xml:space="preserve"> Special Comments / Instructions</v>
          </cell>
        </row>
        <row r="1391">
          <cell r="A1391" t="str">
            <v xml:space="preserve"> Signature ...............................................</v>
          </cell>
          <cell r="L1391" t="str">
            <v>Date: ...................................</v>
          </cell>
        </row>
        <row r="1392">
          <cell r="A1392" t="str">
            <v xml:space="preserve">                      Engineer’s Representative</v>
          </cell>
        </row>
        <row r="1393">
          <cell r="A1393" t="str">
            <v xml:space="preserve">   PART 5 : CONTRACTOR'S RECEIPT</v>
          </cell>
        </row>
        <row r="1395">
          <cell r="A1395" t="str">
            <v xml:space="preserve"> Received for Contractor: ........................................................</v>
          </cell>
          <cell r="L1395" t="str">
            <v>Date/Time: ...........................</v>
          </cell>
        </row>
        <row r="1396">
          <cell r="L1396">
            <v>443</v>
          </cell>
        </row>
        <row r="1397">
          <cell r="A1397" t="str">
            <v>REQUEST FOR ACCEPTANCE INSPECTION</v>
          </cell>
        </row>
        <row r="1398">
          <cell r="A1398" t="str">
            <v>(For Bridges)</v>
          </cell>
        </row>
        <row r="1399">
          <cell r="A1399" t="str">
            <v xml:space="preserve">   PART 1 : CONTRACTOR’S SUBMISSION</v>
          </cell>
        </row>
        <row r="1400">
          <cell r="A1400" t="str">
            <v>It is hereby certified that the (material) (equipment) shown and marked in this submittal to be incorporated in the Work is in compliance with the Contract Drawings and Specifications, is approved for use and is submitted for the Engineer's approval.</v>
          </cell>
        </row>
        <row r="1401">
          <cell r="A1401" t="str">
            <v xml:space="preserve"> Item Description:</v>
          </cell>
          <cell r="E1401" t="str">
            <v>To check removal of existing asphalt at expansion joint (second time - left) - Khe Luy bridge.</v>
          </cell>
        </row>
        <row r="1405">
          <cell r="A1405" t="str">
            <v xml:space="preserve"> Inspection Time:</v>
          </cell>
          <cell r="E1405" t="str">
            <v>Date:</v>
          </cell>
          <cell r="F1405">
            <v>36646</v>
          </cell>
          <cell r="H1405" t="str">
            <v>Time:</v>
          </cell>
          <cell r="I1405">
            <v>0.60416666666666663</v>
          </cell>
        </row>
        <row r="1406">
          <cell r="A1406" t="str">
            <v xml:space="preserve"> Location:</v>
          </cell>
          <cell r="C1406">
            <v>585503</v>
          </cell>
          <cell r="F1406" t="str">
            <v>Khe luy</v>
          </cell>
        </row>
        <row r="1407">
          <cell r="A1407" t="str">
            <v xml:space="preserve"> Next Activity:</v>
          </cell>
        </row>
        <row r="1408">
          <cell r="A1408" t="str">
            <v xml:space="preserve"> Description:</v>
          </cell>
          <cell r="H1408" t="str">
            <v>Proposed Start Date/Time:</v>
          </cell>
        </row>
        <row r="1409">
          <cell r="A1409" t="str">
            <v xml:space="preserve"> For Contractor</v>
          </cell>
          <cell r="G1409" t="str">
            <v>Date:</v>
          </cell>
          <cell r="H1409">
            <v>36644</v>
          </cell>
          <cell r="L1409" t="str">
            <v>Time:</v>
          </cell>
          <cell r="M1409">
            <v>0.58333333333333337</v>
          </cell>
        </row>
        <row r="1410">
          <cell r="A1410" t="str">
            <v xml:space="preserve"> QC Engineer</v>
          </cell>
        </row>
        <row r="1411">
          <cell r="A1411" t="str">
            <v>............................</v>
          </cell>
          <cell r="F1411" t="str">
            <v>.................................</v>
          </cell>
          <cell r="L1411" t="str">
            <v>..................................</v>
          </cell>
        </row>
        <row r="1412">
          <cell r="A1412" t="str">
            <v xml:space="preserve">   PART 2 : ENGINEER'S RECEIVED</v>
          </cell>
        </row>
        <row r="1413">
          <cell r="A1413" t="str">
            <v xml:space="preserve"> Received for Engineer</v>
          </cell>
          <cell r="G1413" t="str">
            <v>Date:</v>
          </cell>
          <cell r="L1413" t="str">
            <v>Time:</v>
          </cell>
        </row>
        <row r="1415">
          <cell r="A1415" t="str">
            <v>............................</v>
          </cell>
          <cell r="F1415" t="str">
            <v>.................................</v>
          </cell>
          <cell r="L1415" t="str">
            <v>..................................</v>
          </cell>
        </row>
        <row r="1416">
          <cell r="A1416" t="str">
            <v xml:space="preserve">   PART 3 : INSPECTION REPORT</v>
          </cell>
        </row>
        <row r="1417">
          <cell r="A1417" t="str">
            <v>Check Item</v>
          </cell>
          <cell r="F1417" t="str">
            <v xml:space="preserve"> Inspector Comments</v>
          </cell>
          <cell r="J1417" t="str">
            <v>Inspeted by</v>
          </cell>
          <cell r="M1417" t="str">
            <v>Date</v>
          </cell>
        </row>
        <row r="1418">
          <cell r="A1418" t="str">
            <v>- Formwork</v>
          </cell>
          <cell r="F1418" t="str">
            <v>.................................</v>
          </cell>
          <cell r="J1418" t="str">
            <v>.....................</v>
          </cell>
          <cell r="M1418" t="str">
            <v>.....................</v>
          </cell>
        </row>
        <row r="1419">
          <cell r="A1419" t="str">
            <v>- Reinforcement</v>
          </cell>
          <cell r="F1419" t="str">
            <v>.................................</v>
          </cell>
          <cell r="J1419" t="str">
            <v>.....................</v>
          </cell>
          <cell r="M1419" t="str">
            <v>.....................</v>
          </cell>
        </row>
        <row r="1420">
          <cell r="A1420" t="str">
            <v>- Concrete casting</v>
          </cell>
          <cell r="F1420" t="str">
            <v>.................................</v>
          </cell>
          <cell r="J1420" t="str">
            <v>.....................</v>
          </cell>
          <cell r="M1420" t="str">
            <v>.....................</v>
          </cell>
        </row>
        <row r="1421">
          <cell r="F1421" t="str">
            <v>.................................</v>
          </cell>
          <cell r="J1421" t="str">
            <v>.....................</v>
          </cell>
          <cell r="M1421" t="str">
            <v>.....................</v>
          </cell>
        </row>
        <row r="1422">
          <cell r="F1422" t="str">
            <v>.................................</v>
          </cell>
          <cell r="J1422" t="str">
            <v>.....................</v>
          </cell>
          <cell r="M1422" t="str">
            <v>.....................</v>
          </cell>
        </row>
        <row r="1423">
          <cell r="F1423" t="str">
            <v>.................................</v>
          </cell>
          <cell r="J1423" t="str">
            <v>.....................</v>
          </cell>
          <cell r="M1423" t="str">
            <v>.....................</v>
          </cell>
        </row>
        <row r="1424">
          <cell r="F1424" t="str">
            <v>.................................</v>
          </cell>
          <cell r="J1424" t="str">
            <v>.....................</v>
          </cell>
          <cell r="M1424" t="str">
            <v>.....................</v>
          </cell>
        </row>
        <row r="1425">
          <cell r="F1425" t="str">
            <v>.................................</v>
          </cell>
          <cell r="J1425" t="str">
            <v>.....................</v>
          </cell>
          <cell r="M1425" t="str">
            <v>.....................</v>
          </cell>
        </row>
        <row r="1426">
          <cell r="F1426" t="str">
            <v>.................................</v>
          </cell>
          <cell r="J1426" t="str">
            <v>.....................</v>
          </cell>
          <cell r="M1426" t="str">
            <v>.....................</v>
          </cell>
        </row>
        <row r="1427">
          <cell r="F1427" t="str">
            <v>.................................</v>
          </cell>
          <cell r="J1427" t="str">
            <v>.....................</v>
          </cell>
          <cell r="M1427" t="str">
            <v>.....................</v>
          </cell>
        </row>
        <row r="1428">
          <cell r="F1428" t="str">
            <v>.................................</v>
          </cell>
          <cell r="J1428" t="str">
            <v>.....................</v>
          </cell>
          <cell r="M1428" t="str">
            <v>.....................</v>
          </cell>
        </row>
        <row r="1429">
          <cell r="A1429" t="str">
            <v xml:space="preserve">   PART 4 : ENGINEER'S ACCEPTANCE</v>
          </cell>
        </row>
        <row r="1430">
          <cell r="A1430" t="str">
            <v xml:space="preserve"> The above work item is ACCEPTED / NOT ACCEPTED</v>
          </cell>
        </row>
        <row r="1431">
          <cell r="A1431" t="str">
            <v xml:space="preserve"> Approval to start next activity is GRANTED / DENIED</v>
          </cell>
        </row>
        <row r="1432">
          <cell r="A1432" t="str">
            <v xml:space="preserve"> Special Comments / Instructions</v>
          </cell>
        </row>
        <row r="1436">
          <cell r="A1436" t="str">
            <v xml:space="preserve"> Signature ...............................................</v>
          </cell>
          <cell r="L1436" t="str">
            <v>Date: ...................................</v>
          </cell>
        </row>
        <row r="1437">
          <cell r="A1437" t="str">
            <v xml:space="preserve">                      Engineer’s Representative</v>
          </cell>
        </row>
        <row r="1438">
          <cell r="A1438" t="str">
            <v xml:space="preserve">   PART 5 : CONTRACTOR'S RECEIPT</v>
          </cell>
        </row>
        <row r="1440">
          <cell r="A1440" t="str">
            <v xml:space="preserve"> Received for Contractor: ........................................................</v>
          </cell>
          <cell r="L1440" t="str">
            <v>Date/Time: ...........................</v>
          </cell>
        </row>
        <row r="1441">
          <cell r="L1441">
            <v>444</v>
          </cell>
        </row>
        <row r="1442">
          <cell r="A1442" t="str">
            <v>REQUEST FOR ACCEPTANCE INSPECTION</v>
          </cell>
        </row>
        <row r="1443">
          <cell r="A1443" t="str">
            <v>(For Bridges)</v>
          </cell>
        </row>
        <row r="1444">
          <cell r="A1444" t="str">
            <v xml:space="preserve">   PART 1 : CONTRACTOR’S SUBMISSION</v>
          </cell>
          <cell r="N1444">
            <v>549048</v>
          </cell>
        </row>
        <row r="1445">
          <cell r="A1445" t="str">
            <v>It is hereby certified that the (material) (equipment) shown and marked in this submittal to be incorporated in the Work is in compliance with the Contract Drawings and Specifications, is approved for use and is submitted for the Engineer's approval.</v>
          </cell>
        </row>
        <row r="1446">
          <cell r="A1446" t="str">
            <v xml:space="preserve"> Item Description:</v>
          </cell>
          <cell r="E1446" t="str">
            <v>To check formwork, reinforcement and concrete casting for piles (03 tip segments L=7m, 03 segments L=7m)-Bui Tre bridge.</v>
          </cell>
        </row>
        <row r="1450">
          <cell r="A1450" t="str">
            <v xml:space="preserve"> Inspection Time:</v>
          </cell>
          <cell r="E1450" t="str">
            <v>Date:</v>
          </cell>
          <cell r="F1450">
            <v>36647</v>
          </cell>
          <cell r="H1450" t="str">
            <v>Time:</v>
          </cell>
          <cell r="I1450">
            <v>0.33333333333333331</v>
          </cell>
        </row>
        <row r="1451">
          <cell r="A1451" t="str">
            <v xml:space="preserve"> Location:</v>
          </cell>
          <cell r="C1451">
            <v>549048</v>
          </cell>
          <cell r="F1451" t="str">
            <v>Bui Tre</v>
          </cell>
        </row>
        <row r="1452">
          <cell r="A1452" t="str">
            <v xml:space="preserve"> Next Activity:</v>
          </cell>
        </row>
        <row r="1453">
          <cell r="A1453" t="str">
            <v xml:space="preserve"> Description:</v>
          </cell>
          <cell r="H1453" t="str">
            <v>Proposed Start Date/Time:</v>
          </cell>
        </row>
        <row r="1454">
          <cell r="A1454" t="str">
            <v xml:space="preserve"> For Contractor</v>
          </cell>
          <cell r="G1454" t="str">
            <v>Date:</v>
          </cell>
          <cell r="H1454">
            <v>36644</v>
          </cell>
          <cell r="L1454" t="str">
            <v>Time:</v>
          </cell>
          <cell r="M1454">
            <v>0.58333333333333337</v>
          </cell>
        </row>
        <row r="1455">
          <cell r="A1455" t="str">
            <v xml:space="preserve"> QC Engineer</v>
          </cell>
        </row>
        <row r="1456">
          <cell r="A1456" t="str">
            <v>............................</v>
          </cell>
          <cell r="F1456" t="str">
            <v>.................................</v>
          </cell>
          <cell r="L1456" t="str">
            <v>..................................</v>
          </cell>
        </row>
        <row r="1457">
          <cell r="A1457" t="str">
            <v xml:space="preserve">   PART 2 : ENGINEER'S RECEIVED</v>
          </cell>
        </row>
        <row r="1458">
          <cell r="A1458" t="str">
            <v xml:space="preserve"> Received for Engineer</v>
          </cell>
          <cell r="G1458" t="str">
            <v>Date:</v>
          </cell>
          <cell r="L1458" t="str">
            <v>Time:</v>
          </cell>
        </row>
        <row r="1460">
          <cell r="A1460" t="str">
            <v>............................</v>
          </cell>
          <cell r="F1460" t="str">
            <v>.................................</v>
          </cell>
          <cell r="L1460" t="str">
            <v>..................................</v>
          </cell>
        </row>
        <row r="1461">
          <cell r="A1461" t="str">
            <v xml:space="preserve">   PART 3 : INSPECTION REPORT</v>
          </cell>
        </row>
        <row r="1462">
          <cell r="A1462" t="str">
            <v>Check Item</v>
          </cell>
          <cell r="F1462" t="str">
            <v xml:space="preserve"> Inspector Comments</v>
          </cell>
          <cell r="J1462" t="str">
            <v>Inspeted by</v>
          </cell>
          <cell r="M1462" t="str">
            <v>Date</v>
          </cell>
        </row>
        <row r="1463">
          <cell r="A1463" t="str">
            <v>- Formwork</v>
          </cell>
          <cell r="F1463" t="str">
            <v>.................................</v>
          </cell>
          <cell r="J1463" t="str">
            <v>.....................</v>
          </cell>
          <cell r="M1463" t="str">
            <v>.....................</v>
          </cell>
        </row>
        <row r="1464">
          <cell r="A1464" t="str">
            <v>- Reinforcement</v>
          </cell>
          <cell r="F1464" t="str">
            <v>.................................</v>
          </cell>
          <cell r="J1464" t="str">
            <v>.....................</v>
          </cell>
          <cell r="M1464" t="str">
            <v>.....................</v>
          </cell>
        </row>
        <row r="1465">
          <cell r="A1465" t="str">
            <v>- Concrete casting</v>
          </cell>
          <cell r="F1465" t="str">
            <v>.................................</v>
          </cell>
          <cell r="J1465" t="str">
            <v>.....................</v>
          </cell>
          <cell r="M1465" t="str">
            <v>.....................</v>
          </cell>
        </row>
        <row r="1466">
          <cell r="F1466" t="str">
            <v>.................................</v>
          </cell>
          <cell r="J1466" t="str">
            <v>.....................</v>
          </cell>
          <cell r="M1466" t="str">
            <v>.....................</v>
          </cell>
        </row>
        <row r="1467">
          <cell r="F1467" t="str">
            <v>.................................</v>
          </cell>
          <cell r="J1467" t="str">
            <v>.....................</v>
          </cell>
          <cell r="M1467" t="str">
            <v>.....................</v>
          </cell>
        </row>
        <row r="1468">
          <cell r="F1468" t="str">
            <v>.................................</v>
          </cell>
          <cell r="J1468" t="str">
            <v>.....................</v>
          </cell>
          <cell r="M1468" t="str">
            <v>.....................</v>
          </cell>
        </row>
        <row r="1469">
          <cell r="F1469" t="str">
            <v>.................................</v>
          </cell>
          <cell r="J1469" t="str">
            <v>.....................</v>
          </cell>
          <cell r="M1469" t="str">
            <v>.....................</v>
          </cell>
        </row>
        <row r="1470">
          <cell r="F1470" t="str">
            <v>.................................</v>
          </cell>
          <cell r="J1470" t="str">
            <v>.....................</v>
          </cell>
          <cell r="M1470" t="str">
            <v>.....................</v>
          </cell>
        </row>
        <row r="1471">
          <cell r="F1471" t="str">
            <v>.................................</v>
          </cell>
          <cell r="J1471" t="str">
            <v>.....................</v>
          </cell>
          <cell r="M1471" t="str">
            <v>.....................</v>
          </cell>
        </row>
        <row r="1472">
          <cell r="F1472" t="str">
            <v>.................................</v>
          </cell>
          <cell r="J1472" t="str">
            <v>.....................</v>
          </cell>
          <cell r="M1472" t="str">
            <v>.....................</v>
          </cell>
        </row>
        <row r="1473">
          <cell r="F1473" t="str">
            <v>.................................</v>
          </cell>
          <cell r="J1473" t="str">
            <v>.....................</v>
          </cell>
          <cell r="M1473" t="str">
            <v>.....................</v>
          </cell>
        </row>
        <row r="1474">
          <cell r="A1474" t="str">
            <v xml:space="preserve">   PART 4 : ENGINEER'S ACCEPTANCE</v>
          </cell>
        </row>
        <row r="1475">
          <cell r="A1475" t="str">
            <v xml:space="preserve"> The above work item is ACCEPTED / NOT ACCEPTED</v>
          </cell>
        </row>
        <row r="1476">
          <cell r="A1476" t="str">
            <v xml:space="preserve"> Approval to start next activity is GRANTED / DENIED</v>
          </cell>
        </row>
        <row r="1477">
          <cell r="A1477" t="str">
            <v xml:space="preserve"> Special Comments / Instructions</v>
          </cell>
        </row>
        <row r="1481">
          <cell r="A1481" t="str">
            <v xml:space="preserve"> Signature ...............................................</v>
          </cell>
          <cell r="L1481" t="str">
            <v>Date: ...................................</v>
          </cell>
        </row>
        <row r="1482">
          <cell r="A1482" t="str">
            <v xml:space="preserve">                      Engineer’s Representative</v>
          </cell>
        </row>
        <row r="1483">
          <cell r="A1483" t="str">
            <v xml:space="preserve">   PART 5 : CONTRACTOR'S RECEIPT</v>
          </cell>
        </row>
        <row r="1485">
          <cell r="A1485" t="str">
            <v xml:space="preserve"> Received for Contractor: ........................................................</v>
          </cell>
          <cell r="L1485" t="str">
            <v>Date/Time: ...........................</v>
          </cell>
        </row>
        <row r="1486">
          <cell r="L1486">
            <v>445</v>
          </cell>
        </row>
        <row r="1487">
          <cell r="A1487" t="str">
            <v>REQUEST FOR ACCEPTANCE INSPECTION</v>
          </cell>
        </row>
        <row r="1488">
          <cell r="A1488" t="str">
            <v>(For Bridges)</v>
          </cell>
        </row>
        <row r="1489">
          <cell r="A1489" t="str">
            <v xml:space="preserve">   PART 1 : CONTRACTOR’S SUBMISSION</v>
          </cell>
          <cell r="N1489">
            <v>561400</v>
          </cell>
        </row>
        <row r="1490">
          <cell r="A1490" t="str">
            <v>It is hereby certified that the (material) (equipment) shown and marked in this submittal to be incorporated in the Work is in compliance with the Contract Drawings and Specifications, is approved for use and is submitted for the Engineer's approval.</v>
          </cell>
        </row>
        <row r="1491">
          <cell r="A1491" t="str">
            <v xml:space="preserve"> Item Description:</v>
          </cell>
          <cell r="E1491" t="str">
            <v>To check formwork, reinforcement and concrete casting for piles (06 segments L=10m) - Cao bridge.</v>
          </cell>
        </row>
        <row r="1495">
          <cell r="A1495" t="str">
            <v xml:space="preserve"> Inspection Time:</v>
          </cell>
          <cell r="E1495" t="str">
            <v>Date:</v>
          </cell>
          <cell r="F1495">
            <v>36647</v>
          </cell>
          <cell r="H1495" t="str">
            <v>Time:</v>
          </cell>
          <cell r="I1495">
            <v>0.375</v>
          </cell>
        </row>
        <row r="1496">
          <cell r="A1496" t="str">
            <v xml:space="preserve"> Location:</v>
          </cell>
          <cell r="C1496">
            <v>561400</v>
          </cell>
          <cell r="F1496" t="str">
            <v>Cao</v>
          </cell>
        </row>
        <row r="1497">
          <cell r="A1497" t="str">
            <v xml:space="preserve"> Next Activity:</v>
          </cell>
        </row>
        <row r="1498">
          <cell r="A1498" t="str">
            <v xml:space="preserve"> Description:</v>
          </cell>
          <cell r="H1498" t="str">
            <v>Proposed Start Date/Time:</v>
          </cell>
        </row>
        <row r="1499">
          <cell r="A1499" t="str">
            <v xml:space="preserve"> For Contractor</v>
          </cell>
          <cell r="G1499" t="str">
            <v>Date:</v>
          </cell>
          <cell r="H1499">
            <v>36644</v>
          </cell>
          <cell r="L1499" t="str">
            <v>Time:</v>
          </cell>
          <cell r="M1499">
            <v>0.58333333333333337</v>
          </cell>
        </row>
        <row r="1500">
          <cell r="A1500" t="str">
            <v xml:space="preserve"> QC Engineer</v>
          </cell>
        </row>
        <row r="1501">
          <cell r="A1501" t="str">
            <v>............................</v>
          </cell>
          <cell r="F1501" t="str">
            <v>.................................</v>
          </cell>
          <cell r="L1501" t="str">
            <v>..................................</v>
          </cell>
        </row>
        <row r="1502">
          <cell r="A1502" t="str">
            <v xml:space="preserve">   PART 2 : ENGINEER'S RECEIVED</v>
          </cell>
        </row>
        <row r="1503">
          <cell r="A1503" t="str">
            <v xml:space="preserve"> Received for Engineer</v>
          </cell>
          <cell r="G1503" t="str">
            <v>Date:</v>
          </cell>
          <cell r="L1503" t="str">
            <v>Time:</v>
          </cell>
        </row>
        <row r="1505">
          <cell r="A1505" t="str">
            <v>............................</v>
          </cell>
          <cell r="F1505" t="str">
            <v>.................................</v>
          </cell>
          <cell r="L1505" t="str">
            <v>..................................</v>
          </cell>
        </row>
        <row r="1506">
          <cell r="A1506" t="str">
            <v xml:space="preserve">   PART 3 : INSPECTION REPORT</v>
          </cell>
        </row>
        <row r="1507">
          <cell r="A1507" t="str">
            <v>Check Item</v>
          </cell>
          <cell r="F1507" t="str">
            <v xml:space="preserve"> Inspector Comments</v>
          </cell>
          <cell r="J1507" t="str">
            <v>Inspeted by</v>
          </cell>
          <cell r="M1507" t="str">
            <v>Date</v>
          </cell>
        </row>
        <row r="1508">
          <cell r="A1508" t="str">
            <v>- Formwork</v>
          </cell>
          <cell r="F1508" t="str">
            <v>.................................</v>
          </cell>
          <cell r="J1508" t="str">
            <v>.....................</v>
          </cell>
          <cell r="M1508" t="str">
            <v>.....................</v>
          </cell>
        </row>
        <row r="1509">
          <cell r="A1509" t="str">
            <v>- Reinforcement</v>
          </cell>
          <cell r="F1509" t="str">
            <v>.................................</v>
          </cell>
          <cell r="J1509" t="str">
            <v>.....................</v>
          </cell>
          <cell r="M1509" t="str">
            <v>.....................</v>
          </cell>
        </row>
        <row r="1510">
          <cell r="A1510" t="str">
            <v>- Concrete casting</v>
          </cell>
          <cell r="F1510" t="str">
            <v>.................................</v>
          </cell>
          <cell r="J1510" t="str">
            <v>.....................</v>
          </cell>
          <cell r="M1510" t="str">
            <v>.....................</v>
          </cell>
        </row>
        <row r="1511">
          <cell r="F1511" t="str">
            <v>.................................</v>
          </cell>
          <cell r="J1511" t="str">
            <v>.....................</v>
          </cell>
          <cell r="M1511" t="str">
            <v>.....................</v>
          </cell>
        </row>
        <row r="1512">
          <cell r="F1512" t="str">
            <v>.................................</v>
          </cell>
          <cell r="J1512" t="str">
            <v>.....................</v>
          </cell>
          <cell r="M1512" t="str">
            <v>.....................</v>
          </cell>
        </row>
        <row r="1513">
          <cell r="F1513" t="str">
            <v>.................................</v>
          </cell>
          <cell r="J1513" t="str">
            <v>.....................</v>
          </cell>
          <cell r="M1513" t="str">
            <v>.....................</v>
          </cell>
        </row>
        <row r="1514">
          <cell r="F1514" t="str">
            <v>.................................</v>
          </cell>
          <cell r="J1514" t="str">
            <v>.....................</v>
          </cell>
          <cell r="M1514" t="str">
            <v>.....................</v>
          </cell>
        </row>
        <row r="1515">
          <cell r="F1515" t="str">
            <v>.................................</v>
          </cell>
          <cell r="J1515" t="str">
            <v>.....................</v>
          </cell>
          <cell r="M1515" t="str">
            <v>.....................</v>
          </cell>
        </row>
        <row r="1516">
          <cell r="F1516" t="str">
            <v>.................................</v>
          </cell>
          <cell r="J1516" t="str">
            <v>.....................</v>
          </cell>
          <cell r="M1516" t="str">
            <v>.....................</v>
          </cell>
        </row>
        <row r="1517">
          <cell r="F1517" t="str">
            <v>.................................</v>
          </cell>
          <cell r="J1517" t="str">
            <v>.....................</v>
          </cell>
          <cell r="M1517" t="str">
            <v>.....................</v>
          </cell>
        </row>
        <row r="1518">
          <cell r="F1518" t="str">
            <v>.................................</v>
          </cell>
          <cell r="J1518" t="str">
            <v>.....................</v>
          </cell>
          <cell r="M1518" t="str">
            <v>.....................</v>
          </cell>
        </row>
        <row r="1519">
          <cell r="A1519" t="str">
            <v xml:space="preserve">   PART 4 : ENGINEER'S ACCEPTANCE</v>
          </cell>
        </row>
        <row r="1520">
          <cell r="A1520" t="str">
            <v xml:space="preserve"> The above work item is ACCEPTED / NOT ACCEPTED</v>
          </cell>
        </row>
        <row r="1521">
          <cell r="A1521" t="str">
            <v xml:space="preserve"> Approval to start next activity is GRANTED / DENIED</v>
          </cell>
        </row>
        <row r="1522">
          <cell r="A1522" t="str">
            <v xml:space="preserve"> Special Comments / Instructions</v>
          </cell>
        </row>
        <row r="1526">
          <cell r="A1526" t="str">
            <v xml:space="preserve"> Signature ...............................................</v>
          </cell>
          <cell r="L1526" t="str">
            <v>Date: ...................................</v>
          </cell>
        </row>
        <row r="1527">
          <cell r="A1527" t="str">
            <v xml:space="preserve">                      Engineer’s Representative</v>
          </cell>
        </row>
        <row r="1528">
          <cell r="A1528" t="str">
            <v xml:space="preserve">   PART 5 : CONTRACTOR'S RECEIPT</v>
          </cell>
        </row>
        <row r="1530">
          <cell r="A1530" t="str">
            <v xml:space="preserve"> Received for Contractor: ........................................................</v>
          </cell>
          <cell r="L1530" t="str">
            <v>Date/Time: ...........................</v>
          </cell>
        </row>
        <row r="1531">
          <cell r="L1531">
            <v>446</v>
          </cell>
        </row>
        <row r="1532">
          <cell r="A1532" t="str">
            <v>REQUEST FOR ACCEPTANCE INSPECTION</v>
          </cell>
        </row>
        <row r="1533">
          <cell r="A1533" t="str">
            <v>(For Bridges)</v>
          </cell>
        </row>
        <row r="1534">
          <cell r="A1534" t="str">
            <v xml:space="preserve">   PART 1 : CONTRACTOR’S SUBMISSION</v>
          </cell>
        </row>
        <row r="1535">
          <cell r="A1535" t="str">
            <v>It is hereby certified that the (material) (equipment) shown and marked in this submittal to be incorporated in the Work is in compliance with the Contract Drawings and Specifications, is approved for use and is submitted for the Engineer's approval.</v>
          </cell>
        </row>
        <row r="1536">
          <cell r="A1536" t="str">
            <v xml:space="preserve"> Item Description:</v>
          </cell>
          <cell r="E1536" t="str">
            <v>To check for concrete surface repain at expansion joint (second time - left) - Thanh Trang bridge.</v>
          </cell>
        </row>
        <row r="1540">
          <cell r="A1540" t="str">
            <v xml:space="preserve"> Inspection Time:</v>
          </cell>
          <cell r="E1540" t="str">
            <v>Date:</v>
          </cell>
          <cell r="F1540">
            <v>36647</v>
          </cell>
          <cell r="H1540" t="str">
            <v>Time:</v>
          </cell>
          <cell r="I1540">
            <v>0.5625</v>
          </cell>
        </row>
        <row r="1541">
          <cell r="A1541" t="str">
            <v xml:space="preserve"> Location:</v>
          </cell>
          <cell r="C1541">
            <v>582949</v>
          </cell>
          <cell r="F1541" t="str">
            <v>Thanh Trang</v>
          </cell>
        </row>
        <row r="1542">
          <cell r="A1542" t="str">
            <v xml:space="preserve"> Next Activity:</v>
          </cell>
        </row>
        <row r="1543">
          <cell r="A1543" t="str">
            <v xml:space="preserve"> Description:</v>
          </cell>
          <cell r="H1543" t="str">
            <v>Proposed Start Date/Time:</v>
          </cell>
        </row>
        <row r="1544">
          <cell r="A1544" t="str">
            <v xml:space="preserve"> For Contractor</v>
          </cell>
          <cell r="G1544" t="str">
            <v>Date:</v>
          </cell>
          <cell r="H1544">
            <v>36644</v>
          </cell>
          <cell r="L1544" t="str">
            <v>Time:</v>
          </cell>
          <cell r="M1544">
            <v>0.58333333333333337</v>
          </cell>
        </row>
        <row r="1545">
          <cell r="A1545" t="str">
            <v xml:space="preserve"> QC Engineer</v>
          </cell>
        </row>
        <row r="1546">
          <cell r="A1546" t="str">
            <v>............................</v>
          </cell>
          <cell r="F1546" t="str">
            <v>.................................</v>
          </cell>
          <cell r="L1546" t="str">
            <v>..................................</v>
          </cell>
        </row>
        <row r="1547">
          <cell r="A1547" t="str">
            <v xml:space="preserve">   PART 2 : ENGINEER'S RECEIVED</v>
          </cell>
        </row>
        <row r="1548">
          <cell r="A1548" t="str">
            <v xml:space="preserve"> Received for Engineer</v>
          </cell>
          <cell r="G1548" t="str">
            <v>Date:</v>
          </cell>
          <cell r="L1548" t="str">
            <v>Time:</v>
          </cell>
        </row>
        <row r="1550">
          <cell r="A1550" t="str">
            <v>............................</v>
          </cell>
          <cell r="F1550" t="str">
            <v>.................................</v>
          </cell>
          <cell r="L1550" t="str">
            <v>..................................</v>
          </cell>
        </row>
        <row r="1551">
          <cell r="A1551" t="str">
            <v xml:space="preserve">   PART 3 : INSPECTION REPORT</v>
          </cell>
        </row>
        <row r="1552">
          <cell r="A1552" t="str">
            <v>Check Item</v>
          </cell>
          <cell r="F1552" t="str">
            <v xml:space="preserve"> Inspector Comments</v>
          </cell>
          <cell r="J1552" t="str">
            <v>Inspeted by</v>
          </cell>
          <cell r="M1552" t="str">
            <v>Date</v>
          </cell>
        </row>
        <row r="1553">
          <cell r="A1553" t="str">
            <v>- Formwork</v>
          </cell>
          <cell r="F1553" t="str">
            <v>.................................</v>
          </cell>
          <cell r="J1553" t="str">
            <v>.....................</v>
          </cell>
          <cell r="M1553" t="str">
            <v>.....................</v>
          </cell>
        </row>
        <row r="1554">
          <cell r="A1554" t="str">
            <v>- Reinforcement</v>
          </cell>
          <cell r="F1554" t="str">
            <v>.................................</v>
          </cell>
          <cell r="J1554" t="str">
            <v>.....................</v>
          </cell>
          <cell r="M1554" t="str">
            <v>.....................</v>
          </cell>
        </row>
        <row r="1555">
          <cell r="A1555" t="str">
            <v>- Concrete casting</v>
          </cell>
          <cell r="F1555" t="str">
            <v>.................................</v>
          </cell>
          <cell r="J1555" t="str">
            <v>.....................</v>
          </cell>
          <cell r="M1555" t="str">
            <v>.....................</v>
          </cell>
        </row>
        <row r="1556">
          <cell r="F1556" t="str">
            <v>.................................</v>
          </cell>
          <cell r="J1556" t="str">
            <v>.....................</v>
          </cell>
          <cell r="M1556" t="str">
            <v>.....................</v>
          </cell>
        </row>
        <row r="1557">
          <cell r="F1557" t="str">
            <v>.................................</v>
          </cell>
          <cell r="J1557" t="str">
            <v>.....................</v>
          </cell>
          <cell r="M1557" t="str">
            <v>.....................</v>
          </cell>
        </row>
        <row r="1558">
          <cell r="F1558" t="str">
            <v>.................................</v>
          </cell>
          <cell r="J1558" t="str">
            <v>.....................</v>
          </cell>
          <cell r="M1558" t="str">
            <v>.....................</v>
          </cell>
        </row>
        <row r="1559">
          <cell r="F1559" t="str">
            <v>.................................</v>
          </cell>
          <cell r="J1559" t="str">
            <v>.....................</v>
          </cell>
          <cell r="M1559" t="str">
            <v>.....................</v>
          </cell>
        </row>
        <row r="1560">
          <cell r="F1560" t="str">
            <v>.................................</v>
          </cell>
          <cell r="J1560" t="str">
            <v>.....................</v>
          </cell>
          <cell r="M1560" t="str">
            <v>.....................</v>
          </cell>
        </row>
        <row r="1561">
          <cell r="F1561" t="str">
            <v>.................................</v>
          </cell>
          <cell r="J1561" t="str">
            <v>.....................</v>
          </cell>
          <cell r="M1561" t="str">
            <v>.....................</v>
          </cell>
        </row>
        <row r="1562">
          <cell r="F1562" t="str">
            <v>.................................</v>
          </cell>
          <cell r="J1562" t="str">
            <v>.....................</v>
          </cell>
          <cell r="M1562" t="str">
            <v>.....................</v>
          </cell>
        </row>
        <row r="1563">
          <cell r="F1563" t="str">
            <v>.................................</v>
          </cell>
          <cell r="J1563" t="str">
            <v>.....................</v>
          </cell>
          <cell r="M1563" t="str">
            <v>.....................</v>
          </cell>
        </row>
        <row r="1564">
          <cell r="A1564" t="str">
            <v xml:space="preserve">   PART 4 : ENGINEER'S ACCEPTANCE</v>
          </cell>
        </row>
        <row r="1565">
          <cell r="A1565" t="str">
            <v xml:space="preserve"> The above work item is ACCEPTED / NOT ACCEPTED</v>
          </cell>
        </row>
        <row r="1566">
          <cell r="A1566" t="str">
            <v xml:space="preserve"> Approval to start next activity is GRANTED / DENIED</v>
          </cell>
        </row>
        <row r="1567">
          <cell r="A1567" t="str">
            <v xml:space="preserve"> Special Comments / Instructions</v>
          </cell>
        </row>
        <row r="1571">
          <cell r="A1571" t="str">
            <v xml:space="preserve"> Signature ...............................................</v>
          </cell>
          <cell r="L1571" t="str">
            <v>Date: ...................................</v>
          </cell>
        </row>
        <row r="1572">
          <cell r="A1572" t="str">
            <v xml:space="preserve">                      Engineer’s Representative</v>
          </cell>
        </row>
        <row r="1573">
          <cell r="A1573" t="str">
            <v xml:space="preserve">   PART 5 : CONTRACTOR'S RECEIPT</v>
          </cell>
        </row>
        <row r="1575">
          <cell r="A1575" t="str">
            <v xml:space="preserve"> Received for Contractor: ........................................................</v>
          </cell>
          <cell r="L1575" t="str">
            <v>Date/Time: ...........................</v>
          </cell>
        </row>
        <row r="1576">
          <cell r="L1576">
            <v>447</v>
          </cell>
        </row>
        <row r="1577">
          <cell r="A1577" t="str">
            <v>REQUEST FOR ACCEPTANCE INSPECTION</v>
          </cell>
        </row>
        <row r="1578">
          <cell r="A1578" t="str">
            <v>(For Bridges)</v>
          </cell>
        </row>
        <row r="1579">
          <cell r="A1579" t="str">
            <v xml:space="preserve">   PART 1 : CONTRACTOR’S SUBMISSION</v>
          </cell>
        </row>
        <row r="1580">
          <cell r="A1580" t="str">
            <v>It is hereby certified that the (material) (equipment) shown and marked in this submittal to be incorporated in the Work is in compliance with the Contract Drawings and Specifications, is approved for use and is submitted for the Engineer's approval.</v>
          </cell>
        </row>
        <row r="1581">
          <cell r="A1581" t="str">
            <v xml:space="preserve"> Item Description:</v>
          </cell>
          <cell r="E1581" t="str">
            <v>To check demolition for top of existing head wall (stone masonry) - (second time - left) - Thau Dau bridge.</v>
          </cell>
        </row>
        <row r="1585">
          <cell r="A1585" t="str">
            <v xml:space="preserve"> Inspection Time:</v>
          </cell>
          <cell r="E1585" t="str">
            <v>Date:</v>
          </cell>
          <cell r="F1585">
            <v>36647</v>
          </cell>
          <cell r="H1585" t="str">
            <v>Time:</v>
          </cell>
          <cell r="I1585">
            <v>0.58333333333333337</v>
          </cell>
        </row>
        <row r="1586">
          <cell r="A1586" t="str">
            <v xml:space="preserve"> Location:</v>
          </cell>
          <cell r="C1586">
            <v>584248</v>
          </cell>
          <cell r="F1586" t="str">
            <v>Thau Dau</v>
          </cell>
        </row>
        <row r="1587">
          <cell r="A1587" t="str">
            <v xml:space="preserve"> Next Activity:</v>
          </cell>
        </row>
        <row r="1588">
          <cell r="A1588" t="str">
            <v xml:space="preserve"> Description:</v>
          </cell>
          <cell r="H1588" t="str">
            <v>Proposed Start Date/Time:</v>
          </cell>
        </row>
        <row r="1589">
          <cell r="A1589" t="str">
            <v xml:space="preserve"> For Contractor</v>
          </cell>
          <cell r="G1589" t="str">
            <v>Date:</v>
          </cell>
          <cell r="H1589">
            <v>36644</v>
          </cell>
          <cell r="L1589" t="str">
            <v>Time:</v>
          </cell>
          <cell r="M1589">
            <v>0.58333333333333337</v>
          </cell>
        </row>
        <row r="1590">
          <cell r="A1590" t="str">
            <v xml:space="preserve"> QC Engineer</v>
          </cell>
        </row>
        <row r="1591">
          <cell r="A1591" t="str">
            <v>............................</v>
          </cell>
          <cell r="F1591" t="str">
            <v>.................................</v>
          </cell>
          <cell r="L1591" t="str">
            <v>..................................</v>
          </cell>
        </row>
        <row r="1592">
          <cell r="A1592" t="str">
            <v xml:space="preserve">   PART 2 : ENGINEER'S RECEIVED</v>
          </cell>
        </row>
        <row r="1593">
          <cell r="A1593" t="str">
            <v xml:space="preserve"> Received for Engineer</v>
          </cell>
          <cell r="G1593" t="str">
            <v>Date:</v>
          </cell>
          <cell r="L1593" t="str">
            <v>Time:</v>
          </cell>
        </row>
        <row r="1595">
          <cell r="A1595" t="str">
            <v>............................</v>
          </cell>
          <cell r="F1595" t="str">
            <v>.................................</v>
          </cell>
          <cell r="L1595" t="str">
            <v>..................................</v>
          </cell>
        </row>
        <row r="1596">
          <cell r="A1596" t="str">
            <v xml:space="preserve">   PART 3 : INSPECTION REPORT</v>
          </cell>
        </row>
        <row r="1597">
          <cell r="A1597" t="str">
            <v>Check Item</v>
          </cell>
          <cell r="F1597" t="str">
            <v xml:space="preserve"> Inspector Comments</v>
          </cell>
          <cell r="J1597" t="str">
            <v>Inspeted by</v>
          </cell>
          <cell r="M1597" t="str">
            <v>Date</v>
          </cell>
        </row>
        <row r="1598">
          <cell r="A1598" t="str">
            <v>- Formwork</v>
          </cell>
          <cell r="F1598" t="str">
            <v>.................................</v>
          </cell>
          <cell r="J1598" t="str">
            <v>.....................</v>
          </cell>
          <cell r="M1598" t="str">
            <v>.....................</v>
          </cell>
        </row>
        <row r="1599">
          <cell r="A1599" t="str">
            <v>- Reinforcement</v>
          </cell>
          <cell r="F1599" t="str">
            <v>.................................</v>
          </cell>
          <cell r="J1599" t="str">
            <v>.....................</v>
          </cell>
          <cell r="M1599" t="str">
            <v>.....................</v>
          </cell>
        </row>
        <row r="1600">
          <cell r="A1600" t="str">
            <v>- Concrete casting</v>
          </cell>
          <cell r="F1600" t="str">
            <v>.................................</v>
          </cell>
          <cell r="J1600" t="str">
            <v>.....................</v>
          </cell>
          <cell r="M1600" t="str">
            <v>.....................</v>
          </cell>
        </row>
        <row r="1601">
          <cell r="F1601" t="str">
            <v>.................................</v>
          </cell>
          <cell r="J1601" t="str">
            <v>.....................</v>
          </cell>
          <cell r="M1601" t="str">
            <v>.....................</v>
          </cell>
        </row>
        <row r="1602">
          <cell r="F1602" t="str">
            <v>.................................</v>
          </cell>
          <cell r="J1602" t="str">
            <v>.....................</v>
          </cell>
          <cell r="M1602" t="str">
            <v>.....................</v>
          </cell>
        </row>
        <row r="1603">
          <cell r="F1603" t="str">
            <v>.................................</v>
          </cell>
          <cell r="J1603" t="str">
            <v>.....................</v>
          </cell>
          <cell r="M1603" t="str">
            <v>.....................</v>
          </cell>
        </row>
        <row r="1604">
          <cell r="F1604" t="str">
            <v>.................................</v>
          </cell>
          <cell r="J1604" t="str">
            <v>.....................</v>
          </cell>
          <cell r="M1604" t="str">
            <v>.....................</v>
          </cell>
        </row>
        <row r="1605">
          <cell r="F1605" t="str">
            <v>.................................</v>
          </cell>
          <cell r="J1605" t="str">
            <v>.....................</v>
          </cell>
          <cell r="M1605" t="str">
            <v>.....................</v>
          </cell>
        </row>
        <row r="1606">
          <cell r="F1606" t="str">
            <v>.................................</v>
          </cell>
          <cell r="J1606" t="str">
            <v>.....................</v>
          </cell>
          <cell r="M1606" t="str">
            <v>.....................</v>
          </cell>
        </row>
        <row r="1607">
          <cell r="F1607" t="str">
            <v>.................................</v>
          </cell>
          <cell r="J1607" t="str">
            <v>.....................</v>
          </cell>
          <cell r="M1607" t="str">
            <v>.....................</v>
          </cell>
        </row>
        <row r="1608">
          <cell r="F1608" t="str">
            <v>.................................</v>
          </cell>
          <cell r="J1608" t="str">
            <v>.....................</v>
          </cell>
          <cell r="M1608" t="str">
            <v>.....................</v>
          </cell>
        </row>
        <row r="1609">
          <cell r="A1609" t="str">
            <v xml:space="preserve">   PART 4 : ENGINEER'S ACCEPTANCE</v>
          </cell>
        </row>
        <row r="1610">
          <cell r="A1610" t="str">
            <v xml:space="preserve"> The above work item is ACCEPTED / NOT ACCEPTED</v>
          </cell>
        </row>
        <row r="1611">
          <cell r="A1611" t="str">
            <v xml:space="preserve"> Approval to start next activity is GRANTED / DENIED</v>
          </cell>
        </row>
        <row r="1612">
          <cell r="A1612" t="str">
            <v xml:space="preserve"> Special Comments / Instructions</v>
          </cell>
        </row>
        <row r="1616">
          <cell r="A1616" t="str">
            <v xml:space="preserve"> Signature ...............................................</v>
          </cell>
          <cell r="L1616" t="str">
            <v>Date: ...................................</v>
          </cell>
        </row>
        <row r="1617">
          <cell r="A1617" t="str">
            <v xml:space="preserve">                      Engineer’s Representative</v>
          </cell>
        </row>
        <row r="1618">
          <cell r="A1618" t="str">
            <v xml:space="preserve">   PART 5 : CONTRACTOR'S RECEIPT</v>
          </cell>
        </row>
        <row r="1620">
          <cell r="A1620" t="str">
            <v xml:space="preserve"> Received for Contractor: ........................................................</v>
          </cell>
          <cell r="L1620" t="str">
            <v>Date/Time: ...........................</v>
          </cell>
        </row>
        <row r="1621">
          <cell r="L1621">
            <v>448</v>
          </cell>
        </row>
        <row r="1622">
          <cell r="A1622" t="str">
            <v>REQUEST FOR ACCEPTANCE INSPECTION</v>
          </cell>
        </row>
        <row r="1623">
          <cell r="A1623" t="str">
            <v>(For Bridges)</v>
          </cell>
        </row>
        <row r="1624">
          <cell r="A1624" t="str">
            <v xml:space="preserve">   PART 1 : CONTRACTOR’S SUBMISSION</v>
          </cell>
        </row>
        <row r="1625">
          <cell r="A1625" t="str">
            <v>It is hereby certified that the (material) (equipment) shown and marked in this submittal to be incorporated in the Work is in compliance with the Contract Drawings and Specifications, is approved for use and is submitted for the Engineer's approval.</v>
          </cell>
        </row>
        <row r="1626">
          <cell r="A1626" t="str">
            <v xml:space="preserve"> Item Description:</v>
          </cell>
          <cell r="E1626" t="str">
            <v>To check formwork, reinforcement and concrete casting for top of new head wall and top deck at expansion joint  - (second time - left) - Thau Dau bridge.</v>
          </cell>
        </row>
        <row r="1630">
          <cell r="A1630" t="str">
            <v xml:space="preserve"> Inspection Time:</v>
          </cell>
          <cell r="E1630" t="str">
            <v>Date:</v>
          </cell>
          <cell r="F1630">
            <v>36647</v>
          </cell>
          <cell r="H1630" t="str">
            <v>Time:</v>
          </cell>
          <cell r="I1630">
            <v>0.59375</v>
          </cell>
        </row>
        <row r="1631">
          <cell r="A1631" t="str">
            <v xml:space="preserve"> Location:</v>
          </cell>
          <cell r="C1631">
            <v>584248</v>
          </cell>
          <cell r="F1631" t="str">
            <v>Thau Dau</v>
          </cell>
        </row>
        <row r="1632">
          <cell r="A1632" t="str">
            <v xml:space="preserve"> Next Activity:</v>
          </cell>
        </row>
        <row r="1633">
          <cell r="A1633" t="str">
            <v xml:space="preserve"> Description:</v>
          </cell>
          <cell r="H1633" t="str">
            <v>Proposed Start Date/Time:</v>
          </cell>
        </row>
        <row r="1634">
          <cell r="A1634" t="str">
            <v xml:space="preserve"> For Contractor</v>
          </cell>
          <cell r="G1634" t="str">
            <v>Date:</v>
          </cell>
          <cell r="H1634">
            <v>36644</v>
          </cell>
          <cell r="L1634" t="str">
            <v>Time:</v>
          </cell>
          <cell r="M1634">
            <v>0.58333333333333337</v>
          </cell>
        </row>
        <row r="1635">
          <cell r="A1635" t="str">
            <v xml:space="preserve"> QC Engineer</v>
          </cell>
        </row>
        <row r="1636">
          <cell r="A1636" t="str">
            <v>............................</v>
          </cell>
          <cell r="F1636" t="str">
            <v>.................................</v>
          </cell>
          <cell r="L1636" t="str">
            <v>..................................</v>
          </cell>
        </row>
        <row r="1637">
          <cell r="A1637" t="str">
            <v xml:space="preserve">   PART 2 : ENGINEER'S RECEIVED</v>
          </cell>
        </row>
        <row r="1638">
          <cell r="A1638" t="str">
            <v xml:space="preserve"> Received for Engineer</v>
          </cell>
          <cell r="G1638" t="str">
            <v>Date:</v>
          </cell>
          <cell r="L1638" t="str">
            <v>Time:</v>
          </cell>
        </row>
        <row r="1640">
          <cell r="A1640" t="str">
            <v>............................</v>
          </cell>
          <cell r="F1640" t="str">
            <v>.................................</v>
          </cell>
          <cell r="L1640" t="str">
            <v>..................................</v>
          </cell>
        </row>
        <row r="1641">
          <cell r="A1641" t="str">
            <v xml:space="preserve">   PART 3 : INSPECTION REPORT</v>
          </cell>
        </row>
        <row r="1642">
          <cell r="A1642" t="str">
            <v>Check Item</v>
          </cell>
          <cell r="F1642" t="str">
            <v xml:space="preserve"> Inspector Comments</v>
          </cell>
          <cell r="J1642" t="str">
            <v>Inspeted by</v>
          </cell>
          <cell r="M1642" t="str">
            <v>Date</v>
          </cell>
        </row>
        <row r="1643">
          <cell r="A1643" t="str">
            <v>- Formwork</v>
          </cell>
          <cell r="F1643" t="str">
            <v>.................................</v>
          </cell>
          <cell r="J1643" t="str">
            <v>.....................</v>
          </cell>
          <cell r="M1643" t="str">
            <v>.....................</v>
          </cell>
        </row>
        <row r="1644">
          <cell r="A1644" t="str">
            <v>- Reinforcement</v>
          </cell>
          <cell r="F1644" t="str">
            <v>.................................</v>
          </cell>
          <cell r="J1644" t="str">
            <v>.....................</v>
          </cell>
          <cell r="M1644" t="str">
            <v>.....................</v>
          </cell>
        </row>
        <row r="1645">
          <cell r="A1645" t="str">
            <v>- Concrete casting</v>
          </cell>
          <cell r="F1645" t="str">
            <v>.................................</v>
          </cell>
          <cell r="J1645" t="str">
            <v>.....................</v>
          </cell>
          <cell r="M1645" t="str">
            <v>.....................</v>
          </cell>
        </row>
        <row r="1646">
          <cell r="F1646" t="str">
            <v>.................................</v>
          </cell>
          <cell r="J1646" t="str">
            <v>.....................</v>
          </cell>
          <cell r="M1646" t="str">
            <v>.....................</v>
          </cell>
        </row>
        <row r="1647">
          <cell r="F1647" t="str">
            <v>.................................</v>
          </cell>
          <cell r="J1647" t="str">
            <v>.....................</v>
          </cell>
          <cell r="M1647" t="str">
            <v>.....................</v>
          </cell>
        </row>
        <row r="1648">
          <cell r="F1648" t="str">
            <v>.................................</v>
          </cell>
          <cell r="J1648" t="str">
            <v>.....................</v>
          </cell>
          <cell r="M1648" t="str">
            <v>.....................</v>
          </cell>
        </row>
        <row r="1649">
          <cell r="F1649" t="str">
            <v>.................................</v>
          </cell>
          <cell r="J1649" t="str">
            <v>.....................</v>
          </cell>
          <cell r="M1649" t="str">
            <v>.....................</v>
          </cell>
        </row>
        <row r="1650">
          <cell r="F1650" t="str">
            <v>.................................</v>
          </cell>
          <cell r="J1650" t="str">
            <v>.....................</v>
          </cell>
          <cell r="M1650" t="str">
            <v>.....................</v>
          </cell>
        </row>
        <row r="1651">
          <cell r="F1651" t="str">
            <v>.................................</v>
          </cell>
          <cell r="J1651" t="str">
            <v>.....................</v>
          </cell>
          <cell r="M1651" t="str">
            <v>.....................</v>
          </cell>
        </row>
        <row r="1652">
          <cell r="F1652" t="str">
            <v>.................................</v>
          </cell>
          <cell r="J1652" t="str">
            <v>.....................</v>
          </cell>
          <cell r="M1652" t="str">
            <v>.....................</v>
          </cell>
        </row>
        <row r="1653">
          <cell r="F1653" t="str">
            <v>.................................</v>
          </cell>
          <cell r="J1653" t="str">
            <v>.....................</v>
          </cell>
          <cell r="M1653" t="str">
            <v>.....................</v>
          </cell>
        </row>
        <row r="1654">
          <cell r="A1654" t="str">
            <v xml:space="preserve">   PART 4 : ENGINEER'S ACCEPTANCE</v>
          </cell>
        </row>
        <row r="1655">
          <cell r="A1655" t="str">
            <v xml:space="preserve"> The above work item is ACCEPTED / NOT ACCEPTED</v>
          </cell>
        </row>
        <row r="1656">
          <cell r="A1656" t="str">
            <v xml:space="preserve"> Approval to start next activity is GRANTED / DENIED</v>
          </cell>
        </row>
        <row r="1657">
          <cell r="A1657" t="str">
            <v xml:space="preserve"> Special Comments / Instructions</v>
          </cell>
        </row>
        <row r="1661">
          <cell r="A1661" t="str">
            <v xml:space="preserve"> Signature ...............................................</v>
          </cell>
          <cell r="L1661" t="str">
            <v>Date: ...................................</v>
          </cell>
        </row>
        <row r="1662">
          <cell r="A1662" t="str">
            <v xml:space="preserve">                      Engineer’s Representative</v>
          </cell>
        </row>
        <row r="1663">
          <cell r="A1663" t="str">
            <v xml:space="preserve">   PART 5 : CONTRACTOR'S RECEIPT</v>
          </cell>
        </row>
        <row r="1665">
          <cell r="A1665" t="str">
            <v xml:space="preserve"> Received for Contractor: ........................................................</v>
          </cell>
          <cell r="L1665" t="str">
            <v>Date/Time: ...........................</v>
          </cell>
        </row>
        <row r="1666">
          <cell r="L1666">
            <v>449</v>
          </cell>
        </row>
        <row r="1667">
          <cell r="A1667" t="str">
            <v>REQUEST FOR ACCEPTANCE INSPECTION</v>
          </cell>
        </row>
        <row r="1668">
          <cell r="A1668" t="str">
            <v>(For Bridges)</v>
          </cell>
        </row>
        <row r="1669">
          <cell r="A1669" t="str">
            <v xml:space="preserve">   PART 1 : CONTRACTOR’S SUBMISSION</v>
          </cell>
        </row>
        <row r="1670">
          <cell r="A1670" t="str">
            <v>It is hereby certified that the (material) (equipment) shown and marked in this submittal to be incorporated in the Work is in compliance with the Contract Drawings and Specifications, is approved for use and is submitted for the Engineer's approval.</v>
          </cell>
        </row>
        <row r="1671">
          <cell r="A1671" t="str">
            <v xml:space="preserve"> Item Description:</v>
          </cell>
          <cell r="E1671" t="str">
            <v>To check for concrete surface repain at expansion joint (second time - left) - Khe Luy bridge.</v>
          </cell>
        </row>
        <row r="1675">
          <cell r="A1675" t="str">
            <v xml:space="preserve"> Inspection Time:</v>
          </cell>
          <cell r="E1675" t="str">
            <v>Date:</v>
          </cell>
          <cell r="F1675">
            <v>36647</v>
          </cell>
          <cell r="H1675" t="str">
            <v>Time:</v>
          </cell>
          <cell r="I1675">
            <v>0.60416666666666663</v>
          </cell>
        </row>
        <row r="1676">
          <cell r="A1676" t="str">
            <v xml:space="preserve"> Location:</v>
          </cell>
          <cell r="C1676">
            <v>585503</v>
          </cell>
          <cell r="F1676" t="str">
            <v>Khe luy</v>
          </cell>
        </row>
        <row r="1677">
          <cell r="A1677" t="str">
            <v xml:space="preserve"> Next Activity:</v>
          </cell>
        </row>
        <row r="1678">
          <cell r="A1678" t="str">
            <v xml:space="preserve"> Description:</v>
          </cell>
          <cell r="H1678" t="str">
            <v>Proposed Start Date/Time:</v>
          </cell>
        </row>
        <row r="1679">
          <cell r="A1679" t="str">
            <v xml:space="preserve"> For Contractor</v>
          </cell>
          <cell r="G1679" t="str">
            <v>Date:</v>
          </cell>
          <cell r="H1679">
            <v>36644</v>
          </cell>
          <cell r="L1679" t="str">
            <v>Time:</v>
          </cell>
          <cell r="M1679">
            <v>0.58333333333333337</v>
          </cell>
        </row>
        <row r="1680">
          <cell r="A1680" t="str">
            <v xml:space="preserve"> QC Engineer</v>
          </cell>
        </row>
        <row r="1681">
          <cell r="A1681" t="str">
            <v>............................</v>
          </cell>
          <cell r="F1681" t="str">
            <v>.................................</v>
          </cell>
          <cell r="L1681" t="str">
            <v>..................................</v>
          </cell>
        </row>
        <row r="1682">
          <cell r="A1682" t="str">
            <v xml:space="preserve">   PART 2 : ENGINEER'S RECEIVED</v>
          </cell>
        </row>
        <row r="1683">
          <cell r="A1683" t="str">
            <v xml:space="preserve"> Received for Engineer</v>
          </cell>
          <cell r="G1683" t="str">
            <v>Date:</v>
          </cell>
          <cell r="L1683" t="str">
            <v>Time:</v>
          </cell>
        </row>
        <row r="1685">
          <cell r="A1685" t="str">
            <v>............................</v>
          </cell>
          <cell r="F1685" t="str">
            <v>.................................</v>
          </cell>
          <cell r="L1685" t="str">
            <v>..................................</v>
          </cell>
        </row>
        <row r="1686">
          <cell r="A1686" t="str">
            <v xml:space="preserve">   PART 3 : INSPECTION REPORT</v>
          </cell>
        </row>
        <row r="1687">
          <cell r="A1687" t="str">
            <v>Check Item</v>
          </cell>
          <cell r="F1687" t="str">
            <v xml:space="preserve"> Inspector Comments</v>
          </cell>
          <cell r="J1687" t="str">
            <v>Inspeted by</v>
          </cell>
          <cell r="M1687" t="str">
            <v>Date</v>
          </cell>
        </row>
        <row r="1688">
          <cell r="A1688" t="str">
            <v>- Formwork</v>
          </cell>
          <cell r="F1688" t="str">
            <v>.................................</v>
          </cell>
          <cell r="J1688" t="str">
            <v>.....................</v>
          </cell>
          <cell r="M1688" t="str">
            <v>.....................</v>
          </cell>
        </row>
        <row r="1689">
          <cell r="A1689" t="str">
            <v>- Reinforcement</v>
          </cell>
          <cell r="F1689" t="str">
            <v>.................................</v>
          </cell>
          <cell r="J1689" t="str">
            <v>.....................</v>
          </cell>
          <cell r="M1689" t="str">
            <v>.....................</v>
          </cell>
        </row>
        <row r="1690">
          <cell r="A1690" t="str">
            <v>- Concrete casting</v>
          </cell>
          <cell r="F1690" t="str">
            <v>.................................</v>
          </cell>
          <cell r="J1690" t="str">
            <v>.....................</v>
          </cell>
          <cell r="M1690" t="str">
            <v>.....................</v>
          </cell>
        </row>
        <row r="1691">
          <cell r="F1691" t="str">
            <v>.................................</v>
          </cell>
          <cell r="J1691" t="str">
            <v>.....................</v>
          </cell>
          <cell r="M1691" t="str">
            <v>.....................</v>
          </cell>
        </row>
        <row r="1692">
          <cell r="F1692" t="str">
            <v>.................................</v>
          </cell>
          <cell r="J1692" t="str">
            <v>.....................</v>
          </cell>
          <cell r="M1692" t="str">
            <v>.....................</v>
          </cell>
        </row>
        <row r="1693">
          <cell r="F1693" t="str">
            <v>.................................</v>
          </cell>
          <cell r="J1693" t="str">
            <v>.....................</v>
          </cell>
          <cell r="M1693" t="str">
            <v>.....................</v>
          </cell>
        </row>
        <row r="1694">
          <cell r="F1694" t="str">
            <v>.................................</v>
          </cell>
          <cell r="J1694" t="str">
            <v>.....................</v>
          </cell>
          <cell r="M1694" t="str">
            <v>.....................</v>
          </cell>
        </row>
        <row r="1695">
          <cell r="F1695" t="str">
            <v>.................................</v>
          </cell>
          <cell r="J1695" t="str">
            <v>.....................</v>
          </cell>
          <cell r="M1695" t="str">
            <v>.....................</v>
          </cell>
        </row>
        <row r="1696">
          <cell r="F1696" t="str">
            <v>.................................</v>
          </cell>
          <cell r="J1696" t="str">
            <v>.....................</v>
          </cell>
          <cell r="M1696" t="str">
            <v>.....................</v>
          </cell>
        </row>
        <row r="1697">
          <cell r="F1697" t="str">
            <v>.................................</v>
          </cell>
          <cell r="J1697" t="str">
            <v>.....................</v>
          </cell>
          <cell r="M1697" t="str">
            <v>.....................</v>
          </cell>
        </row>
        <row r="1698">
          <cell r="F1698" t="str">
            <v>.................................</v>
          </cell>
          <cell r="J1698" t="str">
            <v>.....................</v>
          </cell>
          <cell r="M1698" t="str">
            <v>.....................</v>
          </cell>
        </row>
        <row r="1699">
          <cell r="A1699" t="str">
            <v xml:space="preserve">   PART 4 : ENGINEER'S ACCEPTANCE</v>
          </cell>
        </row>
        <row r="1700">
          <cell r="A1700" t="str">
            <v xml:space="preserve"> The above work item is ACCEPTED / NOT ACCEPTED</v>
          </cell>
        </row>
        <row r="1701">
          <cell r="A1701" t="str">
            <v xml:space="preserve"> Approval to start next activity is GRANTED / DENIED</v>
          </cell>
        </row>
        <row r="1702">
          <cell r="A1702" t="str">
            <v xml:space="preserve"> Special Comments / Instructions</v>
          </cell>
        </row>
        <row r="1706">
          <cell r="A1706" t="str">
            <v xml:space="preserve"> Signature ...............................................</v>
          </cell>
          <cell r="L1706" t="str">
            <v>Date: ...................................</v>
          </cell>
        </row>
        <row r="1707">
          <cell r="A1707" t="str">
            <v xml:space="preserve">                      Engineer’s Representative</v>
          </cell>
        </row>
        <row r="1708">
          <cell r="A1708" t="str">
            <v xml:space="preserve">   PART 5 : CONTRACTOR'S RECEIPT</v>
          </cell>
        </row>
        <row r="1710">
          <cell r="A1710" t="str">
            <v xml:space="preserve"> Received for Contractor: ........................................................</v>
          </cell>
          <cell r="L1710" t="str">
            <v>Date/Time: ...........................</v>
          </cell>
        </row>
        <row r="1711">
          <cell r="L1711">
            <v>450</v>
          </cell>
        </row>
        <row r="1712">
          <cell r="A1712" t="str">
            <v>REQUEST FOR ACCEPTANCE INSPECTION</v>
          </cell>
        </row>
        <row r="1713">
          <cell r="A1713" t="str">
            <v>(For Bridges)</v>
          </cell>
        </row>
        <row r="1714">
          <cell r="A1714" t="str">
            <v xml:space="preserve">   PART 1 : CONTRACTOR’S SUBMISSION</v>
          </cell>
          <cell r="N1714">
            <v>549048</v>
          </cell>
        </row>
        <row r="1715">
          <cell r="A1715" t="str">
            <v>It is hereby certified that the (material) (equipment) shown and marked in this submittal to be incorporated in the Work is in compliance with the Contract Drawings and Specifications, is approved for use and is submitted for the Engineer's approval.</v>
          </cell>
        </row>
        <row r="1716">
          <cell r="A1716" t="str">
            <v xml:space="preserve"> Item Description:</v>
          </cell>
          <cell r="E1716" t="str">
            <v>To check formwork, reinforcement and concrete casting for piles (03 tip segments L=7m, 03 segments L=7m)-Bui Tre bridge.</v>
          </cell>
        </row>
        <row r="1720">
          <cell r="A1720" t="str">
            <v xml:space="preserve"> Inspection Time:</v>
          </cell>
          <cell r="E1720" t="str">
            <v>Date:</v>
          </cell>
          <cell r="F1720">
            <v>36648</v>
          </cell>
          <cell r="H1720" t="str">
            <v>Time:</v>
          </cell>
          <cell r="I1720">
            <v>0.33333333333333331</v>
          </cell>
        </row>
        <row r="1721">
          <cell r="A1721" t="str">
            <v xml:space="preserve"> Location:</v>
          </cell>
          <cell r="C1721">
            <v>549048</v>
          </cell>
          <cell r="F1721" t="str">
            <v>Bui Tre</v>
          </cell>
        </row>
        <row r="1722">
          <cell r="A1722" t="str">
            <v xml:space="preserve"> Next Activity:</v>
          </cell>
        </row>
        <row r="1723">
          <cell r="A1723" t="str">
            <v xml:space="preserve"> Description:</v>
          </cell>
          <cell r="H1723" t="str">
            <v>Proposed Start Date/Time:</v>
          </cell>
        </row>
        <row r="1724">
          <cell r="A1724" t="str">
            <v xml:space="preserve"> For Contractor</v>
          </cell>
          <cell r="G1724" t="str">
            <v>Date:</v>
          </cell>
          <cell r="H1724">
            <v>36644</v>
          </cell>
          <cell r="L1724" t="str">
            <v>Time:</v>
          </cell>
          <cell r="M1724">
            <v>0.58333333333333337</v>
          </cell>
        </row>
        <row r="1725">
          <cell r="A1725" t="str">
            <v xml:space="preserve"> QC Engineer</v>
          </cell>
        </row>
        <row r="1726">
          <cell r="A1726" t="str">
            <v>............................</v>
          </cell>
          <cell r="F1726" t="str">
            <v>.................................</v>
          </cell>
          <cell r="L1726" t="str">
            <v>..................................</v>
          </cell>
        </row>
        <row r="1727">
          <cell r="A1727" t="str">
            <v xml:space="preserve">   PART 2 : ENGINEER'S RECEIVED</v>
          </cell>
        </row>
        <row r="1728">
          <cell r="A1728" t="str">
            <v xml:space="preserve"> Received for Engineer</v>
          </cell>
          <cell r="G1728" t="str">
            <v>Date:</v>
          </cell>
          <cell r="L1728" t="str">
            <v>Time:</v>
          </cell>
        </row>
        <row r="1730">
          <cell r="A1730" t="str">
            <v>............................</v>
          </cell>
          <cell r="F1730" t="str">
            <v>.................................</v>
          </cell>
          <cell r="L1730" t="str">
            <v>..................................</v>
          </cell>
        </row>
        <row r="1731">
          <cell r="A1731" t="str">
            <v xml:space="preserve">   PART 3 : INSPECTION REPORT</v>
          </cell>
        </row>
        <row r="1732">
          <cell r="A1732" t="str">
            <v>Check Item</v>
          </cell>
          <cell r="F1732" t="str">
            <v xml:space="preserve"> Inspector Comments</v>
          </cell>
          <cell r="J1732" t="str">
            <v>Inspeted by</v>
          </cell>
          <cell r="M1732" t="str">
            <v>Date</v>
          </cell>
        </row>
        <row r="1733">
          <cell r="A1733" t="str">
            <v>- Formwork</v>
          </cell>
          <cell r="F1733" t="str">
            <v>.................................</v>
          </cell>
          <cell r="J1733" t="str">
            <v>.....................</v>
          </cell>
          <cell r="M1733" t="str">
            <v>.....................</v>
          </cell>
        </row>
        <row r="1734">
          <cell r="A1734" t="str">
            <v>- Reinforcement</v>
          </cell>
          <cell r="F1734" t="str">
            <v>.................................</v>
          </cell>
          <cell r="J1734" t="str">
            <v>.....................</v>
          </cell>
          <cell r="M1734" t="str">
            <v>.....................</v>
          </cell>
        </row>
        <row r="1735">
          <cell r="A1735" t="str">
            <v>- Concrete casting</v>
          </cell>
          <cell r="F1735" t="str">
            <v>.................................</v>
          </cell>
          <cell r="J1735" t="str">
            <v>.....................</v>
          </cell>
          <cell r="M1735" t="str">
            <v>.....................</v>
          </cell>
        </row>
        <row r="1736">
          <cell r="F1736" t="str">
            <v>.................................</v>
          </cell>
          <cell r="J1736" t="str">
            <v>.....................</v>
          </cell>
          <cell r="M1736" t="str">
            <v>.....................</v>
          </cell>
        </row>
        <row r="1737">
          <cell r="F1737" t="str">
            <v>.................................</v>
          </cell>
          <cell r="J1737" t="str">
            <v>.....................</v>
          </cell>
          <cell r="M1737" t="str">
            <v>.....................</v>
          </cell>
        </row>
        <row r="1738">
          <cell r="F1738" t="str">
            <v>.................................</v>
          </cell>
          <cell r="J1738" t="str">
            <v>.....................</v>
          </cell>
          <cell r="M1738" t="str">
            <v>.....................</v>
          </cell>
        </row>
        <row r="1739">
          <cell r="F1739" t="str">
            <v>.................................</v>
          </cell>
          <cell r="J1739" t="str">
            <v>.....................</v>
          </cell>
          <cell r="M1739" t="str">
            <v>.....................</v>
          </cell>
        </row>
        <row r="1740">
          <cell r="F1740" t="str">
            <v>.................................</v>
          </cell>
          <cell r="J1740" t="str">
            <v>.....................</v>
          </cell>
          <cell r="M1740" t="str">
            <v>.....................</v>
          </cell>
        </row>
        <row r="1741">
          <cell r="F1741" t="str">
            <v>.................................</v>
          </cell>
          <cell r="J1741" t="str">
            <v>.....................</v>
          </cell>
          <cell r="M1741" t="str">
            <v>.....................</v>
          </cell>
        </row>
        <row r="1742">
          <cell r="F1742" t="str">
            <v>.................................</v>
          </cell>
          <cell r="J1742" t="str">
            <v>.....................</v>
          </cell>
          <cell r="M1742" t="str">
            <v>.....................</v>
          </cell>
        </row>
        <row r="1743">
          <cell r="F1743" t="str">
            <v>.................................</v>
          </cell>
          <cell r="J1743" t="str">
            <v>.....................</v>
          </cell>
          <cell r="M1743" t="str">
            <v>.....................</v>
          </cell>
        </row>
        <row r="1744">
          <cell r="A1744" t="str">
            <v xml:space="preserve">   PART 4 : ENGINEER'S ACCEPTANCE</v>
          </cell>
        </row>
        <row r="1745">
          <cell r="A1745" t="str">
            <v xml:space="preserve"> The above work item is ACCEPTED / NOT ACCEPTED</v>
          </cell>
        </row>
        <row r="1746">
          <cell r="A1746" t="str">
            <v xml:space="preserve"> Approval to start next activity is GRANTED / DENIED</v>
          </cell>
        </row>
        <row r="1747">
          <cell r="A1747" t="str">
            <v xml:space="preserve"> Special Comments / Instructions</v>
          </cell>
        </row>
        <row r="1751">
          <cell r="A1751" t="str">
            <v xml:space="preserve"> Signature ...............................................</v>
          </cell>
          <cell r="L1751" t="str">
            <v>Date: ...................................</v>
          </cell>
        </row>
        <row r="1752">
          <cell r="A1752" t="str">
            <v xml:space="preserve">                      Engineer’s Representative</v>
          </cell>
        </row>
        <row r="1753">
          <cell r="A1753" t="str">
            <v xml:space="preserve">   PART 5 : CONTRACTOR'S RECEIPT</v>
          </cell>
        </row>
        <row r="1755">
          <cell r="A1755" t="str">
            <v xml:space="preserve"> Received for Contractor: ........................................................</v>
          </cell>
          <cell r="L1755" t="str">
            <v>Date/Time: ...........................</v>
          </cell>
        </row>
        <row r="1756">
          <cell r="L1756">
            <v>451</v>
          </cell>
        </row>
        <row r="1757">
          <cell r="A1757" t="str">
            <v>REQUEST FOR ACCEPTANCE INSPECTION</v>
          </cell>
        </row>
        <row r="1758">
          <cell r="A1758" t="str">
            <v>(For Bridges)</v>
          </cell>
        </row>
        <row r="1759">
          <cell r="A1759" t="str">
            <v xml:space="preserve">   PART 1 : CONTRACTOR’S SUBMISSION</v>
          </cell>
          <cell r="N1759">
            <v>561400</v>
          </cell>
        </row>
        <row r="1760">
          <cell r="A1760" t="str">
            <v>It is hereby certified that the (material) (equipment) shown and marked in this submittal to be incorporated in the Work is in compliance with the Contract Drawings and Specifications, is approved for use and is submitted for the Engineer's approval.</v>
          </cell>
        </row>
        <row r="1761">
          <cell r="A1761" t="str">
            <v xml:space="preserve"> Item Description:</v>
          </cell>
          <cell r="E1761" t="str">
            <v>To check formwork, reinforcement and concrete casting for piles (02 segments L=10m) - Cao bridge.</v>
          </cell>
        </row>
        <row r="1765">
          <cell r="A1765" t="str">
            <v xml:space="preserve"> Inspection Time:</v>
          </cell>
          <cell r="E1765" t="str">
            <v>Date:</v>
          </cell>
          <cell r="F1765">
            <v>36648</v>
          </cell>
          <cell r="H1765" t="str">
            <v>Time:</v>
          </cell>
          <cell r="I1765">
            <v>0.375</v>
          </cell>
        </row>
        <row r="1766">
          <cell r="A1766" t="str">
            <v xml:space="preserve"> Location:</v>
          </cell>
          <cell r="C1766">
            <v>561400</v>
          </cell>
          <cell r="F1766" t="str">
            <v>Cao</v>
          </cell>
        </row>
        <row r="1767">
          <cell r="A1767" t="str">
            <v xml:space="preserve"> Next Activity:</v>
          </cell>
        </row>
        <row r="1768">
          <cell r="A1768" t="str">
            <v xml:space="preserve"> Description:</v>
          </cell>
          <cell r="H1768" t="str">
            <v>Proposed Start Date/Time:</v>
          </cell>
        </row>
        <row r="1769">
          <cell r="A1769" t="str">
            <v xml:space="preserve"> For Contractor</v>
          </cell>
          <cell r="G1769" t="str">
            <v>Date:</v>
          </cell>
          <cell r="H1769">
            <v>36644</v>
          </cell>
          <cell r="L1769" t="str">
            <v>Time:</v>
          </cell>
          <cell r="M1769">
            <v>0.58333333333333337</v>
          </cell>
        </row>
        <row r="1770">
          <cell r="A1770" t="str">
            <v xml:space="preserve"> QC Engineer</v>
          </cell>
        </row>
        <row r="1771">
          <cell r="A1771" t="str">
            <v>............................</v>
          </cell>
          <cell r="F1771" t="str">
            <v>.................................</v>
          </cell>
          <cell r="L1771" t="str">
            <v>..................................</v>
          </cell>
        </row>
        <row r="1772">
          <cell r="A1772" t="str">
            <v xml:space="preserve">   PART 2 : ENGINEER'S RECEIVED</v>
          </cell>
        </row>
        <row r="1773">
          <cell r="A1773" t="str">
            <v xml:space="preserve"> Received for Engineer</v>
          </cell>
          <cell r="G1773" t="str">
            <v>Date:</v>
          </cell>
          <cell r="L1773" t="str">
            <v>Time:</v>
          </cell>
        </row>
        <row r="1775">
          <cell r="A1775" t="str">
            <v>............................</v>
          </cell>
          <cell r="F1775" t="str">
            <v>.................................</v>
          </cell>
          <cell r="L1775" t="str">
            <v>..................................</v>
          </cell>
        </row>
        <row r="1776">
          <cell r="A1776" t="str">
            <v xml:space="preserve">   PART 3 : INSPECTION REPORT</v>
          </cell>
        </row>
        <row r="1777">
          <cell r="A1777" t="str">
            <v>Check Item</v>
          </cell>
          <cell r="F1777" t="str">
            <v xml:space="preserve"> Inspector Comments</v>
          </cell>
          <cell r="J1777" t="str">
            <v>Inspeted by</v>
          </cell>
          <cell r="M1777" t="str">
            <v>Date</v>
          </cell>
        </row>
        <row r="1778">
          <cell r="A1778" t="str">
            <v>- Formwork</v>
          </cell>
          <cell r="F1778" t="str">
            <v>.................................</v>
          </cell>
          <cell r="J1778" t="str">
            <v>.....................</v>
          </cell>
          <cell r="M1778" t="str">
            <v>.....................</v>
          </cell>
        </row>
        <row r="1779">
          <cell r="A1779" t="str">
            <v>- Reinforcement</v>
          </cell>
          <cell r="F1779" t="str">
            <v>.................................</v>
          </cell>
          <cell r="J1779" t="str">
            <v>.....................</v>
          </cell>
          <cell r="M1779" t="str">
            <v>.....................</v>
          </cell>
        </row>
        <row r="1780">
          <cell r="A1780" t="str">
            <v>- Concrete casting</v>
          </cell>
          <cell r="F1780" t="str">
            <v>.................................</v>
          </cell>
          <cell r="J1780" t="str">
            <v>.....................</v>
          </cell>
          <cell r="M1780" t="str">
            <v>.....................</v>
          </cell>
        </row>
        <row r="1781">
          <cell r="F1781" t="str">
            <v>.................................</v>
          </cell>
          <cell r="J1781" t="str">
            <v>.....................</v>
          </cell>
          <cell r="M1781" t="str">
            <v>.....................</v>
          </cell>
        </row>
        <row r="1782">
          <cell r="F1782" t="str">
            <v>.................................</v>
          </cell>
          <cell r="J1782" t="str">
            <v>.....................</v>
          </cell>
          <cell r="M1782" t="str">
            <v>.....................</v>
          </cell>
        </row>
        <row r="1783">
          <cell r="F1783" t="str">
            <v>.................................</v>
          </cell>
          <cell r="J1783" t="str">
            <v>.....................</v>
          </cell>
          <cell r="M1783" t="str">
            <v>.....................</v>
          </cell>
        </row>
        <row r="1784">
          <cell r="F1784" t="str">
            <v>.................................</v>
          </cell>
          <cell r="J1784" t="str">
            <v>.....................</v>
          </cell>
          <cell r="M1784" t="str">
            <v>.....................</v>
          </cell>
        </row>
        <row r="1785">
          <cell r="F1785" t="str">
            <v>.................................</v>
          </cell>
          <cell r="J1785" t="str">
            <v>.....................</v>
          </cell>
          <cell r="M1785" t="str">
            <v>.....................</v>
          </cell>
        </row>
        <row r="1786">
          <cell r="F1786" t="str">
            <v>.................................</v>
          </cell>
          <cell r="J1786" t="str">
            <v>.....................</v>
          </cell>
          <cell r="M1786" t="str">
            <v>.....................</v>
          </cell>
        </row>
        <row r="1787">
          <cell r="F1787" t="str">
            <v>.................................</v>
          </cell>
          <cell r="J1787" t="str">
            <v>.....................</v>
          </cell>
          <cell r="M1787" t="str">
            <v>.....................</v>
          </cell>
        </row>
        <row r="1788">
          <cell r="F1788" t="str">
            <v>.................................</v>
          </cell>
          <cell r="J1788" t="str">
            <v>.....................</v>
          </cell>
          <cell r="M1788" t="str">
            <v>.....................</v>
          </cell>
        </row>
        <row r="1789">
          <cell r="A1789" t="str">
            <v xml:space="preserve">   PART 4 : ENGINEER'S ACCEPTANCE</v>
          </cell>
        </row>
        <row r="1790">
          <cell r="A1790" t="str">
            <v xml:space="preserve"> The above work item is ACCEPTED / NOT ACCEPTED</v>
          </cell>
        </row>
        <row r="1791">
          <cell r="A1791" t="str">
            <v xml:space="preserve"> Approval to start next activity is GRANTED / DENIED</v>
          </cell>
        </row>
        <row r="1792">
          <cell r="A1792" t="str">
            <v xml:space="preserve"> Special Comments / Instructions</v>
          </cell>
        </row>
        <row r="1796">
          <cell r="A1796" t="str">
            <v xml:space="preserve"> Signature ...............................................</v>
          </cell>
          <cell r="L1796" t="str">
            <v>Date: ...................................</v>
          </cell>
        </row>
        <row r="1797">
          <cell r="A1797" t="str">
            <v xml:space="preserve">                      Engineer’s Representative</v>
          </cell>
        </row>
        <row r="1798">
          <cell r="A1798" t="str">
            <v xml:space="preserve">   PART 5 : CONTRACTOR'S RECEIPT</v>
          </cell>
        </row>
        <row r="1800">
          <cell r="A1800" t="str">
            <v xml:space="preserve"> Received for Contractor: ........................................................</v>
          </cell>
          <cell r="L1800" t="str">
            <v>Date/Time: ...........................</v>
          </cell>
        </row>
        <row r="1801">
          <cell r="L1801">
            <v>452</v>
          </cell>
        </row>
        <row r="1802">
          <cell r="A1802" t="str">
            <v>REQUEST FOR ACCEPTANCE INSPECTION</v>
          </cell>
        </row>
        <row r="1803">
          <cell r="A1803" t="str">
            <v>(For Bridges)</v>
          </cell>
        </row>
        <row r="1804">
          <cell r="A1804" t="str">
            <v xml:space="preserve">   PART 1 : CONTRACTOR’S SUBMISSION</v>
          </cell>
        </row>
        <row r="1805">
          <cell r="A1805" t="str">
            <v>It is hereby certified that the (material) (equipment) shown and marked in this submittal to be incorporated in the Work is in compliance with the Contract Drawings and Specifications, is approved for use and is submitted for the Engineer's approval.</v>
          </cell>
        </row>
        <row r="1806">
          <cell r="A1806" t="str">
            <v xml:space="preserve"> Item Description:</v>
          </cell>
          <cell r="E1806" t="str">
            <v>To check installation of anchor bolt for expansion joint (second time - left) - Thanh Trang bridge.</v>
          </cell>
        </row>
        <row r="1810">
          <cell r="A1810" t="str">
            <v xml:space="preserve"> Inspection Time:</v>
          </cell>
          <cell r="E1810" t="str">
            <v>Date:</v>
          </cell>
          <cell r="F1810">
            <v>36648</v>
          </cell>
          <cell r="H1810" t="str">
            <v>Time:</v>
          </cell>
          <cell r="I1810">
            <v>0.5625</v>
          </cell>
        </row>
        <row r="1811">
          <cell r="A1811" t="str">
            <v xml:space="preserve"> Location:</v>
          </cell>
          <cell r="C1811">
            <v>582949</v>
          </cell>
          <cell r="F1811" t="str">
            <v>Thanh Trang</v>
          </cell>
        </row>
        <row r="1812">
          <cell r="A1812" t="str">
            <v xml:space="preserve"> Next Activity:</v>
          </cell>
        </row>
        <row r="1813">
          <cell r="A1813" t="str">
            <v xml:space="preserve"> Description:</v>
          </cell>
          <cell r="H1813" t="str">
            <v>Proposed Start Date/Time:</v>
          </cell>
        </row>
        <row r="1814">
          <cell r="A1814" t="str">
            <v xml:space="preserve"> For Contractor</v>
          </cell>
          <cell r="G1814" t="str">
            <v>Date:</v>
          </cell>
          <cell r="H1814">
            <v>36644</v>
          </cell>
          <cell r="L1814" t="str">
            <v>Time:</v>
          </cell>
          <cell r="M1814">
            <v>0.58333333333333337</v>
          </cell>
        </row>
        <row r="1815">
          <cell r="A1815" t="str">
            <v xml:space="preserve"> QC Engineer</v>
          </cell>
        </row>
        <row r="1816">
          <cell r="A1816" t="str">
            <v>............................</v>
          </cell>
          <cell r="F1816" t="str">
            <v>.................................</v>
          </cell>
          <cell r="L1816" t="str">
            <v>..................................</v>
          </cell>
        </row>
        <row r="1817">
          <cell r="A1817" t="str">
            <v xml:space="preserve">   PART 2 : ENGINEER'S RECEIVED</v>
          </cell>
        </row>
        <row r="1818">
          <cell r="A1818" t="str">
            <v xml:space="preserve"> Received for Engineer</v>
          </cell>
          <cell r="G1818" t="str">
            <v>Date:</v>
          </cell>
          <cell r="L1818" t="str">
            <v>Time:</v>
          </cell>
        </row>
        <row r="1820">
          <cell r="A1820" t="str">
            <v>............................</v>
          </cell>
          <cell r="F1820" t="str">
            <v>.................................</v>
          </cell>
          <cell r="L1820" t="str">
            <v>..................................</v>
          </cell>
        </row>
        <row r="1821">
          <cell r="A1821" t="str">
            <v xml:space="preserve">   PART 3 : INSPECTION REPORT</v>
          </cell>
        </row>
        <row r="1822">
          <cell r="A1822" t="str">
            <v>Check Item</v>
          </cell>
          <cell r="F1822" t="str">
            <v xml:space="preserve"> Inspector Comments</v>
          </cell>
          <cell r="J1822" t="str">
            <v>Inspeted by</v>
          </cell>
          <cell r="M1822" t="str">
            <v>Date</v>
          </cell>
        </row>
        <row r="1823">
          <cell r="A1823" t="str">
            <v>- Formwork</v>
          </cell>
          <cell r="F1823" t="str">
            <v>.................................</v>
          </cell>
          <cell r="J1823" t="str">
            <v>.....................</v>
          </cell>
          <cell r="M1823" t="str">
            <v>.....................</v>
          </cell>
        </row>
        <row r="1824">
          <cell r="A1824" t="str">
            <v>- Reinforcement</v>
          </cell>
          <cell r="F1824" t="str">
            <v>.................................</v>
          </cell>
          <cell r="J1824" t="str">
            <v>.....................</v>
          </cell>
          <cell r="M1824" t="str">
            <v>.....................</v>
          </cell>
        </row>
        <row r="1825">
          <cell r="A1825" t="str">
            <v>- Concrete casting</v>
          </cell>
          <cell r="F1825" t="str">
            <v>.................................</v>
          </cell>
          <cell r="J1825" t="str">
            <v>.....................</v>
          </cell>
          <cell r="M1825" t="str">
            <v>.....................</v>
          </cell>
        </row>
        <row r="1826">
          <cell r="F1826" t="str">
            <v>.................................</v>
          </cell>
          <cell r="J1826" t="str">
            <v>.....................</v>
          </cell>
          <cell r="M1826" t="str">
            <v>.....................</v>
          </cell>
        </row>
        <row r="1827">
          <cell r="F1827" t="str">
            <v>.................................</v>
          </cell>
          <cell r="J1827" t="str">
            <v>.....................</v>
          </cell>
          <cell r="M1827" t="str">
            <v>.....................</v>
          </cell>
        </row>
        <row r="1828">
          <cell r="F1828" t="str">
            <v>.................................</v>
          </cell>
          <cell r="J1828" t="str">
            <v>.....................</v>
          </cell>
          <cell r="M1828" t="str">
            <v>.....................</v>
          </cell>
        </row>
        <row r="1829">
          <cell r="F1829" t="str">
            <v>.................................</v>
          </cell>
          <cell r="J1829" t="str">
            <v>.....................</v>
          </cell>
          <cell r="M1829" t="str">
            <v>.....................</v>
          </cell>
        </row>
        <row r="1830">
          <cell r="F1830" t="str">
            <v>.................................</v>
          </cell>
          <cell r="J1830" t="str">
            <v>.....................</v>
          </cell>
          <cell r="M1830" t="str">
            <v>.....................</v>
          </cell>
        </row>
        <row r="1831">
          <cell r="F1831" t="str">
            <v>.................................</v>
          </cell>
          <cell r="J1831" t="str">
            <v>.....................</v>
          </cell>
          <cell r="M1831" t="str">
            <v>.....................</v>
          </cell>
        </row>
        <row r="1832">
          <cell r="F1832" t="str">
            <v>.................................</v>
          </cell>
          <cell r="J1832" t="str">
            <v>.....................</v>
          </cell>
          <cell r="M1832" t="str">
            <v>.....................</v>
          </cell>
        </row>
        <row r="1833">
          <cell r="F1833" t="str">
            <v>.................................</v>
          </cell>
          <cell r="J1833" t="str">
            <v>.....................</v>
          </cell>
          <cell r="M1833" t="str">
            <v>.....................</v>
          </cell>
        </row>
        <row r="1834">
          <cell r="A1834" t="str">
            <v xml:space="preserve">   PART 4 : ENGINEER'S ACCEPTANCE</v>
          </cell>
        </row>
        <row r="1835">
          <cell r="A1835" t="str">
            <v xml:space="preserve"> The above work item is ACCEPTED / NOT ACCEPTED</v>
          </cell>
        </row>
        <row r="1836">
          <cell r="A1836" t="str">
            <v xml:space="preserve"> Approval to start next activity is GRANTED / DENIED</v>
          </cell>
        </row>
        <row r="1837">
          <cell r="A1837" t="str">
            <v xml:space="preserve"> Special Comments / Instructions</v>
          </cell>
        </row>
        <row r="1841">
          <cell r="A1841" t="str">
            <v xml:space="preserve"> Signature ...............................................</v>
          </cell>
          <cell r="L1841" t="str">
            <v>Date: ...................................</v>
          </cell>
        </row>
        <row r="1842">
          <cell r="A1842" t="str">
            <v xml:space="preserve">                      Engineer’s Representative</v>
          </cell>
        </row>
        <row r="1843">
          <cell r="A1843" t="str">
            <v xml:space="preserve">   PART 5 : CONTRACTOR'S RECEIPT</v>
          </cell>
        </row>
        <row r="1845">
          <cell r="A1845" t="str">
            <v xml:space="preserve"> Received for Contractor: ........................................................</v>
          </cell>
          <cell r="L1845" t="str">
            <v>Date/Time: ...........................</v>
          </cell>
        </row>
        <row r="1846">
          <cell r="L1846">
            <v>453</v>
          </cell>
        </row>
        <row r="1847">
          <cell r="A1847" t="str">
            <v>REQUEST FOR ACCEPTANCE INSPECTION</v>
          </cell>
        </row>
        <row r="1848">
          <cell r="A1848" t="str">
            <v>(For Bridges)</v>
          </cell>
        </row>
        <row r="1849">
          <cell r="A1849" t="str">
            <v xml:space="preserve">   PART 1 : CONTRACTOR’S SUBMISSION</v>
          </cell>
        </row>
        <row r="1850">
          <cell r="A1850" t="str">
            <v>It is hereby certified that the (material) (equipment) shown and marked in this submittal to be incorporated in the Work is in compliance with the Contract Drawings and Specifications, is approved for use and is submitted for the Engineer's approval.</v>
          </cell>
        </row>
        <row r="1851">
          <cell r="A1851" t="str">
            <v xml:space="preserve"> Item Description:</v>
          </cell>
          <cell r="E1851" t="str">
            <v>To check installation of anchor bolt for expansion joint - (second time - left) - Thau Dau bridge.</v>
          </cell>
        </row>
        <row r="1855">
          <cell r="A1855" t="str">
            <v xml:space="preserve"> Inspection Time:</v>
          </cell>
          <cell r="E1855" t="str">
            <v>Date:</v>
          </cell>
          <cell r="F1855">
            <v>36648</v>
          </cell>
          <cell r="H1855" t="str">
            <v>Time:</v>
          </cell>
          <cell r="I1855">
            <v>0.58333333333333337</v>
          </cell>
        </row>
        <row r="1856">
          <cell r="A1856" t="str">
            <v xml:space="preserve"> Location:</v>
          </cell>
          <cell r="C1856">
            <v>584248</v>
          </cell>
          <cell r="F1856" t="str">
            <v>Thau Dau</v>
          </cell>
        </row>
        <row r="1857">
          <cell r="A1857" t="str">
            <v xml:space="preserve"> Next Activity:</v>
          </cell>
        </row>
        <row r="1858">
          <cell r="A1858" t="str">
            <v xml:space="preserve"> Description:</v>
          </cell>
          <cell r="H1858" t="str">
            <v>Proposed Start Date/Time:</v>
          </cell>
        </row>
        <row r="1859">
          <cell r="A1859" t="str">
            <v xml:space="preserve"> For Contractor</v>
          </cell>
          <cell r="G1859" t="str">
            <v>Date:</v>
          </cell>
          <cell r="H1859">
            <v>36644</v>
          </cell>
          <cell r="L1859" t="str">
            <v>Time:</v>
          </cell>
          <cell r="M1859">
            <v>0.58333333333333337</v>
          </cell>
        </row>
        <row r="1860">
          <cell r="A1860" t="str">
            <v xml:space="preserve"> QC Engineer</v>
          </cell>
        </row>
        <row r="1861">
          <cell r="A1861" t="str">
            <v>............................</v>
          </cell>
          <cell r="F1861" t="str">
            <v>.................................</v>
          </cell>
          <cell r="L1861" t="str">
            <v>..................................</v>
          </cell>
        </row>
        <row r="1862">
          <cell r="A1862" t="str">
            <v xml:space="preserve">   PART 2 : ENGINEER'S RECEIVED</v>
          </cell>
        </row>
        <row r="1863">
          <cell r="A1863" t="str">
            <v xml:space="preserve"> Received for Engineer</v>
          </cell>
          <cell r="G1863" t="str">
            <v>Date:</v>
          </cell>
          <cell r="L1863" t="str">
            <v>Time:</v>
          </cell>
        </row>
        <row r="1865">
          <cell r="A1865" t="str">
            <v>............................</v>
          </cell>
          <cell r="F1865" t="str">
            <v>.................................</v>
          </cell>
          <cell r="L1865" t="str">
            <v>..................................</v>
          </cell>
        </row>
        <row r="1866">
          <cell r="A1866" t="str">
            <v xml:space="preserve">   PART 3 : INSPECTION REPORT</v>
          </cell>
        </row>
        <row r="1867">
          <cell r="A1867" t="str">
            <v>Check Item</v>
          </cell>
          <cell r="F1867" t="str">
            <v xml:space="preserve"> Inspector Comments</v>
          </cell>
          <cell r="J1867" t="str">
            <v>Inspeted by</v>
          </cell>
          <cell r="M1867" t="str">
            <v>Date</v>
          </cell>
        </row>
        <row r="1868">
          <cell r="A1868" t="str">
            <v>- Formwork</v>
          </cell>
          <cell r="F1868" t="str">
            <v>.................................</v>
          </cell>
          <cell r="J1868" t="str">
            <v>.....................</v>
          </cell>
          <cell r="M1868" t="str">
            <v>.....................</v>
          </cell>
        </row>
        <row r="1869">
          <cell r="A1869" t="str">
            <v>- Reinforcement</v>
          </cell>
          <cell r="F1869" t="str">
            <v>.................................</v>
          </cell>
          <cell r="J1869" t="str">
            <v>.....................</v>
          </cell>
          <cell r="M1869" t="str">
            <v>.....................</v>
          </cell>
        </row>
        <row r="1870">
          <cell r="A1870" t="str">
            <v>- Concrete casting</v>
          </cell>
          <cell r="F1870" t="str">
            <v>.................................</v>
          </cell>
          <cell r="J1870" t="str">
            <v>.....................</v>
          </cell>
          <cell r="M1870" t="str">
            <v>.....................</v>
          </cell>
        </row>
        <row r="1871">
          <cell r="F1871" t="str">
            <v>.................................</v>
          </cell>
          <cell r="J1871" t="str">
            <v>.....................</v>
          </cell>
          <cell r="M1871" t="str">
            <v>.....................</v>
          </cell>
        </row>
        <row r="1872">
          <cell r="F1872" t="str">
            <v>.................................</v>
          </cell>
          <cell r="J1872" t="str">
            <v>.....................</v>
          </cell>
          <cell r="M1872" t="str">
            <v>.....................</v>
          </cell>
        </row>
        <row r="1873">
          <cell r="F1873" t="str">
            <v>.................................</v>
          </cell>
          <cell r="J1873" t="str">
            <v>.....................</v>
          </cell>
          <cell r="M1873" t="str">
            <v>.....................</v>
          </cell>
        </row>
        <row r="1874">
          <cell r="F1874" t="str">
            <v>.................................</v>
          </cell>
          <cell r="J1874" t="str">
            <v>.....................</v>
          </cell>
          <cell r="M1874" t="str">
            <v>.....................</v>
          </cell>
        </row>
        <row r="1875">
          <cell r="F1875" t="str">
            <v>.................................</v>
          </cell>
          <cell r="J1875" t="str">
            <v>.....................</v>
          </cell>
          <cell r="M1875" t="str">
            <v>.....................</v>
          </cell>
        </row>
        <row r="1876">
          <cell r="F1876" t="str">
            <v>.................................</v>
          </cell>
          <cell r="J1876" t="str">
            <v>.....................</v>
          </cell>
          <cell r="M1876" t="str">
            <v>.....................</v>
          </cell>
        </row>
        <row r="1877">
          <cell r="F1877" t="str">
            <v>.................................</v>
          </cell>
          <cell r="J1877" t="str">
            <v>.....................</v>
          </cell>
          <cell r="M1877" t="str">
            <v>.....................</v>
          </cell>
        </row>
        <row r="1878">
          <cell r="F1878" t="str">
            <v>.................................</v>
          </cell>
          <cell r="J1878" t="str">
            <v>.....................</v>
          </cell>
          <cell r="M1878" t="str">
            <v>.....................</v>
          </cell>
        </row>
        <row r="1879">
          <cell r="A1879" t="str">
            <v xml:space="preserve">   PART 4 : ENGINEER'S ACCEPTANCE</v>
          </cell>
        </row>
        <row r="1880">
          <cell r="A1880" t="str">
            <v xml:space="preserve"> The above work item is ACCEPTED / NOT ACCEPTED</v>
          </cell>
        </row>
        <row r="1881">
          <cell r="A1881" t="str">
            <v xml:space="preserve"> Approval to start next activity is GRANTED / DENIED</v>
          </cell>
        </row>
        <row r="1882">
          <cell r="A1882" t="str">
            <v xml:space="preserve"> Special Comments / Instructions</v>
          </cell>
        </row>
        <row r="1886">
          <cell r="A1886" t="str">
            <v xml:space="preserve"> Signature ...............................................</v>
          </cell>
          <cell r="L1886" t="str">
            <v>Date: ...................................</v>
          </cell>
        </row>
        <row r="1887">
          <cell r="A1887" t="str">
            <v xml:space="preserve">                      Engineer’s Representative</v>
          </cell>
        </row>
        <row r="1888">
          <cell r="A1888" t="str">
            <v xml:space="preserve">   PART 5 : CONTRACTOR'S RECEIPT</v>
          </cell>
        </row>
        <row r="1890">
          <cell r="A1890" t="str">
            <v xml:space="preserve"> Received for Contractor: ........................................................</v>
          </cell>
          <cell r="L1890" t="str">
            <v>Date/Time: ...........................</v>
          </cell>
        </row>
        <row r="1891">
          <cell r="L1891">
            <v>454</v>
          </cell>
        </row>
        <row r="1892">
          <cell r="A1892" t="str">
            <v>REQUEST FOR ACCEPTANCE INSPECTION</v>
          </cell>
        </row>
        <row r="1893">
          <cell r="A1893" t="str">
            <v>(For Bridges)</v>
          </cell>
        </row>
        <row r="1894">
          <cell r="A1894" t="str">
            <v xml:space="preserve">   PART 1 : CONTRACTOR’S SUBMISSION</v>
          </cell>
        </row>
        <row r="1895">
          <cell r="A1895" t="str">
            <v>It is hereby certified that the (material) (equipment) shown and marked in this submittal to be incorporated in the Work is in compliance with the Contract Drawings and Specifications, is approved for use and is submitted for the Engineer's approval.</v>
          </cell>
        </row>
        <row r="1896">
          <cell r="A1896" t="str">
            <v xml:space="preserve"> Item Description:</v>
          </cell>
          <cell r="E1896" t="str">
            <v>To check installation of anchor bolt for expansion joint (second time - left) - Khe Luy bridge.</v>
          </cell>
        </row>
        <row r="1900">
          <cell r="A1900" t="str">
            <v xml:space="preserve"> Inspection Time:</v>
          </cell>
          <cell r="E1900" t="str">
            <v>Date:</v>
          </cell>
          <cell r="F1900">
            <v>36648</v>
          </cell>
          <cell r="H1900" t="str">
            <v>Time:</v>
          </cell>
          <cell r="I1900">
            <v>0.60416666666666663</v>
          </cell>
        </row>
        <row r="1901">
          <cell r="A1901" t="str">
            <v xml:space="preserve"> Location:</v>
          </cell>
          <cell r="C1901">
            <v>585503</v>
          </cell>
          <cell r="F1901" t="str">
            <v>Khe luy</v>
          </cell>
        </row>
        <row r="1902">
          <cell r="A1902" t="str">
            <v xml:space="preserve"> Next Activity:</v>
          </cell>
        </row>
        <row r="1903">
          <cell r="A1903" t="str">
            <v xml:space="preserve"> Description:</v>
          </cell>
          <cell r="H1903" t="str">
            <v>Proposed Start Date/Time:</v>
          </cell>
        </row>
        <row r="1904">
          <cell r="A1904" t="str">
            <v xml:space="preserve"> For Contractor</v>
          </cell>
          <cell r="G1904" t="str">
            <v>Date:</v>
          </cell>
          <cell r="H1904">
            <v>36644</v>
          </cell>
          <cell r="L1904" t="str">
            <v>Time:</v>
          </cell>
          <cell r="M1904">
            <v>0.58333333333333337</v>
          </cell>
        </row>
        <row r="1905">
          <cell r="A1905" t="str">
            <v xml:space="preserve"> QC Engineer</v>
          </cell>
        </row>
        <row r="1906">
          <cell r="A1906" t="str">
            <v>............................</v>
          </cell>
          <cell r="F1906" t="str">
            <v>.................................</v>
          </cell>
          <cell r="L1906" t="str">
            <v>..................................</v>
          </cell>
        </row>
        <row r="1907">
          <cell r="A1907" t="str">
            <v xml:space="preserve">   PART 2 : ENGINEER'S RECEIVED</v>
          </cell>
        </row>
        <row r="1908">
          <cell r="A1908" t="str">
            <v xml:space="preserve"> Received for Engineer</v>
          </cell>
          <cell r="G1908" t="str">
            <v>Date:</v>
          </cell>
          <cell r="L1908" t="str">
            <v>Time:</v>
          </cell>
        </row>
        <row r="1910">
          <cell r="A1910" t="str">
            <v>............................</v>
          </cell>
          <cell r="F1910" t="str">
            <v>.................................</v>
          </cell>
          <cell r="L1910" t="str">
            <v>..................................</v>
          </cell>
        </row>
        <row r="1911">
          <cell r="A1911" t="str">
            <v xml:space="preserve">   PART 3 : INSPECTION REPORT</v>
          </cell>
        </row>
        <row r="1912">
          <cell r="A1912" t="str">
            <v>Check Item</v>
          </cell>
          <cell r="F1912" t="str">
            <v xml:space="preserve"> Inspector Comments</v>
          </cell>
          <cell r="J1912" t="str">
            <v>Inspeted by</v>
          </cell>
          <cell r="M1912" t="str">
            <v>Date</v>
          </cell>
        </row>
        <row r="1913">
          <cell r="A1913" t="str">
            <v>- Formwork</v>
          </cell>
          <cell r="F1913" t="str">
            <v>.................................</v>
          </cell>
          <cell r="J1913" t="str">
            <v>.....................</v>
          </cell>
          <cell r="M1913" t="str">
            <v>.....................</v>
          </cell>
        </row>
        <row r="1914">
          <cell r="A1914" t="str">
            <v>- Reinforcement</v>
          </cell>
          <cell r="F1914" t="str">
            <v>.................................</v>
          </cell>
          <cell r="J1914" t="str">
            <v>.....................</v>
          </cell>
          <cell r="M1914" t="str">
            <v>.....................</v>
          </cell>
        </row>
        <row r="1915">
          <cell r="A1915" t="str">
            <v>- Concrete casting</v>
          </cell>
          <cell r="F1915" t="str">
            <v>.................................</v>
          </cell>
          <cell r="J1915" t="str">
            <v>.....................</v>
          </cell>
          <cell r="M1915" t="str">
            <v>.....................</v>
          </cell>
        </row>
        <row r="1916">
          <cell r="F1916" t="str">
            <v>.................................</v>
          </cell>
          <cell r="J1916" t="str">
            <v>.....................</v>
          </cell>
          <cell r="M1916" t="str">
            <v>.....................</v>
          </cell>
        </row>
        <row r="1917">
          <cell r="F1917" t="str">
            <v>.................................</v>
          </cell>
          <cell r="J1917" t="str">
            <v>.....................</v>
          </cell>
          <cell r="M1917" t="str">
            <v>.....................</v>
          </cell>
        </row>
        <row r="1918">
          <cell r="F1918" t="str">
            <v>.................................</v>
          </cell>
          <cell r="J1918" t="str">
            <v>.....................</v>
          </cell>
          <cell r="M1918" t="str">
            <v>.....................</v>
          </cell>
        </row>
        <row r="1919">
          <cell r="F1919" t="str">
            <v>.................................</v>
          </cell>
          <cell r="J1919" t="str">
            <v>.....................</v>
          </cell>
          <cell r="M1919" t="str">
            <v>.....................</v>
          </cell>
        </row>
        <row r="1920">
          <cell r="F1920" t="str">
            <v>.................................</v>
          </cell>
          <cell r="J1920" t="str">
            <v>.....................</v>
          </cell>
          <cell r="M1920" t="str">
            <v>.....................</v>
          </cell>
        </row>
        <row r="1921">
          <cell r="F1921" t="str">
            <v>.................................</v>
          </cell>
          <cell r="J1921" t="str">
            <v>.....................</v>
          </cell>
          <cell r="M1921" t="str">
            <v>.....................</v>
          </cell>
        </row>
        <row r="1922">
          <cell r="F1922" t="str">
            <v>.................................</v>
          </cell>
          <cell r="J1922" t="str">
            <v>.....................</v>
          </cell>
          <cell r="M1922" t="str">
            <v>.....................</v>
          </cell>
        </row>
        <row r="1923">
          <cell r="F1923" t="str">
            <v>.................................</v>
          </cell>
          <cell r="J1923" t="str">
            <v>.....................</v>
          </cell>
          <cell r="M1923" t="str">
            <v>.....................</v>
          </cell>
        </row>
        <row r="1924">
          <cell r="A1924" t="str">
            <v xml:space="preserve">   PART 4 : ENGINEER'S ACCEPTANCE</v>
          </cell>
        </row>
        <row r="1925">
          <cell r="A1925" t="str">
            <v xml:space="preserve"> The above work item is ACCEPTED / NOT ACCEPTED</v>
          </cell>
        </row>
        <row r="1926">
          <cell r="A1926" t="str">
            <v xml:space="preserve"> Approval to start next activity is GRANTED / DENIED</v>
          </cell>
        </row>
        <row r="1927">
          <cell r="A1927" t="str">
            <v xml:space="preserve"> Special Comments / Instructions</v>
          </cell>
        </row>
        <row r="1931">
          <cell r="A1931" t="str">
            <v xml:space="preserve"> Signature ...............................................</v>
          </cell>
          <cell r="L1931" t="str">
            <v>Date: ...................................</v>
          </cell>
        </row>
        <row r="1932">
          <cell r="A1932" t="str">
            <v xml:space="preserve">                      Engineer’s Representative</v>
          </cell>
        </row>
        <row r="1933">
          <cell r="A1933" t="str">
            <v xml:space="preserve">   PART 5 : CONTRACTOR'S RECEIPT</v>
          </cell>
        </row>
        <row r="1935">
          <cell r="A1935" t="str">
            <v xml:space="preserve"> Received for Contractor: ........................................................</v>
          </cell>
          <cell r="L1935" t="str">
            <v>Date/Time: ...........................</v>
          </cell>
        </row>
        <row r="1936">
          <cell r="L1936">
            <v>455</v>
          </cell>
        </row>
        <row r="1937">
          <cell r="A1937" t="str">
            <v>REQUEST FOR ACCEPTANCE INSPECTION</v>
          </cell>
        </row>
        <row r="1938">
          <cell r="A1938" t="str">
            <v>(For Bridges)</v>
          </cell>
        </row>
        <row r="1939">
          <cell r="A1939" t="str">
            <v xml:space="preserve">   PART 1 : CONTRACTOR’S SUBMISSION</v>
          </cell>
          <cell r="N1939">
            <v>549048</v>
          </cell>
        </row>
        <row r="1940">
          <cell r="A1940" t="str">
            <v>It is hereby certified that the (material) (equipment) shown and marked in this submittal to be incorporated in the Work is in compliance with the Contract Drawings and Specifications, is approved for use and is submitted for the Engineer's approval.</v>
          </cell>
        </row>
        <row r="1941">
          <cell r="A1941" t="str">
            <v xml:space="preserve"> Item Description:</v>
          </cell>
          <cell r="E1941" t="str">
            <v>To check formwork, reinforcement and concrete casting for piles (03 tip segments L=7m, 03 segments L=7m)-Bui Tre bridge.</v>
          </cell>
        </row>
        <row r="1945">
          <cell r="A1945" t="str">
            <v xml:space="preserve"> Inspection Time:</v>
          </cell>
          <cell r="E1945" t="str">
            <v>Date:</v>
          </cell>
          <cell r="F1945">
            <v>36649</v>
          </cell>
          <cell r="H1945" t="str">
            <v>Time:</v>
          </cell>
          <cell r="I1945">
            <v>0.33333333333333331</v>
          </cell>
        </row>
        <row r="1946">
          <cell r="A1946" t="str">
            <v xml:space="preserve"> Location:</v>
          </cell>
          <cell r="C1946">
            <v>549048</v>
          </cell>
          <cell r="F1946" t="str">
            <v>Bui Tre</v>
          </cell>
        </row>
        <row r="1947">
          <cell r="A1947" t="str">
            <v xml:space="preserve"> Next Activity:</v>
          </cell>
        </row>
        <row r="1948">
          <cell r="A1948" t="str">
            <v xml:space="preserve"> Description:</v>
          </cell>
          <cell r="H1948" t="str">
            <v>Proposed Start Date/Time:</v>
          </cell>
        </row>
        <row r="1949">
          <cell r="A1949" t="str">
            <v xml:space="preserve"> For Contractor</v>
          </cell>
          <cell r="G1949" t="str">
            <v>Date:</v>
          </cell>
          <cell r="H1949">
            <v>36644</v>
          </cell>
          <cell r="L1949" t="str">
            <v>Time:</v>
          </cell>
          <cell r="M1949">
            <v>0.58333333333333337</v>
          </cell>
        </row>
        <row r="1950">
          <cell r="A1950" t="str">
            <v xml:space="preserve"> QC Engineer</v>
          </cell>
        </row>
        <row r="1951">
          <cell r="A1951" t="str">
            <v>............................</v>
          </cell>
          <cell r="F1951" t="str">
            <v>.................................</v>
          </cell>
          <cell r="L1951" t="str">
            <v>..................................</v>
          </cell>
        </row>
        <row r="1952">
          <cell r="A1952" t="str">
            <v xml:space="preserve">   PART 2 : ENGINEER'S RECEIVED</v>
          </cell>
        </row>
        <row r="1953">
          <cell r="A1953" t="str">
            <v xml:space="preserve"> Received for Engineer</v>
          </cell>
          <cell r="G1953" t="str">
            <v>Date:</v>
          </cell>
          <cell r="L1953" t="str">
            <v>Time:</v>
          </cell>
        </row>
        <row r="1955">
          <cell r="A1955" t="str">
            <v>............................</v>
          </cell>
          <cell r="F1955" t="str">
            <v>.................................</v>
          </cell>
          <cell r="L1955" t="str">
            <v>..................................</v>
          </cell>
        </row>
        <row r="1956">
          <cell r="A1956" t="str">
            <v xml:space="preserve">   PART 3 : INSPECTION REPORT</v>
          </cell>
        </row>
        <row r="1957">
          <cell r="A1957" t="str">
            <v>Check Item</v>
          </cell>
          <cell r="F1957" t="str">
            <v xml:space="preserve"> Inspector Comments</v>
          </cell>
          <cell r="J1957" t="str">
            <v>Inspeted by</v>
          </cell>
          <cell r="M1957" t="str">
            <v>Date</v>
          </cell>
        </row>
        <row r="1958">
          <cell r="A1958" t="str">
            <v>- Formwork</v>
          </cell>
          <cell r="F1958" t="str">
            <v>.................................</v>
          </cell>
          <cell r="J1958" t="str">
            <v>.....................</v>
          </cell>
          <cell r="M1958" t="str">
            <v>.....................</v>
          </cell>
        </row>
        <row r="1959">
          <cell r="A1959" t="str">
            <v>- Reinforcement</v>
          </cell>
          <cell r="F1959" t="str">
            <v>.................................</v>
          </cell>
          <cell r="J1959" t="str">
            <v>.....................</v>
          </cell>
          <cell r="M1959" t="str">
            <v>.....................</v>
          </cell>
        </row>
        <row r="1960">
          <cell r="A1960" t="str">
            <v>- Concrete casting</v>
          </cell>
          <cell r="F1960" t="str">
            <v>.................................</v>
          </cell>
          <cell r="J1960" t="str">
            <v>.....................</v>
          </cell>
          <cell r="M1960" t="str">
            <v>.....................</v>
          </cell>
        </row>
        <row r="1961">
          <cell r="F1961" t="str">
            <v>.................................</v>
          </cell>
          <cell r="J1961" t="str">
            <v>.....................</v>
          </cell>
          <cell r="M1961" t="str">
            <v>.....................</v>
          </cell>
        </row>
        <row r="1962">
          <cell r="F1962" t="str">
            <v>.................................</v>
          </cell>
          <cell r="J1962" t="str">
            <v>.....................</v>
          </cell>
          <cell r="M1962" t="str">
            <v>.....................</v>
          </cell>
        </row>
        <row r="1963">
          <cell r="F1963" t="str">
            <v>.................................</v>
          </cell>
          <cell r="J1963" t="str">
            <v>.....................</v>
          </cell>
          <cell r="M1963" t="str">
            <v>.....................</v>
          </cell>
        </row>
        <row r="1964">
          <cell r="F1964" t="str">
            <v>.................................</v>
          </cell>
          <cell r="J1964" t="str">
            <v>.....................</v>
          </cell>
          <cell r="M1964" t="str">
            <v>.....................</v>
          </cell>
        </row>
        <row r="1965">
          <cell r="F1965" t="str">
            <v>.................................</v>
          </cell>
          <cell r="J1965" t="str">
            <v>.....................</v>
          </cell>
          <cell r="M1965" t="str">
            <v>.....................</v>
          </cell>
        </row>
        <row r="1966">
          <cell r="F1966" t="str">
            <v>.................................</v>
          </cell>
          <cell r="J1966" t="str">
            <v>.....................</v>
          </cell>
          <cell r="M1966" t="str">
            <v>.....................</v>
          </cell>
        </row>
        <row r="1967">
          <cell r="F1967" t="str">
            <v>.................................</v>
          </cell>
          <cell r="J1967" t="str">
            <v>.....................</v>
          </cell>
          <cell r="M1967" t="str">
            <v>.....................</v>
          </cell>
        </row>
        <row r="1968">
          <cell r="F1968" t="str">
            <v>.................................</v>
          </cell>
          <cell r="J1968" t="str">
            <v>.....................</v>
          </cell>
          <cell r="M1968" t="str">
            <v>.....................</v>
          </cell>
        </row>
        <row r="1969">
          <cell r="A1969" t="str">
            <v xml:space="preserve">   PART 4 : ENGINEER'S ACCEPTANCE</v>
          </cell>
        </row>
        <row r="1970">
          <cell r="A1970" t="str">
            <v xml:space="preserve"> The above work item is ACCEPTED / NOT ACCEPTED</v>
          </cell>
        </row>
        <row r="1971">
          <cell r="A1971" t="str">
            <v xml:space="preserve"> Approval to start next activity is GRANTED / DENIED</v>
          </cell>
        </row>
        <row r="1972">
          <cell r="A1972" t="str">
            <v xml:space="preserve"> Special Comments / Instructions</v>
          </cell>
        </row>
        <row r="1976">
          <cell r="A1976" t="str">
            <v xml:space="preserve"> Signature ...............................................</v>
          </cell>
          <cell r="L1976" t="str">
            <v>Date: ...................................</v>
          </cell>
        </row>
        <row r="1977">
          <cell r="A1977" t="str">
            <v xml:space="preserve">                      Engineer’s Representative</v>
          </cell>
        </row>
        <row r="1978">
          <cell r="A1978" t="str">
            <v xml:space="preserve">   PART 5 : CONTRACTOR'S RECEIPT</v>
          </cell>
        </row>
        <row r="1980">
          <cell r="A1980" t="str">
            <v xml:space="preserve"> Received for Contractor: ........................................................</v>
          </cell>
          <cell r="L1980" t="str">
            <v>Date/Time: ...........................</v>
          </cell>
        </row>
        <row r="1981">
          <cell r="L1981">
            <v>456</v>
          </cell>
        </row>
        <row r="1982">
          <cell r="A1982" t="str">
            <v>REQUEST FOR ACCEPTANCE INSPECTION</v>
          </cell>
        </row>
        <row r="1983">
          <cell r="A1983" t="str">
            <v>(For Bridges)</v>
          </cell>
        </row>
        <row r="1984">
          <cell r="A1984" t="str">
            <v xml:space="preserve">   PART 1 : CONTRACTOR’S SUBMISSION</v>
          </cell>
          <cell r="N1984">
            <v>561400</v>
          </cell>
        </row>
        <row r="1985">
          <cell r="A1985" t="str">
            <v>It is hereby certified that the (material) (equipment) shown and marked in this submittal to be incorporated in the Work is in compliance with the Contract Drawings and Specifications, is approved for use and is submitted for the Engineer's approval.</v>
          </cell>
        </row>
        <row r="1986">
          <cell r="A1986" t="str">
            <v xml:space="preserve"> Item Description:</v>
          </cell>
          <cell r="E1986" t="str">
            <v>To check formwork, reinforcement and concrete casting for piles (02 segments L=10m) - Cao bridge.</v>
          </cell>
        </row>
        <row r="1990">
          <cell r="A1990" t="str">
            <v xml:space="preserve"> Inspection Time:</v>
          </cell>
          <cell r="E1990" t="str">
            <v>Date:</v>
          </cell>
          <cell r="F1990">
            <v>36649</v>
          </cell>
          <cell r="H1990" t="str">
            <v>Time:</v>
          </cell>
          <cell r="I1990">
            <v>0.375</v>
          </cell>
        </row>
        <row r="1991">
          <cell r="A1991" t="str">
            <v xml:space="preserve"> Location:</v>
          </cell>
          <cell r="C1991">
            <v>561400</v>
          </cell>
          <cell r="F1991" t="str">
            <v>Cao</v>
          </cell>
        </row>
        <row r="1992">
          <cell r="A1992" t="str">
            <v xml:space="preserve"> Next Activity:</v>
          </cell>
        </row>
        <row r="1993">
          <cell r="A1993" t="str">
            <v xml:space="preserve"> Description:</v>
          </cell>
          <cell r="H1993" t="str">
            <v>Proposed Start Date/Time:</v>
          </cell>
        </row>
        <row r="1994">
          <cell r="A1994" t="str">
            <v xml:space="preserve"> For Contractor</v>
          </cell>
          <cell r="G1994" t="str">
            <v>Date:</v>
          </cell>
          <cell r="H1994">
            <v>36644</v>
          </cell>
          <cell r="L1994" t="str">
            <v>Time:</v>
          </cell>
          <cell r="M1994">
            <v>0.58333333333333337</v>
          </cell>
        </row>
        <row r="1995">
          <cell r="A1995" t="str">
            <v xml:space="preserve"> QC Engineer</v>
          </cell>
        </row>
        <row r="1996">
          <cell r="A1996" t="str">
            <v>............................</v>
          </cell>
          <cell r="F1996" t="str">
            <v>.................................</v>
          </cell>
          <cell r="L1996" t="str">
            <v>..................................</v>
          </cell>
        </row>
        <row r="1997">
          <cell r="A1997" t="str">
            <v xml:space="preserve">   PART 2 : ENGINEER'S RECEIVED</v>
          </cell>
        </row>
        <row r="1998">
          <cell r="A1998" t="str">
            <v xml:space="preserve"> Received for Engineer</v>
          </cell>
          <cell r="G1998" t="str">
            <v>Date:</v>
          </cell>
          <cell r="L1998" t="str">
            <v>Time:</v>
          </cell>
        </row>
        <row r="2000">
          <cell r="A2000" t="str">
            <v>............................</v>
          </cell>
          <cell r="F2000" t="str">
            <v>.................................</v>
          </cell>
          <cell r="L2000" t="str">
            <v>..................................</v>
          </cell>
        </row>
        <row r="2001">
          <cell r="A2001" t="str">
            <v xml:space="preserve">   PART 3 : INSPECTION REPORT</v>
          </cell>
        </row>
        <row r="2002">
          <cell r="A2002" t="str">
            <v>Check Item</v>
          </cell>
          <cell r="F2002" t="str">
            <v xml:space="preserve"> Inspector Comments</v>
          </cell>
          <cell r="J2002" t="str">
            <v>Inspeted by</v>
          </cell>
          <cell r="M2002" t="str">
            <v>Date</v>
          </cell>
        </row>
        <row r="2003">
          <cell r="A2003" t="str">
            <v>- Formwork</v>
          </cell>
          <cell r="F2003" t="str">
            <v>.................................</v>
          </cell>
          <cell r="J2003" t="str">
            <v>.....................</v>
          </cell>
          <cell r="M2003" t="str">
            <v>.....................</v>
          </cell>
        </row>
        <row r="2004">
          <cell r="A2004" t="str">
            <v>- Reinforcement</v>
          </cell>
          <cell r="F2004" t="str">
            <v>.................................</v>
          </cell>
          <cell r="J2004" t="str">
            <v>.....................</v>
          </cell>
          <cell r="M2004" t="str">
            <v>.....................</v>
          </cell>
        </row>
        <row r="2005">
          <cell r="A2005" t="str">
            <v>- Concrete casting</v>
          </cell>
          <cell r="F2005" t="str">
            <v>.................................</v>
          </cell>
          <cell r="J2005" t="str">
            <v>.....................</v>
          </cell>
          <cell r="M2005" t="str">
            <v>.....................</v>
          </cell>
        </row>
        <row r="2006">
          <cell r="F2006" t="str">
            <v>.................................</v>
          </cell>
          <cell r="J2006" t="str">
            <v>.....................</v>
          </cell>
          <cell r="M2006" t="str">
            <v>.....................</v>
          </cell>
        </row>
        <row r="2007">
          <cell r="F2007" t="str">
            <v>.................................</v>
          </cell>
          <cell r="J2007" t="str">
            <v>.....................</v>
          </cell>
          <cell r="M2007" t="str">
            <v>.....................</v>
          </cell>
        </row>
        <row r="2008">
          <cell r="F2008" t="str">
            <v>.................................</v>
          </cell>
          <cell r="J2008" t="str">
            <v>.....................</v>
          </cell>
          <cell r="M2008" t="str">
            <v>.....................</v>
          </cell>
        </row>
        <row r="2009">
          <cell r="F2009" t="str">
            <v>.................................</v>
          </cell>
          <cell r="J2009" t="str">
            <v>.....................</v>
          </cell>
          <cell r="M2009" t="str">
            <v>.....................</v>
          </cell>
        </row>
        <row r="2010">
          <cell r="F2010" t="str">
            <v>.................................</v>
          </cell>
          <cell r="J2010" t="str">
            <v>.....................</v>
          </cell>
          <cell r="M2010" t="str">
            <v>.....................</v>
          </cell>
        </row>
        <row r="2011">
          <cell r="F2011" t="str">
            <v>.................................</v>
          </cell>
          <cell r="J2011" t="str">
            <v>.....................</v>
          </cell>
          <cell r="M2011" t="str">
            <v>.....................</v>
          </cell>
        </row>
        <row r="2012">
          <cell r="F2012" t="str">
            <v>.................................</v>
          </cell>
          <cell r="J2012" t="str">
            <v>.....................</v>
          </cell>
          <cell r="M2012" t="str">
            <v>.....................</v>
          </cell>
        </row>
        <row r="2013">
          <cell r="F2013" t="str">
            <v>.................................</v>
          </cell>
          <cell r="J2013" t="str">
            <v>.....................</v>
          </cell>
          <cell r="M2013" t="str">
            <v>.....................</v>
          </cell>
        </row>
        <row r="2014">
          <cell r="A2014" t="str">
            <v xml:space="preserve">   PART 4 : ENGINEER'S ACCEPTANCE</v>
          </cell>
        </row>
        <row r="2015">
          <cell r="A2015" t="str">
            <v xml:space="preserve"> The above work item is ACCEPTED / NOT ACCEPTED</v>
          </cell>
        </row>
        <row r="2016">
          <cell r="A2016" t="str">
            <v xml:space="preserve"> Approval to start next activity is GRANTED / DENIED</v>
          </cell>
        </row>
        <row r="2017">
          <cell r="A2017" t="str">
            <v xml:space="preserve"> Special Comments / Instructions</v>
          </cell>
        </row>
        <row r="2021">
          <cell r="A2021" t="str">
            <v xml:space="preserve"> Signature ...............................................</v>
          </cell>
          <cell r="L2021" t="str">
            <v>Date: ...................................</v>
          </cell>
        </row>
        <row r="2022">
          <cell r="A2022" t="str">
            <v xml:space="preserve">                      Engineer’s Representative</v>
          </cell>
        </row>
        <row r="2023">
          <cell r="A2023" t="str">
            <v xml:space="preserve">   PART 5 : CONTRACTOR'S RECEIPT</v>
          </cell>
        </row>
        <row r="2025">
          <cell r="A2025" t="str">
            <v xml:space="preserve"> Received for Contractor: ........................................................</v>
          </cell>
          <cell r="L2025" t="str">
            <v>Date/Time: ...........................</v>
          </cell>
        </row>
        <row r="2026">
          <cell r="L2026">
            <v>457</v>
          </cell>
        </row>
        <row r="2027">
          <cell r="A2027" t="str">
            <v>REQUEST FOR ACCEPTANCE INSPECTION</v>
          </cell>
        </row>
        <row r="2028">
          <cell r="A2028" t="str">
            <v>(For Bridges)</v>
          </cell>
        </row>
        <row r="2029">
          <cell r="A2029" t="str">
            <v xml:space="preserve">   PART 1 : CONTRACTOR’S SUBMISSION</v>
          </cell>
        </row>
        <row r="2030">
          <cell r="A2030" t="str">
            <v>It is hereby certified that the (material) (equipment) shown and marked in this submittal to be incorporated in the Work is in compliance with the Contract Drawings and Specifications, is approved for use and is submitted for the Engineer's approval.</v>
          </cell>
        </row>
        <row r="2031">
          <cell r="A2031" t="str">
            <v xml:space="preserve"> Item Description:</v>
          </cell>
          <cell r="E2031" t="str">
            <v>To check installation of expansion joint (second time - left) - Thanh Trang bridge.</v>
          </cell>
        </row>
        <row r="2035">
          <cell r="A2035" t="str">
            <v xml:space="preserve"> Inspection Time:</v>
          </cell>
          <cell r="E2035" t="str">
            <v>Date:</v>
          </cell>
          <cell r="F2035">
            <v>36649</v>
          </cell>
          <cell r="H2035" t="str">
            <v>Time:</v>
          </cell>
          <cell r="I2035">
            <v>0.5625</v>
          </cell>
        </row>
        <row r="2036">
          <cell r="A2036" t="str">
            <v xml:space="preserve"> Location:</v>
          </cell>
          <cell r="C2036">
            <v>582949</v>
          </cell>
          <cell r="F2036" t="str">
            <v>Thanh Trang</v>
          </cell>
        </row>
        <row r="2037">
          <cell r="A2037" t="str">
            <v xml:space="preserve"> Next Activity:</v>
          </cell>
        </row>
        <row r="2038">
          <cell r="A2038" t="str">
            <v xml:space="preserve"> Description:</v>
          </cell>
          <cell r="H2038" t="str">
            <v>Proposed Start Date/Time:</v>
          </cell>
        </row>
        <row r="2039">
          <cell r="A2039" t="str">
            <v xml:space="preserve"> For Contractor</v>
          </cell>
          <cell r="G2039" t="str">
            <v>Date:</v>
          </cell>
          <cell r="H2039">
            <v>36644</v>
          </cell>
          <cell r="L2039" t="str">
            <v>Time:</v>
          </cell>
          <cell r="M2039">
            <v>0.58333333333333337</v>
          </cell>
        </row>
        <row r="2040">
          <cell r="A2040" t="str">
            <v xml:space="preserve"> QC Engineer</v>
          </cell>
        </row>
        <row r="2041">
          <cell r="A2041" t="str">
            <v>............................</v>
          </cell>
          <cell r="F2041" t="str">
            <v>.................................</v>
          </cell>
          <cell r="L2041" t="str">
            <v>..................................</v>
          </cell>
        </row>
        <row r="2042">
          <cell r="A2042" t="str">
            <v xml:space="preserve">   PART 2 : ENGINEER'S RECEIVED</v>
          </cell>
        </row>
        <row r="2043">
          <cell r="A2043" t="str">
            <v xml:space="preserve"> Received for Engineer</v>
          </cell>
          <cell r="G2043" t="str">
            <v>Date:</v>
          </cell>
          <cell r="L2043" t="str">
            <v>Time:</v>
          </cell>
        </row>
        <row r="2045">
          <cell r="A2045" t="str">
            <v>............................</v>
          </cell>
          <cell r="F2045" t="str">
            <v>.................................</v>
          </cell>
          <cell r="L2045" t="str">
            <v>..................................</v>
          </cell>
        </row>
        <row r="2046">
          <cell r="A2046" t="str">
            <v xml:space="preserve">   PART 3 : INSPECTION REPORT</v>
          </cell>
        </row>
        <row r="2047">
          <cell r="A2047" t="str">
            <v>Check Item</v>
          </cell>
          <cell r="F2047" t="str">
            <v xml:space="preserve"> Inspector Comments</v>
          </cell>
          <cell r="J2047" t="str">
            <v>Inspeted by</v>
          </cell>
          <cell r="M2047" t="str">
            <v>Date</v>
          </cell>
        </row>
        <row r="2048">
          <cell r="A2048" t="str">
            <v>- Formwork</v>
          </cell>
          <cell r="F2048" t="str">
            <v>.................................</v>
          </cell>
          <cell r="J2048" t="str">
            <v>.....................</v>
          </cell>
          <cell r="M2048" t="str">
            <v>.....................</v>
          </cell>
        </row>
        <row r="2049">
          <cell r="A2049" t="str">
            <v>- Reinforcement</v>
          </cell>
          <cell r="F2049" t="str">
            <v>.................................</v>
          </cell>
          <cell r="J2049" t="str">
            <v>.....................</v>
          </cell>
          <cell r="M2049" t="str">
            <v>.....................</v>
          </cell>
        </row>
        <row r="2050">
          <cell r="A2050" t="str">
            <v>- Concrete casting</v>
          </cell>
          <cell r="F2050" t="str">
            <v>.................................</v>
          </cell>
          <cell r="J2050" t="str">
            <v>.....................</v>
          </cell>
          <cell r="M2050" t="str">
            <v>.....................</v>
          </cell>
        </row>
        <row r="2051">
          <cell r="F2051" t="str">
            <v>.................................</v>
          </cell>
          <cell r="J2051" t="str">
            <v>.....................</v>
          </cell>
          <cell r="M2051" t="str">
            <v>.....................</v>
          </cell>
        </row>
        <row r="2052">
          <cell r="F2052" t="str">
            <v>.................................</v>
          </cell>
          <cell r="J2052" t="str">
            <v>.....................</v>
          </cell>
          <cell r="M2052" t="str">
            <v>.....................</v>
          </cell>
        </row>
        <row r="2053">
          <cell r="F2053" t="str">
            <v>.................................</v>
          </cell>
          <cell r="J2053" t="str">
            <v>.....................</v>
          </cell>
          <cell r="M2053" t="str">
            <v>.....................</v>
          </cell>
        </row>
        <row r="2054">
          <cell r="F2054" t="str">
            <v>.................................</v>
          </cell>
          <cell r="J2054" t="str">
            <v>.....................</v>
          </cell>
          <cell r="M2054" t="str">
            <v>.....................</v>
          </cell>
        </row>
        <row r="2055">
          <cell r="F2055" t="str">
            <v>.................................</v>
          </cell>
          <cell r="J2055" t="str">
            <v>.....................</v>
          </cell>
          <cell r="M2055" t="str">
            <v>.....................</v>
          </cell>
        </row>
        <row r="2056">
          <cell r="F2056" t="str">
            <v>.................................</v>
          </cell>
          <cell r="J2056" t="str">
            <v>.....................</v>
          </cell>
          <cell r="M2056" t="str">
            <v>.....................</v>
          </cell>
        </row>
        <row r="2057">
          <cell r="F2057" t="str">
            <v>.................................</v>
          </cell>
          <cell r="J2057" t="str">
            <v>.....................</v>
          </cell>
          <cell r="M2057" t="str">
            <v>.....................</v>
          </cell>
        </row>
        <row r="2058">
          <cell r="F2058" t="str">
            <v>.................................</v>
          </cell>
          <cell r="J2058" t="str">
            <v>.....................</v>
          </cell>
          <cell r="M2058" t="str">
            <v>.....................</v>
          </cell>
        </row>
        <row r="2059">
          <cell r="A2059" t="str">
            <v xml:space="preserve">   PART 4 : ENGINEER'S ACCEPTANCE</v>
          </cell>
        </row>
        <row r="2060">
          <cell r="A2060" t="str">
            <v xml:space="preserve"> The above work item is ACCEPTED / NOT ACCEPTED</v>
          </cell>
        </row>
        <row r="2061">
          <cell r="A2061" t="str">
            <v xml:space="preserve"> Approval to start next activity is GRANTED / DENIED</v>
          </cell>
        </row>
        <row r="2062">
          <cell r="A2062" t="str">
            <v xml:space="preserve"> Special Comments / Instructions</v>
          </cell>
        </row>
        <row r="2066">
          <cell r="A2066" t="str">
            <v xml:space="preserve"> Signature ...............................................</v>
          </cell>
          <cell r="L2066" t="str">
            <v>Date: ...................................</v>
          </cell>
        </row>
        <row r="2067">
          <cell r="A2067" t="str">
            <v xml:space="preserve">                      Engineer’s Representative</v>
          </cell>
        </row>
        <row r="2068">
          <cell r="A2068" t="str">
            <v xml:space="preserve">   PART 5 : CONTRACTOR'S RECEIPT</v>
          </cell>
        </row>
        <row r="2070">
          <cell r="A2070" t="str">
            <v xml:space="preserve"> Received for Contractor: ........................................................</v>
          </cell>
          <cell r="L2070" t="str">
            <v>Date/Time: ...........................</v>
          </cell>
        </row>
        <row r="2071">
          <cell r="L2071">
            <v>458</v>
          </cell>
        </row>
        <row r="2072">
          <cell r="A2072" t="str">
            <v>REQUEST FOR ACCEPTANCE INSPECTION</v>
          </cell>
        </row>
        <row r="2073">
          <cell r="A2073" t="str">
            <v>(For Bridges)</v>
          </cell>
        </row>
        <row r="2074">
          <cell r="A2074" t="str">
            <v xml:space="preserve">   PART 1 : CONTRACTOR’S SUBMISSION</v>
          </cell>
        </row>
        <row r="2075">
          <cell r="A2075" t="str">
            <v>It is hereby certified that the (material) (equipment) shown and marked in this submittal to be incorporated in the Work is in compliance with the Contract Drawings and Specifications, is approved for use and is submitted for the Engineer's approval.</v>
          </cell>
        </row>
        <row r="2076">
          <cell r="A2076" t="str">
            <v xml:space="preserve"> Item Description:</v>
          </cell>
          <cell r="E2076" t="str">
            <v>To check installation of expansion joint - (second time - left) - Thau Dau bridge.</v>
          </cell>
        </row>
        <row r="2080">
          <cell r="A2080" t="str">
            <v xml:space="preserve"> Inspection Time:</v>
          </cell>
          <cell r="E2080" t="str">
            <v>Date:</v>
          </cell>
          <cell r="F2080">
            <v>36649</v>
          </cell>
          <cell r="H2080" t="str">
            <v>Time:</v>
          </cell>
          <cell r="I2080">
            <v>0.58333333333333337</v>
          </cell>
        </row>
        <row r="2081">
          <cell r="A2081" t="str">
            <v xml:space="preserve"> Location:</v>
          </cell>
          <cell r="C2081">
            <v>584248</v>
          </cell>
          <cell r="F2081" t="str">
            <v>Thau Dau</v>
          </cell>
        </row>
        <row r="2082">
          <cell r="A2082" t="str">
            <v xml:space="preserve"> Next Activity:</v>
          </cell>
        </row>
        <row r="2083">
          <cell r="A2083" t="str">
            <v xml:space="preserve"> Description:</v>
          </cell>
          <cell r="H2083" t="str">
            <v>Proposed Start Date/Time:</v>
          </cell>
        </row>
        <row r="2084">
          <cell r="A2084" t="str">
            <v xml:space="preserve"> For Contractor</v>
          </cell>
          <cell r="G2084" t="str">
            <v>Date:</v>
          </cell>
          <cell r="H2084">
            <v>36644</v>
          </cell>
          <cell r="L2084" t="str">
            <v>Time:</v>
          </cell>
          <cell r="M2084">
            <v>0.58333333333333337</v>
          </cell>
        </row>
        <row r="2085">
          <cell r="A2085" t="str">
            <v xml:space="preserve"> QC Engineer</v>
          </cell>
        </row>
        <row r="2086">
          <cell r="A2086" t="str">
            <v>............................</v>
          </cell>
          <cell r="F2086" t="str">
            <v>.................................</v>
          </cell>
          <cell r="L2086" t="str">
            <v>..................................</v>
          </cell>
        </row>
        <row r="2087">
          <cell r="A2087" t="str">
            <v xml:space="preserve">   PART 2 : ENGINEER'S RECEIVED</v>
          </cell>
        </row>
        <row r="2088">
          <cell r="A2088" t="str">
            <v xml:space="preserve"> Received for Engineer</v>
          </cell>
          <cell r="G2088" t="str">
            <v>Date:</v>
          </cell>
          <cell r="L2088" t="str">
            <v>Time:</v>
          </cell>
        </row>
        <row r="2090">
          <cell r="A2090" t="str">
            <v>............................</v>
          </cell>
          <cell r="F2090" t="str">
            <v>.................................</v>
          </cell>
          <cell r="L2090" t="str">
            <v>..................................</v>
          </cell>
        </row>
        <row r="2091">
          <cell r="A2091" t="str">
            <v xml:space="preserve">   PART 3 : INSPECTION REPORT</v>
          </cell>
        </row>
        <row r="2092">
          <cell r="A2092" t="str">
            <v>Check Item</v>
          </cell>
          <cell r="F2092" t="str">
            <v xml:space="preserve"> Inspector Comments</v>
          </cell>
          <cell r="J2092" t="str">
            <v>Inspeted by</v>
          </cell>
          <cell r="M2092" t="str">
            <v>Date</v>
          </cell>
        </row>
        <row r="2093">
          <cell r="A2093" t="str">
            <v>- Formwork</v>
          </cell>
          <cell r="F2093" t="str">
            <v>.................................</v>
          </cell>
          <cell r="J2093" t="str">
            <v>.....................</v>
          </cell>
          <cell r="M2093" t="str">
            <v>.....................</v>
          </cell>
        </row>
        <row r="2094">
          <cell r="A2094" t="str">
            <v>- Reinforcement</v>
          </cell>
          <cell r="F2094" t="str">
            <v>.................................</v>
          </cell>
          <cell r="J2094" t="str">
            <v>.....................</v>
          </cell>
          <cell r="M2094" t="str">
            <v>.....................</v>
          </cell>
        </row>
        <row r="2095">
          <cell r="A2095" t="str">
            <v>- Concrete casting</v>
          </cell>
          <cell r="F2095" t="str">
            <v>.................................</v>
          </cell>
          <cell r="J2095" t="str">
            <v>.....................</v>
          </cell>
          <cell r="M2095" t="str">
            <v>.....................</v>
          </cell>
        </row>
        <row r="2096">
          <cell r="F2096" t="str">
            <v>.................................</v>
          </cell>
          <cell r="J2096" t="str">
            <v>.....................</v>
          </cell>
          <cell r="M2096" t="str">
            <v>.....................</v>
          </cell>
        </row>
        <row r="2097">
          <cell r="F2097" t="str">
            <v>.................................</v>
          </cell>
          <cell r="J2097" t="str">
            <v>.....................</v>
          </cell>
          <cell r="M2097" t="str">
            <v>.....................</v>
          </cell>
        </row>
        <row r="2098">
          <cell r="F2098" t="str">
            <v>.................................</v>
          </cell>
          <cell r="J2098" t="str">
            <v>.....................</v>
          </cell>
          <cell r="M2098" t="str">
            <v>.....................</v>
          </cell>
        </row>
        <row r="2099">
          <cell r="F2099" t="str">
            <v>.................................</v>
          </cell>
          <cell r="J2099" t="str">
            <v>.....................</v>
          </cell>
          <cell r="M2099" t="str">
            <v>.....................</v>
          </cell>
        </row>
        <row r="2100">
          <cell r="F2100" t="str">
            <v>.................................</v>
          </cell>
          <cell r="J2100" t="str">
            <v>.....................</v>
          </cell>
          <cell r="M2100" t="str">
            <v>.....................</v>
          </cell>
        </row>
        <row r="2101">
          <cell r="F2101" t="str">
            <v>.................................</v>
          </cell>
          <cell r="J2101" t="str">
            <v>.....................</v>
          </cell>
          <cell r="M2101" t="str">
            <v>.....................</v>
          </cell>
        </row>
        <row r="2102">
          <cell r="F2102" t="str">
            <v>.................................</v>
          </cell>
          <cell r="J2102" t="str">
            <v>.....................</v>
          </cell>
          <cell r="M2102" t="str">
            <v>.....................</v>
          </cell>
        </row>
        <row r="2103">
          <cell r="F2103" t="str">
            <v>.................................</v>
          </cell>
          <cell r="J2103" t="str">
            <v>.....................</v>
          </cell>
          <cell r="M2103" t="str">
            <v>.....................</v>
          </cell>
        </row>
        <row r="2104">
          <cell r="A2104" t="str">
            <v xml:space="preserve">   PART 4 : ENGINEER'S ACCEPTANCE</v>
          </cell>
        </row>
        <row r="2105">
          <cell r="A2105" t="str">
            <v xml:space="preserve"> The above work item is ACCEPTED / NOT ACCEPTED</v>
          </cell>
        </row>
        <row r="2106">
          <cell r="A2106" t="str">
            <v xml:space="preserve"> Approval to start next activity is GRANTED / DENIED</v>
          </cell>
        </row>
        <row r="2107">
          <cell r="A2107" t="str">
            <v xml:space="preserve"> Special Comments / Instructions</v>
          </cell>
        </row>
        <row r="2111">
          <cell r="A2111" t="str">
            <v xml:space="preserve"> Signature ...............................................</v>
          </cell>
          <cell r="L2111" t="str">
            <v>Date: ...................................</v>
          </cell>
        </row>
        <row r="2112">
          <cell r="A2112" t="str">
            <v xml:space="preserve">                      Engineer’s Representative</v>
          </cell>
        </row>
        <row r="2113">
          <cell r="A2113" t="str">
            <v xml:space="preserve">   PART 5 : CONTRACTOR'S RECEIPT</v>
          </cell>
        </row>
        <row r="2115">
          <cell r="A2115" t="str">
            <v xml:space="preserve"> Received for Contractor: ........................................................</v>
          </cell>
          <cell r="L2115" t="str">
            <v>Date/Time: ...........................</v>
          </cell>
        </row>
        <row r="2116">
          <cell r="L2116">
            <v>459</v>
          </cell>
        </row>
        <row r="2117">
          <cell r="A2117" t="str">
            <v>REQUEST FOR ACCEPTANCE INSPECTION</v>
          </cell>
        </row>
        <row r="2118">
          <cell r="A2118" t="str">
            <v>(For Bridges)</v>
          </cell>
        </row>
        <row r="2119">
          <cell r="A2119" t="str">
            <v xml:space="preserve">   PART 1 : CONTRACTOR’S SUBMISSION</v>
          </cell>
        </row>
        <row r="2120">
          <cell r="A2120" t="str">
            <v>It is hereby certified that the (material) (equipment) shown and marked in this submittal to be incorporated in the Work is in compliance with the Contract Drawings and Specifications, is approved for use and is submitted for the Engineer's approval.</v>
          </cell>
        </row>
        <row r="2121">
          <cell r="A2121" t="str">
            <v xml:space="preserve"> Item Description:</v>
          </cell>
          <cell r="E2121" t="str">
            <v>To check installation of expansion joint (second time - left) - Khe Luy bridge.</v>
          </cell>
        </row>
        <row r="2125">
          <cell r="A2125" t="str">
            <v xml:space="preserve"> Inspection Time:</v>
          </cell>
          <cell r="E2125" t="str">
            <v>Date:</v>
          </cell>
          <cell r="F2125">
            <v>36649</v>
          </cell>
          <cell r="H2125" t="str">
            <v>Time:</v>
          </cell>
          <cell r="I2125">
            <v>0.60416666666666663</v>
          </cell>
        </row>
        <row r="2126">
          <cell r="A2126" t="str">
            <v xml:space="preserve"> Location:</v>
          </cell>
          <cell r="C2126">
            <v>585503</v>
          </cell>
          <cell r="F2126" t="str">
            <v>Khe luy</v>
          </cell>
        </row>
        <row r="2127">
          <cell r="A2127" t="str">
            <v xml:space="preserve"> Next Activity:</v>
          </cell>
        </row>
        <row r="2128">
          <cell r="A2128" t="str">
            <v xml:space="preserve"> Description:</v>
          </cell>
          <cell r="H2128" t="str">
            <v>Proposed Start Date/Time:</v>
          </cell>
        </row>
        <row r="2129">
          <cell r="A2129" t="str">
            <v xml:space="preserve"> For Contractor</v>
          </cell>
          <cell r="G2129" t="str">
            <v>Date:</v>
          </cell>
          <cell r="H2129">
            <v>36644</v>
          </cell>
          <cell r="L2129" t="str">
            <v>Time:</v>
          </cell>
          <cell r="M2129">
            <v>0.58333333333333337</v>
          </cell>
        </row>
        <row r="2130">
          <cell r="A2130" t="str">
            <v xml:space="preserve"> QC Engineer</v>
          </cell>
        </row>
        <row r="2131">
          <cell r="A2131" t="str">
            <v>............................</v>
          </cell>
          <cell r="F2131" t="str">
            <v>.................................</v>
          </cell>
          <cell r="L2131" t="str">
            <v>..................................</v>
          </cell>
        </row>
        <row r="2132">
          <cell r="A2132" t="str">
            <v xml:space="preserve">   PART 2 : ENGINEER'S RECEIVED</v>
          </cell>
        </row>
        <row r="2133">
          <cell r="A2133" t="str">
            <v xml:space="preserve"> Received for Engineer</v>
          </cell>
          <cell r="G2133" t="str">
            <v>Date:</v>
          </cell>
          <cell r="L2133" t="str">
            <v>Time:</v>
          </cell>
        </row>
        <row r="2135">
          <cell r="A2135" t="str">
            <v>............................</v>
          </cell>
          <cell r="F2135" t="str">
            <v>.................................</v>
          </cell>
          <cell r="L2135" t="str">
            <v>..................................</v>
          </cell>
        </row>
        <row r="2136">
          <cell r="A2136" t="str">
            <v xml:space="preserve">   PART 3 : INSPECTION REPORT</v>
          </cell>
        </row>
        <row r="2137">
          <cell r="A2137" t="str">
            <v>Check Item</v>
          </cell>
          <cell r="F2137" t="str">
            <v xml:space="preserve"> Inspector Comments</v>
          </cell>
          <cell r="J2137" t="str">
            <v>Inspeted by</v>
          </cell>
          <cell r="M2137" t="str">
            <v>Date</v>
          </cell>
        </row>
        <row r="2138">
          <cell r="A2138" t="str">
            <v>- Formwork</v>
          </cell>
          <cell r="F2138" t="str">
            <v>.................................</v>
          </cell>
          <cell r="J2138" t="str">
            <v>.....................</v>
          </cell>
          <cell r="M2138" t="str">
            <v>.....................</v>
          </cell>
        </row>
        <row r="2139">
          <cell r="A2139" t="str">
            <v>- Reinforcement</v>
          </cell>
          <cell r="F2139" t="str">
            <v>.................................</v>
          </cell>
          <cell r="J2139" t="str">
            <v>.....................</v>
          </cell>
          <cell r="M2139" t="str">
            <v>.....................</v>
          </cell>
        </row>
        <row r="2140">
          <cell r="A2140" t="str">
            <v>- Concrete casting</v>
          </cell>
          <cell r="F2140" t="str">
            <v>.................................</v>
          </cell>
          <cell r="J2140" t="str">
            <v>.....................</v>
          </cell>
          <cell r="M2140" t="str">
            <v>.....................</v>
          </cell>
        </row>
        <row r="2141">
          <cell r="F2141" t="str">
            <v>.................................</v>
          </cell>
          <cell r="J2141" t="str">
            <v>.....................</v>
          </cell>
          <cell r="M2141" t="str">
            <v>.....................</v>
          </cell>
        </row>
        <row r="2142">
          <cell r="F2142" t="str">
            <v>.................................</v>
          </cell>
          <cell r="J2142" t="str">
            <v>.....................</v>
          </cell>
          <cell r="M2142" t="str">
            <v>.....................</v>
          </cell>
        </row>
        <row r="2143">
          <cell r="F2143" t="str">
            <v>.................................</v>
          </cell>
          <cell r="J2143" t="str">
            <v>.....................</v>
          </cell>
          <cell r="M2143" t="str">
            <v>.....................</v>
          </cell>
        </row>
        <row r="2144">
          <cell r="F2144" t="str">
            <v>.................................</v>
          </cell>
          <cell r="J2144" t="str">
            <v>.....................</v>
          </cell>
          <cell r="M2144" t="str">
            <v>.....................</v>
          </cell>
        </row>
        <row r="2145">
          <cell r="F2145" t="str">
            <v>.................................</v>
          </cell>
          <cell r="J2145" t="str">
            <v>.....................</v>
          </cell>
          <cell r="M2145" t="str">
            <v>.....................</v>
          </cell>
        </row>
        <row r="2146">
          <cell r="F2146" t="str">
            <v>.................................</v>
          </cell>
          <cell r="J2146" t="str">
            <v>.....................</v>
          </cell>
          <cell r="M2146" t="str">
            <v>.....................</v>
          </cell>
        </row>
        <row r="2147">
          <cell r="F2147" t="str">
            <v>.................................</v>
          </cell>
          <cell r="J2147" t="str">
            <v>.....................</v>
          </cell>
          <cell r="M2147" t="str">
            <v>.....................</v>
          </cell>
        </row>
        <row r="2148">
          <cell r="F2148" t="str">
            <v>.................................</v>
          </cell>
          <cell r="J2148" t="str">
            <v>.....................</v>
          </cell>
          <cell r="M2148" t="str">
            <v>.....................</v>
          </cell>
        </row>
        <row r="2149">
          <cell r="A2149" t="str">
            <v xml:space="preserve">   PART 4 : ENGINEER'S ACCEPTANCE</v>
          </cell>
        </row>
        <row r="2150">
          <cell r="A2150" t="str">
            <v xml:space="preserve"> The above work item is ACCEPTED / NOT ACCEPTED</v>
          </cell>
        </row>
        <row r="2151">
          <cell r="A2151" t="str">
            <v xml:space="preserve"> Approval to start next activity is GRANTED / DENIED</v>
          </cell>
        </row>
        <row r="2152">
          <cell r="A2152" t="str">
            <v xml:space="preserve"> Special Comments / Instructions</v>
          </cell>
        </row>
        <row r="2156">
          <cell r="A2156" t="str">
            <v xml:space="preserve"> Signature ...............................................</v>
          </cell>
          <cell r="L2156" t="str">
            <v>Date: ...................................</v>
          </cell>
        </row>
        <row r="2157">
          <cell r="A2157" t="str">
            <v xml:space="preserve">                      Engineer’s Representative</v>
          </cell>
        </row>
        <row r="2158">
          <cell r="A2158" t="str">
            <v xml:space="preserve">   PART 5 : CONTRACTOR'S RECEIPT</v>
          </cell>
        </row>
        <row r="2160">
          <cell r="A2160" t="str">
            <v xml:space="preserve"> Received for Contractor: ........................................................</v>
          </cell>
          <cell r="L2160" t="str">
            <v>Date/Time: ...........................</v>
          </cell>
        </row>
        <row r="2161">
          <cell r="L2161">
            <v>460</v>
          </cell>
        </row>
        <row r="2162">
          <cell r="A2162" t="str">
            <v>REQUEST FOR ACCEPTANCE INSPECTION</v>
          </cell>
        </row>
        <row r="2163">
          <cell r="A2163" t="str">
            <v>(For Bridges)</v>
          </cell>
        </row>
        <row r="2164">
          <cell r="A2164" t="str">
            <v xml:space="preserve">   PART 1 : CONTRACTOR’S SUBMISSION</v>
          </cell>
          <cell r="N2164">
            <v>603460</v>
          </cell>
        </row>
        <row r="2165">
          <cell r="A2165" t="str">
            <v>It is hereby certified that the (material) (equipment) shown and marked in this submittal to be incorporated in the Work is in compliance with the Contract Drawings and Specifications, is approved for use and is submitted for the Engineer's approval.</v>
          </cell>
        </row>
        <row r="2166">
          <cell r="A2166" t="str">
            <v xml:space="preserve"> Item Description:</v>
          </cell>
          <cell r="E2166" t="str">
            <v>To check formwork, reinfocement for girder beam No.2 - Khe sau 2 bridge</v>
          </cell>
        </row>
        <row r="2170">
          <cell r="A2170" t="str">
            <v xml:space="preserve"> Inspection Time:</v>
          </cell>
          <cell r="E2170" t="str">
            <v>Date:</v>
          </cell>
          <cell r="F2170">
            <v>36649</v>
          </cell>
          <cell r="H2170" t="str">
            <v>Time:</v>
          </cell>
          <cell r="I2170">
            <v>0.625</v>
          </cell>
        </row>
        <row r="2171">
          <cell r="A2171" t="str">
            <v xml:space="preserve"> Location:</v>
          </cell>
          <cell r="C2171">
            <v>603460</v>
          </cell>
          <cell r="F2171" t="str">
            <v>Khe sau 2</v>
          </cell>
        </row>
        <row r="2172">
          <cell r="A2172" t="str">
            <v xml:space="preserve"> Next Activity:</v>
          </cell>
        </row>
        <row r="2173">
          <cell r="A2173" t="str">
            <v xml:space="preserve"> Description:</v>
          </cell>
          <cell r="H2173" t="str">
            <v>Proposed Start Date/Time:</v>
          </cell>
        </row>
        <row r="2174">
          <cell r="A2174" t="str">
            <v xml:space="preserve"> For Contractor</v>
          </cell>
          <cell r="G2174" t="str">
            <v>Date:</v>
          </cell>
          <cell r="H2174">
            <v>36644</v>
          </cell>
          <cell r="L2174" t="str">
            <v>Time:</v>
          </cell>
          <cell r="M2174">
            <v>0.58333333333333337</v>
          </cell>
        </row>
        <row r="2175">
          <cell r="A2175" t="str">
            <v xml:space="preserve"> QC Engineer</v>
          </cell>
        </row>
        <row r="2176">
          <cell r="A2176" t="str">
            <v>............................</v>
          </cell>
          <cell r="F2176" t="str">
            <v>.................................</v>
          </cell>
          <cell r="L2176" t="str">
            <v>..................................</v>
          </cell>
        </row>
        <row r="2177">
          <cell r="A2177" t="str">
            <v xml:space="preserve">   PART 2 : ENGINEER'S RECEIVED</v>
          </cell>
        </row>
        <row r="2178">
          <cell r="A2178" t="str">
            <v xml:space="preserve"> Received for Engineer</v>
          </cell>
          <cell r="G2178" t="str">
            <v>Date:</v>
          </cell>
          <cell r="L2178" t="str">
            <v>Time:</v>
          </cell>
        </row>
        <row r="2180">
          <cell r="A2180" t="str">
            <v>............................</v>
          </cell>
          <cell r="F2180" t="str">
            <v>.................................</v>
          </cell>
          <cell r="L2180" t="str">
            <v>..................................</v>
          </cell>
        </row>
        <row r="2181">
          <cell r="A2181" t="str">
            <v xml:space="preserve">   PART 3 : INSPECTION REPORT</v>
          </cell>
        </row>
        <row r="2182">
          <cell r="A2182" t="str">
            <v>Check Item</v>
          </cell>
          <cell r="F2182" t="str">
            <v xml:space="preserve"> Inspector Comments</v>
          </cell>
          <cell r="J2182" t="str">
            <v>Inspeted by</v>
          </cell>
          <cell r="M2182" t="str">
            <v>Date</v>
          </cell>
        </row>
        <row r="2183">
          <cell r="A2183" t="str">
            <v>- Formwork</v>
          </cell>
          <cell r="F2183" t="str">
            <v>.................................</v>
          </cell>
          <cell r="J2183" t="str">
            <v>.....................</v>
          </cell>
          <cell r="M2183" t="str">
            <v>.....................</v>
          </cell>
        </row>
        <row r="2184">
          <cell r="A2184" t="str">
            <v>- Reinforcement</v>
          </cell>
          <cell r="F2184" t="str">
            <v>.................................</v>
          </cell>
          <cell r="J2184" t="str">
            <v>.....................</v>
          </cell>
          <cell r="M2184" t="str">
            <v>.....................</v>
          </cell>
        </row>
        <row r="2185">
          <cell r="A2185" t="str">
            <v>- Concrete casting</v>
          </cell>
          <cell r="F2185" t="str">
            <v>.................................</v>
          </cell>
          <cell r="J2185" t="str">
            <v>.....................</v>
          </cell>
          <cell r="M2185" t="str">
            <v>.....................</v>
          </cell>
        </row>
        <row r="2186">
          <cell r="F2186" t="str">
            <v>.................................</v>
          </cell>
          <cell r="J2186" t="str">
            <v>.....................</v>
          </cell>
          <cell r="M2186" t="str">
            <v>.....................</v>
          </cell>
        </row>
        <row r="2187">
          <cell r="F2187" t="str">
            <v>.................................</v>
          </cell>
          <cell r="J2187" t="str">
            <v>.....................</v>
          </cell>
          <cell r="M2187" t="str">
            <v>.....................</v>
          </cell>
        </row>
        <row r="2188">
          <cell r="F2188" t="str">
            <v>.................................</v>
          </cell>
          <cell r="J2188" t="str">
            <v>.....................</v>
          </cell>
          <cell r="M2188" t="str">
            <v>.....................</v>
          </cell>
        </row>
        <row r="2189">
          <cell r="F2189" t="str">
            <v>.................................</v>
          </cell>
          <cell r="J2189" t="str">
            <v>.....................</v>
          </cell>
          <cell r="M2189" t="str">
            <v>.....................</v>
          </cell>
        </row>
        <row r="2190">
          <cell r="F2190" t="str">
            <v>.................................</v>
          </cell>
          <cell r="J2190" t="str">
            <v>.....................</v>
          </cell>
          <cell r="M2190" t="str">
            <v>.....................</v>
          </cell>
        </row>
        <row r="2191">
          <cell r="F2191" t="str">
            <v>.................................</v>
          </cell>
          <cell r="J2191" t="str">
            <v>.....................</v>
          </cell>
          <cell r="M2191" t="str">
            <v>.....................</v>
          </cell>
        </row>
        <row r="2192">
          <cell r="F2192" t="str">
            <v>.................................</v>
          </cell>
          <cell r="J2192" t="str">
            <v>.....................</v>
          </cell>
          <cell r="M2192" t="str">
            <v>.....................</v>
          </cell>
        </row>
        <row r="2193">
          <cell r="F2193" t="str">
            <v>.................................</v>
          </cell>
          <cell r="J2193" t="str">
            <v>.....................</v>
          </cell>
          <cell r="M2193" t="str">
            <v>.....................</v>
          </cell>
        </row>
        <row r="2194">
          <cell r="A2194" t="str">
            <v xml:space="preserve">   PART 4 : ENGINEER'S ACCEPTANCE</v>
          </cell>
        </row>
        <row r="2195">
          <cell r="A2195" t="str">
            <v xml:space="preserve"> The above work item is ACCEPTED / NOT ACCEPTED</v>
          </cell>
        </row>
        <row r="2196">
          <cell r="A2196" t="str">
            <v xml:space="preserve"> Approval to start next activity is GRANTED / DENIED</v>
          </cell>
        </row>
        <row r="2197">
          <cell r="A2197" t="str">
            <v xml:space="preserve"> Special Comments / Instructions</v>
          </cell>
        </row>
        <row r="2201">
          <cell r="A2201" t="str">
            <v xml:space="preserve"> Signature ...............................................</v>
          </cell>
          <cell r="L2201" t="str">
            <v>Date: ...................................</v>
          </cell>
        </row>
        <row r="2202">
          <cell r="A2202" t="str">
            <v xml:space="preserve">                      Engineer’s Representative</v>
          </cell>
        </row>
        <row r="2203">
          <cell r="A2203" t="str">
            <v xml:space="preserve">   PART 5 : CONTRACTOR'S RECEIPT</v>
          </cell>
        </row>
        <row r="2205">
          <cell r="A2205" t="str">
            <v xml:space="preserve"> Received for Contractor: ........................................................</v>
          </cell>
          <cell r="L2205" t="str">
            <v>Date/Time: ...........................</v>
          </cell>
        </row>
        <row r="2206">
          <cell r="L2206">
            <v>461</v>
          </cell>
        </row>
        <row r="2207">
          <cell r="A2207" t="str">
            <v>REQUEST FOR ACCEPTANCE INSPECTION</v>
          </cell>
        </row>
        <row r="2208">
          <cell r="A2208" t="str">
            <v>(For Bridges)</v>
          </cell>
        </row>
        <row r="2209">
          <cell r="A2209" t="str">
            <v xml:space="preserve">   PART 1 : CONTRACTOR’S SUBMISSION</v>
          </cell>
          <cell r="N2209">
            <v>529751</v>
          </cell>
        </row>
        <row r="2210">
          <cell r="A2210" t="str">
            <v>It is hereby certified that the (material) (equipment) shown and marked in this submittal to be incorporated in the Work is in compliance with the Contract Drawings and Specifications, is approved for use and is submitted for the Engineer's approval.</v>
          </cell>
        </row>
        <row r="2211">
          <cell r="A2211" t="str">
            <v xml:space="preserve"> Item Description:</v>
          </cell>
          <cell r="E2211" t="str">
            <v>To check formwork, reinfocement and concrete casting piles (12 segments L=12m) - Ngay bridge</v>
          </cell>
        </row>
        <row r="2215">
          <cell r="A2215" t="str">
            <v xml:space="preserve"> Inspection Time:</v>
          </cell>
          <cell r="E2215" t="str">
            <v>Date:</v>
          </cell>
          <cell r="F2215">
            <v>36649</v>
          </cell>
          <cell r="H2215" t="str">
            <v>Time:</v>
          </cell>
          <cell r="I2215">
            <v>0.5625</v>
          </cell>
        </row>
        <row r="2216">
          <cell r="A2216" t="str">
            <v xml:space="preserve"> Location:</v>
          </cell>
          <cell r="C2216">
            <v>567500</v>
          </cell>
          <cell r="F2216" t="str">
            <v>(Rigth-concrete mixing plant of Co.121)</v>
          </cell>
        </row>
        <row r="2217">
          <cell r="A2217" t="str">
            <v xml:space="preserve"> Next Activity:</v>
          </cell>
        </row>
        <row r="2218">
          <cell r="A2218" t="str">
            <v xml:space="preserve"> Description:</v>
          </cell>
          <cell r="H2218" t="str">
            <v>Proposed Start Date/Time:</v>
          </cell>
        </row>
        <row r="2219">
          <cell r="A2219" t="str">
            <v xml:space="preserve"> For Contractor</v>
          </cell>
          <cell r="G2219" t="str">
            <v>Date:</v>
          </cell>
          <cell r="H2219">
            <v>36648</v>
          </cell>
          <cell r="L2219" t="str">
            <v>Time:</v>
          </cell>
          <cell r="M2219">
            <v>0.58333333333333337</v>
          </cell>
        </row>
        <row r="2220">
          <cell r="A2220" t="str">
            <v xml:space="preserve"> QC Engineer</v>
          </cell>
        </row>
        <row r="2221">
          <cell r="A2221" t="str">
            <v>............................</v>
          </cell>
          <cell r="F2221" t="str">
            <v>.................................</v>
          </cell>
          <cell r="L2221" t="str">
            <v>..................................</v>
          </cell>
        </row>
        <row r="2222">
          <cell r="A2222" t="str">
            <v xml:space="preserve">   PART 2 : ENGINEER'S RECEIVED</v>
          </cell>
        </row>
        <row r="2223">
          <cell r="A2223" t="str">
            <v xml:space="preserve"> Received for Engineer</v>
          </cell>
          <cell r="G2223" t="str">
            <v>Date:</v>
          </cell>
          <cell r="L2223" t="str">
            <v>Time:</v>
          </cell>
        </row>
        <row r="2225">
          <cell r="A2225" t="str">
            <v>............................</v>
          </cell>
          <cell r="F2225" t="str">
            <v>.................................</v>
          </cell>
          <cell r="L2225" t="str">
            <v>..................................</v>
          </cell>
        </row>
        <row r="2226">
          <cell r="A2226" t="str">
            <v xml:space="preserve">   PART 3 : INSPECTION REPORT</v>
          </cell>
        </row>
        <row r="2227">
          <cell r="A2227" t="str">
            <v>Check Item</v>
          </cell>
          <cell r="F2227" t="str">
            <v xml:space="preserve"> Inspector Comments</v>
          </cell>
          <cell r="J2227" t="str">
            <v>Inspeted by</v>
          </cell>
          <cell r="M2227" t="str">
            <v>Date</v>
          </cell>
        </row>
        <row r="2228">
          <cell r="A2228" t="str">
            <v>- Formwork</v>
          </cell>
          <cell r="F2228" t="str">
            <v>.................................</v>
          </cell>
          <cell r="J2228" t="str">
            <v>.....................</v>
          </cell>
          <cell r="M2228" t="str">
            <v>.....................</v>
          </cell>
        </row>
        <row r="2229">
          <cell r="A2229" t="str">
            <v>- Reinforcement</v>
          </cell>
          <cell r="F2229" t="str">
            <v>.................................</v>
          </cell>
          <cell r="J2229" t="str">
            <v>.....................</v>
          </cell>
          <cell r="M2229" t="str">
            <v>.....................</v>
          </cell>
        </row>
        <row r="2230">
          <cell r="A2230" t="str">
            <v>- Concrete casting</v>
          </cell>
          <cell r="F2230" t="str">
            <v>.................................</v>
          </cell>
          <cell r="J2230" t="str">
            <v>.....................</v>
          </cell>
          <cell r="M2230" t="str">
            <v>.....................</v>
          </cell>
        </row>
        <row r="2231">
          <cell r="F2231" t="str">
            <v>.................................</v>
          </cell>
          <cell r="J2231" t="str">
            <v>.....................</v>
          </cell>
          <cell r="M2231" t="str">
            <v>.....................</v>
          </cell>
        </row>
        <row r="2232">
          <cell r="F2232" t="str">
            <v>.................................</v>
          </cell>
          <cell r="J2232" t="str">
            <v>.....................</v>
          </cell>
          <cell r="M2232" t="str">
            <v>.....................</v>
          </cell>
        </row>
        <row r="2233">
          <cell r="F2233" t="str">
            <v>.................................</v>
          </cell>
          <cell r="J2233" t="str">
            <v>.....................</v>
          </cell>
          <cell r="M2233" t="str">
            <v>.....................</v>
          </cell>
        </row>
        <row r="2234">
          <cell r="F2234" t="str">
            <v>.................................</v>
          </cell>
          <cell r="J2234" t="str">
            <v>.....................</v>
          </cell>
          <cell r="M2234" t="str">
            <v>.....................</v>
          </cell>
        </row>
        <row r="2235">
          <cell r="F2235" t="str">
            <v>.................................</v>
          </cell>
          <cell r="J2235" t="str">
            <v>.....................</v>
          </cell>
          <cell r="M2235" t="str">
            <v>.....................</v>
          </cell>
        </row>
        <row r="2236">
          <cell r="F2236" t="str">
            <v>.................................</v>
          </cell>
          <cell r="J2236" t="str">
            <v>.....................</v>
          </cell>
          <cell r="M2236" t="str">
            <v>.....................</v>
          </cell>
        </row>
        <row r="2237">
          <cell r="F2237" t="str">
            <v>.................................</v>
          </cell>
          <cell r="J2237" t="str">
            <v>.....................</v>
          </cell>
          <cell r="M2237" t="str">
            <v>.....................</v>
          </cell>
        </row>
        <row r="2238">
          <cell r="F2238" t="str">
            <v>.................................</v>
          </cell>
          <cell r="J2238" t="str">
            <v>.....................</v>
          </cell>
          <cell r="M2238" t="str">
            <v>.....................</v>
          </cell>
        </row>
        <row r="2239">
          <cell r="A2239" t="str">
            <v xml:space="preserve">   PART 4 : ENGINEER'S ACCEPTANCE</v>
          </cell>
        </row>
        <row r="2240">
          <cell r="A2240" t="str">
            <v xml:space="preserve"> The above work item is ACCEPTED / NOT ACCEPTED</v>
          </cell>
        </row>
        <row r="2241">
          <cell r="A2241" t="str">
            <v xml:space="preserve"> Approval to start next activity is GRANTED / DENIED</v>
          </cell>
        </row>
        <row r="2242">
          <cell r="A2242" t="str">
            <v xml:space="preserve"> Special Comments / Instructions</v>
          </cell>
        </row>
        <row r="2246">
          <cell r="A2246" t="str">
            <v xml:space="preserve"> Signature ...............................................</v>
          </cell>
          <cell r="L2246" t="str">
            <v>Date: ...................................</v>
          </cell>
        </row>
        <row r="2247">
          <cell r="A2247" t="str">
            <v xml:space="preserve">                      Engineer’s Representative</v>
          </cell>
        </row>
        <row r="2248">
          <cell r="A2248" t="str">
            <v xml:space="preserve">   PART 5 : CONTRACTOR'S RECEIPT</v>
          </cell>
        </row>
        <row r="2250">
          <cell r="A2250" t="str">
            <v xml:space="preserve"> Received for Contractor: ........................................................</v>
          </cell>
          <cell r="L2250" t="str">
            <v>Date/Time: ...........................</v>
          </cell>
        </row>
        <row r="2251">
          <cell r="L2251">
            <v>462</v>
          </cell>
        </row>
        <row r="2252">
          <cell r="A2252" t="str">
            <v>REQUEST FOR ACCEPTANCE INSPECTION</v>
          </cell>
        </row>
        <row r="2253">
          <cell r="A2253" t="str">
            <v>(For Bridges)</v>
          </cell>
        </row>
        <row r="2254">
          <cell r="A2254" t="str">
            <v xml:space="preserve">   PART 1 : CONTRACTOR’S SUBMISSION</v>
          </cell>
          <cell r="N2254">
            <v>549048</v>
          </cell>
        </row>
        <row r="2255">
          <cell r="A2255" t="str">
            <v>It is hereby certified that the (material) (equipment) shown and marked in this submittal to be incorporated in the Work is in compliance with the Contract Drawings and Specifications, is approved for use and is submitted for the Engineer's approval.</v>
          </cell>
        </row>
        <row r="2256">
          <cell r="A2256" t="str">
            <v xml:space="preserve"> Item Description:</v>
          </cell>
          <cell r="E2256" t="str">
            <v>To check formwork, reinforcement and concrete casting for piles (05 tip segments L=7m, 03 segments L=7m)-Bui Tre bridge.</v>
          </cell>
        </row>
        <row r="2260">
          <cell r="A2260" t="str">
            <v xml:space="preserve"> Inspection Time:</v>
          </cell>
          <cell r="E2260" t="str">
            <v>Date:</v>
          </cell>
          <cell r="F2260">
            <v>36650</v>
          </cell>
          <cell r="H2260" t="str">
            <v>Time:</v>
          </cell>
          <cell r="I2260">
            <v>0.33333333333333331</v>
          </cell>
        </row>
        <row r="2261">
          <cell r="A2261" t="str">
            <v xml:space="preserve"> Location:</v>
          </cell>
          <cell r="C2261">
            <v>549048</v>
          </cell>
          <cell r="F2261" t="str">
            <v>Bui Tre</v>
          </cell>
        </row>
        <row r="2262">
          <cell r="A2262" t="str">
            <v xml:space="preserve"> Next Activity:</v>
          </cell>
        </row>
        <row r="2263">
          <cell r="A2263" t="str">
            <v xml:space="preserve"> Description:</v>
          </cell>
          <cell r="H2263" t="str">
            <v>Proposed Start Date/Time:</v>
          </cell>
        </row>
        <row r="2264">
          <cell r="A2264" t="str">
            <v xml:space="preserve"> For Contractor</v>
          </cell>
          <cell r="G2264" t="str">
            <v>Date:</v>
          </cell>
          <cell r="H2264">
            <v>36649</v>
          </cell>
          <cell r="L2264" t="str">
            <v>Time:</v>
          </cell>
          <cell r="M2264">
            <v>0.58333333333333337</v>
          </cell>
        </row>
        <row r="2265">
          <cell r="A2265" t="str">
            <v xml:space="preserve"> QC Engineer</v>
          </cell>
        </row>
        <row r="2266">
          <cell r="A2266" t="str">
            <v>............................</v>
          </cell>
          <cell r="F2266" t="str">
            <v>.................................</v>
          </cell>
          <cell r="L2266" t="str">
            <v>..................................</v>
          </cell>
        </row>
        <row r="2267">
          <cell r="A2267" t="str">
            <v xml:space="preserve">   PART 2 : ENGINEER'S RECEIVED</v>
          </cell>
        </row>
        <row r="2268">
          <cell r="A2268" t="str">
            <v xml:space="preserve"> Received for Engineer</v>
          </cell>
          <cell r="G2268" t="str">
            <v>Date:</v>
          </cell>
          <cell r="L2268" t="str">
            <v>Time:</v>
          </cell>
        </row>
        <row r="2270">
          <cell r="A2270" t="str">
            <v>............................</v>
          </cell>
          <cell r="F2270" t="str">
            <v>.................................</v>
          </cell>
          <cell r="L2270" t="str">
            <v>..................................</v>
          </cell>
        </row>
        <row r="2271">
          <cell r="A2271" t="str">
            <v xml:space="preserve">   PART 3 : INSPECTION REPORT</v>
          </cell>
        </row>
        <row r="2272">
          <cell r="A2272" t="str">
            <v>Check Item</v>
          </cell>
          <cell r="F2272" t="str">
            <v xml:space="preserve"> Inspector Comments</v>
          </cell>
          <cell r="J2272" t="str">
            <v>Inspeted by</v>
          </cell>
          <cell r="M2272" t="str">
            <v>Date</v>
          </cell>
        </row>
        <row r="2273">
          <cell r="A2273" t="str">
            <v>- Formwork</v>
          </cell>
          <cell r="F2273" t="str">
            <v>.................................</v>
          </cell>
          <cell r="J2273" t="str">
            <v>.....................</v>
          </cell>
          <cell r="M2273" t="str">
            <v>.....................</v>
          </cell>
        </row>
        <row r="2274">
          <cell r="A2274" t="str">
            <v>- Reinforcement</v>
          </cell>
          <cell r="F2274" t="str">
            <v>.................................</v>
          </cell>
          <cell r="J2274" t="str">
            <v>.....................</v>
          </cell>
          <cell r="M2274" t="str">
            <v>.....................</v>
          </cell>
        </row>
        <row r="2275">
          <cell r="A2275" t="str">
            <v>- Concrete casting</v>
          </cell>
          <cell r="F2275" t="str">
            <v>.................................</v>
          </cell>
          <cell r="J2275" t="str">
            <v>.....................</v>
          </cell>
          <cell r="M2275" t="str">
            <v>.....................</v>
          </cell>
        </row>
        <row r="2276">
          <cell r="F2276" t="str">
            <v>.................................</v>
          </cell>
          <cell r="J2276" t="str">
            <v>.....................</v>
          </cell>
          <cell r="M2276" t="str">
            <v>.....................</v>
          </cell>
        </row>
        <row r="2277">
          <cell r="F2277" t="str">
            <v>.................................</v>
          </cell>
          <cell r="J2277" t="str">
            <v>.....................</v>
          </cell>
          <cell r="M2277" t="str">
            <v>.....................</v>
          </cell>
        </row>
        <row r="2278">
          <cell r="F2278" t="str">
            <v>.................................</v>
          </cell>
          <cell r="J2278" t="str">
            <v>.....................</v>
          </cell>
          <cell r="M2278" t="str">
            <v>.....................</v>
          </cell>
        </row>
        <row r="2279">
          <cell r="F2279" t="str">
            <v>.................................</v>
          </cell>
          <cell r="J2279" t="str">
            <v>.....................</v>
          </cell>
          <cell r="M2279" t="str">
            <v>.....................</v>
          </cell>
        </row>
        <row r="2280">
          <cell r="F2280" t="str">
            <v>.................................</v>
          </cell>
          <cell r="J2280" t="str">
            <v>.....................</v>
          </cell>
          <cell r="M2280" t="str">
            <v>.....................</v>
          </cell>
        </row>
        <row r="2281">
          <cell r="F2281" t="str">
            <v>.................................</v>
          </cell>
          <cell r="J2281" t="str">
            <v>.....................</v>
          </cell>
          <cell r="M2281" t="str">
            <v>.....................</v>
          </cell>
        </row>
        <row r="2282">
          <cell r="F2282" t="str">
            <v>.................................</v>
          </cell>
          <cell r="J2282" t="str">
            <v>.....................</v>
          </cell>
          <cell r="M2282" t="str">
            <v>.....................</v>
          </cell>
        </row>
        <row r="2283">
          <cell r="F2283" t="str">
            <v>.................................</v>
          </cell>
          <cell r="J2283" t="str">
            <v>.....................</v>
          </cell>
          <cell r="M2283" t="str">
            <v>.....................</v>
          </cell>
        </row>
        <row r="2284">
          <cell r="A2284" t="str">
            <v xml:space="preserve">   PART 4 : ENGINEER'S ACCEPTANCE</v>
          </cell>
        </row>
        <row r="2285">
          <cell r="A2285" t="str">
            <v xml:space="preserve"> The above work item is ACCEPTED / NOT ACCEPTED</v>
          </cell>
        </row>
        <row r="2286">
          <cell r="A2286" t="str">
            <v xml:space="preserve"> Approval to start next activity is GRANTED / DENIED</v>
          </cell>
        </row>
        <row r="2287">
          <cell r="A2287" t="str">
            <v xml:space="preserve"> Special Comments / Instructions</v>
          </cell>
        </row>
        <row r="2291">
          <cell r="A2291" t="str">
            <v xml:space="preserve"> Signature ...............................................</v>
          </cell>
          <cell r="L2291" t="str">
            <v>Date: ...................................</v>
          </cell>
        </row>
        <row r="2292">
          <cell r="A2292" t="str">
            <v xml:space="preserve">                      Engineer’s Representative</v>
          </cell>
        </row>
        <row r="2293">
          <cell r="A2293" t="str">
            <v xml:space="preserve">   PART 5 : CONTRACTOR'S RECEIPT</v>
          </cell>
        </row>
        <row r="2295">
          <cell r="A2295" t="str">
            <v xml:space="preserve"> Received for Contractor: ........................................................</v>
          </cell>
          <cell r="L2295" t="str">
            <v>Date/Time: ...........................</v>
          </cell>
        </row>
        <row r="2296">
          <cell r="L2296">
            <v>463</v>
          </cell>
        </row>
        <row r="2297">
          <cell r="A2297" t="str">
            <v>REQUEST FOR ACCEPTANCE INSPECTION</v>
          </cell>
        </row>
        <row r="2298">
          <cell r="A2298" t="str">
            <v>(For Bridges)</v>
          </cell>
        </row>
        <row r="2299">
          <cell r="A2299" t="str">
            <v xml:space="preserve">   PART 1 : CONTRACTOR’S SUBMISSION</v>
          </cell>
          <cell r="N2299">
            <v>561400</v>
          </cell>
        </row>
        <row r="2300">
          <cell r="A2300" t="str">
            <v>It is hereby certified that the (material) (equipment) shown and marked in this submittal to be incorporated in the Work is in compliance with the Contract Drawings and Specifications, is approved for use and is submitted for the Engineer's approval.</v>
          </cell>
        </row>
        <row r="2301">
          <cell r="A2301" t="str">
            <v xml:space="preserve"> Item Description:</v>
          </cell>
          <cell r="E2301" t="str">
            <v>To check formwork, reinforcement and concrete casting for piles (03 segments L=10m) - Cao bridge.</v>
          </cell>
        </row>
        <row r="2305">
          <cell r="A2305" t="str">
            <v xml:space="preserve"> Inspection Time:</v>
          </cell>
          <cell r="E2305" t="str">
            <v>Date:</v>
          </cell>
          <cell r="F2305">
            <v>36650</v>
          </cell>
          <cell r="H2305" t="str">
            <v>Time:</v>
          </cell>
          <cell r="I2305">
            <v>0.375</v>
          </cell>
        </row>
        <row r="2306">
          <cell r="A2306" t="str">
            <v xml:space="preserve"> Location:</v>
          </cell>
          <cell r="C2306">
            <v>561400</v>
          </cell>
          <cell r="F2306" t="str">
            <v>Cao</v>
          </cell>
        </row>
        <row r="2307">
          <cell r="A2307" t="str">
            <v xml:space="preserve"> Next Activity:</v>
          </cell>
        </row>
        <row r="2308">
          <cell r="A2308" t="str">
            <v xml:space="preserve"> Description:</v>
          </cell>
          <cell r="H2308" t="str">
            <v>Proposed Start Date/Time:</v>
          </cell>
        </row>
        <row r="2309">
          <cell r="A2309" t="str">
            <v xml:space="preserve"> For Contractor</v>
          </cell>
          <cell r="G2309" t="str">
            <v>Date:</v>
          </cell>
          <cell r="H2309">
            <v>36649</v>
          </cell>
          <cell r="L2309" t="str">
            <v>Time:</v>
          </cell>
          <cell r="M2309">
            <v>0.58333333333333337</v>
          </cell>
        </row>
        <row r="2310">
          <cell r="A2310" t="str">
            <v xml:space="preserve"> QC Engineer</v>
          </cell>
        </row>
        <row r="2311">
          <cell r="A2311" t="str">
            <v>............................</v>
          </cell>
          <cell r="F2311" t="str">
            <v>.................................</v>
          </cell>
          <cell r="L2311" t="str">
            <v>..................................</v>
          </cell>
        </row>
        <row r="2312">
          <cell r="A2312" t="str">
            <v xml:space="preserve">   PART 2 : ENGINEER'S RECEIVED</v>
          </cell>
        </row>
        <row r="2313">
          <cell r="A2313" t="str">
            <v xml:space="preserve"> Received for Engineer</v>
          </cell>
          <cell r="G2313" t="str">
            <v>Date:</v>
          </cell>
          <cell r="L2313" t="str">
            <v>Time:</v>
          </cell>
        </row>
        <row r="2315">
          <cell r="A2315" t="str">
            <v>............................</v>
          </cell>
          <cell r="F2315" t="str">
            <v>.................................</v>
          </cell>
          <cell r="L2315" t="str">
            <v>..................................</v>
          </cell>
        </row>
        <row r="2316">
          <cell r="A2316" t="str">
            <v xml:space="preserve">   PART 3 : INSPECTION REPORT</v>
          </cell>
        </row>
        <row r="2317">
          <cell r="A2317" t="str">
            <v>Check Item</v>
          </cell>
          <cell r="F2317" t="str">
            <v xml:space="preserve"> Inspector Comments</v>
          </cell>
          <cell r="J2317" t="str">
            <v>Inspeted by</v>
          </cell>
          <cell r="M2317" t="str">
            <v>Date</v>
          </cell>
        </row>
        <row r="2318">
          <cell r="A2318" t="str">
            <v>- Formwork</v>
          </cell>
          <cell r="F2318" t="str">
            <v>.................................</v>
          </cell>
          <cell r="J2318" t="str">
            <v>.....................</v>
          </cell>
          <cell r="M2318" t="str">
            <v>.....................</v>
          </cell>
        </row>
        <row r="2319">
          <cell r="A2319" t="str">
            <v>- Reinforcement</v>
          </cell>
          <cell r="F2319" t="str">
            <v>.................................</v>
          </cell>
          <cell r="J2319" t="str">
            <v>.....................</v>
          </cell>
          <cell r="M2319" t="str">
            <v>.....................</v>
          </cell>
        </row>
        <row r="2320">
          <cell r="A2320" t="str">
            <v>- Concrete casting</v>
          </cell>
          <cell r="F2320" t="str">
            <v>.................................</v>
          </cell>
          <cell r="J2320" t="str">
            <v>.....................</v>
          </cell>
          <cell r="M2320" t="str">
            <v>.....................</v>
          </cell>
        </row>
        <row r="2321">
          <cell r="F2321" t="str">
            <v>.................................</v>
          </cell>
          <cell r="J2321" t="str">
            <v>.....................</v>
          </cell>
          <cell r="M2321" t="str">
            <v>.....................</v>
          </cell>
        </row>
        <row r="2322">
          <cell r="F2322" t="str">
            <v>.................................</v>
          </cell>
          <cell r="J2322" t="str">
            <v>.....................</v>
          </cell>
          <cell r="M2322" t="str">
            <v>.....................</v>
          </cell>
        </row>
        <row r="2323">
          <cell r="F2323" t="str">
            <v>.................................</v>
          </cell>
          <cell r="J2323" t="str">
            <v>.....................</v>
          </cell>
          <cell r="M2323" t="str">
            <v>.....................</v>
          </cell>
        </row>
        <row r="2324">
          <cell r="F2324" t="str">
            <v>.................................</v>
          </cell>
          <cell r="J2324" t="str">
            <v>.....................</v>
          </cell>
          <cell r="M2324" t="str">
            <v>.....................</v>
          </cell>
        </row>
        <row r="2325">
          <cell r="F2325" t="str">
            <v>.................................</v>
          </cell>
          <cell r="J2325" t="str">
            <v>.....................</v>
          </cell>
          <cell r="M2325" t="str">
            <v>.....................</v>
          </cell>
        </row>
        <row r="2326">
          <cell r="F2326" t="str">
            <v>.................................</v>
          </cell>
          <cell r="J2326" t="str">
            <v>.....................</v>
          </cell>
          <cell r="M2326" t="str">
            <v>.....................</v>
          </cell>
        </row>
        <row r="2327">
          <cell r="F2327" t="str">
            <v>.................................</v>
          </cell>
          <cell r="J2327" t="str">
            <v>.....................</v>
          </cell>
          <cell r="M2327" t="str">
            <v>.....................</v>
          </cell>
        </row>
        <row r="2328">
          <cell r="F2328" t="str">
            <v>.................................</v>
          </cell>
          <cell r="J2328" t="str">
            <v>.....................</v>
          </cell>
          <cell r="M2328" t="str">
            <v>.....................</v>
          </cell>
        </row>
        <row r="2329">
          <cell r="A2329" t="str">
            <v xml:space="preserve">   PART 4 : ENGINEER'S ACCEPTANCE</v>
          </cell>
        </row>
        <row r="2330">
          <cell r="A2330" t="str">
            <v xml:space="preserve"> The above work item is ACCEPTED / NOT ACCEPTED</v>
          </cell>
        </row>
        <row r="2331">
          <cell r="A2331" t="str">
            <v xml:space="preserve"> Approval to start next activity is GRANTED / DENIED</v>
          </cell>
        </row>
        <row r="2332">
          <cell r="A2332" t="str">
            <v xml:space="preserve"> Special Comments / Instructions</v>
          </cell>
        </row>
        <row r="2336">
          <cell r="A2336" t="str">
            <v xml:space="preserve"> Signature ...............................................</v>
          </cell>
          <cell r="L2336" t="str">
            <v>Date: ...................................</v>
          </cell>
        </row>
        <row r="2337">
          <cell r="A2337" t="str">
            <v xml:space="preserve">                      Engineer’s Representative</v>
          </cell>
        </row>
        <row r="2338">
          <cell r="A2338" t="str">
            <v xml:space="preserve">   PART 5 : CONTRACTOR'S RECEIPT</v>
          </cell>
        </row>
        <row r="2340">
          <cell r="A2340" t="str">
            <v xml:space="preserve"> Received for Contractor: ........................................................</v>
          </cell>
          <cell r="L2340" t="str">
            <v>Date/Time: ...........................</v>
          </cell>
        </row>
        <row r="2341">
          <cell r="L2341">
            <v>464</v>
          </cell>
        </row>
        <row r="2342">
          <cell r="A2342" t="str">
            <v>REQUEST FOR ACCEPTANCE INSPECTION</v>
          </cell>
        </row>
        <row r="2343">
          <cell r="A2343" t="str">
            <v>(For Bridges)</v>
          </cell>
        </row>
        <row r="2344">
          <cell r="A2344" t="str">
            <v xml:space="preserve">   PART 1 : CONTRACTOR’S SUBMISSION</v>
          </cell>
          <cell r="N2344">
            <v>587400</v>
          </cell>
        </row>
        <row r="2345">
          <cell r="A2345" t="str">
            <v>It is hereby certified that the (material) (equipment) shown and marked in this submittal to be incorporated in the Work is in compliance with the Contract Drawings and Specifications, is approved for use and is submitted for the Engineer's approval.</v>
          </cell>
        </row>
        <row r="2346">
          <cell r="A2346" t="str">
            <v xml:space="preserve"> Item Description:</v>
          </cell>
          <cell r="E2346" t="str">
            <v>To check formwork, reinforcement and concrete casting for body of box culvert (second time - Dong Ha side)</v>
          </cell>
        </row>
        <row r="2350">
          <cell r="A2350" t="str">
            <v xml:space="preserve"> Inspection Time:</v>
          </cell>
          <cell r="E2350" t="str">
            <v>Date:</v>
          </cell>
          <cell r="F2350">
            <v>36650</v>
          </cell>
          <cell r="H2350" t="str">
            <v>Time:</v>
          </cell>
          <cell r="I2350">
            <v>0.58333333333333337</v>
          </cell>
        </row>
        <row r="2351">
          <cell r="A2351" t="str">
            <v xml:space="preserve"> Location:</v>
          </cell>
          <cell r="C2351">
            <v>587400</v>
          </cell>
          <cell r="F2351" t="str">
            <v>Box Culvert</v>
          </cell>
        </row>
        <row r="2352">
          <cell r="A2352" t="str">
            <v xml:space="preserve"> Next Activity:</v>
          </cell>
        </row>
        <row r="2353">
          <cell r="A2353" t="str">
            <v xml:space="preserve"> Description:</v>
          </cell>
          <cell r="H2353" t="str">
            <v>Proposed Start Date/Time:</v>
          </cell>
        </row>
        <row r="2354">
          <cell r="A2354" t="str">
            <v xml:space="preserve"> For Contractor</v>
          </cell>
          <cell r="G2354" t="str">
            <v>Date:</v>
          </cell>
          <cell r="H2354">
            <v>36649</v>
          </cell>
          <cell r="L2354" t="str">
            <v>Time:</v>
          </cell>
          <cell r="M2354">
            <v>0.58333333333333337</v>
          </cell>
        </row>
        <row r="2355">
          <cell r="A2355" t="str">
            <v xml:space="preserve"> QC Engineer</v>
          </cell>
        </row>
        <row r="2356">
          <cell r="A2356" t="str">
            <v>............................</v>
          </cell>
          <cell r="F2356" t="str">
            <v>.................................</v>
          </cell>
          <cell r="L2356" t="str">
            <v>..................................</v>
          </cell>
        </row>
        <row r="2357">
          <cell r="A2357" t="str">
            <v xml:space="preserve">   PART 2 : ENGINEER'S RECEIVED</v>
          </cell>
        </row>
        <row r="2358">
          <cell r="A2358" t="str">
            <v xml:space="preserve"> Received for Engineer</v>
          </cell>
          <cell r="G2358" t="str">
            <v>Date:</v>
          </cell>
          <cell r="L2358" t="str">
            <v>Time:</v>
          </cell>
        </row>
        <row r="2360">
          <cell r="A2360" t="str">
            <v>............................</v>
          </cell>
          <cell r="F2360" t="str">
            <v>.................................</v>
          </cell>
          <cell r="L2360" t="str">
            <v>..................................</v>
          </cell>
        </row>
        <row r="2361">
          <cell r="A2361" t="str">
            <v xml:space="preserve">   PART 3 : INSPECTION REPORT</v>
          </cell>
        </row>
        <row r="2362">
          <cell r="A2362" t="str">
            <v>Check Item</v>
          </cell>
          <cell r="F2362" t="str">
            <v xml:space="preserve"> Inspector Comments</v>
          </cell>
          <cell r="J2362" t="str">
            <v>Inspeted by</v>
          </cell>
          <cell r="M2362" t="str">
            <v>Date</v>
          </cell>
        </row>
        <row r="2363">
          <cell r="A2363" t="str">
            <v>- Formwork</v>
          </cell>
          <cell r="F2363" t="str">
            <v>.................................</v>
          </cell>
          <cell r="J2363" t="str">
            <v>.....................</v>
          </cell>
          <cell r="M2363" t="str">
            <v>.....................</v>
          </cell>
        </row>
        <row r="2364">
          <cell r="A2364" t="str">
            <v>- Reinforcement</v>
          </cell>
          <cell r="F2364" t="str">
            <v>.................................</v>
          </cell>
          <cell r="J2364" t="str">
            <v>.....................</v>
          </cell>
          <cell r="M2364" t="str">
            <v>.....................</v>
          </cell>
        </row>
        <row r="2365">
          <cell r="A2365" t="str">
            <v>- Concrete casting</v>
          </cell>
          <cell r="F2365" t="str">
            <v>.................................</v>
          </cell>
          <cell r="J2365" t="str">
            <v>.....................</v>
          </cell>
          <cell r="M2365" t="str">
            <v>.....................</v>
          </cell>
        </row>
        <row r="2366">
          <cell r="F2366" t="str">
            <v>.................................</v>
          </cell>
          <cell r="J2366" t="str">
            <v>.....................</v>
          </cell>
          <cell r="M2366" t="str">
            <v>.....................</v>
          </cell>
        </row>
        <row r="2367">
          <cell r="F2367" t="str">
            <v>.................................</v>
          </cell>
          <cell r="J2367" t="str">
            <v>.....................</v>
          </cell>
          <cell r="M2367" t="str">
            <v>.....................</v>
          </cell>
        </row>
        <row r="2368">
          <cell r="F2368" t="str">
            <v>.................................</v>
          </cell>
          <cell r="J2368" t="str">
            <v>.....................</v>
          </cell>
          <cell r="M2368" t="str">
            <v>.....................</v>
          </cell>
        </row>
        <row r="2369">
          <cell r="F2369" t="str">
            <v>.................................</v>
          </cell>
          <cell r="J2369" t="str">
            <v>.....................</v>
          </cell>
          <cell r="M2369" t="str">
            <v>.....................</v>
          </cell>
        </row>
        <row r="2370">
          <cell r="F2370" t="str">
            <v>.................................</v>
          </cell>
          <cell r="J2370" t="str">
            <v>.....................</v>
          </cell>
          <cell r="M2370" t="str">
            <v>.....................</v>
          </cell>
        </row>
        <row r="2371">
          <cell r="F2371" t="str">
            <v>.................................</v>
          </cell>
          <cell r="J2371" t="str">
            <v>.....................</v>
          </cell>
          <cell r="M2371" t="str">
            <v>.....................</v>
          </cell>
        </row>
        <row r="2372">
          <cell r="F2372" t="str">
            <v>.................................</v>
          </cell>
          <cell r="J2372" t="str">
            <v>.....................</v>
          </cell>
          <cell r="M2372" t="str">
            <v>.....................</v>
          </cell>
        </row>
        <row r="2373">
          <cell r="F2373" t="str">
            <v>.................................</v>
          </cell>
          <cell r="J2373" t="str">
            <v>.....................</v>
          </cell>
          <cell r="M2373" t="str">
            <v>.....................</v>
          </cell>
        </row>
        <row r="2374">
          <cell r="A2374" t="str">
            <v xml:space="preserve">   PART 4 : ENGINEER'S ACCEPTANCE</v>
          </cell>
        </row>
        <row r="2375">
          <cell r="A2375" t="str">
            <v xml:space="preserve"> The above work item is ACCEPTED / NOT ACCEPTED</v>
          </cell>
        </row>
        <row r="2376">
          <cell r="A2376" t="str">
            <v xml:space="preserve"> Approval to start next activity is GRANTED / DENIED</v>
          </cell>
        </row>
        <row r="2377">
          <cell r="A2377" t="str">
            <v xml:space="preserve"> Special Comments / Instructions</v>
          </cell>
        </row>
        <row r="2381">
          <cell r="A2381" t="str">
            <v xml:space="preserve"> Signature ...............................................</v>
          </cell>
          <cell r="L2381" t="str">
            <v>Date: ...................................</v>
          </cell>
        </row>
        <row r="2382">
          <cell r="A2382" t="str">
            <v xml:space="preserve">                      Engineer’s Representative</v>
          </cell>
        </row>
        <row r="2383">
          <cell r="A2383" t="str">
            <v xml:space="preserve">   PART 5 : CONTRACTOR'S RECEIPT</v>
          </cell>
        </row>
        <row r="2385">
          <cell r="A2385" t="str">
            <v xml:space="preserve"> Received for Contractor: ........................................................</v>
          </cell>
          <cell r="L2385" t="str">
            <v>Date/Time: ...........................</v>
          </cell>
        </row>
        <row r="2386">
          <cell r="L2386">
            <v>465</v>
          </cell>
        </row>
        <row r="2387">
          <cell r="A2387" t="str">
            <v>REQUEST FOR ACCEPTANCE INSPECTION</v>
          </cell>
        </row>
        <row r="2388">
          <cell r="A2388" t="str">
            <v>(For Bridges)</v>
          </cell>
        </row>
        <row r="2389">
          <cell r="A2389" t="str">
            <v xml:space="preserve">   PART 1 : CONTRACTOR’S SUBMISSION</v>
          </cell>
          <cell r="N2389">
            <v>587400</v>
          </cell>
        </row>
        <row r="2390">
          <cell r="A2390" t="str">
            <v>It is hereby certified that the (material) (equipment) shown and marked in this submittal to be incorporated in the Work is in compliance with the Contract Drawings and Specifications, is approved for use and is submitted for the Engineer's approval.</v>
          </cell>
        </row>
        <row r="2391">
          <cell r="A2391" t="str">
            <v xml:space="preserve"> Item Description:</v>
          </cell>
          <cell r="E2391" t="str">
            <v>To check pile driving for abutment A1&amp;A2 (Dowstream) - Cang Bridge (enclosed 1 list)</v>
          </cell>
        </row>
        <row r="2395">
          <cell r="A2395" t="str">
            <v xml:space="preserve"> Inspection Time:</v>
          </cell>
          <cell r="E2395" t="str">
            <v>Date:</v>
          </cell>
          <cell r="F2395" t="str">
            <v>As list</v>
          </cell>
          <cell r="H2395" t="str">
            <v>Time:</v>
          </cell>
          <cell r="I2395" t="str">
            <v>As list</v>
          </cell>
        </row>
        <row r="2396">
          <cell r="A2396" t="str">
            <v xml:space="preserve"> Location:</v>
          </cell>
          <cell r="C2396">
            <v>609621.4</v>
          </cell>
          <cell r="F2396" t="str">
            <v>Cang</v>
          </cell>
        </row>
        <row r="2397">
          <cell r="A2397" t="str">
            <v xml:space="preserve"> Next Activity:</v>
          </cell>
        </row>
        <row r="2398">
          <cell r="A2398" t="str">
            <v xml:space="preserve"> Description:</v>
          </cell>
          <cell r="H2398" t="str">
            <v>Proposed Start Date/Time:</v>
          </cell>
        </row>
        <row r="2399">
          <cell r="A2399" t="str">
            <v xml:space="preserve"> For Contractor</v>
          </cell>
          <cell r="G2399" t="str">
            <v>Date:</v>
          </cell>
          <cell r="H2399">
            <v>36649</v>
          </cell>
          <cell r="L2399" t="str">
            <v>Time:</v>
          </cell>
          <cell r="M2399">
            <v>0.58333333333333337</v>
          </cell>
        </row>
        <row r="2400">
          <cell r="A2400" t="str">
            <v xml:space="preserve"> QC Engineer</v>
          </cell>
        </row>
        <row r="2401">
          <cell r="A2401" t="str">
            <v>............................</v>
          </cell>
          <cell r="F2401" t="str">
            <v>.................................</v>
          </cell>
          <cell r="L2401" t="str">
            <v>..................................</v>
          </cell>
        </row>
        <row r="2402">
          <cell r="A2402" t="str">
            <v xml:space="preserve">   PART 2 : ENGINEER'S RECEIVED</v>
          </cell>
        </row>
        <row r="2403">
          <cell r="A2403" t="str">
            <v xml:space="preserve"> Received for Engineer</v>
          </cell>
          <cell r="G2403" t="str">
            <v>Date:</v>
          </cell>
          <cell r="L2403" t="str">
            <v>Time:</v>
          </cell>
        </row>
        <row r="2405">
          <cell r="A2405" t="str">
            <v>............................</v>
          </cell>
          <cell r="F2405" t="str">
            <v>.................................</v>
          </cell>
          <cell r="L2405" t="str">
            <v>..................................</v>
          </cell>
        </row>
        <row r="2406">
          <cell r="A2406" t="str">
            <v xml:space="preserve">   PART 3 : INSPECTION REPORT</v>
          </cell>
        </row>
        <row r="2407">
          <cell r="A2407" t="str">
            <v>Check Item</v>
          </cell>
          <cell r="F2407" t="str">
            <v xml:space="preserve"> Inspector Comments</v>
          </cell>
          <cell r="J2407" t="str">
            <v>Inspeted by</v>
          </cell>
          <cell r="M2407" t="str">
            <v>Date</v>
          </cell>
        </row>
        <row r="2408">
          <cell r="A2408" t="str">
            <v>- Formwork</v>
          </cell>
          <cell r="F2408" t="str">
            <v>.................................</v>
          </cell>
          <cell r="J2408" t="str">
            <v>.....................</v>
          </cell>
          <cell r="M2408" t="str">
            <v>.....................</v>
          </cell>
        </row>
        <row r="2409">
          <cell r="A2409" t="str">
            <v>- Reinforcement</v>
          </cell>
          <cell r="F2409" t="str">
            <v>.................................</v>
          </cell>
          <cell r="J2409" t="str">
            <v>.....................</v>
          </cell>
          <cell r="M2409" t="str">
            <v>.....................</v>
          </cell>
        </row>
        <row r="2410">
          <cell r="A2410" t="str">
            <v>- Concrete casting</v>
          </cell>
          <cell r="F2410" t="str">
            <v>.................................</v>
          </cell>
          <cell r="J2410" t="str">
            <v>.....................</v>
          </cell>
          <cell r="M2410" t="str">
            <v>.....................</v>
          </cell>
        </row>
        <row r="2411">
          <cell r="F2411" t="str">
            <v>.................................</v>
          </cell>
          <cell r="J2411" t="str">
            <v>.....................</v>
          </cell>
          <cell r="M2411" t="str">
            <v>.....................</v>
          </cell>
        </row>
        <row r="2412">
          <cell r="F2412" t="str">
            <v>.................................</v>
          </cell>
          <cell r="J2412" t="str">
            <v>.....................</v>
          </cell>
          <cell r="M2412" t="str">
            <v>.....................</v>
          </cell>
        </row>
        <row r="2413">
          <cell r="F2413" t="str">
            <v>.................................</v>
          </cell>
          <cell r="J2413" t="str">
            <v>.....................</v>
          </cell>
          <cell r="M2413" t="str">
            <v>.....................</v>
          </cell>
        </row>
        <row r="2414">
          <cell r="F2414" t="str">
            <v>.................................</v>
          </cell>
          <cell r="J2414" t="str">
            <v>.....................</v>
          </cell>
          <cell r="M2414" t="str">
            <v>.....................</v>
          </cell>
        </row>
        <row r="2415">
          <cell r="F2415" t="str">
            <v>.................................</v>
          </cell>
          <cell r="J2415" t="str">
            <v>.....................</v>
          </cell>
          <cell r="M2415" t="str">
            <v>.....................</v>
          </cell>
        </row>
        <row r="2416">
          <cell r="F2416" t="str">
            <v>.................................</v>
          </cell>
          <cell r="J2416" t="str">
            <v>.....................</v>
          </cell>
          <cell r="M2416" t="str">
            <v>.....................</v>
          </cell>
        </row>
        <row r="2417">
          <cell r="F2417" t="str">
            <v>.................................</v>
          </cell>
          <cell r="J2417" t="str">
            <v>.....................</v>
          </cell>
          <cell r="M2417" t="str">
            <v>.....................</v>
          </cell>
        </row>
        <row r="2418">
          <cell r="F2418" t="str">
            <v>.................................</v>
          </cell>
          <cell r="J2418" t="str">
            <v>.....................</v>
          </cell>
          <cell r="M2418" t="str">
            <v>.....................</v>
          </cell>
        </row>
        <row r="2419">
          <cell r="A2419" t="str">
            <v xml:space="preserve">   PART 4 : ENGINEER'S ACCEPTANCE</v>
          </cell>
        </row>
        <row r="2420">
          <cell r="A2420" t="str">
            <v xml:space="preserve"> The above work item is ACCEPTED / NOT ACCEPTED</v>
          </cell>
        </row>
        <row r="2421">
          <cell r="A2421" t="str">
            <v xml:space="preserve"> Approval to start next activity is GRANTED / DENIED</v>
          </cell>
        </row>
        <row r="2422">
          <cell r="A2422" t="str">
            <v xml:space="preserve"> Special Comments / Instructions</v>
          </cell>
        </row>
        <row r="2426">
          <cell r="A2426" t="str">
            <v xml:space="preserve"> Signature ...............................................</v>
          </cell>
          <cell r="L2426" t="str">
            <v>Date: ...................................</v>
          </cell>
        </row>
        <row r="2427">
          <cell r="A2427" t="str">
            <v xml:space="preserve">                      Engineer’s Representative</v>
          </cell>
        </row>
        <row r="2428">
          <cell r="A2428" t="str">
            <v xml:space="preserve">   PART 5 : CONTRACTOR'S RECEIPT</v>
          </cell>
        </row>
        <row r="2430">
          <cell r="A2430" t="str">
            <v xml:space="preserve"> Received for Contractor: ........................................................</v>
          </cell>
          <cell r="L2430" t="str">
            <v>Date/Time: ...........................</v>
          </cell>
        </row>
        <row r="2431">
          <cell r="L2431">
            <v>466</v>
          </cell>
        </row>
        <row r="2432">
          <cell r="A2432" t="str">
            <v>REQUEST FOR ACCEPTANCE INSPECTION</v>
          </cell>
        </row>
        <row r="2433">
          <cell r="A2433" t="str">
            <v>(For Bridges)</v>
          </cell>
        </row>
        <row r="2434">
          <cell r="A2434" t="str">
            <v xml:space="preserve">   PART 1 : CONTRACTOR’S SUBMISSION</v>
          </cell>
          <cell r="N2434">
            <v>586328</v>
          </cell>
        </row>
        <row r="2435">
          <cell r="A2435" t="str">
            <v>It is hereby certified that the (material) (equipment) shown and marked in this submittal to be incorporated in the Work is in compliance with the Contract Drawings and Specifications, is approved for use and is submitted for the Engineer's approval.</v>
          </cell>
        </row>
        <row r="2436">
          <cell r="A2436" t="str">
            <v xml:space="preserve"> Item Description:</v>
          </cell>
          <cell r="E2436" t="str">
            <v>To check formwork, reinfocement and concrete casting for body of abutment A1 (Dong Ha side - first time) - Ba Dong bridge</v>
          </cell>
        </row>
        <row r="2440">
          <cell r="A2440" t="str">
            <v xml:space="preserve"> Inspection Time:</v>
          </cell>
          <cell r="E2440" t="str">
            <v>Date:</v>
          </cell>
          <cell r="F2440">
            <v>36650</v>
          </cell>
          <cell r="H2440" t="str">
            <v>Time:</v>
          </cell>
          <cell r="I2440">
            <v>0.5625</v>
          </cell>
        </row>
        <row r="2441">
          <cell r="A2441" t="str">
            <v xml:space="preserve"> Location:</v>
          </cell>
          <cell r="C2441">
            <v>586328</v>
          </cell>
          <cell r="F2441" t="str">
            <v>Ba Dong</v>
          </cell>
        </row>
        <row r="2442">
          <cell r="A2442" t="str">
            <v xml:space="preserve"> Next Activity:</v>
          </cell>
        </row>
        <row r="2443">
          <cell r="A2443" t="str">
            <v xml:space="preserve"> Description:</v>
          </cell>
          <cell r="H2443" t="str">
            <v>Proposed Start Date/Time:</v>
          </cell>
        </row>
        <row r="2444">
          <cell r="A2444" t="str">
            <v xml:space="preserve"> For Contractor</v>
          </cell>
          <cell r="G2444" t="str">
            <v>Date:</v>
          </cell>
          <cell r="H2444">
            <v>36649</v>
          </cell>
          <cell r="L2444" t="str">
            <v>Time:</v>
          </cell>
          <cell r="M2444">
            <v>0.58333333333333337</v>
          </cell>
        </row>
        <row r="2445">
          <cell r="A2445" t="str">
            <v xml:space="preserve"> QC Engineer</v>
          </cell>
        </row>
        <row r="2446">
          <cell r="A2446" t="str">
            <v>............................</v>
          </cell>
          <cell r="F2446" t="str">
            <v>.................................</v>
          </cell>
          <cell r="L2446" t="str">
            <v>..................................</v>
          </cell>
        </row>
        <row r="2447">
          <cell r="A2447" t="str">
            <v xml:space="preserve">   PART 2 : ENGINEER'S RECEIVED</v>
          </cell>
        </row>
        <row r="2448">
          <cell r="A2448" t="str">
            <v xml:space="preserve"> Received for Engineer</v>
          </cell>
          <cell r="G2448" t="str">
            <v>Date:</v>
          </cell>
          <cell r="L2448" t="str">
            <v>Time:</v>
          </cell>
        </row>
        <row r="2450">
          <cell r="A2450" t="str">
            <v>............................</v>
          </cell>
          <cell r="F2450" t="str">
            <v>.................................</v>
          </cell>
          <cell r="L2450" t="str">
            <v>..................................</v>
          </cell>
        </row>
        <row r="2451">
          <cell r="A2451" t="str">
            <v xml:space="preserve">   PART 3 : INSPECTION REPORT</v>
          </cell>
        </row>
        <row r="2452">
          <cell r="A2452" t="str">
            <v>Check Item</v>
          </cell>
          <cell r="F2452" t="str">
            <v xml:space="preserve"> Inspector Comments</v>
          </cell>
          <cell r="J2452" t="str">
            <v>Inspeted by</v>
          </cell>
          <cell r="M2452" t="str">
            <v>Date</v>
          </cell>
        </row>
        <row r="2453">
          <cell r="A2453" t="str">
            <v>- Formwork</v>
          </cell>
          <cell r="F2453" t="str">
            <v>.................................</v>
          </cell>
          <cell r="J2453" t="str">
            <v>.....................</v>
          </cell>
          <cell r="M2453" t="str">
            <v>.....................</v>
          </cell>
        </row>
        <row r="2454">
          <cell r="A2454" t="str">
            <v>- Reinforcement</v>
          </cell>
          <cell r="F2454" t="str">
            <v>.................................</v>
          </cell>
          <cell r="J2454" t="str">
            <v>.....................</v>
          </cell>
          <cell r="M2454" t="str">
            <v>.....................</v>
          </cell>
        </row>
        <row r="2455">
          <cell r="A2455" t="str">
            <v>- Concrete casting</v>
          </cell>
          <cell r="F2455" t="str">
            <v>.................................</v>
          </cell>
          <cell r="J2455" t="str">
            <v>.....................</v>
          </cell>
          <cell r="M2455" t="str">
            <v>.....................</v>
          </cell>
        </row>
        <row r="2456">
          <cell r="F2456" t="str">
            <v>.................................</v>
          </cell>
          <cell r="J2456" t="str">
            <v>.....................</v>
          </cell>
          <cell r="M2456" t="str">
            <v>.....................</v>
          </cell>
        </row>
        <row r="2457">
          <cell r="F2457" t="str">
            <v>.................................</v>
          </cell>
          <cell r="J2457" t="str">
            <v>.....................</v>
          </cell>
          <cell r="M2457" t="str">
            <v>.....................</v>
          </cell>
        </row>
        <row r="2458">
          <cell r="F2458" t="str">
            <v>.................................</v>
          </cell>
          <cell r="J2458" t="str">
            <v>.....................</v>
          </cell>
          <cell r="M2458" t="str">
            <v>.....................</v>
          </cell>
        </row>
        <row r="2459">
          <cell r="F2459" t="str">
            <v>.................................</v>
          </cell>
          <cell r="J2459" t="str">
            <v>.....................</v>
          </cell>
          <cell r="M2459" t="str">
            <v>.....................</v>
          </cell>
        </row>
        <row r="2460">
          <cell r="F2460" t="str">
            <v>.................................</v>
          </cell>
          <cell r="J2460" t="str">
            <v>.....................</v>
          </cell>
          <cell r="M2460" t="str">
            <v>.....................</v>
          </cell>
        </row>
        <row r="2461">
          <cell r="F2461" t="str">
            <v>.................................</v>
          </cell>
          <cell r="J2461" t="str">
            <v>.....................</v>
          </cell>
          <cell r="M2461" t="str">
            <v>.....................</v>
          </cell>
        </row>
        <row r="2462">
          <cell r="F2462" t="str">
            <v>.................................</v>
          </cell>
          <cell r="J2462" t="str">
            <v>.....................</v>
          </cell>
          <cell r="M2462" t="str">
            <v>.....................</v>
          </cell>
        </row>
        <row r="2463">
          <cell r="F2463" t="str">
            <v>.................................</v>
          </cell>
          <cell r="J2463" t="str">
            <v>.....................</v>
          </cell>
          <cell r="M2463" t="str">
            <v>.....................</v>
          </cell>
        </row>
        <row r="2464">
          <cell r="A2464" t="str">
            <v xml:space="preserve">   PART 4 : ENGINEER'S ACCEPTANCE</v>
          </cell>
        </row>
        <row r="2465">
          <cell r="A2465" t="str">
            <v xml:space="preserve"> The above work item is ACCEPTED / NOT ACCEPTED</v>
          </cell>
        </row>
        <row r="2466">
          <cell r="A2466" t="str">
            <v xml:space="preserve"> Approval to start next activity is GRANTED / DENIED</v>
          </cell>
        </row>
        <row r="2467">
          <cell r="A2467" t="str">
            <v xml:space="preserve"> Special Comments / Instructions</v>
          </cell>
        </row>
        <row r="2471">
          <cell r="A2471" t="str">
            <v xml:space="preserve"> Signature ...............................................</v>
          </cell>
          <cell r="L2471" t="str">
            <v>Date: ...................................</v>
          </cell>
        </row>
        <row r="2472">
          <cell r="A2472" t="str">
            <v xml:space="preserve">                      Engineer’s Representative</v>
          </cell>
        </row>
        <row r="2473">
          <cell r="A2473" t="str">
            <v xml:space="preserve">   PART 5 : CONTRACTOR'S RECEIPT</v>
          </cell>
        </row>
        <row r="2475">
          <cell r="A2475" t="str">
            <v xml:space="preserve"> Received for Contractor: ........................................................</v>
          </cell>
          <cell r="L2475" t="str">
            <v>Date/Time: ...........................</v>
          </cell>
        </row>
        <row r="2476">
          <cell r="L2476">
            <v>467</v>
          </cell>
        </row>
        <row r="2477">
          <cell r="A2477" t="str">
            <v>REQUEST FOR ACCEPTANCE INSPECTION</v>
          </cell>
        </row>
        <row r="2478">
          <cell r="A2478" t="str">
            <v>(For Bridges)</v>
          </cell>
        </row>
        <row r="2479">
          <cell r="A2479" t="str">
            <v xml:space="preserve">   PART 1 : CONTRACTOR’S SUBMISSION</v>
          </cell>
          <cell r="N2479">
            <v>549048</v>
          </cell>
        </row>
        <row r="2480">
          <cell r="A2480" t="str">
            <v>It is hereby certified that the (material) (equipment) shown and marked in this submittal to be incorporated in the Work is in compliance with the Contract Drawings and Specifications, is approved for use and is submitted for the Engineer's approval.</v>
          </cell>
        </row>
        <row r="2481">
          <cell r="A2481" t="str">
            <v xml:space="preserve"> Item Description:</v>
          </cell>
          <cell r="E2481" t="str">
            <v>To check formwork, reinforcement and concrete casting for piles (03 tip segments L=7m, 03 segments L=7m)-Bui Tre bridge.</v>
          </cell>
        </row>
        <row r="2485">
          <cell r="A2485" t="str">
            <v xml:space="preserve"> Inspection Time:</v>
          </cell>
          <cell r="E2485" t="str">
            <v>Date:</v>
          </cell>
          <cell r="F2485">
            <v>36651</v>
          </cell>
          <cell r="H2485" t="str">
            <v>Time:</v>
          </cell>
          <cell r="I2485">
            <v>0.33333333333333331</v>
          </cell>
        </row>
        <row r="2486">
          <cell r="A2486" t="str">
            <v xml:space="preserve"> Location:</v>
          </cell>
          <cell r="C2486">
            <v>549048</v>
          </cell>
          <cell r="F2486" t="str">
            <v>Bui Tre</v>
          </cell>
        </row>
        <row r="2487">
          <cell r="A2487" t="str">
            <v xml:space="preserve"> Next Activity:</v>
          </cell>
        </row>
        <row r="2488">
          <cell r="A2488" t="str">
            <v xml:space="preserve"> Description:</v>
          </cell>
          <cell r="H2488" t="str">
            <v>Proposed Start Date/Time:</v>
          </cell>
        </row>
        <row r="2489">
          <cell r="A2489" t="str">
            <v xml:space="preserve"> For Contractor</v>
          </cell>
          <cell r="G2489" t="str">
            <v>Date:</v>
          </cell>
          <cell r="H2489">
            <v>36650</v>
          </cell>
          <cell r="L2489" t="str">
            <v>Time:</v>
          </cell>
          <cell r="M2489">
            <v>0.58333333333333337</v>
          </cell>
        </row>
        <row r="2490">
          <cell r="A2490" t="str">
            <v xml:space="preserve"> QC Engineer</v>
          </cell>
        </row>
        <row r="2491">
          <cell r="A2491" t="str">
            <v>............................</v>
          </cell>
          <cell r="F2491" t="str">
            <v>.................................</v>
          </cell>
          <cell r="L2491" t="str">
            <v>..................................</v>
          </cell>
        </row>
        <row r="2492">
          <cell r="A2492" t="str">
            <v xml:space="preserve">   PART 2 : ENGINEER'S RECEIVED</v>
          </cell>
        </row>
        <row r="2493">
          <cell r="A2493" t="str">
            <v xml:space="preserve"> Received for Engineer</v>
          </cell>
          <cell r="G2493" t="str">
            <v>Date:</v>
          </cell>
          <cell r="L2493" t="str">
            <v>Time:</v>
          </cell>
        </row>
        <row r="2495">
          <cell r="A2495" t="str">
            <v>............................</v>
          </cell>
          <cell r="F2495" t="str">
            <v>.................................</v>
          </cell>
          <cell r="L2495" t="str">
            <v>..................................</v>
          </cell>
        </row>
        <row r="2496">
          <cell r="A2496" t="str">
            <v xml:space="preserve">   PART 3 : INSPECTION REPORT</v>
          </cell>
        </row>
        <row r="2497">
          <cell r="A2497" t="str">
            <v>Check Item</v>
          </cell>
          <cell r="F2497" t="str">
            <v xml:space="preserve"> Inspector Comments</v>
          </cell>
          <cell r="J2497" t="str">
            <v>Inspeted by</v>
          </cell>
          <cell r="M2497" t="str">
            <v>Date</v>
          </cell>
        </row>
        <row r="2498">
          <cell r="A2498" t="str">
            <v>- Formwork</v>
          </cell>
          <cell r="F2498" t="str">
            <v>.................................</v>
          </cell>
          <cell r="J2498" t="str">
            <v>.....................</v>
          </cell>
          <cell r="M2498" t="str">
            <v>.....................</v>
          </cell>
        </row>
        <row r="2499">
          <cell r="A2499" t="str">
            <v>- Reinforcement</v>
          </cell>
          <cell r="F2499" t="str">
            <v>.................................</v>
          </cell>
          <cell r="J2499" t="str">
            <v>.....................</v>
          </cell>
          <cell r="M2499" t="str">
            <v>.....................</v>
          </cell>
        </row>
        <row r="2500">
          <cell r="A2500" t="str">
            <v>- Concrete casting</v>
          </cell>
          <cell r="F2500" t="str">
            <v>.................................</v>
          </cell>
          <cell r="J2500" t="str">
            <v>.....................</v>
          </cell>
          <cell r="M2500" t="str">
            <v>.....................</v>
          </cell>
        </row>
        <row r="2501">
          <cell r="F2501" t="str">
            <v>.................................</v>
          </cell>
          <cell r="J2501" t="str">
            <v>.....................</v>
          </cell>
          <cell r="M2501" t="str">
            <v>.....................</v>
          </cell>
        </row>
        <row r="2502">
          <cell r="F2502" t="str">
            <v>.................................</v>
          </cell>
          <cell r="J2502" t="str">
            <v>.....................</v>
          </cell>
          <cell r="M2502" t="str">
            <v>.....................</v>
          </cell>
        </row>
        <row r="2503">
          <cell r="F2503" t="str">
            <v>.................................</v>
          </cell>
          <cell r="J2503" t="str">
            <v>.....................</v>
          </cell>
          <cell r="M2503" t="str">
            <v>.....................</v>
          </cell>
        </row>
        <row r="2504">
          <cell r="F2504" t="str">
            <v>.................................</v>
          </cell>
          <cell r="J2504" t="str">
            <v>.....................</v>
          </cell>
          <cell r="M2504" t="str">
            <v>.....................</v>
          </cell>
        </row>
        <row r="2505">
          <cell r="F2505" t="str">
            <v>.................................</v>
          </cell>
          <cell r="J2505" t="str">
            <v>.....................</v>
          </cell>
          <cell r="M2505" t="str">
            <v>.....................</v>
          </cell>
        </row>
        <row r="2506">
          <cell r="F2506" t="str">
            <v>.................................</v>
          </cell>
          <cell r="J2506" t="str">
            <v>.....................</v>
          </cell>
          <cell r="M2506" t="str">
            <v>.....................</v>
          </cell>
        </row>
        <row r="2507">
          <cell r="F2507" t="str">
            <v>.................................</v>
          </cell>
          <cell r="J2507" t="str">
            <v>.....................</v>
          </cell>
          <cell r="M2507" t="str">
            <v>.....................</v>
          </cell>
        </row>
        <row r="2508">
          <cell r="F2508" t="str">
            <v>.................................</v>
          </cell>
          <cell r="J2508" t="str">
            <v>.....................</v>
          </cell>
          <cell r="M2508" t="str">
            <v>.....................</v>
          </cell>
        </row>
        <row r="2509">
          <cell r="A2509" t="str">
            <v xml:space="preserve">   PART 4 : ENGINEER'S ACCEPTANCE</v>
          </cell>
        </row>
        <row r="2510">
          <cell r="A2510" t="str">
            <v xml:space="preserve"> The above work item is ACCEPTED / NOT ACCEPTED</v>
          </cell>
        </row>
        <row r="2511">
          <cell r="A2511" t="str">
            <v xml:space="preserve"> Approval to start next activity is GRANTED / DENIED</v>
          </cell>
        </row>
        <row r="2512">
          <cell r="A2512" t="str">
            <v xml:space="preserve"> Special Comments / Instructions</v>
          </cell>
        </row>
        <row r="2516">
          <cell r="A2516" t="str">
            <v xml:space="preserve"> Signature ...............................................</v>
          </cell>
          <cell r="L2516" t="str">
            <v>Date: ...................................</v>
          </cell>
        </row>
        <row r="2517">
          <cell r="A2517" t="str">
            <v xml:space="preserve">                      Engineer’s Representative</v>
          </cell>
        </row>
        <row r="2518">
          <cell r="A2518" t="str">
            <v xml:space="preserve">   PART 5 : CONTRACTOR'S RECEIPT</v>
          </cell>
        </row>
        <row r="2520">
          <cell r="A2520" t="str">
            <v xml:space="preserve"> Received for Contractor: ........................................................</v>
          </cell>
          <cell r="L2520" t="str">
            <v>Date/Time: ...........................</v>
          </cell>
        </row>
        <row r="2521">
          <cell r="L2521">
            <v>468</v>
          </cell>
        </row>
        <row r="2522">
          <cell r="A2522" t="str">
            <v>REQUEST FOR ACCEPTANCE INSPECTION</v>
          </cell>
        </row>
        <row r="2523">
          <cell r="A2523" t="str">
            <v>(For Bridges)</v>
          </cell>
        </row>
        <row r="2524">
          <cell r="A2524" t="str">
            <v xml:space="preserve">   PART 1 : CONTRACTOR’S SUBMISSION</v>
          </cell>
          <cell r="N2524">
            <v>561400</v>
          </cell>
        </row>
        <row r="2525">
          <cell r="A2525" t="str">
            <v>It is hereby certified that the (material) (equipment) shown and marked in this submittal to be incorporated in the Work is in compliance with the Contract Drawings and Specifications, is approved for use and is submitted for the Engineer's approval.</v>
          </cell>
        </row>
        <row r="2526">
          <cell r="A2526" t="str">
            <v xml:space="preserve"> Item Description:</v>
          </cell>
          <cell r="E2526" t="str">
            <v>To check formwork, reinforcement and concrete casting for piles (01 segments L=10m) - Cao bridge.</v>
          </cell>
        </row>
        <row r="2530">
          <cell r="A2530" t="str">
            <v xml:space="preserve"> Inspection Time:</v>
          </cell>
          <cell r="E2530" t="str">
            <v>Date:</v>
          </cell>
          <cell r="F2530">
            <v>36651</v>
          </cell>
          <cell r="H2530" t="str">
            <v>Time:</v>
          </cell>
          <cell r="I2530">
            <v>0.375</v>
          </cell>
        </row>
        <row r="2531">
          <cell r="A2531" t="str">
            <v xml:space="preserve"> Location:</v>
          </cell>
          <cell r="C2531">
            <v>561400</v>
          </cell>
          <cell r="F2531" t="str">
            <v>Cao</v>
          </cell>
        </row>
        <row r="2532">
          <cell r="A2532" t="str">
            <v xml:space="preserve"> Next Activity:</v>
          </cell>
        </row>
        <row r="2533">
          <cell r="A2533" t="str">
            <v xml:space="preserve"> Description:</v>
          </cell>
          <cell r="H2533" t="str">
            <v>Proposed Start Date/Time:</v>
          </cell>
        </row>
        <row r="2534">
          <cell r="A2534" t="str">
            <v xml:space="preserve"> For Contractor</v>
          </cell>
          <cell r="G2534" t="str">
            <v>Date:</v>
          </cell>
          <cell r="H2534">
            <v>36650</v>
          </cell>
          <cell r="L2534" t="str">
            <v>Time:</v>
          </cell>
          <cell r="M2534">
            <v>0.58333333333333337</v>
          </cell>
        </row>
        <row r="2535">
          <cell r="A2535" t="str">
            <v xml:space="preserve"> QC Engineer</v>
          </cell>
        </row>
        <row r="2536">
          <cell r="A2536" t="str">
            <v>............................</v>
          </cell>
          <cell r="F2536" t="str">
            <v>.................................</v>
          </cell>
          <cell r="L2536" t="str">
            <v>..................................</v>
          </cell>
        </row>
        <row r="2537">
          <cell r="A2537" t="str">
            <v xml:space="preserve">   PART 2 : ENGINEER'S RECEIVED</v>
          </cell>
        </row>
        <row r="2538">
          <cell r="A2538" t="str">
            <v xml:space="preserve"> Received for Engineer</v>
          </cell>
          <cell r="G2538" t="str">
            <v>Date:</v>
          </cell>
          <cell r="L2538" t="str">
            <v>Time:</v>
          </cell>
        </row>
        <row r="2540">
          <cell r="A2540" t="str">
            <v>............................</v>
          </cell>
          <cell r="F2540" t="str">
            <v>.................................</v>
          </cell>
          <cell r="L2540" t="str">
            <v>..................................</v>
          </cell>
        </row>
        <row r="2541">
          <cell r="A2541" t="str">
            <v xml:space="preserve">   PART 3 : INSPECTION REPORT</v>
          </cell>
        </row>
        <row r="2542">
          <cell r="A2542" t="str">
            <v>Check Item</v>
          </cell>
          <cell r="F2542" t="str">
            <v xml:space="preserve"> Inspector Comments</v>
          </cell>
          <cell r="J2542" t="str">
            <v>Inspeted by</v>
          </cell>
          <cell r="M2542" t="str">
            <v>Date</v>
          </cell>
        </row>
        <row r="2543">
          <cell r="A2543" t="str">
            <v>- Formwork</v>
          </cell>
          <cell r="F2543" t="str">
            <v>.................................</v>
          </cell>
          <cell r="J2543" t="str">
            <v>.....................</v>
          </cell>
          <cell r="M2543" t="str">
            <v>.....................</v>
          </cell>
        </row>
        <row r="2544">
          <cell r="A2544" t="str">
            <v>- Reinforcement</v>
          </cell>
          <cell r="F2544" t="str">
            <v>.................................</v>
          </cell>
          <cell r="J2544" t="str">
            <v>.....................</v>
          </cell>
          <cell r="M2544" t="str">
            <v>.....................</v>
          </cell>
        </row>
        <row r="2545">
          <cell r="A2545" t="str">
            <v>- Concrete casting</v>
          </cell>
          <cell r="F2545" t="str">
            <v>.................................</v>
          </cell>
          <cell r="J2545" t="str">
            <v>.....................</v>
          </cell>
          <cell r="M2545" t="str">
            <v>.....................</v>
          </cell>
        </row>
        <row r="2546">
          <cell r="F2546" t="str">
            <v>.................................</v>
          </cell>
          <cell r="J2546" t="str">
            <v>.....................</v>
          </cell>
          <cell r="M2546" t="str">
            <v>.....................</v>
          </cell>
        </row>
        <row r="2547">
          <cell r="F2547" t="str">
            <v>.................................</v>
          </cell>
          <cell r="J2547" t="str">
            <v>.....................</v>
          </cell>
          <cell r="M2547" t="str">
            <v>.....................</v>
          </cell>
        </row>
        <row r="2548">
          <cell r="F2548" t="str">
            <v>.................................</v>
          </cell>
          <cell r="J2548" t="str">
            <v>.....................</v>
          </cell>
          <cell r="M2548" t="str">
            <v>.....................</v>
          </cell>
        </row>
        <row r="2549">
          <cell r="F2549" t="str">
            <v>.................................</v>
          </cell>
          <cell r="J2549" t="str">
            <v>.....................</v>
          </cell>
          <cell r="M2549" t="str">
            <v>.....................</v>
          </cell>
        </row>
        <row r="2550">
          <cell r="F2550" t="str">
            <v>.................................</v>
          </cell>
          <cell r="J2550" t="str">
            <v>.....................</v>
          </cell>
          <cell r="M2550" t="str">
            <v>.....................</v>
          </cell>
        </row>
        <row r="2551">
          <cell r="F2551" t="str">
            <v>.................................</v>
          </cell>
          <cell r="J2551" t="str">
            <v>.....................</v>
          </cell>
          <cell r="M2551" t="str">
            <v>.....................</v>
          </cell>
        </row>
        <row r="2552">
          <cell r="F2552" t="str">
            <v>.................................</v>
          </cell>
          <cell r="J2552" t="str">
            <v>.....................</v>
          </cell>
          <cell r="M2552" t="str">
            <v>.....................</v>
          </cell>
        </row>
        <row r="2553">
          <cell r="F2553" t="str">
            <v>.................................</v>
          </cell>
          <cell r="J2553" t="str">
            <v>.....................</v>
          </cell>
          <cell r="M2553" t="str">
            <v>.....................</v>
          </cell>
        </row>
        <row r="2554">
          <cell r="A2554" t="str">
            <v xml:space="preserve">   PART 4 : ENGINEER'S ACCEPTANCE</v>
          </cell>
        </row>
        <row r="2555">
          <cell r="A2555" t="str">
            <v xml:space="preserve"> The above work item is ACCEPTED / NOT ACCEPTED</v>
          </cell>
        </row>
        <row r="2556">
          <cell r="A2556" t="str">
            <v xml:space="preserve"> Approval to start next activity is GRANTED / DENIED</v>
          </cell>
        </row>
        <row r="2557">
          <cell r="A2557" t="str">
            <v xml:space="preserve"> Special Comments / Instructions</v>
          </cell>
        </row>
        <row r="2561">
          <cell r="A2561" t="str">
            <v xml:space="preserve"> Signature ...............................................</v>
          </cell>
          <cell r="L2561" t="str">
            <v>Date: ...................................</v>
          </cell>
        </row>
        <row r="2562">
          <cell r="A2562" t="str">
            <v xml:space="preserve">                      Engineer’s Representative</v>
          </cell>
        </row>
        <row r="2563">
          <cell r="A2563" t="str">
            <v xml:space="preserve">   PART 5 : CONTRACTOR'S RECEIPT</v>
          </cell>
        </row>
        <row r="2565">
          <cell r="A2565" t="str">
            <v xml:space="preserve"> Received for Contractor: ........................................................</v>
          </cell>
          <cell r="L2565" t="str">
            <v>Date/Time: ...........................</v>
          </cell>
        </row>
        <row r="2566">
          <cell r="L2566">
            <v>469</v>
          </cell>
        </row>
        <row r="2567">
          <cell r="A2567" t="str">
            <v>REQUEST FOR ACCEPTANCE INSPECTION</v>
          </cell>
        </row>
        <row r="2568">
          <cell r="A2568" t="str">
            <v>(For Bridges)</v>
          </cell>
        </row>
        <row r="2569">
          <cell r="A2569" t="str">
            <v xml:space="preserve">   PART 1 : CONTRACTOR’S SUBMISSION</v>
          </cell>
          <cell r="N2569">
            <v>603460</v>
          </cell>
        </row>
        <row r="2570">
          <cell r="A2570" t="str">
            <v>It is hereby certified that the (material) (equipment) shown and marked in this submittal to be incorporated in the Work is in compliance with the Contract Drawings and Specifications, is approved for use and is submitted for the Engineer's approval.</v>
          </cell>
        </row>
        <row r="2571">
          <cell r="A2571" t="str">
            <v xml:space="preserve"> Item Description:</v>
          </cell>
          <cell r="E2571" t="str">
            <v>To check Concrete casting for girder beam No.2 - Khe sau 2 bridge</v>
          </cell>
        </row>
        <row r="2575">
          <cell r="A2575" t="str">
            <v xml:space="preserve"> Inspection Time:</v>
          </cell>
          <cell r="E2575" t="str">
            <v>Date:</v>
          </cell>
          <cell r="F2575">
            <v>36651</v>
          </cell>
          <cell r="H2575" t="str">
            <v>Time:</v>
          </cell>
          <cell r="I2575">
            <v>0.58333333333333337</v>
          </cell>
        </row>
        <row r="2576">
          <cell r="A2576" t="str">
            <v xml:space="preserve"> Location:</v>
          </cell>
          <cell r="C2576">
            <v>603460</v>
          </cell>
          <cell r="F2576" t="str">
            <v>Khe sau 2</v>
          </cell>
        </row>
        <row r="2577">
          <cell r="A2577" t="str">
            <v xml:space="preserve"> Next Activity:</v>
          </cell>
        </row>
        <row r="2578">
          <cell r="A2578" t="str">
            <v xml:space="preserve"> Description:</v>
          </cell>
          <cell r="H2578" t="str">
            <v>Proposed Start Date/Time:</v>
          </cell>
        </row>
        <row r="2579">
          <cell r="A2579" t="str">
            <v xml:space="preserve"> For Contractor</v>
          </cell>
          <cell r="G2579" t="str">
            <v>Date:</v>
          </cell>
          <cell r="H2579">
            <v>36650</v>
          </cell>
          <cell r="L2579" t="str">
            <v>Time:</v>
          </cell>
          <cell r="M2579">
            <v>0.58333333333333337</v>
          </cell>
        </row>
        <row r="2580">
          <cell r="A2580" t="str">
            <v xml:space="preserve"> QC Engineer</v>
          </cell>
        </row>
        <row r="2581">
          <cell r="A2581" t="str">
            <v>............................</v>
          </cell>
          <cell r="F2581" t="str">
            <v>.................................</v>
          </cell>
          <cell r="L2581" t="str">
            <v>..................................</v>
          </cell>
        </row>
        <row r="2582">
          <cell r="A2582" t="str">
            <v xml:space="preserve">   PART 2 : ENGINEER'S RECEIVED</v>
          </cell>
        </row>
        <row r="2583">
          <cell r="A2583" t="str">
            <v xml:space="preserve"> Received for Engineer</v>
          </cell>
          <cell r="G2583" t="str">
            <v>Date:</v>
          </cell>
          <cell r="L2583" t="str">
            <v>Time:</v>
          </cell>
        </row>
        <row r="2585">
          <cell r="A2585" t="str">
            <v>............................</v>
          </cell>
          <cell r="F2585" t="str">
            <v>.................................</v>
          </cell>
          <cell r="L2585" t="str">
            <v>..................................</v>
          </cell>
        </row>
        <row r="2586">
          <cell r="A2586" t="str">
            <v xml:space="preserve">   PART 3 : INSPECTION REPORT</v>
          </cell>
        </row>
        <row r="2587">
          <cell r="A2587" t="str">
            <v>Check Item</v>
          </cell>
          <cell r="F2587" t="str">
            <v xml:space="preserve"> Inspector Comments</v>
          </cell>
          <cell r="J2587" t="str">
            <v>Inspeted by</v>
          </cell>
          <cell r="M2587" t="str">
            <v>Date</v>
          </cell>
        </row>
        <row r="2588">
          <cell r="A2588" t="str">
            <v>- Formwork</v>
          </cell>
          <cell r="F2588" t="str">
            <v>.................................</v>
          </cell>
          <cell r="J2588" t="str">
            <v>.....................</v>
          </cell>
          <cell r="M2588" t="str">
            <v>.....................</v>
          </cell>
        </row>
        <row r="2589">
          <cell r="A2589" t="str">
            <v>- Reinforcement</v>
          </cell>
          <cell r="F2589" t="str">
            <v>.................................</v>
          </cell>
          <cell r="J2589" t="str">
            <v>.....................</v>
          </cell>
          <cell r="M2589" t="str">
            <v>.....................</v>
          </cell>
        </row>
        <row r="2590">
          <cell r="A2590" t="str">
            <v>- Concrete casting</v>
          </cell>
          <cell r="F2590" t="str">
            <v>.................................</v>
          </cell>
          <cell r="J2590" t="str">
            <v>.....................</v>
          </cell>
          <cell r="M2590" t="str">
            <v>.....................</v>
          </cell>
        </row>
        <row r="2591">
          <cell r="F2591" t="str">
            <v>.................................</v>
          </cell>
          <cell r="J2591" t="str">
            <v>.....................</v>
          </cell>
          <cell r="M2591" t="str">
            <v>.....................</v>
          </cell>
        </row>
        <row r="2592">
          <cell r="F2592" t="str">
            <v>.................................</v>
          </cell>
          <cell r="J2592" t="str">
            <v>.....................</v>
          </cell>
          <cell r="M2592" t="str">
            <v>.....................</v>
          </cell>
        </row>
        <row r="2593">
          <cell r="F2593" t="str">
            <v>.................................</v>
          </cell>
          <cell r="J2593" t="str">
            <v>.....................</v>
          </cell>
          <cell r="M2593" t="str">
            <v>.....................</v>
          </cell>
        </row>
        <row r="2594">
          <cell r="F2594" t="str">
            <v>.................................</v>
          </cell>
          <cell r="J2594" t="str">
            <v>.....................</v>
          </cell>
          <cell r="M2594" t="str">
            <v>.....................</v>
          </cell>
        </row>
        <row r="2595">
          <cell r="F2595" t="str">
            <v>.................................</v>
          </cell>
          <cell r="J2595" t="str">
            <v>.....................</v>
          </cell>
          <cell r="M2595" t="str">
            <v>.....................</v>
          </cell>
        </row>
        <row r="2596">
          <cell r="F2596" t="str">
            <v>.................................</v>
          </cell>
          <cell r="J2596" t="str">
            <v>.....................</v>
          </cell>
          <cell r="M2596" t="str">
            <v>.....................</v>
          </cell>
        </row>
        <row r="2597">
          <cell r="F2597" t="str">
            <v>.................................</v>
          </cell>
          <cell r="J2597" t="str">
            <v>.....................</v>
          </cell>
          <cell r="M2597" t="str">
            <v>.....................</v>
          </cell>
        </row>
        <row r="2598">
          <cell r="F2598" t="str">
            <v>.................................</v>
          </cell>
          <cell r="J2598" t="str">
            <v>.....................</v>
          </cell>
          <cell r="M2598" t="str">
            <v>.....................</v>
          </cell>
        </row>
        <row r="2599">
          <cell r="A2599" t="str">
            <v xml:space="preserve">   PART 4 : ENGINEER'S ACCEPTANCE</v>
          </cell>
        </row>
        <row r="2600">
          <cell r="A2600" t="str">
            <v xml:space="preserve"> The above work item is ACCEPTED / NOT ACCEPTED</v>
          </cell>
        </row>
        <row r="2601">
          <cell r="A2601" t="str">
            <v xml:space="preserve"> Approval to start next activity is GRANTED / DENIED</v>
          </cell>
        </row>
        <row r="2602">
          <cell r="A2602" t="str">
            <v xml:space="preserve"> Special Comments / Instructions</v>
          </cell>
        </row>
        <row r="2606">
          <cell r="A2606" t="str">
            <v xml:space="preserve"> Signature ...............................................</v>
          </cell>
          <cell r="L2606" t="str">
            <v>Date: ...................................</v>
          </cell>
        </row>
        <row r="2607">
          <cell r="A2607" t="str">
            <v xml:space="preserve">                      Engineer’s Representative</v>
          </cell>
        </row>
        <row r="2608">
          <cell r="A2608" t="str">
            <v xml:space="preserve">   PART 5 : CONTRACTOR'S RECEIPT</v>
          </cell>
        </row>
        <row r="2610">
          <cell r="A2610" t="str">
            <v xml:space="preserve"> Received for Contractor: ........................................................</v>
          </cell>
          <cell r="L2610" t="str">
            <v>Date/Time: ...........................</v>
          </cell>
        </row>
        <row r="2611">
          <cell r="L2611">
            <v>470</v>
          </cell>
        </row>
        <row r="2612">
          <cell r="A2612" t="str">
            <v>REQUEST FOR ACCEPTANCE INSPECTION</v>
          </cell>
        </row>
        <row r="2613">
          <cell r="A2613" t="str">
            <v>(For Bridges)</v>
          </cell>
        </row>
        <row r="2614">
          <cell r="A2614" t="str">
            <v xml:space="preserve">   PART 1 : CONTRACTOR’S SUBMISSION</v>
          </cell>
          <cell r="N2614">
            <v>549048</v>
          </cell>
        </row>
        <row r="2615">
          <cell r="A2615" t="str">
            <v>It is hereby certified that the (material) (equipment) shown and marked in this submittal to be incorporated in the Work is in compliance with the Contract Drawings and Specifications, is approved for use and is submitted for the Engineer's approval.</v>
          </cell>
        </row>
        <row r="2616">
          <cell r="A2616" t="str">
            <v xml:space="preserve"> Item Description:</v>
          </cell>
          <cell r="E2616" t="str">
            <v>To check formwork, reinforcement and concrete casting for piles (02 tip segments L=7m, 02 segments L=7m)-Bui Tre bridge.</v>
          </cell>
        </row>
        <row r="2620">
          <cell r="A2620" t="str">
            <v xml:space="preserve"> Inspection Time:</v>
          </cell>
          <cell r="E2620" t="str">
            <v>Date:</v>
          </cell>
          <cell r="F2620">
            <v>36652</v>
          </cell>
          <cell r="H2620" t="str">
            <v>Time:</v>
          </cell>
          <cell r="I2620">
            <v>0.33333333333333331</v>
          </cell>
        </row>
        <row r="2621">
          <cell r="A2621" t="str">
            <v xml:space="preserve"> Location:</v>
          </cell>
          <cell r="C2621">
            <v>549048</v>
          </cell>
          <cell r="F2621" t="str">
            <v>Bui Tre</v>
          </cell>
        </row>
        <row r="2622">
          <cell r="A2622" t="str">
            <v xml:space="preserve"> Next Activity:</v>
          </cell>
        </row>
        <row r="2623">
          <cell r="A2623" t="str">
            <v xml:space="preserve"> Description:</v>
          </cell>
          <cell r="H2623" t="str">
            <v>Proposed Start Date/Time:</v>
          </cell>
        </row>
        <row r="2624">
          <cell r="A2624" t="str">
            <v xml:space="preserve"> For Contractor</v>
          </cell>
          <cell r="G2624" t="str">
            <v>Date:</v>
          </cell>
          <cell r="H2624">
            <v>36651</v>
          </cell>
          <cell r="L2624" t="str">
            <v>Time:</v>
          </cell>
          <cell r="M2624">
            <v>0.58333333333333337</v>
          </cell>
        </row>
        <row r="2625">
          <cell r="A2625" t="str">
            <v xml:space="preserve"> QC Engineer</v>
          </cell>
        </row>
        <row r="2626">
          <cell r="A2626" t="str">
            <v>............................</v>
          </cell>
          <cell r="F2626" t="str">
            <v>.................................</v>
          </cell>
          <cell r="L2626" t="str">
            <v>..................................</v>
          </cell>
        </row>
        <row r="2627">
          <cell r="A2627" t="str">
            <v xml:space="preserve">   PART 2 : ENGINEER'S RECEIVED</v>
          </cell>
        </row>
        <row r="2628">
          <cell r="A2628" t="str">
            <v xml:space="preserve"> Received for Engineer</v>
          </cell>
          <cell r="G2628" t="str">
            <v>Date:</v>
          </cell>
          <cell r="L2628" t="str">
            <v>Time:</v>
          </cell>
        </row>
        <row r="2630">
          <cell r="A2630" t="str">
            <v>............................</v>
          </cell>
          <cell r="F2630" t="str">
            <v>.................................</v>
          </cell>
          <cell r="L2630" t="str">
            <v>..................................</v>
          </cell>
        </row>
        <row r="2631">
          <cell r="A2631" t="str">
            <v xml:space="preserve">   PART 3 : INSPECTION REPORT</v>
          </cell>
        </row>
        <row r="2632">
          <cell r="A2632" t="str">
            <v>Check Item</v>
          </cell>
          <cell r="F2632" t="str">
            <v xml:space="preserve"> Inspector Comments</v>
          </cell>
          <cell r="J2632" t="str">
            <v>Inspeted by</v>
          </cell>
          <cell r="M2632" t="str">
            <v>Date</v>
          </cell>
        </row>
        <row r="2633">
          <cell r="A2633" t="str">
            <v>- Formwork</v>
          </cell>
          <cell r="F2633" t="str">
            <v>.................................</v>
          </cell>
          <cell r="J2633" t="str">
            <v>.....................</v>
          </cell>
          <cell r="M2633" t="str">
            <v>.....................</v>
          </cell>
        </row>
        <row r="2634">
          <cell r="A2634" t="str">
            <v>- Reinforcement</v>
          </cell>
          <cell r="F2634" t="str">
            <v>.................................</v>
          </cell>
          <cell r="J2634" t="str">
            <v>.....................</v>
          </cell>
          <cell r="M2634" t="str">
            <v>.....................</v>
          </cell>
        </row>
        <row r="2635">
          <cell r="A2635" t="str">
            <v>- Concrete casting</v>
          </cell>
          <cell r="F2635" t="str">
            <v>.................................</v>
          </cell>
          <cell r="J2635" t="str">
            <v>.....................</v>
          </cell>
          <cell r="M2635" t="str">
            <v>.....................</v>
          </cell>
        </row>
        <row r="2636">
          <cell r="F2636" t="str">
            <v>.................................</v>
          </cell>
          <cell r="J2636" t="str">
            <v>.....................</v>
          </cell>
          <cell r="M2636" t="str">
            <v>.....................</v>
          </cell>
        </row>
        <row r="2637">
          <cell r="F2637" t="str">
            <v>.................................</v>
          </cell>
          <cell r="J2637" t="str">
            <v>.....................</v>
          </cell>
          <cell r="M2637" t="str">
            <v>.....................</v>
          </cell>
        </row>
        <row r="2638">
          <cell r="F2638" t="str">
            <v>.................................</v>
          </cell>
          <cell r="J2638" t="str">
            <v>.....................</v>
          </cell>
          <cell r="M2638" t="str">
            <v>.....................</v>
          </cell>
        </row>
        <row r="2639">
          <cell r="F2639" t="str">
            <v>.................................</v>
          </cell>
          <cell r="J2639" t="str">
            <v>.....................</v>
          </cell>
          <cell r="M2639" t="str">
            <v>.....................</v>
          </cell>
        </row>
        <row r="2640">
          <cell r="F2640" t="str">
            <v>.................................</v>
          </cell>
          <cell r="J2640" t="str">
            <v>.....................</v>
          </cell>
          <cell r="M2640" t="str">
            <v>.....................</v>
          </cell>
        </row>
        <row r="2641">
          <cell r="F2641" t="str">
            <v>.................................</v>
          </cell>
          <cell r="J2641" t="str">
            <v>.....................</v>
          </cell>
          <cell r="M2641" t="str">
            <v>.....................</v>
          </cell>
        </row>
        <row r="2642">
          <cell r="F2642" t="str">
            <v>.................................</v>
          </cell>
          <cell r="J2642" t="str">
            <v>.....................</v>
          </cell>
          <cell r="M2642" t="str">
            <v>.....................</v>
          </cell>
        </row>
        <row r="2643">
          <cell r="F2643" t="str">
            <v>.................................</v>
          </cell>
          <cell r="J2643" t="str">
            <v>.....................</v>
          </cell>
          <cell r="M2643" t="str">
            <v>.....................</v>
          </cell>
        </row>
        <row r="2644">
          <cell r="A2644" t="str">
            <v xml:space="preserve">   PART 4 : ENGINEER'S ACCEPTANCE</v>
          </cell>
        </row>
        <row r="2645">
          <cell r="A2645" t="str">
            <v xml:space="preserve"> The above work item is ACCEPTED / NOT ACCEPTED</v>
          </cell>
        </row>
        <row r="2646">
          <cell r="A2646" t="str">
            <v xml:space="preserve"> Approval to start next activity is GRANTED / DENIED</v>
          </cell>
        </row>
        <row r="2647">
          <cell r="A2647" t="str">
            <v xml:space="preserve"> Special Comments / Instructions</v>
          </cell>
        </row>
        <row r="2651">
          <cell r="A2651" t="str">
            <v xml:space="preserve"> Signature ...............................................</v>
          </cell>
          <cell r="L2651" t="str">
            <v>Date: ...................................</v>
          </cell>
        </row>
        <row r="2652">
          <cell r="A2652" t="str">
            <v xml:space="preserve">                      Engineer’s Representative</v>
          </cell>
        </row>
        <row r="2653">
          <cell r="A2653" t="str">
            <v xml:space="preserve">   PART 5 : CONTRACTOR'S RECEIPT</v>
          </cell>
        </row>
        <row r="2655">
          <cell r="A2655" t="str">
            <v xml:space="preserve"> Received for Contractor: ........................................................</v>
          </cell>
          <cell r="L2655" t="str">
            <v>Date/Time: ...........................</v>
          </cell>
        </row>
        <row r="2656">
          <cell r="L2656">
            <v>471</v>
          </cell>
        </row>
        <row r="2657">
          <cell r="A2657" t="str">
            <v>REQUEST FOR ACCEPTANCE INSPECTION</v>
          </cell>
        </row>
        <row r="2658">
          <cell r="A2658" t="str">
            <v>(For Bridges)</v>
          </cell>
        </row>
        <row r="2659">
          <cell r="A2659" t="str">
            <v xml:space="preserve">   PART 1 : CONTRACTOR’S SUBMISSION</v>
          </cell>
          <cell r="N2659">
            <v>561400</v>
          </cell>
        </row>
        <row r="2660">
          <cell r="A2660" t="str">
            <v>It is hereby certified that the (material) (equipment) shown and marked in this submittal to be incorporated in the Work is in compliance with the Contract Drawings and Specifications, is approved for use and is submitted for the Engineer's approval.</v>
          </cell>
        </row>
        <row r="2661">
          <cell r="A2661" t="str">
            <v xml:space="preserve"> Item Description:</v>
          </cell>
          <cell r="E2661" t="str">
            <v>To check formwork, reinforcement and concrete casting for piles (03 segments L=10m) - Cao bridge.</v>
          </cell>
        </row>
        <row r="2665">
          <cell r="A2665" t="str">
            <v xml:space="preserve"> Inspection Time:</v>
          </cell>
          <cell r="E2665" t="str">
            <v>Date:</v>
          </cell>
          <cell r="F2665">
            <v>36652</v>
          </cell>
          <cell r="H2665" t="str">
            <v>Time:</v>
          </cell>
          <cell r="I2665">
            <v>0.375</v>
          </cell>
        </row>
        <row r="2666">
          <cell r="A2666" t="str">
            <v xml:space="preserve"> Location:</v>
          </cell>
          <cell r="C2666">
            <v>561400</v>
          </cell>
          <cell r="F2666" t="str">
            <v>Cao</v>
          </cell>
        </row>
        <row r="2667">
          <cell r="A2667" t="str">
            <v xml:space="preserve"> Next Activity:</v>
          </cell>
        </row>
        <row r="2668">
          <cell r="A2668" t="str">
            <v xml:space="preserve"> Description:</v>
          </cell>
          <cell r="H2668" t="str">
            <v>Proposed Start Date/Time:</v>
          </cell>
        </row>
        <row r="2669">
          <cell r="A2669" t="str">
            <v xml:space="preserve"> For Contractor</v>
          </cell>
          <cell r="G2669" t="str">
            <v>Date:</v>
          </cell>
          <cell r="H2669">
            <v>36651</v>
          </cell>
          <cell r="L2669" t="str">
            <v>Time:</v>
          </cell>
          <cell r="M2669">
            <v>0.58333333333333337</v>
          </cell>
        </row>
        <row r="2670">
          <cell r="A2670" t="str">
            <v xml:space="preserve"> QC Engineer</v>
          </cell>
        </row>
        <row r="2671">
          <cell r="A2671" t="str">
            <v>............................</v>
          </cell>
          <cell r="F2671" t="str">
            <v>.................................</v>
          </cell>
          <cell r="L2671" t="str">
            <v>..................................</v>
          </cell>
        </row>
        <row r="2672">
          <cell r="A2672" t="str">
            <v xml:space="preserve">   PART 2 : ENGINEER'S RECEIVED</v>
          </cell>
        </row>
        <row r="2673">
          <cell r="A2673" t="str">
            <v xml:space="preserve"> Received for Engineer</v>
          </cell>
          <cell r="G2673" t="str">
            <v>Date:</v>
          </cell>
          <cell r="L2673" t="str">
            <v>Time:</v>
          </cell>
        </row>
        <row r="2675">
          <cell r="A2675" t="str">
            <v>............................</v>
          </cell>
          <cell r="F2675" t="str">
            <v>.................................</v>
          </cell>
          <cell r="L2675" t="str">
            <v>..................................</v>
          </cell>
        </row>
        <row r="2676">
          <cell r="A2676" t="str">
            <v xml:space="preserve">   PART 3 : INSPECTION REPORT</v>
          </cell>
        </row>
        <row r="2677">
          <cell r="A2677" t="str">
            <v>Check Item</v>
          </cell>
          <cell r="F2677" t="str">
            <v xml:space="preserve"> Inspector Comments</v>
          </cell>
          <cell r="J2677" t="str">
            <v>Inspeted by</v>
          </cell>
          <cell r="M2677" t="str">
            <v>Date</v>
          </cell>
        </row>
        <row r="2678">
          <cell r="A2678" t="str">
            <v>- Formwork</v>
          </cell>
          <cell r="F2678" t="str">
            <v>.................................</v>
          </cell>
          <cell r="J2678" t="str">
            <v>.....................</v>
          </cell>
          <cell r="M2678" t="str">
            <v>.....................</v>
          </cell>
        </row>
        <row r="2679">
          <cell r="A2679" t="str">
            <v>- Reinforcement</v>
          </cell>
          <cell r="F2679" t="str">
            <v>.................................</v>
          </cell>
          <cell r="J2679" t="str">
            <v>.....................</v>
          </cell>
          <cell r="M2679" t="str">
            <v>.....................</v>
          </cell>
        </row>
        <row r="2680">
          <cell r="A2680" t="str">
            <v>- Concrete casting</v>
          </cell>
          <cell r="F2680" t="str">
            <v>.................................</v>
          </cell>
          <cell r="J2680" t="str">
            <v>.....................</v>
          </cell>
          <cell r="M2680" t="str">
            <v>.....................</v>
          </cell>
        </row>
        <row r="2681">
          <cell r="F2681" t="str">
            <v>.................................</v>
          </cell>
          <cell r="J2681" t="str">
            <v>.....................</v>
          </cell>
          <cell r="M2681" t="str">
            <v>.....................</v>
          </cell>
        </row>
        <row r="2682">
          <cell r="F2682" t="str">
            <v>.................................</v>
          </cell>
          <cell r="J2682" t="str">
            <v>.....................</v>
          </cell>
          <cell r="M2682" t="str">
            <v>.....................</v>
          </cell>
        </row>
        <row r="2683">
          <cell r="F2683" t="str">
            <v>.................................</v>
          </cell>
          <cell r="J2683" t="str">
            <v>.....................</v>
          </cell>
          <cell r="M2683" t="str">
            <v>.....................</v>
          </cell>
        </row>
        <row r="2684">
          <cell r="F2684" t="str">
            <v>.................................</v>
          </cell>
          <cell r="J2684" t="str">
            <v>.....................</v>
          </cell>
          <cell r="M2684" t="str">
            <v>.....................</v>
          </cell>
        </row>
        <row r="2685">
          <cell r="F2685" t="str">
            <v>.................................</v>
          </cell>
          <cell r="J2685" t="str">
            <v>.....................</v>
          </cell>
          <cell r="M2685" t="str">
            <v>.....................</v>
          </cell>
        </row>
        <row r="2686">
          <cell r="F2686" t="str">
            <v>.................................</v>
          </cell>
          <cell r="J2686" t="str">
            <v>.....................</v>
          </cell>
          <cell r="M2686" t="str">
            <v>.....................</v>
          </cell>
        </row>
        <row r="2687">
          <cell r="F2687" t="str">
            <v>.................................</v>
          </cell>
          <cell r="J2687" t="str">
            <v>.....................</v>
          </cell>
          <cell r="M2687" t="str">
            <v>.....................</v>
          </cell>
        </row>
        <row r="2688">
          <cell r="F2688" t="str">
            <v>.................................</v>
          </cell>
          <cell r="J2688" t="str">
            <v>.....................</v>
          </cell>
          <cell r="M2688" t="str">
            <v>.....................</v>
          </cell>
        </row>
        <row r="2689">
          <cell r="A2689" t="str">
            <v xml:space="preserve">   PART 4 : ENGINEER'S ACCEPTANCE</v>
          </cell>
        </row>
        <row r="2690">
          <cell r="A2690" t="str">
            <v xml:space="preserve"> The above work item is ACCEPTED / NOT ACCEPTED</v>
          </cell>
        </row>
        <row r="2691">
          <cell r="A2691" t="str">
            <v xml:space="preserve"> Approval to start next activity is GRANTED / DENIED</v>
          </cell>
        </row>
        <row r="2692">
          <cell r="A2692" t="str">
            <v xml:space="preserve"> Special Comments / Instructions</v>
          </cell>
        </row>
        <row r="2696">
          <cell r="A2696" t="str">
            <v xml:space="preserve"> Signature ...............................................</v>
          </cell>
          <cell r="L2696" t="str">
            <v>Date: ...................................</v>
          </cell>
        </row>
        <row r="2697">
          <cell r="A2697" t="str">
            <v xml:space="preserve">                      Engineer’s Representative</v>
          </cell>
        </row>
        <row r="2698">
          <cell r="A2698" t="str">
            <v xml:space="preserve">   PART 5 : CONTRACTOR'S RECEIPT</v>
          </cell>
        </row>
        <row r="2700">
          <cell r="A2700" t="str">
            <v xml:space="preserve"> Received for Contractor: ........................................................</v>
          </cell>
          <cell r="L2700" t="str">
            <v>Date/Time: ...........................</v>
          </cell>
        </row>
        <row r="2701">
          <cell r="L2701">
            <v>472</v>
          </cell>
        </row>
        <row r="2702">
          <cell r="A2702" t="str">
            <v>REQUEST FOR ACCEPTANCE INSPECTION</v>
          </cell>
        </row>
        <row r="2703">
          <cell r="A2703" t="str">
            <v>(For Bridges)</v>
          </cell>
        </row>
        <row r="2704">
          <cell r="A2704" t="str">
            <v xml:space="preserve">   PART 1 : CONTRACTOR’S SUBMISSION</v>
          </cell>
          <cell r="N2704">
            <v>575924.51</v>
          </cell>
        </row>
        <row r="2705">
          <cell r="A2705" t="str">
            <v>It is hereby certified that the (material) (equipment) shown and marked in this submittal to be incorporated in the Work is in compliance with the Contract Drawings and Specifications, is approved for use and is submitted for the Engineer's approval.</v>
          </cell>
        </row>
        <row r="2706">
          <cell r="A2706" t="str">
            <v xml:space="preserve"> Item Description:</v>
          </cell>
          <cell r="E2706" t="str">
            <v>To check formwork, reinforcement and concrete casting for body abutment A0 (Vinh side) - Trot Trai bridge.</v>
          </cell>
        </row>
        <row r="2710">
          <cell r="A2710" t="str">
            <v xml:space="preserve"> Inspection Time:</v>
          </cell>
          <cell r="E2710" t="str">
            <v>Date:</v>
          </cell>
          <cell r="F2710">
            <v>36652</v>
          </cell>
          <cell r="H2710" t="str">
            <v>Time:</v>
          </cell>
          <cell r="I2710">
            <v>0.5625</v>
          </cell>
        </row>
        <row r="2711">
          <cell r="A2711" t="str">
            <v xml:space="preserve"> Location:</v>
          </cell>
          <cell r="C2711">
            <v>575924.51</v>
          </cell>
          <cell r="F2711" t="str">
            <v>Trot trai</v>
          </cell>
        </row>
        <row r="2712">
          <cell r="A2712" t="str">
            <v xml:space="preserve"> Next Activity:</v>
          </cell>
        </row>
        <row r="2713">
          <cell r="A2713" t="str">
            <v xml:space="preserve"> Description:</v>
          </cell>
          <cell r="H2713" t="str">
            <v>Proposed Start Date/Time:</v>
          </cell>
        </row>
        <row r="2714">
          <cell r="A2714" t="str">
            <v xml:space="preserve"> For Contractor</v>
          </cell>
          <cell r="G2714" t="str">
            <v>Date:</v>
          </cell>
          <cell r="H2714">
            <v>36651</v>
          </cell>
          <cell r="L2714" t="str">
            <v>Time:</v>
          </cell>
          <cell r="M2714">
            <v>0.58333333333333337</v>
          </cell>
        </row>
        <row r="2715">
          <cell r="A2715" t="str">
            <v xml:space="preserve"> QC Engineer</v>
          </cell>
        </row>
        <row r="2716">
          <cell r="A2716" t="str">
            <v>............................</v>
          </cell>
          <cell r="F2716" t="str">
            <v>.................................</v>
          </cell>
          <cell r="L2716" t="str">
            <v>..................................</v>
          </cell>
        </row>
        <row r="2717">
          <cell r="A2717" t="str">
            <v xml:space="preserve">   PART 2 : ENGINEER'S RECEIVED</v>
          </cell>
        </row>
        <row r="2718">
          <cell r="A2718" t="str">
            <v xml:space="preserve"> Received for Engineer</v>
          </cell>
          <cell r="G2718" t="str">
            <v>Date:</v>
          </cell>
          <cell r="L2718" t="str">
            <v>Time:</v>
          </cell>
        </row>
        <row r="2720">
          <cell r="A2720" t="str">
            <v>............................</v>
          </cell>
          <cell r="F2720" t="str">
            <v>.................................</v>
          </cell>
          <cell r="L2720" t="str">
            <v>..................................</v>
          </cell>
        </row>
        <row r="2721">
          <cell r="A2721" t="str">
            <v xml:space="preserve">   PART 3 : INSPECTION REPORT</v>
          </cell>
        </row>
        <row r="2722">
          <cell r="A2722" t="str">
            <v>Check Item</v>
          </cell>
          <cell r="F2722" t="str">
            <v xml:space="preserve"> Inspector Comments</v>
          </cell>
          <cell r="J2722" t="str">
            <v>Inspeted by</v>
          </cell>
          <cell r="M2722" t="str">
            <v>Date</v>
          </cell>
        </row>
        <row r="2723">
          <cell r="A2723" t="str">
            <v>- Formwork</v>
          </cell>
          <cell r="F2723" t="str">
            <v>.................................</v>
          </cell>
          <cell r="J2723" t="str">
            <v>.....................</v>
          </cell>
          <cell r="M2723" t="str">
            <v>.....................</v>
          </cell>
        </row>
        <row r="2724">
          <cell r="A2724" t="str">
            <v>- Reinforcement</v>
          </cell>
          <cell r="F2724" t="str">
            <v>.................................</v>
          </cell>
          <cell r="J2724" t="str">
            <v>.....................</v>
          </cell>
          <cell r="M2724" t="str">
            <v>.....................</v>
          </cell>
        </row>
        <row r="2725">
          <cell r="A2725" t="str">
            <v>- Concrete casting</v>
          </cell>
          <cell r="F2725" t="str">
            <v>.................................</v>
          </cell>
          <cell r="J2725" t="str">
            <v>.....................</v>
          </cell>
          <cell r="M2725" t="str">
            <v>.....................</v>
          </cell>
        </row>
        <row r="2726">
          <cell r="F2726" t="str">
            <v>.................................</v>
          </cell>
          <cell r="J2726" t="str">
            <v>.....................</v>
          </cell>
          <cell r="M2726" t="str">
            <v>.....................</v>
          </cell>
        </row>
        <row r="2727">
          <cell r="F2727" t="str">
            <v>.................................</v>
          </cell>
          <cell r="J2727" t="str">
            <v>.....................</v>
          </cell>
          <cell r="M2727" t="str">
            <v>.....................</v>
          </cell>
        </row>
        <row r="2728">
          <cell r="F2728" t="str">
            <v>.................................</v>
          </cell>
          <cell r="J2728" t="str">
            <v>.....................</v>
          </cell>
          <cell r="M2728" t="str">
            <v>.....................</v>
          </cell>
        </row>
        <row r="2729">
          <cell r="F2729" t="str">
            <v>.................................</v>
          </cell>
          <cell r="J2729" t="str">
            <v>.....................</v>
          </cell>
          <cell r="M2729" t="str">
            <v>.....................</v>
          </cell>
        </row>
        <row r="2730">
          <cell r="F2730" t="str">
            <v>.................................</v>
          </cell>
          <cell r="J2730" t="str">
            <v>.....................</v>
          </cell>
          <cell r="M2730" t="str">
            <v>.....................</v>
          </cell>
        </row>
        <row r="2731">
          <cell r="F2731" t="str">
            <v>.................................</v>
          </cell>
          <cell r="J2731" t="str">
            <v>.....................</v>
          </cell>
          <cell r="M2731" t="str">
            <v>.....................</v>
          </cell>
        </row>
        <row r="2732">
          <cell r="F2732" t="str">
            <v>.................................</v>
          </cell>
          <cell r="J2732" t="str">
            <v>.....................</v>
          </cell>
          <cell r="M2732" t="str">
            <v>.....................</v>
          </cell>
        </row>
        <row r="2733">
          <cell r="F2733" t="str">
            <v>.................................</v>
          </cell>
          <cell r="J2733" t="str">
            <v>.....................</v>
          </cell>
          <cell r="M2733" t="str">
            <v>.....................</v>
          </cell>
        </row>
        <row r="2734">
          <cell r="A2734" t="str">
            <v xml:space="preserve">   PART 4 : ENGINEER'S ACCEPTANCE</v>
          </cell>
        </row>
        <row r="2735">
          <cell r="A2735" t="str">
            <v xml:space="preserve"> The above work item is ACCEPTED / NOT ACCEPTED</v>
          </cell>
        </row>
        <row r="2736">
          <cell r="A2736" t="str">
            <v xml:space="preserve"> Approval to start next activity is GRANTED / DENIED</v>
          </cell>
        </row>
        <row r="2737">
          <cell r="A2737" t="str">
            <v xml:space="preserve"> Special Comments / Instructions</v>
          </cell>
        </row>
        <row r="2741">
          <cell r="A2741" t="str">
            <v xml:space="preserve"> Signature ...............................................</v>
          </cell>
          <cell r="L2741" t="str">
            <v>Date: ...................................</v>
          </cell>
        </row>
        <row r="2742">
          <cell r="A2742" t="str">
            <v xml:space="preserve">                      Engineer’s Representative</v>
          </cell>
        </row>
        <row r="2743">
          <cell r="A2743" t="str">
            <v xml:space="preserve">   PART 5 : CONTRACTOR'S RECEIPT</v>
          </cell>
        </row>
        <row r="2745">
          <cell r="A2745" t="str">
            <v xml:space="preserve"> Received for Contractor: ........................................................</v>
          </cell>
          <cell r="L2745" t="str">
            <v>Date/Time: ...........................</v>
          </cell>
        </row>
        <row r="2746">
          <cell r="L2746">
            <v>473</v>
          </cell>
        </row>
        <row r="2747">
          <cell r="A2747" t="str">
            <v>REQUEST FOR ACCEPTANCE INSPECTION</v>
          </cell>
        </row>
        <row r="2748">
          <cell r="A2748" t="str">
            <v>(For Bridges)</v>
          </cell>
        </row>
        <row r="2749">
          <cell r="A2749" t="str">
            <v xml:space="preserve">   PART 1 : CONTRACTOR’S SUBMISSION</v>
          </cell>
          <cell r="N2749">
            <v>566000</v>
          </cell>
        </row>
        <row r="2750">
          <cell r="A2750" t="str">
            <v>It is hereby certified that the (material) (equipment) shown and marked in this submittal to be incorporated in the Work is in compliance with the Contract Drawings and Specifications, is approved for use and is submitted for the Engineer's approval.</v>
          </cell>
        </row>
        <row r="2751">
          <cell r="A2751" t="str">
            <v xml:space="preserve"> Item Description:</v>
          </cell>
          <cell r="E2751" t="str">
            <v>Plan for compressive strength test of concrete sample next week (from 06-May-2000 to 12-May-2000): enclosed heerwith 1 list</v>
          </cell>
        </row>
        <row r="2755">
          <cell r="A2755" t="str">
            <v xml:space="preserve"> Inspection Time:</v>
          </cell>
          <cell r="E2755" t="str">
            <v>Date:</v>
          </cell>
          <cell r="F2755" t="str">
            <v>As list</v>
          </cell>
          <cell r="H2755" t="str">
            <v>Time:</v>
          </cell>
          <cell r="I2755" t="str">
            <v>As list</v>
          </cell>
        </row>
        <row r="2756">
          <cell r="A2756" t="str">
            <v xml:space="preserve"> Location:</v>
          </cell>
          <cell r="C2756">
            <v>566000</v>
          </cell>
          <cell r="F2756" t="str">
            <v>Laboratory</v>
          </cell>
        </row>
        <row r="2757">
          <cell r="A2757" t="str">
            <v xml:space="preserve"> Next Activity:</v>
          </cell>
        </row>
        <row r="2758">
          <cell r="A2758" t="str">
            <v xml:space="preserve"> Description:</v>
          </cell>
          <cell r="H2758" t="str">
            <v>Proposed Start Date/Time:</v>
          </cell>
        </row>
        <row r="2759">
          <cell r="A2759" t="str">
            <v xml:space="preserve"> For Contractor</v>
          </cell>
          <cell r="G2759" t="str">
            <v>Date:</v>
          </cell>
          <cell r="H2759">
            <v>36651</v>
          </cell>
          <cell r="L2759" t="str">
            <v>Time:</v>
          </cell>
          <cell r="M2759">
            <v>0.58333333333333337</v>
          </cell>
        </row>
        <row r="2760">
          <cell r="A2760" t="str">
            <v xml:space="preserve"> QC Engineer</v>
          </cell>
        </row>
        <row r="2761">
          <cell r="A2761" t="str">
            <v>............................</v>
          </cell>
          <cell r="F2761" t="str">
            <v>.................................</v>
          </cell>
          <cell r="L2761" t="str">
            <v>..................................</v>
          </cell>
        </row>
        <row r="2762">
          <cell r="A2762" t="str">
            <v xml:space="preserve">   PART 2 : ENGINEER'S RECEIVED</v>
          </cell>
        </row>
        <row r="2763">
          <cell r="A2763" t="str">
            <v xml:space="preserve"> Received for Engineer</v>
          </cell>
          <cell r="G2763" t="str">
            <v>Date:</v>
          </cell>
          <cell r="L2763" t="str">
            <v>Time:</v>
          </cell>
        </row>
        <row r="2765">
          <cell r="A2765" t="str">
            <v>............................</v>
          </cell>
          <cell r="F2765" t="str">
            <v>.................................</v>
          </cell>
          <cell r="L2765" t="str">
            <v>..................................</v>
          </cell>
        </row>
        <row r="2766">
          <cell r="A2766" t="str">
            <v xml:space="preserve">   PART 3 : INSPECTION REPORT</v>
          </cell>
        </row>
        <row r="2767">
          <cell r="A2767" t="str">
            <v>Check Item</v>
          </cell>
          <cell r="F2767" t="str">
            <v xml:space="preserve"> Inspector Comments</v>
          </cell>
          <cell r="J2767" t="str">
            <v>Inspeted by</v>
          </cell>
          <cell r="M2767" t="str">
            <v>Date</v>
          </cell>
        </row>
        <row r="2768">
          <cell r="A2768" t="str">
            <v>- Formwork</v>
          </cell>
          <cell r="F2768" t="str">
            <v>.................................</v>
          </cell>
          <cell r="J2768" t="str">
            <v>.....................</v>
          </cell>
          <cell r="M2768" t="str">
            <v>.....................</v>
          </cell>
        </row>
        <row r="2769">
          <cell r="A2769" t="str">
            <v>- Reinforcement</v>
          </cell>
          <cell r="F2769" t="str">
            <v>.................................</v>
          </cell>
          <cell r="J2769" t="str">
            <v>.....................</v>
          </cell>
          <cell r="M2769" t="str">
            <v>.....................</v>
          </cell>
        </row>
        <row r="2770">
          <cell r="A2770" t="str">
            <v>- Concrete casting</v>
          </cell>
          <cell r="F2770" t="str">
            <v>.................................</v>
          </cell>
          <cell r="J2770" t="str">
            <v>.....................</v>
          </cell>
          <cell r="M2770" t="str">
            <v>.....................</v>
          </cell>
        </row>
        <row r="2771">
          <cell r="F2771" t="str">
            <v>.................................</v>
          </cell>
          <cell r="J2771" t="str">
            <v>.....................</v>
          </cell>
          <cell r="M2771" t="str">
            <v>.....................</v>
          </cell>
        </row>
        <row r="2772">
          <cell r="F2772" t="str">
            <v>.................................</v>
          </cell>
          <cell r="J2772" t="str">
            <v>.....................</v>
          </cell>
          <cell r="M2772" t="str">
            <v>.....................</v>
          </cell>
        </row>
        <row r="2773">
          <cell r="F2773" t="str">
            <v>.................................</v>
          </cell>
          <cell r="J2773" t="str">
            <v>.....................</v>
          </cell>
          <cell r="M2773" t="str">
            <v>.....................</v>
          </cell>
        </row>
        <row r="2774">
          <cell r="F2774" t="str">
            <v>.................................</v>
          </cell>
          <cell r="J2774" t="str">
            <v>.....................</v>
          </cell>
          <cell r="M2774" t="str">
            <v>.....................</v>
          </cell>
        </row>
        <row r="2775">
          <cell r="F2775" t="str">
            <v>.................................</v>
          </cell>
          <cell r="J2775" t="str">
            <v>.....................</v>
          </cell>
          <cell r="M2775" t="str">
            <v>.....................</v>
          </cell>
        </row>
        <row r="2776">
          <cell r="F2776" t="str">
            <v>.................................</v>
          </cell>
          <cell r="J2776" t="str">
            <v>.....................</v>
          </cell>
          <cell r="M2776" t="str">
            <v>.....................</v>
          </cell>
        </row>
        <row r="2777">
          <cell r="F2777" t="str">
            <v>.................................</v>
          </cell>
          <cell r="J2777" t="str">
            <v>.....................</v>
          </cell>
          <cell r="M2777" t="str">
            <v>.....................</v>
          </cell>
        </row>
        <row r="2778">
          <cell r="F2778" t="str">
            <v>.................................</v>
          </cell>
          <cell r="J2778" t="str">
            <v>.....................</v>
          </cell>
          <cell r="M2778" t="str">
            <v>.....................</v>
          </cell>
        </row>
        <row r="2779">
          <cell r="A2779" t="str">
            <v xml:space="preserve">   PART 4 : ENGINEER'S ACCEPTANCE</v>
          </cell>
        </row>
        <row r="2780">
          <cell r="A2780" t="str">
            <v xml:space="preserve"> The above work item is ACCEPTED / NOT ACCEPTED</v>
          </cell>
        </row>
        <row r="2781">
          <cell r="A2781" t="str">
            <v xml:space="preserve"> Approval to start next activity is GRANTED / DENIED</v>
          </cell>
        </row>
        <row r="2782">
          <cell r="A2782" t="str">
            <v xml:space="preserve"> Special Comments / Instructions</v>
          </cell>
        </row>
        <row r="2786">
          <cell r="A2786" t="str">
            <v xml:space="preserve"> Signature ...............................................</v>
          </cell>
          <cell r="L2786" t="str">
            <v>Date: ...................................</v>
          </cell>
        </row>
        <row r="2787">
          <cell r="A2787" t="str">
            <v xml:space="preserve">                      Engineer’s Representative</v>
          </cell>
        </row>
        <row r="2788">
          <cell r="A2788" t="str">
            <v xml:space="preserve">   PART 5 : CONTRACTOR'S RECEIPT</v>
          </cell>
        </row>
        <row r="2790">
          <cell r="A2790" t="str">
            <v xml:space="preserve"> Received for Contractor: ........................................................</v>
          </cell>
          <cell r="L2790" t="str">
            <v>Date/Time: ...........................</v>
          </cell>
        </row>
        <row r="2791">
          <cell r="L2791">
            <v>474</v>
          </cell>
        </row>
        <row r="2792">
          <cell r="A2792" t="str">
            <v>REQUEST FOR ACCEPTANCE INSPECTION</v>
          </cell>
        </row>
        <row r="2793">
          <cell r="A2793" t="str">
            <v>(For Bridges)</v>
          </cell>
        </row>
        <row r="2794">
          <cell r="A2794" t="str">
            <v xml:space="preserve">   PART 1 : CONTRACTOR’S SUBMISSION</v>
          </cell>
          <cell r="N2794">
            <v>549048</v>
          </cell>
        </row>
        <row r="2795">
          <cell r="A2795" t="str">
            <v>It is hereby certified that the (material) (equipment) shown and marked in this submittal to be incorporated in the Work is in compliance with the Contract Drawings and Specifications, is approved for use and is submitted for the Engineer's approval.</v>
          </cell>
        </row>
        <row r="2796">
          <cell r="A2796" t="str">
            <v xml:space="preserve"> Item Description:</v>
          </cell>
          <cell r="E2796" t="str">
            <v>To check formwork, reinforcement and concrete casting for piles (02 tip segments L=7m, 02 segments L=7m)-Bui Tre bridge.</v>
          </cell>
        </row>
        <row r="2800">
          <cell r="A2800" t="str">
            <v xml:space="preserve"> Inspection Time:</v>
          </cell>
          <cell r="E2800" t="str">
            <v>Date:</v>
          </cell>
          <cell r="F2800">
            <v>36653</v>
          </cell>
          <cell r="H2800" t="str">
            <v>Time:</v>
          </cell>
          <cell r="I2800">
            <v>0.33333333333333331</v>
          </cell>
        </row>
        <row r="2801">
          <cell r="A2801" t="str">
            <v xml:space="preserve"> Location:</v>
          </cell>
          <cell r="C2801">
            <v>549048</v>
          </cell>
          <cell r="F2801" t="str">
            <v>Bui Tre</v>
          </cell>
        </row>
        <row r="2802">
          <cell r="A2802" t="str">
            <v xml:space="preserve"> Next Activity:</v>
          </cell>
        </row>
        <row r="2803">
          <cell r="A2803" t="str">
            <v xml:space="preserve"> Description:</v>
          </cell>
          <cell r="H2803" t="str">
            <v>Proposed Start Date/Time:</v>
          </cell>
        </row>
        <row r="2804">
          <cell r="A2804" t="str">
            <v xml:space="preserve"> For Contractor</v>
          </cell>
          <cell r="G2804" t="str">
            <v>Date:</v>
          </cell>
          <cell r="H2804">
            <v>36651</v>
          </cell>
          <cell r="L2804" t="str">
            <v>Time:</v>
          </cell>
          <cell r="M2804">
            <v>0.58333333333333337</v>
          </cell>
        </row>
        <row r="2805">
          <cell r="A2805" t="str">
            <v xml:space="preserve"> QC Engineer</v>
          </cell>
        </row>
        <row r="2806">
          <cell r="A2806" t="str">
            <v>............................</v>
          </cell>
          <cell r="F2806" t="str">
            <v>.................................</v>
          </cell>
          <cell r="L2806" t="str">
            <v>..................................</v>
          </cell>
        </row>
        <row r="2807">
          <cell r="A2807" t="str">
            <v xml:space="preserve">   PART 2 : ENGINEER'S RECEIVED</v>
          </cell>
        </row>
        <row r="2808">
          <cell r="A2808" t="str">
            <v xml:space="preserve"> Received for Engineer</v>
          </cell>
          <cell r="G2808" t="str">
            <v>Date:</v>
          </cell>
          <cell r="L2808" t="str">
            <v>Time:</v>
          </cell>
        </row>
        <row r="2810">
          <cell r="A2810" t="str">
            <v>............................</v>
          </cell>
          <cell r="F2810" t="str">
            <v>.................................</v>
          </cell>
          <cell r="L2810" t="str">
            <v>..................................</v>
          </cell>
        </row>
        <row r="2811">
          <cell r="A2811" t="str">
            <v xml:space="preserve">   PART 3 : INSPECTION REPORT</v>
          </cell>
        </row>
        <row r="2812">
          <cell r="A2812" t="str">
            <v>Check Item</v>
          </cell>
          <cell r="F2812" t="str">
            <v xml:space="preserve"> Inspector Comments</v>
          </cell>
          <cell r="J2812" t="str">
            <v>Inspeted by</v>
          </cell>
          <cell r="M2812" t="str">
            <v>Date</v>
          </cell>
        </row>
        <row r="2813">
          <cell r="A2813" t="str">
            <v>- Formwork</v>
          </cell>
          <cell r="F2813" t="str">
            <v>.................................</v>
          </cell>
          <cell r="J2813" t="str">
            <v>.....................</v>
          </cell>
          <cell r="M2813" t="str">
            <v>.....................</v>
          </cell>
        </row>
        <row r="2814">
          <cell r="A2814" t="str">
            <v>- Reinforcement</v>
          </cell>
          <cell r="F2814" t="str">
            <v>.................................</v>
          </cell>
          <cell r="J2814" t="str">
            <v>.....................</v>
          </cell>
          <cell r="M2814" t="str">
            <v>.....................</v>
          </cell>
        </row>
        <row r="2815">
          <cell r="A2815" t="str">
            <v>- Concrete casting</v>
          </cell>
          <cell r="F2815" t="str">
            <v>.................................</v>
          </cell>
          <cell r="J2815" t="str">
            <v>.....................</v>
          </cell>
          <cell r="M2815" t="str">
            <v>.....................</v>
          </cell>
        </row>
        <row r="2816">
          <cell r="F2816" t="str">
            <v>.................................</v>
          </cell>
          <cell r="J2816" t="str">
            <v>.....................</v>
          </cell>
          <cell r="M2816" t="str">
            <v>.....................</v>
          </cell>
        </row>
        <row r="2817">
          <cell r="F2817" t="str">
            <v>.................................</v>
          </cell>
          <cell r="J2817" t="str">
            <v>.....................</v>
          </cell>
          <cell r="M2817" t="str">
            <v>.....................</v>
          </cell>
        </row>
        <row r="2818">
          <cell r="F2818" t="str">
            <v>.................................</v>
          </cell>
          <cell r="J2818" t="str">
            <v>.....................</v>
          </cell>
          <cell r="M2818" t="str">
            <v>.....................</v>
          </cell>
        </row>
        <row r="2819">
          <cell r="F2819" t="str">
            <v>.................................</v>
          </cell>
          <cell r="J2819" t="str">
            <v>.....................</v>
          </cell>
          <cell r="M2819" t="str">
            <v>.....................</v>
          </cell>
        </row>
        <row r="2820">
          <cell r="F2820" t="str">
            <v>.................................</v>
          </cell>
          <cell r="J2820" t="str">
            <v>.....................</v>
          </cell>
          <cell r="M2820" t="str">
            <v>.....................</v>
          </cell>
        </row>
        <row r="2821">
          <cell r="F2821" t="str">
            <v>.................................</v>
          </cell>
          <cell r="J2821" t="str">
            <v>.....................</v>
          </cell>
          <cell r="M2821" t="str">
            <v>.....................</v>
          </cell>
        </row>
        <row r="2822">
          <cell r="F2822" t="str">
            <v>.................................</v>
          </cell>
          <cell r="J2822" t="str">
            <v>.....................</v>
          </cell>
          <cell r="M2822" t="str">
            <v>.....................</v>
          </cell>
        </row>
        <row r="2823">
          <cell r="F2823" t="str">
            <v>.................................</v>
          </cell>
          <cell r="J2823" t="str">
            <v>.....................</v>
          </cell>
          <cell r="M2823" t="str">
            <v>.....................</v>
          </cell>
        </row>
        <row r="2824">
          <cell r="A2824" t="str">
            <v xml:space="preserve">   PART 4 : ENGINEER'S ACCEPTANCE</v>
          </cell>
        </row>
        <row r="2825">
          <cell r="A2825" t="str">
            <v xml:space="preserve"> The above work item is ACCEPTED / NOT ACCEPTED</v>
          </cell>
        </row>
        <row r="2826">
          <cell r="A2826" t="str">
            <v xml:space="preserve"> Approval to start next activity is GRANTED / DENIED</v>
          </cell>
        </row>
        <row r="2827">
          <cell r="A2827" t="str">
            <v xml:space="preserve"> Special Comments / Instructions</v>
          </cell>
        </row>
        <row r="2831">
          <cell r="A2831" t="str">
            <v xml:space="preserve"> Signature ...............................................</v>
          </cell>
          <cell r="L2831" t="str">
            <v>Date: ...................................</v>
          </cell>
        </row>
        <row r="2832">
          <cell r="A2832" t="str">
            <v xml:space="preserve">                      Engineer’s Representative</v>
          </cell>
        </row>
        <row r="2833">
          <cell r="A2833" t="str">
            <v xml:space="preserve">   PART 5 : CONTRACTOR'S RECEIPT</v>
          </cell>
        </row>
        <row r="2835">
          <cell r="A2835" t="str">
            <v xml:space="preserve"> Received for Contractor: ........................................................</v>
          </cell>
          <cell r="L2835" t="str">
            <v>Date/Time: ...........................</v>
          </cell>
        </row>
        <row r="2836">
          <cell r="L2836">
            <v>475</v>
          </cell>
        </row>
        <row r="2837">
          <cell r="A2837" t="str">
            <v>REQUEST FOR ACCEPTANCE INSPECTION</v>
          </cell>
        </row>
        <row r="2838">
          <cell r="A2838" t="str">
            <v>(For Bridges)</v>
          </cell>
        </row>
        <row r="2839">
          <cell r="A2839" t="str">
            <v xml:space="preserve">   PART 1 : CONTRACTOR’S SUBMISSION</v>
          </cell>
          <cell r="N2839">
            <v>561400</v>
          </cell>
        </row>
        <row r="2840">
          <cell r="A2840" t="str">
            <v>It is hereby certified that the (material) (equipment) shown and marked in this submittal to be incorporated in the Work is in compliance with the Contract Drawings and Specifications, is approved for use and is submitted for the Engineer's approval.</v>
          </cell>
        </row>
        <row r="2841">
          <cell r="A2841" t="str">
            <v xml:space="preserve"> Item Description:</v>
          </cell>
          <cell r="E2841" t="str">
            <v>To check formwork, reinforcement and concrete casting for piles (03 segments L=10m) - Cao bridge.</v>
          </cell>
        </row>
        <row r="2845">
          <cell r="A2845" t="str">
            <v xml:space="preserve"> Inspection Time:</v>
          </cell>
          <cell r="E2845" t="str">
            <v>Date:</v>
          </cell>
          <cell r="F2845">
            <v>36653</v>
          </cell>
          <cell r="H2845" t="str">
            <v>Time:</v>
          </cell>
          <cell r="I2845">
            <v>0.375</v>
          </cell>
        </row>
        <row r="2846">
          <cell r="A2846" t="str">
            <v xml:space="preserve"> Location:</v>
          </cell>
          <cell r="C2846">
            <v>561400</v>
          </cell>
          <cell r="F2846" t="str">
            <v>Cao</v>
          </cell>
        </row>
        <row r="2847">
          <cell r="A2847" t="str">
            <v xml:space="preserve"> Next Activity:</v>
          </cell>
        </row>
        <row r="2848">
          <cell r="A2848" t="str">
            <v xml:space="preserve"> Description:</v>
          </cell>
          <cell r="H2848" t="str">
            <v>Proposed Start Date/Time:</v>
          </cell>
        </row>
        <row r="2849">
          <cell r="A2849" t="str">
            <v xml:space="preserve"> For Contractor</v>
          </cell>
          <cell r="G2849" t="str">
            <v>Date:</v>
          </cell>
          <cell r="H2849">
            <v>36651</v>
          </cell>
          <cell r="L2849" t="str">
            <v>Time:</v>
          </cell>
          <cell r="M2849">
            <v>0.58333333333333337</v>
          </cell>
        </row>
        <row r="2850">
          <cell r="A2850" t="str">
            <v xml:space="preserve"> QC Engineer</v>
          </cell>
        </row>
        <row r="2851">
          <cell r="A2851" t="str">
            <v>............................</v>
          </cell>
          <cell r="F2851" t="str">
            <v>.................................</v>
          </cell>
          <cell r="L2851" t="str">
            <v>..................................</v>
          </cell>
        </row>
        <row r="2852">
          <cell r="A2852" t="str">
            <v xml:space="preserve">   PART 2 : ENGINEER'S RECEIVED</v>
          </cell>
        </row>
        <row r="2853">
          <cell r="A2853" t="str">
            <v xml:space="preserve"> Received for Engineer</v>
          </cell>
          <cell r="G2853" t="str">
            <v>Date:</v>
          </cell>
          <cell r="L2853" t="str">
            <v>Time:</v>
          </cell>
        </row>
        <row r="2855">
          <cell r="A2855" t="str">
            <v>............................</v>
          </cell>
          <cell r="F2855" t="str">
            <v>.................................</v>
          </cell>
          <cell r="L2855" t="str">
            <v>..................................</v>
          </cell>
        </row>
        <row r="2856">
          <cell r="A2856" t="str">
            <v xml:space="preserve">   PART 3 : INSPECTION REPORT</v>
          </cell>
        </row>
        <row r="2857">
          <cell r="A2857" t="str">
            <v>Check Item</v>
          </cell>
          <cell r="F2857" t="str">
            <v xml:space="preserve"> Inspector Comments</v>
          </cell>
          <cell r="J2857" t="str">
            <v>Inspeted by</v>
          </cell>
          <cell r="M2857" t="str">
            <v>Date</v>
          </cell>
        </row>
        <row r="2858">
          <cell r="A2858" t="str">
            <v>- Formwork</v>
          </cell>
          <cell r="F2858" t="str">
            <v>.................................</v>
          </cell>
          <cell r="J2858" t="str">
            <v>.....................</v>
          </cell>
          <cell r="M2858" t="str">
            <v>.....................</v>
          </cell>
        </row>
        <row r="2859">
          <cell r="A2859" t="str">
            <v>- Reinforcement</v>
          </cell>
          <cell r="F2859" t="str">
            <v>.................................</v>
          </cell>
          <cell r="J2859" t="str">
            <v>.....................</v>
          </cell>
          <cell r="M2859" t="str">
            <v>.....................</v>
          </cell>
        </row>
        <row r="2860">
          <cell r="A2860" t="str">
            <v>- Concrete casting</v>
          </cell>
          <cell r="F2860" t="str">
            <v>.................................</v>
          </cell>
          <cell r="J2860" t="str">
            <v>.....................</v>
          </cell>
          <cell r="M2860" t="str">
            <v>.....................</v>
          </cell>
        </row>
        <row r="2861">
          <cell r="F2861" t="str">
            <v>.................................</v>
          </cell>
          <cell r="J2861" t="str">
            <v>.....................</v>
          </cell>
          <cell r="M2861" t="str">
            <v>.....................</v>
          </cell>
        </row>
        <row r="2862">
          <cell r="F2862" t="str">
            <v>.................................</v>
          </cell>
          <cell r="J2862" t="str">
            <v>.....................</v>
          </cell>
          <cell r="M2862" t="str">
            <v>.....................</v>
          </cell>
        </row>
        <row r="2863">
          <cell r="F2863" t="str">
            <v>.................................</v>
          </cell>
          <cell r="J2863" t="str">
            <v>.....................</v>
          </cell>
          <cell r="M2863" t="str">
            <v>.....................</v>
          </cell>
        </row>
        <row r="2864">
          <cell r="F2864" t="str">
            <v>.................................</v>
          </cell>
          <cell r="J2864" t="str">
            <v>.....................</v>
          </cell>
          <cell r="M2864" t="str">
            <v>.....................</v>
          </cell>
        </row>
        <row r="2865">
          <cell r="F2865" t="str">
            <v>.................................</v>
          </cell>
          <cell r="J2865" t="str">
            <v>.....................</v>
          </cell>
          <cell r="M2865" t="str">
            <v>.....................</v>
          </cell>
        </row>
        <row r="2866">
          <cell r="F2866" t="str">
            <v>.................................</v>
          </cell>
          <cell r="J2866" t="str">
            <v>.....................</v>
          </cell>
          <cell r="M2866" t="str">
            <v>.....................</v>
          </cell>
        </row>
        <row r="2867">
          <cell r="F2867" t="str">
            <v>.................................</v>
          </cell>
          <cell r="J2867" t="str">
            <v>.....................</v>
          </cell>
          <cell r="M2867" t="str">
            <v>.....................</v>
          </cell>
        </row>
        <row r="2868">
          <cell r="F2868" t="str">
            <v>.................................</v>
          </cell>
          <cell r="J2868" t="str">
            <v>.....................</v>
          </cell>
          <cell r="M2868" t="str">
            <v>.....................</v>
          </cell>
        </row>
        <row r="2869">
          <cell r="A2869" t="str">
            <v xml:space="preserve">   PART 4 : ENGINEER'S ACCEPTANCE</v>
          </cell>
        </row>
        <row r="2870">
          <cell r="A2870" t="str">
            <v xml:space="preserve"> The above work item is ACCEPTED / NOT ACCEPTED</v>
          </cell>
        </row>
        <row r="2871">
          <cell r="A2871" t="str">
            <v xml:space="preserve"> Approval to start next activity is GRANTED / DENIED</v>
          </cell>
        </row>
        <row r="2872">
          <cell r="A2872" t="str">
            <v xml:space="preserve"> Special Comments / Instructions</v>
          </cell>
        </row>
        <row r="2876">
          <cell r="A2876" t="str">
            <v xml:space="preserve"> Signature ...............................................</v>
          </cell>
          <cell r="L2876" t="str">
            <v>Date: ...................................</v>
          </cell>
        </row>
        <row r="2877">
          <cell r="A2877" t="str">
            <v xml:space="preserve">                      Engineer’s Representative</v>
          </cell>
        </row>
        <row r="2878">
          <cell r="A2878" t="str">
            <v xml:space="preserve">   PART 5 : CONTRACTOR'S RECEIPT</v>
          </cell>
        </row>
        <row r="2880">
          <cell r="A2880" t="str">
            <v xml:space="preserve"> Received for Contractor: ........................................................</v>
          </cell>
          <cell r="L2880" t="str">
            <v>Date/Time: ...........................</v>
          </cell>
        </row>
        <row r="2881">
          <cell r="L2881">
            <v>476</v>
          </cell>
        </row>
        <row r="2882">
          <cell r="A2882" t="str">
            <v>REQUEST FOR ACCEPTANCE INSPECTION</v>
          </cell>
        </row>
        <row r="2883">
          <cell r="A2883" t="str">
            <v>(For Bridges)</v>
          </cell>
        </row>
        <row r="2884">
          <cell r="A2884" t="str">
            <v xml:space="preserve">   PART 1 : CONTRACTOR’S SUBMISSION</v>
          </cell>
          <cell r="N2884">
            <v>549048</v>
          </cell>
        </row>
        <row r="2885">
          <cell r="A2885" t="str">
            <v>It is hereby certified that the (material) (equipment) shown and marked in this submittal to be incorporated in the Work is in compliance with the Contract Drawings and Specifications, is approved for use and is submitted for the Engineer's approval.</v>
          </cell>
        </row>
        <row r="2886">
          <cell r="A2886" t="str">
            <v xml:space="preserve"> Item Description:</v>
          </cell>
          <cell r="E2886" t="str">
            <v>To check formwork, reinforcement and concrete casting for piles (02 tip segments L=7m, 02 segments L=7m)-Bui Tre bridge.</v>
          </cell>
        </row>
        <row r="2890">
          <cell r="A2890" t="str">
            <v xml:space="preserve"> Inspection Time:</v>
          </cell>
          <cell r="E2890" t="str">
            <v>Date:</v>
          </cell>
          <cell r="F2890">
            <v>36654</v>
          </cell>
          <cell r="H2890" t="str">
            <v>Time:</v>
          </cell>
          <cell r="I2890">
            <v>0.35416666666666669</v>
          </cell>
        </row>
        <row r="2891">
          <cell r="A2891" t="str">
            <v xml:space="preserve"> Location:</v>
          </cell>
          <cell r="C2891">
            <v>549048</v>
          </cell>
          <cell r="F2891" t="str">
            <v>Bui Tre</v>
          </cell>
        </row>
        <row r="2892">
          <cell r="A2892" t="str">
            <v xml:space="preserve"> Next Activity:</v>
          </cell>
        </row>
        <row r="2893">
          <cell r="A2893" t="str">
            <v xml:space="preserve"> Description:</v>
          </cell>
          <cell r="H2893" t="str">
            <v>Proposed Start Date/Time:</v>
          </cell>
        </row>
        <row r="2894">
          <cell r="A2894" t="str">
            <v xml:space="preserve"> For Contractor</v>
          </cell>
          <cell r="G2894" t="str">
            <v>Date:</v>
          </cell>
          <cell r="H2894">
            <v>36652</v>
          </cell>
          <cell r="L2894" t="str">
            <v>Time:</v>
          </cell>
          <cell r="M2894">
            <v>0.58333333333333337</v>
          </cell>
        </row>
        <row r="2895">
          <cell r="A2895" t="str">
            <v xml:space="preserve"> QC Engineer</v>
          </cell>
        </row>
        <row r="2896">
          <cell r="A2896" t="str">
            <v>............................</v>
          </cell>
          <cell r="F2896" t="str">
            <v>.................................</v>
          </cell>
          <cell r="L2896" t="str">
            <v>..................................</v>
          </cell>
        </row>
        <row r="2897">
          <cell r="A2897" t="str">
            <v xml:space="preserve">   PART 2 : ENGINEER'S RECEIVED</v>
          </cell>
        </row>
        <row r="2898">
          <cell r="A2898" t="str">
            <v xml:space="preserve"> Received for Engineer</v>
          </cell>
          <cell r="G2898" t="str">
            <v>Date:</v>
          </cell>
          <cell r="L2898" t="str">
            <v>Time:</v>
          </cell>
        </row>
        <row r="2900">
          <cell r="A2900" t="str">
            <v>............................</v>
          </cell>
          <cell r="F2900" t="str">
            <v>.................................</v>
          </cell>
          <cell r="L2900" t="str">
            <v>..................................</v>
          </cell>
        </row>
        <row r="2901">
          <cell r="A2901" t="str">
            <v xml:space="preserve">   PART 3 : INSPECTION REPORT</v>
          </cell>
        </row>
        <row r="2902">
          <cell r="A2902" t="str">
            <v>Check Item</v>
          </cell>
          <cell r="F2902" t="str">
            <v xml:space="preserve"> Inspector Comments</v>
          </cell>
          <cell r="J2902" t="str">
            <v>Inspeted by</v>
          </cell>
          <cell r="M2902" t="str">
            <v>Date</v>
          </cell>
        </row>
        <row r="2903">
          <cell r="A2903" t="str">
            <v>- Formwork</v>
          </cell>
          <cell r="F2903" t="str">
            <v>.................................</v>
          </cell>
          <cell r="J2903" t="str">
            <v>.....................</v>
          </cell>
          <cell r="M2903" t="str">
            <v>.....................</v>
          </cell>
        </row>
        <row r="2904">
          <cell r="A2904" t="str">
            <v>- Reinforcement</v>
          </cell>
          <cell r="F2904" t="str">
            <v>.................................</v>
          </cell>
          <cell r="J2904" t="str">
            <v>.....................</v>
          </cell>
          <cell r="M2904" t="str">
            <v>.....................</v>
          </cell>
        </row>
        <row r="2905">
          <cell r="A2905" t="str">
            <v>- Concrete casting</v>
          </cell>
          <cell r="F2905" t="str">
            <v>.................................</v>
          </cell>
          <cell r="J2905" t="str">
            <v>.....................</v>
          </cell>
          <cell r="M2905" t="str">
            <v>.....................</v>
          </cell>
        </row>
        <row r="2906">
          <cell r="F2906" t="str">
            <v>.................................</v>
          </cell>
          <cell r="J2906" t="str">
            <v>.....................</v>
          </cell>
          <cell r="M2906" t="str">
            <v>.....................</v>
          </cell>
        </row>
        <row r="2907">
          <cell r="F2907" t="str">
            <v>.................................</v>
          </cell>
          <cell r="J2907" t="str">
            <v>.....................</v>
          </cell>
          <cell r="M2907" t="str">
            <v>.....................</v>
          </cell>
        </row>
        <row r="2908">
          <cell r="F2908" t="str">
            <v>.................................</v>
          </cell>
          <cell r="J2908" t="str">
            <v>.....................</v>
          </cell>
          <cell r="M2908" t="str">
            <v>.....................</v>
          </cell>
        </row>
        <row r="2909">
          <cell r="F2909" t="str">
            <v>.................................</v>
          </cell>
          <cell r="J2909" t="str">
            <v>.....................</v>
          </cell>
          <cell r="M2909" t="str">
            <v>.....................</v>
          </cell>
        </row>
        <row r="2910">
          <cell r="F2910" t="str">
            <v>.................................</v>
          </cell>
          <cell r="J2910" t="str">
            <v>.....................</v>
          </cell>
          <cell r="M2910" t="str">
            <v>.....................</v>
          </cell>
        </row>
        <row r="2911">
          <cell r="F2911" t="str">
            <v>.................................</v>
          </cell>
          <cell r="J2911" t="str">
            <v>.....................</v>
          </cell>
          <cell r="M2911" t="str">
            <v>.....................</v>
          </cell>
        </row>
        <row r="2912">
          <cell r="F2912" t="str">
            <v>.................................</v>
          </cell>
          <cell r="J2912" t="str">
            <v>.....................</v>
          </cell>
          <cell r="M2912" t="str">
            <v>.....................</v>
          </cell>
        </row>
        <row r="2913">
          <cell r="F2913" t="str">
            <v>.................................</v>
          </cell>
          <cell r="J2913" t="str">
            <v>.....................</v>
          </cell>
          <cell r="M2913" t="str">
            <v>.....................</v>
          </cell>
        </row>
        <row r="2914">
          <cell r="A2914" t="str">
            <v xml:space="preserve">   PART 4 : ENGINEER'S ACCEPTANCE</v>
          </cell>
        </row>
        <row r="2915">
          <cell r="A2915" t="str">
            <v xml:space="preserve"> The above work item is ACCEPTED / NOT ACCEPTED</v>
          </cell>
        </row>
        <row r="2916">
          <cell r="A2916" t="str">
            <v xml:space="preserve"> Approval to start next activity is GRANTED / DENIED</v>
          </cell>
        </row>
        <row r="2917">
          <cell r="A2917" t="str">
            <v xml:space="preserve"> Special Comments / Instructions</v>
          </cell>
        </row>
        <row r="2921">
          <cell r="A2921" t="str">
            <v xml:space="preserve"> Signature ...............................................</v>
          </cell>
          <cell r="L2921" t="str">
            <v>Date: ...................................</v>
          </cell>
        </row>
        <row r="2922">
          <cell r="A2922" t="str">
            <v xml:space="preserve">                      Engineer’s Representative</v>
          </cell>
        </row>
        <row r="2923">
          <cell r="A2923" t="str">
            <v xml:space="preserve">   PART 5 : CONTRACTOR'S RECEIPT</v>
          </cell>
        </row>
        <row r="2925">
          <cell r="A2925" t="str">
            <v xml:space="preserve"> Received for Contractor: ........................................................</v>
          </cell>
          <cell r="L2925" t="str">
            <v>Date/Time: ...........................</v>
          </cell>
        </row>
        <row r="2926">
          <cell r="L2926">
            <v>477</v>
          </cell>
        </row>
        <row r="2927">
          <cell r="A2927" t="str">
            <v>REQUEST FOR ACCEPTANCE INSPECTION</v>
          </cell>
        </row>
        <row r="2928">
          <cell r="A2928" t="str">
            <v>(For Bridges)</v>
          </cell>
        </row>
        <row r="2929">
          <cell r="A2929" t="str">
            <v xml:space="preserve">   PART 1 : CONTRACTOR’S SUBMISSION</v>
          </cell>
          <cell r="N2929">
            <v>561400</v>
          </cell>
        </row>
        <row r="2930">
          <cell r="A2930" t="str">
            <v>It is hereby certified that the (material) (equipment) shown and marked in this submittal to be incorporated in the Work is in compliance with the Contract Drawings and Specifications, is approved for use and is submitted for the Engineer's approval.</v>
          </cell>
        </row>
        <row r="2931">
          <cell r="A2931" t="str">
            <v xml:space="preserve"> Item Description:</v>
          </cell>
          <cell r="E2931" t="str">
            <v>To check formwork, reinforcement and concrete casting for piles (03 segments L=10m) - Cao bridge.</v>
          </cell>
        </row>
        <row r="2935">
          <cell r="A2935" t="str">
            <v xml:space="preserve"> Inspection Time:</v>
          </cell>
          <cell r="E2935" t="str">
            <v>Date:</v>
          </cell>
          <cell r="F2935">
            <v>36654</v>
          </cell>
          <cell r="H2935" t="str">
            <v>Time:</v>
          </cell>
          <cell r="I2935">
            <v>0.33333333333333331</v>
          </cell>
        </row>
        <row r="2936">
          <cell r="A2936" t="str">
            <v xml:space="preserve"> Location:</v>
          </cell>
          <cell r="C2936">
            <v>561400</v>
          </cell>
          <cell r="F2936" t="str">
            <v>Cao</v>
          </cell>
        </row>
        <row r="2937">
          <cell r="A2937" t="str">
            <v xml:space="preserve"> Next Activity:</v>
          </cell>
        </row>
        <row r="2938">
          <cell r="A2938" t="str">
            <v xml:space="preserve"> Description:</v>
          </cell>
          <cell r="H2938" t="str">
            <v>Proposed Start Date/Time:</v>
          </cell>
        </row>
        <row r="2939">
          <cell r="A2939" t="str">
            <v xml:space="preserve"> For Contractor</v>
          </cell>
          <cell r="G2939" t="str">
            <v>Date:</v>
          </cell>
          <cell r="H2939">
            <v>36652</v>
          </cell>
          <cell r="L2939" t="str">
            <v>Time:</v>
          </cell>
          <cell r="M2939">
            <v>0.58333333333333337</v>
          </cell>
        </row>
        <row r="2940">
          <cell r="A2940" t="str">
            <v xml:space="preserve"> QC Engineer</v>
          </cell>
        </row>
        <row r="2941">
          <cell r="A2941" t="str">
            <v>............................</v>
          </cell>
          <cell r="F2941" t="str">
            <v>.................................</v>
          </cell>
          <cell r="L2941" t="str">
            <v>..................................</v>
          </cell>
        </row>
        <row r="2942">
          <cell r="A2942" t="str">
            <v xml:space="preserve">   PART 2 : ENGINEER'S RECEIVED</v>
          </cell>
        </row>
        <row r="2943">
          <cell r="A2943" t="str">
            <v xml:space="preserve"> Received for Engineer</v>
          </cell>
          <cell r="G2943" t="str">
            <v>Date:</v>
          </cell>
          <cell r="L2943" t="str">
            <v>Time:</v>
          </cell>
        </row>
        <row r="2945">
          <cell r="A2945" t="str">
            <v>............................</v>
          </cell>
          <cell r="F2945" t="str">
            <v>.................................</v>
          </cell>
          <cell r="L2945" t="str">
            <v>..................................</v>
          </cell>
        </row>
        <row r="2946">
          <cell r="A2946" t="str">
            <v xml:space="preserve">   PART 3 : INSPECTION REPORT</v>
          </cell>
        </row>
        <row r="2947">
          <cell r="A2947" t="str">
            <v>Check Item</v>
          </cell>
          <cell r="F2947" t="str">
            <v xml:space="preserve"> Inspector Comments</v>
          </cell>
          <cell r="J2947" t="str">
            <v>Inspeted by</v>
          </cell>
          <cell r="M2947" t="str">
            <v>Date</v>
          </cell>
        </row>
        <row r="2948">
          <cell r="A2948" t="str">
            <v>- Formwork</v>
          </cell>
          <cell r="F2948" t="str">
            <v>.................................</v>
          </cell>
          <cell r="J2948" t="str">
            <v>.....................</v>
          </cell>
          <cell r="M2948" t="str">
            <v>.....................</v>
          </cell>
        </row>
        <row r="2949">
          <cell r="A2949" t="str">
            <v>- Reinforcement</v>
          </cell>
          <cell r="F2949" t="str">
            <v>.................................</v>
          </cell>
          <cell r="J2949" t="str">
            <v>.....................</v>
          </cell>
          <cell r="M2949" t="str">
            <v>.....................</v>
          </cell>
        </row>
        <row r="2950">
          <cell r="A2950" t="str">
            <v>- Concrete casting</v>
          </cell>
          <cell r="F2950" t="str">
            <v>.................................</v>
          </cell>
          <cell r="J2950" t="str">
            <v>.....................</v>
          </cell>
          <cell r="M2950" t="str">
            <v>.....................</v>
          </cell>
        </row>
        <row r="2951">
          <cell r="F2951" t="str">
            <v>.................................</v>
          </cell>
          <cell r="J2951" t="str">
            <v>.....................</v>
          </cell>
          <cell r="M2951" t="str">
            <v>.....................</v>
          </cell>
        </row>
        <row r="2952">
          <cell r="F2952" t="str">
            <v>.................................</v>
          </cell>
          <cell r="J2952" t="str">
            <v>.....................</v>
          </cell>
          <cell r="M2952" t="str">
            <v>.....................</v>
          </cell>
        </row>
        <row r="2953">
          <cell r="F2953" t="str">
            <v>.................................</v>
          </cell>
          <cell r="J2953" t="str">
            <v>.....................</v>
          </cell>
          <cell r="M2953" t="str">
            <v>.....................</v>
          </cell>
        </row>
        <row r="2954">
          <cell r="F2954" t="str">
            <v>.................................</v>
          </cell>
          <cell r="J2954" t="str">
            <v>.....................</v>
          </cell>
          <cell r="M2954" t="str">
            <v>.....................</v>
          </cell>
        </row>
        <row r="2955">
          <cell r="F2955" t="str">
            <v>.................................</v>
          </cell>
          <cell r="J2955" t="str">
            <v>.....................</v>
          </cell>
          <cell r="M2955" t="str">
            <v>.....................</v>
          </cell>
        </row>
        <row r="2956">
          <cell r="F2956" t="str">
            <v>.................................</v>
          </cell>
          <cell r="J2956" t="str">
            <v>.....................</v>
          </cell>
          <cell r="M2956" t="str">
            <v>.....................</v>
          </cell>
        </row>
        <row r="2957">
          <cell r="F2957" t="str">
            <v>.................................</v>
          </cell>
          <cell r="J2957" t="str">
            <v>.....................</v>
          </cell>
          <cell r="M2957" t="str">
            <v>.....................</v>
          </cell>
        </row>
        <row r="2958">
          <cell r="F2958" t="str">
            <v>.................................</v>
          </cell>
          <cell r="J2958" t="str">
            <v>.....................</v>
          </cell>
          <cell r="M2958" t="str">
            <v>.....................</v>
          </cell>
        </row>
        <row r="2959">
          <cell r="A2959" t="str">
            <v xml:space="preserve">   PART 4 : ENGINEER'S ACCEPTANCE</v>
          </cell>
        </row>
        <row r="2960">
          <cell r="A2960" t="str">
            <v xml:space="preserve"> The above work item is ACCEPTED / NOT ACCEPTED</v>
          </cell>
        </row>
        <row r="2961">
          <cell r="A2961" t="str">
            <v xml:space="preserve"> Approval to start next activity is GRANTED / DENIED</v>
          </cell>
        </row>
        <row r="2962">
          <cell r="A2962" t="str">
            <v xml:space="preserve"> Special Comments / Instructions</v>
          </cell>
        </row>
        <row r="2966">
          <cell r="A2966" t="str">
            <v xml:space="preserve"> Signature ...............................................</v>
          </cell>
          <cell r="L2966" t="str">
            <v>Date: ...................................</v>
          </cell>
        </row>
        <row r="2967">
          <cell r="A2967" t="str">
            <v xml:space="preserve">                      Engineer’s Representative</v>
          </cell>
        </row>
        <row r="2968">
          <cell r="A2968" t="str">
            <v xml:space="preserve">   PART 5 : CONTRACTOR'S RECEIPT</v>
          </cell>
        </row>
        <row r="2970">
          <cell r="A2970" t="str">
            <v xml:space="preserve"> Received for Contractor: ........................................................</v>
          </cell>
          <cell r="L2970" t="str">
            <v>Date/Time: ...........................</v>
          </cell>
        </row>
        <row r="2971">
          <cell r="L2971">
            <v>478</v>
          </cell>
        </row>
        <row r="2972">
          <cell r="A2972" t="str">
            <v>REQUEST FOR ACCEPTANCE INSPECTION</v>
          </cell>
        </row>
        <row r="2973">
          <cell r="A2973" t="str">
            <v>(For Bridges)</v>
          </cell>
        </row>
        <row r="2974">
          <cell r="A2974" t="str">
            <v xml:space="preserve">   PART 1 : CONTRACTOR’S SUBMISSION</v>
          </cell>
          <cell r="N2974">
            <v>533410</v>
          </cell>
        </row>
        <row r="2975">
          <cell r="A2975" t="str">
            <v>It is hereby certified that the (material) (equipment) shown and marked in this submittal to be incorporated in the Work is in compliance with the Contract Drawings and Specifications, is approved for use and is submitted for the Engineer's approval.</v>
          </cell>
        </row>
        <row r="2976">
          <cell r="A2976" t="str">
            <v xml:space="preserve"> Item Description:</v>
          </cell>
          <cell r="E2976" t="str">
            <v>To check formwork, reinforcement and concrete casting for new curb (first time) - Quan Om bridge.</v>
          </cell>
        </row>
        <row r="2980">
          <cell r="A2980" t="str">
            <v xml:space="preserve"> Inspection Time:</v>
          </cell>
          <cell r="E2980" t="str">
            <v>Date:</v>
          </cell>
          <cell r="F2980">
            <v>36654</v>
          </cell>
          <cell r="H2980" t="str">
            <v>Time:</v>
          </cell>
          <cell r="I2980">
            <v>0.375</v>
          </cell>
        </row>
        <row r="2981">
          <cell r="A2981" t="str">
            <v xml:space="preserve"> Location:</v>
          </cell>
          <cell r="C2981">
            <v>533410</v>
          </cell>
          <cell r="F2981" t="str">
            <v>Quan Om</v>
          </cell>
        </row>
        <row r="2982">
          <cell r="A2982" t="str">
            <v xml:space="preserve"> Next Activity:</v>
          </cell>
        </row>
        <row r="2983">
          <cell r="A2983" t="str">
            <v xml:space="preserve"> Description:</v>
          </cell>
          <cell r="H2983" t="str">
            <v>Proposed Start Date/Time:</v>
          </cell>
        </row>
        <row r="2984">
          <cell r="A2984" t="str">
            <v xml:space="preserve"> For Contractor</v>
          </cell>
          <cell r="G2984" t="str">
            <v>Date:</v>
          </cell>
          <cell r="H2984">
            <v>36652</v>
          </cell>
          <cell r="L2984" t="str">
            <v>Time:</v>
          </cell>
          <cell r="M2984">
            <v>0.58333333333333337</v>
          </cell>
        </row>
        <row r="2985">
          <cell r="A2985" t="str">
            <v xml:space="preserve"> QC Engineer</v>
          </cell>
        </row>
        <row r="2986">
          <cell r="A2986" t="str">
            <v>............................</v>
          </cell>
          <cell r="F2986" t="str">
            <v>.................................</v>
          </cell>
          <cell r="L2986" t="str">
            <v>..................................</v>
          </cell>
        </row>
        <row r="2987">
          <cell r="A2987" t="str">
            <v xml:space="preserve">   PART 2 : ENGINEER'S RECEIVED</v>
          </cell>
        </row>
        <row r="2988">
          <cell r="A2988" t="str">
            <v xml:space="preserve"> Received for Engineer</v>
          </cell>
          <cell r="G2988" t="str">
            <v>Date:</v>
          </cell>
          <cell r="L2988" t="str">
            <v>Time:</v>
          </cell>
        </row>
        <row r="2990">
          <cell r="A2990" t="str">
            <v>............................</v>
          </cell>
          <cell r="F2990" t="str">
            <v>.................................</v>
          </cell>
          <cell r="L2990" t="str">
            <v>..................................</v>
          </cell>
        </row>
        <row r="2991">
          <cell r="A2991" t="str">
            <v xml:space="preserve">   PART 3 : INSPECTION REPORT</v>
          </cell>
        </row>
        <row r="2992">
          <cell r="A2992" t="str">
            <v>Check Item</v>
          </cell>
          <cell r="F2992" t="str">
            <v xml:space="preserve"> Inspector Comments</v>
          </cell>
          <cell r="J2992" t="str">
            <v>Inspeted by</v>
          </cell>
          <cell r="M2992" t="str">
            <v>Date</v>
          </cell>
        </row>
        <row r="2993">
          <cell r="A2993" t="str">
            <v>- Formwork</v>
          </cell>
          <cell r="F2993" t="str">
            <v>.................................</v>
          </cell>
          <cell r="J2993" t="str">
            <v>.....................</v>
          </cell>
          <cell r="M2993" t="str">
            <v>.....................</v>
          </cell>
        </row>
        <row r="2994">
          <cell r="A2994" t="str">
            <v>- Reinforcement</v>
          </cell>
          <cell r="F2994" t="str">
            <v>.................................</v>
          </cell>
          <cell r="J2994" t="str">
            <v>.....................</v>
          </cell>
          <cell r="M2994" t="str">
            <v>.....................</v>
          </cell>
        </row>
        <row r="2995">
          <cell r="A2995" t="str">
            <v>- Concrete casting</v>
          </cell>
          <cell r="F2995" t="str">
            <v>.................................</v>
          </cell>
          <cell r="J2995" t="str">
            <v>.....................</v>
          </cell>
          <cell r="M2995" t="str">
            <v>.....................</v>
          </cell>
        </row>
        <row r="2996">
          <cell r="F2996" t="str">
            <v>.................................</v>
          </cell>
          <cell r="J2996" t="str">
            <v>.....................</v>
          </cell>
          <cell r="M2996" t="str">
            <v>.....................</v>
          </cell>
        </row>
        <row r="2997">
          <cell r="F2997" t="str">
            <v>.................................</v>
          </cell>
          <cell r="J2997" t="str">
            <v>.....................</v>
          </cell>
          <cell r="M2997" t="str">
            <v>.....................</v>
          </cell>
        </row>
        <row r="2998">
          <cell r="F2998" t="str">
            <v>.................................</v>
          </cell>
          <cell r="J2998" t="str">
            <v>.....................</v>
          </cell>
          <cell r="M2998" t="str">
            <v>.....................</v>
          </cell>
        </row>
        <row r="2999">
          <cell r="F2999" t="str">
            <v>.................................</v>
          </cell>
          <cell r="J2999" t="str">
            <v>.....................</v>
          </cell>
          <cell r="M2999" t="str">
            <v>.....................</v>
          </cell>
        </row>
        <row r="3000">
          <cell r="F3000" t="str">
            <v>.................................</v>
          </cell>
          <cell r="J3000" t="str">
            <v>.....................</v>
          </cell>
          <cell r="M3000" t="str">
            <v>.....................</v>
          </cell>
        </row>
        <row r="3001">
          <cell r="F3001" t="str">
            <v>.................................</v>
          </cell>
          <cell r="J3001" t="str">
            <v>.....................</v>
          </cell>
          <cell r="M3001" t="str">
            <v>.....................</v>
          </cell>
        </row>
        <row r="3002">
          <cell r="F3002" t="str">
            <v>.................................</v>
          </cell>
          <cell r="J3002" t="str">
            <v>.....................</v>
          </cell>
          <cell r="M3002" t="str">
            <v>.....................</v>
          </cell>
        </row>
        <row r="3003">
          <cell r="F3003" t="str">
            <v>.................................</v>
          </cell>
          <cell r="J3003" t="str">
            <v>.....................</v>
          </cell>
          <cell r="M3003" t="str">
            <v>.....................</v>
          </cell>
        </row>
        <row r="3004">
          <cell r="A3004" t="str">
            <v xml:space="preserve">   PART 4 : ENGINEER'S ACCEPTANCE</v>
          </cell>
        </row>
        <row r="3005">
          <cell r="A3005" t="str">
            <v xml:space="preserve"> The above work item is ACCEPTED / NOT ACCEPTED</v>
          </cell>
        </row>
        <row r="3006">
          <cell r="A3006" t="str">
            <v xml:space="preserve"> Approval to start next activity is GRANTED / DENIED</v>
          </cell>
        </row>
        <row r="3007">
          <cell r="A3007" t="str">
            <v xml:space="preserve"> Special Comments / Instructions</v>
          </cell>
        </row>
        <row r="3011">
          <cell r="A3011" t="str">
            <v xml:space="preserve"> Signature ...............................................</v>
          </cell>
          <cell r="L3011" t="str">
            <v>Date: ...................................</v>
          </cell>
        </row>
        <row r="3012">
          <cell r="A3012" t="str">
            <v xml:space="preserve">                      Engineer’s Representative</v>
          </cell>
        </row>
        <row r="3013">
          <cell r="A3013" t="str">
            <v xml:space="preserve">   PART 5 : CONTRACTOR'S RECEIPT</v>
          </cell>
        </row>
        <row r="3015">
          <cell r="A3015" t="str">
            <v xml:space="preserve"> Received for Contractor: ........................................................</v>
          </cell>
          <cell r="L3015" t="str">
            <v>Date/Time: ...........................</v>
          </cell>
        </row>
        <row r="3016">
          <cell r="L3016">
            <v>479</v>
          </cell>
        </row>
        <row r="3017">
          <cell r="A3017" t="str">
            <v>REQUEST FOR ACCEPTANCE INSPECTION</v>
          </cell>
        </row>
        <row r="3018">
          <cell r="A3018" t="str">
            <v>(For Bridges)</v>
          </cell>
        </row>
        <row r="3019">
          <cell r="A3019" t="str">
            <v xml:space="preserve">   PART 1 : CONTRACTOR’S SUBMISSION</v>
          </cell>
          <cell r="N3019">
            <v>533410</v>
          </cell>
        </row>
        <row r="3020">
          <cell r="A3020" t="str">
            <v>It is hereby certified that the (material) (equipment) shown and marked in this submittal to be incorporated in the Work is in compliance with the Contract Drawings and Specifications, is approved for use and is submitted for the Engineer's approval.</v>
          </cell>
        </row>
        <row r="3021">
          <cell r="A3021" t="str">
            <v xml:space="preserve"> Item Description:</v>
          </cell>
          <cell r="E3021" t="str">
            <v>To check installation of drain pipes - Thanh Trang bridge.</v>
          </cell>
        </row>
        <row r="3025">
          <cell r="A3025" t="str">
            <v xml:space="preserve"> Inspection Time:</v>
          </cell>
          <cell r="E3025" t="str">
            <v>Date:</v>
          </cell>
          <cell r="F3025">
            <v>36654</v>
          </cell>
          <cell r="H3025" t="str">
            <v>Time:</v>
          </cell>
          <cell r="I3025">
            <v>0.5625</v>
          </cell>
        </row>
        <row r="3026">
          <cell r="A3026" t="str">
            <v xml:space="preserve"> Location:</v>
          </cell>
          <cell r="C3026">
            <v>582949</v>
          </cell>
          <cell r="F3026" t="str">
            <v>Thanh Trang</v>
          </cell>
        </row>
        <row r="3027">
          <cell r="A3027" t="str">
            <v xml:space="preserve"> Next Activity:</v>
          </cell>
        </row>
        <row r="3028">
          <cell r="A3028" t="str">
            <v xml:space="preserve"> Description:</v>
          </cell>
          <cell r="H3028" t="str">
            <v>Proposed Start Date/Time:</v>
          </cell>
        </row>
        <row r="3029">
          <cell r="A3029" t="str">
            <v xml:space="preserve"> For Contractor</v>
          </cell>
          <cell r="G3029" t="str">
            <v>Date:</v>
          </cell>
          <cell r="H3029">
            <v>36652</v>
          </cell>
          <cell r="L3029" t="str">
            <v>Time:</v>
          </cell>
          <cell r="M3029">
            <v>0.58333333333333337</v>
          </cell>
        </row>
        <row r="3030">
          <cell r="A3030" t="str">
            <v xml:space="preserve"> QC Engineer</v>
          </cell>
        </row>
        <row r="3031">
          <cell r="A3031" t="str">
            <v>............................</v>
          </cell>
          <cell r="F3031" t="str">
            <v>.................................</v>
          </cell>
          <cell r="L3031" t="str">
            <v>..................................</v>
          </cell>
        </row>
        <row r="3032">
          <cell r="A3032" t="str">
            <v xml:space="preserve">   PART 2 : ENGINEER'S RECEIVED</v>
          </cell>
        </row>
        <row r="3033">
          <cell r="A3033" t="str">
            <v xml:space="preserve"> Received for Engineer</v>
          </cell>
          <cell r="G3033" t="str">
            <v>Date:</v>
          </cell>
          <cell r="L3033" t="str">
            <v>Time:</v>
          </cell>
        </row>
        <row r="3035">
          <cell r="A3035" t="str">
            <v>............................</v>
          </cell>
          <cell r="F3035" t="str">
            <v>.................................</v>
          </cell>
          <cell r="L3035" t="str">
            <v>..................................</v>
          </cell>
        </row>
        <row r="3036">
          <cell r="A3036" t="str">
            <v xml:space="preserve">   PART 3 : INSPECTION REPORT</v>
          </cell>
        </row>
        <row r="3037">
          <cell r="A3037" t="str">
            <v>Check Item</v>
          </cell>
          <cell r="F3037" t="str">
            <v xml:space="preserve"> Inspector Comments</v>
          </cell>
          <cell r="J3037" t="str">
            <v>Inspeted by</v>
          </cell>
          <cell r="M3037" t="str">
            <v>Date</v>
          </cell>
        </row>
        <row r="3038">
          <cell r="A3038" t="str">
            <v>- Formwork</v>
          </cell>
          <cell r="F3038" t="str">
            <v>.................................</v>
          </cell>
          <cell r="J3038" t="str">
            <v>.....................</v>
          </cell>
          <cell r="M3038" t="str">
            <v>.....................</v>
          </cell>
        </row>
        <row r="3039">
          <cell r="A3039" t="str">
            <v>- Reinforcement</v>
          </cell>
          <cell r="F3039" t="str">
            <v>.................................</v>
          </cell>
          <cell r="J3039" t="str">
            <v>.....................</v>
          </cell>
          <cell r="M3039" t="str">
            <v>.....................</v>
          </cell>
        </row>
        <row r="3040">
          <cell r="A3040" t="str">
            <v>- Concrete casting</v>
          </cell>
          <cell r="F3040" t="str">
            <v>.................................</v>
          </cell>
          <cell r="J3040" t="str">
            <v>.....................</v>
          </cell>
          <cell r="M3040" t="str">
            <v>.....................</v>
          </cell>
        </row>
        <row r="3041">
          <cell r="F3041" t="str">
            <v>.................................</v>
          </cell>
          <cell r="J3041" t="str">
            <v>.....................</v>
          </cell>
          <cell r="M3041" t="str">
            <v>.....................</v>
          </cell>
        </row>
        <row r="3042">
          <cell r="F3042" t="str">
            <v>.................................</v>
          </cell>
          <cell r="J3042" t="str">
            <v>.....................</v>
          </cell>
          <cell r="M3042" t="str">
            <v>.....................</v>
          </cell>
        </row>
        <row r="3043">
          <cell r="F3043" t="str">
            <v>.................................</v>
          </cell>
          <cell r="J3043" t="str">
            <v>.....................</v>
          </cell>
          <cell r="M3043" t="str">
            <v>.....................</v>
          </cell>
        </row>
        <row r="3044">
          <cell r="F3044" t="str">
            <v>.................................</v>
          </cell>
          <cell r="J3044" t="str">
            <v>.....................</v>
          </cell>
          <cell r="M3044" t="str">
            <v>.....................</v>
          </cell>
        </row>
        <row r="3045">
          <cell r="F3045" t="str">
            <v>.................................</v>
          </cell>
          <cell r="J3045" t="str">
            <v>.....................</v>
          </cell>
          <cell r="M3045" t="str">
            <v>.....................</v>
          </cell>
        </row>
        <row r="3046">
          <cell r="F3046" t="str">
            <v>.................................</v>
          </cell>
          <cell r="J3046" t="str">
            <v>.....................</v>
          </cell>
          <cell r="M3046" t="str">
            <v>.....................</v>
          </cell>
        </row>
        <row r="3047">
          <cell r="F3047" t="str">
            <v>.................................</v>
          </cell>
          <cell r="J3047" t="str">
            <v>.....................</v>
          </cell>
          <cell r="M3047" t="str">
            <v>.....................</v>
          </cell>
        </row>
        <row r="3048">
          <cell r="F3048" t="str">
            <v>.................................</v>
          </cell>
          <cell r="J3048" t="str">
            <v>.....................</v>
          </cell>
          <cell r="M3048" t="str">
            <v>.....................</v>
          </cell>
        </row>
        <row r="3049">
          <cell r="A3049" t="str">
            <v xml:space="preserve">   PART 4 : ENGINEER'S ACCEPTANCE</v>
          </cell>
        </row>
        <row r="3050">
          <cell r="A3050" t="str">
            <v xml:space="preserve"> The above work item is ACCEPTED / NOT ACCEPTED</v>
          </cell>
        </row>
        <row r="3051">
          <cell r="A3051" t="str">
            <v xml:space="preserve"> Approval to start next activity is GRANTED / DENIED</v>
          </cell>
        </row>
        <row r="3052">
          <cell r="A3052" t="str">
            <v xml:space="preserve"> Special Comments / Instructions</v>
          </cell>
        </row>
        <row r="3056">
          <cell r="A3056" t="str">
            <v xml:space="preserve"> Signature ...............................................</v>
          </cell>
          <cell r="L3056" t="str">
            <v>Date: ...................................</v>
          </cell>
        </row>
        <row r="3057">
          <cell r="A3057" t="str">
            <v xml:space="preserve">                      Engineer’s Representative</v>
          </cell>
        </row>
        <row r="3058">
          <cell r="A3058" t="str">
            <v xml:space="preserve">   PART 5 : CONTRACTOR'S RECEIPT</v>
          </cell>
        </row>
        <row r="3060">
          <cell r="A3060" t="str">
            <v xml:space="preserve"> Received for Contractor: ........................................................</v>
          </cell>
          <cell r="L3060" t="str">
            <v>Date/Time: ...........................</v>
          </cell>
        </row>
        <row r="3061">
          <cell r="L3061">
            <v>480</v>
          </cell>
        </row>
        <row r="3062">
          <cell r="A3062" t="str">
            <v>REQUEST FOR ACCEPTANCE INSPECTION</v>
          </cell>
        </row>
        <row r="3063">
          <cell r="A3063" t="str">
            <v>(For Bridges)</v>
          </cell>
        </row>
        <row r="3064">
          <cell r="A3064" t="str">
            <v xml:space="preserve">   PART 1 : CONTRACTOR’S SUBMISSION</v>
          </cell>
          <cell r="N3064">
            <v>584248</v>
          </cell>
        </row>
        <row r="3065">
          <cell r="A3065" t="str">
            <v>It is hereby certified that the (material) (equipment) shown and marked in this submittal to be incorporated in the Work is in compliance with the Contract Drawings and Specifications, is approved for use and is submitted for the Engineer's approval.</v>
          </cell>
        </row>
        <row r="3066">
          <cell r="A3066" t="str">
            <v xml:space="preserve"> Item Description:</v>
          </cell>
          <cell r="E3066" t="str">
            <v>To check installation of drain pipes - Thau Dau bridge.</v>
          </cell>
        </row>
        <row r="3070">
          <cell r="A3070" t="str">
            <v xml:space="preserve"> Inspection Time:</v>
          </cell>
          <cell r="E3070" t="str">
            <v>Date:</v>
          </cell>
          <cell r="F3070">
            <v>36654</v>
          </cell>
          <cell r="H3070" t="str">
            <v>Time:</v>
          </cell>
          <cell r="I3070">
            <v>0.58333333333333337</v>
          </cell>
        </row>
        <row r="3071">
          <cell r="A3071" t="str">
            <v xml:space="preserve"> Location:</v>
          </cell>
          <cell r="C3071">
            <v>584248</v>
          </cell>
          <cell r="F3071" t="str">
            <v>Thau Dau</v>
          </cell>
        </row>
        <row r="3072">
          <cell r="A3072" t="str">
            <v xml:space="preserve"> Next Activity:</v>
          </cell>
        </row>
        <row r="3073">
          <cell r="A3073" t="str">
            <v xml:space="preserve"> Description:</v>
          </cell>
          <cell r="H3073" t="str">
            <v>Proposed Start Date/Time:</v>
          </cell>
        </row>
        <row r="3074">
          <cell r="A3074" t="str">
            <v xml:space="preserve"> For Contractor</v>
          </cell>
          <cell r="G3074" t="str">
            <v>Date:</v>
          </cell>
          <cell r="H3074">
            <v>36652</v>
          </cell>
          <cell r="L3074" t="str">
            <v>Time:</v>
          </cell>
          <cell r="M3074">
            <v>0.58333333333333337</v>
          </cell>
        </row>
        <row r="3075">
          <cell r="A3075" t="str">
            <v xml:space="preserve"> QC Engineer</v>
          </cell>
        </row>
        <row r="3076">
          <cell r="A3076" t="str">
            <v>............................</v>
          </cell>
          <cell r="F3076" t="str">
            <v>.................................</v>
          </cell>
          <cell r="L3076" t="str">
            <v>..................................</v>
          </cell>
        </row>
        <row r="3077">
          <cell r="A3077" t="str">
            <v xml:space="preserve">   PART 2 : ENGINEER'S RECEIVED</v>
          </cell>
        </row>
        <row r="3078">
          <cell r="A3078" t="str">
            <v xml:space="preserve"> Received for Engineer</v>
          </cell>
          <cell r="G3078" t="str">
            <v>Date:</v>
          </cell>
          <cell r="L3078" t="str">
            <v>Time:</v>
          </cell>
        </row>
        <row r="3080">
          <cell r="A3080" t="str">
            <v>............................</v>
          </cell>
          <cell r="F3080" t="str">
            <v>.................................</v>
          </cell>
          <cell r="L3080" t="str">
            <v>..................................</v>
          </cell>
        </row>
        <row r="3081">
          <cell r="A3081" t="str">
            <v xml:space="preserve">   PART 3 : INSPECTION REPORT</v>
          </cell>
        </row>
        <row r="3082">
          <cell r="A3082" t="str">
            <v>Check Item</v>
          </cell>
          <cell r="F3082" t="str">
            <v xml:space="preserve"> Inspector Comments</v>
          </cell>
          <cell r="J3082" t="str">
            <v>Inspeted by</v>
          </cell>
          <cell r="M3082" t="str">
            <v>Date</v>
          </cell>
        </row>
        <row r="3083">
          <cell r="A3083" t="str">
            <v>- Formwork</v>
          </cell>
          <cell r="F3083" t="str">
            <v>.................................</v>
          </cell>
          <cell r="J3083" t="str">
            <v>.....................</v>
          </cell>
          <cell r="M3083" t="str">
            <v>.....................</v>
          </cell>
        </row>
        <row r="3084">
          <cell r="A3084" t="str">
            <v>- Reinforcement</v>
          </cell>
          <cell r="F3084" t="str">
            <v>.................................</v>
          </cell>
          <cell r="J3084" t="str">
            <v>.....................</v>
          </cell>
          <cell r="M3084" t="str">
            <v>.....................</v>
          </cell>
        </row>
        <row r="3085">
          <cell r="A3085" t="str">
            <v>- Concrete casting</v>
          </cell>
          <cell r="F3085" t="str">
            <v>.................................</v>
          </cell>
          <cell r="J3085" t="str">
            <v>.....................</v>
          </cell>
          <cell r="M3085" t="str">
            <v>.....................</v>
          </cell>
        </row>
        <row r="3086">
          <cell r="F3086" t="str">
            <v>.................................</v>
          </cell>
          <cell r="J3086" t="str">
            <v>.....................</v>
          </cell>
          <cell r="M3086" t="str">
            <v>.....................</v>
          </cell>
        </row>
        <row r="3087">
          <cell r="F3087" t="str">
            <v>.................................</v>
          </cell>
          <cell r="J3087" t="str">
            <v>.....................</v>
          </cell>
          <cell r="M3087" t="str">
            <v>.....................</v>
          </cell>
        </row>
        <row r="3088">
          <cell r="F3088" t="str">
            <v>.................................</v>
          </cell>
          <cell r="J3088" t="str">
            <v>.....................</v>
          </cell>
          <cell r="M3088" t="str">
            <v>.....................</v>
          </cell>
        </row>
        <row r="3089">
          <cell r="F3089" t="str">
            <v>.................................</v>
          </cell>
          <cell r="J3089" t="str">
            <v>.....................</v>
          </cell>
          <cell r="M3089" t="str">
            <v>.....................</v>
          </cell>
        </row>
        <row r="3090">
          <cell r="F3090" t="str">
            <v>.................................</v>
          </cell>
          <cell r="J3090" t="str">
            <v>.....................</v>
          </cell>
          <cell r="M3090" t="str">
            <v>.....................</v>
          </cell>
        </row>
        <row r="3091">
          <cell r="F3091" t="str">
            <v>.................................</v>
          </cell>
          <cell r="J3091" t="str">
            <v>.....................</v>
          </cell>
          <cell r="M3091" t="str">
            <v>.....................</v>
          </cell>
        </row>
        <row r="3092">
          <cell r="F3092" t="str">
            <v>.................................</v>
          </cell>
          <cell r="J3092" t="str">
            <v>.....................</v>
          </cell>
          <cell r="M3092" t="str">
            <v>.....................</v>
          </cell>
        </row>
        <row r="3093">
          <cell r="F3093" t="str">
            <v>.................................</v>
          </cell>
          <cell r="J3093" t="str">
            <v>.....................</v>
          </cell>
          <cell r="M3093" t="str">
            <v>.....................</v>
          </cell>
        </row>
        <row r="3094">
          <cell r="A3094" t="str">
            <v xml:space="preserve">   PART 4 : ENGINEER'S ACCEPTANCE</v>
          </cell>
        </row>
        <row r="3095">
          <cell r="A3095" t="str">
            <v xml:space="preserve"> The above work item is ACCEPTED / NOT ACCEPTED</v>
          </cell>
        </row>
        <row r="3096">
          <cell r="A3096" t="str">
            <v xml:space="preserve"> Approval to start next activity is GRANTED / DENIED</v>
          </cell>
        </row>
        <row r="3097">
          <cell r="A3097" t="str">
            <v xml:space="preserve"> Special Comments / Instructions</v>
          </cell>
        </row>
        <row r="3101">
          <cell r="A3101" t="str">
            <v xml:space="preserve"> Signature ...............................................</v>
          </cell>
          <cell r="L3101" t="str">
            <v>Date: ...................................</v>
          </cell>
        </row>
        <row r="3102">
          <cell r="A3102" t="str">
            <v xml:space="preserve">                      Engineer’s Representative</v>
          </cell>
        </row>
        <row r="3103">
          <cell r="A3103" t="str">
            <v xml:space="preserve">   PART 5 : CONTRACTOR'S RECEIPT</v>
          </cell>
        </row>
        <row r="3105">
          <cell r="A3105" t="str">
            <v xml:space="preserve"> Received for Contractor: ........................................................</v>
          </cell>
          <cell r="L3105" t="str">
            <v>Date/Time: ...........................</v>
          </cell>
        </row>
        <row r="3106">
          <cell r="L3106">
            <v>481</v>
          </cell>
        </row>
        <row r="3107">
          <cell r="A3107" t="str">
            <v>REQUEST FOR ACCEPTANCE INSPECTION</v>
          </cell>
        </row>
        <row r="3108">
          <cell r="A3108" t="str">
            <v>(For Bridges)</v>
          </cell>
        </row>
        <row r="3109">
          <cell r="A3109" t="str">
            <v xml:space="preserve">   PART 1 : CONTRACTOR’S SUBMISSION</v>
          </cell>
          <cell r="N3109">
            <v>584248</v>
          </cell>
        </row>
        <row r="3110">
          <cell r="A3110" t="str">
            <v>It is hereby certified that the (material) (equipment) shown and marked in this submittal to be incorporated in the Work is in compliance with the Contract Drawings and Specifications, is approved for use and is submitted for the Engineer's approval.</v>
          </cell>
        </row>
        <row r="3111">
          <cell r="A3111" t="str">
            <v xml:space="preserve"> Item Description:</v>
          </cell>
          <cell r="E3111" t="str">
            <v>To check installation of drain pipes - Khe Luy bridge.</v>
          </cell>
        </row>
        <row r="3115">
          <cell r="A3115" t="str">
            <v xml:space="preserve"> Inspection Time:</v>
          </cell>
          <cell r="E3115" t="str">
            <v>Date:</v>
          </cell>
          <cell r="F3115">
            <v>36654</v>
          </cell>
          <cell r="H3115" t="str">
            <v>Time:</v>
          </cell>
          <cell r="I3115">
            <v>0.60416666666666663</v>
          </cell>
        </row>
        <row r="3116">
          <cell r="A3116" t="str">
            <v xml:space="preserve"> Location:</v>
          </cell>
          <cell r="C3116">
            <v>585503</v>
          </cell>
          <cell r="F3116" t="str">
            <v>Khe luy</v>
          </cell>
        </row>
        <row r="3117">
          <cell r="A3117" t="str">
            <v xml:space="preserve"> Next Activity:</v>
          </cell>
        </row>
        <row r="3118">
          <cell r="A3118" t="str">
            <v xml:space="preserve"> Description:</v>
          </cell>
          <cell r="H3118" t="str">
            <v>Proposed Start Date/Time:</v>
          </cell>
        </row>
        <row r="3119">
          <cell r="A3119" t="str">
            <v xml:space="preserve"> For Contractor</v>
          </cell>
          <cell r="G3119" t="str">
            <v>Date:</v>
          </cell>
          <cell r="H3119">
            <v>36652</v>
          </cell>
          <cell r="L3119" t="str">
            <v>Time:</v>
          </cell>
          <cell r="M3119">
            <v>0.58333333333333337</v>
          </cell>
        </row>
        <row r="3120">
          <cell r="A3120" t="str">
            <v xml:space="preserve"> QC Engineer</v>
          </cell>
        </row>
        <row r="3121">
          <cell r="A3121" t="str">
            <v>............................</v>
          </cell>
          <cell r="F3121" t="str">
            <v>.................................</v>
          </cell>
          <cell r="L3121" t="str">
            <v>..................................</v>
          </cell>
        </row>
        <row r="3122">
          <cell r="A3122" t="str">
            <v xml:space="preserve">   PART 2 : ENGINEER'S RECEIVED</v>
          </cell>
        </row>
        <row r="3123">
          <cell r="A3123" t="str">
            <v xml:space="preserve"> Received for Engineer</v>
          </cell>
          <cell r="G3123" t="str">
            <v>Date:</v>
          </cell>
          <cell r="L3123" t="str">
            <v>Time:</v>
          </cell>
        </row>
        <row r="3125">
          <cell r="A3125" t="str">
            <v>............................</v>
          </cell>
          <cell r="F3125" t="str">
            <v>.................................</v>
          </cell>
          <cell r="L3125" t="str">
            <v>..................................</v>
          </cell>
        </row>
        <row r="3126">
          <cell r="A3126" t="str">
            <v xml:space="preserve">   PART 3 : INSPECTION REPORT</v>
          </cell>
        </row>
        <row r="3127">
          <cell r="A3127" t="str">
            <v>Check Item</v>
          </cell>
          <cell r="F3127" t="str">
            <v xml:space="preserve"> Inspector Comments</v>
          </cell>
          <cell r="J3127" t="str">
            <v>Inspeted by</v>
          </cell>
          <cell r="M3127" t="str">
            <v>Date</v>
          </cell>
        </row>
        <row r="3128">
          <cell r="A3128" t="str">
            <v>- Formwork</v>
          </cell>
          <cell r="F3128" t="str">
            <v>.................................</v>
          </cell>
          <cell r="J3128" t="str">
            <v>.....................</v>
          </cell>
          <cell r="M3128" t="str">
            <v>.....................</v>
          </cell>
        </row>
        <row r="3129">
          <cell r="A3129" t="str">
            <v>- Reinforcement</v>
          </cell>
          <cell r="F3129" t="str">
            <v>.................................</v>
          </cell>
          <cell r="J3129" t="str">
            <v>.....................</v>
          </cell>
          <cell r="M3129" t="str">
            <v>.....................</v>
          </cell>
        </row>
        <row r="3130">
          <cell r="A3130" t="str">
            <v>- Concrete casting</v>
          </cell>
          <cell r="F3130" t="str">
            <v>.................................</v>
          </cell>
          <cell r="J3130" t="str">
            <v>.....................</v>
          </cell>
          <cell r="M3130" t="str">
            <v>.....................</v>
          </cell>
        </row>
        <row r="3131">
          <cell r="F3131" t="str">
            <v>.................................</v>
          </cell>
          <cell r="J3131" t="str">
            <v>.....................</v>
          </cell>
          <cell r="M3131" t="str">
            <v>.....................</v>
          </cell>
        </row>
        <row r="3132">
          <cell r="F3132" t="str">
            <v>.................................</v>
          </cell>
          <cell r="J3132" t="str">
            <v>.....................</v>
          </cell>
          <cell r="M3132" t="str">
            <v>.....................</v>
          </cell>
        </row>
        <row r="3133">
          <cell r="F3133" t="str">
            <v>.................................</v>
          </cell>
          <cell r="J3133" t="str">
            <v>.....................</v>
          </cell>
          <cell r="M3133" t="str">
            <v>.....................</v>
          </cell>
        </row>
        <row r="3134">
          <cell r="F3134" t="str">
            <v>.................................</v>
          </cell>
          <cell r="J3134" t="str">
            <v>.....................</v>
          </cell>
          <cell r="M3134" t="str">
            <v>.....................</v>
          </cell>
        </row>
        <row r="3135">
          <cell r="F3135" t="str">
            <v>.................................</v>
          </cell>
          <cell r="J3135" t="str">
            <v>.....................</v>
          </cell>
          <cell r="M3135" t="str">
            <v>.....................</v>
          </cell>
        </row>
        <row r="3136">
          <cell r="F3136" t="str">
            <v>.................................</v>
          </cell>
          <cell r="J3136" t="str">
            <v>.....................</v>
          </cell>
          <cell r="M3136" t="str">
            <v>.....................</v>
          </cell>
        </row>
        <row r="3137">
          <cell r="F3137" t="str">
            <v>.................................</v>
          </cell>
          <cell r="J3137" t="str">
            <v>.....................</v>
          </cell>
          <cell r="M3137" t="str">
            <v>.....................</v>
          </cell>
        </row>
        <row r="3138">
          <cell r="F3138" t="str">
            <v>.................................</v>
          </cell>
          <cell r="J3138" t="str">
            <v>.....................</v>
          </cell>
          <cell r="M3138" t="str">
            <v>.....................</v>
          </cell>
        </row>
        <row r="3139">
          <cell r="A3139" t="str">
            <v xml:space="preserve">   PART 4 : ENGINEER'S ACCEPTANCE</v>
          </cell>
        </row>
        <row r="3140">
          <cell r="A3140" t="str">
            <v xml:space="preserve"> The above work item is ACCEPTED / NOT ACCEPTED</v>
          </cell>
        </row>
        <row r="3141">
          <cell r="A3141" t="str">
            <v xml:space="preserve"> Approval to start next activity is GRANTED / DENIED</v>
          </cell>
        </row>
        <row r="3142">
          <cell r="A3142" t="str">
            <v xml:space="preserve"> Special Comments / Instructions</v>
          </cell>
        </row>
        <row r="3146">
          <cell r="A3146" t="str">
            <v xml:space="preserve"> Signature ...............................................</v>
          </cell>
          <cell r="L3146" t="str">
            <v>Date: ...................................</v>
          </cell>
        </row>
        <row r="3147">
          <cell r="A3147" t="str">
            <v xml:space="preserve">                      Engineer’s Representative</v>
          </cell>
        </row>
        <row r="3148">
          <cell r="A3148" t="str">
            <v xml:space="preserve">   PART 5 : CONTRACTOR'S RECEIPT</v>
          </cell>
        </row>
        <row r="3150">
          <cell r="A3150" t="str">
            <v xml:space="preserve"> Received for Contractor: ........................................................</v>
          </cell>
          <cell r="L3150" t="str">
            <v>Date/Time: ...........................</v>
          </cell>
        </row>
        <row r="3151">
          <cell r="L3151">
            <v>482</v>
          </cell>
        </row>
        <row r="3152">
          <cell r="A3152" t="str">
            <v>REQUEST FOR ACCEPTANCE INSPECTION</v>
          </cell>
        </row>
        <row r="3153">
          <cell r="A3153" t="str">
            <v>(For Bridges)</v>
          </cell>
        </row>
        <row r="3154">
          <cell r="A3154" t="str">
            <v xml:space="preserve">   PART 1 : CONTRACTOR’S SUBMISSION</v>
          </cell>
          <cell r="N3154">
            <v>584248</v>
          </cell>
        </row>
        <row r="3155">
          <cell r="A3155" t="str">
            <v>It is hereby certified that the (material) (equipment) shown and marked in this submittal to be incorporated in the Work is in compliance with the Contract Drawings and Specifications, is approved for use and is submitted for the Engineer's approval.</v>
          </cell>
        </row>
        <row r="3156">
          <cell r="A3156" t="str">
            <v xml:space="preserve"> Item Description:</v>
          </cell>
          <cell r="E3156" t="str">
            <v>Test result of 13th, 14th, 15th layers (at 1/4 cone and back of abutment A0&amp;A1)-Bac Quang Thuan Bridge</v>
          </cell>
        </row>
        <row r="3160">
          <cell r="A3160" t="str">
            <v xml:space="preserve"> Inspection Time:</v>
          </cell>
          <cell r="E3160" t="str">
            <v>Date:</v>
          </cell>
          <cell r="F3160">
            <v>36655</v>
          </cell>
          <cell r="H3160" t="str">
            <v>Time:</v>
          </cell>
          <cell r="I3160">
            <v>0.35416666666666669</v>
          </cell>
        </row>
        <row r="3161">
          <cell r="A3161" t="str">
            <v xml:space="preserve"> Location:</v>
          </cell>
          <cell r="C3161">
            <v>621664</v>
          </cell>
          <cell r="F3161" t="str">
            <v>Bac Quang Thuan</v>
          </cell>
        </row>
        <row r="3162">
          <cell r="A3162" t="str">
            <v xml:space="preserve"> Next Activity:</v>
          </cell>
        </row>
        <row r="3163">
          <cell r="A3163" t="str">
            <v xml:space="preserve"> Description:</v>
          </cell>
          <cell r="H3163" t="str">
            <v>Proposed Start Date/Time:</v>
          </cell>
        </row>
        <row r="3164">
          <cell r="A3164" t="str">
            <v xml:space="preserve"> For Contractor</v>
          </cell>
          <cell r="G3164" t="str">
            <v>Date:</v>
          </cell>
          <cell r="H3164">
            <v>36654</v>
          </cell>
          <cell r="L3164" t="str">
            <v>Time:</v>
          </cell>
          <cell r="M3164">
            <v>0.58333333333333337</v>
          </cell>
        </row>
        <row r="3165">
          <cell r="A3165" t="str">
            <v xml:space="preserve"> QC Engineer</v>
          </cell>
        </row>
        <row r="3166">
          <cell r="A3166" t="str">
            <v>............................</v>
          </cell>
          <cell r="F3166" t="str">
            <v>.................................</v>
          </cell>
          <cell r="L3166" t="str">
            <v>..................................</v>
          </cell>
        </row>
        <row r="3167">
          <cell r="A3167" t="str">
            <v xml:space="preserve">   PART 2 : ENGINEER'S RECEIVED</v>
          </cell>
        </row>
        <row r="3168">
          <cell r="A3168" t="str">
            <v xml:space="preserve"> Received for Engineer</v>
          </cell>
          <cell r="G3168" t="str">
            <v>Date:</v>
          </cell>
          <cell r="L3168" t="str">
            <v>Time:</v>
          </cell>
        </row>
        <row r="3170">
          <cell r="A3170" t="str">
            <v>............................</v>
          </cell>
          <cell r="F3170" t="str">
            <v>.................................</v>
          </cell>
          <cell r="L3170" t="str">
            <v>..................................</v>
          </cell>
        </row>
        <row r="3171">
          <cell r="A3171" t="str">
            <v xml:space="preserve">   PART 3 : INSPECTION REPORT</v>
          </cell>
        </row>
        <row r="3172">
          <cell r="A3172" t="str">
            <v>Check Item</v>
          </cell>
          <cell r="F3172" t="str">
            <v xml:space="preserve"> Inspector Comments</v>
          </cell>
          <cell r="J3172" t="str">
            <v>Inspeted by</v>
          </cell>
          <cell r="M3172" t="str">
            <v>Date</v>
          </cell>
        </row>
        <row r="3173">
          <cell r="A3173" t="str">
            <v>- Formwork</v>
          </cell>
          <cell r="F3173" t="str">
            <v>.................................</v>
          </cell>
          <cell r="J3173" t="str">
            <v>.....................</v>
          </cell>
          <cell r="M3173" t="str">
            <v>.....................</v>
          </cell>
        </row>
        <row r="3174">
          <cell r="A3174" t="str">
            <v>- Reinforcement</v>
          </cell>
          <cell r="F3174" t="str">
            <v>.................................</v>
          </cell>
          <cell r="J3174" t="str">
            <v>.....................</v>
          </cell>
          <cell r="M3174" t="str">
            <v>.....................</v>
          </cell>
        </row>
        <row r="3175">
          <cell r="A3175" t="str">
            <v>- Concrete casting</v>
          </cell>
          <cell r="F3175" t="str">
            <v>.................................</v>
          </cell>
          <cell r="J3175" t="str">
            <v>.....................</v>
          </cell>
          <cell r="M3175" t="str">
            <v>.....................</v>
          </cell>
        </row>
        <row r="3176">
          <cell r="F3176" t="str">
            <v>.................................</v>
          </cell>
          <cell r="J3176" t="str">
            <v>.....................</v>
          </cell>
          <cell r="M3176" t="str">
            <v>.....................</v>
          </cell>
        </row>
        <row r="3177">
          <cell r="F3177" t="str">
            <v>.................................</v>
          </cell>
          <cell r="J3177" t="str">
            <v>.....................</v>
          </cell>
          <cell r="M3177" t="str">
            <v>.....................</v>
          </cell>
        </row>
        <row r="3178">
          <cell r="F3178" t="str">
            <v>.................................</v>
          </cell>
          <cell r="J3178" t="str">
            <v>.....................</v>
          </cell>
          <cell r="M3178" t="str">
            <v>.....................</v>
          </cell>
        </row>
        <row r="3179">
          <cell r="F3179" t="str">
            <v>.................................</v>
          </cell>
          <cell r="J3179" t="str">
            <v>.....................</v>
          </cell>
          <cell r="M3179" t="str">
            <v>.....................</v>
          </cell>
        </row>
        <row r="3180">
          <cell r="F3180" t="str">
            <v>.................................</v>
          </cell>
          <cell r="J3180" t="str">
            <v>.....................</v>
          </cell>
          <cell r="M3180" t="str">
            <v>.....................</v>
          </cell>
        </row>
        <row r="3181">
          <cell r="F3181" t="str">
            <v>.................................</v>
          </cell>
          <cell r="J3181" t="str">
            <v>.....................</v>
          </cell>
          <cell r="M3181" t="str">
            <v>.....................</v>
          </cell>
        </row>
        <row r="3182">
          <cell r="F3182" t="str">
            <v>.................................</v>
          </cell>
          <cell r="J3182" t="str">
            <v>.....................</v>
          </cell>
          <cell r="M3182" t="str">
            <v>.....................</v>
          </cell>
        </row>
        <row r="3183">
          <cell r="F3183" t="str">
            <v>.................................</v>
          </cell>
          <cell r="J3183" t="str">
            <v>.....................</v>
          </cell>
          <cell r="M3183" t="str">
            <v>.....................</v>
          </cell>
        </row>
        <row r="3184">
          <cell r="A3184" t="str">
            <v xml:space="preserve">   PART 4 : ENGINEER'S ACCEPTANCE</v>
          </cell>
        </row>
        <row r="3185">
          <cell r="A3185" t="str">
            <v xml:space="preserve"> The above work item is ACCEPTED / NOT ACCEPTED</v>
          </cell>
        </row>
        <row r="3186">
          <cell r="A3186" t="str">
            <v xml:space="preserve"> Approval to start next activity is GRANTED / DENIED</v>
          </cell>
        </row>
        <row r="3187">
          <cell r="A3187" t="str">
            <v xml:space="preserve"> Special Comments / Instructions</v>
          </cell>
        </row>
        <row r="3191">
          <cell r="A3191" t="str">
            <v xml:space="preserve"> Signature ...............................................</v>
          </cell>
          <cell r="L3191" t="str">
            <v>Date: ...................................</v>
          </cell>
        </row>
        <row r="3192">
          <cell r="A3192" t="str">
            <v xml:space="preserve">                      Engineer’s Representative</v>
          </cell>
        </row>
        <row r="3193">
          <cell r="A3193" t="str">
            <v xml:space="preserve">   PART 5 : CONTRACTOR'S RECEIPT</v>
          </cell>
        </row>
        <row r="3195">
          <cell r="A3195" t="str">
            <v xml:space="preserve"> Received for Contractor: ........................................................</v>
          </cell>
          <cell r="L3195" t="str">
            <v>Date/Time: ...........................</v>
          </cell>
        </row>
        <row r="3196">
          <cell r="L3196">
            <v>483</v>
          </cell>
        </row>
        <row r="3197">
          <cell r="A3197" t="str">
            <v>REQUEST FOR ACCEPTANCE INSPECTION</v>
          </cell>
        </row>
        <row r="3198">
          <cell r="A3198" t="str">
            <v>(For Bridges)</v>
          </cell>
        </row>
        <row r="3199">
          <cell r="A3199" t="str">
            <v xml:space="preserve">   PART 1 : CONTRACTOR’S SUBMISSION</v>
          </cell>
          <cell r="N3199">
            <v>549048</v>
          </cell>
        </row>
        <row r="3200">
          <cell r="A3200" t="str">
            <v>It is hereby certified that the (material) (equipment) shown and marked in this submittal to be incorporated in the Work is in compliance with the Contract Drawings and Specifications, is approved for use and is submitted for the Engineer's approval.</v>
          </cell>
        </row>
        <row r="3201">
          <cell r="A3201" t="str">
            <v xml:space="preserve"> Item Description:</v>
          </cell>
          <cell r="E3201" t="str">
            <v>To check formwork, reinforcement and concrete casting for piles (02 tip segments L=7m, 02 segments L=7m)-Bui Tre bridge.</v>
          </cell>
        </row>
        <row r="3205">
          <cell r="A3205" t="str">
            <v xml:space="preserve"> Inspection Time:</v>
          </cell>
          <cell r="E3205" t="str">
            <v>Date:</v>
          </cell>
          <cell r="F3205">
            <v>36655</v>
          </cell>
          <cell r="H3205" t="str">
            <v>Time:</v>
          </cell>
          <cell r="I3205">
            <v>0.35416666666666669</v>
          </cell>
        </row>
        <row r="3206">
          <cell r="A3206" t="str">
            <v xml:space="preserve"> Location:</v>
          </cell>
          <cell r="C3206">
            <v>549048</v>
          </cell>
          <cell r="F3206" t="str">
            <v>Bui Tre</v>
          </cell>
        </row>
        <row r="3207">
          <cell r="A3207" t="str">
            <v xml:space="preserve"> Next Activity:</v>
          </cell>
        </row>
        <row r="3208">
          <cell r="A3208" t="str">
            <v xml:space="preserve"> Description:</v>
          </cell>
          <cell r="H3208" t="str">
            <v>Proposed Start Date/Time:</v>
          </cell>
        </row>
        <row r="3209">
          <cell r="A3209" t="str">
            <v xml:space="preserve"> For Contractor</v>
          </cell>
          <cell r="G3209" t="str">
            <v>Date:</v>
          </cell>
          <cell r="H3209">
            <v>36654</v>
          </cell>
          <cell r="L3209" t="str">
            <v>Time:</v>
          </cell>
          <cell r="M3209">
            <v>0.58333333333333337</v>
          </cell>
        </row>
        <row r="3210">
          <cell r="A3210" t="str">
            <v xml:space="preserve"> QC Engineer</v>
          </cell>
        </row>
        <row r="3211">
          <cell r="A3211" t="str">
            <v>............................</v>
          </cell>
          <cell r="F3211" t="str">
            <v>.................................</v>
          </cell>
          <cell r="L3211" t="str">
            <v>..................................</v>
          </cell>
        </row>
        <row r="3212">
          <cell r="A3212" t="str">
            <v xml:space="preserve">   PART 2 : ENGINEER'S RECEIVED</v>
          </cell>
        </row>
        <row r="3213">
          <cell r="A3213" t="str">
            <v xml:space="preserve"> Received for Engineer</v>
          </cell>
          <cell r="G3213" t="str">
            <v>Date:</v>
          </cell>
          <cell r="L3213" t="str">
            <v>Time:</v>
          </cell>
        </row>
        <row r="3215">
          <cell r="A3215" t="str">
            <v>............................</v>
          </cell>
          <cell r="F3215" t="str">
            <v>.................................</v>
          </cell>
          <cell r="L3215" t="str">
            <v>..................................</v>
          </cell>
        </row>
        <row r="3216">
          <cell r="A3216" t="str">
            <v xml:space="preserve">   PART 3 : INSPECTION REPORT</v>
          </cell>
        </row>
        <row r="3217">
          <cell r="A3217" t="str">
            <v>Check Item</v>
          </cell>
          <cell r="F3217" t="str">
            <v xml:space="preserve"> Inspector Comments</v>
          </cell>
          <cell r="J3217" t="str">
            <v>Inspeted by</v>
          </cell>
          <cell r="M3217" t="str">
            <v>Date</v>
          </cell>
        </row>
        <row r="3218">
          <cell r="A3218" t="str">
            <v>- Formwork</v>
          </cell>
          <cell r="F3218" t="str">
            <v>.................................</v>
          </cell>
          <cell r="J3218" t="str">
            <v>.....................</v>
          </cell>
          <cell r="M3218" t="str">
            <v>.....................</v>
          </cell>
        </row>
        <row r="3219">
          <cell r="A3219" t="str">
            <v>- Reinforcement</v>
          </cell>
          <cell r="F3219" t="str">
            <v>.................................</v>
          </cell>
          <cell r="J3219" t="str">
            <v>.....................</v>
          </cell>
          <cell r="M3219" t="str">
            <v>.....................</v>
          </cell>
        </row>
        <row r="3220">
          <cell r="A3220" t="str">
            <v>- Concrete casting</v>
          </cell>
          <cell r="F3220" t="str">
            <v>.................................</v>
          </cell>
          <cell r="J3220" t="str">
            <v>.....................</v>
          </cell>
          <cell r="M3220" t="str">
            <v>.....................</v>
          </cell>
        </row>
        <row r="3221">
          <cell r="F3221" t="str">
            <v>.................................</v>
          </cell>
          <cell r="J3221" t="str">
            <v>.....................</v>
          </cell>
          <cell r="M3221" t="str">
            <v>.....................</v>
          </cell>
        </row>
        <row r="3222">
          <cell r="F3222" t="str">
            <v>.................................</v>
          </cell>
          <cell r="J3222" t="str">
            <v>.....................</v>
          </cell>
          <cell r="M3222" t="str">
            <v>.....................</v>
          </cell>
        </row>
        <row r="3223">
          <cell r="F3223" t="str">
            <v>.................................</v>
          </cell>
          <cell r="J3223" t="str">
            <v>.....................</v>
          </cell>
          <cell r="M3223" t="str">
            <v>.....................</v>
          </cell>
        </row>
        <row r="3224">
          <cell r="F3224" t="str">
            <v>.................................</v>
          </cell>
          <cell r="J3224" t="str">
            <v>.....................</v>
          </cell>
          <cell r="M3224" t="str">
            <v>.....................</v>
          </cell>
        </row>
        <row r="3225">
          <cell r="F3225" t="str">
            <v>.................................</v>
          </cell>
          <cell r="J3225" t="str">
            <v>.....................</v>
          </cell>
          <cell r="M3225" t="str">
            <v>.....................</v>
          </cell>
        </row>
        <row r="3226">
          <cell r="F3226" t="str">
            <v>.................................</v>
          </cell>
          <cell r="J3226" t="str">
            <v>.....................</v>
          </cell>
          <cell r="M3226" t="str">
            <v>.....................</v>
          </cell>
        </row>
        <row r="3227">
          <cell r="F3227" t="str">
            <v>.................................</v>
          </cell>
          <cell r="J3227" t="str">
            <v>.....................</v>
          </cell>
          <cell r="M3227" t="str">
            <v>.....................</v>
          </cell>
        </row>
        <row r="3228">
          <cell r="F3228" t="str">
            <v>.................................</v>
          </cell>
          <cell r="J3228" t="str">
            <v>.....................</v>
          </cell>
          <cell r="M3228" t="str">
            <v>.....................</v>
          </cell>
        </row>
        <row r="3229">
          <cell r="A3229" t="str">
            <v xml:space="preserve">   PART 4 : ENGINEER'S ACCEPTANCE</v>
          </cell>
        </row>
        <row r="3230">
          <cell r="A3230" t="str">
            <v xml:space="preserve"> The above work item is ACCEPTED / NOT ACCEPTED</v>
          </cell>
        </row>
        <row r="3231">
          <cell r="A3231" t="str">
            <v xml:space="preserve"> Approval to start next activity is GRANTED / DENIED</v>
          </cell>
        </row>
        <row r="3232">
          <cell r="A3232" t="str">
            <v xml:space="preserve"> Special Comments / Instructions</v>
          </cell>
        </row>
        <row r="3236">
          <cell r="A3236" t="str">
            <v xml:space="preserve"> Signature ...............................................</v>
          </cell>
          <cell r="L3236" t="str">
            <v>Date: ...................................</v>
          </cell>
        </row>
        <row r="3237">
          <cell r="A3237" t="str">
            <v xml:space="preserve">                      Engineer’s Representative</v>
          </cell>
        </row>
        <row r="3238">
          <cell r="A3238" t="str">
            <v xml:space="preserve">   PART 5 : CONTRACTOR'S RECEIPT</v>
          </cell>
        </row>
        <row r="3240">
          <cell r="A3240" t="str">
            <v xml:space="preserve"> Received for Contractor: ........................................................</v>
          </cell>
          <cell r="L3240" t="str">
            <v>Date/Time: ...........................</v>
          </cell>
        </row>
        <row r="3241">
          <cell r="L3241">
            <v>484</v>
          </cell>
        </row>
        <row r="3242">
          <cell r="A3242" t="str">
            <v>REQUEST FOR ACCEPTANCE INSPECTION</v>
          </cell>
        </row>
        <row r="3243">
          <cell r="A3243" t="str">
            <v>(For Bridges)</v>
          </cell>
        </row>
        <row r="3244">
          <cell r="A3244" t="str">
            <v xml:space="preserve">   PART 1 : CONTRACTOR’S SUBMISSION</v>
          </cell>
          <cell r="N3244">
            <v>561400</v>
          </cell>
        </row>
        <row r="3245">
          <cell r="A3245" t="str">
            <v>It is hereby certified that the (material) (equipment) shown and marked in this submittal to be incorporated in the Work is in compliance with the Contract Drawings and Specifications, is approved for use and is submitted for the Engineer's approval.</v>
          </cell>
        </row>
        <row r="3246">
          <cell r="A3246" t="str">
            <v xml:space="preserve"> Item Description:</v>
          </cell>
          <cell r="E3246" t="str">
            <v>To check formwork, reinforcement and concrete casting for piles (02 segments L=10m) - Cao bridge.</v>
          </cell>
        </row>
        <row r="3250">
          <cell r="A3250" t="str">
            <v xml:space="preserve"> Inspection Time:</v>
          </cell>
          <cell r="E3250" t="str">
            <v>Date:</v>
          </cell>
          <cell r="F3250">
            <v>36655</v>
          </cell>
          <cell r="H3250" t="str">
            <v>Time:</v>
          </cell>
          <cell r="I3250">
            <v>0.33333333333333331</v>
          </cell>
        </row>
        <row r="3251">
          <cell r="A3251" t="str">
            <v xml:space="preserve"> Location:</v>
          </cell>
          <cell r="C3251">
            <v>561400</v>
          </cell>
          <cell r="F3251" t="str">
            <v>Cao</v>
          </cell>
        </row>
        <row r="3252">
          <cell r="A3252" t="str">
            <v xml:space="preserve"> Next Activity:</v>
          </cell>
        </row>
        <row r="3253">
          <cell r="A3253" t="str">
            <v xml:space="preserve"> Description:</v>
          </cell>
          <cell r="H3253" t="str">
            <v>Proposed Start Date/Time:</v>
          </cell>
        </row>
        <row r="3254">
          <cell r="A3254" t="str">
            <v xml:space="preserve"> For Contractor</v>
          </cell>
          <cell r="G3254" t="str">
            <v>Date:</v>
          </cell>
          <cell r="H3254">
            <v>36654</v>
          </cell>
          <cell r="L3254" t="str">
            <v>Time:</v>
          </cell>
          <cell r="M3254">
            <v>0.58333333333333337</v>
          </cell>
        </row>
        <row r="3255">
          <cell r="A3255" t="str">
            <v xml:space="preserve"> QC Engineer</v>
          </cell>
        </row>
        <row r="3256">
          <cell r="A3256" t="str">
            <v>............................</v>
          </cell>
          <cell r="F3256" t="str">
            <v>.................................</v>
          </cell>
          <cell r="L3256" t="str">
            <v>..................................</v>
          </cell>
        </row>
        <row r="3257">
          <cell r="A3257" t="str">
            <v xml:space="preserve">   PART 2 : ENGINEER'S RECEIVED</v>
          </cell>
        </row>
        <row r="3258">
          <cell r="A3258" t="str">
            <v xml:space="preserve"> Received for Engineer</v>
          </cell>
          <cell r="G3258" t="str">
            <v>Date:</v>
          </cell>
          <cell r="L3258" t="str">
            <v>Time:</v>
          </cell>
        </row>
        <row r="3260">
          <cell r="A3260" t="str">
            <v>............................</v>
          </cell>
          <cell r="F3260" t="str">
            <v>.................................</v>
          </cell>
          <cell r="L3260" t="str">
            <v>..................................</v>
          </cell>
        </row>
        <row r="3261">
          <cell r="A3261" t="str">
            <v xml:space="preserve">   PART 3 : INSPECTION REPORT</v>
          </cell>
        </row>
        <row r="3262">
          <cell r="A3262" t="str">
            <v>Check Item</v>
          </cell>
          <cell r="F3262" t="str">
            <v xml:space="preserve"> Inspector Comments</v>
          </cell>
          <cell r="J3262" t="str">
            <v>Inspeted by</v>
          </cell>
          <cell r="M3262" t="str">
            <v>Date</v>
          </cell>
        </row>
        <row r="3263">
          <cell r="A3263" t="str">
            <v>- Formwork</v>
          </cell>
          <cell r="F3263" t="str">
            <v>.................................</v>
          </cell>
          <cell r="J3263" t="str">
            <v>.....................</v>
          </cell>
          <cell r="M3263" t="str">
            <v>.....................</v>
          </cell>
        </row>
        <row r="3264">
          <cell r="A3264" t="str">
            <v>- Reinforcement</v>
          </cell>
          <cell r="F3264" t="str">
            <v>.................................</v>
          </cell>
          <cell r="J3264" t="str">
            <v>.....................</v>
          </cell>
          <cell r="M3264" t="str">
            <v>.....................</v>
          </cell>
        </row>
        <row r="3265">
          <cell r="A3265" t="str">
            <v>- Concrete casting</v>
          </cell>
          <cell r="F3265" t="str">
            <v>.................................</v>
          </cell>
          <cell r="J3265" t="str">
            <v>.....................</v>
          </cell>
          <cell r="M3265" t="str">
            <v>.....................</v>
          </cell>
        </row>
        <row r="3266">
          <cell r="F3266" t="str">
            <v>.................................</v>
          </cell>
          <cell r="J3266" t="str">
            <v>.....................</v>
          </cell>
          <cell r="M3266" t="str">
            <v>.....................</v>
          </cell>
        </row>
        <row r="3267">
          <cell r="F3267" t="str">
            <v>.................................</v>
          </cell>
          <cell r="J3267" t="str">
            <v>.....................</v>
          </cell>
          <cell r="M3267" t="str">
            <v>.....................</v>
          </cell>
        </row>
        <row r="3268">
          <cell r="F3268" t="str">
            <v>.................................</v>
          </cell>
          <cell r="J3268" t="str">
            <v>.....................</v>
          </cell>
          <cell r="M3268" t="str">
            <v>.....................</v>
          </cell>
        </row>
        <row r="3269">
          <cell r="F3269" t="str">
            <v>.................................</v>
          </cell>
          <cell r="J3269" t="str">
            <v>.....................</v>
          </cell>
          <cell r="M3269" t="str">
            <v>.....................</v>
          </cell>
        </row>
        <row r="3270">
          <cell r="F3270" t="str">
            <v>.................................</v>
          </cell>
          <cell r="J3270" t="str">
            <v>.....................</v>
          </cell>
          <cell r="M3270" t="str">
            <v>.....................</v>
          </cell>
        </row>
        <row r="3271">
          <cell r="F3271" t="str">
            <v>.................................</v>
          </cell>
          <cell r="J3271" t="str">
            <v>.....................</v>
          </cell>
          <cell r="M3271" t="str">
            <v>.....................</v>
          </cell>
        </row>
        <row r="3272">
          <cell r="F3272" t="str">
            <v>.................................</v>
          </cell>
          <cell r="J3272" t="str">
            <v>.....................</v>
          </cell>
          <cell r="M3272" t="str">
            <v>.....................</v>
          </cell>
        </row>
        <row r="3273">
          <cell r="F3273" t="str">
            <v>.................................</v>
          </cell>
          <cell r="J3273" t="str">
            <v>.....................</v>
          </cell>
          <cell r="M3273" t="str">
            <v>.....................</v>
          </cell>
        </row>
        <row r="3274">
          <cell r="A3274" t="str">
            <v xml:space="preserve">   PART 4 : ENGINEER'S ACCEPTANCE</v>
          </cell>
        </row>
        <row r="3275">
          <cell r="A3275" t="str">
            <v xml:space="preserve"> The above work item is ACCEPTED / NOT ACCEPTED</v>
          </cell>
        </row>
        <row r="3276">
          <cell r="A3276" t="str">
            <v xml:space="preserve"> Approval to start next activity is GRANTED / DENIED</v>
          </cell>
        </row>
        <row r="3277">
          <cell r="A3277" t="str">
            <v xml:space="preserve"> Special Comments / Instructions</v>
          </cell>
        </row>
        <row r="3281">
          <cell r="A3281" t="str">
            <v xml:space="preserve"> Signature ...............................................</v>
          </cell>
          <cell r="L3281" t="str">
            <v>Date: ...................................</v>
          </cell>
        </row>
        <row r="3282">
          <cell r="A3282" t="str">
            <v xml:space="preserve">                      Engineer’s Representative</v>
          </cell>
        </row>
        <row r="3283">
          <cell r="A3283" t="str">
            <v xml:space="preserve">   PART 5 : CONTRACTOR'S RECEIPT</v>
          </cell>
        </row>
        <row r="3285">
          <cell r="A3285" t="str">
            <v xml:space="preserve"> Received for Contractor: ........................................................</v>
          </cell>
          <cell r="L3285" t="str">
            <v>Date/Time: ...........................</v>
          </cell>
        </row>
        <row r="3286">
          <cell r="L3286">
            <v>485</v>
          </cell>
        </row>
        <row r="3287">
          <cell r="A3287" t="str">
            <v>REQUEST FOR ACCEPTANCE INSPECTION</v>
          </cell>
        </row>
        <row r="3288">
          <cell r="A3288" t="str">
            <v>(For Bridges)</v>
          </cell>
        </row>
        <row r="3289">
          <cell r="A3289" t="str">
            <v xml:space="preserve">   PART 1 : CONTRACTOR’S SUBMISSION</v>
          </cell>
          <cell r="N3289">
            <v>533410</v>
          </cell>
        </row>
        <row r="3290">
          <cell r="A3290" t="str">
            <v>It is hereby certified that the (material) (equipment) shown and marked in this submittal to be incorporated in the Work is in compliance with the Contract Drawings and Specifications, is approved for use and is submitted for the Engineer's approval.</v>
          </cell>
        </row>
        <row r="3291">
          <cell r="A3291" t="str">
            <v xml:space="preserve"> Item Description:</v>
          </cell>
          <cell r="E3291" t="str">
            <v>To check for removal of existing guard-rails - Quan Om bridge.</v>
          </cell>
        </row>
        <row r="3295">
          <cell r="A3295" t="str">
            <v xml:space="preserve"> Inspection Time:</v>
          </cell>
          <cell r="E3295" t="str">
            <v>Date:</v>
          </cell>
          <cell r="F3295">
            <v>36655</v>
          </cell>
          <cell r="H3295" t="str">
            <v>Time:</v>
          </cell>
          <cell r="I3295">
            <v>0.375</v>
          </cell>
        </row>
        <row r="3296">
          <cell r="A3296" t="str">
            <v xml:space="preserve"> Location:</v>
          </cell>
          <cell r="C3296">
            <v>533410</v>
          </cell>
          <cell r="F3296" t="str">
            <v>Quan Om</v>
          </cell>
        </row>
        <row r="3297">
          <cell r="A3297" t="str">
            <v xml:space="preserve"> Next Activity:</v>
          </cell>
        </row>
        <row r="3298">
          <cell r="A3298" t="str">
            <v xml:space="preserve"> Description:</v>
          </cell>
          <cell r="H3298" t="str">
            <v>Proposed Start Date/Time:</v>
          </cell>
        </row>
        <row r="3299">
          <cell r="A3299" t="str">
            <v xml:space="preserve"> For Contractor</v>
          </cell>
          <cell r="G3299" t="str">
            <v>Date:</v>
          </cell>
          <cell r="H3299">
            <v>36654</v>
          </cell>
          <cell r="L3299" t="str">
            <v>Time:</v>
          </cell>
          <cell r="M3299">
            <v>0.58333333333333337</v>
          </cell>
        </row>
        <row r="3300">
          <cell r="A3300" t="str">
            <v xml:space="preserve"> QC Engineer</v>
          </cell>
        </row>
        <row r="3301">
          <cell r="A3301" t="str">
            <v>............................</v>
          </cell>
          <cell r="F3301" t="str">
            <v>.................................</v>
          </cell>
          <cell r="L3301" t="str">
            <v>..................................</v>
          </cell>
        </row>
        <row r="3302">
          <cell r="A3302" t="str">
            <v xml:space="preserve">   PART 2 : ENGINEER'S RECEIVED</v>
          </cell>
        </row>
        <row r="3303">
          <cell r="A3303" t="str">
            <v xml:space="preserve"> Received for Engineer</v>
          </cell>
          <cell r="G3303" t="str">
            <v>Date:</v>
          </cell>
          <cell r="L3303" t="str">
            <v>Time:</v>
          </cell>
        </row>
        <row r="3305">
          <cell r="A3305" t="str">
            <v>............................</v>
          </cell>
          <cell r="F3305" t="str">
            <v>.................................</v>
          </cell>
          <cell r="L3305" t="str">
            <v>..................................</v>
          </cell>
        </row>
        <row r="3306">
          <cell r="A3306" t="str">
            <v xml:space="preserve">   PART 3 : INSPECTION REPORT</v>
          </cell>
        </row>
        <row r="3307">
          <cell r="A3307" t="str">
            <v>Check Item</v>
          </cell>
          <cell r="F3307" t="str">
            <v xml:space="preserve"> Inspector Comments</v>
          </cell>
          <cell r="J3307" t="str">
            <v>Inspeted by</v>
          </cell>
          <cell r="M3307" t="str">
            <v>Date</v>
          </cell>
        </row>
        <row r="3308">
          <cell r="A3308" t="str">
            <v>- Formwork</v>
          </cell>
          <cell r="F3308" t="str">
            <v>.................................</v>
          </cell>
          <cell r="J3308" t="str">
            <v>.....................</v>
          </cell>
          <cell r="M3308" t="str">
            <v>.....................</v>
          </cell>
        </row>
        <row r="3309">
          <cell r="A3309" t="str">
            <v>- Reinforcement</v>
          </cell>
          <cell r="F3309" t="str">
            <v>.................................</v>
          </cell>
          <cell r="J3309" t="str">
            <v>.....................</v>
          </cell>
          <cell r="M3309" t="str">
            <v>.....................</v>
          </cell>
        </row>
        <row r="3310">
          <cell r="A3310" t="str">
            <v>- Concrete casting</v>
          </cell>
          <cell r="F3310" t="str">
            <v>.................................</v>
          </cell>
          <cell r="J3310" t="str">
            <v>.....................</v>
          </cell>
          <cell r="M3310" t="str">
            <v>.....................</v>
          </cell>
        </row>
        <row r="3311">
          <cell r="F3311" t="str">
            <v>.................................</v>
          </cell>
          <cell r="J3311" t="str">
            <v>.....................</v>
          </cell>
          <cell r="M3311" t="str">
            <v>.....................</v>
          </cell>
        </row>
        <row r="3312">
          <cell r="F3312" t="str">
            <v>.................................</v>
          </cell>
          <cell r="J3312" t="str">
            <v>.....................</v>
          </cell>
          <cell r="M3312" t="str">
            <v>.....................</v>
          </cell>
        </row>
        <row r="3313">
          <cell r="F3313" t="str">
            <v>.................................</v>
          </cell>
          <cell r="J3313" t="str">
            <v>.....................</v>
          </cell>
          <cell r="M3313" t="str">
            <v>.....................</v>
          </cell>
        </row>
        <row r="3314">
          <cell r="F3314" t="str">
            <v>.................................</v>
          </cell>
          <cell r="J3314" t="str">
            <v>.....................</v>
          </cell>
          <cell r="M3314" t="str">
            <v>.....................</v>
          </cell>
        </row>
        <row r="3315">
          <cell r="F3315" t="str">
            <v>.................................</v>
          </cell>
          <cell r="J3315" t="str">
            <v>.....................</v>
          </cell>
          <cell r="M3315" t="str">
            <v>.....................</v>
          </cell>
        </row>
        <row r="3316">
          <cell r="F3316" t="str">
            <v>.................................</v>
          </cell>
          <cell r="J3316" t="str">
            <v>.....................</v>
          </cell>
          <cell r="M3316" t="str">
            <v>.....................</v>
          </cell>
        </row>
        <row r="3317">
          <cell r="F3317" t="str">
            <v>.................................</v>
          </cell>
          <cell r="J3317" t="str">
            <v>.....................</v>
          </cell>
          <cell r="M3317" t="str">
            <v>.....................</v>
          </cell>
        </row>
        <row r="3318">
          <cell r="F3318" t="str">
            <v>.................................</v>
          </cell>
          <cell r="J3318" t="str">
            <v>.....................</v>
          </cell>
          <cell r="M3318" t="str">
            <v>.....................</v>
          </cell>
        </row>
        <row r="3319">
          <cell r="A3319" t="str">
            <v xml:space="preserve">   PART 4 : ENGINEER'S ACCEPTANCE</v>
          </cell>
        </row>
        <row r="3320">
          <cell r="A3320" t="str">
            <v xml:space="preserve"> The above work item is ACCEPTED / NOT ACCEPTED</v>
          </cell>
        </row>
        <row r="3321">
          <cell r="A3321" t="str">
            <v xml:space="preserve"> Approval to start next activity is GRANTED / DENIED</v>
          </cell>
        </row>
        <row r="3322">
          <cell r="A3322" t="str">
            <v xml:space="preserve"> Special Comments / Instructions</v>
          </cell>
        </row>
        <row r="3326">
          <cell r="A3326" t="str">
            <v xml:space="preserve"> Signature ...............................................</v>
          </cell>
          <cell r="L3326" t="str">
            <v>Date: ...................................</v>
          </cell>
        </row>
        <row r="3327">
          <cell r="A3327" t="str">
            <v xml:space="preserve">                      Engineer’s Representative</v>
          </cell>
        </row>
        <row r="3328">
          <cell r="A3328" t="str">
            <v xml:space="preserve">   PART 5 : CONTRACTOR'S RECEIPT</v>
          </cell>
        </row>
        <row r="3330">
          <cell r="A3330" t="str">
            <v xml:space="preserve"> Received for Contractor: ........................................................</v>
          </cell>
          <cell r="L3330" t="str">
            <v>Date/Time: ...........................</v>
          </cell>
        </row>
        <row r="3331">
          <cell r="L3331">
            <v>486</v>
          </cell>
        </row>
        <row r="3332">
          <cell r="A3332" t="str">
            <v>REQUEST FOR ACCEPTANCE INSPECTION</v>
          </cell>
        </row>
        <row r="3333">
          <cell r="A3333" t="str">
            <v>(For Bridges)</v>
          </cell>
        </row>
        <row r="3334">
          <cell r="A3334" t="str">
            <v xml:space="preserve">   PART 1 : CONTRACTOR’S SUBMISSION</v>
          </cell>
          <cell r="N3334">
            <v>533410</v>
          </cell>
        </row>
        <row r="3335">
          <cell r="A3335" t="str">
            <v>It is hereby certified that the (material) (equipment) shown and marked in this submittal to be incorporated in the Work is in compliance with the Contract Drawings and Specifications, is approved for use and is submitted for the Engineer's approval.</v>
          </cell>
        </row>
        <row r="3336">
          <cell r="A3336" t="str">
            <v xml:space="preserve"> Item Description:</v>
          </cell>
          <cell r="E3336" t="str">
            <v>To check for demolition of existing roadway curb - Quan Om bridge.</v>
          </cell>
        </row>
        <row r="3340">
          <cell r="A3340" t="str">
            <v xml:space="preserve"> Inspection Time:</v>
          </cell>
          <cell r="E3340" t="str">
            <v>Date:</v>
          </cell>
          <cell r="F3340">
            <v>36655</v>
          </cell>
          <cell r="H3340" t="str">
            <v>Time:</v>
          </cell>
          <cell r="I3340">
            <v>0.38541666666666669</v>
          </cell>
        </row>
        <row r="3341">
          <cell r="A3341" t="str">
            <v xml:space="preserve"> Location:</v>
          </cell>
          <cell r="C3341">
            <v>533410</v>
          </cell>
          <cell r="F3341" t="str">
            <v>Quan Om</v>
          </cell>
        </row>
        <row r="3342">
          <cell r="A3342" t="str">
            <v xml:space="preserve"> Next Activity:</v>
          </cell>
        </row>
        <row r="3343">
          <cell r="A3343" t="str">
            <v xml:space="preserve"> Description:</v>
          </cell>
          <cell r="H3343" t="str">
            <v>Proposed Start Date/Time:</v>
          </cell>
        </row>
        <row r="3344">
          <cell r="A3344" t="str">
            <v xml:space="preserve"> For Contractor</v>
          </cell>
          <cell r="G3344" t="str">
            <v>Date:</v>
          </cell>
          <cell r="H3344">
            <v>36654</v>
          </cell>
          <cell r="L3344" t="str">
            <v>Time:</v>
          </cell>
          <cell r="M3344">
            <v>0.58333333333333337</v>
          </cell>
        </row>
        <row r="3345">
          <cell r="A3345" t="str">
            <v xml:space="preserve"> QC Engineer</v>
          </cell>
        </row>
        <row r="3346">
          <cell r="A3346" t="str">
            <v>............................</v>
          </cell>
          <cell r="F3346" t="str">
            <v>.................................</v>
          </cell>
          <cell r="L3346" t="str">
            <v>..................................</v>
          </cell>
        </row>
        <row r="3347">
          <cell r="A3347" t="str">
            <v xml:space="preserve">   PART 2 : ENGINEER'S RECEIVED</v>
          </cell>
        </row>
        <row r="3348">
          <cell r="A3348" t="str">
            <v xml:space="preserve"> Received for Engineer</v>
          </cell>
          <cell r="G3348" t="str">
            <v>Date:</v>
          </cell>
          <cell r="L3348" t="str">
            <v>Time:</v>
          </cell>
        </row>
        <row r="3350">
          <cell r="A3350" t="str">
            <v>............................</v>
          </cell>
          <cell r="F3350" t="str">
            <v>.................................</v>
          </cell>
          <cell r="L3350" t="str">
            <v>..................................</v>
          </cell>
        </row>
        <row r="3351">
          <cell r="A3351" t="str">
            <v xml:space="preserve">   PART 3 : INSPECTION REPORT</v>
          </cell>
        </row>
        <row r="3352">
          <cell r="A3352" t="str">
            <v>Check Item</v>
          </cell>
          <cell r="F3352" t="str">
            <v xml:space="preserve"> Inspector Comments</v>
          </cell>
          <cell r="J3352" t="str">
            <v>Inspeted by</v>
          </cell>
          <cell r="M3352" t="str">
            <v>Date</v>
          </cell>
        </row>
        <row r="3353">
          <cell r="A3353" t="str">
            <v>- Formwork</v>
          </cell>
          <cell r="F3353" t="str">
            <v>.................................</v>
          </cell>
          <cell r="J3353" t="str">
            <v>.....................</v>
          </cell>
          <cell r="M3353" t="str">
            <v>.....................</v>
          </cell>
        </row>
        <row r="3354">
          <cell r="A3354" t="str">
            <v>- Reinforcement</v>
          </cell>
          <cell r="F3354" t="str">
            <v>.................................</v>
          </cell>
          <cell r="J3354" t="str">
            <v>.....................</v>
          </cell>
          <cell r="M3354" t="str">
            <v>.....................</v>
          </cell>
        </row>
        <row r="3355">
          <cell r="A3355" t="str">
            <v>- Concrete casting</v>
          </cell>
          <cell r="F3355" t="str">
            <v>.................................</v>
          </cell>
          <cell r="J3355" t="str">
            <v>.....................</v>
          </cell>
          <cell r="M3355" t="str">
            <v>.....................</v>
          </cell>
        </row>
        <row r="3356">
          <cell r="F3356" t="str">
            <v>.................................</v>
          </cell>
          <cell r="J3356" t="str">
            <v>.....................</v>
          </cell>
          <cell r="M3356" t="str">
            <v>.....................</v>
          </cell>
        </row>
        <row r="3357">
          <cell r="F3357" t="str">
            <v>.................................</v>
          </cell>
          <cell r="J3357" t="str">
            <v>.....................</v>
          </cell>
          <cell r="M3357" t="str">
            <v>.....................</v>
          </cell>
        </row>
        <row r="3358">
          <cell r="F3358" t="str">
            <v>.................................</v>
          </cell>
          <cell r="J3358" t="str">
            <v>.....................</v>
          </cell>
          <cell r="M3358" t="str">
            <v>.....................</v>
          </cell>
        </row>
        <row r="3359">
          <cell r="F3359" t="str">
            <v>.................................</v>
          </cell>
          <cell r="J3359" t="str">
            <v>.....................</v>
          </cell>
          <cell r="M3359" t="str">
            <v>.....................</v>
          </cell>
        </row>
        <row r="3360">
          <cell r="F3360" t="str">
            <v>.................................</v>
          </cell>
          <cell r="J3360" t="str">
            <v>.....................</v>
          </cell>
          <cell r="M3360" t="str">
            <v>.....................</v>
          </cell>
        </row>
        <row r="3361">
          <cell r="F3361" t="str">
            <v>.................................</v>
          </cell>
          <cell r="J3361" t="str">
            <v>.....................</v>
          </cell>
          <cell r="M3361" t="str">
            <v>.....................</v>
          </cell>
        </row>
        <row r="3362">
          <cell r="F3362" t="str">
            <v>.................................</v>
          </cell>
          <cell r="J3362" t="str">
            <v>.....................</v>
          </cell>
          <cell r="M3362" t="str">
            <v>.....................</v>
          </cell>
        </row>
        <row r="3363">
          <cell r="F3363" t="str">
            <v>.................................</v>
          </cell>
          <cell r="J3363" t="str">
            <v>.....................</v>
          </cell>
          <cell r="M3363" t="str">
            <v>.....................</v>
          </cell>
        </row>
        <row r="3364">
          <cell r="A3364" t="str">
            <v xml:space="preserve">   PART 4 : ENGINEER'S ACCEPTANCE</v>
          </cell>
        </row>
        <row r="3365">
          <cell r="A3365" t="str">
            <v xml:space="preserve"> The above work item is ACCEPTED / NOT ACCEPTED</v>
          </cell>
        </row>
        <row r="3366">
          <cell r="A3366" t="str">
            <v xml:space="preserve"> Approval to start next activity is GRANTED / DENIED</v>
          </cell>
        </row>
        <row r="3367">
          <cell r="A3367" t="str">
            <v xml:space="preserve"> Special Comments / Instructions</v>
          </cell>
        </row>
        <row r="3371">
          <cell r="A3371" t="str">
            <v xml:space="preserve"> Signature ...............................................</v>
          </cell>
          <cell r="L3371" t="str">
            <v>Date: ...................................</v>
          </cell>
        </row>
        <row r="3372">
          <cell r="A3372" t="str">
            <v xml:space="preserve">                      Engineer’s Representative</v>
          </cell>
        </row>
        <row r="3373">
          <cell r="A3373" t="str">
            <v xml:space="preserve">   PART 5 : CONTRACTOR'S RECEIPT</v>
          </cell>
        </row>
        <row r="3375">
          <cell r="A3375" t="str">
            <v xml:space="preserve"> Received for Contractor: ........................................................</v>
          </cell>
          <cell r="L3375" t="str">
            <v>Date/Time: ...........................</v>
          </cell>
        </row>
        <row r="3376">
          <cell r="L3376">
            <v>487</v>
          </cell>
        </row>
        <row r="3377">
          <cell r="A3377" t="str">
            <v>REQUEST FOR ACCEPTANCE INSPECTION</v>
          </cell>
        </row>
        <row r="3378">
          <cell r="A3378" t="str">
            <v>(For Bridges)</v>
          </cell>
        </row>
        <row r="3379">
          <cell r="A3379" t="str">
            <v xml:space="preserve">   PART 1 : CONTRACTOR’S SUBMISSION</v>
          </cell>
          <cell r="N3379">
            <v>533410</v>
          </cell>
        </row>
        <row r="3380">
          <cell r="A3380" t="str">
            <v>It is hereby certified that the (material) (equipment) shown and marked in this submittal to be incorporated in the Work is in compliance with the Contract Drawings and Specifications, is approved for use and is submitted for the Engineer's approval.</v>
          </cell>
        </row>
        <row r="3381">
          <cell r="A3381" t="str">
            <v xml:space="preserve"> Item Description:</v>
          </cell>
          <cell r="E3381" t="str">
            <v>To check Installation anchors of roadway curb (Right) - Quan Om bridge.</v>
          </cell>
        </row>
        <row r="3385">
          <cell r="A3385" t="str">
            <v xml:space="preserve"> Inspection Time:</v>
          </cell>
          <cell r="E3385" t="str">
            <v>Date:</v>
          </cell>
          <cell r="F3385">
            <v>36655</v>
          </cell>
          <cell r="H3385" t="str">
            <v>Time:</v>
          </cell>
          <cell r="I3385">
            <v>0.39583333333333331</v>
          </cell>
        </row>
        <row r="3386">
          <cell r="A3386" t="str">
            <v xml:space="preserve"> Location:</v>
          </cell>
          <cell r="C3386">
            <v>533410</v>
          </cell>
          <cell r="F3386" t="str">
            <v>Quan Om</v>
          </cell>
        </row>
        <row r="3387">
          <cell r="A3387" t="str">
            <v xml:space="preserve"> Next Activity:</v>
          </cell>
        </row>
        <row r="3388">
          <cell r="A3388" t="str">
            <v xml:space="preserve"> Description:</v>
          </cell>
          <cell r="H3388" t="str">
            <v>Proposed Start Date/Time:</v>
          </cell>
        </row>
        <row r="3389">
          <cell r="A3389" t="str">
            <v xml:space="preserve"> For Contractor</v>
          </cell>
          <cell r="G3389" t="str">
            <v>Date:</v>
          </cell>
          <cell r="H3389">
            <v>36654</v>
          </cell>
          <cell r="L3389" t="str">
            <v>Time:</v>
          </cell>
          <cell r="M3389">
            <v>0.58333333333333337</v>
          </cell>
        </row>
        <row r="3390">
          <cell r="A3390" t="str">
            <v xml:space="preserve"> QC Engineer</v>
          </cell>
        </row>
        <row r="3391">
          <cell r="A3391" t="str">
            <v>............................</v>
          </cell>
          <cell r="F3391" t="str">
            <v>.................................</v>
          </cell>
          <cell r="L3391" t="str">
            <v>..................................</v>
          </cell>
        </row>
        <row r="3392">
          <cell r="A3392" t="str">
            <v xml:space="preserve">   PART 2 : ENGINEER'S RECEIVED</v>
          </cell>
        </row>
        <row r="3393">
          <cell r="A3393" t="str">
            <v xml:space="preserve"> Received for Engineer</v>
          </cell>
          <cell r="G3393" t="str">
            <v>Date:</v>
          </cell>
          <cell r="L3393" t="str">
            <v>Time:</v>
          </cell>
        </row>
        <row r="3395">
          <cell r="A3395" t="str">
            <v>............................</v>
          </cell>
          <cell r="F3395" t="str">
            <v>.................................</v>
          </cell>
          <cell r="L3395" t="str">
            <v>..................................</v>
          </cell>
        </row>
        <row r="3396">
          <cell r="A3396" t="str">
            <v xml:space="preserve">   PART 3 : INSPECTION REPORT</v>
          </cell>
        </row>
        <row r="3397">
          <cell r="A3397" t="str">
            <v>Check Item</v>
          </cell>
          <cell r="F3397" t="str">
            <v xml:space="preserve"> Inspector Comments</v>
          </cell>
          <cell r="J3397" t="str">
            <v>Inspeted by</v>
          </cell>
          <cell r="M3397" t="str">
            <v>Date</v>
          </cell>
        </row>
        <row r="3398">
          <cell r="A3398" t="str">
            <v>- Formwork</v>
          </cell>
          <cell r="F3398" t="str">
            <v>.................................</v>
          </cell>
          <cell r="J3398" t="str">
            <v>.....................</v>
          </cell>
          <cell r="M3398" t="str">
            <v>.....................</v>
          </cell>
        </row>
        <row r="3399">
          <cell r="A3399" t="str">
            <v>- Reinforcement</v>
          </cell>
          <cell r="F3399" t="str">
            <v>.................................</v>
          </cell>
          <cell r="J3399" t="str">
            <v>.....................</v>
          </cell>
          <cell r="M3399" t="str">
            <v>.....................</v>
          </cell>
        </row>
        <row r="3400">
          <cell r="A3400" t="str">
            <v>- Concrete casting</v>
          </cell>
          <cell r="F3400" t="str">
            <v>.................................</v>
          </cell>
          <cell r="J3400" t="str">
            <v>.....................</v>
          </cell>
          <cell r="M3400" t="str">
            <v>.....................</v>
          </cell>
        </row>
        <row r="3401">
          <cell r="F3401" t="str">
            <v>.................................</v>
          </cell>
          <cell r="J3401" t="str">
            <v>.....................</v>
          </cell>
          <cell r="M3401" t="str">
            <v>.....................</v>
          </cell>
        </row>
        <row r="3402">
          <cell r="F3402" t="str">
            <v>.................................</v>
          </cell>
          <cell r="J3402" t="str">
            <v>.....................</v>
          </cell>
          <cell r="M3402" t="str">
            <v>.....................</v>
          </cell>
        </row>
        <row r="3403">
          <cell r="F3403" t="str">
            <v>.................................</v>
          </cell>
          <cell r="J3403" t="str">
            <v>.....................</v>
          </cell>
          <cell r="M3403" t="str">
            <v>.....................</v>
          </cell>
        </row>
        <row r="3404">
          <cell r="F3404" t="str">
            <v>.................................</v>
          </cell>
          <cell r="J3404" t="str">
            <v>.....................</v>
          </cell>
          <cell r="M3404" t="str">
            <v>.....................</v>
          </cell>
        </row>
        <row r="3405">
          <cell r="F3405" t="str">
            <v>.................................</v>
          </cell>
          <cell r="J3405" t="str">
            <v>.....................</v>
          </cell>
          <cell r="M3405" t="str">
            <v>.....................</v>
          </cell>
        </row>
        <row r="3406">
          <cell r="F3406" t="str">
            <v>.................................</v>
          </cell>
          <cell r="J3406" t="str">
            <v>.....................</v>
          </cell>
          <cell r="M3406" t="str">
            <v>.....................</v>
          </cell>
        </row>
        <row r="3407">
          <cell r="F3407" t="str">
            <v>.................................</v>
          </cell>
          <cell r="J3407" t="str">
            <v>.....................</v>
          </cell>
          <cell r="M3407" t="str">
            <v>.....................</v>
          </cell>
        </row>
        <row r="3408">
          <cell r="F3408" t="str">
            <v>.................................</v>
          </cell>
          <cell r="J3408" t="str">
            <v>.....................</v>
          </cell>
          <cell r="M3408" t="str">
            <v>.....................</v>
          </cell>
        </row>
        <row r="3409">
          <cell r="A3409" t="str">
            <v xml:space="preserve">   PART 4 : ENGINEER'S ACCEPTANCE</v>
          </cell>
        </row>
        <row r="3410">
          <cell r="A3410" t="str">
            <v xml:space="preserve"> The above work item is ACCEPTED / NOT ACCEPTED</v>
          </cell>
        </row>
        <row r="3411">
          <cell r="A3411" t="str">
            <v xml:space="preserve"> Approval to start next activity is GRANTED / DENIED</v>
          </cell>
        </row>
        <row r="3412">
          <cell r="A3412" t="str">
            <v xml:space="preserve"> Special Comments / Instructions</v>
          </cell>
        </row>
        <row r="3416">
          <cell r="A3416" t="str">
            <v xml:space="preserve"> Signature ...............................................</v>
          </cell>
          <cell r="L3416" t="str">
            <v>Date: ...................................</v>
          </cell>
        </row>
        <row r="3417">
          <cell r="A3417" t="str">
            <v xml:space="preserve">                      Engineer’s Representative</v>
          </cell>
        </row>
        <row r="3418">
          <cell r="A3418" t="str">
            <v xml:space="preserve">   PART 5 : CONTRACTOR'S RECEIPT</v>
          </cell>
        </row>
        <row r="3420">
          <cell r="A3420" t="str">
            <v xml:space="preserve"> Received for Contractor: ........................................................</v>
          </cell>
          <cell r="L3420" t="str">
            <v>Date/Time: ...........................</v>
          </cell>
        </row>
        <row r="3421">
          <cell r="L3421">
            <v>488</v>
          </cell>
        </row>
        <row r="3422">
          <cell r="A3422" t="str">
            <v>REQUEST FOR ACCEPTANCE INSPECTION</v>
          </cell>
        </row>
        <row r="3423">
          <cell r="A3423" t="str">
            <v>(For Bridges)</v>
          </cell>
        </row>
        <row r="3424">
          <cell r="A3424" t="str">
            <v xml:space="preserve">   PART 1 : CONTRACTOR’S SUBMISSION</v>
          </cell>
          <cell r="N3424">
            <v>533410</v>
          </cell>
        </row>
        <row r="3425">
          <cell r="A3425" t="str">
            <v>It is hereby certified that the (material) (equipment) shown and marked in this submittal to be incorporated in the Work is in compliance with the Contract Drawings and Specifications, is approved for use and is submitted for the Engineer's approval.</v>
          </cell>
        </row>
        <row r="3426">
          <cell r="A3426" t="str">
            <v xml:space="preserve"> Item Description:</v>
          </cell>
          <cell r="E3426" t="str">
            <v>To check formwork, reinforcement and concrete casting for new curb (Right side) - Quan Om bridge.</v>
          </cell>
        </row>
        <row r="3430">
          <cell r="A3430" t="str">
            <v xml:space="preserve"> Inspection Time:</v>
          </cell>
          <cell r="E3430" t="str">
            <v>Date:</v>
          </cell>
          <cell r="F3430">
            <v>36655</v>
          </cell>
          <cell r="H3430" t="str">
            <v>Time:</v>
          </cell>
          <cell r="I3430">
            <v>0.40625</v>
          </cell>
        </row>
        <row r="3431">
          <cell r="A3431" t="str">
            <v xml:space="preserve"> Location:</v>
          </cell>
          <cell r="C3431">
            <v>533410</v>
          </cell>
          <cell r="F3431" t="str">
            <v>Quan Om</v>
          </cell>
        </row>
        <row r="3432">
          <cell r="A3432" t="str">
            <v xml:space="preserve"> Next Activity:</v>
          </cell>
        </row>
        <row r="3433">
          <cell r="A3433" t="str">
            <v xml:space="preserve"> Description:</v>
          </cell>
          <cell r="H3433" t="str">
            <v>Proposed Start Date/Time:</v>
          </cell>
        </row>
        <row r="3434">
          <cell r="A3434" t="str">
            <v xml:space="preserve"> For Contractor</v>
          </cell>
          <cell r="G3434" t="str">
            <v>Date:</v>
          </cell>
          <cell r="H3434">
            <v>36654</v>
          </cell>
          <cell r="L3434" t="str">
            <v>Time:</v>
          </cell>
          <cell r="M3434">
            <v>0.58333333333333337</v>
          </cell>
        </row>
        <row r="3435">
          <cell r="A3435" t="str">
            <v xml:space="preserve"> QC Engineer</v>
          </cell>
        </row>
        <row r="3436">
          <cell r="A3436" t="str">
            <v>............................</v>
          </cell>
          <cell r="F3436" t="str">
            <v>.................................</v>
          </cell>
          <cell r="L3436" t="str">
            <v>..................................</v>
          </cell>
        </row>
        <row r="3437">
          <cell r="A3437" t="str">
            <v xml:space="preserve">   PART 2 : ENGINEER'S RECEIVED</v>
          </cell>
        </row>
        <row r="3438">
          <cell r="A3438" t="str">
            <v xml:space="preserve"> Received for Engineer</v>
          </cell>
          <cell r="G3438" t="str">
            <v>Date:</v>
          </cell>
          <cell r="L3438" t="str">
            <v>Time:</v>
          </cell>
        </row>
        <row r="3440">
          <cell r="A3440" t="str">
            <v>............................</v>
          </cell>
          <cell r="F3440" t="str">
            <v>.................................</v>
          </cell>
          <cell r="L3440" t="str">
            <v>..................................</v>
          </cell>
        </row>
        <row r="3441">
          <cell r="A3441" t="str">
            <v xml:space="preserve">   PART 3 : INSPECTION REPORT</v>
          </cell>
        </row>
        <row r="3442">
          <cell r="A3442" t="str">
            <v>Check Item</v>
          </cell>
          <cell r="F3442" t="str">
            <v xml:space="preserve"> Inspector Comments</v>
          </cell>
          <cell r="J3442" t="str">
            <v>Inspeted by</v>
          </cell>
          <cell r="M3442" t="str">
            <v>Date</v>
          </cell>
        </row>
        <row r="3443">
          <cell r="A3443" t="str">
            <v>- Formwork</v>
          </cell>
          <cell r="F3443" t="str">
            <v>.................................</v>
          </cell>
          <cell r="J3443" t="str">
            <v>.....................</v>
          </cell>
          <cell r="M3443" t="str">
            <v>.....................</v>
          </cell>
        </row>
        <row r="3444">
          <cell r="A3444" t="str">
            <v>- Reinforcement</v>
          </cell>
          <cell r="F3444" t="str">
            <v>.................................</v>
          </cell>
          <cell r="J3444" t="str">
            <v>.....................</v>
          </cell>
          <cell r="M3444" t="str">
            <v>.....................</v>
          </cell>
        </row>
        <row r="3445">
          <cell r="A3445" t="str">
            <v>- Concrete casting</v>
          </cell>
          <cell r="F3445" t="str">
            <v>.................................</v>
          </cell>
          <cell r="J3445" t="str">
            <v>.....................</v>
          </cell>
          <cell r="M3445" t="str">
            <v>.....................</v>
          </cell>
        </row>
        <row r="3446">
          <cell r="F3446" t="str">
            <v>.................................</v>
          </cell>
          <cell r="J3446" t="str">
            <v>.....................</v>
          </cell>
          <cell r="M3446" t="str">
            <v>.....................</v>
          </cell>
        </row>
        <row r="3447">
          <cell r="F3447" t="str">
            <v>.................................</v>
          </cell>
          <cell r="J3447" t="str">
            <v>.....................</v>
          </cell>
          <cell r="M3447" t="str">
            <v>.....................</v>
          </cell>
        </row>
        <row r="3448">
          <cell r="F3448" t="str">
            <v>.................................</v>
          </cell>
          <cell r="J3448" t="str">
            <v>.....................</v>
          </cell>
          <cell r="M3448" t="str">
            <v>.....................</v>
          </cell>
        </row>
        <row r="3449">
          <cell r="F3449" t="str">
            <v>.................................</v>
          </cell>
          <cell r="J3449" t="str">
            <v>.....................</v>
          </cell>
          <cell r="M3449" t="str">
            <v>.....................</v>
          </cell>
        </row>
        <row r="3450">
          <cell r="F3450" t="str">
            <v>.................................</v>
          </cell>
          <cell r="J3450" t="str">
            <v>.....................</v>
          </cell>
          <cell r="M3450" t="str">
            <v>.....................</v>
          </cell>
        </row>
        <row r="3451">
          <cell r="F3451" t="str">
            <v>.................................</v>
          </cell>
          <cell r="J3451" t="str">
            <v>.....................</v>
          </cell>
          <cell r="M3451" t="str">
            <v>.....................</v>
          </cell>
        </row>
        <row r="3452">
          <cell r="F3452" t="str">
            <v>.................................</v>
          </cell>
          <cell r="J3452" t="str">
            <v>.....................</v>
          </cell>
          <cell r="M3452" t="str">
            <v>.....................</v>
          </cell>
        </row>
        <row r="3453">
          <cell r="F3453" t="str">
            <v>.................................</v>
          </cell>
          <cell r="J3453" t="str">
            <v>.....................</v>
          </cell>
          <cell r="M3453" t="str">
            <v>.....................</v>
          </cell>
        </row>
        <row r="3454">
          <cell r="A3454" t="str">
            <v xml:space="preserve">   PART 4 : ENGINEER'S ACCEPTANCE</v>
          </cell>
        </row>
        <row r="3455">
          <cell r="A3455" t="str">
            <v xml:space="preserve"> The above work item is ACCEPTED / NOT ACCEPTED</v>
          </cell>
        </row>
        <row r="3456">
          <cell r="A3456" t="str">
            <v xml:space="preserve"> Approval to start next activity is GRANTED / DENIED</v>
          </cell>
        </row>
        <row r="3457">
          <cell r="A3457" t="str">
            <v xml:space="preserve"> Special Comments / Instructions</v>
          </cell>
        </row>
        <row r="3461">
          <cell r="A3461" t="str">
            <v xml:space="preserve"> Signature ...............................................</v>
          </cell>
          <cell r="L3461" t="str">
            <v>Date: ...................................</v>
          </cell>
        </row>
        <row r="3462">
          <cell r="A3462" t="str">
            <v xml:space="preserve">                      Engineer’s Representative</v>
          </cell>
        </row>
        <row r="3463">
          <cell r="A3463" t="str">
            <v xml:space="preserve">   PART 5 : CONTRACTOR'S RECEIPT</v>
          </cell>
        </row>
        <row r="3465">
          <cell r="A3465" t="str">
            <v xml:space="preserve"> Received for Contractor: ........................................................</v>
          </cell>
          <cell r="L3465" t="str">
            <v>Date/Time: ...........................</v>
          </cell>
        </row>
        <row r="3466">
          <cell r="L3466">
            <v>489</v>
          </cell>
        </row>
        <row r="3467">
          <cell r="A3467" t="str">
            <v>REQUEST FOR ACCEPTANCE INSPECTION</v>
          </cell>
        </row>
        <row r="3468">
          <cell r="A3468" t="str">
            <v>(For Bridges)</v>
          </cell>
        </row>
        <row r="3469">
          <cell r="A3469" t="str">
            <v xml:space="preserve">   PART 1 : CONTRACTOR’S SUBMISSION</v>
          </cell>
          <cell r="N3469">
            <v>561400</v>
          </cell>
        </row>
        <row r="3470">
          <cell r="A3470" t="str">
            <v>It is hereby certified that the (material) (equipment) shown and marked in this submittal to be incorporated in the Work is in compliance with the Contract Drawings and Specifications, is approved for use and is submitted for the Engineer's approval.</v>
          </cell>
        </row>
        <row r="3471">
          <cell r="A3471" t="str">
            <v xml:space="preserve"> Item Description:</v>
          </cell>
          <cell r="E3471" t="str">
            <v>To check formwork, reinforcement and concrete casting for piles (04 segments L=10m) - Cao bridge.</v>
          </cell>
        </row>
        <row r="3475">
          <cell r="A3475" t="str">
            <v xml:space="preserve"> Inspection Time:</v>
          </cell>
          <cell r="E3475" t="str">
            <v>Date:</v>
          </cell>
          <cell r="F3475">
            <v>36656</v>
          </cell>
          <cell r="H3475" t="str">
            <v>Time:</v>
          </cell>
          <cell r="I3475">
            <v>0.33333333333333331</v>
          </cell>
        </row>
        <row r="3476">
          <cell r="A3476" t="str">
            <v xml:space="preserve"> Location:</v>
          </cell>
          <cell r="C3476">
            <v>561400</v>
          </cell>
          <cell r="F3476" t="str">
            <v>Cao</v>
          </cell>
        </row>
        <row r="3477">
          <cell r="A3477" t="str">
            <v xml:space="preserve"> Next Activity:</v>
          </cell>
        </row>
        <row r="3478">
          <cell r="A3478" t="str">
            <v xml:space="preserve"> Description:</v>
          </cell>
          <cell r="H3478" t="str">
            <v>Proposed Start Date/Time:</v>
          </cell>
        </row>
        <row r="3479">
          <cell r="A3479" t="str">
            <v xml:space="preserve"> For Contractor</v>
          </cell>
          <cell r="G3479" t="str">
            <v>Date:</v>
          </cell>
          <cell r="H3479">
            <v>36655</v>
          </cell>
          <cell r="L3479" t="str">
            <v>Time:</v>
          </cell>
          <cell r="M3479">
            <v>0.58333333333333337</v>
          </cell>
        </row>
        <row r="3480">
          <cell r="A3480" t="str">
            <v xml:space="preserve"> QC Engineer</v>
          </cell>
        </row>
        <row r="3481">
          <cell r="A3481" t="str">
            <v>............................</v>
          </cell>
          <cell r="F3481" t="str">
            <v>.................................</v>
          </cell>
          <cell r="L3481" t="str">
            <v>..................................</v>
          </cell>
        </row>
        <row r="3482">
          <cell r="A3482" t="str">
            <v xml:space="preserve">   PART 2 : ENGINEER'S RECEIVED</v>
          </cell>
        </row>
        <row r="3483">
          <cell r="A3483" t="str">
            <v xml:space="preserve"> Received for Engineer</v>
          </cell>
          <cell r="G3483" t="str">
            <v>Date:</v>
          </cell>
          <cell r="L3483" t="str">
            <v>Time:</v>
          </cell>
        </row>
        <row r="3485">
          <cell r="A3485" t="str">
            <v>............................</v>
          </cell>
          <cell r="F3485" t="str">
            <v>.................................</v>
          </cell>
          <cell r="L3485" t="str">
            <v>..................................</v>
          </cell>
        </row>
        <row r="3486">
          <cell r="A3486" t="str">
            <v xml:space="preserve">   PART 3 : INSPECTION REPORT</v>
          </cell>
        </row>
        <row r="3487">
          <cell r="A3487" t="str">
            <v>Check Item</v>
          </cell>
          <cell r="F3487" t="str">
            <v xml:space="preserve"> Inspector Comments</v>
          </cell>
          <cell r="J3487" t="str">
            <v>Inspeted by</v>
          </cell>
          <cell r="M3487" t="str">
            <v>Date</v>
          </cell>
        </row>
        <row r="3488">
          <cell r="A3488" t="str">
            <v>- Formwork</v>
          </cell>
          <cell r="F3488" t="str">
            <v>.................................</v>
          </cell>
          <cell r="J3488" t="str">
            <v>.....................</v>
          </cell>
          <cell r="M3488" t="str">
            <v>.....................</v>
          </cell>
        </row>
        <row r="3489">
          <cell r="A3489" t="str">
            <v>- Reinforcement</v>
          </cell>
          <cell r="F3489" t="str">
            <v>.................................</v>
          </cell>
          <cell r="J3489" t="str">
            <v>.....................</v>
          </cell>
          <cell r="M3489" t="str">
            <v>.....................</v>
          </cell>
        </row>
        <row r="3490">
          <cell r="A3490" t="str">
            <v>- Concrete casting</v>
          </cell>
          <cell r="F3490" t="str">
            <v>.................................</v>
          </cell>
          <cell r="J3490" t="str">
            <v>.....................</v>
          </cell>
          <cell r="M3490" t="str">
            <v>.....................</v>
          </cell>
        </row>
        <row r="3491">
          <cell r="F3491" t="str">
            <v>.................................</v>
          </cell>
          <cell r="J3491" t="str">
            <v>.....................</v>
          </cell>
          <cell r="M3491" t="str">
            <v>.....................</v>
          </cell>
        </row>
        <row r="3492">
          <cell r="F3492" t="str">
            <v>.................................</v>
          </cell>
          <cell r="J3492" t="str">
            <v>.....................</v>
          </cell>
          <cell r="M3492" t="str">
            <v>.....................</v>
          </cell>
        </row>
        <row r="3493">
          <cell r="F3493" t="str">
            <v>.................................</v>
          </cell>
          <cell r="J3493" t="str">
            <v>.....................</v>
          </cell>
          <cell r="M3493" t="str">
            <v>.....................</v>
          </cell>
        </row>
        <row r="3494">
          <cell r="F3494" t="str">
            <v>.................................</v>
          </cell>
          <cell r="J3494" t="str">
            <v>.....................</v>
          </cell>
          <cell r="M3494" t="str">
            <v>.....................</v>
          </cell>
        </row>
        <row r="3495">
          <cell r="F3495" t="str">
            <v>.................................</v>
          </cell>
          <cell r="J3495" t="str">
            <v>.....................</v>
          </cell>
          <cell r="M3495" t="str">
            <v>.....................</v>
          </cell>
        </row>
        <row r="3496">
          <cell r="F3496" t="str">
            <v>.................................</v>
          </cell>
          <cell r="J3496" t="str">
            <v>.....................</v>
          </cell>
          <cell r="M3496" t="str">
            <v>.....................</v>
          </cell>
        </row>
        <row r="3497">
          <cell r="F3497" t="str">
            <v>.................................</v>
          </cell>
          <cell r="J3497" t="str">
            <v>.....................</v>
          </cell>
          <cell r="M3497" t="str">
            <v>.....................</v>
          </cell>
        </row>
        <row r="3498">
          <cell r="F3498" t="str">
            <v>.................................</v>
          </cell>
          <cell r="J3498" t="str">
            <v>.....................</v>
          </cell>
          <cell r="M3498" t="str">
            <v>.....................</v>
          </cell>
        </row>
        <row r="3499">
          <cell r="A3499" t="str">
            <v xml:space="preserve">   PART 4 : ENGINEER'S ACCEPTANCE</v>
          </cell>
        </row>
        <row r="3500">
          <cell r="A3500" t="str">
            <v xml:space="preserve"> The above work item is ACCEPTED / NOT ACCEPTED</v>
          </cell>
        </row>
        <row r="3501">
          <cell r="A3501" t="str">
            <v xml:space="preserve"> Approval to start next activity is GRANTED / DENIED</v>
          </cell>
        </row>
        <row r="3502">
          <cell r="A3502" t="str">
            <v xml:space="preserve"> Special Comments / Instructions</v>
          </cell>
        </row>
        <row r="3506">
          <cell r="A3506" t="str">
            <v xml:space="preserve"> Signature ...............................................</v>
          </cell>
          <cell r="L3506" t="str">
            <v>Date: ...................................</v>
          </cell>
        </row>
        <row r="3507">
          <cell r="A3507" t="str">
            <v xml:space="preserve">                      Engineer’s Representative</v>
          </cell>
        </row>
        <row r="3508">
          <cell r="A3508" t="str">
            <v xml:space="preserve">   PART 5 : CONTRACTOR'S RECEIPT</v>
          </cell>
        </row>
        <row r="3510">
          <cell r="A3510" t="str">
            <v xml:space="preserve"> Received for Contractor: ........................................................</v>
          </cell>
          <cell r="L3510" t="str">
            <v>Date/Time: ...........................</v>
          </cell>
        </row>
        <row r="3511">
          <cell r="L3511">
            <v>490</v>
          </cell>
        </row>
        <row r="3512">
          <cell r="A3512" t="str">
            <v>REQUEST FOR ACCEPTANCE INSPECTION</v>
          </cell>
        </row>
        <row r="3513">
          <cell r="A3513" t="str">
            <v>(For Bridges)</v>
          </cell>
        </row>
        <row r="3514">
          <cell r="A3514" t="str">
            <v xml:space="preserve">   PART 1 : CONTRACTOR’S SUBMISSION</v>
          </cell>
          <cell r="N3514">
            <v>549048</v>
          </cell>
        </row>
        <row r="3515">
          <cell r="A3515" t="str">
            <v>It is hereby certified that the (material) (equipment) shown and marked in this submittal to be incorporated in the Work is in compliance with the Contract Drawings and Specifications, is approved for use and is submitted for the Engineer's approval.</v>
          </cell>
        </row>
        <row r="3516">
          <cell r="A3516" t="str">
            <v xml:space="preserve"> Item Description:</v>
          </cell>
          <cell r="E3516" t="str">
            <v>To check formwork, reinforcement and concrete casting for piles (02 tip segments L=7m, 02 segments L=7m)-Bui Tre bridge.</v>
          </cell>
        </row>
        <row r="3520">
          <cell r="A3520" t="str">
            <v xml:space="preserve"> Inspection Time:</v>
          </cell>
          <cell r="E3520" t="str">
            <v>Date:</v>
          </cell>
          <cell r="F3520">
            <v>36655</v>
          </cell>
          <cell r="H3520" t="str">
            <v>Time:</v>
          </cell>
          <cell r="I3520">
            <v>0.35416666666666669</v>
          </cell>
        </row>
        <row r="3521">
          <cell r="A3521" t="str">
            <v xml:space="preserve"> Location:</v>
          </cell>
          <cell r="C3521">
            <v>549048</v>
          </cell>
          <cell r="F3521" t="str">
            <v>Bui Tre</v>
          </cell>
        </row>
        <row r="3522">
          <cell r="A3522" t="str">
            <v xml:space="preserve"> Next Activity:</v>
          </cell>
        </row>
        <row r="3523">
          <cell r="A3523" t="str">
            <v xml:space="preserve"> Description:</v>
          </cell>
          <cell r="H3523" t="str">
            <v>Proposed Start Date/Time:</v>
          </cell>
        </row>
        <row r="3524">
          <cell r="A3524" t="str">
            <v xml:space="preserve"> For Contractor</v>
          </cell>
          <cell r="G3524" t="str">
            <v>Date:</v>
          </cell>
          <cell r="H3524">
            <v>36654</v>
          </cell>
          <cell r="L3524" t="str">
            <v>Time:</v>
          </cell>
          <cell r="M3524">
            <v>0.58333333333333337</v>
          </cell>
        </row>
        <row r="3525">
          <cell r="A3525" t="str">
            <v xml:space="preserve"> QC Engineer</v>
          </cell>
        </row>
        <row r="3526">
          <cell r="A3526" t="str">
            <v>............................</v>
          </cell>
          <cell r="F3526" t="str">
            <v>.................................</v>
          </cell>
          <cell r="L3526" t="str">
            <v>..................................</v>
          </cell>
        </row>
        <row r="3527">
          <cell r="A3527" t="str">
            <v xml:space="preserve">   PART 2 : ENGINEER'S RECEIVED</v>
          </cell>
        </row>
        <row r="3528">
          <cell r="A3528" t="str">
            <v xml:space="preserve"> Received for Engineer</v>
          </cell>
          <cell r="G3528" t="str">
            <v>Date:</v>
          </cell>
          <cell r="L3528" t="str">
            <v>Time:</v>
          </cell>
        </row>
        <row r="3530">
          <cell r="A3530" t="str">
            <v>............................</v>
          </cell>
          <cell r="F3530" t="str">
            <v>.................................</v>
          </cell>
          <cell r="L3530" t="str">
            <v>..................................</v>
          </cell>
        </row>
        <row r="3531">
          <cell r="A3531" t="str">
            <v xml:space="preserve">   PART 3 : INSPECTION REPORT</v>
          </cell>
        </row>
        <row r="3532">
          <cell r="A3532" t="str">
            <v>Check Item</v>
          </cell>
          <cell r="F3532" t="str">
            <v xml:space="preserve"> Inspector Comments</v>
          </cell>
          <cell r="J3532" t="str">
            <v>Inspeted by</v>
          </cell>
          <cell r="M3532" t="str">
            <v>Date</v>
          </cell>
        </row>
        <row r="3533">
          <cell r="A3533" t="str">
            <v>- Formwork</v>
          </cell>
          <cell r="F3533" t="str">
            <v>.................................</v>
          </cell>
          <cell r="J3533" t="str">
            <v>.....................</v>
          </cell>
          <cell r="M3533" t="str">
            <v>.....................</v>
          </cell>
        </row>
        <row r="3534">
          <cell r="A3534" t="str">
            <v>- Reinforcement</v>
          </cell>
          <cell r="F3534" t="str">
            <v>.................................</v>
          </cell>
          <cell r="J3534" t="str">
            <v>.....................</v>
          </cell>
          <cell r="M3534" t="str">
            <v>.....................</v>
          </cell>
        </row>
        <row r="3535">
          <cell r="A3535" t="str">
            <v>- Concrete casting</v>
          </cell>
          <cell r="F3535" t="str">
            <v>.................................</v>
          </cell>
          <cell r="J3535" t="str">
            <v>.....................</v>
          </cell>
          <cell r="M3535" t="str">
            <v>.....................</v>
          </cell>
        </row>
        <row r="3536">
          <cell r="F3536" t="str">
            <v>.................................</v>
          </cell>
          <cell r="J3536" t="str">
            <v>.....................</v>
          </cell>
          <cell r="M3536" t="str">
            <v>.....................</v>
          </cell>
        </row>
        <row r="3537">
          <cell r="F3537" t="str">
            <v>.................................</v>
          </cell>
          <cell r="J3537" t="str">
            <v>.....................</v>
          </cell>
          <cell r="M3537" t="str">
            <v>.....................</v>
          </cell>
        </row>
        <row r="3538">
          <cell r="F3538" t="str">
            <v>.................................</v>
          </cell>
          <cell r="J3538" t="str">
            <v>.....................</v>
          </cell>
          <cell r="M3538" t="str">
            <v>.....................</v>
          </cell>
        </row>
        <row r="3539">
          <cell r="F3539" t="str">
            <v>.................................</v>
          </cell>
          <cell r="J3539" t="str">
            <v>.....................</v>
          </cell>
          <cell r="M3539" t="str">
            <v>.....................</v>
          </cell>
        </row>
        <row r="3540">
          <cell r="F3540" t="str">
            <v>.................................</v>
          </cell>
          <cell r="J3540" t="str">
            <v>.....................</v>
          </cell>
          <cell r="M3540" t="str">
            <v>.....................</v>
          </cell>
        </row>
        <row r="3541">
          <cell r="F3541" t="str">
            <v>.................................</v>
          </cell>
          <cell r="J3541" t="str">
            <v>.....................</v>
          </cell>
          <cell r="M3541" t="str">
            <v>.....................</v>
          </cell>
        </row>
        <row r="3542">
          <cell r="F3542" t="str">
            <v>.................................</v>
          </cell>
          <cell r="J3542" t="str">
            <v>.....................</v>
          </cell>
          <cell r="M3542" t="str">
            <v>.....................</v>
          </cell>
        </row>
        <row r="3543">
          <cell r="F3543" t="str">
            <v>.................................</v>
          </cell>
          <cell r="J3543" t="str">
            <v>.....................</v>
          </cell>
          <cell r="M3543" t="str">
            <v>.....................</v>
          </cell>
        </row>
        <row r="3544">
          <cell r="A3544" t="str">
            <v xml:space="preserve">   PART 4 : ENGINEER'S ACCEPTANCE</v>
          </cell>
        </row>
        <row r="3545">
          <cell r="A3545" t="str">
            <v xml:space="preserve"> The above work item is ACCEPTED / NOT ACCEPTED</v>
          </cell>
        </row>
        <row r="3546">
          <cell r="A3546" t="str">
            <v xml:space="preserve"> Approval to start next activity is GRANTED / DENIED</v>
          </cell>
        </row>
        <row r="3547">
          <cell r="A3547" t="str">
            <v xml:space="preserve"> Special Comments / Instructions</v>
          </cell>
        </row>
        <row r="3551">
          <cell r="A3551" t="str">
            <v xml:space="preserve"> Signature ...............................................</v>
          </cell>
          <cell r="L3551" t="str">
            <v>Date: ...................................</v>
          </cell>
        </row>
        <row r="3552">
          <cell r="A3552" t="str">
            <v xml:space="preserve">                      Engineer’s Representative</v>
          </cell>
        </row>
        <row r="3553">
          <cell r="A3553" t="str">
            <v xml:space="preserve">   PART 5 : CONTRACTOR'S RECEIPT</v>
          </cell>
        </row>
        <row r="3555">
          <cell r="A3555" t="str">
            <v xml:space="preserve"> Received for Contractor: ........................................................</v>
          </cell>
          <cell r="L3555" t="str">
            <v>Date/Time: ...........................</v>
          </cell>
        </row>
        <row r="3556">
          <cell r="L3556">
            <v>491</v>
          </cell>
        </row>
        <row r="3557">
          <cell r="A3557" t="str">
            <v>REQUEST FOR ACCEPTANCE INSPECTION</v>
          </cell>
        </row>
        <row r="3558">
          <cell r="A3558" t="str">
            <v>(For Bridges)</v>
          </cell>
        </row>
        <row r="3559">
          <cell r="A3559" t="str">
            <v xml:space="preserve">   PART 1 : CONTRACTOR’S SUBMISSION</v>
          </cell>
          <cell r="N3559">
            <v>529751</v>
          </cell>
        </row>
        <row r="3560">
          <cell r="A3560" t="str">
            <v>It is hereby certified that the (material) (equipment) shown and marked in this submittal to be incorporated in the Work is in compliance with the Contract Drawings and Specifications, is approved for use and is submitted for the Engineer's approval.</v>
          </cell>
        </row>
        <row r="3561">
          <cell r="A3561" t="str">
            <v xml:space="preserve"> Item Description:</v>
          </cell>
          <cell r="E3561" t="str">
            <v>To check formwork, reinfocement and concrete casting piles (13 segments L=12m) - Ngay bridge</v>
          </cell>
        </row>
        <row r="3565">
          <cell r="A3565" t="str">
            <v xml:space="preserve"> Inspection Time:</v>
          </cell>
          <cell r="E3565" t="str">
            <v>Date:</v>
          </cell>
          <cell r="F3565">
            <v>36656</v>
          </cell>
          <cell r="H3565" t="str">
            <v>Time:</v>
          </cell>
          <cell r="I3565">
            <v>0.5625</v>
          </cell>
        </row>
        <row r="3566">
          <cell r="A3566" t="str">
            <v xml:space="preserve"> Location:</v>
          </cell>
          <cell r="C3566">
            <v>567500</v>
          </cell>
          <cell r="F3566" t="str">
            <v>(Rigth-concrete mixing plant of Co.121)</v>
          </cell>
        </row>
        <row r="3567">
          <cell r="A3567" t="str">
            <v xml:space="preserve"> Next Activity:</v>
          </cell>
        </row>
        <row r="3568">
          <cell r="A3568" t="str">
            <v xml:space="preserve"> Description:</v>
          </cell>
          <cell r="H3568" t="str">
            <v>Proposed Start Date/Time:</v>
          </cell>
        </row>
        <row r="3569">
          <cell r="A3569" t="str">
            <v xml:space="preserve"> For Contractor</v>
          </cell>
          <cell r="G3569" t="str">
            <v>Date:</v>
          </cell>
          <cell r="H3569">
            <v>36655</v>
          </cell>
          <cell r="L3569" t="str">
            <v>Time:</v>
          </cell>
          <cell r="M3569">
            <v>0.58333333333333337</v>
          </cell>
        </row>
        <row r="3570">
          <cell r="A3570" t="str">
            <v xml:space="preserve"> QC Engineer</v>
          </cell>
        </row>
        <row r="3571">
          <cell r="A3571" t="str">
            <v>............................</v>
          </cell>
          <cell r="F3571" t="str">
            <v>.................................</v>
          </cell>
          <cell r="L3571" t="str">
            <v>..................................</v>
          </cell>
        </row>
        <row r="3572">
          <cell r="A3572" t="str">
            <v xml:space="preserve">   PART 2 : ENGINEER'S RECEIVED</v>
          </cell>
        </row>
        <row r="3573">
          <cell r="A3573" t="str">
            <v xml:space="preserve"> Received for Engineer</v>
          </cell>
          <cell r="G3573" t="str">
            <v>Date:</v>
          </cell>
          <cell r="L3573" t="str">
            <v>Time:</v>
          </cell>
        </row>
        <row r="3575">
          <cell r="A3575" t="str">
            <v>............................</v>
          </cell>
          <cell r="F3575" t="str">
            <v>.................................</v>
          </cell>
          <cell r="L3575" t="str">
            <v>..................................</v>
          </cell>
        </row>
        <row r="3576">
          <cell r="A3576" t="str">
            <v xml:space="preserve">   PART 3 : INSPECTION REPORT</v>
          </cell>
        </row>
        <row r="3577">
          <cell r="A3577" t="str">
            <v>Check Item</v>
          </cell>
          <cell r="F3577" t="str">
            <v xml:space="preserve"> Inspector Comments</v>
          </cell>
          <cell r="J3577" t="str">
            <v>Inspeted by</v>
          </cell>
          <cell r="M3577" t="str">
            <v>Date</v>
          </cell>
        </row>
        <row r="3578">
          <cell r="A3578" t="str">
            <v>- Formwork</v>
          </cell>
          <cell r="F3578" t="str">
            <v>.................................</v>
          </cell>
          <cell r="J3578" t="str">
            <v>.....................</v>
          </cell>
          <cell r="M3578" t="str">
            <v>.....................</v>
          </cell>
        </row>
        <row r="3579">
          <cell r="A3579" t="str">
            <v>- Reinforcement</v>
          </cell>
          <cell r="F3579" t="str">
            <v>.................................</v>
          </cell>
          <cell r="J3579" t="str">
            <v>.....................</v>
          </cell>
          <cell r="M3579" t="str">
            <v>.....................</v>
          </cell>
        </row>
        <row r="3580">
          <cell r="A3580" t="str">
            <v>- Concrete casting</v>
          </cell>
          <cell r="F3580" t="str">
            <v>.................................</v>
          </cell>
          <cell r="J3580" t="str">
            <v>.....................</v>
          </cell>
          <cell r="M3580" t="str">
            <v>.....................</v>
          </cell>
        </row>
        <row r="3581">
          <cell r="F3581" t="str">
            <v>.................................</v>
          </cell>
          <cell r="J3581" t="str">
            <v>.....................</v>
          </cell>
          <cell r="M3581" t="str">
            <v>.....................</v>
          </cell>
        </row>
        <row r="3582">
          <cell r="F3582" t="str">
            <v>.................................</v>
          </cell>
          <cell r="J3582" t="str">
            <v>.....................</v>
          </cell>
          <cell r="M3582" t="str">
            <v>.....................</v>
          </cell>
        </row>
        <row r="3583">
          <cell r="F3583" t="str">
            <v>.................................</v>
          </cell>
          <cell r="J3583" t="str">
            <v>.....................</v>
          </cell>
          <cell r="M3583" t="str">
            <v>.....................</v>
          </cell>
        </row>
        <row r="3584">
          <cell r="F3584" t="str">
            <v>.................................</v>
          </cell>
          <cell r="J3584" t="str">
            <v>.....................</v>
          </cell>
          <cell r="M3584" t="str">
            <v>.....................</v>
          </cell>
        </row>
        <row r="3585">
          <cell r="F3585" t="str">
            <v>.................................</v>
          </cell>
          <cell r="J3585" t="str">
            <v>.....................</v>
          </cell>
          <cell r="M3585" t="str">
            <v>.....................</v>
          </cell>
        </row>
        <row r="3586">
          <cell r="F3586" t="str">
            <v>.................................</v>
          </cell>
          <cell r="J3586" t="str">
            <v>.....................</v>
          </cell>
          <cell r="M3586" t="str">
            <v>.....................</v>
          </cell>
        </row>
        <row r="3587">
          <cell r="F3587" t="str">
            <v>.................................</v>
          </cell>
          <cell r="J3587" t="str">
            <v>.....................</v>
          </cell>
          <cell r="M3587" t="str">
            <v>.....................</v>
          </cell>
        </row>
        <row r="3588">
          <cell r="F3588" t="str">
            <v>.................................</v>
          </cell>
          <cell r="J3588" t="str">
            <v>.....................</v>
          </cell>
          <cell r="M3588" t="str">
            <v>.....................</v>
          </cell>
        </row>
        <row r="3589">
          <cell r="A3589" t="str">
            <v xml:space="preserve">   PART 4 : ENGINEER'S ACCEPTANCE</v>
          </cell>
        </row>
        <row r="3590">
          <cell r="A3590" t="str">
            <v xml:space="preserve"> The above work item is ACCEPTED / NOT ACCEPTED</v>
          </cell>
        </row>
        <row r="3591">
          <cell r="A3591" t="str">
            <v xml:space="preserve"> Approval to start next activity is GRANTED / DENIED</v>
          </cell>
        </row>
        <row r="3592">
          <cell r="A3592" t="str">
            <v xml:space="preserve"> Special Comments / Instructions</v>
          </cell>
        </row>
        <row r="3596">
          <cell r="A3596" t="str">
            <v xml:space="preserve"> Signature ...............................................</v>
          </cell>
          <cell r="L3596" t="str">
            <v>Date: ...................................</v>
          </cell>
        </row>
        <row r="3597">
          <cell r="A3597" t="str">
            <v xml:space="preserve">                      Engineer’s Representative</v>
          </cell>
        </row>
        <row r="3598">
          <cell r="A3598" t="str">
            <v xml:space="preserve">   PART 5 : CONTRACTOR'S RECEIPT</v>
          </cell>
        </row>
        <row r="3600">
          <cell r="A3600" t="str">
            <v xml:space="preserve"> Received for Contractor: ........................................................</v>
          </cell>
          <cell r="L3600" t="str">
            <v>Date/Time: ...........................</v>
          </cell>
        </row>
        <row r="3601">
          <cell r="L3601">
            <v>492</v>
          </cell>
        </row>
        <row r="3602">
          <cell r="A3602" t="str">
            <v>REQUEST FOR ACCEPTANCE INSPECTION</v>
          </cell>
        </row>
        <row r="3603">
          <cell r="A3603" t="str">
            <v>(For Bridges)</v>
          </cell>
        </row>
        <row r="3604">
          <cell r="A3604" t="str">
            <v xml:space="preserve">   PART 1 : CONTRACTOR’S SUBMISSION</v>
          </cell>
          <cell r="N3604">
            <v>561400</v>
          </cell>
        </row>
        <row r="3605">
          <cell r="A3605" t="str">
            <v>It is hereby certified that the (material) (equipment) shown and marked in this submittal to be incorporated in the Work is in compliance with the Contract Drawings and Specifications, is approved for use and is submitted for the Engineer's approval.</v>
          </cell>
        </row>
        <row r="3606">
          <cell r="A3606" t="str">
            <v xml:space="preserve"> Item Description:</v>
          </cell>
          <cell r="E3606" t="str">
            <v>To check formwork, reinforcement and concrete casting for piles (04 segments L=10m) - Cao bridge.</v>
          </cell>
        </row>
        <row r="3610">
          <cell r="A3610" t="str">
            <v xml:space="preserve"> Inspection Time:</v>
          </cell>
          <cell r="E3610" t="str">
            <v>Date:</v>
          </cell>
          <cell r="F3610">
            <v>36657</v>
          </cell>
          <cell r="H3610" t="str">
            <v>Time:</v>
          </cell>
          <cell r="I3610">
            <v>0.33333333333333331</v>
          </cell>
        </row>
        <row r="3611">
          <cell r="A3611" t="str">
            <v xml:space="preserve"> Location:</v>
          </cell>
          <cell r="C3611">
            <v>561400</v>
          </cell>
          <cell r="F3611" t="str">
            <v>Cao</v>
          </cell>
        </row>
        <row r="3612">
          <cell r="A3612" t="str">
            <v xml:space="preserve"> Next Activity:</v>
          </cell>
        </row>
        <row r="3613">
          <cell r="A3613" t="str">
            <v xml:space="preserve"> Description:</v>
          </cell>
          <cell r="H3613" t="str">
            <v>Proposed Start Date/Time:</v>
          </cell>
        </row>
        <row r="3614">
          <cell r="A3614" t="str">
            <v xml:space="preserve"> For Contractor</v>
          </cell>
          <cell r="G3614" t="str">
            <v>Date:</v>
          </cell>
          <cell r="H3614">
            <v>36656</v>
          </cell>
          <cell r="L3614" t="str">
            <v>Time:</v>
          </cell>
          <cell r="M3614">
            <v>0.58333333333333337</v>
          </cell>
        </row>
        <row r="3615">
          <cell r="A3615" t="str">
            <v xml:space="preserve"> QC Engineer</v>
          </cell>
        </row>
        <row r="3616">
          <cell r="A3616" t="str">
            <v>............................</v>
          </cell>
          <cell r="F3616" t="str">
            <v>.................................</v>
          </cell>
          <cell r="L3616" t="str">
            <v>..................................</v>
          </cell>
        </row>
        <row r="3617">
          <cell r="A3617" t="str">
            <v xml:space="preserve">   PART 2 : ENGINEER'S RECEIVED</v>
          </cell>
        </row>
        <row r="3618">
          <cell r="A3618" t="str">
            <v xml:space="preserve"> Received for Engineer</v>
          </cell>
          <cell r="G3618" t="str">
            <v>Date:</v>
          </cell>
          <cell r="L3618" t="str">
            <v>Time:</v>
          </cell>
        </row>
        <row r="3620">
          <cell r="A3620" t="str">
            <v>............................</v>
          </cell>
          <cell r="F3620" t="str">
            <v>.................................</v>
          </cell>
          <cell r="L3620" t="str">
            <v>..................................</v>
          </cell>
        </row>
        <row r="3621">
          <cell r="A3621" t="str">
            <v xml:space="preserve">   PART 3 : INSPECTION REPORT</v>
          </cell>
        </row>
        <row r="3622">
          <cell r="A3622" t="str">
            <v>Check Item</v>
          </cell>
          <cell r="F3622" t="str">
            <v xml:space="preserve"> Inspector Comments</v>
          </cell>
          <cell r="J3622" t="str">
            <v>Inspeted by</v>
          </cell>
          <cell r="M3622" t="str">
            <v>Date</v>
          </cell>
        </row>
        <row r="3623">
          <cell r="A3623" t="str">
            <v>- Formwork</v>
          </cell>
          <cell r="F3623" t="str">
            <v>.................................</v>
          </cell>
          <cell r="J3623" t="str">
            <v>.....................</v>
          </cell>
          <cell r="M3623" t="str">
            <v>.....................</v>
          </cell>
        </row>
        <row r="3624">
          <cell r="A3624" t="str">
            <v>- Reinforcement</v>
          </cell>
          <cell r="F3624" t="str">
            <v>.................................</v>
          </cell>
          <cell r="J3624" t="str">
            <v>.....................</v>
          </cell>
          <cell r="M3624" t="str">
            <v>.....................</v>
          </cell>
        </row>
        <row r="3625">
          <cell r="A3625" t="str">
            <v>- Concrete casting</v>
          </cell>
          <cell r="F3625" t="str">
            <v>.................................</v>
          </cell>
          <cell r="J3625" t="str">
            <v>.....................</v>
          </cell>
          <cell r="M3625" t="str">
            <v>.....................</v>
          </cell>
        </row>
        <row r="3626">
          <cell r="F3626" t="str">
            <v>.................................</v>
          </cell>
          <cell r="J3626" t="str">
            <v>.....................</v>
          </cell>
          <cell r="M3626" t="str">
            <v>.....................</v>
          </cell>
        </row>
        <row r="3627">
          <cell r="F3627" t="str">
            <v>.................................</v>
          </cell>
          <cell r="J3627" t="str">
            <v>.....................</v>
          </cell>
          <cell r="M3627" t="str">
            <v>.....................</v>
          </cell>
        </row>
        <row r="3628">
          <cell r="F3628" t="str">
            <v>.................................</v>
          </cell>
          <cell r="J3628" t="str">
            <v>.....................</v>
          </cell>
          <cell r="M3628" t="str">
            <v>.....................</v>
          </cell>
        </row>
        <row r="3629">
          <cell r="F3629" t="str">
            <v>.................................</v>
          </cell>
          <cell r="J3629" t="str">
            <v>.....................</v>
          </cell>
          <cell r="M3629" t="str">
            <v>.....................</v>
          </cell>
        </row>
        <row r="3630">
          <cell r="F3630" t="str">
            <v>.................................</v>
          </cell>
          <cell r="J3630" t="str">
            <v>.....................</v>
          </cell>
          <cell r="M3630" t="str">
            <v>.....................</v>
          </cell>
        </row>
        <row r="3631">
          <cell r="F3631" t="str">
            <v>.................................</v>
          </cell>
          <cell r="J3631" t="str">
            <v>.....................</v>
          </cell>
          <cell r="M3631" t="str">
            <v>.....................</v>
          </cell>
        </row>
        <row r="3632">
          <cell r="F3632" t="str">
            <v>.................................</v>
          </cell>
          <cell r="J3632" t="str">
            <v>.....................</v>
          </cell>
          <cell r="M3632" t="str">
            <v>.....................</v>
          </cell>
        </row>
        <row r="3633">
          <cell r="F3633" t="str">
            <v>.................................</v>
          </cell>
          <cell r="J3633" t="str">
            <v>.....................</v>
          </cell>
          <cell r="M3633" t="str">
            <v>.....................</v>
          </cell>
        </row>
        <row r="3634">
          <cell r="A3634" t="str">
            <v xml:space="preserve">   PART 4 : ENGINEER'S ACCEPTANCE</v>
          </cell>
        </row>
        <row r="3635">
          <cell r="A3635" t="str">
            <v xml:space="preserve"> The above work item is ACCEPTED / NOT ACCEPTED</v>
          </cell>
        </row>
        <row r="3636">
          <cell r="A3636" t="str">
            <v xml:space="preserve"> Approval to start next activity is GRANTED / DENIED</v>
          </cell>
        </row>
        <row r="3637">
          <cell r="A3637" t="str">
            <v xml:space="preserve"> Special Comments / Instructions</v>
          </cell>
        </row>
        <row r="3641">
          <cell r="A3641" t="str">
            <v xml:space="preserve"> Signature ...............................................</v>
          </cell>
          <cell r="L3641" t="str">
            <v>Date: ...................................</v>
          </cell>
        </row>
        <row r="3642">
          <cell r="A3642" t="str">
            <v xml:space="preserve">                      Engineer’s Representative</v>
          </cell>
        </row>
        <row r="3643">
          <cell r="A3643" t="str">
            <v xml:space="preserve">   PART 5 : CONTRACTOR'S RECEIPT</v>
          </cell>
        </row>
        <row r="3645">
          <cell r="A3645" t="str">
            <v xml:space="preserve"> Received for Contractor: ........................................................</v>
          </cell>
          <cell r="L3645" t="str">
            <v>Date/Time: ...........................</v>
          </cell>
        </row>
        <row r="3646">
          <cell r="L3646">
            <v>493</v>
          </cell>
        </row>
        <row r="3647">
          <cell r="A3647" t="str">
            <v>REQUEST FOR ACCEPTANCE INSPECTION</v>
          </cell>
        </row>
        <row r="3648">
          <cell r="A3648" t="str">
            <v>(For Bridges)</v>
          </cell>
        </row>
        <row r="3649">
          <cell r="A3649" t="str">
            <v xml:space="preserve">   PART 1 : CONTRACTOR’S SUBMISSION</v>
          </cell>
          <cell r="N3649">
            <v>549048</v>
          </cell>
        </row>
        <row r="3650">
          <cell r="A3650" t="str">
            <v>It is hereby certified that the (material) (equipment) shown and marked in this submittal to be incorporated in the Work is in compliance with the Contract Drawings and Specifications, is approved for use and is submitted for the Engineer's approval.</v>
          </cell>
        </row>
        <row r="3651">
          <cell r="A3651" t="str">
            <v xml:space="preserve"> Item Description:</v>
          </cell>
          <cell r="E3651" t="str">
            <v>To check formwork, reinforcement and concrete casting for piles (02 tip segments L=7m, 02 segments L=7m)-Bui Tre bridge.</v>
          </cell>
        </row>
        <row r="3655">
          <cell r="A3655" t="str">
            <v xml:space="preserve"> Inspection Time:</v>
          </cell>
          <cell r="E3655" t="str">
            <v>Date:</v>
          </cell>
          <cell r="F3655">
            <v>36657</v>
          </cell>
          <cell r="H3655" t="str">
            <v>Time:</v>
          </cell>
          <cell r="I3655">
            <v>0.35416666666666669</v>
          </cell>
        </row>
        <row r="3656">
          <cell r="A3656" t="str">
            <v xml:space="preserve"> Location:</v>
          </cell>
          <cell r="C3656">
            <v>549048</v>
          </cell>
          <cell r="F3656" t="str">
            <v>Bui Tre</v>
          </cell>
        </row>
        <row r="3657">
          <cell r="A3657" t="str">
            <v xml:space="preserve"> Next Activity:</v>
          </cell>
        </row>
        <row r="3658">
          <cell r="A3658" t="str">
            <v xml:space="preserve"> Description:</v>
          </cell>
          <cell r="H3658" t="str">
            <v>Proposed Start Date/Time:</v>
          </cell>
        </row>
        <row r="3659">
          <cell r="A3659" t="str">
            <v xml:space="preserve"> For Contractor</v>
          </cell>
          <cell r="G3659" t="str">
            <v>Date:</v>
          </cell>
          <cell r="H3659">
            <v>36656</v>
          </cell>
          <cell r="L3659" t="str">
            <v>Time:</v>
          </cell>
          <cell r="M3659">
            <v>0.58333333333333337</v>
          </cell>
        </row>
        <row r="3660">
          <cell r="A3660" t="str">
            <v xml:space="preserve"> QC Engineer</v>
          </cell>
        </row>
        <row r="3661">
          <cell r="A3661" t="str">
            <v>............................</v>
          </cell>
          <cell r="F3661" t="str">
            <v>.................................</v>
          </cell>
          <cell r="L3661" t="str">
            <v>..................................</v>
          </cell>
        </row>
        <row r="3662">
          <cell r="A3662" t="str">
            <v xml:space="preserve">   PART 2 : ENGINEER'S RECEIVED</v>
          </cell>
        </row>
        <row r="3663">
          <cell r="A3663" t="str">
            <v xml:space="preserve"> Received for Engineer</v>
          </cell>
          <cell r="G3663" t="str">
            <v>Date:</v>
          </cell>
          <cell r="L3663" t="str">
            <v>Time:</v>
          </cell>
        </row>
        <row r="3665">
          <cell r="A3665" t="str">
            <v>............................</v>
          </cell>
          <cell r="F3665" t="str">
            <v>.................................</v>
          </cell>
          <cell r="L3665" t="str">
            <v>..................................</v>
          </cell>
        </row>
        <row r="3666">
          <cell r="A3666" t="str">
            <v xml:space="preserve">   PART 3 : INSPECTION REPORT</v>
          </cell>
        </row>
        <row r="3667">
          <cell r="A3667" t="str">
            <v>Check Item</v>
          </cell>
          <cell r="F3667" t="str">
            <v xml:space="preserve"> Inspector Comments</v>
          </cell>
          <cell r="J3667" t="str">
            <v>Inspeted by</v>
          </cell>
          <cell r="M3667" t="str">
            <v>Date</v>
          </cell>
        </row>
        <row r="3668">
          <cell r="A3668" t="str">
            <v>- Formwork</v>
          </cell>
          <cell r="F3668" t="str">
            <v>.................................</v>
          </cell>
          <cell r="J3668" t="str">
            <v>.....................</v>
          </cell>
          <cell r="M3668" t="str">
            <v>.....................</v>
          </cell>
        </row>
        <row r="3669">
          <cell r="A3669" t="str">
            <v>- Reinforcement</v>
          </cell>
          <cell r="F3669" t="str">
            <v>.................................</v>
          </cell>
          <cell r="J3669" t="str">
            <v>.....................</v>
          </cell>
          <cell r="M3669" t="str">
            <v>.....................</v>
          </cell>
        </row>
        <row r="3670">
          <cell r="A3670" t="str">
            <v>- Concrete casting</v>
          </cell>
          <cell r="F3670" t="str">
            <v>.................................</v>
          </cell>
          <cell r="J3670" t="str">
            <v>.....................</v>
          </cell>
          <cell r="M3670" t="str">
            <v>.....................</v>
          </cell>
        </row>
        <row r="3671">
          <cell r="F3671" t="str">
            <v>.................................</v>
          </cell>
          <cell r="J3671" t="str">
            <v>.....................</v>
          </cell>
          <cell r="M3671" t="str">
            <v>.....................</v>
          </cell>
        </row>
        <row r="3672">
          <cell r="F3672" t="str">
            <v>.................................</v>
          </cell>
          <cell r="J3672" t="str">
            <v>.....................</v>
          </cell>
          <cell r="M3672" t="str">
            <v>.....................</v>
          </cell>
        </row>
        <row r="3673">
          <cell r="F3673" t="str">
            <v>.................................</v>
          </cell>
          <cell r="J3673" t="str">
            <v>.....................</v>
          </cell>
          <cell r="M3673" t="str">
            <v>.....................</v>
          </cell>
        </row>
        <row r="3674">
          <cell r="F3674" t="str">
            <v>.................................</v>
          </cell>
          <cell r="J3674" t="str">
            <v>.....................</v>
          </cell>
          <cell r="M3674" t="str">
            <v>.....................</v>
          </cell>
        </row>
        <row r="3675">
          <cell r="F3675" t="str">
            <v>.................................</v>
          </cell>
          <cell r="J3675" t="str">
            <v>.....................</v>
          </cell>
          <cell r="M3675" t="str">
            <v>.....................</v>
          </cell>
        </row>
        <row r="3676">
          <cell r="F3676" t="str">
            <v>.................................</v>
          </cell>
          <cell r="J3676" t="str">
            <v>.....................</v>
          </cell>
          <cell r="M3676" t="str">
            <v>.....................</v>
          </cell>
        </row>
        <row r="3677">
          <cell r="F3677" t="str">
            <v>.................................</v>
          </cell>
          <cell r="J3677" t="str">
            <v>.....................</v>
          </cell>
          <cell r="M3677" t="str">
            <v>.....................</v>
          </cell>
        </row>
        <row r="3678">
          <cell r="F3678" t="str">
            <v>.................................</v>
          </cell>
          <cell r="J3678" t="str">
            <v>.....................</v>
          </cell>
          <cell r="M3678" t="str">
            <v>.....................</v>
          </cell>
        </row>
        <row r="3679">
          <cell r="A3679" t="str">
            <v xml:space="preserve">   PART 4 : ENGINEER'S ACCEPTANCE</v>
          </cell>
        </row>
        <row r="3680">
          <cell r="A3680" t="str">
            <v xml:space="preserve"> The above work item is ACCEPTED / NOT ACCEPTED</v>
          </cell>
        </row>
        <row r="3681">
          <cell r="A3681" t="str">
            <v xml:space="preserve"> Approval to start next activity is GRANTED / DENIED</v>
          </cell>
        </row>
        <row r="3682">
          <cell r="A3682" t="str">
            <v xml:space="preserve"> Special Comments / Instructions</v>
          </cell>
        </row>
        <row r="3686">
          <cell r="A3686" t="str">
            <v xml:space="preserve"> Signature ...............................................</v>
          </cell>
          <cell r="L3686" t="str">
            <v>Date: ...................................</v>
          </cell>
        </row>
        <row r="3687">
          <cell r="A3687" t="str">
            <v xml:space="preserve">                      Engineer’s Representative</v>
          </cell>
        </row>
        <row r="3688">
          <cell r="A3688" t="str">
            <v xml:space="preserve">   PART 5 : CONTRACTOR'S RECEIPT</v>
          </cell>
        </row>
        <row r="3690">
          <cell r="A3690" t="str">
            <v xml:space="preserve"> Received for Contractor: ........................................................</v>
          </cell>
          <cell r="L3690" t="str">
            <v>Date/Time: ...........................</v>
          </cell>
        </row>
        <row r="3691">
          <cell r="L3691">
            <v>494</v>
          </cell>
        </row>
        <row r="3692">
          <cell r="A3692" t="str">
            <v>REQUEST FOR ACCEPTANCE INSPECTION</v>
          </cell>
        </row>
        <row r="3693">
          <cell r="A3693" t="str">
            <v>(For Bridges)</v>
          </cell>
        </row>
        <row r="3694">
          <cell r="A3694" t="str">
            <v xml:space="preserve">   PART 1 : CONTRACTOR’S SUBMISSION</v>
          </cell>
          <cell r="N3694">
            <v>586328</v>
          </cell>
        </row>
        <row r="3695">
          <cell r="A3695" t="str">
            <v>It is hereby certified that the (material) (equipment) shown and marked in this submittal to be incorporated in the Work is in compliance with the Contract Drawings and Specifications, is approved for use and is submitted for the Engineer's approval.</v>
          </cell>
        </row>
        <row r="3696">
          <cell r="A3696" t="str">
            <v xml:space="preserve"> Item Description:</v>
          </cell>
          <cell r="E3696" t="str">
            <v>To check formwork, reinfocement and concrete casting for body of abutment A1 (Dong Ha side - second time) - Ba Dong bridge</v>
          </cell>
        </row>
        <row r="3700">
          <cell r="A3700" t="str">
            <v xml:space="preserve"> Inspection Time:</v>
          </cell>
          <cell r="E3700" t="str">
            <v>Date:</v>
          </cell>
          <cell r="F3700">
            <v>36657</v>
          </cell>
          <cell r="H3700" t="str">
            <v>Time:</v>
          </cell>
          <cell r="I3700">
            <v>0.5625</v>
          </cell>
        </row>
        <row r="3701">
          <cell r="A3701" t="str">
            <v xml:space="preserve"> Location:</v>
          </cell>
          <cell r="C3701">
            <v>586328</v>
          </cell>
          <cell r="F3701" t="str">
            <v>Ba Dong</v>
          </cell>
        </row>
        <row r="3702">
          <cell r="A3702" t="str">
            <v xml:space="preserve"> Next Activity:</v>
          </cell>
        </row>
        <row r="3703">
          <cell r="A3703" t="str">
            <v xml:space="preserve"> Description:</v>
          </cell>
          <cell r="H3703" t="str">
            <v>Proposed Start Date/Time:</v>
          </cell>
        </row>
        <row r="3704">
          <cell r="A3704" t="str">
            <v xml:space="preserve"> For Contractor</v>
          </cell>
          <cell r="G3704" t="str">
            <v>Date:</v>
          </cell>
          <cell r="H3704">
            <v>36656</v>
          </cell>
          <cell r="L3704" t="str">
            <v>Time:</v>
          </cell>
          <cell r="M3704">
            <v>0.58333333333333337</v>
          </cell>
        </row>
        <row r="3705">
          <cell r="A3705" t="str">
            <v xml:space="preserve"> QC Engineer</v>
          </cell>
        </row>
        <row r="3706">
          <cell r="A3706" t="str">
            <v>............................</v>
          </cell>
          <cell r="F3706" t="str">
            <v>.................................</v>
          </cell>
          <cell r="L3706" t="str">
            <v>..................................</v>
          </cell>
        </row>
        <row r="3707">
          <cell r="A3707" t="str">
            <v xml:space="preserve">   PART 2 : ENGINEER'S RECEIVED</v>
          </cell>
        </row>
        <row r="3708">
          <cell r="A3708" t="str">
            <v xml:space="preserve"> Received for Engineer</v>
          </cell>
          <cell r="G3708" t="str">
            <v>Date:</v>
          </cell>
          <cell r="L3708" t="str">
            <v>Time:</v>
          </cell>
        </row>
        <row r="3710">
          <cell r="A3710" t="str">
            <v>............................</v>
          </cell>
          <cell r="F3710" t="str">
            <v>.................................</v>
          </cell>
          <cell r="L3710" t="str">
            <v>..................................</v>
          </cell>
        </row>
        <row r="3711">
          <cell r="A3711" t="str">
            <v xml:space="preserve">   PART 3 : INSPECTION REPORT</v>
          </cell>
        </row>
        <row r="3712">
          <cell r="A3712" t="str">
            <v>Check Item</v>
          </cell>
          <cell r="F3712" t="str">
            <v xml:space="preserve"> Inspector Comments</v>
          </cell>
          <cell r="J3712" t="str">
            <v>Inspeted by</v>
          </cell>
          <cell r="M3712" t="str">
            <v>Date</v>
          </cell>
        </row>
        <row r="3713">
          <cell r="A3713" t="str">
            <v>- Formwork</v>
          </cell>
          <cell r="F3713" t="str">
            <v>.................................</v>
          </cell>
          <cell r="J3713" t="str">
            <v>.....................</v>
          </cell>
          <cell r="M3713" t="str">
            <v>.....................</v>
          </cell>
        </row>
        <row r="3714">
          <cell r="A3714" t="str">
            <v>- Reinforcement</v>
          </cell>
          <cell r="F3714" t="str">
            <v>.................................</v>
          </cell>
          <cell r="J3714" t="str">
            <v>.....................</v>
          </cell>
          <cell r="M3714" t="str">
            <v>.....................</v>
          </cell>
        </row>
        <row r="3715">
          <cell r="A3715" t="str">
            <v>- Concrete casting</v>
          </cell>
          <cell r="F3715" t="str">
            <v>.................................</v>
          </cell>
          <cell r="J3715" t="str">
            <v>.....................</v>
          </cell>
          <cell r="M3715" t="str">
            <v>.....................</v>
          </cell>
        </row>
        <row r="3716">
          <cell r="F3716" t="str">
            <v>.................................</v>
          </cell>
          <cell r="J3716" t="str">
            <v>.....................</v>
          </cell>
          <cell r="M3716" t="str">
            <v>.....................</v>
          </cell>
        </row>
        <row r="3717">
          <cell r="F3717" t="str">
            <v>.................................</v>
          </cell>
          <cell r="J3717" t="str">
            <v>.....................</v>
          </cell>
          <cell r="M3717" t="str">
            <v>.....................</v>
          </cell>
        </row>
        <row r="3718">
          <cell r="F3718" t="str">
            <v>.................................</v>
          </cell>
          <cell r="J3718" t="str">
            <v>.....................</v>
          </cell>
          <cell r="M3718" t="str">
            <v>.....................</v>
          </cell>
        </row>
        <row r="3719">
          <cell r="F3719" t="str">
            <v>.................................</v>
          </cell>
          <cell r="J3719" t="str">
            <v>.....................</v>
          </cell>
          <cell r="M3719" t="str">
            <v>.....................</v>
          </cell>
        </row>
        <row r="3720">
          <cell r="F3720" t="str">
            <v>.................................</v>
          </cell>
          <cell r="J3720" t="str">
            <v>.....................</v>
          </cell>
          <cell r="M3720" t="str">
            <v>.....................</v>
          </cell>
        </row>
        <row r="3721">
          <cell r="F3721" t="str">
            <v>.................................</v>
          </cell>
          <cell r="J3721" t="str">
            <v>.....................</v>
          </cell>
          <cell r="M3721" t="str">
            <v>.....................</v>
          </cell>
        </row>
        <row r="3722">
          <cell r="F3722" t="str">
            <v>.................................</v>
          </cell>
          <cell r="J3722" t="str">
            <v>.....................</v>
          </cell>
          <cell r="M3722" t="str">
            <v>.....................</v>
          </cell>
        </row>
        <row r="3723">
          <cell r="F3723" t="str">
            <v>.................................</v>
          </cell>
          <cell r="J3723" t="str">
            <v>.....................</v>
          </cell>
          <cell r="M3723" t="str">
            <v>.....................</v>
          </cell>
        </row>
        <row r="3724">
          <cell r="A3724" t="str">
            <v xml:space="preserve">   PART 4 : ENGINEER'S ACCEPTANCE</v>
          </cell>
        </row>
        <row r="3725">
          <cell r="A3725" t="str">
            <v xml:space="preserve"> The above work item is ACCEPTED / NOT ACCEPTED</v>
          </cell>
        </row>
        <row r="3726">
          <cell r="A3726" t="str">
            <v xml:space="preserve"> Approval to start next activity is GRANTED / DENIED</v>
          </cell>
        </row>
        <row r="3727">
          <cell r="A3727" t="str">
            <v xml:space="preserve"> Special Comments / Instructions</v>
          </cell>
        </row>
        <row r="3731">
          <cell r="A3731" t="str">
            <v xml:space="preserve"> Signature ...............................................</v>
          </cell>
          <cell r="L3731" t="str">
            <v>Date: ...................................</v>
          </cell>
        </row>
        <row r="3732">
          <cell r="A3732" t="str">
            <v xml:space="preserve">                      Engineer’s Representative</v>
          </cell>
        </row>
        <row r="3733">
          <cell r="A3733" t="str">
            <v xml:space="preserve">   PART 5 : CONTRACTOR'S RECEIPT</v>
          </cell>
        </row>
        <row r="3735">
          <cell r="A3735" t="str">
            <v xml:space="preserve"> Received for Contractor: ........................................................</v>
          </cell>
          <cell r="L3735" t="str">
            <v>Date/Time: ...........................</v>
          </cell>
        </row>
        <row r="3736">
          <cell r="L3736">
            <v>495</v>
          </cell>
        </row>
        <row r="3737">
          <cell r="A3737" t="str">
            <v>REQUEST FOR ACCEPTANCE INSPECTION</v>
          </cell>
        </row>
        <row r="3738">
          <cell r="A3738" t="str">
            <v>(For Bridges)</v>
          </cell>
        </row>
        <row r="3739">
          <cell r="A3739" t="str">
            <v xml:space="preserve">   PART 1 : CONTRACTOR’S SUBMISSION</v>
          </cell>
          <cell r="N3739">
            <v>561400</v>
          </cell>
        </row>
        <row r="3740">
          <cell r="A3740" t="str">
            <v>It is hereby certified that the (material) (equipment) shown and marked in this submittal to be incorporated in the Work is in compliance with the Contract Drawings and Specifications, is approved for use and is submitted for the Engineer's approval.</v>
          </cell>
        </row>
        <row r="3741">
          <cell r="A3741" t="str">
            <v xml:space="preserve"> Item Description:</v>
          </cell>
          <cell r="E3741" t="str">
            <v>To check formwork, reinforcement and concrete casting for piles (04 segments L=10m) - Cao bridge.</v>
          </cell>
        </row>
        <row r="3745">
          <cell r="A3745" t="str">
            <v xml:space="preserve"> Inspection Time:</v>
          </cell>
          <cell r="E3745" t="str">
            <v>Date:</v>
          </cell>
          <cell r="F3745">
            <v>36658</v>
          </cell>
          <cell r="H3745" t="str">
            <v>Time:</v>
          </cell>
          <cell r="I3745">
            <v>0.33333333333333331</v>
          </cell>
        </row>
        <row r="3746">
          <cell r="A3746" t="str">
            <v xml:space="preserve"> Location:</v>
          </cell>
          <cell r="C3746">
            <v>561400</v>
          </cell>
          <cell r="F3746" t="str">
            <v>Cao</v>
          </cell>
        </row>
        <row r="3747">
          <cell r="A3747" t="str">
            <v xml:space="preserve"> Next Activity:</v>
          </cell>
        </row>
        <row r="3748">
          <cell r="A3748" t="str">
            <v xml:space="preserve"> Description:</v>
          </cell>
          <cell r="H3748" t="str">
            <v>Proposed Start Date/Time:</v>
          </cell>
        </row>
        <row r="3749">
          <cell r="A3749" t="str">
            <v xml:space="preserve"> For Contractor</v>
          </cell>
          <cell r="G3749" t="str">
            <v>Date:</v>
          </cell>
          <cell r="H3749">
            <v>36657</v>
          </cell>
          <cell r="L3749" t="str">
            <v>Time:</v>
          </cell>
          <cell r="M3749">
            <v>0.58333333333333337</v>
          </cell>
        </row>
        <row r="3750">
          <cell r="A3750" t="str">
            <v xml:space="preserve"> QC Engineer</v>
          </cell>
        </row>
        <row r="3751">
          <cell r="A3751" t="str">
            <v>............................</v>
          </cell>
          <cell r="F3751" t="str">
            <v>.................................</v>
          </cell>
          <cell r="L3751" t="str">
            <v>..................................</v>
          </cell>
        </row>
        <row r="3752">
          <cell r="A3752" t="str">
            <v xml:space="preserve">   PART 2 : ENGINEER'S RECEIVED</v>
          </cell>
        </row>
        <row r="3753">
          <cell r="A3753" t="str">
            <v xml:space="preserve"> Received for Engineer</v>
          </cell>
          <cell r="G3753" t="str">
            <v>Date:</v>
          </cell>
          <cell r="L3753" t="str">
            <v>Time:</v>
          </cell>
        </row>
        <row r="3755">
          <cell r="A3755" t="str">
            <v>............................</v>
          </cell>
          <cell r="F3755" t="str">
            <v>.................................</v>
          </cell>
          <cell r="L3755" t="str">
            <v>..................................</v>
          </cell>
        </row>
        <row r="3756">
          <cell r="A3756" t="str">
            <v xml:space="preserve">   PART 3 : INSPECTION REPORT</v>
          </cell>
        </row>
        <row r="3757">
          <cell r="A3757" t="str">
            <v>Check Item</v>
          </cell>
          <cell r="F3757" t="str">
            <v xml:space="preserve"> Inspector Comments</v>
          </cell>
          <cell r="J3757" t="str">
            <v>Inspeted by</v>
          </cell>
          <cell r="M3757" t="str">
            <v>Date</v>
          </cell>
        </row>
        <row r="3758">
          <cell r="A3758" t="str">
            <v>- Formwork</v>
          </cell>
          <cell r="F3758" t="str">
            <v>.................................</v>
          </cell>
          <cell r="J3758" t="str">
            <v>.....................</v>
          </cell>
          <cell r="M3758" t="str">
            <v>.....................</v>
          </cell>
        </row>
        <row r="3759">
          <cell r="A3759" t="str">
            <v>- Reinforcement</v>
          </cell>
          <cell r="F3759" t="str">
            <v>.................................</v>
          </cell>
          <cell r="J3759" t="str">
            <v>.....................</v>
          </cell>
          <cell r="M3759" t="str">
            <v>.....................</v>
          </cell>
        </row>
        <row r="3760">
          <cell r="A3760" t="str">
            <v>- Concrete casting</v>
          </cell>
          <cell r="F3760" t="str">
            <v>.................................</v>
          </cell>
          <cell r="J3760" t="str">
            <v>.....................</v>
          </cell>
          <cell r="M3760" t="str">
            <v>.....................</v>
          </cell>
        </row>
        <row r="3761">
          <cell r="F3761" t="str">
            <v>.................................</v>
          </cell>
          <cell r="J3761" t="str">
            <v>.....................</v>
          </cell>
          <cell r="M3761" t="str">
            <v>.....................</v>
          </cell>
        </row>
        <row r="3762">
          <cell r="F3762" t="str">
            <v>.................................</v>
          </cell>
          <cell r="J3762" t="str">
            <v>.....................</v>
          </cell>
          <cell r="M3762" t="str">
            <v>.....................</v>
          </cell>
        </row>
        <row r="3763">
          <cell r="F3763" t="str">
            <v>.................................</v>
          </cell>
          <cell r="J3763" t="str">
            <v>.....................</v>
          </cell>
          <cell r="M3763" t="str">
            <v>.....................</v>
          </cell>
        </row>
        <row r="3764">
          <cell r="F3764" t="str">
            <v>.................................</v>
          </cell>
          <cell r="J3764" t="str">
            <v>.....................</v>
          </cell>
          <cell r="M3764" t="str">
            <v>.....................</v>
          </cell>
        </row>
        <row r="3765">
          <cell r="F3765" t="str">
            <v>.................................</v>
          </cell>
          <cell r="J3765" t="str">
            <v>.....................</v>
          </cell>
          <cell r="M3765" t="str">
            <v>.....................</v>
          </cell>
        </row>
        <row r="3766">
          <cell r="F3766" t="str">
            <v>.................................</v>
          </cell>
          <cell r="J3766" t="str">
            <v>.....................</v>
          </cell>
          <cell r="M3766" t="str">
            <v>.....................</v>
          </cell>
        </row>
        <row r="3767">
          <cell r="F3767" t="str">
            <v>.................................</v>
          </cell>
          <cell r="J3767" t="str">
            <v>.....................</v>
          </cell>
          <cell r="M3767" t="str">
            <v>.....................</v>
          </cell>
        </row>
        <row r="3768">
          <cell r="F3768" t="str">
            <v>.................................</v>
          </cell>
          <cell r="J3768" t="str">
            <v>.....................</v>
          </cell>
          <cell r="M3768" t="str">
            <v>.....................</v>
          </cell>
        </row>
        <row r="3769">
          <cell r="A3769" t="str">
            <v xml:space="preserve">   PART 4 : ENGINEER'S ACCEPTANCE</v>
          </cell>
        </row>
        <row r="3770">
          <cell r="A3770" t="str">
            <v xml:space="preserve"> The above work item is ACCEPTED / NOT ACCEPTED</v>
          </cell>
        </row>
        <row r="3771">
          <cell r="A3771" t="str">
            <v xml:space="preserve"> Approval to start next activity is GRANTED / DENIED</v>
          </cell>
        </row>
        <row r="3772">
          <cell r="A3772" t="str">
            <v xml:space="preserve"> Special Comments / Instructions</v>
          </cell>
        </row>
        <row r="3776">
          <cell r="A3776" t="str">
            <v xml:space="preserve"> Signature ...............................................</v>
          </cell>
          <cell r="L3776" t="str">
            <v>Date: ...................................</v>
          </cell>
        </row>
        <row r="3777">
          <cell r="A3777" t="str">
            <v xml:space="preserve">                      Engineer’s Representative</v>
          </cell>
        </row>
        <row r="3778">
          <cell r="A3778" t="str">
            <v xml:space="preserve">   PART 5 : CONTRACTOR'S RECEIPT</v>
          </cell>
        </row>
        <row r="3780">
          <cell r="A3780" t="str">
            <v xml:space="preserve"> Received for Contractor: ........................................................</v>
          </cell>
          <cell r="L3780" t="str">
            <v>Date/Time: ...........................</v>
          </cell>
        </row>
        <row r="3781">
          <cell r="L3781">
            <v>496</v>
          </cell>
        </row>
        <row r="3782">
          <cell r="A3782" t="str">
            <v>REQUEST FOR ACCEPTANCE INSPECTION</v>
          </cell>
        </row>
        <row r="3783">
          <cell r="A3783" t="str">
            <v>(For Bridges)</v>
          </cell>
        </row>
        <row r="3784">
          <cell r="A3784" t="str">
            <v xml:space="preserve">   PART 1 : CONTRACTOR’S SUBMISSION</v>
          </cell>
          <cell r="N3784">
            <v>549048</v>
          </cell>
        </row>
        <row r="3785">
          <cell r="A3785" t="str">
            <v>It is hereby certified that the (material) (equipment) shown and marked in this submittal to be incorporated in the Work is in compliance with the Contract Drawings and Specifications, is approved for use and is submitted for the Engineer's approval.</v>
          </cell>
        </row>
        <row r="3786">
          <cell r="A3786" t="str">
            <v xml:space="preserve"> Item Description:</v>
          </cell>
          <cell r="E3786" t="str">
            <v>To check formwork, reinforcement and concrete casting for piles (02 tip segments L=7m, 02 segments L=7m)-Bui Tre bridge.</v>
          </cell>
        </row>
        <row r="3790">
          <cell r="A3790" t="str">
            <v xml:space="preserve"> Inspection Time:</v>
          </cell>
          <cell r="E3790" t="str">
            <v>Date:</v>
          </cell>
          <cell r="F3790">
            <v>36658</v>
          </cell>
          <cell r="H3790" t="str">
            <v>Time:</v>
          </cell>
          <cell r="I3790">
            <v>0.35416666666666669</v>
          </cell>
        </row>
        <row r="3791">
          <cell r="A3791" t="str">
            <v xml:space="preserve"> Location:</v>
          </cell>
          <cell r="C3791">
            <v>549048</v>
          </cell>
          <cell r="F3791" t="str">
            <v>Bui Tre</v>
          </cell>
        </row>
        <row r="3792">
          <cell r="A3792" t="str">
            <v xml:space="preserve"> Next Activity:</v>
          </cell>
        </row>
        <row r="3793">
          <cell r="A3793" t="str">
            <v xml:space="preserve"> Description:</v>
          </cell>
          <cell r="H3793" t="str">
            <v>Proposed Start Date/Time:</v>
          </cell>
        </row>
        <row r="3794">
          <cell r="A3794" t="str">
            <v xml:space="preserve"> For Contractor</v>
          </cell>
          <cell r="G3794" t="str">
            <v>Date:</v>
          </cell>
          <cell r="H3794">
            <v>36657</v>
          </cell>
          <cell r="L3794" t="str">
            <v>Time:</v>
          </cell>
          <cell r="M3794">
            <v>0.58333333333333337</v>
          </cell>
        </row>
        <row r="3795">
          <cell r="A3795" t="str">
            <v xml:space="preserve"> QC Engineer</v>
          </cell>
        </row>
        <row r="3796">
          <cell r="A3796" t="str">
            <v>............................</v>
          </cell>
          <cell r="F3796" t="str">
            <v>.................................</v>
          </cell>
          <cell r="L3796" t="str">
            <v>..................................</v>
          </cell>
        </row>
        <row r="3797">
          <cell r="A3797" t="str">
            <v xml:space="preserve">   PART 2 : ENGINEER'S RECEIVED</v>
          </cell>
        </row>
        <row r="3798">
          <cell r="A3798" t="str">
            <v xml:space="preserve"> Received for Engineer</v>
          </cell>
          <cell r="G3798" t="str">
            <v>Date:</v>
          </cell>
          <cell r="L3798" t="str">
            <v>Time:</v>
          </cell>
        </row>
        <row r="3800">
          <cell r="A3800" t="str">
            <v>............................</v>
          </cell>
          <cell r="F3800" t="str">
            <v>.................................</v>
          </cell>
          <cell r="L3800" t="str">
            <v>..................................</v>
          </cell>
        </row>
        <row r="3801">
          <cell r="A3801" t="str">
            <v xml:space="preserve">   PART 3 : INSPECTION REPORT</v>
          </cell>
        </row>
        <row r="3802">
          <cell r="A3802" t="str">
            <v>Check Item</v>
          </cell>
          <cell r="F3802" t="str">
            <v xml:space="preserve"> Inspector Comments</v>
          </cell>
          <cell r="J3802" t="str">
            <v>Inspeted by</v>
          </cell>
          <cell r="M3802" t="str">
            <v>Date</v>
          </cell>
        </row>
        <row r="3803">
          <cell r="A3803" t="str">
            <v>- Formwork</v>
          </cell>
          <cell r="F3803" t="str">
            <v>.................................</v>
          </cell>
          <cell r="J3803" t="str">
            <v>.....................</v>
          </cell>
          <cell r="M3803" t="str">
            <v>.....................</v>
          </cell>
        </row>
        <row r="3804">
          <cell r="A3804" t="str">
            <v>- Reinforcement</v>
          </cell>
          <cell r="F3804" t="str">
            <v>.................................</v>
          </cell>
          <cell r="J3804" t="str">
            <v>.....................</v>
          </cell>
          <cell r="M3804" t="str">
            <v>.....................</v>
          </cell>
        </row>
        <row r="3805">
          <cell r="A3805" t="str">
            <v>- Concrete casting</v>
          </cell>
          <cell r="F3805" t="str">
            <v>.................................</v>
          </cell>
          <cell r="J3805" t="str">
            <v>.....................</v>
          </cell>
          <cell r="M3805" t="str">
            <v>.....................</v>
          </cell>
        </row>
        <row r="3806">
          <cell r="F3806" t="str">
            <v>.................................</v>
          </cell>
          <cell r="J3806" t="str">
            <v>.....................</v>
          </cell>
          <cell r="M3806" t="str">
            <v>.....................</v>
          </cell>
        </row>
        <row r="3807">
          <cell r="F3807" t="str">
            <v>.................................</v>
          </cell>
          <cell r="J3807" t="str">
            <v>.....................</v>
          </cell>
          <cell r="M3807" t="str">
            <v>.....................</v>
          </cell>
        </row>
        <row r="3808">
          <cell r="F3808" t="str">
            <v>.................................</v>
          </cell>
          <cell r="J3808" t="str">
            <v>.....................</v>
          </cell>
          <cell r="M3808" t="str">
            <v>.....................</v>
          </cell>
        </row>
        <row r="3809">
          <cell r="F3809" t="str">
            <v>.................................</v>
          </cell>
          <cell r="J3809" t="str">
            <v>.....................</v>
          </cell>
          <cell r="M3809" t="str">
            <v>.....................</v>
          </cell>
        </row>
        <row r="3810">
          <cell r="F3810" t="str">
            <v>.................................</v>
          </cell>
          <cell r="J3810" t="str">
            <v>.....................</v>
          </cell>
          <cell r="M3810" t="str">
            <v>.....................</v>
          </cell>
        </row>
        <row r="3811">
          <cell r="F3811" t="str">
            <v>.................................</v>
          </cell>
          <cell r="J3811" t="str">
            <v>.....................</v>
          </cell>
          <cell r="M3811" t="str">
            <v>.....................</v>
          </cell>
        </row>
        <row r="3812">
          <cell r="F3812" t="str">
            <v>.................................</v>
          </cell>
          <cell r="J3812" t="str">
            <v>.....................</v>
          </cell>
          <cell r="M3812" t="str">
            <v>.....................</v>
          </cell>
        </row>
        <row r="3813">
          <cell r="F3813" t="str">
            <v>.................................</v>
          </cell>
          <cell r="J3813" t="str">
            <v>.....................</v>
          </cell>
          <cell r="M3813" t="str">
            <v>.....................</v>
          </cell>
        </row>
        <row r="3814">
          <cell r="A3814" t="str">
            <v xml:space="preserve">   PART 4 : ENGINEER'S ACCEPTANCE</v>
          </cell>
        </row>
        <row r="3815">
          <cell r="A3815" t="str">
            <v xml:space="preserve"> The above work item is ACCEPTED / NOT ACCEPTED</v>
          </cell>
        </row>
        <row r="3816">
          <cell r="A3816" t="str">
            <v xml:space="preserve"> Approval to start next activity is GRANTED / DENIED</v>
          </cell>
        </row>
        <row r="3817">
          <cell r="A3817" t="str">
            <v xml:space="preserve"> Special Comments / Instructions</v>
          </cell>
        </row>
        <row r="3821">
          <cell r="A3821" t="str">
            <v xml:space="preserve"> Signature ...............................................</v>
          </cell>
          <cell r="L3821" t="str">
            <v>Date: ...................................</v>
          </cell>
        </row>
        <row r="3822">
          <cell r="A3822" t="str">
            <v xml:space="preserve">                      Engineer’s Representative</v>
          </cell>
        </row>
        <row r="3823">
          <cell r="A3823" t="str">
            <v xml:space="preserve">   PART 5 : CONTRACTOR'S RECEIPT</v>
          </cell>
        </row>
        <row r="3825">
          <cell r="A3825" t="str">
            <v xml:space="preserve"> Received for Contractor: ........................................................</v>
          </cell>
          <cell r="L3825" t="str">
            <v>Date/Time: ...........................</v>
          </cell>
        </row>
        <row r="3826">
          <cell r="L3826">
            <v>497</v>
          </cell>
        </row>
        <row r="3827">
          <cell r="A3827" t="str">
            <v>REQUEST FOR ACCEPTANCE INSPECTION</v>
          </cell>
        </row>
        <row r="3828">
          <cell r="A3828" t="str">
            <v>(For Bridges)</v>
          </cell>
        </row>
        <row r="3829">
          <cell r="A3829" t="str">
            <v xml:space="preserve">   PART 1 : CONTRACTOR’S SUBMISSION</v>
          </cell>
          <cell r="N3829">
            <v>531291</v>
          </cell>
        </row>
        <row r="3830">
          <cell r="A3830" t="str">
            <v>It is hereby certified that the (material) (equipment) shown and marked in this submittal to be incorporated in the Work is in compliance with the Contract Drawings and Specifications, is approved for use and is submitted for the Engineer's approval.</v>
          </cell>
        </row>
        <row r="3831">
          <cell r="A3831" t="str">
            <v xml:space="preserve"> Item Description:</v>
          </cell>
          <cell r="E3831" t="str">
            <v>To check removal of existing asphalt at expansion joint (first time - left) - Trung bridge.</v>
          </cell>
        </row>
        <row r="3835">
          <cell r="A3835" t="str">
            <v xml:space="preserve"> Inspection Time:</v>
          </cell>
          <cell r="E3835" t="str">
            <v>Date:</v>
          </cell>
          <cell r="F3835">
            <v>36658</v>
          </cell>
          <cell r="H3835" t="str">
            <v>Time:</v>
          </cell>
          <cell r="I3835">
            <v>0.39583333333333331</v>
          </cell>
        </row>
        <row r="3836">
          <cell r="A3836" t="str">
            <v xml:space="preserve"> Location:</v>
          </cell>
          <cell r="C3836">
            <v>531291</v>
          </cell>
          <cell r="F3836" t="str">
            <v>Trung</v>
          </cell>
        </row>
        <row r="3837">
          <cell r="A3837" t="str">
            <v xml:space="preserve"> Next Activity:</v>
          </cell>
        </row>
        <row r="3838">
          <cell r="A3838" t="str">
            <v xml:space="preserve"> Description:</v>
          </cell>
          <cell r="H3838" t="str">
            <v>Proposed Start Date/Time:</v>
          </cell>
        </row>
        <row r="3839">
          <cell r="A3839" t="str">
            <v xml:space="preserve"> For Contractor</v>
          </cell>
          <cell r="G3839" t="str">
            <v>Date:</v>
          </cell>
          <cell r="H3839">
            <v>36657</v>
          </cell>
          <cell r="L3839" t="str">
            <v>Time:</v>
          </cell>
          <cell r="M3839">
            <v>0.58333333333333337</v>
          </cell>
        </row>
        <row r="3840">
          <cell r="A3840" t="str">
            <v xml:space="preserve"> QC Engineer</v>
          </cell>
        </row>
        <row r="3841">
          <cell r="A3841" t="str">
            <v>............................</v>
          </cell>
          <cell r="F3841" t="str">
            <v>.................................</v>
          </cell>
          <cell r="L3841" t="str">
            <v>..................................</v>
          </cell>
        </row>
        <row r="3842">
          <cell r="A3842" t="str">
            <v xml:space="preserve">   PART 2 : ENGINEER'S RECEIVED</v>
          </cell>
        </row>
        <row r="3843">
          <cell r="A3843" t="str">
            <v xml:space="preserve"> Received for Engineer</v>
          </cell>
          <cell r="G3843" t="str">
            <v>Date:</v>
          </cell>
          <cell r="L3843" t="str">
            <v>Time:</v>
          </cell>
        </row>
        <row r="3845">
          <cell r="A3845" t="str">
            <v>............................</v>
          </cell>
          <cell r="F3845" t="str">
            <v>.................................</v>
          </cell>
          <cell r="L3845" t="str">
            <v>..................................</v>
          </cell>
        </row>
        <row r="3846">
          <cell r="A3846" t="str">
            <v xml:space="preserve">   PART 3 : INSPECTION REPORT</v>
          </cell>
        </row>
        <row r="3847">
          <cell r="A3847" t="str">
            <v>Check Item</v>
          </cell>
          <cell r="F3847" t="str">
            <v xml:space="preserve"> Inspector Comments</v>
          </cell>
          <cell r="J3847" t="str">
            <v>Inspeted by</v>
          </cell>
          <cell r="M3847" t="str">
            <v>Date</v>
          </cell>
        </row>
        <row r="3848">
          <cell r="A3848" t="str">
            <v>- Formwork</v>
          </cell>
          <cell r="F3848" t="str">
            <v>.................................</v>
          </cell>
          <cell r="J3848" t="str">
            <v>.....................</v>
          </cell>
          <cell r="M3848" t="str">
            <v>.....................</v>
          </cell>
        </row>
        <row r="3849">
          <cell r="A3849" t="str">
            <v>- Reinforcement</v>
          </cell>
          <cell r="F3849" t="str">
            <v>.................................</v>
          </cell>
          <cell r="J3849" t="str">
            <v>.....................</v>
          </cell>
          <cell r="M3849" t="str">
            <v>.....................</v>
          </cell>
        </row>
        <row r="3850">
          <cell r="A3850" t="str">
            <v>- Concrete casting</v>
          </cell>
          <cell r="F3850" t="str">
            <v>.................................</v>
          </cell>
          <cell r="J3850" t="str">
            <v>.....................</v>
          </cell>
          <cell r="M3850" t="str">
            <v>.....................</v>
          </cell>
        </row>
        <row r="3851">
          <cell r="F3851" t="str">
            <v>.................................</v>
          </cell>
          <cell r="J3851" t="str">
            <v>.....................</v>
          </cell>
          <cell r="M3851" t="str">
            <v>.....................</v>
          </cell>
        </row>
        <row r="3852">
          <cell r="F3852" t="str">
            <v>.................................</v>
          </cell>
          <cell r="J3852" t="str">
            <v>.....................</v>
          </cell>
          <cell r="M3852" t="str">
            <v>.....................</v>
          </cell>
        </row>
        <row r="3853">
          <cell r="F3853" t="str">
            <v>.................................</v>
          </cell>
          <cell r="J3853" t="str">
            <v>.....................</v>
          </cell>
          <cell r="M3853" t="str">
            <v>.....................</v>
          </cell>
        </row>
        <row r="3854">
          <cell r="F3854" t="str">
            <v>.................................</v>
          </cell>
          <cell r="J3854" t="str">
            <v>.....................</v>
          </cell>
          <cell r="M3854" t="str">
            <v>.....................</v>
          </cell>
        </row>
        <row r="3855">
          <cell r="F3855" t="str">
            <v>.................................</v>
          </cell>
          <cell r="J3855" t="str">
            <v>.....................</v>
          </cell>
          <cell r="M3855" t="str">
            <v>.....................</v>
          </cell>
        </row>
        <row r="3856">
          <cell r="F3856" t="str">
            <v>.................................</v>
          </cell>
          <cell r="J3856" t="str">
            <v>.....................</v>
          </cell>
          <cell r="M3856" t="str">
            <v>.....................</v>
          </cell>
        </row>
        <row r="3857">
          <cell r="F3857" t="str">
            <v>.................................</v>
          </cell>
          <cell r="J3857" t="str">
            <v>.....................</v>
          </cell>
          <cell r="M3857" t="str">
            <v>.....................</v>
          </cell>
        </row>
        <row r="3858">
          <cell r="F3858" t="str">
            <v>.................................</v>
          </cell>
          <cell r="J3858" t="str">
            <v>.....................</v>
          </cell>
          <cell r="M3858" t="str">
            <v>.....................</v>
          </cell>
        </row>
        <row r="3859">
          <cell r="A3859" t="str">
            <v xml:space="preserve">   PART 4 : ENGINEER'S ACCEPTANCE</v>
          </cell>
        </row>
        <row r="3860">
          <cell r="A3860" t="str">
            <v xml:space="preserve"> The above work item is ACCEPTED / NOT ACCEPTED</v>
          </cell>
        </row>
        <row r="3861">
          <cell r="A3861" t="str">
            <v xml:space="preserve"> Approval to start next activity is GRANTED / DENIED</v>
          </cell>
        </row>
        <row r="3862">
          <cell r="A3862" t="str">
            <v xml:space="preserve"> Special Comments / Instructions</v>
          </cell>
        </row>
        <row r="3866">
          <cell r="A3866" t="str">
            <v xml:space="preserve"> Signature ...............................................</v>
          </cell>
          <cell r="L3866" t="str">
            <v>Date: ...................................</v>
          </cell>
        </row>
        <row r="3867">
          <cell r="A3867" t="str">
            <v xml:space="preserve">                      Engineer’s Representative</v>
          </cell>
        </row>
        <row r="3868">
          <cell r="A3868" t="str">
            <v xml:space="preserve">   PART 5 : CONTRACTOR'S RECEIPT</v>
          </cell>
        </row>
        <row r="3870">
          <cell r="A3870" t="str">
            <v xml:space="preserve"> Received for Contractor: ........................................................</v>
          </cell>
          <cell r="L3870" t="str">
            <v>Date/Time: ...........................</v>
          </cell>
        </row>
        <row r="3871">
          <cell r="L3871">
            <v>498</v>
          </cell>
        </row>
        <row r="3872">
          <cell r="A3872" t="str">
            <v>REQUEST FOR ACCEPTANCE INSPECTION</v>
          </cell>
        </row>
        <row r="3873">
          <cell r="A3873" t="str">
            <v>(For Bridges)</v>
          </cell>
        </row>
        <row r="3874">
          <cell r="A3874" t="str">
            <v xml:space="preserve">   PART 1 : CONTRACTOR’S SUBMISSION</v>
          </cell>
          <cell r="N3874">
            <v>603460</v>
          </cell>
        </row>
        <row r="3875">
          <cell r="A3875" t="str">
            <v>It is hereby certified that the (material) (equipment) shown and marked in this submittal to be incorporated in the Work is in compliance with the Contract Drawings and Specifications, is approved for use and is submitted for the Engineer's approval.</v>
          </cell>
        </row>
        <row r="3876">
          <cell r="A3876" t="str">
            <v xml:space="preserve"> Item Description:</v>
          </cell>
          <cell r="E3876" t="str">
            <v>To check formwork, Reinforcement of girder beam No.3 - Khe sau 2 bridge</v>
          </cell>
        </row>
        <row r="3880">
          <cell r="A3880" t="str">
            <v xml:space="preserve"> Inspection Time:</v>
          </cell>
          <cell r="E3880" t="str">
            <v>Date:</v>
          </cell>
          <cell r="F3880">
            <v>36658</v>
          </cell>
          <cell r="H3880" t="str">
            <v>Time:</v>
          </cell>
          <cell r="I3880">
            <v>0.58333333333333337</v>
          </cell>
        </row>
        <row r="3881">
          <cell r="A3881" t="str">
            <v xml:space="preserve"> Location:</v>
          </cell>
          <cell r="C3881">
            <v>603460</v>
          </cell>
          <cell r="F3881" t="str">
            <v>Khe sau 2</v>
          </cell>
        </row>
        <row r="3882">
          <cell r="A3882" t="str">
            <v xml:space="preserve"> Next Activity:</v>
          </cell>
        </row>
        <row r="3883">
          <cell r="A3883" t="str">
            <v xml:space="preserve"> Description:</v>
          </cell>
          <cell r="H3883" t="str">
            <v>Proposed Start Date/Time:</v>
          </cell>
        </row>
        <row r="3884">
          <cell r="A3884" t="str">
            <v xml:space="preserve"> For Contractor</v>
          </cell>
          <cell r="G3884" t="str">
            <v>Date:</v>
          </cell>
          <cell r="H3884">
            <v>36657</v>
          </cell>
          <cell r="L3884" t="str">
            <v>Time:</v>
          </cell>
          <cell r="M3884">
            <v>0.58333333333333337</v>
          </cell>
        </row>
        <row r="3885">
          <cell r="A3885" t="str">
            <v xml:space="preserve"> QC Engineer</v>
          </cell>
        </row>
        <row r="3886">
          <cell r="A3886" t="str">
            <v>............................</v>
          </cell>
          <cell r="F3886" t="str">
            <v>.................................</v>
          </cell>
          <cell r="L3886" t="str">
            <v>..................................</v>
          </cell>
        </row>
        <row r="3887">
          <cell r="A3887" t="str">
            <v xml:space="preserve">   PART 2 : ENGINEER'S RECEIVED</v>
          </cell>
        </row>
        <row r="3888">
          <cell r="A3888" t="str">
            <v xml:space="preserve"> Received for Engineer</v>
          </cell>
          <cell r="G3888" t="str">
            <v>Date:</v>
          </cell>
          <cell r="L3888" t="str">
            <v>Time:</v>
          </cell>
        </row>
        <row r="3890">
          <cell r="A3890" t="str">
            <v>............................</v>
          </cell>
          <cell r="F3890" t="str">
            <v>.................................</v>
          </cell>
          <cell r="L3890" t="str">
            <v>..................................</v>
          </cell>
        </row>
        <row r="3891">
          <cell r="A3891" t="str">
            <v xml:space="preserve">   PART 3 : INSPECTION REPORT</v>
          </cell>
        </row>
        <row r="3892">
          <cell r="A3892" t="str">
            <v>Check Item</v>
          </cell>
          <cell r="F3892" t="str">
            <v xml:space="preserve"> Inspector Comments</v>
          </cell>
          <cell r="J3892" t="str">
            <v>Inspeted by</v>
          </cell>
          <cell r="M3892" t="str">
            <v>Date</v>
          </cell>
        </row>
        <row r="3893">
          <cell r="A3893" t="str">
            <v>- Formwork</v>
          </cell>
          <cell r="F3893" t="str">
            <v>.................................</v>
          </cell>
          <cell r="J3893" t="str">
            <v>.....................</v>
          </cell>
          <cell r="M3893" t="str">
            <v>.....................</v>
          </cell>
        </row>
        <row r="3894">
          <cell r="A3894" t="str">
            <v>- Reinforcement</v>
          </cell>
          <cell r="F3894" t="str">
            <v>.................................</v>
          </cell>
          <cell r="J3894" t="str">
            <v>.....................</v>
          </cell>
          <cell r="M3894" t="str">
            <v>.....................</v>
          </cell>
        </row>
        <row r="3895">
          <cell r="A3895" t="str">
            <v>- Concrete casting</v>
          </cell>
          <cell r="F3895" t="str">
            <v>.................................</v>
          </cell>
          <cell r="J3895" t="str">
            <v>.....................</v>
          </cell>
          <cell r="M3895" t="str">
            <v>.....................</v>
          </cell>
        </row>
        <row r="3896">
          <cell r="F3896" t="str">
            <v>.................................</v>
          </cell>
          <cell r="J3896" t="str">
            <v>.....................</v>
          </cell>
          <cell r="M3896" t="str">
            <v>.....................</v>
          </cell>
        </row>
        <row r="3897">
          <cell r="F3897" t="str">
            <v>.................................</v>
          </cell>
          <cell r="J3897" t="str">
            <v>.....................</v>
          </cell>
          <cell r="M3897" t="str">
            <v>.....................</v>
          </cell>
        </row>
        <row r="3898">
          <cell r="F3898" t="str">
            <v>.................................</v>
          </cell>
          <cell r="J3898" t="str">
            <v>.....................</v>
          </cell>
          <cell r="M3898" t="str">
            <v>.....................</v>
          </cell>
        </row>
        <row r="3899">
          <cell r="F3899" t="str">
            <v>.................................</v>
          </cell>
          <cell r="J3899" t="str">
            <v>.....................</v>
          </cell>
          <cell r="M3899" t="str">
            <v>.....................</v>
          </cell>
        </row>
        <row r="3900">
          <cell r="F3900" t="str">
            <v>.................................</v>
          </cell>
          <cell r="J3900" t="str">
            <v>.....................</v>
          </cell>
          <cell r="M3900" t="str">
            <v>.....................</v>
          </cell>
        </row>
        <row r="3901">
          <cell r="F3901" t="str">
            <v>.................................</v>
          </cell>
          <cell r="J3901" t="str">
            <v>.....................</v>
          </cell>
          <cell r="M3901" t="str">
            <v>.....................</v>
          </cell>
        </row>
        <row r="3902">
          <cell r="F3902" t="str">
            <v>.................................</v>
          </cell>
          <cell r="J3902" t="str">
            <v>.....................</v>
          </cell>
          <cell r="M3902" t="str">
            <v>.....................</v>
          </cell>
        </row>
        <row r="3903">
          <cell r="F3903" t="str">
            <v>.................................</v>
          </cell>
          <cell r="J3903" t="str">
            <v>.....................</v>
          </cell>
          <cell r="M3903" t="str">
            <v>.....................</v>
          </cell>
        </row>
        <row r="3904">
          <cell r="A3904" t="str">
            <v xml:space="preserve">   PART 4 : ENGINEER'S ACCEPTANCE</v>
          </cell>
        </row>
        <row r="3905">
          <cell r="A3905" t="str">
            <v xml:space="preserve"> The above work item is ACCEPTED / NOT ACCEPTED</v>
          </cell>
        </row>
        <row r="3906">
          <cell r="A3906" t="str">
            <v xml:space="preserve"> Approval to start next activity is GRANTED / DENIED</v>
          </cell>
        </row>
        <row r="3907">
          <cell r="A3907" t="str">
            <v xml:space="preserve"> Special Comments / Instructions</v>
          </cell>
        </row>
        <row r="3911">
          <cell r="A3911" t="str">
            <v xml:space="preserve"> Signature ...............................................</v>
          </cell>
          <cell r="L3911" t="str">
            <v>Date: ...................................</v>
          </cell>
        </row>
        <row r="3912">
          <cell r="A3912" t="str">
            <v xml:space="preserve">                      Engineer’s Representative</v>
          </cell>
        </row>
        <row r="3913">
          <cell r="A3913" t="str">
            <v xml:space="preserve">   PART 5 : CONTRACTOR'S RECEIPT</v>
          </cell>
        </row>
        <row r="3915">
          <cell r="A3915" t="str">
            <v xml:space="preserve"> Received for Contractor: ........................................................</v>
          </cell>
          <cell r="L3915" t="str">
            <v>Date/Time: ...........................</v>
          </cell>
        </row>
        <row r="3916">
          <cell r="L3916">
            <v>499</v>
          </cell>
        </row>
        <row r="3917">
          <cell r="A3917" t="str">
            <v>REQUEST FOR ACCEPTANCE INSPECTION</v>
          </cell>
        </row>
        <row r="3918">
          <cell r="A3918" t="str">
            <v>(For Bridges)</v>
          </cell>
        </row>
        <row r="3919">
          <cell r="A3919" t="str">
            <v xml:space="preserve">   PART 1 : CONTRACTOR’S SUBMISSION</v>
          </cell>
          <cell r="N3919">
            <v>561400</v>
          </cell>
        </row>
        <row r="3920">
          <cell r="A3920" t="str">
            <v>It is hereby certified that the (material) (equipment) shown and marked in this submittal to be incorporated in the Work is in compliance with the Contract Drawings and Specifications, is approved for use and is submitted for the Engineer's approval.</v>
          </cell>
        </row>
        <row r="3921">
          <cell r="A3921" t="str">
            <v xml:space="preserve"> Item Description:</v>
          </cell>
          <cell r="E3921" t="str">
            <v>To check formwork, reinforcement and concrete casting for piles (04 segments L=10m) - Cao bridge.</v>
          </cell>
        </row>
        <row r="3925">
          <cell r="A3925" t="str">
            <v xml:space="preserve"> Inspection Time:</v>
          </cell>
          <cell r="E3925" t="str">
            <v>Date:</v>
          </cell>
          <cell r="F3925">
            <v>36659</v>
          </cell>
          <cell r="H3925" t="str">
            <v>Time:</v>
          </cell>
          <cell r="I3925">
            <v>0.33333333333333331</v>
          </cell>
        </row>
        <row r="3926">
          <cell r="A3926" t="str">
            <v xml:space="preserve"> Location:</v>
          </cell>
          <cell r="C3926">
            <v>561400</v>
          </cell>
          <cell r="F3926" t="str">
            <v>Cao</v>
          </cell>
        </row>
        <row r="3927">
          <cell r="A3927" t="str">
            <v xml:space="preserve"> Next Activity:</v>
          </cell>
        </row>
        <row r="3928">
          <cell r="A3928" t="str">
            <v xml:space="preserve"> Description:</v>
          </cell>
          <cell r="H3928" t="str">
            <v>Proposed Start Date/Time:</v>
          </cell>
        </row>
        <row r="3929">
          <cell r="A3929" t="str">
            <v xml:space="preserve"> For Contractor</v>
          </cell>
          <cell r="G3929" t="str">
            <v>Date:</v>
          </cell>
          <cell r="H3929">
            <v>36658</v>
          </cell>
          <cell r="L3929" t="str">
            <v>Time:</v>
          </cell>
          <cell r="M3929">
            <v>0.58333333333333337</v>
          </cell>
        </row>
        <row r="3930">
          <cell r="A3930" t="str">
            <v xml:space="preserve"> QC Engineer</v>
          </cell>
        </row>
        <row r="3931">
          <cell r="A3931" t="str">
            <v>............................</v>
          </cell>
          <cell r="F3931" t="str">
            <v>.................................</v>
          </cell>
          <cell r="L3931" t="str">
            <v>..................................</v>
          </cell>
        </row>
        <row r="3932">
          <cell r="A3932" t="str">
            <v xml:space="preserve">   PART 2 : ENGINEER'S RECEIVED</v>
          </cell>
        </row>
        <row r="3933">
          <cell r="A3933" t="str">
            <v xml:space="preserve"> Received for Engineer</v>
          </cell>
          <cell r="G3933" t="str">
            <v>Date:</v>
          </cell>
          <cell r="L3933" t="str">
            <v>Time:</v>
          </cell>
        </row>
        <row r="3935">
          <cell r="A3935" t="str">
            <v>............................</v>
          </cell>
          <cell r="F3935" t="str">
            <v>.................................</v>
          </cell>
          <cell r="L3935" t="str">
            <v>..................................</v>
          </cell>
        </row>
        <row r="3936">
          <cell r="A3936" t="str">
            <v xml:space="preserve">   PART 3 : INSPECTION REPORT</v>
          </cell>
        </row>
        <row r="3937">
          <cell r="A3937" t="str">
            <v>Check Item</v>
          </cell>
          <cell r="F3937" t="str">
            <v xml:space="preserve"> Inspector Comments</v>
          </cell>
          <cell r="J3937" t="str">
            <v>Inspeted by</v>
          </cell>
          <cell r="M3937" t="str">
            <v>Date</v>
          </cell>
        </row>
        <row r="3938">
          <cell r="A3938" t="str">
            <v>- Formwork</v>
          </cell>
          <cell r="F3938" t="str">
            <v>.................................</v>
          </cell>
          <cell r="J3938" t="str">
            <v>.....................</v>
          </cell>
          <cell r="M3938" t="str">
            <v>.....................</v>
          </cell>
        </row>
        <row r="3939">
          <cell r="A3939" t="str">
            <v>- Reinforcement</v>
          </cell>
          <cell r="F3939" t="str">
            <v>.................................</v>
          </cell>
          <cell r="J3939" t="str">
            <v>.....................</v>
          </cell>
          <cell r="M3939" t="str">
            <v>.....................</v>
          </cell>
        </row>
        <row r="3940">
          <cell r="A3940" t="str">
            <v>- Concrete casting</v>
          </cell>
          <cell r="F3940" t="str">
            <v>.................................</v>
          </cell>
          <cell r="J3940" t="str">
            <v>.....................</v>
          </cell>
          <cell r="M3940" t="str">
            <v>.....................</v>
          </cell>
        </row>
        <row r="3941">
          <cell r="F3941" t="str">
            <v>.................................</v>
          </cell>
          <cell r="J3941" t="str">
            <v>.....................</v>
          </cell>
          <cell r="M3941" t="str">
            <v>.....................</v>
          </cell>
        </row>
        <row r="3942">
          <cell r="F3942" t="str">
            <v>.................................</v>
          </cell>
          <cell r="J3942" t="str">
            <v>.....................</v>
          </cell>
          <cell r="M3942" t="str">
            <v>.....................</v>
          </cell>
        </row>
        <row r="3943">
          <cell r="F3943" t="str">
            <v>.................................</v>
          </cell>
          <cell r="J3943" t="str">
            <v>.....................</v>
          </cell>
          <cell r="M3943" t="str">
            <v>.....................</v>
          </cell>
        </row>
        <row r="3944">
          <cell r="F3944" t="str">
            <v>.................................</v>
          </cell>
          <cell r="J3944" t="str">
            <v>.....................</v>
          </cell>
          <cell r="M3944" t="str">
            <v>.....................</v>
          </cell>
        </row>
        <row r="3945">
          <cell r="F3945" t="str">
            <v>.................................</v>
          </cell>
          <cell r="J3945" t="str">
            <v>.....................</v>
          </cell>
          <cell r="M3945" t="str">
            <v>.....................</v>
          </cell>
        </row>
        <row r="3946">
          <cell r="F3946" t="str">
            <v>.................................</v>
          </cell>
          <cell r="J3946" t="str">
            <v>.....................</v>
          </cell>
          <cell r="M3946" t="str">
            <v>.....................</v>
          </cell>
        </row>
        <row r="3947">
          <cell r="F3947" t="str">
            <v>.................................</v>
          </cell>
          <cell r="J3947" t="str">
            <v>.....................</v>
          </cell>
          <cell r="M3947" t="str">
            <v>.....................</v>
          </cell>
        </row>
        <row r="3948">
          <cell r="F3948" t="str">
            <v>.................................</v>
          </cell>
          <cell r="J3948" t="str">
            <v>.....................</v>
          </cell>
          <cell r="M3948" t="str">
            <v>.....................</v>
          </cell>
        </row>
        <row r="3949">
          <cell r="A3949" t="str">
            <v xml:space="preserve">   PART 4 : ENGINEER'S ACCEPTANCE</v>
          </cell>
        </row>
        <row r="3950">
          <cell r="A3950" t="str">
            <v xml:space="preserve"> The above work item is ACCEPTED / NOT ACCEPTED</v>
          </cell>
        </row>
        <row r="3951">
          <cell r="A3951" t="str">
            <v xml:space="preserve"> Approval to start next activity is GRANTED / DENIED</v>
          </cell>
        </row>
        <row r="3952">
          <cell r="A3952" t="str">
            <v xml:space="preserve"> Special Comments / Instructions</v>
          </cell>
        </row>
        <row r="3956">
          <cell r="A3956" t="str">
            <v xml:space="preserve"> Signature ...............................................</v>
          </cell>
          <cell r="L3956" t="str">
            <v>Date: ...................................</v>
          </cell>
        </row>
        <row r="3957">
          <cell r="A3957" t="str">
            <v xml:space="preserve">                      Engineer’s Representative</v>
          </cell>
        </row>
        <row r="3958">
          <cell r="A3958" t="str">
            <v xml:space="preserve">   PART 5 : CONTRACTOR'S RECEIPT</v>
          </cell>
        </row>
        <row r="3960">
          <cell r="A3960" t="str">
            <v xml:space="preserve"> Received for Contractor: ........................................................</v>
          </cell>
          <cell r="L3960" t="str">
            <v>Date/Time: ...........................</v>
          </cell>
        </row>
        <row r="3961">
          <cell r="L3961">
            <v>500</v>
          </cell>
        </row>
        <row r="3962">
          <cell r="A3962" t="str">
            <v>REQUEST FOR ACCEPTANCE INSPECTION</v>
          </cell>
        </row>
        <row r="3963">
          <cell r="A3963" t="str">
            <v>(For Bridges)</v>
          </cell>
        </row>
        <row r="3964">
          <cell r="A3964" t="str">
            <v xml:space="preserve">   PART 1 : CONTRACTOR’S SUBMISSION</v>
          </cell>
          <cell r="N3964">
            <v>549048</v>
          </cell>
        </row>
        <row r="3965">
          <cell r="A3965" t="str">
            <v>It is hereby certified that the (material) (equipment) shown and marked in this submittal to be incorporated in the Work is in compliance with the Contract Drawings and Specifications, is approved for use and is submitted for the Engineer's approval.</v>
          </cell>
        </row>
        <row r="3966">
          <cell r="A3966" t="str">
            <v xml:space="preserve"> Item Description:</v>
          </cell>
          <cell r="E3966" t="str">
            <v>To check formwork, reinforcement and concrete casting for piles (02 tip segments L=7m, 02 segments L=7m)-Bui Tre bridge.</v>
          </cell>
        </row>
        <row r="3970">
          <cell r="A3970" t="str">
            <v xml:space="preserve"> Inspection Time:</v>
          </cell>
          <cell r="E3970" t="str">
            <v>Date:</v>
          </cell>
          <cell r="F3970">
            <v>36659</v>
          </cell>
          <cell r="H3970" t="str">
            <v>Time:</v>
          </cell>
          <cell r="I3970">
            <v>0.35416666666666669</v>
          </cell>
        </row>
        <row r="3971">
          <cell r="A3971" t="str">
            <v xml:space="preserve"> Location:</v>
          </cell>
          <cell r="C3971">
            <v>549048</v>
          </cell>
          <cell r="F3971" t="str">
            <v>Bui Tre</v>
          </cell>
        </row>
        <row r="3972">
          <cell r="A3972" t="str">
            <v xml:space="preserve"> Next Activity:</v>
          </cell>
        </row>
        <row r="3973">
          <cell r="A3973" t="str">
            <v xml:space="preserve"> Description:</v>
          </cell>
          <cell r="H3973" t="str">
            <v>Proposed Start Date/Time:</v>
          </cell>
        </row>
        <row r="3974">
          <cell r="A3974" t="str">
            <v xml:space="preserve"> For Contractor</v>
          </cell>
          <cell r="G3974" t="str">
            <v>Date:</v>
          </cell>
          <cell r="H3974">
            <v>36658</v>
          </cell>
          <cell r="L3974" t="str">
            <v>Time:</v>
          </cell>
          <cell r="M3974">
            <v>0.58333333333333337</v>
          </cell>
        </row>
        <row r="3975">
          <cell r="A3975" t="str">
            <v xml:space="preserve"> QC Engineer</v>
          </cell>
        </row>
        <row r="3976">
          <cell r="A3976" t="str">
            <v>............................</v>
          </cell>
          <cell r="F3976" t="str">
            <v>.................................</v>
          </cell>
          <cell r="L3976" t="str">
            <v>..................................</v>
          </cell>
        </row>
        <row r="3977">
          <cell r="A3977" t="str">
            <v xml:space="preserve">   PART 2 : ENGINEER'S RECEIVED</v>
          </cell>
        </row>
        <row r="3978">
          <cell r="A3978" t="str">
            <v xml:space="preserve"> Received for Engineer</v>
          </cell>
          <cell r="G3978" t="str">
            <v>Date:</v>
          </cell>
          <cell r="L3978" t="str">
            <v>Time:</v>
          </cell>
        </row>
        <row r="3980">
          <cell r="A3980" t="str">
            <v>............................</v>
          </cell>
          <cell r="F3980" t="str">
            <v>.................................</v>
          </cell>
          <cell r="L3980" t="str">
            <v>..................................</v>
          </cell>
        </row>
        <row r="3981">
          <cell r="A3981" t="str">
            <v xml:space="preserve">   PART 3 : INSPECTION REPORT</v>
          </cell>
        </row>
        <row r="3982">
          <cell r="A3982" t="str">
            <v>Check Item</v>
          </cell>
          <cell r="F3982" t="str">
            <v xml:space="preserve"> Inspector Comments</v>
          </cell>
          <cell r="J3982" t="str">
            <v>Inspeted by</v>
          </cell>
          <cell r="M3982" t="str">
            <v>Date</v>
          </cell>
        </row>
        <row r="3983">
          <cell r="A3983" t="str">
            <v>- Formwork</v>
          </cell>
          <cell r="F3983" t="str">
            <v>.................................</v>
          </cell>
          <cell r="J3983" t="str">
            <v>.....................</v>
          </cell>
          <cell r="M3983" t="str">
            <v>.....................</v>
          </cell>
        </row>
        <row r="3984">
          <cell r="A3984" t="str">
            <v>- Reinforcement</v>
          </cell>
          <cell r="F3984" t="str">
            <v>.................................</v>
          </cell>
          <cell r="J3984" t="str">
            <v>.....................</v>
          </cell>
          <cell r="M3984" t="str">
            <v>.....................</v>
          </cell>
        </row>
        <row r="3985">
          <cell r="A3985" t="str">
            <v>- Concrete casting</v>
          </cell>
          <cell r="F3985" t="str">
            <v>.................................</v>
          </cell>
          <cell r="J3985" t="str">
            <v>.....................</v>
          </cell>
          <cell r="M3985" t="str">
            <v>.....................</v>
          </cell>
        </row>
        <row r="3986">
          <cell r="F3986" t="str">
            <v>.................................</v>
          </cell>
          <cell r="J3986" t="str">
            <v>.....................</v>
          </cell>
          <cell r="M3986" t="str">
            <v>.....................</v>
          </cell>
        </row>
        <row r="3987">
          <cell r="F3987" t="str">
            <v>.................................</v>
          </cell>
          <cell r="J3987" t="str">
            <v>.....................</v>
          </cell>
          <cell r="M3987" t="str">
            <v>.....................</v>
          </cell>
        </row>
        <row r="3988">
          <cell r="F3988" t="str">
            <v>.................................</v>
          </cell>
          <cell r="J3988" t="str">
            <v>.....................</v>
          </cell>
          <cell r="M3988" t="str">
            <v>.....................</v>
          </cell>
        </row>
        <row r="3989">
          <cell r="F3989" t="str">
            <v>.................................</v>
          </cell>
          <cell r="J3989" t="str">
            <v>.....................</v>
          </cell>
          <cell r="M3989" t="str">
            <v>.....................</v>
          </cell>
        </row>
        <row r="3990">
          <cell r="F3990" t="str">
            <v>.................................</v>
          </cell>
          <cell r="J3990" t="str">
            <v>.....................</v>
          </cell>
          <cell r="M3990" t="str">
            <v>.....................</v>
          </cell>
        </row>
        <row r="3991">
          <cell r="F3991" t="str">
            <v>.................................</v>
          </cell>
          <cell r="J3991" t="str">
            <v>.....................</v>
          </cell>
          <cell r="M3991" t="str">
            <v>.....................</v>
          </cell>
        </row>
        <row r="3992">
          <cell r="F3992" t="str">
            <v>.................................</v>
          </cell>
          <cell r="J3992" t="str">
            <v>.....................</v>
          </cell>
          <cell r="M3992" t="str">
            <v>.....................</v>
          </cell>
        </row>
        <row r="3993">
          <cell r="F3993" t="str">
            <v>.................................</v>
          </cell>
          <cell r="J3993" t="str">
            <v>.....................</v>
          </cell>
          <cell r="M3993" t="str">
            <v>.....................</v>
          </cell>
        </row>
        <row r="3994">
          <cell r="A3994" t="str">
            <v xml:space="preserve">   PART 4 : ENGINEER'S ACCEPTANCE</v>
          </cell>
        </row>
        <row r="3995">
          <cell r="A3995" t="str">
            <v xml:space="preserve"> The above work item is ACCEPTED / NOT ACCEPTED</v>
          </cell>
        </row>
        <row r="3996">
          <cell r="A3996" t="str">
            <v xml:space="preserve"> Approval to start next activity is GRANTED / DENIED</v>
          </cell>
        </row>
        <row r="3997">
          <cell r="A3997" t="str">
            <v xml:space="preserve"> Special Comments / Instructions</v>
          </cell>
        </row>
        <row r="4001">
          <cell r="A4001" t="str">
            <v xml:space="preserve"> Signature ...............................................</v>
          </cell>
          <cell r="L4001" t="str">
            <v>Date: ...................................</v>
          </cell>
        </row>
        <row r="4002">
          <cell r="A4002" t="str">
            <v xml:space="preserve">                      Engineer’s Representative</v>
          </cell>
        </row>
        <row r="4003">
          <cell r="A4003" t="str">
            <v xml:space="preserve">   PART 5 : CONTRACTOR'S RECEIPT</v>
          </cell>
        </row>
        <row r="4005">
          <cell r="A4005" t="str">
            <v xml:space="preserve"> Received for Contractor: ........................................................</v>
          </cell>
          <cell r="L4005" t="str">
            <v>Date/Time: ...........................</v>
          </cell>
        </row>
        <row r="4006">
          <cell r="L4006">
            <v>501</v>
          </cell>
        </row>
        <row r="4007">
          <cell r="A4007" t="str">
            <v>REQUEST FOR ACCEPTANCE INSPECTION</v>
          </cell>
        </row>
        <row r="4008">
          <cell r="A4008" t="str">
            <v>(For Bridges)</v>
          </cell>
        </row>
        <row r="4009">
          <cell r="A4009" t="str">
            <v xml:space="preserve">   PART 1 : CONTRACTOR’S SUBMISSION</v>
          </cell>
          <cell r="N4009">
            <v>533410</v>
          </cell>
        </row>
        <row r="4010">
          <cell r="A4010" t="str">
            <v>It is hereby certified that the (material) (equipment) shown and marked in this submittal to be incorporated in the Work is in compliance with the Contract Drawings and Specifications, is approved for use and is submitted for the Engineer's approval.</v>
          </cell>
        </row>
        <row r="4011">
          <cell r="A4011" t="str">
            <v xml:space="preserve"> Item Description:</v>
          </cell>
          <cell r="E4011" t="str">
            <v>To check Installation anchors of roadway curb (left side) - Quan Om bridge.</v>
          </cell>
        </row>
        <row r="4015">
          <cell r="A4015" t="str">
            <v xml:space="preserve"> Inspection Time:</v>
          </cell>
          <cell r="E4015" t="str">
            <v>Date:</v>
          </cell>
          <cell r="F4015">
            <v>36659</v>
          </cell>
          <cell r="H4015" t="str">
            <v>Time:</v>
          </cell>
          <cell r="I4015">
            <v>0.39583333333333331</v>
          </cell>
        </row>
        <row r="4016">
          <cell r="A4016" t="str">
            <v xml:space="preserve"> Location:</v>
          </cell>
          <cell r="C4016">
            <v>533410</v>
          </cell>
          <cell r="F4016" t="str">
            <v>Quan Om</v>
          </cell>
        </row>
        <row r="4017">
          <cell r="A4017" t="str">
            <v xml:space="preserve"> Next Activity:</v>
          </cell>
        </row>
        <row r="4018">
          <cell r="A4018" t="str">
            <v xml:space="preserve"> Description:</v>
          </cell>
          <cell r="H4018" t="str">
            <v>Proposed Start Date/Time:</v>
          </cell>
        </row>
        <row r="4019">
          <cell r="A4019" t="str">
            <v xml:space="preserve"> For Contractor</v>
          </cell>
          <cell r="G4019" t="str">
            <v>Date:</v>
          </cell>
          <cell r="H4019">
            <v>36658</v>
          </cell>
          <cell r="L4019" t="str">
            <v>Time:</v>
          </cell>
          <cell r="M4019">
            <v>0.58333333333333337</v>
          </cell>
        </row>
        <row r="4020">
          <cell r="A4020" t="str">
            <v xml:space="preserve"> QC Engineer</v>
          </cell>
        </row>
        <row r="4021">
          <cell r="A4021" t="str">
            <v>............................</v>
          </cell>
          <cell r="F4021" t="str">
            <v>.................................</v>
          </cell>
          <cell r="L4021" t="str">
            <v>..................................</v>
          </cell>
        </row>
        <row r="4022">
          <cell r="A4022" t="str">
            <v xml:space="preserve">   PART 2 : ENGINEER'S RECEIVED</v>
          </cell>
        </row>
        <row r="4023">
          <cell r="A4023" t="str">
            <v xml:space="preserve"> Received for Engineer</v>
          </cell>
          <cell r="G4023" t="str">
            <v>Date:</v>
          </cell>
          <cell r="L4023" t="str">
            <v>Time:</v>
          </cell>
        </row>
        <row r="4025">
          <cell r="A4025" t="str">
            <v>............................</v>
          </cell>
          <cell r="F4025" t="str">
            <v>.................................</v>
          </cell>
          <cell r="L4025" t="str">
            <v>..................................</v>
          </cell>
        </row>
        <row r="4026">
          <cell r="A4026" t="str">
            <v xml:space="preserve">   PART 3 : INSPECTION REPORT</v>
          </cell>
        </row>
        <row r="4027">
          <cell r="A4027" t="str">
            <v>Check Item</v>
          </cell>
          <cell r="F4027" t="str">
            <v xml:space="preserve"> Inspector Comments</v>
          </cell>
          <cell r="J4027" t="str">
            <v>Inspeted by</v>
          </cell>
          <cell r="M4027" t="str">
            <v>Date</v>
          </cell>
        </row>
        <row r="4028">
          <cell r="A4028" t="str">
            <v>- Formwork</v>
          </cell>
          <cell r="F4028" t="str">
            <v>.................................</v>
          </cell>
          <cell r="J4028" t="str">
            <v>.....................</v>
          </cell>
          <cell r="M4028" t="str">
            <v>.....................</v>
          </cell>
        </row>
        <row r="4029">
          <cell r="A4029" t="str">
            <v>- Reinforcement</v>
          </cell>
          <cell r="F4029" t="str">
            <v>.................................</v>
          </cell>
          <cell r="J4029" t="str">
            <v>.....................</v>
          </cell>
          <cell r="M4029" t="str">
            <v>.....................</v>
          </cell>
        </row>
        <row r="4030">
          <cell r="A4030" t="str">
            <v>- Concrete casting</v>
          </cell>
          <cell r="F4030" t="str">
            <v>.................................</v>
          </cell>
          <cell r="J4030" t="str">
            <v>.....................</v>
          </cell>
          <cell r="M4030" t="str">
            <v>.....................</v>
          </cell>
        </row>
        <row r="4031">
          <cell r="F4031" t="str">
            <v>.................................</v>
          </cell>
          <cell r="J4031" t="str">
            <v>.....................</v>
          </cell>
          <cell r="M4031" t="str">
            <v>.....................</v>
          </cell>
        </row>
        <row r="4032">
          <cell r="F4032" t="str">
            <v>.................................</v>
          </cell>
          <cell r="J4032" t="str">
            <v>.....................</v>
          </cell>
          <cell r="M4032" t="str">
            <v>.....................</v>
          </cell>
        </row>
        <row r="4033">
          <cell r="F4033" t="str">
            <v>.................................</v>
          </cell>
          <cell r="J4033" t="str">
            <v>.....................</v>
          </cell>
          <cell r="M4033" t="str">
            <v>.....................</v>
          </cell>
        </row>
        <row r="4034">
          <cell r="F4034" t="str">
            <v>.................................</v>
          </cell>
          <cell r="J4034" t="str">
            <v>.....................</v>
          </cell>
          <cell r="M4034" t="str">
            <v>.....................</v>
          </cell>
        </row>
        <row r="4035">
          <cell r="F4035" t="str">
            <v>.................................</v>
          </cell>
          <cell r="J4035" t="str">
            <v>.....................</v>
          </cell>
          <cell r="M4035" t="str">
            <v>.....................</v>
          </cell>
        </row>
        <row r="4036">
          <cell r="F4036" t="str">
            <v>.................................</v>
          </cell>
          <cell r="J4036" t="str">
            <v>.....................</v>
          </cell>
          <cell r="M4036" t="str">
            <v>.....................</v>
          </cell>
        </row>
        <row r="4037">
          <cell r="F4037" t="str">
            <v>.................................</v>
          </cell>
          <cell r="J4037" t="str">
            <v>.....................</v>
          </cell>
          <cell r="M4037" t="str">
            <v>.....................</v>
          </cell>
        </row>
        <row r="4038">
          <cell r="F4038" t="str">
            <v>.................................</v>
          </cell>
          <cell r="J4038" t="str">
            <v>.....................</v>
          </cell>
          <cell r="M4038" t="str">
            <v>.....................</v>
          </cell>
        </row>
        <row r="4039">
          <cell r="A4039" t="str">
            <v xml:space="preserve">   PART 4 : ENGINEER'S ACCEPTANCE</v>
          </cell>
        </row>
        <row r="4040">
          <cell r="A4040" t="str">
            <v xml:space="preserve"> The above work item is ACCEPTED / NOT ACCEPTED</v>
          </cell>
        </row>
        <row r="4041">
          <cell r="A4041" t="str">
            <v xml:space="preserve"> Approval to start next activity is GRANTED / DENIED</v>
          </cell>
        </row>
        <row r="4042">
          <cell r="A4042" t="str">
            <v xml:space="preserve"> Special Comments / Instructions</v>
          </cell>
        </row>
        <row r="4046">
          <cell r="A4046" t="str">
            <v xml:space="preserve"> Signature ...............................................</v>
          </cell>
          <cell r="L4046" t="str">
            <v>Date: ...................................</v>
          </cell>
        </row>
        <row r="4047">
          <cell r="A4047" t="str">
            <v xml:space="preserve">                      Engineer’s Representative</v>
          </cell>
        </row>
        <row r="4048">
          <cell r="A4048" t="str">
            <v xml:space="preserve">   PART 5 : CONTRACTOR'S RECEIPT</v>
          </cell>
        </row>
        <row r="4050">
          <cell r="A4050" t="str">
            <v xml:space="preserve"> Received for Contractor: ........................................................</v>
          </cell>
          <cell r="L4050" t="str">
            <v>Date/Time: ...........................</v>
          </cell>
        </row>
        <row r="4051">
          <cell r="L4051">
            <v>502</v>
          </cell>
        </row>
        <row r="4052">
          <cell r="A4052" t="str">
            <v>REQUEST FOR ACCEPTANCE INSPECTION</v>
          </cell>
        </row>
        <row r="4053">
          <cell r="A4053" t="str">
            <v>(For Bridges)</v>
          </cell>
        </row>
        <row r="4054">
          <cell r="A4054" t="str">
            <v xml:space="preserve">   PART 1 : CONTRACTOR’S SUBMISSION</v>
          </cell>
          <cell r="N4054">
            <v>587400</v>
          </cell>
        </row>
        <row r="4055">
          <cell r="A4055" t="str">
            <v>It is hereby certified that the (material) (equipment) shown and marked in this submittal to be incorporated in the Work is in compliance with the Contract Drawings and Specifications, is approved for use and is submitted for the Engineer's approval.</v>
          </cell>
        </row>
        <row r="4056">
          <cell r="A4056" t="str">
            <v xml:space="preserve"> Item Description:</v>
          </cell>
          <cell r="E4056" t="str">
            <v>To check formwork, reinforcement and concrete casting for body of box culvert (second time - Vinh side)</v>
          </cell>
        </row>
        <row r="4060">
          <cell r="A4060" t="str">
            <v xml:space="preserve"> Inspection Time:</v>
          </cell>
          <cell r="E4060" t="str">
            <v>Date:</v>
          </cell>
          <cell r="F4060">
            <v>36659</v>
          </cell>
          <cell r="H4060" t="str">
            <v>Time:</v>
          </cell>
          <cell r="I4060">
            <v>0.58333333333333337</v>
          </cell>
        </row>
        <row r="4061">
          <cell r="A4061" t="str">
            <v xml:space="preserve"> Location:</v>
          </cell>
          <cell r="C4061">
            <v>587400</v>
          </cell>
          <cell r="F4061" t="str">
            <v>Box Culvert</v>
          </cell>
        </row>
        <row r="4062">
          <cell r="A4062" t="str">
            <v xml:space="preserve"> Next Activity:</v>
          </cell>
        </row>
        <row r="4063">
          <cell r="A4063" t="str">
            <v xml:space="preserve"> Description:</v>
          </cell>
          <cell r="H4063" t="str">
            <v>Proposed Start Date/Time:</v>
          </cell>
        </row>
        <row r="4064">
          <cell r="A4064" t="str">
            <v xml:space="preserve"> For Contractor</v>
          </cell>
          <cell r="G4064" t="str">
            <v>Date:</v>
          </cell>
          <cell r="H4064">
            <v>36658</v>
          </cell>
          <cell r="L4064" t="str">
            <v>Time:</v>
          </cell>
          <cell r="M4064">
            <v>0.58333333333333337</v>
          </cell>
        </row>
        <row r="4065">
          <cell r="A4065" t="str">
            <v xml:space="preserve"> QC Engineer</v>
          </cell>
        </row>
        <row r="4066">
          <cell r="A4066" t="str">
            <v>............................</v>
          </cell>
          <cell r="F4066" t="str">
            <v>.................................</v>
          </cell>
          <cell r="L4066" t="str">
            <v>..................................</v>
          </cell>
        </row>
        <row r="4067">
          <cell r="A4067" t="str">
            <v xml:space="preserve">   PART 2 : ENGINEER'S RECEIVED</v>
          </cell>
        </row>
        <row r="4068">
          <cell r="A4068" t="str">
            <v xml:space="preserve"> Received for Engineer</v>
          </cell>
          <cell r="G4068" t="str">
            <v>Date:</v>
          </cell>
          <cell r="L4068" t="str">
            <v>Time:</v>
          </cell>
        </row>
        <row r="4070">
          <cell r="A4070" t="str">
            <v>............................</v>
          </cell>
          <cell r="F4070" t="str">
            <v>.................................</v>
          </cell>
          <cell r="L4070" t="str">
            <v>..................................</v>
          </cell>
        </row>
        <row r="4071">
          <cell r="A4071" t="str">
            <v xml:space="preserve">   PART 3 : INSPECTION REPORT</v>
          </cell>
        </row>
        <row r="4072">
          <cell r="A4072" t="str">
            <v>Check Item</v>
          </cell>
          <cell r="F4072" t="str">
            <v xml:space="preserve"> Inspector Comments</v>
          </cell>
          <cell r="J4072" t="str">
            <v>Inspeted by</v>
          </cell>
          <cell r="M4072" t="str">
            <v>Date</v>
          </cell>
        </row>
        <row r="4073">
          <cell r="A4073" t="str">
            <v>- Formwork</v>
          </cell>
          <cell r="F4073" t="str">
            <v>.................................</v>
          </cell>
          <cell r="J4073" t="str">
            <v>.....................</v>
          </cell>
          <cell r="M4073" t="str">
            <v>.....................</v>
          </cell>
        </row>
        <row r="4074">
          <cell r="A4074" t="str">
            <v>- Reinforcement</v>
          </cell>
          <cell r="F4074" t="str">
            <v>.................................</v>
          </cell>
          <cell r="J4074" t="str">
            <v>.....................</v>
          </cell>
          <cell r="M4074" t="str">
            <v>.....................</v>
          </cell>
        </row>
        <row r="4075">
          <cell r="A4075" t="str">
            <v>- Concrete casting</v>
          </cell>
          <cell r="F4075" t="str">
            <v>.................................</v>
          </cell>
          <cell r="J4075" t="str">
            <v>.....................</v>
          </cell>
          <cell r="M4075" t="str">
            <v>.....................</v>
          </cell>
        </row>
        <row r="4076">
          <cell r="F4076" t="str">
            <v>.................................</v>
          </cell>
          <cell r="J4076" t="str">
            <v>.....................</v>
          </cell>
          <cell r="M4076" t="str">
            <v>.....................</v>
          </cell>
        </row>
        <row r="4077">
          <cell r="F4077" t="str">
            <v>.................................</v>
          </cell>
          <cell r="J4077" t="str">
            <v>.....................</v>
          </cell>
          <cell r="M4077" t="str">
            <v>.....................</v>
          </cell>
        </row>
        <row r="4078">
          <cell r="F4078" t="str">
            <v>.................................</v>
          </cell>
          <cell r="J4078" t="str">
            <v>.....................</v>
          </cell>
          <cell r="M4078" t="str">
            <v>.....................</v>
          </cell>
        </row>
        <row r="4079">
          <cell r="F4079" t="str">
            <v>.................................</v>
          </cell>
          <cell r="J4079" t="str">
            <v>.....................</v>
          </cell>
          <cell r="M4079" t="str">
            <v>.....................</v>
          </cell>
        </row>
        <row r="4080">
          <cell r="F4080" t="str">
            <v>.................................</v>
          </cell>
          <cell r="J4080" t="str">
            <v>.....................</v>
          </cell>
          <cell r="M4080" t="str">
            <v>.....................</v>
          </cell>
        </row>
        <row r="4081">
          <cell r="F4081" t="str">
            <v>.................................</v>
          </cell>
          <cell r="J4081" t="str">
            <v>.....................</v>
          </cell>
          <cell r="M4081" t="str">
            <v>.....................</v>
          </cell>
        </row>
        <row r="4082">
          <cell r="F4082" t="str">
            <v>.................................</v>
          </cell>
          <cell r="J4082" t="str">
            <v>.....................</v>
          </cell>
          <cell r="M4082" t="str">
            <v>.....................</v>
          </cell>
        </row>
        <row r="4083">
          <cell r="F4083" t="str">
            <v>.................................</v>
          </cell>
          <cell r="J4083" t="str">
            <v>.....................</v>
          </cell>
          <cell r="M4083" t="str">
            <v>.....................</v>
          </cell>
        </row>
        <row r="4084">
          <cell r="A4084" t="str">
            <v xml:space="preserve">   PART 4 : ENGINEER'S ACCEPTANCE</v>
          </cell>
        </row>
        <row r="4085">
          <cell r="A4085" t="str">
            <v xml:space="preserve"> The above work item is ACCEPTED / NOT ACCEPTED</v>
          </cell>
        </row>
        <row r="4086">
          <cell r="A4086" t="str">
            <v xml:space="preserve"> Approval to start next activity is GRANTED / DENIED</v>
          </cell>
        </row>
        <row r="4087">
          <cell r="A4087" t="str">
            <v xml:space="preserve"> Special Comments / Instructions</v>
          </cell>
        </row>
        <row r="4091">
          <cell r="A4091" t="str">
            <v xml:space="preserve"> Signature ...............................................</v>
          </cell>
          <cell r="L4091" t="str">
            <v>Date: ...................................</v>
          </cell>
        </row>
        <row r="4092">
          <cell r="A4092" t="str">
            <v xml:space="preserve">                      Engineer’s Representative</v>
          </cell>
        </row>
        <row r="4093">
          <cell r="A4093" t="str">
            <v xml:space="preserve">   PART 5 : CONTRACTOR'S RECEIPT</v>
          </cell>
        </row>
        <row r="4095">
          <cell r="A4095" t="str">
            <v xml:space="preserve"> Received for Contractor: ........................................................</v>
          </cell>
          <cell r="L4095" t="str">
            <v>Date/Time: ...........................</v>
          </cell>
        </row>
        <row r="4096">
          <cell r="L4096">
            <v>503</v>
          </cell>
        </row>
        <row r="4097">
          <cell r="A4097" t="str">
            <v>REQUEST FOR ACCEPTANCE INSPECTION</v>
          </cell>
        </row>
        <row r="4098">
          <cell r="A4098" t="str">
            <v>(For Bridges)</v>
          </cell>
        </row>
        <row r="4099">
          <cell r="A4099" t="str">
            <v xml:space="preserve">   PART 1 : CONTRACTOR’S SUBMISSION</v>
          </cell>
          <cell r="N4099">
            <v>603460</v>
          </cell>
        </row>
        <row r="4100">
          <cell r="A4100" t="str">
            <v>It is hereby certified that the (material) (equipment) shown and marked in this submittal to be incorporated in the Work is in compliance with the Contract Drawings and Specifications, is approved for use and is submitted for the Engineer's approval.</v>
          </cell>
        </row>
        <row r="4101">
          <cell r="A4101" t="str">
            <v xml:space="preserve"> Item Description:</v>
          </cell>
          <cell r="E4101" t="str">
            <v>To check Concrete casting for girder beam No.3 - Khe sau 2 bridge</v>
          </cell>
        </row>
        <row r="4105">
          <cell r="A4105" t="str">
            <v xml:space="preserve"> Inspection Time:</v>
          </cell>
          <cell r="E4105" t="str">
            <v>Date:</v>
          </cell>
          <cell r="F4105">
            <v>36659</v>
          </cell>
          <cell r="H4105" t="str">
            <v>Time:</v>
          </cell>
          <cell r="I4105">
            <v>0.58333333333333337</v>
          </cell>
        </row>
        <row r="4106">
          <cell r="A4106" t="str">
            <v xml:space="preserve"> Location:</v>
          </cell>
          <cell r="C4106">
            <v>603460</v>
          </cell>
          <cell r="F4106" t="str">
            <v>Khe sau 2</v>
          </cell>
        </row>
        <row r="4107">
          <cell r="A4107" t="str">
            <v xml:space="preserve"> Next Activity:</v>
          </cell>
        </row>
        <row r="4108">
          <cell r="A4108" t="str">
            <v xml:space="preserve"> Description:</v>
          </cell>
          <cell r="H4108" t="str">
            <v>Proposed Start Date/Time:</v>
          </cell>
        </row>
        <row r="4109">
          <cell r="A4109" t="str">
            <v xml:space="preserve"> For Contractor</v>
          </cell>
          <cell r="G4109" t="str">
            <v>Date:</v>
          </cell>
          <cell r="H4109">
            <v>36658</v>
          </cell>
          <cell r="L4109" t="str">
            <v>Time:</v>
          </cell>
          <cell r="M4109">
            <v>0.58333333333333337</v>
          </cell>
        </row>
        <row r="4110">
          <cell r="A4110" t="str">
            <v xml:space="preserve"> QC Engineer</v>
          </cell>
        </row>
        <row r="4111">
          <cell r="A4111" t="str">
            <v>............................</v>
          </cell>
          <cell r="F4111" t="str">
            <v>.................................</v>
          </cell>
          <cell r="L4111" t="str">
            <v>..................................</v>
          </cell>
        </row>
        <row r="4112">
          <cell r="A4112" t="str">
            <v xml:space="preserve">   PART 2 : ENGINEER'S RECEIVED</v>
          </cell>
        </row>
        <row r="4113">
          <cell r="A4113" t="str">
            <v xml:space="preserve"> Received for Engineer</v>
          </cell>
          <cell r="G4113" t="str">
            <v>Date:</v>
          </cell>
          <cell r="L4113" t="str">
            <v>Time:</v>
          </cell>
        </row>
        <row r="4115">
          <cell r="A4115" t="str">
            <v>............................</v>
          </cell>
          <cell r="F4115" t="str">
            <v>.................................</v>
          </cell>
          <cell r="L4115" t="str">
            <v>..................................</v>
          </cell>
        </row>
        <row r="4116">
          <cell r="A4116" t="str">
            <v xml:space="preserve">   PART 3 : INSPECTION REPORT</v>
          </cell>
        </row>
        <row r="4117">
          <cell r="A4117" t="str">
            <v>Check Item</v>
          </cell>
          <cell r="F4117" t="str">
            <v xml:space="preserve"> Inspector Comments</v>
          </cell>
          <cell r="J4117" t="str">
            <v>Inspeted by</v>
          </cell>
          <cell r="M4117" t="str">
            <v>Date</v>
          </cell>
        </row>
        <row r="4118">
          <cell r="A4118" t="str">
            <v>- Formwork</v>
          </cell>
          <cell r="F4118" t="str">
            <v>.................................</v>
          </cell>
          <cell r="J4118" t="str">
            <v>.....................</v>
          </cell>
          <cell r="M4118" t="str">
            <v>.....................</v>
          </cell>
        </row>
        <row r="4119">
          <cell r="A4119" t="str">
            <v>- Reinforcement</v>
          </cell>
          <cell r="F4119" t="str">
            <v>.................................</v>
          </cell>
          <cell r="J4119" t="str">
            <v>.....................</v>
          </cell>
          <cell r="M4119" t="str">
            <v>.....................</v>
          </cell>
        </row>
        <row r="4120">
          <cell r="A4120" t="str">
            <v>- Concrete casting</v>
          </cell>
          <cell r="F4120" t="str">
            <v>.................................</v>
          </cell>
          <cell r="J4120" t="str">
            <v>.....................</v>
          </cell>
          <cell r="M4120" t="str">
            <v>.....................</v>
          </cell>
        </row>
        <row r="4121">
          <cell r="F4121" t="str">
            <v>.................................</v>
          </cell>
          <cell r="J4121" t="str">
            <v>.....................</v>
          </cell>
          <cell r="M4121" t="str">
            <v>.....................</v>
          </cell>
        </row>
        <row r="4122">
          <cell r="F4122" t="str">
            <v>.................................</v>
          </cell>
          <cell r="J4122" t="str">
            <v>.....................</v>
          </cell>
          <cell r="M4122" t="str">
            <v>.....................</v>
          </cell>
        </row>
        <row r="4123">
          <cell r="F4123" t="str">
            <v>.................................</v>
          </cell>
          <cell r="J4123" t="str">
            <v>.....................</v>
          </cell>
          <cell r="M4123" t="str">
            <v>.....................</v>
          </cell>
        </row>
        <row r="4124">
          <cell r="F4124" t="str">
            <v>.................................</v>
          </cell>
          <cell r="J4124" t="str">
            <v>.....................</v>
          </cell>
          <cell r="M4124" t="str">
            <v>.....................</v>
          </cell>
        </row>
        <row r="4125">
          <cell r="F4125" t="str">
            <v>.................................</v>
          </cell>
          <cell r="J4125" t="str">
            <v>.....................</v>
          </cell>
          <cell r="M4125" t="str">
            <v>.....................</v>
          </cell>
        </row>
        <row r="4126">
          <cell r="F4126" t="str">
            <v>.................................</v>
          </cell>
          <cell r="J4126" t="str">
            <v>.....................</v>
          </cell>
          <cell r="M4126" t="str">
            <v>.....................</v>
          </cell>
        </row>
        <row r="4127">
          <cell r="F4127" t="str">
            <v>.................................</v>
          </cell>
          <cell r="J4127" t="str">
            <v>.....................</v>
          </cell>
          <cell r="M4127" t="str">
            <v>.....................</v>
          </cell>
        </row>
        <row r="4128">
          <cell r="F4128" t="str">
            <v>.................................</v>
          </cell>
          <cell r="J4128" t="str">
            <v>.....................</v>
          </cell>
          <cell r="M4128" t="str">
            <v>.....................</v>
          </cell>
        </row>
        <row r="4129">
          <cell r="A4129" t="str">
            <v xml:space="preserve">   PART 4 : ENGINEER'S ACCEPTANCE</v>
          </cell>
        </row>
        <row r="4130">
          <cell r="A4130" t="str">
            <v xml:space="preserve"> The above work item is ACCEPTED / NOT ACCEPTED</v>
          </cell>
        </row>
        <row r="4131">
          <cell r="A4131" t="str">
            <v xml:space="preserve"> Approval to start next activity is GRANTED / DENIED</v>
          </cell>
        </row>
        <row r="4132">
          <cell r="A4132" t="str">
            <v xml:space="preserve"> Special Comments / Instructions</v>
          </cell>
        </row>
        <row r="4136">
          <cell r="A4136" t="str">
            <v xml:space="preserve"> Signature ...............................................</v>
          </cell>
          <cell r="L4136" t="str">
            <v>Date: ...................................</v>
          </cell>
        </row>
        <row r="4137">
          <cell r="A4137" t="str">
            <v xml:space="preserve">                      Engineer’s Representative</v>
          </cell>
        </row>
        <row r="4138">
          <cell r="A4138" t="str">
            <v xml:space="preserve">   PART 5 : CONTRACTOR'S RECEIPT</v>
          </cell>
        </row>
        <row r="4140">
          <cell r="A4140" t="str">
            <v xml:space="preserve"> Received for Contractor: ........................................................</v>
          </cell>
          <cell r="L4140" t="str">
            <v>Date/Time: ...........................</v>
          </cell>
        </row>
        <row r="4141">
          <cell r="L4141">
            <v>504</v>
          </cell>
        </row>
        <row r="4142">
          <cell r="A4142" t="str">
            <v>REQUEST FOR ACCEPTANCE INSPECTION</v>
          </cell>
        </row>
        <row r="4143">
          <cell r="A4143" t="str">
            <v>(For Bridges)</v>
          </cell>
        </row>
        <row r="4144">
          <cell r="A4144" t="str">
            <v xml:space="preserve">   PART 1 : CONTRACTOR’S SUBMISSION</v>
          </cell>
          <cell r="N4144">
            <v>611155</v>
          </cell>
        </row>
        <row r="4145">
          <cell r="A4145" t="str">
            <v>It is hereby certified that the (material) (equipment) shown and marked in this submittal to be incorporated in the Work is in compliance with the Contract Drawings and Specifications, is approved for use and is submitted for the Engineer's approval.</v>
          </cell>
        </row>
        <row r="4146">
          <cell r="A4146" t="str">
            <v xml:space="preserve"> Item Description:</v>
          </cell>
          <cell r="E4146" t="str">
            <v>To check level, dimension, formwork and lean concrete casting for foundation of abutment A1 (Vinh side) - Ho bridge.</v>
          </cell>
        </row>
        <row r="4150">
          <cell r="A4150" t="str">
            <v xml:space="preserve"> Inspection Time:</v>
          </cell>
          <cell r="E4150" t="str">
            <v>Date:</v>
          </cell>
          <cell r="F4150">
            <v>36659</v>
          </cell>
          <cell r="H4150" t="str">
            <v>Time:</v>
          </cell>
          <cell r="I4150">
            <v>0.60416666666666663</v>
          </cell>
        </row>
        <row r="4151">
          <cell r="A4151" t="str">
            <v xml:space="preserve"> Location:</v>
          </cell>
          <cell r="C4151" t="str">
            <v>Km610+1155</v>
          </cell>
          <cell r="F4151" t="str">
            <v>Ho</v>
          </cell>
        </row>
        <row r="4152">
          <cell r="A4152" t="str">
            <v xml:space="preserve"> Next Activity:</v>
          </cell>
        </row>
        <row r="4153">
          <cell r="A4153" t="str">
            <v xml:space="preserve"> Description:</v>
          </cell>
          <cell r="H4153" t="str">
            <v>Proposed Start Date/Time:</v>
          </cell>
        </row>
        <row r="4154">
          <cell r="A4154" t="str">
            <v xml:space="preserve"> For Contractor</v>
          </cell>
          <cell r="G4154" t="str">
            <v>Date:</v>
          </cell>
          <cell r="H4154">
            <v>36658</v>
          </cell>
          <cell r="L4154" t="str">
            <v>Time:</v>
          </cell>
          <cell r="M4154">
            <v>0.58333333333333337</v>
          </cell>
        </row>
        <row r="4155">
          <cell r="A4155" t="str">
            <v xml:space="preserve"> QC Engineer</v>
          </cell>
        </row>
        <row r="4156">
          <cell r="A4156" t="str">
            <v>............................</v>
          </cell>
          <cell r="F4156" t="str">
            <v>.................................</v>
          </cell>
          <cell r="L4156" t="str">
            <v>..................................</v>
          </cell>
        </row>
        <row r="4157">
          <cell r="A4157" t="str">
            <v xml:space="preserve">   PART 2 : ENGINEER'S RECEIVED</v>
          </cell>
        </row>
        <row r="4158">
          <cell r="A4158" t="str">
            <v xml:space="preserve"> Received for Engineer</v>
          </cell>
          <cell r="G4158" t="str">
            <v>Date:</v>
          </cell>
          <cell r="L4158" t="str">
            <v>Time:</v>
          </cell>
        </row>
        <row r="4160">
          <cell r="A4160" t="str">
            <v>............................</v>
          </cell>
          <cell r="F4160" t="str">
            <v>.................................</v>
          </cell>
          <cell r="L4160" t="str">
            <v>..................................</v>
          </cell>
        </row>
        <row r="4161">
          <cell r="A4161" t="str">
            <v xml:space="preserve">   PART 3 : INSPECTION REPORT</v>
          </cell>
        </row>
        <row r="4162">
          <cell r="A4162" t="str">
            <v>Check Item</v>
          </cell>
          <cell r="F4162" t="str">
            <v xml:space="preserve"> Inspector Comments</v>
          </cell>
          <cell r="J4162" t="str">
            <v>Inspeted by</v>
          </cell>
          <cell r="M4162" t="str">
            <v>Date</v>
          </cell>
        </row>
        <row r="4163">
          <cell r="A4163" t="str">
            <v>- Formwork</v>
          </cell>
          <cell r="F4163" t="str">
            <v>.................................</v>
          </cell>
          <cell r="J4163" t="str">
            <v>.....................</v>
          </cell>
          <cell r="M4163" t="str">
            <v>.....................</v>
          </cell>
        </row>
        <row r="4164">
          <cell r="A4164" t="str">
            <v>- Reinforcement</v>
          </cell>
          <cell r="F4164" t="str">
            <v>.................................</v>
          </cell>
          <cell r="J4164" t="str">
            <v>.....................</v>
          </cell>
          <cell r="M4164" t="str">
            <v>.....................</v>
          </cell>
        </row>
        <row r="4165">
          <cell r="A4165" t="str">
            <v>- Concrete casting</v>
          </cell>
          <cell r="F4165" t="str">
            <v>.................................</v>
          </cell>
          <cell r="J4165" t="str">
            <v>.....................</v>
          </cell>
          <cell r="M4165" t="str">
            <v>.....................</v>
          </cell>
        </row>
        <row r="4166">
          <cell r="F4166" t="str">
            <v>.................................</v>
          </cell>
          <cell r="J4166" t="str">
            <v>.....................</v>
          </cell>
          <cell r="M4166" t="str">
            <v>.....................</v>
          </cell>
        </row>
        <row r="4167">
          <cell r="F4167" t="str">
            <v>.................................</v>
          </cell>
          <cell r="J4167" t="str">
            <v>.....................</v>
          </cell>
          <cell r="M4167" t="str">
            <v>.....................</v>
          </cell>
        </row>
        <row r="4168">
          <cell r="F4168" t="str">
            <v>.................................</v>
          </cell>
          <cell r="J4168" t="str">
            <v>.....................</v>
          </cell>
          <cell r="M4168" t="str">
            <v>.....................</v>
          </cell>
        </row>
        <row r="4169">
          <cell r="F4169" t="str">
            <v>.................................</v>
          </cell>
          <cell r="J4169" t="str">
            <v>.....................</v>
          </cell>
          <cell r="M4169" t="str">
            <v>.....................</v>
          </cell>
        </row>
        <row r="4170">
          <cell r="F4170" t="str">
            <v>.................................</v>
          </cell>
          <cell r="J4170" t="str">
            <v>.....................</v>
          </cell>
          <cell r="M4170" t="str">
            <v>.....................</v>
          </cell>
        </row>
        <row r="4171">
          <cell r="F4171" t="str">
            <v>.................................</v>
          </cell>
          <cell r="J4171" t="str">
            <v>.....................</v>
          </cell>
          <cell r="M4171" t="str">
            <v>.....................</v>
          </cell>
        </row>
        <row r="4172">
          <cell r="F4172" t="str">
            <v>.................................</v>
          </cell>
          <cell r="J4172" t="str">
            <v>.....................</v>
          </cell>
          <cell r="M4172" t="str">
            <v>.....................</v>
          </cell>
        </row>
        <row r="4173">
          <cell r="F4173" t="str">
            <v>.................................</v>
          </cell>
          <cell r="J4173" t="str">
            <v>.....................</v>
          </cell>
          <cell r="M4173" t="str">
            <v>.....................</v>
          </cell>
        </row>
        <row r="4174">
          <cell r="A4174" t="str">
            <v xml:space="preserve">   PART 4 : ENGINEER'S ACCEPTANCE</v>
          </cell>
        </row>
        <row r="4175">
          <cell r="A4175" t="str">
            <v xml:space="preserve"> The above work item is ACCEPTED / NOT ACCEPTED</v>
          </cell>
        </row>
        <row r="4176">
          <cell r="A4176" t="str">
            <v xml:space="preserve"> Approval to start next activity is GRANTED / DENIED</v>
          </cell>
        </row>
        <row r="4177">
          <cell r="A4177" t="str">
            <v xml:space="preserve"> Special Comments / Instructions</v>
          </cell>
        </row>
        <row r="4181">
          <cell r="A4181" t="str">
            <v xml:space="preserve"> Signature ...............................................</v>
          </cell>
          <cell r="L4181" t="str">
            <v>Date: ...................................</v>
          </cell>
        </row>
        <row r="4182">
          <cell r="A4182" t="str">
            <v xml:space="preserve">                      Engineer’s Representative</v>
          </cell>
        </row>
        <row r="4183">
          <cell r="A4183" t="str">
            <v xml:space="preserve">   PART 5 : CONTRACTOR'S RECEIPT</v>
          </cell>
        </row>
        <row r="4185">
          <cell r="A4185" t="str">
            <v xml:space="preserve"> Received for Contractor: ........................................................</v>
          </cell>
          <cell r="L4185" t="str">
            <v>Date/Time: ...........................</v>
          </cell>
        </row>
        <row r="4186">
          <cell r="L4186">
            <v>505</v>
          </cell>
        </row>
        <row r="4187">
          <cell r="A4187" t="str">
            <v>REQUEST FOR ACCEPTANCE INSPECTION</v>
          </cell>
        </row>
        <row r="4188">
          <cell r="A4188" t="str">
            <v>(For Bridges)</v>
          </cell>
        </row>
        <row r="4189">
          <cell r="A4189" t="str">
            <v xml:space="preserve">   PART 1 : CONTRACTOR’S SUBMISSION</v>
          </cell>
          <cell r="N4189">
            <v>561400</v>
          </cell>
        </row>
        <row r="4190">
          <cell r="A4190" t="str">
            <v>It is hereby certified that the (material) (equipment) shown and marked in this submittal to be incorporated in the Work is in compliance with the Contract Drawings and Specifications, is approved for use and is submitted for the Engineer's approval.</v>
          </cell>
        </row>
        <row r="4191">
          <cell r="A4191" t="str">
            <v xml:space="preserve"> Item Description:</v>
          </cell>
          <cell r="E4191" t="str">
            <v>To check formwork, reinforcement and concrete casting for piles (04 segments L=10m) - Cao bridge.</v>
          </cell>
        </row>
        <row r="4195">
          <cell r="A4195" t="str">
            <v xml:space="preserve"> Inspection Time:</v>
          </cell>
          <cell r="E4195" t="str">
            <v>Date:</v>
          </cell>
          <cell r="F4195">
            <v>36660</v>
          </cell>
          <cell r="H4195" t="str">
            <v>Time:</v>
          </cell>
          <cell r="I4195">
            <v>0.33333333333333331</v>
          </cell>
        </row>
        <row r="4196">
          <cell r="A4196" t="str">
            <v xml:space="preserve"> Location:</v>
          </cell>
          <cell r="C4196">
            <v>561400</v>
          </cell>
          <cell r="F4196" t="str">
            <v>Cao</v>
          </cell>
        </row>
        <row r="4197">
          <cell r="A4197" t="str">
            <v xml:space="preserve"> Next Activity:</v>
          </cell>
        </row>
        <row r="4198">
          <cell r="A4198" t="str">
            <v xml:space="preserve"> Description:</v>
          </cell>
          <cell r="H4198" t="str">
            <v>Proposed Start Date/Time:</v>
          </cell>
        </row>
        <row r="4199">
          <cell r="A4199" t="str">
            <v xml:space="preserve"> For Contractor</v>
          </cell>
          <cell r="G4199" t="str">
            <v>Date:</v>
          </cell>
          <cell r="H4199">
            <v>36659</v>
          </cell>
          <cell r="L4199" t="str">
            <v>Time:</v>
          </cell>
          <cell r="M4199">
            <v>0.58333333333333337</v>
          </cell>
        </row>
        <row r="4200">
          <cell r="A4200" t="str">
            <v xml:space="preserve"> QC Engineer</v>
          </cell>
        </row>
        <row r="4201">
          <cell r="A4201" t="str">
            <v>............................</v>
          </cell>
          <cell r="F4201" t="str">
            <v>.................................</v>
          </cell>
          <cell r="L4201" t="str">
            <v>..................................</v>
          </cell>
        </row>
        <row r="4202">
          <cell r="A4202" t="str">
            <v xml:space="preserve">   PART 2 : ENGINEER'S RECEIVED</v>
          </cell>
        </row>
        <row r="4203">
          <cell r="A4203" t="str">
            <v xml:space="preserve"> Received for Engineer</v>
          </cell>
          <cell r="G4203" t="str">
            <v>Date:</v>
          </cell>
          <cell r="L4203" t="str">
            <v>Time:</v>
          </cell>
        </row>
        <row r="4205">
          <cell r="A4205" t="str">
            <v>............................</v>
          </cell>
          <cell r="F4205" t="str">
            <v>.................................</v>
          </cell>
          <cell r="L4205" t="str">
            <v>..................................</v>
          </cell>
        </row>
        <row r="4206">
          <cell r="A4206" t="str">
            <v xml:space="preserve">   PART 3 : INSPECTION REPORT</v>
          </cell>
        </row>
        <row r="4207">
          <cell r="A4207" t="str">
            <v>Check Item</v>
          </cell>
          <cell r="F4207" t="str">
            <v xml:space="preserve"> Inspector Comments</v>
          </cell>
          <cell r="J4207" t="str">
            <v>Inspeted by</v>
          </cell>
          <cell r="M4207" t="str">
            <v>Date</v>
          </cell>
        </row>
        <row r="4208">
          <cell r="A4208" t="str">
            <v>- Formwork</v>
          </cell>
          <cell r="F4208" t="str">
            <v>.................................</v>
          </cell>
          <cell r="J4208" t="str">
            <v>.....................</v>
          </cell>
          <cell r="M4208" t="str">
            <v>.....................</v>
          </cell>
        </row>
        <row r="4209">
          <cell r="A4209" t="str">
            <v>- Reinforcement</v>
          </cell>
          <cell r="F4209" t="str">
            <v>.................................</v>
          </cell>
          <cell r="J4209" t="str">
            <v>.....................</v>
          </cell>
          <cell r="M4209" t="str">
            <v>.....................</v>
          </cell>
        </row>
        <row r="4210">
          <cell r="A4210" t="str">
            <v>- Concrete casting</v>
          </cell>
          <cell r="F4210" t="str">
            <v>.................................</v>
          </cell>
          <cell r="J4210" t="str">
            <v>.....................</v>
          </cell>
          <cell r="M4210" t="str">
            <v>.....................</v>
          </cell>
        </row>
        <row r="4211">
          <cell r="F4211" t="str">
            <v>.................................</v>
          </cell>
          <cell r="J4211" t="str">
            <v>.....................</v>
          </cell>
          <cell r="M4211" t="str">
            <v>.....................</v>
          </cell>
        </row>
        <row r="4212">
          <cell r="F4212" t="str">
            <v>.................................</v>
          </cell>
          <cell r="J4212" t="str">
            <v>.....................</v>
          </cell>
          <cell r="M4212" t="str">
            <v>.....................</v>
          </cell>
        </row>
        <row r="4213">
          <cell r="F4213" t="str">
            <v>.................................</v>
          </cell>
          <cell r="J4213" t="str">
            <v>.....................</v>
          </cell>
          <cell r="M4213" t="str">
            <v>.....................</v>
          </cell>
        </row>
        <row r="4214">
          <cell r="F4214" t="str">
            <v>.................................</v>
          </cell>
          <cell r="J4214" t="str">
            <v>.....................</v>
          </cell>
          <cell r="M4214" t="str">
            <v>.....................</v>
          </cell>
        </row>
        <row r="4215">
          <cell r="F4215" t="str">
            <v>.................................</v>
          </cell>
          <cell r="J4215" t="str">
            <v>.....................</v>
          </cell>
          <cell r="M4215" t="str">
            <v>.....................</v>
          </cell>
        </row>
        <row r="4216">
          <cell r="F4216" t="str">
            <v>.................................</v>
          </cell>
          <cell r="J4216" t="str">
            <v>.....................</v>
          </cell>
          <cell r="M4216" t="str">
            <v>.....................</v>
          </cell>
        </row>
        <row r="4217">
          <cell r="F4217" t="str">
            <v>.................................</v>
          </cell>
          <cell r="J4217" t="str">
            <v>.....................</v>
          </cell>
          <cell r="M4217" t="str">
            <v>.....................</v>
          </cell>
        </row>
        <row r="4218">
          <cell r="F4218" t="str">
            <v>.................................</v>
          </cell>
          <cell r="J4218" t="str">
            <v>.....................</v>
          </cell>
          <cell r="M4218" t="str">
            <v>.....................</v>
          </cell>
        </row>
        <row r="4219">
          <cell r="A4219" t="str">
            <v xml:space="preserve">   PART 4 : ENGINEER'S ACCEPTANCE</v>
          </cell>
        </row>
        <row r="4220">
          <cell r="A4220" t="str">
            <v xml:space="preserve"> The above work item is ACCEPTED / NOT ACCEPTED</v>
          </cell>
        </row>
        <row r="4221">
          <cell r="A4221" t="str">
            <v xml:space="preserve"> Approval to start next activity is GRANTED / DENIED</v>
          </cell>
        </row>
        <row r="4222">
          <cell r="A4222" t="str">
            <v xml:space="preserve"> Special Comments / Instructions</v>
          </cell>
        </row>
        <row r="4226">
          <cell r="A4226" t="str">
            <v xml:space="preserve"> Signature ...............................................</v>
          </cell>
          <cell r="L4226" t="str">
            <v>Date: ...................................</v>
          </cell>
        </row>
        <row r="4227">
          <cell r="A4227" t="str">
            <v xml:space="preserve">                      Engineer’s Representative</v>
          </cell>
        </row>
        <row r="4228">
          <cell r="A4228" t="str">
            <v xml:space="preserve">   PART 5 : CONTRACTOR'S RECEIPT</v>
          </cell>
        </row>
        <row r="4230">
          <cell r="A4230" t="str">
            <v xml:space="preserve"> Received for Contractor: ........................................................</v>
          </cell>
          <cell r="L4230" t="str">
            <v>Date/Time: ...........................</v>
          </cell>
        </row>
        <row r="4231">
          <cell r="L4231">
            <v>506</v>
          </cell>
        </row>
        <row r="4232">
          <cell r="A4232" t="str">
            <v>REQUEST FOR ACCEPTANCE INSPECTION</v>
          </cell>
        </row>
        <row r="4233">
          <cell r="A4233" t="str">
            <v>(For Bridges)</v>
          </cell>
        </row>
        <row r="4234">
          <cell r="A4234" t="str">
            <v xml:space="preserve">   PART 1 : CONTRACTOR’S SUBMISSION</v>
          </cell>
          <cell r="N4234">
            <v>549048</v>
          </cell>
        </row>
        <row r="4235">
          <cell r="A4235" t="str">
            <v>It is hereby certified that the (material) (equipment) shown and marked in this submittal to be incorporated in the Work is in compliance with the Contract Drawings and Specifications, is approved for use and is submitted for the Engineer's approval.</v>
          </cell>
        </row>
        <row r="4236">
          <cell r="A4236" t="str">
            <v xml:space="preserve"> Item Description:</v>
          </cell>
          <cell r="E4236" t="str">
            <v>To check formwork, reinforcement and concrete casting for piles (02 tip segments L=7m, 02 segments L=7m)-Bui Tre bridge.</v>
          </cell>
        </row>
        <row r="4240">
          <cell r="A4240" t="str">
            <v xml:space="preserve"> Inspection Time:</v>
          </cell>
          <cell r="E4240" t="str">
            <v>Date:</v>
          </cell>
          <cell r="F4240">
            <v>36660</v>
          </cell>
          <cell r="H4240" t="str">
            <v>Time:</v>
          </cell>
          <cell r="I4240">
            <v>0.35416666666666669</v>
          </cell>
        </row>
        <row r="4241">
          <cell r="A4241" t="str">
            <v xml:space="preserve"> Location:</v>
          </cell>
          <cell r="C4241">
            <v>549048</v>
          </cell>
          <cell r="F4241" t="str">
            <v>Bui Tre</v>
          </cell>
        </row>
        <row r="4242">
          <cell r="A4242" t="str">
            <v xml:space="preserve"> Next Activity:</v>
          </cell>
        </row>
        <row r="4243">
          <cell r="A4243" t="str">
            <v xml:space="preserve"> Description:</v>
          </cell>
          <cell r="H4243" t="str">
            <v>Proposed Start Date/Time:</v>
          </cell>
        </row>
        <row r="4244">
          <cell r="A4244" t="str">
            <v xml:space="preserve"> For Contractor</v>
          </cell>
          <cell r="G4244" t="str">
            <v>Date:</v>
          </cell>
          <cell r="H4244">
            <v>36659</v>
          </cell>
          <cell r="L4244" t="str">
            <v>Time:</v>
          </cell>
          <cell r="M4244">
            <v>0.58333333333333337</v>
          </cell>
        </row>
        <row r="4245">
          <cell r="A4245" t="str">
            <v xml:space="preserve"> QC Engineer</v>
          </cell>
        </row>
        <row r="4246">
          <cell r="A4246" t="str">
            <v>............................</v>
          </cell>
          <cell r="F4246" t="str">
            <v>.................................</v>
          </cell>
          <cell r="L4246" t="str">
            <v>..................................</v>
          </cell>
        </row>
        <row r="4247">
          <cell r="A4247" t="str">
            <v xml:space="preserve">   PART 2 : ENGINEER'S RECEIVED</v>
          </cell>
        </row>
        <row r="4248">
          <cell r="A4248" t="str">
            <v xml:space="preserve"> Received for Engineer</v>
          </cell>
          <cell r="G4248" t="str">
            <v>Date:</v>
          </cell>
          <cell r="L4248" t="str">
            <v>Time:</v>
          </cell>
        </row>
        <row r="4250">
          <cell r="A4250" t="str">
            <v>............................</v>
          </cell>
          <cell r="F4250" t="str">
            <v>.................................</v>
          </cell>
          <cell r="L4250" t="str">
            <v>..................................</v>
          </cell>
        </row>
        <row r="4251">
          <cell r="A4251" t="str">
            <v xml:space="preserve">   PART 3 : INSPECTION REPORT</v>
          </cell>
        </row>
        <row r="4252">
          <cell r="A4252" t="str">
            <v>Check Item</v>
          </cell>
          <cell r="F4252" t="str">
            <v xml:space="preserve"> Inspector Comments</v>
          </cell>
          <cell r="J4252" t="str">
            <v>Inspeted by</v>
          </cell>
          <cell r="M4252" t="str">
            <v>Date</v>
          </cell>
        </row>
        <row r="4253">
          <cell r="A4253" t="str">
            <v>- Formwork</v>
          </cell>
          <cell r="F4253" t="str">
            <v>.................................</v>
          </cell>
          <cell r="J4253" t="str">
            <v>.....................</v>
          </cell>
          <cell r="M4253" t="str">
            <v>.....................</v>
          </cell>
        </row>
        <row r="4254">
          <cell r="A4254" t="str">
            <v>- Reinforcement</v>
          </cell>
          <cell r="F4254" t="str">
            <v>.................................</v>
          </cell>
          <cell r="J4254" t="str">
            <v>.....................</v>
          </cell>
          <cell r="M4254" t="str">
            <v>.....................</v>
          </cell>
        </row>
        <row r="4255">
          <cell r="A4255" t="str">
            <v>- Concrete casting</v>
          </cell>
          <cell r="F4255" t="str">
            <v>.................................</v>
          </cell>
          <cell r="J4255" t="str">
            <v>.....................</v>
          </cell>
          <cell r="M4255" t="str">
            <v>.....................</v>
          </cell>
        </row>
        <row r="4256">
          <cell r="F4256" t="str">
            <v>.................................</v>
          </cell>
          <cell r="J4256" t="str">
            <v>.....................</v>
          </cell>
          <cell r="M4256" t="str">
            <v>.....................</v>
          </cell>
        </row>
        <row r="4257">
          <cell r="F4257" t="str">
            <v>.................................</v>
          </cell>
          <cell r="J4257" t="str">
            <v>.....................</v>
          </cell>
          <cell r="M4257" t="str">
            <v>.....................</v>
          </cell>
        </row>
        <row r="4258">
          <cell r="F4258" t="str">
            <v>.................................</v>
          </cell>
          <cell r="J4258" t="str">
            <v>.....................</v>
          </cell>
          <cell r="M4258" t="str">
            <v>.....................</v>
          </cell>
        </row>
        <row r="4259">
          <cell r="F4259" t="str">
            <v>.................................</v>
          </cell>
          <cell r="J4259" t="str">
            <v>.....................</v>
          </cell>
          <cell r="M4259" t="str">
            <v>.....................</v>
          </cell>
        </row>
        <row r="4260">
          <cell r="F4260" t="str">
            <v>.................................</v>
          </cell>
          <cell r="J4260" t="str">
            <v>.....................</v>
          </cell>
          <cell r="M4260" t="str">
            <v>.....................</v>
          </cell>
        </row>
        <row r="4261">
          <cell r="F4261" t="str">
            <v>.................................</v>
          </cell>
          <cell r="J4261" t="str">
            <v>.....................</v>
          </cell>
          <cell r="M4261" t="str">
            <v>.....................</v>
          </cell>
        </row>
        <row r="4262">
          <cell r="F4262" t="str">
            <v>.................................</v>
          </cell>
          <cell r="J4262" t="str">
            <v>.....................</v>
          </cell>
          <cell r="M4262" t="str">
            <v>.....................</v>
          </cell>
        </row>
        <row r="4263">
          <cell r="F4263" t="str">
            <v>.................................</v>
          </cell>
          <cell r="J4263" t="str">
            <v>.....................</v>
          </cell>
          <cell r="M4263" t="str">
            <v>.....................</v>
          </cell>
        </row>
        <row r="4264">
          <cell r="A4264" t="str">
            <v xml:space="preserve">   PART 4 : ENGINEER'S ACCEPTANCE</v>
          </cell>
        </row>
        <row r="4265">
          <cell r="A4265" t="str">
            <v xml:space="preserve"> The above work item is ACCEPTED / NOT ACCEPTED</v>
          </cell>
        </row>
        <row r="4266">
          <cell r="A4266" t="str">
            <v xml:space="preserve"> Approval to start next activity is GRANTED / DENIED</v>
          </cell>
        </row>
        <row r="4267">
          <cell r="A4267" t="str">
            <v xml:space="preserve"> Special Comments / Instructions</v>
          </cell>
        </row>
        <row r="4271">
          <cell r="A4271" t="str">
            <v xml:space="preserve"> Signature ...............................................</v>
          </cell>
          <cell r="L4271" t="str">
            <v>Date: ...................................</v>
          </cell>
        </row>
        <row r="4272">
          <cell r="A4272" t="str">
            <v xml:space="preserve">                      Engineer’s Representative</v>
          </cell>
        </row>
        <row r="4273">
          <cell r="A4273" t="str">
            <v xml:space="preserve">   PART 5 : CONTRACTOR'S RECEIPT</v>
          </cell>
        </row>
        <row r="4275">
          <cell r="A4275" t="str">
            <v xml:space="preserve"> Received for Contractor: ........................................................</v>
          </cell>
          <cell r="L4275" t="str">
            <v>Date/Time: ...........................</v>
          </cell>
        </row>
        <row r="4276">
          <cell r="L4276">
            <v>507</v>
          </cell>
        </row>
        <row r="4277">
          <cell r="A4277" t="str">
            <v>REQUEST FOR ACCEPTANCE INSPECTION</v>
          </cell>
        </row>
        <row r="4278">
          <cell r="A4278" t="str">
            <v>(For Bridges)</v>
          </cell>
        </row>
        <row r="4279">
          <cell r="A4279" t="str">
            <v xml:space="preserve">   PART 1 : CONTRACTOR’S SUBMISSION</v>
          </cell>
          <cell r="N4279">
            <v>566000</v>
          </cell>
        </row>
        <row r="4280">
          <cell r="A4280" t="str">
            <v>It is hereby certified that the (material) (equipment) shown and marked in this submittal to be incorporated in the Work is in compliance with the Contract Drawings and Specifications, is approved for use and is submitted for the Engineer's approval.</v>
          </cell>
        </row>
        <row r="4281">
          <cell r="A4281" t="str">
            <v xml:space="preserve"> Item Description:</v>
          </cell>
          <cell r="E4281" t="str">
            <v>Plan for compressive strength test of concrete sample next week (from 13-May-2000 to 19-May-2000): enclosed heerwith 1 list</v>
          </cell>
        </row>
        <row r="4285">
          <cell r="A4285" t="str">
            <v xml:space="preserve"> Inspection Time:</v>
          </cell>
          <cell r="E4285" t="str">
            <v>Date:</v>
          </cell>
          <cell r="F4285" t="str">
            <v>As list</v>
          </cell>
          <cell r="H4285" t="str">
            <v>Time:</v>
          </cell>
          <cell r="I4285" t="str">
            <v>As list</v>
          </cell>
        </row>
        <row r="4286">
          <cell r="A4286" t="str">
            <v xml:space="preserve"> Location:</v>
          </cell>
          <cell r="C4286">
            <v>566000</v>
          </cell>
          <cell r="F4286" t="str">
            <v>Laboratory</v>
          </cell>
        </row>
        <row r="4287">
          <cell r="A4287" t="str">
            <v xml:space="preserve"> Next Activity:</v>
          </cell>
        </row>
        <row r="4288">
          <cell r="A4288" t="str">
            <v xml:space="preserve"> Description:</v>
          </cell>
          <cell r="H4288" t="str">
            <v>Proposed Start Date/Time:</v>
          </cell>
        </row>
        <row r="4289">
          <cell r="A4289" t="str">
            <v xml:space="preserve"> For Contractor</v>
          </cell>
          <cell r="G4289" t="str">
            <v>Date:</v>
          </cell>
          <cell r="H4289">
            <v>36658</v>
          </cell>
          <cell r="L4289" t="str">
            <v>Time:</v>
          </cell>
          <cell r="M4289">
            <v>0.58333333333333337</v>
          </cell>
        </row>
        <row r="4290">
          <cell r="A4290" t="str">
            <v xml:space="preserve"> QC Engineer</v>
          </cell>
        </row>
        <row r="4291">
          <cell r="A4291" t="str">
            <v>............................</v>
          </cell>
          <cell r="F4291" t="str">
            <v>.................................</v>
          </cell>
          <cell r="L4291" t="str">
            <v>..................................</v>
          </cell>
        </row>
        <row r="4292">
          <cell r="A4292" t="str">
            <v xml:space="preserve">   PART 2 : ENGINEER'S RECEIVED</v>
          </cell>
        </row>
        <row r="4293">
          <cell r="A4293" t="str">
            <v xml:space="preserve"> Received for Engineer</v>
          </cell>
          <cell r="G4293" t="str">
            <v>Date:</v>
          </cell>
          <cell r="L4293" t="str">
            <v>Time:</v>
          </cell>
        </row>
        <row r="4295">
          <cell r="A4295" t="str">
            <v>............................</v>
          </cell>
          <cell r="F4295" t="str">
            <v>.................................</v>
          </cell>
          <cell r="L4295" t="str">
            <v>..................................</v>
          </cell>
        </row>
        <row r="4296">
          <cell r="A4296" t="str">
            <v xml:space="preserve">   PART 3 : INSPECTION REPORT</v>
          </cell>
        </row>
        <row r="4297">
          <cell r="A4297" t="str">
            <v>Check Item</v>
          </cell>
          <cell r="F4297" t="str">
            <v xml:space="preserve"> Inspector Comments</v>
          </cell>
          <cell r="J4297" t="str">
            <v>Inspeted by</v>
          </cell>
          <cell r="M4297" t="str">
            <v>Date</v>
          </cell>
        </row>
        <row r="4298">
          <cell r="A4298" t="str">
            <v>- Formwork</v>
          </cell>
          <cell r="F4298" t="str">
            <v>.................................</v>
          </cell>
          <cell r="J4298" t="str">
            <v>.....................</v>
          </cell>
          <cell r="M4298" t="str">
            <v>.....................</v>
          </cell>
        </row>
        <row r="4299">
          <cell r="A4299" t="str">
            <v>- Reinforcement</v>
          </cell>
          <cell r="F4299" t="str">
            <v>.................................</v>
          </cell>
          <cell r="J4299" t="str">
            <v>.....................</v>
          </cell>
          <cell r="M4299" t="str">
            <v>.....................</v>
          </cell>
        </row>
        <row r="4300">
          <cell r="A4300" t="str">
            <v>- Concrete casting</v>
          </cell>
          <cell r="F4300" t="str">
            <v>.................................</v>
          </cell>
          <cell r="J4300" t="str">
            <v>.....................</v>
          </cell>
          <cell r="M4300" t="str">
            <v>.....................</v>
          </cell>
        </row>
        <row r="4301">
          <cell r="F4301" t="str">
            <v>.................................</v>
          </cell>
          <cell r="J4301" t="str">
            <v>.....................</v>
          </cell>
          <cell r="M4301" t="str">
            <v>.....................</v>
          </cell>
        </row>
        <row r="4302">
          <cell r="F4302" t="str">
            <v>.................................</v>
          </cell>
          <cell r="J4302" t="str">
            <v>.....................</v>
          </cell>
          <cell r="M4302" t="str">
            <v>.....................</v>
          </cell>
        </row>
        <row r="4303">
          <cell r="F4303" t="str">
            <v>.................................</v>
          </cell>
          <cell r="J4303" t="str">
            <v>.....................</v>
          </cell>
          <cell r="M4303" t="str">
            <v>.....................</v>
          </cell>
        </row>
        <row r="4304">
          <cell r="F4304" t="str">
            <v>.................................</v>
          </cell>
          <cell r="J4304" t="str">
            <v>.....................</v>
          </cell>
          <cell r="M4304" t="str">
            <v>.....................</v>
          </cell>
        </row>
        <row r="4305">
          <cell r="F4305" t="str">
            <v>.................................</v>
          </cell>
          <cell r="J4305" t="str">
            <v>.....................</v>
          </cell>
          <cell r="M4305" t="str">
            <v>.....................</v>
          </cell>
        </row>
        <row r="4306">
          <cell r="F4306" t="str">
            <v>.................................</v>
          </cell>
          <cell r="J4306" t="str">
            <v>.....................</v>
          </cell>
          <cell r="M4306" t="str">
            <v>.....................</v>
          </cell>
        </row>
        <row r="4307">
          <cell r="F4307" t="str">
            <v>.................................</v>
          </cell>
          <cell r="J4307" t="str">
            <v>.....................</v>
          </cell>
          <cell r="M4307" t="str">
            <v>.....................</v>
          </cell>
        </row>
        <row r="4308">
          <cell r="F4308" t="str">
            <v>.................................</v>
          </cell>
          <cell r="J4308" t="str">
            <v>.....................</v>
          </cell>
          <cell r="M4308" t="str">
            <v>.....................</v>
          </cell>
        </row>
        <row r="4309">
          <cell r="A4309" t="str">
            <v xml:space="preserve">   PART 4 : ENGINEER'S ACCEPTANCE</v>
          </cell>
        </row>
        <row r="4310">
          <cell r="A4310" t="str">
            <v xml:space="preserve"> The above work item is ACCEPTED / NOT ACCEPTED</v>
          </cell>
        </row>
        <row r="4311">
          <cell r="A4311" t="str">
            <v xml:space="preserve"> Approval to start next activity is GRANTED / DENIED</v>
          </cell>
        </row>
        <row r="4312">
          <cell r="A4312" t="str">
            <v xml:space="preserve"> Special Comments / Instructions</v>
          </cell>
        </row>
        <row r="4316">
          <cell r="A4316" t="str">
            <v xml:space="preserve"> Signature ...............................................</v>
          </cell>
          <cell r="L4316" t="str">
            <v>Date: ...................................</v>
          </cell>
        </row>
        <row r="4317">
          <cell r="A4317" t="str">
            <v xml:space="preserve">                      Engineer’s Representative</v>
          </cell>
        </row>
        <row r="4318">
          <cell r="A4318" t="str">
            <v xml:space="preserve">   PART 5 : CONTRACTOR'S RECEIPT</v>
          </cell>
        </row>
        <row r="4320">
          <cell r="A4320" t="str">
            <v xml:space="preserve"> Received for Contractor: ........................................................</v>
          </cell>
          <cell r="L4320" t="str">
            <v>Date/Time: ...........................</v>
          </cell>
        </row>
        <row r="4321">
          <cell r="L4321">
            <v>508</v>
          </cell>
        </row>
        <row r="4322">
          <cell r="A4322" t="str">
            <v>REQUEST FOR ACCEPTANCE INSPECTION</v>
          </cell>
        </row>
        <row r="4323">
          <cell r="A4323" t="str">
            <v>(For Bridges)</v>
          </cell>
        </row>
        <row r="4324">
          <cell r="A4324" t="str">
            <v xml:space="preserve">   PART 1 : CONTRACTOR’S SUBMISSION</v>
          </cell>
          <cell r="N4324">
            <v>609621</v>
          </cell>
        </row>
        <row r="4325">
          <cell r="A4325" t="str">
            <v>It is hereby certified that the (material) (equipment) shown and marked in this submittal to be incorporated in the Work is in compliance with the Contract Drawings and Specifications, is approved for use and is submitted for the Engineer's approval.</v>
          </cell>
        </row>
        <row r="4326">
          <cell r="A4326" t="str">
            <v xml:space="preserve"> Item Description:</v>
          </cell>
          <cell r="E4326" t="str">
            <v>To check formwork, reinforcement and concrete casting for piles (02 tip segments L=4.7m, 02 segments L=11.3m)-Cang bridge.</v>
          </cell>
        </row>
        <row r="4330">
          <cell r="A4330" t="str">
            <v xml:space="preserve"> Inspection Time:</v>
          </cell>
          <cell r="E4330" t="str">
            <v>Date:</v>
          </cell>
          <cell r="F4330">
            <v>36660</v>
          </cell>
          <cell r="H4330" t="str">
            <v>Time:</v>
          </cell>
          <cell r="I4330">
            <v>0.58333333333333337</v>
          </cell>
        </row>
        <row r="4331">
          <cell r="A4331" t="str">
            <v xml:space="preserve"> Location:</v>
          </cell>
          <cell r="C4331" t="str">
            <v>Km610+1155</v>
          </cell>
          <cell r="F4331" t="str">
            <v>Ho</v>
          </cell>
        </row>
        <row r="4332">
          <cell r="A4332" t="str">
            <v xml:space="preserve"> Next Activity:</v>
          </cell>
        </row>
        <row r="4333">
          <cell r="A4333" t="str">
            <v xml:space="preserve"> Description:</v>
          </cell>
          <cell r="H4333" t="str">
            <v>Proposed Start Date/Time:</v>
          </cell>
        </row>
        <row r="4334">
          <cell r="A4334" t="str">
            <v xml:space="preserve"> For Contractor</v>
          </cell>
          <cell r="G4334" t="str">
            <v>Date:</v>
          </cell>
          <cell r="H4334">
            <v>36659</v>
          </cell>
          <cell r="L4334" t="str">
            <v>Time:</v>
          </cell>
          <cell r="M4334">
            <v>0.58333333333333337</v>
          </cell>
        </row>
        <row r="4335">
          <cell r="A4335" t="str">
            <v xml:space="preserve"> QC Engineer</v>
          </cell>
        </row>
        <row r="4336">
          <cell r="A4336" t="str">
            <v>............................</v>
          </cell>
          <cell r="F4336" t="str">
            <v>.................................</v>
          </cell>
          <cell r="L4336" t="str">
            <v>..................................</v>
          </cell>
        </row>
        <row r="4337">
          <cell r="A4337" t="str">
            <v xml:space="preserve">   PART 2 : ENGINEER'S RECEIVED</v>
          </cell>
        </row>
        <row r="4338">
          <cell r="A4338" t="str">
            <v xml:space="preserve"> Received for Engineer</v>
          </cell>
          <cell r="G4338" t="str">
            <v>Date:</v>
          </cell>
          <cell r="L4338" t="str">
            <v>Time:</v>
          </cell>
        </row>
        <row r="4340">
          <cell r="A4340" t="str">
            <v>............................</v>
          </cell>
          <cell r="F4340" t="str">
            <v>.................................</v>
          </cell>
          <cell r="L4340" t="str">
            <v>..................................</v>
          </cell>
        </row>
        <row r="4341">
          <cell r="A4341" t="str">
            <v xml:space="preserve">   PART 3 : INSPECTION REPORT</v>
          </cell>
        </row>
        <row r="4342">
          <cell r="A4342" t="str">
            <v>Check Item</v>
          </cell>
          <cell r="F4342" t="str">
            <v xml:space="preserve"> Inspector Comments</v>
          </cell>
          <cell r="J4342" t="str">
            <v>Inspeted by</v>
          </cell>
          <cell r="M4342" t="str">
            <v>Date</v>
          </cell>
        </row>
        <row r="4343">
          <cell r="A4343" t="str">
            <v>- Formwork</v>
          </cell>
          <cell r="F4343" t="str">
            <v>.................................</v>
          </cell>
          <cell r="J4343" t="str">
            <v>.....................</v>
          </cell>
          <cell r="M4343" t="str">
            <v>.....................</v>
          </cell>
        </row>
        <row r="4344">
          <cell r="A4344" t="str">
            <v>- Reinforcement</v>
          </cell>
          <cell r="F4344" t="str">
            <v>.................................</v>
          </cell>
          <cell r="J4344" t="str">
            <v>.....................</v>
          </cell>
          <cell r="M4344" t="str">
            <v>.....................</v>
          </cell>
        </row>
        <row r="4345">
          <cell r="A4345" t="str">
            <v>- Concrete casting</v>
          </cell>
          <cell r="F4345" t="str">
            <v>.................................</v>
          </cell>
          <cell r="J4345" t="str">
            <v>.....................</v>
          </cell>
          <cell r="M4345" t="str">
            <v>.....................</v>
          </cell>
        </row>
        <row r="4346">
          <cell r="F4346" t="str">
            <v>.................................</v>
          </cell>
          <cell r="J4346" t="str">
            <v>.....................</v>
          </cell>
          <cell r="M4346" t="str">
            <v>.....................</v>
          </cell>
        </row>
        <row r="4347">
          <cell r="F4347" t="str">
            <v>.................................</v>
          </cell>
          <cell r="J4347" t="str">
            <v>.....................</v>
          </cell>
          <cell r="M4347" t="str">
            <v>.....................</v>
          </cell>
        </row>
        <row r="4348">
          <cell r="F4348" t="str">
            <v>.................................</v>
          </cell>
          <cell r="J4348" t="str">
            <v>.....................</v>
          </cell>
          <cell r="M4348" t="str">
            <v>.....................</v>
          </cell>
        </row>
        <row r="4349">
          <cell r="F4349" t="str">
            <v>.................................</v>
          </cell>
          <cell r="J4349" t="str">
            <v>.....................</v>
          </cell>
          <cell r="M4349" t="str">
            <v>.....................</v>
          </cell>
        </row>
        <row r="4350">
          <cell r="F4350" t="str">
            <v>.................................</v>
          </cell>
          <cell r="J4350" t="str">
            <v>.....................</v>
          </cell>
          <cell r="M4350" t="str">
            <v>.....................</v>
          </cell>
        </row>
        <row r="4351">
          <cell r="F4351" t="str">
            <v>.................................</v>
          </cell>
          <cell r="J4351" t="str">
            <v>.....................</v>
          </cell>
          <cell r="M4351" t="str">
            <v>.....................</v>
          </cell>
        </row>
        <row r="4352">
          <cell r="F4352" t="str">
            <v>.................................</v>
          </cell>
          <cell r="J4352" t="str">
            <v>.....................</v>
          </cell>
          <cell r="M4352" t="str">
            <v>.....................</v>
          </cell>
        </row>
        <row r="4353">
          <cell r="F4353" t="str">
            <v>.................................</v>
          </cell>
          <cell r="J4353" t="str">
            <v>.....................</v>
          </cell>
          <cell r="M4353" t="str">
            <v>.....................</v>
          </cell>
        </row>
        <row r="4354">
          <cell r="A4354" t="str">
            <v xml:space="preserve">   PART 4 : ENGINEER'S ACCEPTANCE</v>
          </cell>
        </row>
        <row r="4355">
          <cell r="A4355" t="str">
            <v xml:space="preserve"> The above work item is ACCEPTED / NOT ACCEPTED</v>
          </cell>
        </row>
        <row r="4356">
          <cell r="A4356" t="str">
            <v xml:space="preserve"> Approval to start next activity is GRANTED / DENIED</v>
          </cell>
        </row>
        <row r="4357">
          <cell r="A4357" t="str">
            <v xml:space="preserve"> Special Comments / Instructions</v>
          </cell>
        </row>
        <row r="4361">
          <cell r="A4361" t="str">
            <v xml:space="preserve"> Signature ...............................................</v>
          </cell>
          <cell r="L4361" t="str">
            <v>Date: ...................................</v>
          </cell>
        </row>
        <row r="4362">
          <cell r="A4362" t="str">
            <v xml:space="preserve">                      Engineer’s Representative</v>
          </cell>
        </row>
        <row r="4363">
          <cell r="A4363" t="str">
            <v xml:space="preserve">   PART 5 : CONTRACTOR'S RECEIPT</v>
          </cell>
        </row>
        <row r="4365">
          <cell r="A4365" t="str">
            <v xml:space="preserve"> Received for Contractor: ........................................................</v>
          </cell>
          <cell r="L4365" t="str">
            <v>Date/Time: ...........................</v>
          </cell>
        </row>
        <row r="4366">
          <cell r="L4366">
            <v>509</v>
          </cell>
        </row>
        <row r="4367">
          <cell r="A4367" t="str">
            <v>REQUEST FOR ACCEPTANCE INSPECTION</v>
          </cell>
        </row>
        <row r="4368">
          <cell r="A4368" t="str">
            <v>(For Bridges)</v>
          </cell>
        </row>
        <row r="4369">
          <cell r="A4369" t="str">
            <v xml:space="preserve">   PART 1 : CONTRACTOR’S SUBMISSION</v>
          </cell>
          <cell r="N4369">
            <v>561400</v>
          </cell>
        </row>
        <row r="4370">
          <cell r="A4370" t="str">
            <v>It is hereby certified that the (material) (equipment) shown and marked in this submittal to be incorporated in the Work is in compliance with the Contract Drawings and Specifications, is approved for use and is submitted for the Engineer's approval.</v>
          </cell>
        </row>
        <row r="4371">
          <cell r="A4371" t="str">
            <v xml:space="preserve"> Item Description:</v>
          </cell>
          <cell r="E4371" t="str">
            <v>To check formwork, reinforcement and concrete casting for piles (04 segments L=10m) - Cao bridge.</v>
          </cell>
        </row>
        <row r="4375">
          <cell r="A4375" t="str">
            <v xml:space="preserve"> Inspection Time:</v>
          </cell>
          <cell r="E4375" t="str">
            <v>Date:</v>
          </cell>
          <cell r="F4375">
            <v>36661</v>
          </cell>
          <cell r="H4375" t="str">
            <v>Time:</v>
          </cell>
          <cell r="I4375">
            <v>0.33333333333333331</v>
          </cell>
        </row>
        <row r="4376">
          <cell r="A4376" t="str">
            <v xml:space="preserve"> Location:</v>
          </cell>
          <cell r="C4376">
            <v>561400</v>
          </cell>
          <cell r="F4376" t="str">
            <v>Cao</v>
          </cell>
        </row>
        <row r="4377">
          <cell r="A4377" t="str">
            <v xml:space="preserve"> Next Activity:</v>
          </cell>
        </row>
        <row r="4378">
          <cell r="A4378" t="str">
            <v xml:space="preserve"> Description:</v>
          </cell>
          <cell r="H4378" t="str">
            <v>Proposed Start Date/Time:</v>
          </cell>
        </row>
        <row r="4379">
          <cell r="A4379" t="str">
            <v xml:space="preserve"> For Contractor</v>
          </cell>
          <cell r="G4379" t="str">
            <v>Date:</v>
          </cell>
          <cell r="H4379">
            <v>36659</v>
          </cell>
          <cell r="L4379" t="str">
            <v>Time:</v>
          </cell>
          <cell r="M4379">
            <v>0.58333333333333337</v>
          </cell>
        </row>
        <row r="4380">
          <cell r="A4380" t="str">
            <v xml:space="preserve"> QC Engineer</v>
          </cell>
        </row>
        <row r="4381">
          <cell r="A4381" t="str">
            <v>............................</v>
          </cell>
          <cell r="F4381" t="str">
            <v>.................................</v>
          </cell>
          <cell r="L4381" t="str">
            <v>..................................</v>
          </cell>
        </row>
        <row r="4382">
          <cell r="A4382" t="str">
            <v xml:space="preserve">   PART 2 : ENGINEER'S RECEIVED</v>
          </cell>
        </row>
        <row r="4383">
          <cell r="A4383" t="str">
            <v xml:space="preserve"> Received for Engineer</v>
          </cell>
          <cell r="G4383" t="str">
            <v>Date:</v>
          </cell>
          <cell r="L4383" t="str">
            <v>Time:</v>
          </cell>
        </row>
        <row r="4385">
          <cell r="A4385" t="str">
            <v>............................</v>
          </cell>
          <cell r="F4385" t="str">
            <v>.................................</v>
          </cell>
          <cell r="L4385" t="str">
            <v>..................................</v>
          </cell>
        </row>
        <row r="4386">
          <cell r="A4386" t="str">
            <v xml:space="preserve">   PART 3 : INSPECTION REPORT</v>
          </cell>
        </row>
        <row r="4387">
          <cell r="A4387" t="str">
            <v>Check Item</v>
          </cell>
          <cell r="F4387" t="str">
            <v xml:space="preserve"> Inspector Comments</v>
          </cell>
          <cell r="J4387" t="str">
            <v>Inspeted by</v>
          </cell>
          <cell r="M4387" t="str">
            <v>Date</v>
          </cell>
        </row>
        <row r="4388">
          <cell r="A4388" t="str">
            <v>- Formwork</v>
          </cell>
          <cell r="F4388" t="str">
            <v>.................................</v>
          </cell>
          <cell r="J4388" t="str">
            <v>.....................</v>
          </cell>
          <cell r="M4388" t="str">
            <v>.....................</v>
          </cell>
        </row>
        <row r="4389">
          <cell r="A4389" t="str">
            <v>- Reinforcement</v>
          </cell>
          <cell r="F4389" t="str">
            <v>.................................</v>
          </cell>
          <cell r="J4389" t="str">
            <v>.....................</v>
          </cell>
          <cell r="M4389" t="str">
            <v>.....................</v>
          </cell>
        </row>
        <row r="4390">
          <cell r="A4390" t="str">
            <v>- Concrete casting</v>
          </cell>
          <cell r="F4390" t="str">
            <v>.................................</v>
          </cell>
          <cell r="J4390" t="str">
            <v>.....................</v>
          </cell>
          <cell r="M4390" t="str">
            <v>.....................</v>
          </cell>
        </row>
        <row r="4391">
          <cell r="F4391" t="str">
            <v>.................................</v>
          </cell>
          <cell r="J4391" t="str">
            <v>.....................</v>
          </cell>
          <cell r="M4391" t="str">
            <v>.....................</v>
          </cell>
        </row>
        <row r="4392">
          <cell r="F4392" t="str">
            <v>.................................</v>
          </cell>
          <cell r="J4392" t="str">
            <v>.....................</v>
          </cell>
          <cell r="M4392" t="str">
            <v>.....................</v>
          </cell>
        </row>
        <row r="4393">
          <cell r="F4393" t="str">
            <v>.................................</v>
          </cell>
          <cell r="J4393" t="str">
            <v>.....................</v>
          </cell>
          <cell r="M4393" t="str">
            <v>.....................</v>
          </cell>
        </row>
        <row r="4394">
          <cell r="F4394" t="str">
            <v>.................................</v>
          </cell>
          <cell r="J4394" t="str">
            <v>.....................</v>
          </cell>
          <cell r="M4394" t="str">
            <v>.....................</v>
          </cell>
        </row>
        <row r="4395">
          <cell r="F4395" t="str">
            <v>.................................</v>
          </cell>
          <cell r="J4395" t="str">
            <v>.....................</v>
          </cell>
          <cell r="M4395" t="str">
            <v>.....................</v>
          </cell>
        </row>
        <row r="4396">
          <cell r="F4396" t="str">
            <v>.................................</v>
          </cell>
          <cell r="J4396" t="str">
            <v>.....................</v>
          </cell>
          <cell r="M4396" t="str">
            <v>.....................</v>
          </cell>
        </row>
        <row r="4397">
          <cell r="F4397" t="str">
            <v>.................................</v>
          </cell>
          <cell r="J4397" t="str">
            <v>.....................</v>
          </cell>
          <cell r="M4397" t="str">
            <v>.....................</v>
          </cell>
        </row>
        <row r="4398">
          <cell r="F4398" t="str">
            <v>.................................</v>
          </cell>
          <cell r="J4398" t="str">
            <v>.....................</v>
          </cell>
          <cell r="M4398" t="str">
            <v>.....................</v>
          </cell>
        </row>
        <row r="4399">
          <cell r="A4399" t="str">
            <v xml:space="preserve">   PART 4 : ENGINEER'S ACCEPTANCE</v>
          </cell>
        </row>
        <row r="4400">
          <cell r="A4400" t="str">
            <v xml:space="preserve"> The above work item is ACCEPTED / NOT ACCEPTED</v>
          </cell>
        </row>
        <row r="4401">
          <cell r="A4401" t="str">
            <v xml:space="preserve"> Approval to start next activity is GRANTED / DENIED</v>
          </cell>
        </row>
        <row r="4402">
          <cell r="A4402" t="str">
            <v xml:space="preserve"> Special Comments / Instructions</v>
          </cell>
        </row>
        <row r="4406">
          <cell r="A4406" t="str">
            <v xml:space="preserve"> Signature ...............................................</v>
          </cell>
          <cell r="L4406" t="str">
            <v>Date: ...................................</v>
          </cell>
        </row>
        <row r="4407">
          <cell r="A4407" t="str">
            <v xml:space="preserve">                      Engineer’s Representative</v>
          </cell>
        </row>
        <row r="4408">
          <cell r="A4408" t="str">
            <v xml:space="preserve">   PART 5 : CONTRACTOR'S RECEIPT</v>
          </cell>
        </row>
        <row r="4410">
          <cell r="A4410" t="str">
            <v xml:space="preserve"> Received for Contractor: ........................................................</v>
          </cell>
          <cell r="L4410" t="str">
            <v>Date/Time: ...........................</v>
          </cell>
        </row>
        <row r="4411">
          <cell r="L4411">
            <v>510</v>
          </cell>
        </row>
        <row r="4412">
          <cell r="A4412" t="str">
            <v>REQUEST FOR ACCEPTANCE INSPECTION</v>
          </cell>
        </row>
        <row r="4413">
          <cell r="A4413" t="str">
            <v>(For Bridges)</v>
          </cell>
        </row>
        <row r="4414">
          <cell r="A4414" t="str">
            <v xml:space="preserve">   PART 1 : CONTRACTOR’S SUBMISSION</v>
          </cell>
          <cell r="N4414">
            <v>533410</v>
          </cell>
        </row>
        <row r="4415">
          <cell r="A4415" t="str">
            <v>It is hereby certified that the (material) (equipment) shown and marked in this submittal to be incorporated in the Work is in compliance with the Contract Drawings and Specifications, is approved for use and is submitted for the Engineer's approval.</v>
          </cell>
        </row>
        <row r="4416">
          <cell r="A4416" t="str">
            <v xml:space="preserve"> Item Description:</v>
          </cell>
          <cell r="E4416" t="str">
            <v>To check formwork, reinforcement and concrete casting for new curb (left side) - Quan Om bridge.</v>
          </cell>
        </row>
        <row r="4420">
          <cell r="A4420" t="str">
            <v xml:space="preserve"> Inspection Time:</v>
          </cell>
          <cell r="E4420" t="str">
            <v>Date:</v>
          </cell>
          <cell r="F4420">
            <v>36661</v>
          </cell>
          <cell r="H4420" t="str">
            <v>Time:</v>
          </cell>
          <cell r="I4420">
            <v>0.39583333333333331</v>
          </cell>
        </row>
        <row r="4421">
          <cell r="A4421" t="str">
            <v xml:space="preserve"> Location:</v>
          </cell>
          <cell r="C4421">
            <v>533410</v>
          </cell>
          <cell r="F4421" t="str">
            <v>Quan Om</v>
          </cell>
        </row>
        <row r="4422">
          <cell r="A4422" t="str">
            <v xml:space="preserve"> Next Activity:</v>
          </cell>
        </row>
        <row r="4423">
          <cell r="A4423" t="str">
            <v xml:space="preserve"> Description:</v>
          </cell>
          <cell r="H4423" t="str">
            <v>Proposed Start Date/Time:</v>
          </cell>
        </row>
        <row r="4424">
          <cell r="A4424" t="str">
            <v xml:space="preserve"> For Contractor</v>
          </cell>
          <cell r="G4424" t="str">
            <v>Date:</v>
          </cell>
          <cell r="H4424">
            <v>36659</v>
          </cell>
          <cell r="L4424" t="str">
            <v>Time:</v>
          </cell>
          <cell r="M4424">
            <v>0.58333333333333337</v>
          </cell>
        </row>
        <row r="4425">
          <cell r="A4425" t="str">
            <v xml:space="preserve"> QC Engineer</v>
          </cell>
        </row>
        <row r="4426">
          <cell r="A4426" t="str">
            <v>............................</v>
          </cell>
          <cell r="F4426" t="str">
            <v>.................................</v>
          </cell>
          <cell r="L4426" t="str">
            <v>..................................</v>
          </cell>
        </row>
        <row r="4427">
          <cell r="A4427" t="str">
            <v xml:space="preserve">   PART 2 : ENGINEER'S RECEIVED</v>
          </cell>
        </row>
        <row r="4428">
          <cell r="A4428" t="str">
            <v xml:space="preserve"> Received for Engineer</v>
          </cell>
          <cell r="G4428" t="str">
            <v>Date:</v>
          </cell>
          <cell r="L4428" t="str">
            <v>Time:</v>
          </cell>
        </row>
        <row r="4430">
          <cell r="A4430" t="str">
            <v>............................</v>
          </cell>
          <cell r="F4430" t="str">
            <v>.................................</v>
          </cell>
          <cell r="L4430" t="str">
            <v>..................................</v>
          </cell>
        </row>
        <row r="4431">
          <cell r="A4431" t="str">
            <v xml:space="preserve">   PART 3 : INSPECTION REPORT</v>
          </cell>
        </row>
        <row r="4432">
          <cell r="A4432" t="str">
            <v>Check Item</v>
          </cell>
          <cell r="F4432" t="str">
            <v xml:space="preserve"> Inspector Comments</v>
          </cell>
          <cell r="J4432" t="str">
            <v>Inspeted by</v>
          </cell>
          <cell r="M4432" t="str">
            <v>Date</v>
          </cell>
        </row>
        <row r="4433">
          <cell r="A4433" t="str">
            <v>- Formwork</v>
          </cell>
          <cell r="F4433" t="str">
            <v>.................................</v>
          </cell>
          <cell r="J4433" t="str">
            <v>.....................</v>
          </cell>
          <cell r="M4433" t="str">
            <v>.....................</v>
          </cell>
        </row>
        <row r="4434">
          <cell r="A4434" t="str">
            <v>- Reinforcement</v>
          </cell>
          <cell r="F4434" t="str">
            <v>.................................</v>
          </cell>
          <cell r="J4434" t="str">
            <v>.....................</v>
          </cell>
          <cell r="M4434" t="str">
            <v>.....................</v>
          </cell>
        </row>
        <row r="4435">
          <cell r="A4435" t="str">
            <v>- Concrete casting</v>
          </cell>
          <cell r="F4435" t="str">
            <v>.................................</v>
          </cell>
          <cell r="J4435" t="str">
            <v>.....................</v>
          </cell>
          <cell r="M4435" t="str">
            <v>.....................</v>
          </cell>
        </row>
        <row r="4436">
          <cell r="F4436" t="str">
            <v>.................................</v>
          </cell>
          <cell r="J4436" t="str">
            <v>.....................</v>
          </cell>
          <cell r="M4436" t="str">
            <v>.....................</v>
          </cell>
        </row>
        <row r="4437">
          <cell r="F4437" t="str">
            <v>.................................</v>
          </cell>
          <cell r="J4437" t="str">
            <v>.....................</v>
          </cell>
          <cell r="M4437" t="str">
            <v>.....................</v>
          </cell>
        </row>
        <row r="4438">
          <cell r="F4438" t="str">
            <v>.................................</v>
          </cell>
          <cell r="J4438" t="str">
            <v>.....................</v>
          </cell>
          <cell r="M4438" t="str">
            <v>.....................</v>
          </cell>
        </row>
        <row r="4439">
          <cell r="F4439" t="str">
            <v>.................................</v>
          </cell>
          <cell r="J4439" t="str">
            <v>.....................</v>
          </cell>
          <cell r="M4439" t="str">
            <v>.....................</v>
          </cell>
        </row>
        <row r="4440">
          <cell r="F4440" t="str">
            <v>.................................</v>
          </cell>
          <cell r="J4440" t="str">
            <v>.....................</v>
          </cell>
          <cell r="M4440" t="str">
            <v>.....................</v>
          </cell>
        </row>
        <row r="4441">
          <cell r="F4441" t="str">
            <v>.................................</v>
          </cell>
          <cell r="J4441" t="str">
            <v>.....................</v>
          </cell>
          <cell r="M4441" t="str">
            <v>.....................</v>
          </cell>
        </row>
        <row r="4442">
          <cell r="F4442" t="str">
            <v>.................................</v>
          </cell>
          <cell r="J4442" t="str">
            <v>.....................</v>
          </cell>
          <cell r="M4442" t="str">
            <v>.....................</v>
          </cell>
        </row>
        <row r="4443">
          <cell r="F4443" t="str">
            <v>.................................</v>
          </cell>
          <cell r="J4443" t="str">
            <v>.....................</v>
          </cell>
          <cell r="M4443" t="str">
            <v>.....................</v>
          </cell>
        </row>
        <row r="4444">
          <cell r="A4444" t="str">
            <v xml:space="preserve">   PART 4 : ENGINEER'S ACCEPTANCE</v>
          </cell>
        </row>
        <row r="4445">
          <cell r="A4445" t="str">
            <v xml:space="preserve"> The above work item is ACCEPTED / NOT ACCEPTED</v>
          </cell>
        </row>
        <row r="4446">
          <cell r="A4446" t="str">
            <v xml:space="preserve"> Approval to start next activity is GRANTED / DENIED</v>
          </cell>
        </row>
        <row r="4447">
          <cell r="A4447" t="str">
            <v xml:space="preserve"> Special Comments / Instructions</v>
          </cell>
        </row>
        <row r="4451">
          <cell r="A4451" t="str">
            <v xml:space="preserve"> Signature ...............................................</v>
          </cell>
          <cell r="L4451" t="str">
            <v>Date: ...................................</v>
          </cell>
        </row>
        <row r="4452">
          <cell r="A4452" t="str">
            <v xml:space="preserve">                      Engineer’s Representative</v>
          </cell>
        </row>
        <row r="4453">
          <cell r="A4453" t="str">
            <v xml:space="preserve">   PART 5 : CONTRACTOR'S RECEIPT</v>
          </cell>
        </row>
        <row r="4455">
          <cell r="A4455" t="str">
            <v xml:space="preserve"> Received for Contractor: ........................................................</v>
          </cell>
          <cell r="L4455" t="str">
            <v>Date/Time: ...........................</v>
          </cell>
        </row>
        <row r="4456">
          <cell r="L4456">
            <v>511</v>
          </cell>
        </row>
        <row r="4457">
          <cell r="A4457" t="str">
            <v>REQUEST FOR ACCEPTANCE INSPECTION</v>
          </cell>
        </row>
        <row r="4458">
          <cell r="A4458" t="str">
            <v>(For Bridges)</v>
          </cell>
        </row>
        <row r="4459">
          <cell r="A4459" t="str">
            <v xml:space="preserve">   PART 1 : CONTRACTOR’S SUBMISSION</v>
          </cell>
          <cell r="N4459">
            <v>533410</v>
          </cell>
        </row>
        <row r="4460">
          <cell r="A4460" t="str">
            <v>It is hereby certified that the (material) (equipment) shown and marked in this submittal to be incorporated in the Work is in compliance with the Contract Drawings and Specifications, is approved for use and is submitted for the Engineer's approval.</v>
          </cell>
        </row>
        <row r="4461">
          <cell r="A4461" t="str">
            <v xml:space="preserve"> Item Description:</v>
          </cell>
          <cell r="E4461" t="str">
            <v xml:space="preserve">To check formwork, reinforcement and concrete casting for new curb (left side) - </v>
          </cell>
        </row>
        <row r="4465">
          <cell r="A4465" t="str">
            <v xml:space="preserve"> Inspection Time:</v>
          </cell>
          <cell r="E4465" t="str">
            <v>Date:</v>
          </cell>
          <cell r="H4465" t="str">
            <v>Time:</v>
          </cell>
          <cell r="I4465">
            <v>0.39583333333333331</v>
          </cell>
        </row>
        <row r="4466">
          <cell r="A4466" t="str">
            <v xml:space="preserve"> Location:</v>
          </cell>
        </row>
        <row r="4467">
          <cell r="A4467" t="str">
            <v xml:space="preserve"> Next Activity:</v>
          </cell>
        </row>
        <row r="4468">
          <cell r="A4468" t="str">
            <v xml:space="preserve"> Description:</v>
          </cell>
          <cell r="H4468" t="str">
            <v>Proposed Start Date/Time:</v>
          </cell>
        </row>
        <row r="4469">
          <cell r="A4469" t="str">
            <v xml:space="preserve"> For Contractor</v>
          </cell>
          <cell r="G4469" t="str">
            <v>Date:</v>
          </cell>
          <cell r="H4469">
            <v>36659</v>
          </cell>
          <cell r="L4469" t="str">
            <v>Time:</v>
          </cell>
          <cell r="M4469">
            <v>0.58333333333333337</v>
          </cell>
        </row>
        <row r="4470">
          <cell r="A4470" t="str">
            <v xml:space="preserve"> QC Engineer</v>
          </cell>
        </row>
        <row r="4471">
          <cell r="A4471" t="str">
            <v>............................</v>
          </cell>
          <cell r="F4471" t="str">
            <v>.................................</v>
          </cell>
          <cell r="L4471" t="str">
            <v>..................................</v>
          </cell>
        </row>
        <row r="4472">
          <cell r="A4472" t="str">
            <v xml:space="preserve">   PART 2 : ENGINEER'S RECEIVED</v>
          </cell>
        </row>
        <row r="4473">
          <cell r="A4473" t="str">
            <v xml:space="preserve"> Received for Engineer</v>
          </cell>
          <cell r="G4473" t="str">
            <v>Date:</v>
          </cell>
          <cell r="L4473" t="str">
            <v>Time:</v>
          </cell>
        </row>
        <row r="4475">
          <cell r="A4475" t="str">
            <v>............................</v>
          </cell>
          <cell r="F4475" t="str">
            <v>.................................</v>
          </cell>
          <cell r="L4475" t="str">
            <v>..................................</v>
          </cell>
        </row>
        <row r="4476">
          <cell r="A4476" t="str">
            <v xml:space="preserve">   PART 3 : INSPECTION REPORT</v>
          </cell>
        </row>
        <row r="4477">
          <cell r="A4477" t="str">
            <v>Check Item</v>
          </cell>
          <cell r="F4477" t="str">
            <v xml:space="preserve"> Inspector Comments</v>
          </cell>
          <cell r="J4477" t="str">
            <v>Inspeted by</v>
          </cell>
          <cell r="M4477" t="str">
            <v>Date</v>
          </cell>
        </row>
        <row r="4478">
          <cell r="A4478" t="str">
            <v>- Formwork</v>
          </cell>
          <cell r="F4478" t="str">
            <v>.................................</v>
          </cell>
          <cell r="J4478" t="str">
            <v>.....................</v>
          </cell>
          <cell r="M4478" t="str">
            <v>.....................</v>
          </cell>
        </row>
        <row r="4479">
          <cell r="A4479" t="str">
            <v>- Reinforcement</v>
          </cell>
          <cell r="F4479" t="str">
            <v>.................................</v>
          </cell>
          <cell r="J4479" t="str">
            <v>.....................</v>
          </cell>
          <cell r="M4479" t="str">
            <v>.....................</v>
          </cell>
        </row>
        <row r="4480">
          <cell r="A4480" t="str">
            <v>- Concrete casting</v>
          </cell>
          <cell r="F4480" t="str">
            <v>.................................</v>
          </cell>
          <cell r="J4480" t="str">
            <v>.....................</v>
          </cell>
          <cell r="M4480" t="str">
            <v>.....................</v>
          </cell>
        </row>
        <row r="4481">
          <cell r="F4481" t="str">
            <v>.................................</v>
          </cell>
          <cell r="J4481" t="str">
            <v>.....................</v>
          </cell>
          <cell r="M4481" t="str">
            <v>.....................</v>
          </cell>
        </row>
        <row r="4482">
          <cell r="F4482" t="str">
            <v>.................................</v>
          </cell>
          <cell r="J4482" t="str">
            <v>.....................</v>
          </cell>
          <cell r="M4482" t="str">
            <v>.....................</v>
          </cell>
        </row>
        <row r="4483">
          <cell r="F4483" t="str">
            <v>.................................</v>
          </cell>
          <cell r="J4483" t="str">
            <v>.....................</v>
          </cell>
          <cell r="M4483" t="str">
            <v>.....................</v>
          </cell>
        </row>
        <row r="4484">
          <cell r="F4484" t="str">
            <v>.................................</v>
          </cell>
          <cell r="J4484" t="str">
            <v>.....................</v>
          </cell>
          <cell r="M4484" t="str">
            <v>.....................</v>
          </cell>
        </row>
        <row r="4485">
          <cell r="F4485" t="str">
            <v>.................................</v>
          </cell>
          <cell r="J4485" t="str">
            <v>.....................</v>
          </cell>
          <cell r="M4485" t="str">
            <v>.....................</v>
          </cell>
        </row>
        <row r="4486">
          <cell r="F4486" t="str">
            <v>.................................</v>
          </cell>
          <cell r="J4486" t="str">
            <v>.....................</v>
          </cell>
          <cell r="M4486" t="str">
            <v>.....................</v>
          </cell>
        </row>
        <row r="4487">
          <cell r="F4487" t="str">
            <v>.................................</v>
          </cell>
          <cell r="J4487" t="str">
            <v>.....................</v>
          </cell>
          <cell r="M4487" t="str">
            <v>.....................</v>
          </cell>
        </row>
        <row r="4488">
          <cell r="F4488" t="str">
            <v>.................................</v>
          </cell>
          <cell r="J4488" t="str">
            <v>.....................</v>
          </cell>
          <cell r="M4488" t="str">
            <v>.....................</v>
          </cell>
        </row>
        <row r="4489">
          <cell r="A4489" t="str">
            <v xml:space="preserve">   PART 4 : ENGINEER'S ACCEPTANCE</v>
          </cell>
        </row>
        <row r="4490">
          <cell r="A4490" t="str">
            <v xml:space="preserve"> The above work item is ACCEPTED / NOT ACCEPTED</v>
          </cell>
        </row>
        <row r="4491">
          <cell r="A4491" t="str">
            <v xml:space="preserve"> Approval to start next activity is GRANTED / DENIED</v>
          </cell>
        </row>
        <row r="4492">
          <cell r="A4492" t="str">
            <v xml:space="preserve"> Special Comments / Instructions</v>
          </cell>
        </row>
        <row r="4496">
          <cell r="A4496" t="str">
            <v xml:space="preserve"> Signature ...............................................</v>
          </cell>
          <cell r="L4496" t="str">
            <v>Date: ...................................</v>
          </cell>
        </row>
        <row r="4497">
          <cell r="A4497" t="str">
            <v xml:space="preserve">                      Engineer’s Representative</v>
          </cell>
        </row>
        <row r="4498">
          <cell r="A4498" t="str">
            <v xml:space="preserve">   PART 5 : CONTRACTOR'S RECEIPT</v>
          </cell>
        </row>
        <row r="4500">
          <cell r="A4500" t="str">
            <v xml:space="preserve"> Received for Contractor: ........................................................</v>
          </cell>
          <cell r="L4500" t="str">
            <v>Date/Time: ...........................</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
      <sheetName val="CT"/>
      <sheetName val="TH"/>
      <sheetName val="CBTH"/>
      <sheetName val="Sheet1"/>
      <sheetName val="So do nguyen ly"/>
    </sheetNames>
    <sheetDataSet>
      <sheetData sheetId="0" refreshError="1">
        <row r="1">
          <cell r="A1" t="str">
            <v>Lo¹i chi phÝ</v>
          </cell>
          <cell r="B1" t="str">
            <v>§¬n vÞ</v>
          </cell>
          <cell r="C1" t="str">
            <v>§¬n gi¸</v>
          </cell>
        </row>
        <row r="2">
          <cell r="A2" t="str">
            <v>Bï gi¸ theo th«ng t­ 03 cho nh©n c«ng</v>
          </cell>
          <cell r="C2">
            <v>0.46</v>
          </cell>
        </row>
        <row r="3">
          <cell r="A3" t="str">
            <v>Bï gi¸ theo th«ng t­ 03 cho m¸y</v>
          </cell>
          <cell r="C3">
            <v>7.0000000000000007E-2</v>
          </cell>
        </row>
        <row r="4">
          <cell r="A4" t="str">
            <v>Chi phÝ chung</v>
          </cell>
          <cell r="C4">
            <v>0.67</v>
          </cell>
        </row>
        <row r="5">
          <cell r="A5" t="str">
            <v>Thu nhËp chÞu thuÕ tÝnh tr­íc</v>
          </cell>
          <cell r="C5">
            <v>5.5E-2</v>
          </cell>
        </row>
        <row r="6">
          <cell r="A6" t="str">
            <v>ThuÕ VAT</v>
          </cell>
          <cell r="C6">
            <v>0.05</v>
          </cell>
        </row>
        <row r="7">
          <cell r="A7" t="str">
            <v>Nh©n c«ng bËc 2,7/7</v>
          </cell>
          <cell r="C7">
            <v>12099</v>
          </cell>
        </row>
        <row r="8">
          <cell r="A8" t="str">
            <v>Nh©n c«ng bËc 3/7</v>
          </cell>
          <cell r="C8">
            <v>12413</v>
          </cell>
        </row>
        <row r="9">
          <cell r="A9" t="str">
            <v>Nh©n c«ng bËc 3,5/7</v>
          </cell>
          <cell r="C9">
            <v>12971</v>
          </cell>
        </row>
        <row r="10">
          <cell r="A10" t="str">
            <v>Nh©n c«ng bËc 3,7/7</v>
          </cell>
          <cell r="C10">
            <v>13194</v>
          </cell>
        </row>
        <row r="11">
          <cell r="A11" t="str">
            <v>Nh©n c«ng bËc 4/7</v>
          </cell>
          <cell r="C11">
            <v>13529</v>
          </cell>
        </row>
        <row r="12">
          <cell r="A12" t="str">
            <v>Nh©n c«ng bËc 4,5/7</v>
          </cell>
          <cell r="C12">
            <v>14925</v>
          </cell>
        </row>
        <row r="13">
          <cell r="A13" t="str">
            <v>Nh©n c«ng bËc 5/7</v>
          </cell>
          <cell r="C13">
            <v>16321</v>
          </cell>
        </row>
        <row r="14">
          <cell r="A14" t="str">
            <v>M¸y trén 80l</v>
          </cell>
          <cell r="B14" t="str">
            <v>ca</v>
          </cell>
          <cell r="C14">
            <v>45294</v>
          </cell>
        </row>
        <row r="15">
          <cell r="A15" t="str">
            <v>M¸y c¾t uèn</v>
          </cell>
          <cell r="B15" t="str">
            <v>ca</v>
          </cell>
          <cell r="C15">
            <v>35457</v>
          </cell>
        </row>
        <row r="16">
          <cell r="A16" t="str">
            <v>M¸y trén 250l</v>
          </cell>
          <cell r="B16" t="str">
            <v>ca</v>
          </cell>
          <cell r="C16">
            <v>96272</v>
          </cell>
        </row>
        <row r="17">
          <cell r="A17" t="str">
            <v>M¸y ®Çm dïi 1,5 KW</v>
          </cell>
          <cell r="B17" t="str">
            <v>ca</v>
          </cell>
          <cell r="C17">
            <v>37456</v>
          </cell>
        </row>
        <row r="18">
          <cell r="A18" t="str">
            <v>M¸y ®Çm bµn 1,5 KW</v>
          </cell>
          <cell r="B18" t="str">
            <v>ca</v>
          </cell>
          <cell r="C18">
            <v>32525</v>
          </cell>
        </row>
        <row r="19">
          <cell r="A19" t="str">
            <v>M¸y vËn th¨ng 0.8T</v>
          </cell>
          <cell r="B19" t="str">
            <v>ca</v>
          </cell>
          <cell r="C19">
            <v>54495</v>
          </cell>
        </row>
        <row r="20">
          <cell r="A20" t="str">
            <v>M¸y khoan 4.5 KW</v>
          </cell>
          <cell r="C20">
            <v>72334</v>
          </cell>
        </row>
        <row r="21">
          <cell r="A21" t="str">
            <v>M¸y hµn 23 KW</v>
          </cell>
          <cell r="B21" t="str">
            <v>ca</v>
          </cell>
          <cell r="C21">
            <v>77338</v>
          </cell>
        </row>
        <row r="22">
          <cell r="A22" t="str">
            <v>M¸y ®µo &lt;1.25m3</v>
          </cell>
          <cell r="B22" t="str">
            <v>ca</v>
          </cell>
          <cell r="C22">
            <v>1220784</v>
          </cell>
        </row>
        <row r="23">
          <cell r="A23" t="str">
            <v>M¸y ñi 110 CV</v>
          </cell>
          <cell r="B23" t="str">
            <v>ca</v>
          </cell>
          <cell r="C23">
            <v>669348</v>
          </cell>
        </row>
        <row r="24">
          <cell r="A24" t="str">
            <v>M¸y ®Çm cãc</v>
          </cell>
          <cell r="B24" t="str">
            <v>ca</v>
          </cell>
          <cell r="C24">
            <v>50170</v>
          </cell>
        </row>
        <row r="25">
          <cell r="A25" t="str">
            <v>¤ t« t­íi n­íc 5m3</v>
          </cell>
          <cell r="B25" t="str">
            <v>ca</v>
          </cell>
          <cell r="C25">
            <v>343052</v>
          </cell>
        </row>
        <row r="26">
          <cell r="A26" t="str">
            <v>M¸y ®µo &lt;0.8m3</v>
          </cell>
          <cell r="B26" t="str">
            <v>ca</v>
          </cell>
          <cell r="C26">
            <v>682967</v>
          </cell>
        </row>
        <row r="27">
          <cell r="A27" t="str">
            <v>CÇn cÈu 6T</v>
          </cell>
          <cell r="B27" t="str">
            <v>ca</v>
          </cell>
          <cell r="C27">
            <v>357174</v>
          </cell>
        </row>
        <row r="28">
          <cell r="A28" t="str">
            <v>CÇn cÈu 10T</v>
          </cell>
          <cell r="B28" t="str">
            <v>ca</v>
          </cell>
          <cell r="C28">
            <v>615511</v>
          </cell>
        </row>
        <row r="29">
          <cell r="A29" t="str">
            <v>Bóa c¨n 3m3 KN/ph</v>
          </cell>
          <cell r="B29" t="str">
            <v>ca</v>
          </cell>
          <cell r="C29">
            <v>49482</v>
          </cell>
        </row>
        <row r="30">
          <cell r="A30" t="str">
            <v>M¸y nÐn khÝ 9m3/ph</v>
          </cell>
          <cell r="B30" t="str">
            <v>ca</v>
          </cell>
          <cell r="C30">
            <v>315177</v>
          </cell>
        </row>
        <row r="31">
          <cell r="A31" t="str">
            <v>M¸y bµo</v>
          </cell>
          <cell r="C31">
            <v>58717</v>
          </cell>
        </row>
        <row r="32">
          <cell r="A32" t="str">
            <v>M¸y c¾t</v>
          </cell>
          <cell r="C32">
            <v>63863</v>
          </cell>
        </row>
        <row r="33">
          <cell r="A33" t="str">
            <v>Xi m¨ng</v>
          </cell>
          <cell r="B33" t="str">
            <v>kg</v>
          </cell>
          <cell r="C33">
            <v>714</v>
          </cell>
        </row>
        <row r="34">
          <cell r="A34" t="str">
            <v>C¸t vµng</v>
          </cell>
          <cell r="B34" t="str">
            <v>m3</v>
          </cell>
          <cell r="C34">
            <v>35000</v>
          </cell>
        </row>
        <row r="35">
          <cell r="A35" t="str">
            <v>§¸ 4x6</v>
          </cell>
          <cell r="B35" t="str">
            <v>m3</v>
          </cell>
          <cell r="C35">
            <v>75000</v>
          </cell>
        </row>
        <row r="36">
          <cell r="A36" t="str">
            <v>§¸ 1x2</v>
          </cell>
          <cell r="C36">
            <v>115000</v>
          </cell>
        </row>
        <row r="37">
          <cell r="A37" t="str">
            <v>C¸t x©y</v>
          </cell>
          <cell r="B37" t="str">
            <v>m3</v>
          </cell>
          <cell r="C37">
            <v>35000</v>
          </cell>
        </row>
        <row r="38">
          <cell r="A38" t="str">
            <v>G¹ch vì</v>
          </cell>
          <cell r="B38" t="str">
            <v>m3</v>
          </cell>
          <cell r="C38">
            <v>35000</v>
          </cell>
        </row>
        <row r="39">
          <cell r="A39" t="str">
            <v>C¸t mÞn</v>
          </cell>
          <cell r="C39">
            <v>36000</v>
          </cell>
        </row>
        <row r="40">
          <cell r="A40" t="str">
            <v>Gç v¸n cÇu c«ng t¸c</v>
          </cell>
          <cell r="B40" t="str">
            <v>m3</v>
          </cell>
          <cell r="C40">
            <v>1400000</v>
          </cell>
        </row>
        <row r="41">
          <cell r="A41" t="str">
            <v>§inh</v>
          </cell>
          <cell r="B41" t="str">
            <v>kg</v>
          </cell>
          <cell r="C41">
            <v>7000</v>
          </cell>
        </row>
        <row r="42">
          <cell r="A42" t="str">
            <v>§inh ®Øa</v>
          </cell>
          <cell r="B42" t="str">
            <v>c¸i</v>
          </cell>
          <cell r="C42">
            <v>600</v>
          </cell>
        </row>
        <row r="44">
          <cell r="A44" t="str">
            <v>G¹ch chØ</v>
          </cell>
          <cell r="B44" t="str">
            <v>viªn</v>
          </cell>
          <cell r="C44">
            <v>420</v>
          </cell>
        </row>
        <row r="45">
          <cell r="A45" t="str">
            <v>Gç ®µ nÑp</v>
          </cell>
          <cell r="B45" t="str">
            <v>m3</v>
          </cell>
          <cell r="C45">
            <v>1400000</v>
          </cell>
        </row>
        <row r="46">
          <cell r="A46" t="str">
            <v>Gç chèng</v>
          </cell>
          <cell r="B46" t="str">
            <v>m3</v>
          </cell>
          <cell r="C46">
            <v>1400000</v>
          </cell>
        </row>
        <row r="47">
          <cell r="A47" t="str">
            <v>C©y chèng</v>
          </cell>
          <cell r="B47" t="str">
            <v>c©y</v>
          </cell>
          <cell r="C47">
            <v>11500</v>
          </cell>
        </row>
        <row r="48">
          <cell r="A48" t="str">
            <v>Gç v¸n</v>
          </cell>
          <cell r="B48" t="str">
            <v>m3</v>
          </cell>
          <cell r="C48">
            <v>1400000</v>
          </cell>
        </row>
        <row r="49">
          <cell r="A49" t="str">
            <v>D©y buéc</v>
          </cell>
          <cell r="B49" t="str">
            <v>kg</v>
          </cell>
          <cell r="C49">
            <v>6000</v>
          </cell>
        </row>
        <row r="50">
          <cell r="A50" t="str">
            <v>ThÐp trßn D&gt;18mm</v>
          </cell>
          <cell r="B50" t="str">
            <v>kg</v>
          </cell>
          <cell r="C50">
            <v>4350</v>
          </cell>
        </row>
        <row r="51">
          <cell r="A51" t="str">
            <v>ThÐp trßn D&lt;=18mm</v>
          </cell>
          <cell r="B51" t="str">
            <v>kg</v>
          </cell>
          <cell r="C51">
            <v>4350</v>
          </cell>
        </row>
        <row r="52">
          <cell r="A52" t="str">
            <v>ThÐp trßn D&lt;=10mm</v>
          </cell>
          <cell r="B52" t="str">
            <v>kg</v>
          </cell>
          <cell r="C52">
            <v>4670</v>
          </cell>
        </row>
        <row r="53">
          <cell r="A53" t="str">
            <v>D©y thÐp</v>
          </cell>
          <cell r="B53" t="str">
            <v>kg</v>
          </cell>
          <cell r="C53">
            <v>7000</v>
          </cell>
        </row>
        <row r="54">
          <cell r="A54" t="str">
            <v>ThÐp h×nh</v>
          </cell>
          <cell r="B54" t="str">
            <v>kg</v>
          </cell>
          <cell r="C54">
            <v>4600</v>
          </cell>
        </row>
        <row r="55">
          <cell r="A55" t="str">
            <v>ThÐp ray P38</v>
          </cell>
          <cell r="B55" t="str">
            <v>kg</v>
          </cell>
          <cell r="C55">
            <v>5000</v>
          </cell>
        </row>
        <row r="56">
          <cell r="A56" t="str">
            <v>ThÐp tÊm</v>
          </cell>
          <cell r="B56" t="str">
            <v>kg</v>
          </cell>
          <cell r="C56">
            <v>4500</v>
          </cell>
        </row>
        <row r="57">
          <cell r="A57" t="str">
            <v>Que hµn</v>
          </cell>
          <cell r="B57" t="str">
            <v>kg</v>
          </cell>
          <cell r="C57">
            <v>8500</v>
          </cell>
        </row>
        <row r="58">
          <cell r="A58" t="str">
            <v>« xy</v>
          </cell>
          <cell r="B58" t="str">
            <v>chai</v>
          </cell>
          <cell r="C58">
            <v>35000</v>
          </cell>
        </row>
        <row r="59">
          <cell r="A59" t="str">
            <v>§Êt ®Ìn</v>
          </cell>
          <cell r="B59" t="str">
            <v>kg</v>
          </cell>
          <cell r="C59">
            <v>6000</v>
          </cell>
        </row>
        <row r="60">
          <cell r="A60" t="str">
            <v>Than c¸m</v>
          </cell>
          <cell r="B60" t="str">
            <v>kg</v>
          </cell>
          <cell r="C60">
            <v>300</v>
          </cell>
        </row>
        <row r="61">
          <cell r="A61" t="str">
            <v>Bu l«ng M20x80</v>
          </cell>
          <cell r="B61" t="str">
            <v>bé</v>
          </cell>
          <cell r="C61">
            <v>3500</v>
          </cell>
        </row>
        <row r="62">
          <cell r="A62" t="str">
            <v>§inh t¸n D22</v>
          </cell>
          <cell r="B62" t="str">
            <v>c¸i</v>
          </cell>
          <cell r="C62">
            <v>1000</v>
          </cell>
        </row>
        <row r="64">
          <cell r="A64" t="str">
            <v>Nhùa bi tum</v>
          </cell>
          <cell r="B64" t="str">
            <v>kg</v>
          </cell>
          <cell r="C64">
            <v>3800</v>
          </cell>
        </row>
        <row r="65">
          <cell r="A65" t="str">
            <v>D©y thõng</v>
          </cell>
          <cell r="B65" t="str">
            <v>m</v>
          </cell>
          <cell r="C65">
            <v>500</v>
          </cell>
        </row>
        <row r="66">
          <cell r="A66" t="str">
            <v>Cñi</v>
          </cell>
          <cell r="B66" t="str">
            <v>kg</v>
          </cell>
          <cell r="C66">
            <v>600</v>
          </cell>
        </row>
        <row r="67">
          <cell r="A67" t="str">
            <v>Bét sÐt</v>
          </cell>
          <cell r="B67" t="str">
            <v>kg</v>
          </cell>
          <cell r="C67">
            <v>500</v>
          </cell>
        </row>
        <row r="68">
          <cell r="A68" t="str">
            <v>Bét sa mèt</v>
          </cell>
          <cell r="B68" t="str">
            <v>kg</v>
          </cell>
          <cell r="C68">
            <v>500</v>
          </cell>
        </row>
        <row r="70">
          <cell r="A70" t="str">
            <v>G¹ch sa mèt</v>
          </cell>
          <cell r="B70" t="str">
            <v>tÊn</v>
          </cell>
          <cell r="C70">
            <v>1250000</v>
          </cell>
        </row>
        <row r="71">
          <cell r="A71" t="str">
            <v>V÷a sa mèt</v>
          </cell>
          <cell r="B71" t="str">
            <v>tÊn</v>
          </cell>
          <cell r="C71">
            <v>500000</v>
          </cell>
        </row>
        <row r="72">
          <cell r="A72" t="str">
            <v>G¹ch h×nh nªm</v>
          </cell>
          <cell r="B72" t="str">
            <v>tÊn</v>
          </cell>
          <cell r="C72">
            <v>1350000</v>
          </cell>
        </row>
        <row r="73">
          <cell r="A73" t="str">
            <v>Cãt Ðp 2 líp</v>
          </cell>
          <cell r="B73" t="str">
            <v>m2</v>
          </cell>
          <cell r="C73">
            <v>4000</v>
          </cell>
        </row>
        <row r="74">
          <cell r="A74" t="str">
            <v>G¹ch mÆt goßng</v>
          </cell>
          <cell r="B74" t="str">
            <v>tÊn</v>
          </cell>
          <cell r="C74">
            <v>1350000</v>
          </cell>
        </row>
        <row r="75">
          <cell r="A75" t="str">
            <v>S¹n chÞu nhiÖt</v>
          </cell>
          <cell r="B75" t="str">
            <v>kg</v>
          </cell>
          <cell r="C75">
            <v>746</v>
          </cell>
        </row>
        <row r="76">
          <cell r="A76" t="str">
            <v>C¸t alumin</v>
          </cell>
          <cell r="B76" t="str">
            <v>m3</v>
          </cell>
          <cell r="C76">
            <v>1105423.2</v>
          </cell>
        </row>
        <row r="78">
          <cell r="A78" t="str">
            <v>S¬n</v>
          </cell>
          <cell r="B78" t="str">
            <v>kg</v>
          </cell>
          <cell r="C78">
            <v>14000</v>
          </cell>
        </row>
        <row r="79">
          <cell r="A79" t="str">
            <v>X¨ng</v>
          </cell>
          <cell r="B79" t="str">
            <v>kg</v>
          </cell>
          <cell r="C79">
            <v>5400</v>
          </cell>
        </row>
        <row r="82">
          <cell r="A82" t="str">
            <v>U 120x64x4.8</v>
          </cell>
          <cell r="B82" t="str">
            <v>kg</v>
          </cell>
          <cell r="C82">
            <v>4600</v>
          </cell>
        </row>
        <row r="83">
          <cell r="A83" t="str">
            <v>I200x110x5.4</v>
          </cell>
          <cell r="B83" t="str">
            <v>kg</v>
          </cell>
          <cell r="C83">
            <v>4600</v>
          </cell>
        </row>
        <row r="84">
          <cell r="A84" t="str">
            <v>I220x110x5.4</v>
          </cell>
          <cell r="B84" t="str">
            <v>kg</v>
          </cell>
          <cell r="C84">
            <v>4600</v>
          </cell>
        </row>
        <row r="85">
          <cell r="A85" t="str">
            <v>L63x63x6</v>
          </cell>
          <cell r="B85" t="str">
            <v>kg</v>
          </cell>
          <cell r="C85">
            <v>4370</v>
          </cell>
        </row>
        <row r="86">
          <cell r="A86" t="str">
            <v>ThÐp b¶n m·</v>
          </cell>
          <cell r="B86" t="str">
            <v>kg</v>
          </cell>
          <cell r="C86">
            <v>4250</v>
          </cell>
        </row>
        <row r="87">
          <cell r="A87" t="str">
            <v>Bu l«ng M18x500</v>
          </cell>
          <cell r="B87" t="str">
            <v>bé</v>
          </cell>
          <cell r="C87">
            <v>12000</v>
          </cell>
        </row>
        <row r="88">
          <cell r="A88" t="str">
            <v>Bu l«ng M22x100</v>
          </cell>
          <cell r="B88" t="str">
            <v>bé</v>
          </cell>
          <cell r="C88">
            <v>3500</v>
          </cell>
        </row>
        <row r="89">
          <cell r="A89" t="str">
            <v>Gi¶m chÊn</v>
          </cell>
          <cell r="B89" t="str">
            <v>bé</v>
          </cell>
          <cell r="C89">
            <v>50000</v>
          </cell>
        </row>
        <row r="91">
          <cell r="A91" t="str">
            <v>L80x80x8</v>
          </cell>
          <cell r="B91" t="str">
            <v>kg</v>
          </cell>
          <cell r="C91">
            <v>4370</v>
          </cell>
        </row>
        <row r="92">
          <cell r="A92" t="str">
            <v>Van xoay</v>
          </cell>
          <cell r="B92" t="str">
            <v>bé</v>
          </cell>
          <cell r="C92">
            <v>400000</v>
          </cell>
        </row>
        <row r="93">
          <cell r="A93" t="str">
            <v>Bu l«ng M14x80</v>
          </cell>
          <cell r="B93" t="str">
            <v>bé</v>
          </cell>
          <cell r="C93">
            <v>1500</v>
          </cell>
        </row>
        <row r="94">
          <cell r="A94" t="str">
            <v>ChÌn sîi ami¨ng</v>
          </cell>
          <cell r="B94" t="str">
            <v>kg</v>
          </cell>
          <cell r="C94">
            <v>27000</v>
          </cell>
        </row>
        <row r="95">
          <cell r="A95" t="str">
            <v>B×a ami¨ng</v>
          </cell>
          <cell r="B95" t="str">
            <v>m2</v>
          </cell>
          <cell r="C95">
            <v>30000</v>
          </cell>
        </row>
        <row r="96">
          <cell r="A96" t="str">
            <v>C«n vu«ng trßn: 700x100 d4</v>
          </cell>
          <cell r="B96" t="str">
            <v>kg</v>
          </cell>
          <cell r="C96">
            <v>4250</v>
          </cell>
        </row>
        <row r="97">
          <cell r="A97" t="str">
            <v>BÝch vu«ng: L50x50x5</v>
          </cell>
          <cell r="B97" t="str">
            <v>kg</v>
          </cell>
          <cell r="C97">
            <v>4370</v>
          </cell>
        </row>
        <row r="98">
          <cell r="A98" t="str">
            <v>BÝch trßn d8</v>
          </cell>
          <cell r="B98" t="str">
            <v>kg</v>
          </cell>
          <cell r="C98">
            <v>4250</v>
          </cell>
        </row>
        <row r="99">
          <cell r="A99" t="str">
            <v>BÝch trßn: L63x63x6</v>
          </cell>
          <cell r="B99" t="str">
            <v>kg</v>
          </cell>
          <cell r="C99">
            <v>4370</v>
          </cell>
        </row>
        <row r="100">
          <cell r="A100" t="str">
            <v>G©n t¨ng cøng d10</v>
          </cell>
          <cell r="B100" t="str">
            <v>kg</v>
          </cell>
          <cell r="C100">
            <v>4370</v>
          </cell>
        </row>
        <row r="101">
          <cell r="A101" t="str">
            <v>Nãn che t«n 4 ly</v>
          </cell>
          <cell r="B101" t="str">
            <v>kg</v>
          </cell>
          <cell r="C101">
            <v>4250</v>
          </cell>
        </row>
        <row r="102">
          <cell r="A102" t="str">
            <v>èng khãi t«n 3 ly</v>
          </cell>
          <cell r="B102" t="str">
            <v>kg</v>
          </cell>
          <cell r="C102">
            <v>4250</v>
          </cell>
        </row>
        <row r="103">
          <cell r="A103" t="str">
            <v>Thanh èp L63x6</v>
          </cell>
          <cell r="B103" t="str">
            <v>kg</v>
          </cell>
          <cell r="C103">
            <v>4370</v>
          </cell>
        </row>
        <row r="104">
          <cell r="A104" t="str">
            <v>Thanh èp ngang d6x60</v>
          </cell>
          <cell r="B104" t="str">
            <v>kg</v>
          </cell>
          <cell r="C104">
            <v>4250</v>
          </cell>
        </row>
        <row r="105">
          <cell r="A105" t="str">
            <v>Thanh ®ì nãn L50x5</v>
          </cell>
          <cell r="B105" t="str">
            <v>kg</v>
          </cell>
          <cell r="C105">
            <v>4370</v>
          </cell>
        </row>
        <row r="106">
          <cell r="A106" t="str">
            <v>BÝch trßn d­íi vµ trªn L63x6</v>
          </cell>
          <cell r="B106" t="str">
            <v>kg</v>
          </cell>
          <cell r="C106">
            <v>4370</v>
          </cell>
        </row>
        <row r="107">
          <cell r="A107" t="str">
            <v>C¸p d©y neo d10</v>
          </cell>
          <cell r="B107" t="str">
            <v>m</v>
          </cell>
          <cell r="C107">
            <v>12000</v>
          </cell>
        </row>
        <row r="108">
          <cell r="A108" t="str">
            <v>T¨ng ®¬</v>
          </cell>
          <cell r="B108" t="str">
            <v>bé</v>
          </cell>
          <cell r="C108">
            <v>14000</v>
          </cell>
        </row>
        <row r="109">
          <cell r="A109" t="str">
            <v>Mãc má neo</v>
          </cell>
          <cell r="B109" t="str">
            <v>bé</v>
          </cell>
          <cell r="C109">
            <v>4000</v>
          </cell>
        </row>
        <row r="110">
          <cell r="A110" t="str">
            <v>Bu l«ng M12x50</v>
          </cell>
          <cell r="B110" t="str">
            <v>bé</v>
          </cell>
          <cell r="C110">
            <v>1200</v>
          </cell>
        </row>
        <row r="111">
          <cell r="A111" t="str">
            <v>èng nèi t«n 4 ly</v>
          </cell>
          <cell r="B111" t="str">
            <v>kg</v>
          </cell>
          <cell r="C111">
            <v>4250</v>
          </cell>
        </row>
        <row r="112">
          <cell r="A112" t="str">
            <v>BÝch trßn L50x50x5</v>
          </cell>
          <cell r="B112" t="str">
            <v>kg</v>
          </cell>
          <cell r="C112">
            <v>4370</v>
          </cell>
        </row>
        <row r="113">
          <cell r="A113" t="str">
            <v>èng hót t«n 4 ly</v>
          </cell>
          <cell r="B113" t="str">
            <v>kg</v>
          </cell>
          <cell r="C113">
            <v>4250</v>
          </cell>
        </row>
        <row r="114">
          <cell r="A114" t="str">
            <v>BÝch vu«ng: L50x50x5</v>
          </cell>
          <cell r="B114" t="str">
            <v>kg</v>
          </cell>
          <cell r="C114">
            <v>4370</v>
          </cell>
        </row>
        <row r="115">
          <cell r="A115" t="str">
            <v>BÝch chÆn t«n 10 ly</v>
          </cell>
          <cell r="B115" t="str">
            <v>kg</v>
          </cell>
          <cell r="C115">
            <v>4250</v>
          </cell>
        </row>
        <row r="116">
          <cell r="A116" t="str">
            <v>Bu l«ng M14x30</v>
          </cell>
          <cell r="B116" t="str">
            <v>bé</v>
          </cell>
          <cell r="C116">
            <v>1300</v>
          </cell>
        </row>
        <row r="117">
          <cell r="A117" t="str">
            <v>Bu l«ng M12x30</v>
          </cell>
          <cell r="B117" t="str">
            <v>bé</v>
          </cell>
          <cell r="C117">
            <v>1200</v>
          </cell>
        </row>
        <row r="118">
          <cell r="A118" t="str">
            <v>T«n 3 ly</v>
          </cell>
          <cell r="B118" t="str">
            <v>kg</v>
          </cell>
          <cell r="C118">
            <v>4250</v>
          </cell>
        </row>
        <row r="119">
          <cell r="A119" t="str">
            <v>§Õ qu¹t</v>
          </cell>
          <cell r="B119" t="str">
            <v>kg</v>
          </cell>
          <cell r="C119">
            <v>4100</v>
          </cell>
        </row>
        <row r="120">
          <cell r="A120" t="str">
            <v>BÝch L50x5</v>
          </cell>
          <cell r="B120" t="str">
            <v>kg</v>
          </cell>
          <cell r="C120">
            <v>4370</v>
          </cell>
        </row>
        <row r="121">
          <cell r="A121" t="str">
            <v>Bu l«ng M10x30</v>
          </cell>
          <cell r="B121" t="str">
            <v>kg</v>
          </cell>
          <cell r="C121">
            <v>1000</v>
          </cell>
        </row>
        <row r="122">
          <cell r="A122" t="str">
            <v>Sµn ®ì qu¹t L75x75x7</v>
          </cell>
          <cell r="B122" t="str">
            <v>kg</v>
          </cell>
          <cell r="C122">
            <v>4370</v>
          </cell>
        </row>
        <row r="125">
          <cell r="A125" t="str">
            <v>Van chÆn vu«ng 910x910</v>
          </cell>
          <cell r="B125" t="str">
            <v>bé</v>
          </cell>
          <cell r="C125">
            <v>300000</v>
          </cell>
        </row>
        <row r="126">
          <cell r="A126" t="str">
            <v>èng chèng rung 4 ly</v>
          </cell>
          <cell r="B126" t="str">
            <v>kg</v>
          </cell>
          <cell r="C126">
            <v>4250</v>
          </cell>
        </row>
        <row r="127">
          <cell r="A127" t="str">
            <v>BÝch vu«ng ®Çu qu¹t</v>
          </cell>
          <cell r="B127" t="str">
            <v>kg</v>
          </cell>
          <cell r="C127">
            <v>4370</v>
          </cell>
        </row>
        <row r="128">
          <cell r="A128" t="str">
            <v>èng dÉn 3 ly</v>
          </cell>
          <cell r="B128" t="str">
            <v>kg</v>
          </cell>
          <cell r="C128">
            <v>4250</v>
          </cell>
        </row>
        <row r="129">
          <cell r="A129" t="str">
            <v>Bu l«ng M16x250</v>
          </cell>
          <cell r="B129" t="str">
            <v>bé</v>
          </cell>
          <cell r="C129">
            <v>4750</v>
          </cell>
        </row>
        <row r="130">
          <cell r="A130" t="str">
            <v>Bu l«ng mãng M18x450</v>
          </cell>
          <cell r="B130" t="str">
            <v>bé</v>
          </cell>
          <cell r="C130">
            <v>15000</v>
          </cell>
        </row>
        <row r="131">
          <cell r="A131" t="str">
            <v>I200x100x5.2</v>
          </cell>
          <cell r="B131" t="str">
            <v>kg</v>
          </cell>
          <cell r="C131">
            <v>4500</v>
          </cell>
        </row>
        <row r="132">
          <cell r="A132" t="str">
            <v>U160x68x5</v>
          </cell>
          <cell r="B132" t="str">
            <v>kg</v>
          </cell>
          <cell r="C132">
            <v>4500</v>
          </cell>
        </row>
        <row r="133">
          <cell r="A133" t="str">
            <v>L40x40x4</v>
          </cell>
          <cell r="B133" t="str">
            <v>kg</v>
          </cell>
          <cell r="C133">
            <v>4370</v>
          </cell>
        </row>
        <row r="134">
          <cell r="A134" t="str">
            <v>DÇu thuû lùc HLP 68</v>
          </cell>
          <cell r="B134" t="str">
            <v>kg</v>
          </cell>
          <cell r="C134">
            <v>11060</v>
          </cell>
        </row>
        <row r="135">
          <cell r="A135" t="str">
            <v>Bu l«ng M16x150</v>
          </cell>
          <cell r="B135" t="str">
            <v>bé</v>
          </cell>
          <cell r="C135">
            <v>2850</v>
          </cell>
        </row>
        <row r="136">
          <cell r="A136" t="str">
            <v>Bu l«ng M16x300</v>
          </cell>
          <cell r="B136" t="str">
            <v>bé</v>
          </cell>
          <cell r="C136">
            <v>5600</v>
          </cell>
        </row>
        <row r="138">
          <cell r="A138" t="str">
            <v>L45x45x4</v>
          </cell>
          <cell r="B138" t="str">
            <v>kg</v>
          </cell>
          <cell r="C138">
            <v>4370</v>
          </cell>
        </row>
        <row r="139">
          <cell r="A139" t="str">
            <v>Puli ®ì c¸p</v>
          </cell>
          <cell r="B139" t="str">
            <v>bé</v>
          </cell>
          <cell r="C139">
            <v>50000</v>
          </cell>
        </row>
        <row r="140">
          <cell r="A140" t="str">
            <v>DÇm ngang U80x40x4.5</v>
          </cell>
          <cell r="B140" t="str">
            <v>kg</v>
          </cell>
          <cell r="C140">
            <v>4500</v>
          </cell>
        </row>
        <row r="141">
          <cell r="A141" t="str">
            <v>Ke gãc d6</v>
          </cell>
          <cell r="B141" t="str">
            <v>kg</v>
          </cell>
          <cell r="C141">
            <v>4250</v>
          </cell>
        </row>
        <row r="142">
          <cell r="A142" t="str">
            <v>D©y c¸p lôa D12</v>
          </cell>
          <cell r="B142" t="str">
            <v>m</v>
          </cell>
          <cell r="C142">
            <v>15000</v>
          </cell>
        </row>
        <row r="143">
          <cell r="A143" t="str">
            <v>Cöa phô lµm kÝn d3</v>
          </cell>
          <cell r="B143" t="str">
            <v>kg</v>
          </cell>
          <cell r="C143">
            <v>4250</v>
          </cell>
        </row>
        <row r="144">
          <cell r="A144" t="str">
            <v>Vßng bi 203</v>
          </cell>
          <cell r="B144" t="str">
            <v>bé</v>
          </cell>
          <cell r="C144">
            <v>15000</v>
          </cell>
        </row>
        <row r="145">
          <cell r="A145" t="str">
            <v>Vßng bi 200</v>
          </cell>
          <cell r="B145" t="str">
            <v>bé</v>
          </cell>
          <cell r="C145">
            <v>12000</v>
          </cell>
        </row>
        <row r="146">
          <cell r="A146" t="str">
            <v>KÑp c¸p</v>
          </cell>
          <cell r="B146" t="str">
            <v>bé</v>
          </cell>
          <cell r="C146">
            <v>8000</v>
          </cell>
        </row>
        <row r="147">
          <cell r="A147" t="str">
            <v>Chèt trô D5</v>
          </cell>
          <cell r="B147" t="str">
            <v>bé</v>
          </cell>
          <cell r="C147">
            <v>1000</v>
          </cell>
        </row>
        <row r="148">
          <cell r="A148" t="str">
            <v>T«n 7 ly</v>
          </cell>
          <cell r="B148" t="str">
            <v>kg</v>
          </cell>
          <cell r="C148">
            <v>4250</v>
          </cell>
        </row>
        <row r="149">
          <cell r="A149" t="str">
            <v>L50x50x5</v>
          </cell>
          <cell r="B149" t="str">
            <v>kg</v>
          </cell>
          <cell r="C149">
            <v>4370</v>
          </cell>
        </row>
        <row r="150">
          <cell r="A150" t="str">
            <v>L75x75x7</v>
          </cell>
          <cell r="B150" t="str">
            <v>kg</v>
          </cell>
          <cell r="C150">
            <v>4370</v>
          </cell>
        </row>
        <row r="151">
          <cell r="A151" t="str">
            <v>B¶n lÒ cöa</v>
          </cell>
          <cell r="B151" t="str">
            <v>bé</v>
          </cell>
          <cell r="C151">
            <v>12000</v>
          </cell>
        </row>
        <row r="152">
          <cell r="A152" t="str">
            <v>Then cöa</v>
          </cell>
          <cell r="B152" t="str">
            <v>chiÕc</v>
          </cell>
          <cell r="C152">
            <v>20000</v>
          </cell>
        </row>
        <row r="153">
          <cell r="A153" t="str">
            <v>Chèt cöa</v>
          </cell>
          <cell r="B153" t="str">
            <v>chiÕc</v>
          </cell>
          <cell r="C153">
            <v>15000</v>
          </cell>
        </row>
        <row r="154">
          <cell r="A154" t="str">
            <v>Tay n¾m then cöa</v>
          </cell>
          <cell r="B154" t="str">
            <v>chiÕc</v>
          </cell>
          <cell r="C154">
            <v>20000</v>
          </cell>
        </row>
        <row r="155">
          <cell r="A155" t="str">
            <v>Bu l«ng M12x100</v>
          </cell>
          <cell r="B155" t="str">
            <v>bé</v>
          </cell>
          <cell r="C155">
            <v>2220</v>
          </cell>
        </row>
        <row r="156">
          <cell r="A156" t="str">
            <v>Bu l«ng chèt M12</v>
          </cell>
          <cell r="B156" t="str">
            <v>bé</v>
          </cell>
          <cell r="C156">
            <v>1200</v>
          </cell>
        </row>
        <row r="157">
          <cell r="A157" t="str">
            <v>T«n bÞt cöa 2 ly</v>
          </cell>
          <cell r="B157" t="str">
            <v>kg</v>
          </cell>
          <cell r="C157">
            <v>4250</v>
          </cell>
        </row>
        <row r="158">
          <cell r="A158" t="str">
            <v>Ray P16</v>
          </cell>
          <cell r="B158" t="str">
            <v>kg</v>
          </cell>
          <cell r="C158">
            <v>5100</v>
          </cell>
        </row>
        <row r="159">
          <cell r="A159" t="str">
            <v>ThÐp L80x8</v>
          </cell>
          <cell r="B159" t="str">
            <v>kg</v>
          </cell>
          <cell r="C159">
            <v>4370</v>
          </cell>
        </row>
        <row r="160">
          <cell r="A160" t="str">
            <v>U65x36x4.4</v>
          </cell>
          <cell r="B160" t="str">
            <v>bé</v>
          </cell>
          <cell r="C160">
            <v>4370</v>
          </cell>
        </row>
        <row r="161">
          <cell r="A161" t="str">
            <v>Trôc phi 40</v>
          </cell>
          <cell r="C161">
            <v>60000</v>
          </cell>
        </row>
        <row r="162">
          <cell r="A162" t="str">
            <v>B¸nh xe phi 150</v>
          </cell>
          <cell r="C162">
            <v>50000</v>
          </cell>
        </row>
        <row r="163">
          <cell r="A163" t="str">
            <v>C¸p lôa D14</v>
          </cell>
          <cell r="C163">
            <v>15000</v>
          </cell>
        </row>
        <row r="164">
          <cell r="A164" t="str">
            <v>U120x52x4.8</v>
          </cell>
          <cell r="B164" t="str">
            <v>kg</v>
          </cell>
          <cell r="C164">
            <v>4600</v>
          </cell>
        </row>
        <row r="165">
          <cell r="A165" t="str">
            <v>U80x40x4.5</v>
          </cell>
          <cell r="B165" t="str">
            <v>kg</v>
          </cell>
          <cell r="C165">
            <v>4600</v>
          </cell>
        </row>
        <row r="166">
          <cell r="A166" t="str">
            <v>T«n 4ly</v>
          </cell>
          <cell r="B166" t="str">
            <v>kg</v>
          </cell>
          <cell r="C166">
            <v>4250</v>
          </cell>
        </row>
        <row r="167">
          <cell r="A167" t="str">
            <v>Bu l«ng M16x450</v>
          </cell>
          <cell r="B167" t="str">
            <v>bé</v>
          </cell>
          <cell r="C167">
            <v>9000</v>
          </cell>
        </row>
        <row r="168">
          <cell r="A168" t="str">
            <v>Puli chuyÓn h­íng D200</v>
          </cell>
          <cell r="B168" t="str">
            <v>bé</v>
          </cell>
          <cell r="C168">
            <v>100000</v>
          </cell>
        </row>
        <row r="169">
          <cell r="A169" t="str">
            <v>Mãc kÐo</v>
          </cell>
          <cell r="B169" t="str">
            <v>bé</v>
          </cell>
          <cell r="C169">
            <v>150000</v>
          </cell>
        </row>
        <row r="170">
          <cell r="A170" t="str">
            <v>B«ng kho¸ng</v>
          </cell>
          <cell r="B170" t="str">
            <v>kg</v>
          </cell>
          <cell r="C170">
            <v>13000</v>
          </cell>
        </row>
        <row r="171">
          <cell r="A171" t="str">
            <v>L­íi thÐp phi 1</v>
          </cell>
          <cell r="B171" t="str">
            <v>m2</v>
          </cell>
          <cell r="C171">
            <v>12000</v>
          </cell>
        </row>
        <row r="172">
          <cell r="A172" t="str">
            <v>D©y thÐp phi 2</v>
          </cell>
          <cell r="B172" t="str">
            <v>kg</v>
          </cell>
          <cell r="C172">
            <v>7300</v>
          </cell>
        </row>
        <row r="173">
          <cell r="A173" t="str">
            <v>Bét ami¨ng</v>
          </cell>
          <cell r="B173" t="str">
            <v>kg</v>
          </cell>
          <cell r="C173">
            <v>4000</v>
          </cell>
        </row>
        <row r="174">
          <cell r="A174" t="str">
            <v>S¬n mÇu</v>
          </cell>
          <cell r="B174" t="str">
            <v>kg</v>
          </cell>
          <cell r="C174">
            <v>18300</v>
          </cell>
        </row>
        <row r="175">
          <cell r="A175" t="str">
            <v>Mì c¸c lo¹i</v>
          </cell>
          <cell r="B175" t="str">
            <v>kg</v>
          </cell>
          <cell r="C175">
            <v>10000</v>
          </cell>
        </row>
        <row r="176">
          <cell r="A176" t="str">
            <v>DÇu nhên</v>
          </cell>
          <cell r="B176" t="str">
            <v>lÝt</v>
          </cell>
          <cell r="C176">
            <v>12000</v>
          </cell>
        </row>
        <row r="177">
          <cell r="A177" t="str">
            <v>ThÐp c¨n kª</v>
          </cell>
          <cell r="B177" t="str">
            <v>kg</v>
          </cell>
          <cell r="C177">
            <v>4250</v>
          </cell>
        </row>
        <row r="178">
          <cell r="A178" t="str">
            <v>KhÝ ga (chai 12 kg)</v>
          </cell>
          <cell r="B178" t="str">
            <v>chai</v>
          </cell>
          <cell r="C178">
            <v>95000</v>
          </cell>
        </row>
        <row r="179">
          <cell r="A179" t="str">
            <v>Cao su tÊm</v>
          </cell>
          <cell r="B179" t="str">
            <v>m2</v>
          </cell>
          <cell r="C179">
            <v>60000</v>
          </cell>
        </row>
        <row r="180">
          <cell r="A180" t="str">
            <v>§ång l¸</v>
          </cell>
          <cell r="B180" t="str">
            <v>kg</v>
          </cell>
          <cell r="C180">
            <v>36000</v>
          </cell>
        </row>
        <row r="181">
          <cell r="A181" t="str">
            <v>D©y ch×</v>
          </cell>
          <cell r="B181" t="str">
            <v>kg</v>
          </cell>
          <cell r="C181">
            <v>6200</v>
          </cell>
        </row>
        <row r="182">
          <cell r="A182" t="str">
            <v>Bét nh«m « xÝt</v>
          </cell>
          <cell r="B182" t="str">
            <v>kg</v>
          </cell>
          <cell r="C182">
            <v>27000</v>
          </cell>
        </row>
        <row r="183">
          <cell r="A183" t="str">
            <v>Mì ch×</v>
          </cell>
          <cell r="B183" t="str">
            <v>kg</v>
          </cell>
          <cell r="C183">
            <v>15000</v>
          </cell>
        </row>
        <row r="184">
          <cell r="A184" t="str">
            <v>U100x46x4.5</v>
          </cell>
          <cell r="B184" t="str">
            <v>kg</v>
          </cell>
          <cell r="C184">
            <v>4600</v>
          </cell>
        </row>
        <row r="185">
          <cell r="A185" t="str">
            <v>DÇu diezen</v>
          </cell>
          <cell r="B185" t="str">
            <v>kg</v>
          </cell>
          <cell r="C185">
            <v>4100</v>
          </cell>
        </row>
        <row r="186">
          <cell r="A186" t="str">
            <v>GiÊy r¸p</v>
          </cell>
          <cell r="B186" t="str">
            <v>m2</v>
          </cell>
          <cell r="C186">
            <v>8000</v>
          </cell>
        </row>
      </sheetData>
      <sheetData sheetId="1"/>
      <sheetData sheetId="2"/>
      <sheetData sheetId="3"/>
      <sheetData sheetId="4"/>
      <sheetData sheetId="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比較表"/>
      <sheetName val="比較表 (2)"/>
      <sheetName val="MH比較表"/>
      <sheetName val="ENG比較表 (2)"/>
      <sheetName val="DSach DKBH"/>
      <sheetName val="Sheet2"/>
      <sheetName val="Sheet3"/>
      <sheetName val="XL4Poppy"/>
      <sheetName val="Sheet1"/>
      <sheetName val="Sheet4"/>
      <sheetName val="DONGIA-NGHIAKY"/>
      <sheetName val="d c1"/>
      <sheetName val="d c2"/>
      <sheetName val="BIA"/>
      <sheetName val="T 01"/>
      <sheetName val="Sheet5"/>
      <sheetName val="Sheet6"/>
      <sheetName val="THKH04"/>
      <sheetName val="Nam03"/>
      <sheetName val="QUI 2"/>
      <sheetName val="QuÝ 1"/>
      <sheetName val="00000000"/>
      <sheetName val="Outlets"/>
      <sheetName val="PGs"/>
      <sheetName val="CLGXS"/>
      <sheetName val="thasat"/>
      <sheetName val="Sheet7"/>
      <sheetName val="Sheet8"/>
      <sheetName val="Sheet9"/>
      <sheetName val="Sheet10"/>
      <sheetName val="DC1605"/>
      <sheetName val="DcnamTV"/>
      <sheetName val="ppnamdaibieu"/>
      <sheetName val="TyleAdreyanop"/>
      <sheetName val="ppAdreyanop"/>
      <sheetName val="ketqua"/>
      <sheetName val="maxminth"/>
      <sheetName val="XXXXXXXX"/>
      <sheetName val="NAM2002"/>
      <sheetName val="QI-02"/>
      <sheetName val="QUYII-02 "/>
      <sheetName val="QUYIII"/>
      <sheetName val="QUYIV-12"/>
      <sheetName val="QUYIV-11"/>
      <sheetName val="Vatlieu"/>
      <sheetName val="He so"/>
      <sheetName val="PL Vua"/>
      <sheetName val="DgDuong"/>
      <sheetName val="dgmo-tru"/>
      <sheetName val="dgdam"/>
      <sheetName val="Dam-Mo-Tru"/>
      <sheetName val="dgcong"/>
      <sheetName val="DPD"/>
      <sheetName val="DTDuong"/>
      <sheetName val="GTXLc"/>
      <sheetName val="CPXLk"/>
      <sheetName val="DBu"/>
      <sheetName val="KPTH"/>
      <sheetName val="Bang KL ket cau"/>
      <sheetName val="Bang VL"/>
      <sheetName val="VL(No V-c)"/>
      <sheetName val="Chitieu-dam cac loai"/>
      <sheetName val="DG Dam"/>
      <sheetName val="DG chung"/>
      <sheetName val="DGdg"/>
      <sheetName val="VL-dac chung"/>
      <sheetName val="CocKN1m"/>
      <sheetName val="Coc40x40cm"/>
      <sheetName val="CT 1md &amp; dau cong"/>
      <sheetName val="Tong hop"/>
      <sheetName val="CT cong"/>
      <sheetName val="dg cong"/>
      <sheetName val="tuyen"/>
      <sheetName val="dgcoc"/>
      <sheetName val="CP3-3nhip(L=130,251m)(OK)"/>
      <sheetName val="CP4-7nhip(L=289,384m)(OK)"/>
      <sheetName val="CP5-3nhip(L=130,27m)(OK)"/>
      <sheetName val="CP6-4nhip(L=170,5m)(OK)"/>
      <sheetName val="GTXLc-Doan2"/>
      <sheetName val="do xe"/>
      <sheetName val="GT do xe"/>
      <sheetName val="Bieu TH"/>
      <sheetName val="TH lop khoan"/>
      <sheetName val="cdkhoan"/>
      <sheetName val="DG cau"/>
      <sheetName val="PA1-Cau banDUL(1x12m)"/>
      <sheetName val="PA2-Cong ds 2(3x3,5)"/>
      <sheetName val="XL(chinh+khac)"/>
      <sheetName val="S-VK (I)"/>
      <sheetName val="Bang KL"/>
      <sheetName val="Btong"/>
      <sheetName val="CTiet"/>
      <sheetName val="Thop VL"/>
      <sheetName val="VC"/>
      <sheetName val="THDT"/>
      <sheetName val="LKVL"/>
      <sheetName val="TKVL"/>
      <sheetName val="TH VL"/>
      <sheetName val="TH-1"/>
      <sheetName val="TH-DT"/>
      <sheetName val="QT3"/>
      <sheetName val="QT4"/>
      <sheetName val="Sheet14"/>
      <sheetName val="Sheet18"/>
      <sheetName val="DoiT"/>
      <sheetName val="Da NThu"/>
      <sheetName val="HBT"/>
      <sheetName val="SCL - 01"/>
      <sheetName val="XDCB - 00"/>
      <sheetName val="SCL-2000"/>
      <sheetName val="2000"/>
      <sheetName val="Sheet13"/>
      <sheetName val="KtoanHBT"/>
      <sheetName val="BB"/>
      <sheetName val="KH"/>
      <sheetName val="Sheet11"/>
      <sheetName val="TH"/>
      <sheetName val="TONGXL"/>
      <sheetName val="DON GIA CHI TIET TL"/>
      <sheetName val="DD35"/>
      <sheetName val="TBA35"/>
      <sheetName val="TH quyettoan"/>
      <sheetName val="biaQT"/>
      <sheetName val="TKe"/>
      <sheetName val="QL6A"/>
      <sheetName val="QL32"/>
      <sheetName val="QL12"/>
      <sheetName val="Sheet12"/>
      <sheetName val="Sheet15"/>
      <sheetName val="Sheet16"/>
      <sheetName val="Sheet17"/>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Quý I.2001"/>
      <sheetName val="Quý II .2001"/>
      <sheetName val="Quý III.2001"/>
      <sheetName val="T10"/>
      <sheetName val="T11"/>
      <sheetName val="T12.2001"/>
      <sheetName val="Quý IV.2001"/>
      <sheetName val="Nam 2001"/>
      <sheetName val="10000000"/>
      <sheetName val="20000000"/>
      <sheetName val="T1"/>
      <sheetName val="T2"/>
      <sheetName val="T3"/>
      <sheetName val="T4"/>
      <sheetName val="T5"/>
      <sheetName val="T6"/>
      <sheetName val="T7"/>
      <sheetName val="T8"/>
      <sheetName val="T9"/>
      <sheetName val="T12"/>
      <sheetName val="KE PHI"/>
      <sheetName val="KE THUE"/>
      <sheetName val="KE CHI PHI"/>
      <sheetName val="TINH GIA THANH"/>
      <sheetName val="TONG HOP KHAU HAO"/>
      <sheetName val="TONG HOP CHI PHI"/>
      <sheetName val="DA SAN XUAT TRONG THANG"/>
      <sheetName val="THANH TOAN TIEN UNG"/>
      <sheetName val="KHAU HAO DAY CHUYEN DA"/>
      <sheetName val="TH03"/>
      <sheetName val="Gia "/>
      <sheetName val="TONGHOPTHAU"/>
      <sheetName val="CLVT cau tau"/>
      <sheetName val="BUVC cau tau"/>
      <sheetName val="CLVT ke"/>
      <sheetName val="CLVT bai nua nghieng"/>
      <sheetName val="BVC ke"/>
      <sheetName val="Bu van chuyen ben nua nghieng"/>
      <sheetName val="CHITIETTHAU"/>
      <sheetName val="T 2"/>
      <sheetName val="t 3"/>
      <sheetName val="t12-1"/>
      <sheetName val="cong no cuoi ky"/>
      <sheetName val="GTXL"/>
      <sheetName val="dgchitiet"/>
      <sheetName val="DTCong"/>
      <sheetName val="KLuong(cong)"/>
      <sheetName val="DHai(banDUL-5x20,05m)"/>
      <sheetName val="KVinh(banDUL-3x21,05m)"/>
      <sheetName val="KLuong(Cau)"/>
      <sheetName val="M"/>
      <sheetName val="NC"/>
      <sheetName val="VL"/>
      <sheetName val="DT(KVinh)"/>
      <sheetName val="DT(DHai)"/>
      <sheetName val="KL"/>
      <sheetName val="dg(cau)"/>
      <sheetName val="DT(cong)"/>
      <sheetName val="GTXLk"/>
      <sheetName val="CTXD"/>
      <sheetName val="30000000"/>
      <sheetName val="KL cau Bac Phu Cat"/>
      <sheetName val="Dam, mo, tru"/>
      <sheetName val="Gia VL"/>
      <sheetName val="Luong"/>
      <sheetName val="Tuong chan"/>
      <sheetName val="KL-cau"/>
      <sheetName val="KL-nhip dam"/>
      <sheetName val="THKP"/>
      <sheetName val="KL-coc"/>
      <sheetName val="dgphu"/>
      <sheetName val="Thi cong"/>
      <sheetName val="XLK"/>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dg2001"/>
      <sheetName val="VTPA"/>
      <sheetName val="chi phi"/>
      <sheetName val="SCKC"/>
      <sheetName val="KLg"/>
      <sheetName val="TL"/>
      <sheetName val="TM"/>
      <sheetName val="P.TAIVU"/>
      <sheetName val="Chart1"/>
      <sheetName val="TCHC"/>
      <sheetName val="CT45-3"/>
      <sheetName val="CT TR THDHA"/>
      <sheetName val="CT KHU CTSMY"/>
      <sheetName val="CT DNGHE DVVL"/>
      <sheetName val="CT TR NBLOAN"/>
      <sheetName val="SGIANH T3"/>
      <sheetName val="CT NMXMSG T9"/>
      <sheetName val="CT NMXM SGIANH"/>
      <sheetName val="TO COKHI"/>
      <sheetName val="CNUOC NTP"/>
      <sheetName val="NGAV CN2"/>
      <sheetName val="NGAV BVE"/>
      <sheetName val="NGIO AVUONG CN1"/>
      <sheetName val="NGIO AVUONG-KT"/>
      <sheetName val="N GioSGIANH"/>
      <sheetName val="Ngoaigio"/>
      <sheetName val="CT T D A.VUONG KT-LXE"/>
      <sheetName val="gia cong cokhi "/>
      <sheetName val="CT KENH N10-11"/>
      <sheetName val="DNNThach"/>
      <sheetName val="CT BVSONTINH"/>
      <sheetName val="CT TRUONG TSON"/>
      <sheetName val="CTCN CHOHK"/>
      <sheetName val="Thuong tet"/>
      <sheetName val="CTTTDDDC"/>
      <sheetName val="CT TTDDAC DIA CHINH"/>
      <sheetName val="CT VKS Son Tay"/>
      <sheetName val="CT AV-BVE-CDUONG"/>
      <sheetName val="CT A.VUONG CN"/>
      <sheetName val="PTCHC BSUNG"/>
      <sheetName val="PKT LUONG OM"/>
      <sheetName val="PKT"/>
      <sheetName val="XDCB"/>
      <sheetName val="XL"/>
      <sheetName val="CN.VLXD"/>
      <sheetName val="KSTK"/>
      <sheetName val="CVC"/>
      <sheetName val="CLVT"/>
      <sheetName val="vatTu"/>
      <sheetName val="STKLD"/>
      <sheetName val="SoBac"/>
      <sheetName val="DUOI"/>
      <sheetName val="Q1-03"/>
      <sheetName val="Q2-03"/>
      <sheetName val="DG chitiet"/>
      <sheetName val="KLcau"/>
      <sheetName val="Cong(KM1+640-KM5+540)"/>
      <sheetName val="KM 209(1x18m)-Tthuong"/>
      <sheetName val="KM 205(1x12m)-BanDUL"/>
      <sheetName val="Gia tri XLc"/>
      <sheetName val="GTXL(TT03)"/>
      <sheetName val="May"/>
      <sheetName val="VLieu"/>
      <sheetName val="GTXL(TT03-2005)"/>
      <sheetName val="CP1-3nhip(L=130,40m)"/>
      <sheetName val="CP2-4nhip(L=170,40m)"/>
      <sheetName val="KLTB- 2"/>
      <sheetName val="KLTB- 1"/>
      <sheetName val="Thep"/>
      <sheetName val="KL chi tiet"/>
      <sheetName val="Vat Lieu"/>
      <sheetName val="CP4-7nhip(L=290,418m)"/>
      <sheetName val="KL toan bo"/>
      <sheetName val="Vat Lieu "/>
      <sheetName val="CP3-3nhip(L=130,423m)"/>
      <sheetName val="KLTB- 3"/>
      <sheetName val="CP5-3nhip(L=130,27m)"/>
      <sheetName val="KLTB- 5"/>
      <sheetName val="CP6-4nhip(L=170,40m)"/>
      <sheetName val="GTXL(TT03+04)"/>
      <sheetName val="KLTB- 6"/>
      <sheetName val="#REF"/>
      <sheetName val="NSXC"/>
      <sheetName val="DD35KV"/>
      <sheetName val="HM PHUTRO"/>
      <sheetName val="shop DW"/>
      <sheetName val="phan tich KLQT"/>
      <sheetName val="TH KLQT"/>
      <sheetName val="QT SON"/>
      <sheetName val="Sheet1 (2)"/>
      <sheetName val="ks-tk"/>
      <sheetName val="dtctiet"/>
      <sheetName val="Cong"/>
      <sheetName val="thnen"/>
      <sheetName val="klnen"/>
      <sheetName val="GTXL-Cau"/>
      <sheetName val="DHai(ban-5x20,05m;coc40x40)"/>
      <sheetName val="KVinh(ban-3x21,05m;PA2)"/>
      <sheetName val="KVinh(ban-3x24m;PA1)"/>
      <sheetName val="PTho"/>
      <sheetName val="MTe"/>
      <sheetName val="SHo"/>
      <sheetName val="TDuong"/>
      <sheetName val="ThanUyen"/>
      <sheetName val="Nganh"/>
      <sheetName val="BQLDA"/>
      <sheetName val="t"/>
      <sheetName val="ngay le"/>
      <sheetName val="soquy"/>
      <sheetName val="d.sach"/>
      <sheetName val="DSACH"/>
      <sheetName val="Hoan thanh"/>
      <sheetName val="Khoach"/>
      <sheetName val="hoan th 15"/>
      <sheetName val="Khoach 15"/>
      <sheetName val="HT 22"/>
      <sheetName val="KH 22"/>
      <sheetName val="KH29"/>
      <sheetName val="KH T8"/>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Dthu noi bo"/>
      <sheetName val="Dieu chinh Dthu"/>
      <sheetName val="Doanh thu SX#"/>
      <sheetName val="_x0000_畑⃽⹉〲㄰_x000c_儀ﵵ䤠⁉㈮〰ఱ_x0000_畑⃽滯⁧㔲欠⥧̂_x0000_潢匀敨瑥ز_x0000_桓"/>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THKL"/>
      <sheetName val="KL vua"/>
      <sheetName val="DGCT"/>
      <sheetName val="KL thep"/>
      <sheetName val="TKVT thi cong"/>
      <sheetName val="Nhan cong"/>
      <sheetName val="ph©n tÝch vËn chuyÓn"/>
      <sheetName val="DGCT TC"/>
      <sheetName val="DOI 401"/>
      <sheetName val="DOI 403"/>
      <sheetName val="405 "/>
      <sheetName val="THAY RAY KHTAT 2003"/>
      <sheetName val="DOI 405 28(h)"/>
      <sheetName val="DOI 407"/>
      <sheetName val="DOI409"/>
      <sheetName val="TH rayI"/>
      <sheetName val="thay ray kt 2003"/>
      <sheetName val="ray DC"/>
      <sheetName val="401"/>
      <sheetName val="Chi tiet thay ray dga-CT"/>
      <sheetName val="403"/>
      <sheetName val="409"/>
      <sheetName val="407( 28h)"/>
      <sheetName val="thray"/>
      <sheetName val="407"/>
      <sheetName val="Q1-02"/>
      <sheetName val="Q2-02"/>
      <sheetName val="Q3-02"/>
      <sheetName val="Binh Phu"/>
      <sheetName val="XUAN"/>
      <sheetName val="GIAU"/>
      <sheetName val="HUU TIN"/>
      <sheetName val="GC truong Thanh"/>
      <sheetName val="mua TruongThanh "/>
      <sheetName val="TRONG"/>
      <sheetName val="TVU"/>
      <sheetName val="CUONG"/>
      <sheetName val="D HOANG"/>
      <sheetName val="THUY"/>
      <sheetName val="TANnamPhat"/>
      <sheetName val="vinatafong2"/>
      <sheetName val="ViNaTaFong"/>
      <sheetName val="DaiNam"/>
      <sheetName val="SAPA"/>
      <sheetName val="BICH QUANG"/>
      <sheetName val="DAI HOA"/>
      <sheetName val="DAI HOA (2)"/>
      <sheetName val="DTXD"/>
      <sheetName val="THUAN HIEN"/>
      <sheetName val="       A.TY       "/>
      <sheetName val="SON VIET (2)"/>
      <sheetName val="SON VIET"/>
      <sheetName val="TRUONG PHAT"/>
      <sheetName val="PHU CHAU"/>
      <sheetName val="DA LOI"/>
      <sheetName val="MUA NGOAI"/>
      <sheetName val="HOAN CHAU"/>
      <sheetName val="HUU LIEN"/>
      <sheetName val="VAN PHAT"/>
      <sheetName val="    MCC   "/>
      <sheetName val="CTY QUOC HUNG"/>
      <sheetName val="TIEN NHUNG"/>
      <sheetName val="ANH SAO"/>
      <sheetName val="MUOI HOI"/>
      <sheetName val="TanPhuCuong"/>
      <sheetName val="THIEN CO"/>
      <sheetName val="HUNG PHAT"/>
      <sheetName val="TAN VIET"/>
      <sheetName val="TKH (37)"/>
      <sheetName val="TKH (38)"/>
      <sheetName val="TKH (39)"/>
      <sheetName val="TKH (40)"/>
      <sheetName val="TOTAL"/>
      <sheetName val="Chi tieu TH chinh thuc"/>
      <sheetName val="DoThi  DT cac nganh KT"/>
      <sheetName val="Do thi DT DV Du lich"/>
      <sheetName val="Do thi Khach DL"/>
      <sheetName val="Chart5"/>
      <sheetName val="Huong thu van hoa"/>
      <sheetName val="Chau MG"/>
      <sheetName val="Chi tieu do thi"/>
      <sheetName val="Do thi TN"/>
      <sheetName val="Hoc sinh"/>
      <sheetName val="Y te"/>
      <sheetName val="Dang"/>
      <sheetName val="XL4Poppy (2)"/>
      <sheetName val="XL4Poppy (3)"/>
      <sheetName val="XL4Poppy (4)"/>
      <sheetName val="XL4Poppy (5)"/>
      <sheetName val="phu luc "/>
      <sheetName val="Tong hop kiem toan"/>
      <sheetName val="QT mÇm non "/>
      <sheetName val="B, c.lenh VL"/>
      <sheetName val="TS"/>
      <sheetName val="BBan"/>
      <sheetName val="¸TSCD"/>
      <sheetName val="NCVKT"/>
      <sheetName val="MMTB"/>
      <sheetName val="PTVT"/>
      <sheetName val="TSCDZKHAC"/>
      <sheetName val="¸CTCDCDUNG"/>
      <sheetName val="VTHHoaTKHO"/>
      <sheetName val="CCDCQL"/>
      <sheetName val="CPSXDD"/>
      <sheetName val="CCDC"/>
      <sheetName val="HHUDONG"/>
      <sheetName val="PThu"/>
      <sheetName val="ptra"/>
      <sheetName val="kdoi"/>
      <sheetName val="TGUI"/>
      <sheetName val="BKTM"/>
      <sheetName val="VL-NC-M"/>
      <sheetName val="22KV"/>
      <sheetName val="CT-TBA"/>
      <sheetName val="CT-TN"/>
      <sheetName val="DTCT KSTK"/>
      <sheetName val="THKS"/>
      <sheetName val="DTCTKS"/>
      <sheetName val="00000001"/>
      <sheetName val="XL4Test5"/>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Mar1"/>
      <sheetName val="Mar3"/>
      <sheetName val="Mar4"/>
      <sheetName val="Mar5"/>
      <sheetName val="Mar6"/>
      <sheetName val="Mar7"/>
      <sheetName val="Mar8"/>
      <sheetName val="Mar10"/>
      <sheetName val="Mar11"/>
      <sheetName val="Mar12"/>
      <sheetName val="Mar13"/>
      <sheetName val="Mar14"/>
      <sheetName val="Mar15"/>
      <sheetName val="Mar17"/>
      <sheetName val="Mar18"/>
      <sheetName val="Mar19"/>
      <sheetName val="Mar20"/>
      <sheetName val="Mar21"/>
      <sheetName val="Mar22"/>
      <sheetName val="Mar24"/>
      <sheetName val="Mar25"/>
      <sheetName val="Mar26"/>
      <sheetName val="Mar27"/>
      <sheetName val="Mar28"/>
      <sheetName val="Mar29"/>
      <sheetName val="Mar31"/>
      <sheetName val="Mar31 (2)"/>
      <sheetName val="NAM"/>
      <sheetName val="HUNG"/>
      <sheetName val="HAI"/>
      <sheetName val="LAM"/>
      <sheetName val="Bang gia"/>
      <sheetName val="HANG TIEN BAO"/>
      <sheetName val="TH NHAP TON"/>
      <sheetName val="TH BAN"/>
      <sheetName val="t10-9"/>
      <sheetName val="t9-8"/>
      <sheetName val="tk cty"/>
      <sheetName val="tѨasat"/>
      <sheetName val="HTTC-01"/>
      <sheetName val="KCB-01"/>
      <sheetName val="HTTC-02"/>
      <sheetName val="KCB-02"/>
      <sheetName val="HTTC-03"/>
      <sheetName val="KCB-03"/>
      <sheetName val="PHUONG"/>
      <sheetName val="HAO"/>
      <sheetName val="KIET"/>
      <sheetName val="ANH"/>
      <sheetName val="HUYNH"/>
      <sheetName val="TONGHOP"/>
      <sheetName val="TONKHO"/>
      <sheetName val="BANLE"/>
      <sheetName val="NHAPKHO"/>
      <sheetName val="Congv50x50"/>
      <sheetName val="v75x75"/>
      <sheetName val="tronD75"/>
      <sheetName val="klnen+mat623-anphu"/>
      <sheetName val="台塑中油RFCC比較表"/>
      <sheetName val="KLHT"/>
      <sheetName val="DCML T10"/>
      <sheetName val="X DAU"/>
      <sheetName val="BS Men"/>
      <sheetName val="AN CA TT"/>
      <sheetName val="AN CA VP"/>
      <sheetName val="VAN PHONG"/>
      <sheetName val="TTDTDD"/>
      <sheetName val="R.BIA"/>
      <sheetName val="DIEN TU"/>
      <sheetName val="Ca"/>
      <sheetName val="THUOC LA"/>
      <sheetName val="THUOC LA Cuong"/>
      <sheetName val="THUOC LA UNG (2)"/>
      <sheetName val="VLDX"/>
      <sheetName val="CD"/>
      <sheetName val="NHUA"/>
      <sheetName val="Le"/>
      <sheetName val="XD"/>
      <sheetName val="Ung XD (3)"/>
      <sheetName val="NHOT"/>
      <sheetName val="Sam, lop"/>
      <sheetName val="ML LG"/>
      <sheetName val="so tien"/>
      <sheetName val="Ung THAN DA 3"/>
      <sheetName val="BHT1"/>
      <sheetName val="TH T1"/>
      <sheetName val="THEM GIO T1"/>
      <sheetName val="VP T1"/>
      <sheetName val="GT PX T1"/>
      <sheetName val="SXT1"/>
      <sheetName val="Chi tiet"/>
      <sheetName val="THCT"/>
      <sheetName val="PTDG"/>
      <sheetName val="Chi tiet (2)"/>
      <sheetName val="DGXDCB"/>
      <sheetName val="DEM"/>
      <sheetName val="KHOILUONG"/>
      <sheetName val="DONGIA"/>
      <sheetName val="CPKSTK"/>
      <sheetName val="THIETBI"/>
      <sheetName val="TDT"/>
      <sheetName val="VC1"/>
      <sheetName val="VC2"/>
      <sheetName val="VC3"/>
      <sheetName val="VC4"/>
      <sheetName val="VC5"/>
      <sheetName val="BaoCao"/>
      <sheetName val="PTVL"/>
      <sheetName val="TT"/>
      <sheetName val="CO SO DU LIEU PTVL"/>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台塑中油RFCC比較表.xls䁄Ht128"/>
      <sheetName val="uoc TH03.2"/>
      <sheetName val="UocTH03.1"/>
      <sheetName val="KH 04"/>
      <sheetName val="Khluong 04 cua BanQL"/>
      <sheetName val="GT"/>
      <sheetName val="bbieu1"/>
      <sheetName val="KTCT"/>
      <sheetName val="MH毜較表"/>
      <sheetName val="GTSP"/>
      <sheetName val="CHD"/>
      <sheetName val="BC10N"/>
      <sheetName val="TTSP"/>
      <sheetName val="[台塑中油RFCC比較表.xlsULKVL"/>
      <sheetName val="Thoat nuoc"/>
      <sheetName val="XXXXXXX0"/>
      <sheetName val="XXXXXXX1"/>
      <sheetName val="nhap"/>
      <sheetName val="NT"/>
      <sheetName val="THU"/>
      <sheetName val="Thang 1"/>
      <sheetName val="Thang 2"/>
      <sheetName val="Thang 3"/>
      <sheetName val="Thang 4"/>
      <sheetName val="Thang 5"/>
      <sheetName val="Thang 6"/>
      <sheetName val="Thang 7"/>
      <sheetName val="Thang 8"/>
      <sheetName val="XXXXXXX2"/>
      <sheetName val="XXXXXXX3"/>
      <sheetName val="XXXXXXX4"/>
      <sheetName val="XXXXXXX5"/>
      <sheetName val="XXXXXXX6"/>
      <sheetName val="XXXXXXX7"/>
      <sheetName val="XXXXXXX8"/>
      <sheetName val="KL VL"/>
      <sheetName val="KHCTiet"/>
      <sheetName val="QT 9-6"/>
      <sheetName val="Thuong luu HB"/>
      <sheetName val="QT03"/>
      <sheetName val="QT"/>
      <sheetName val="PTmay"/>
      <sheetName val="KK"/>
      <sheetName val="QT Ky T"/>
      <sheetName val="BCKT"/>
      <sheetName val="GTVT"/>
      <sheetName val="DT"/>
      <sheetName val="KP"/>
      <sheetName val="S(eet17"/>
      <sheetName val="THVT"/>
      <sheetName val="PHAN TICH DON GIA"/>
      <sheetName val="GDMN.1"/>
      <sheetName 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sheetData sheetId="258" refreshError="1"/>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refreshError="1"/>
      <sheetData sheetId="305" refreshError="1"/>
      <sheetData sheetId="306" refreshError="1"/>
      <sheetData sheetId="307" refreshError="1"/>
      <sheetData sheetId="308" refreshError="1"/>
      <sheetData sheetId="309" refreshError="1"/>
      <sheetData sheetId="310"/>
      <sheetData sheetId="311"/>
      <sheetData sheetId="312"/>
      <sheetData sheetId="313"/>
      <sheetData sheetId="314"/>
      <sheetData sheetId="315"/>
      <sheetData sheetId="316"/>
      <sheetData sheetId="317"/>
      <sheetData sheetId="318"/>
      <sheetData sheetId="319"/>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sheetData sheetId="389"/>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refreshError="1"/>
      <sheetData sheetId="490" refreshError="1"/>
      <sheetData sheetId="491" refreshError="1"/>
      <sheetData sheetId="492" refreshError="1"/>
      <sheetData sheetId="493" refreshError="1"/>
      <sheetData sheetId="494" refreshError="1"/>
      <sheetData sheetId="495"/>
      <sheetData sheetId="496" refreshError="1"/>
      <sheetData sheetId="497" refreshError="1"/>
      <sheetData sheetId="498" refreshError="1"/>
      <sheetData sheetId="499" refreshError="1"/>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refreshError="1"/>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sheetData sheetId="695"/>
      <sheetData sheetId="696"/>
      <sheetData sheetId="697"/>
      <sheetData sheetId="698"/>
      <sheetData sheetId="699" refreshError="1"/>
      <sheetData sheetId="700" refreshError="1"/>
      <sheetData sheetId="701" refreshError="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ow r="2">
          <cell r="Q2">
            <v>7.5</v>
          </cell>
        </row>
        <row r="4">
          <cell r="P4">
            <v>539.99999999999989</v>
          </cell>
        </row>
        <row r="9">
          <cell r="F9">
            <v>804.24771931898704</v>
          </cell>
        </row>
        <row r="14">
          <cell r="F14">
            <v>900</v>
          </cell>
        </row>
        <row r="24">
          <cell r="C24">
            <v>3.0000000000000001E-3</v>
          </cell>
        </row>
        <row r="25">
          <cell r="E25">
            <v>2.0000000000000005E-3</v>
          </cell>
        </row>
        <row r="42">
          <cell r="H42">
            <v>0.6</v>
          </cell>
        </row>
      </sheetData>
      <sheetData sheetId="1"/>
      <sheetData sheetId="2"/>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Input"/>
      <sheetName val="Earth Pres."/>
      <sheetName val="Load Com."/>
      <sheetName val="Noi Luc"/>
      <sheetName val="Pile Cap.-Po"/>
      <sheetName val="Pile Cap. - Pv"/>
      <sheetName val="XL4Poppy"/>
    </sheetNames>
    <sheetDataSet>
      <sheetData sheetId="0"/>
      <sheetData sheetId="1"/>
      <sheetData sheetId="2"/>
      <sheetData sheetId="3"/>
      <sheetData sheetId="4"/>
      <sheetData sheetId="5"/>
      <sheetData sheetId="6"/>
      <sheetData sheetId="7"/>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detail"/>
      <sheetName val="he so"/>
      <sheetName val="IND"/>
      <sheetName val="MAN"/>
      <sheetName val="EQU"/>
      <sheetName val="MANDET"/>
      <sheetName val="EQUDET"/>
      <sheetName val="TCO"/>
      <sheetName val="Sheet6"/>
      <sheetName val="Sheet7"/>
      <sheetName val="Sheet8"/>
      <sheetName val="Sheet9"/>
      <sheetName val="Sheet10"/>
      <sheetName val="Sheet11"/>
      <sheetName val="Sheet12"/>
      <sheetName val="Sheet13"/>
      <sheetName val="Sheet14"/>
      <sheetName val="Sheet15"/>
      <sheetName val="Sheet16"/>
      <sheetName val="Gia vat tu"/>
    </sheetNames>
    <sheetDataSet>
      <sheetData sheetId="0"/>
      <sheetData sheetId="1"/>
      <sheetData sheetId="2" refreshError="1">
        <row r="2">
          <cell r="B2">
            <v>13808</v>
          </cell>
        </row>
        <row r="9">
          <cell r="B9">
            <v>13920</v>
          </cell>
        </row>
        <row r="10">
          <cell r="B10">
            <v>77338</v>
          </cell>
        </row>
        <row r="11">
          <cell r="B11">
            <v>53531</v>
          </cell>
        </row>
        <row r="13">
          <cell r="B13">
            <v>120000</v>
          </cell>
        </row>
        <row r="14">
          <cell r="B14">
            <v>3500</v>
          </cell>
        </row>
        <row r="15">
          <cell r="B15">
            <v>25000</v>
          </cell>
        </row>
        <row r="16">
          <cell r="B16">
            <v>3000</v>
          </cell>
        </row>
        <row r="17">
          <cell r="B17">
            <v>1200</v>
          </cell>
        </row>
        <row r="18">
          <cell r="B18">
            <v>800</v>
          </cell>
        </row>
        <row r="19">
          <cell r="B19">
            <v>2300</v>
          </cell>
        </row>
        <row r="20">
          <cell r="B20">
            <v>5750</v>
          </cell>
        </row>
        <row r="21">
          <cell r="B21">
            <v>1100</v>
          </cell>
        </row>
        <row r="22">
          <cell r="B22">
            <v>400</v>
          </cell>
        </row>
        <row r="23">
          <cell r="B23">
            <v>500</v>
          </cell>
        </row>
        <row r="24">
          <cell r="B24">
            <v>5000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Tai trong"/>
      <sheetName val="Tinh toan noi luc"/>
      <sheetName val="To hop NL"/>
      <sheetName val="Be coc va tuong mo"/>
      <sheetName val="Analysis1"/>
      <sheetName val="F-F(1)"/>
      <sheetName val="F-F(2)"/>
    </sheetNames>
    <sheetDataSet>
      <sheetData sheetId="0"/>
      <sheetData sheetId="1"/>
      <sheetData sheetId="2">
        <row r="35">
          <cell r="J35">
            <v>1</v>
          </cell>
        </row>
      </sheetData>
      <sheetData sheetId="3"/>
      <sheetData sheetId="4"/>
      <sheetData sheetId="5"/>
      <sheetData sheetId="6"/>
      <sheetData sheetId="7"/>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 lieu chung"/>
      <sheetName val="00000000"/>
      <sheetName val="10000000"/>
      <sheetName val="XL4Poppy"/>
      <sheetName val="Pier"/>
      <sheetName val="Pile"/>
      <sheetName val="13.BANG CT"/>
      <sheetName val="14.MMUS GIUA NHIP"/>
      <sheetName val="4.HSPBngang"/>
      <sheetName val="6.Tinh tai"/>
      <sheetName val="2 NSl"/>
      <sheetName val="17.US CHU tho a_b"/>
      <sheetName val="15.MMUS GOI"/>
      <sheetName val="Xuly Data"/>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KHAI"/>
      <sheetName val="5%"/>
      <sheetName val="10%"/>
      <sheetName val="Sheet1"/>
      <sheetName val="XL4Poppy"/>
    </sheetNames>
    <sheetDataSet>
      <sheetData sheetId="0"/>
      <sheetData sheetId="1"/>
      <sheetData sheetId="2"/>
      <sheetData sheetId="3"/>
      <sheetData sheetId="4"/>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da"/>
      <sheetName val="vc"/>
      <sheetName val="tra_vat_lieu"/>
      <sheetName val="DTCT-TB"/>
      <sheetName val="GTXL"/>
      <sheetName val="PTDG_duong"/>
      <sheetName val="PTDG cau"/>
      <sheetName val="dtct cau"/>
      <sheetName val="TH cau trung"/>
      <sheetName val="TH"/>
      <sheetName val="Tra_bang"/>
      <sheetName val="Bang don gia ks (2)"/>
      <sheetName val="ptn"/>
      <sheetName val="kstk"/>
      <sheetName val="th1"/>
      <sheetName val="denbu"/>
      <sheetName val="TB"/>
      <sheetName val="KSTK-BVTC"/>
      <sheetName val="KSTK-BVTC (2)"/>
      <sheetName val="trabang2"/>
      <sheetName val="VCTbi"/>
      <sheetName val="VC-DC-DH"/>
      <sheetName val="XXXXXXXX"/>
      <sheetName val="XXXXXXX1"/>
      <sheetName val="XXXXXXX0"/>
      <sheetName val="De cuongkstk"/>
      <sheetName val="Bang don gia ks"/>
      <sheetName val="XL4Test5"/>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vat-lieu"/>
      <sheetName val="ptdg"/>
      <sheetName val="kl-kx-pa24m"/>
      <sheetName val="GKSTK-PA24"/>
      <sheetName val="tra CPTK-CT_nhom4-PA1"/>
      <sheetName val="tra bang (24)"/>
      <sheetName val="kl-kx-pa33m "/>
      <sheetName val="GKSTK-PA33"/>
      <sheetName val="tra CPTK-CT_nhom4 (2)"/>
      <sheetName val="tra bang  (33)"/>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ysis"/>
      <sheetName val="B-B"/>
      <sheetName val="C-C"/>
      <sheetName val="D-D"/>
      <sheetName val="E-E"/>
      <sheetName val="F-F(2)"/>
      <sheetName val="F-F(3)"/>
      <sheetName val="G-G(3)"/>
      <sheetName val="B_B"/>
      <sheetName val="C_C"/>
      <sheetName val="D_D"/>
      <sheetName val="[Abutment.XLS_x001d_G-G(3)"/>
      <sheetName val="So lieu chung"/>
      <sheetName val="THDT"/>
      <sheetName val="DTHMCT"/>
      <sheetName val="dpd"/>
      <sheetName val="DGXD_dg"/>
      <sheetName val="Cau CAMAU"/>
      <sheetName val="Cau DINHHOA"/>
      <sheetName val="Cau KIMMY"/>
      <sheetName val="DGvua"/>
      <sheetName val="DGdg"/>
      <sheetName val="DGcau.cong"/>
      <sheetName val="VL"/>
      <sheetName val="NC"/>
      <sheetName val="May"/>
      <sheetName val="Data"/>
      <sheetName val="KLcau"/>
      <sheetName val="00000000"/>
      <sheetName val="Sheet1"/>
      <sheetName val="13.BANG CT"/>
      <sheetName val="14.MMUS GIUA NHIP"/>
      <sheetName val="4.HSPBngang"/>
      <sheetName val="6.Tinh tai"/>
      <sheetName val="2 NSl"/>
      <sheetName val="17.US CHU tho a_b"/>
      <sheetName val="15.MMUS GOI"/>
      <sheetName val="5.BANG I"/>
      <sheetName val="Ge"/>
      <sheetName val="ComA-A"/>
      <sheetName val="A-A"/>
      <sheetName val="Xuly Data"/>
      <sheetName val="FD"/>
      <sheetName val="GI"/>
      <sheetName val="EE (3)"/>
      <sheetName val="PAVEMENT"/>
      <sheetName val="TRAFFIC"/>
      <sheetName val="Load1"/>
      <sheetName val="DO AM DT"/>
      <sheetName val="_Abutment.XLS_x001d_G-G(3)"/>
      <sheetName val="BAOGIATHANG"/>
      <sheetName val="DAODAT"/>
      <sheetName val="vanchuyen TC"/>
      <sheetName val="Loading"/>
      <sheetName val="THPDMoi  (2)"/>
      <sheetName val="gtrinh"/>
      <sheetName val="TONG HOP VL-NC"/>
      <sheetName val="lam-moi"/>
      <sheetName val="dongia (2)"/>
      <sheetName val="chitiet"/>
      <sheetName val="TONGKE3p "/>
      <sheetName val="TH VL, NC, DDHT Thanhphuoc"/>
      <sheetName val="#REF"/>
      <sheetName val="DONGIA"/>
      <sheetName val="Don gia"/>
      <sheetName val="DG"/>
      <sheetName val="giathanh1"/>
      <sheetName val="t-h HA THE"/>
      <sheetName val="TNHCHINH"/>
      <sheetName val="CHITIET VL-NC"/>
      <sheetName val="thao-go"/>
      <sheetName val="TH XL"/>
      <sheetName val="CHITIET VL-NC-TT -1p"/>
      <sheetName val="Tiepdia"/>
      <sheetName val="TONGKE-HT"/>
      <sheetName val="TDTKP"/>
      <sheetName val="VCV-BE-TONG"/>
      <sheetName val="Solieu"/>
      <sheetName val="gvl"/>
      <sheetName val="Lç khoan LK1"/>
      <sheetName val="[Abutment_XLSG-G(3)"/>
      <sheetName val="Cau_CAMAU"/>
      <sheetName val="Cau_DINHHOA"/>
      <sheetName val="Cau_KIMMY"/>
      <sheetName val="DGcau_cong"/>
      <sheetName val="BDON"/>
      <sheetName val="_Abutment_XLSG-G(3)"/>
      <sheetName val="F-F(Ȳ)"/>
      <sheetName val="IBASE"/>
      <sheetName val="Abutment"/>
      <sheetName val="UP"/>
      <sheetName val="jobhist"/>
      <sheetName val="BOQ건축"/>
      <sheetName val="공사진행"/>
      <sheetName val="INPUT"/>
      <sheetName val="#REF!#REF!-B"/>
      <sheetName val="Sum of Cost"/>
      <sheetName val="[Abutment.XLS_x005f_x001d_G-G(3)"/>
      <sheetName val="Names"/>
      <sheetName val="control"/>
      <sheetName val="Check C"/>
      <sheetName val="Reference"/>
      <sheetName val="GiaVL"/>
      <sheetName val="M 67"/>
      <sheetName val="Staff Chart"/>
      <sheetName val="Furnitures"/>
      <sheetName val="Project Management"/>
      <sheetName val="2 NSl_x0000_ĥ_x0000__x0000__x0000__x0000__x0000__x0000__x0000__x0000_ _x0000__x0000__x0000_⛬Ė_x0000__x0000_ _x0000_瀐_x0004__x001f_["/>
      <sheetName val="VL,NC"/>
      <sheetName val="F-F(?)"/>
      <sheetName val=""/>
      <sheetName val="NEW-PANEL"/>
      <sheetName val="L� khoan LK1"/>
      <sheetName val="CVT"/>
      <sheetName val="congtronD75 (tc-tc)"/>
      <sheetName val="_Abutment.XLS_x005f_x001d_G-G(3)"/>
      <sheetName val="VCV-BE-TONE"/>
      <sheetName val="2 NSl?ĥ???????? ???⛬Ė?? ?瀐_x0004__x001f_["/>
      <sheetName val="MTL$-INTER"/>
      <sheetName val="General2"/>
      <sheetName val="XL4Poppy"/>
      <sheetName val="luong06"/>
      <sheetName val="B-C"/>
      <sheetName val="Analy3is"/>
      <sheetName val="VLXDHA"/>
      <sheetName val="VLXDT"/>
      <sheetName val="VLXDTA"/>
      <sheetName val="LoaiDay"/>
      <sheetName val="2 NSl_x0000_ĥ_x0000__x0000__x0000__x0000__x0000__x0000__x0000__x0000__x0009__x0000__x0000__x0000_⛬Ė_x0000__x0000__x0009__x0000_瀐_x0004__x001f_["/>
      <sheetName val="2 NSl?ĥ????????_x0009_???⛬Ė??_x0009_?瀐_x0004__x001f_["/>
      <sheetName val="2 NSl_ĥ________ ___⛬Ė__ _瀐_x0004__x001f__"/>
      <sheetName val="2 NSl_ĥ_________x0009____⛬Ė___x0009__瀐_x0004__x001f__"/>
      <sheetName val="BOQ??"/>
      <sheetName val="????"/>
      <sheetName val="32.9-(419)"/>
      <sheetName val="2 NSl_x0000_h_x0000__x0000__x0000__x0000__x0000__x0000__x0000__x0000__x0009__x0000__x0000__x0000_?E_x0000__x0000__x0009__x0000_?_x0004__x001f_["/>
      <sheetName val="_x0000_?h_x0000__x0000__x0000__x0000__x0000__x0000__x0000__x0000_?h_x0000__x0000_-_x0000__x0000__x0000__x0000__x0000__x0000__x0000__x0000__x0000__x0000__x0000__x0000__x0000__x0000__x0000_"/>
      <sheetName val="L? khoan LK1"/>
      <sheetName val="CT35"/>
      <sheetName val="NGUON"/>
      <sheetName val="Reference Data"/>
      <sheetName val="Sheet2"/>
      <sheetName val="Bảng giá"/>
      <sheetName val="F-F(_)"/>
      <sheetName val="_Abutment.XLS_x005f_x005f_x005f_x001d_G-G(3"/>
      <sheetName val="SPL4-TOTAL"/>
      <sheetName val="Temp"/>
      <sheetName val="Tro giup"/>
      <sheetName val="Options"/>
      <sheetName val="So_lieu_chung"/>
      <sheetName val="13_BANG_CT"/>
      <sheetName val="14_MMUS_GIUA_NHIP"/>
      <sheetName val="4_HSPBngang"/>
      <sheetName val="6_Tinh_tai"/>
      <sheetName val="2_NSl"/>
      <sheetName val="17_US_CHU_tho_a_b"/>
      <sheetName val="15_MMUS_GOI"/>
      <sheetName val="5_BANG_I"/>
      <sheetName val="Xuly_Data"/>
      <sheetName val="EE_(3)"/>
      <sheetName val="DO_AM_DT"/>
      <sheetName val="BOQ__"/>
      <sheetName val="____"/>
      <sheetName val="L_ khoan LK1"/>
      <sheetName val="Tinh Kđt-2015"/>
      <sheetName val="2 NSl?h????????_x0009_????E??_x0009_??_x0004__x001f_["/>
      <sheetName val="??h?????????h??-???????????????"/>
      <sheetName val="#REF!$D$6-B"/>
      <sheetName val="#REF!$B$2"/>
      <sheetName val="$U$12-D"/>
      <sheetName val="17.US CHW tho a_`"/>
      <sheetName val="chitimc"/>
      <sheetName val="PTVT"/>
      <sheetName val="T.Tinh"/>
      <sheetName val="ctbetong"/>
      <sheetName val="tlr"/>
      <sheetName val="m noi"/>
      <sheetName val="t canh 1"/>
      <sheetName val="t canh 2"/>
      <sheetName val="t canh 3"/>
      <sheetName val="t cong 1"/>
      <sheetName val="t cong 2"/>
      <sheetName val="t cong 3"/>
      <sheetName val="t cong 4"/>
      <sheetName val="d.giai g.co"/>
      <sheetName val="cdo g.co"/>
      <sheetName val="t.do g.co"/>
      <sheetName val="k.l g.co"/>
      <sheetName val="thkl trai"/>
      <sheetName val="thkl phai"/>
      <sheetName val="Bar"/>
      <sheetName val="DONVIBAN"/>
      <sheetName val="Cau_CAMAU1"/>
      <sheetName val="Cau_DINHHOA1"/>
      <sheetName val="Cau_KIMMY1"/>
      <sheetName val="DGcau_cong1"/>
      <sheetName val="THPDMoi__(2)"/>
      <sheetName val="TONG_HOP_VL-NC"/>
      <sheetName val="dongia_(2)"/>
      <sheetName val="TONGKE3p_"/>
      <sheetName val="TH_VL,_NC,_DDHT_Thanhphuoc"/>
      <sheetName val="Don_gia"/>
      <sheetName val="t-h_HA_THE"/>
      <sheetName val="CHITIET_VL-NC"/>
      <sheetName val="TH_XL"/>
      <sheetName val="CHITIET_VL-NC-TT_-1p"/>
      <sheetName val="Lç_khoan_LK1"/>
      <sheetName val="19"/>
      <sheetName val="2 NSl_h_________x0009_____E___x0009____x0004__x001f__"/>
      <sheetName val="2 NSl_x0000_h_x0000__x0000__x0000__x0000__x0000__x0000__x0000__x0000_ _x0000__x0000__x0000_?E_x0000__x0000_ _x0000_?_x0004__x001f_["/>
      <sheetName val="2 NSl?h???????? ????E?? ??_x0004__x001f_["/>
      <sheetName val="2 NSl_h________ ____E__ ___x0004__x001f__"/>
      <sheetName val="Chiettinh dz0,4"/>
      <sheetName val="_Abutment.XLS_x005f_x001d_G-G(3"/>
      <sheetName val="_Abutment.XLS_x005f_x005f_x005f_x005f_x005f"/>
      <sheetName val="Validation"/>
      <sheetName val="Sheet3"/>
      <sheetName val="DATA INPUT"/>
      <sheetName val="Data region"/>
      <sheetName val="date no."/>
      <sheetName val="DM NPP"/>
      <sheetName val="DMSP"/>
      <sheetName val="Data NPP"/>
      <sheetName val="P.bo"/>
      <sheetName val="npp"/>
      <sheetName val="Cách chia"/>
      <sheetName val="L_TBP"/>
      <sheetName val="Coding"/>
      <sheetName val="NOV"/>
      <sheetName val="AUG"/>
      <sheetName val="CT"/>
      <sheetName val="1.Setup"/>
      <sheetName val="8.Assumption"/>
      <sheetName val="9. Comps"/>
      <sheetName val="Valuation"/>
      <sheetName val="DCF"/>
      <sheetName val="DTBHT1"/>
      <sheetName val="CONGNOPHAITHU"/>
      <sheetName val="SBU"/>
      <sheetName val="Price"/>
      <sheetName val="5A"/>
      <sheetName val="Refresh!"/>
      <sheetName val="Sanluong"/>
      <sheetName val="5A "/>
      <sheetName val="Bang gia tong hop"/>
      <sheetName val="RA-p.3(9K) HO"/>
      <sheetName val="Thamchieu"/>
      <sheetName val="Tæng ng¹ch"/>
      <sheetName val="thunhap2"/>
      <sheetName val="l­ongthang"/>
      <sheetName val="PNT-QUOT-#3"/>
      <sheetName val="COAT&amp;WRAP-QIOT-#3"/>
      <sheetName val="KHQT-00-01"/>
      <sheetName val="_Abutment.XLS_x005f_x005f_x005f"/>
      <sheetName val="XUAT"/>
      <sheetName val="__h_________h__-_______________"/>
      <sheetName val="NqNc"/>
      <sheetName val="btra"/>
      <sheetName val="TK cold bin"/>
      <sheetName val="PHAN DS 22 KV"/>
      <sheetName val="chi tiet C"/>
      <sheetName val="chi tiet TBA"/>
      <sheetName val="MARSHALL-PL3"/>
      <sheetName val="bang-muc-luong"/>
      <sheetName val="TIEUMUC"/>
      <sheetName val="2 NSl_x005f_x0000_ĥ_x005f_x0000__x005f_x0000__x00"/>
      <sheetName val="2 NSl_ĥ_________x005f_x0009____⛬Ė__"/>
      <sheetName val="cu"/>
      <sheetName val="2 NSl?ĥ????????_x005f_x0009_???⛬Ė??"/>
      <sheetName val="단면 (2)"/>
      <sheetName val="2_NSl_________________________2"/>
      <sheetName val="2_NSl_________________________3"/>
      <sheetName val="CA6c"/>
      <sheetName val="CA6b(input data here)"/>
      <sheetName val="_Abutment.XLS_x001d_G-G(3"/>
      <sheetName val="_Abutment.XLS_x005f"/>
      <sheetName val="2 NSl_x0000_ĥ_x0000__x0000__x00"/>
      <sheetName val="2 NSl_ĥ_________x0009____⛬Ė__"/>
      <sheetName val="2 NSl?ĥ????????_x0009_???⛬Ė??"/>
      <sheetName val="2 NSl_ĥ________ ___⛬Ė__"/>
      <sheetName val="2 NSl?ĥ???????? ???⛬Ė??"/>
      <sheetName val="2_NSl_ĥ______________⛬Ė____瀐__2"/>
      <sheetName val="2_NSl_ĥ______________⛬Ė____瀐__3"/>
      <sheetName val="2_NSl_ĥ______________⛬Ė____瀐__4"/>
      <sheetName val="2_NSl_ĥ______________⛬Ė____瀐__5"/>
    </sheetNames>
    <sheetDataSet>
      <sheetData sheetId="0" refreshError="1">
        <row r="45">
          <cell r="I45">
            <v>7.0000000000000007E-2</v>
          </cell>
        </row>
      </sheetData>
      <sheetData sheetId="1" refreshError="1">
        <row r="59">
          <cell r="F59">
            <v>2167.9638256212133</v>
          </cell>
        </row>
        <row r="65">
          <cell r="B65">
            <v>10</v>
          </cell>
          <cell r="C65">
            <v>13</v>
          </cell>
          <cell r="D65">
            <v>16</v>
          </cell>
          <cell r="E65">
            <v>19</v>
          </cell>
          <cell r="F65">
            <v>22</v>
          </cell>
          <cell r="G65">
            <v>25</v>
          </cell>
          <cell r="H65">
            <v>29</v>
          </cell>
          <cell r="I65">
            <v>32</v>
          </cell>
          <cell r="J65">
            <v>35</v>
          </cell>
        </row>
        <row r="66">
          <cell r="B66">
            <v>71</v>
          </cell>
          <cell r="C66">
            <v>127</v>
          </cell>
          <cell r="D66">
            <v>198</v>
          </cell>
          <cell r="E66">
            <v>285</v>
          </cell>
          <cell r="F66">
            <v>388</v>
          </cell>
          <cell r="G66">
            <v>507</v>
          </cell>
          <cell r="H66">
            <v>641</v>
          </cell>
          <cell r="I66">
            <v>792</v>
          </cell>
          <cell r="J66">
            <v>985</v>
          </cell>
        </row>
      </sheetData>
      <sheetData sheetId="2" refreshError="1">
        <row r="11">
          <cell r="J11">
            <v>1</v>
          </cell>
        </row>
      </sheetData>
      <sheetData sheetId="3" refreshError="1">
        <row r="11">
          <cell r="J11">
            <v>7</v>
          </cell>
        </row>
      </sheetData>
      <sheetData sheetId="4"/>
      <sheetData sheetId="5"/>
      <sheetData sheetId="6"/>
      <sheetData sheetId="7"/>
      <sheetData sheetId="8" refreshError="1"/>
      <sheetData sheetId="9" refreshError="1"/>
      <sheetData sheetId="10" refreshError="1"/>
      <sheetData sheetId="1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tional Evaluation REV.1"/>
      <sheetName val="4.1 (2)"/>
      <sheetName val="4.2"/>
      <sheetName val="4.3"/>
      <sheetName val="4.4"/>
      <sheetName val="4.5"/>
      <sheetName val="4.6"/>
      <sheetName val="4.7"/>
      <sheetName val="4.8"/>
      <sheetName val="4.9"/>
      <sheetName val="ELECTRICAL MTO REV.1"/>
      <sheetName val="ELECTRICAL MTO REV.0"/>
      <sheetName val="4.1"/>
      <sheetName val="BULK"/>
      <sheetName val="PANEL"/>
      <sheetName val="BKDH"/>
      <sheetName val="DHNMG"/>
      <sheetName val="CKHI"/>
      <sheetName val="bk vay CK"/>
      <sheetName val="V.MON"/>
      <sheetName val="SHTK"/>
      <sheetName val="bk vay mon"/>
      <sheetName val="Trung dai han"/>
      <sheetName val="bk vay NMG"/>
      <sheetName val="XL4Poppy"/>
      <sheetName val="dutruvt"/>
      <sheetName val="DGVLIEU-THIET BI"/>
      <sheetName val="bu. vat lieu"/>
      <sheetName val="TINHDAT"/>
      <sheetName val="DG-VCBtong"/>
      <sheetName val="DGVC-DZ0.4;CS"/>
      <sheetName val="bang ke-DZ 0.4"/>
      <sheetName val="dz-spkien-cs"/>
      <sheetName val="chi tiet-cs"/>
      <sheetName val="V-N-M-CS"/>
      <sheetName val=" TNGHIEM-cs"/>
      <sheetName val="TH thi nghiem"/>
      <sheetName val="tt-VCBD"/>
      <sheetName val="VC-BD"/>
      <sheetName val="thxay lap-DZ+CS"/>
      <sheetName val="TH VXLAP"/>
      <sheetName val="Sheet1"/>
      <sheetName val="TONG-DTOAN"/>
      <sheetName val="TDTOAN"/>
      <sheetName val="0000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XL4Test5"/>
    </sheetNames>
    <sheetDataSet>
      <sheetData sheetId="0"/>
      <sheetData sheetId="1"/>
      <sheetData sheetId="2"/>
      <sheetData sheetId="3"/>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ill G (General Items)"/>
      <sheetName val="Bill D (Drainage)"/>
      <sheetName val="Bill R (RoadWorks)"/>
      <sheetName val="Daywork"/>
      <sheetName val="Names"/>
      <sheetName val="Sheet1"/>
      <sheetName val="Bill E (Earth &amp; SiteWorks)"/>
      <sheetName val="R&amp;P"/>
      <sheetName val="DUPA (Road)"/>
      <sheetName val="DUPA (Bridge)"/>
      <sheetName val="Bill B (BridgeWorks)"/>
      <sheetName val="Temporary Facilities"/>
      <sheetName val="Detailed for Break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XL4Poppy"/>
      <sheetName val="SQTMat"/>
      <sheetName val="CPMAY"/>
      <sheetName val="QTOAN V.TU"/>
      <sheetName val="BKE VTU"/>
      <sheetName val="CPNC"/>
      <sheetName val="CPC"/>
      <sheetName val="TH CHI P"/>
      <sheetName val="T.K dngang"/>
      <sheetName val="TKHO"/>
      <sheetName val="SCT CNO"/>
      <sheetName val="SO BAN DAU"/>
      <sheetName val="B C.CONG"/>
      <sheetName val=" bangthanhtoanluonggiantiep"/>
      <sheetName val="BPTLGT cong "/>
      <sheetName val="LGTIEP"/>
      <sheetName val="LTDUONG"/>
      <sheetName val="LUONGTT"/>
      <sheetName val="BTHL"/>
      <sheetName val="BTH C.PHI"/>
      <sheetName val="Ctacphi"/>
      <sheetName val="BTHCPHat"/>
      <sheetName val=" QUY XH"/>
      <sheetName val="CDoan"/>
      <sheetName val="BCQTCdoan"/>
      <sheetName val="XL4Test5"/>
      <sheetName val="Xuly Data"/>
      <sheetName val="thang 2"/>
      <sheetName val="thang 3"/>
      <sheetName val="thang 4"/>
      <sheetName val="thang 5"/>
      <sheetName val="BG ENGLIS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vat tu"/>
      <sheetName val="Bansua"/>
      <sheetName val="DGchitiet"/>
      <sheetName val="000"/>
      <sheetName val="KPVC-BD "/>
    </sheetNames>
    <sheetDataSet>
      <sheetData sheetId="0" refreshError="1">
        <row r="26">
          <cell r="P26">
            <v>233591.30900000001</v>
          </cell>
        </row>
        <row r="29">
          <cell r="D29">
            <v>9091</v>
          </cell>
        </row>
        <row r="38">
          <cell r="D38">
            <v>927273</v>
          </cell>
        </row>
        <row r="45">
          <cell r="D45">
            <v>7637</v>
          </cell>
        </row>
        <row r="49">
          <cell r="D49">
            <v>4047</v>
          </cell>
        </row>
      </sheetData>
      <sheetData sheetId="1"/>
      <sheetData sheetId="2"/>
      <sheetData sheetId="3"/>
      <sheetData sheetId="4"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 thanh"/>
      <sheetName val="th gia trÞ"/>
      <sheetName val="co soquyettoan"/>
      <sheetName val="TT-35KV+TBA"/>
      <sheetName val="35KV"/>
      <sheetName val="TBA-QT"/>
      <sheetName val="TH 35KV-QT"/>
      <sheetName val="TH TBA-QT"/>
      <sheetName val="tonghopkinhphi35Kv"/>
      <sheetName val="th nc m"/>
      <sheetName val=" duong day 35KV yen lam"/>
      <sheetName val="TH Ptram"/>
      <sheetName val="thietbi"/>
      <sheetName val="ctietphantram"/>
      <sheetName val="khao sat thiet ke"/>
      <sheetName val="vc ® dai"/>
      <sheetName val="trong luong xi cat ®a"/>
      <sheetName val="C­íc 36"/>
      <sheetName val="trongluong xa"/>
      <sheetName val="trongluongcot thinghiem"/>
      <sheetName val="KhoBai"/>
      <sheetName val="XL4Poppy"/>
      <sheetName val="TT_35KV_TB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hop chi phi"/>
      <sheetName val="TH chi phi dz+chi phi cong to"/>
      <sheetName val="VL,NC,MTC"/>
      <sheetName val="chiet tinh"/>
      <sheetName val="phan giao tien"/>
      <sheetName val="phan giao v tu"/>
      <sheetName val="Sheet1"/>
      <sheetName val="ctinh"/>
      <sheetName val="phan giam tien"/>
      <sheetName val="TT-35KV+TBA"/>
      <sheetName val="TT35"/>
      <sheetName val="TH chi phi`dz+chi phi cong to"/>
      <sheetName val="XL4Poppy"/>
      <sheetName val="Quantity"/>
      <sheetName val="gtrinh"/>
      <sheetName val="Gia vat tu"/>
      <sheetName val="chiet0tinh"/>
      <sheetName val="Ctinh 10kV"/>
      <sheetName val="gVL"/>
      <sheetName val="Dù to¸n Ng¹n son"/>
      <sheetName val="ctBT"/>
      <sheetName val="CHITIET VL-NC-TT-3p"/>
      <sheetName val="Pgal2004"/>
      <sheetName val="VL"/>
      <sheetName val="MTC"/>
      <sheetName val="tong_hop_chi_phi"/>
      <sheetName val="TH_chi_phi_dz+chi_phi_cong_to"/>
      <sheetName val="chiet_tinh"/>
      <sheetName val="phan_giao_tien"/>
      <sheetName val="phan_giao_v_tu"/>
      <sheetName val="phan_giam_tien"/>
      <sheetName val="MAILEGUH"/>
      <sheetName val="Sheet2"/>
      <sheetName val="Sheet3"/>
      <sheetName val="CD2000"/>
      <sheetName val="Gia VL"/>
      <sheetName val="DgiaCT"/>
      <sheetName val="Bill2000"/>
      <sheetName val="Bill30200"/>
      <sheetName val="PLV"/>
      <sheetName val="Giai trinh"/>
      <sheetName val="CT -THVLNC"/>
      <sheetName val="터파기및재료"/>
      <sheetName val="bluong"/>
      <sheetName val="Xuly Data"/>
      <sheetName val="TH chi phi dz+chi phi aong to"/>
      <sheetName val="phan giao v vu"/>
      <sheetName val="Tong hop vat tu"/>
      <sheetName val="Phan tich ca may"/>
      <sheetName val="Config"/>
      <sheetName val="Chi phi van chuyen"/>
      <sheetName val="Chenh lech ca may"/>
      <sheetName val="TLg CN&amp;Laixe"/>
      <sheetName val="TLg CN&amp;Laixe (2)"/>
      <sheetName val="TLg Laitau"/>
      <sheetName val="TLg Laitau (2)"/>
      <sheetName val="KPVC-BD "/>
      <sheetName val="??????"/>
      <sheetName val="Dinh Muc VT"/>
      <sheetName val="______"/>
      <sheetName val="Tien luong"/>
      <sheetName val="_x0000__x0000__x0000__x0000__x0000__x0000__x0000__x0000_"/>
      <sheetName val="KKKKKKKK"/>
      <sheetName val="TT_35KV_TBA"/>
      <sheetName val="2.CTDGCV-HO"/>
      <sheetName val="M-GTKH"/>
      <sheetName val="VL-GTKH"/>
      <sheetName val="THPDMoi  (2)"/>
      <sheetName val="PHAN DS 22 KV"/>
      <sheetName val="chi tiet TBA"/>
      <sheetName val="MTL$-INTER"/>
      <sheetName val="Thongso"/>
      <sheetName val="CTTDD"/>
      <sheetName val="CBR"/>
      <sheetName val="5.BANG I"/>
      <sheetName val="????????"/>
      <sheetName val="tong_hop_chi_phi1"/>
      <sheetName val="TH_chi_phi_dz+chi_phi_cong_to1"/>
      <sheetName val="chiet_tinh1"/>
      <sheetName val="phan_giao_tien1"/>
      <sheetName val="phan_giao_v_tu1"/>
      <sheetName val="phan_giam_tien1"/>
      <sheetName val="TH_chi_phi`dz+chi_phi_cong_to"/>
      <sheetName val="Gia_vat_tu"/>
      <sheetName val="Ctinh_10kV"/>
      <sheetName val="Dù_to¸n_Ng¹n_son"/>
      <sheetName val="CHITIET_VL-NC-TT-3p"/>
      <sheetName val="Xuly_Data"/>
      <sheetName val="Giai_trinh"/>
      <sheetName val="CT_-THVLNC"/>
      <sheetName val="Gia_VL"/>
      <sheetName val="TH_chi_phi_dz+chi_phi_aong_to"/>
      <sheetName val="KPVC-BD_"/>
      <sheetName val="phan_giao_v_vu"/>
      <sheetName val="dao vao"/>
      <sheetName val="Nhan cong"/>
      <sheetName val="Thiet bi"/>
      <sheetName val="Vat tu"/>
      <sheetName val="DM.ChiPhi"/>
      <sheetName val="May TC"/>
      <sheetName val="Phan tich"/>
      <sheetName val="Bang KL"/>
      <sheetName val="TH Kinh phi"/>
      <sheetName val="VT nha"/>
      <sheetName val="CT nha"/>
      <sheetName val="DT nha"/>
      <sheetName val="THKP957"/>
      <sheetName val="Tính giá NC"/>
      <sheetName val="Đầu vào"/>
      <sheetName val="Tiên lượng"/>
      <sheetName val="SL cước"/>
      <sheetName val="MUX-1"/>
      <sheetName val="DESIGN DATA"/>
      <sheetName val="STRESSES CHECK"/>
      <sheetName val="Ts"/>
      <sheetName val="SL dau tien"/>
      <sheetName val="DH_chi_phi_dz+chi_phi_cong_to"/>
      <sheetName val="________"/>
      <sheetName val="NG"/>
      <sheetName val="Gia"/>
      <sheetName val="SILICATE"/>
      <sheetName val="DLNS"/>
      <sheetName val="Camay"/>
      <sheetName val="ChitietDZ"/>
      <sheetName val="ChitietTBA"/>
      <sheetName val="DGIAVLXD"/>
      <sheetName val="DM4970TBA"/>
      <sheetName val="DM4970DZ"/>
      <sheetName val="DMTN"/>
      <sheetName val="VATTU"/>
      <sheetName val="TH XDM"/>
      <sheetName val="TH Thu hoi"/>
      <sheetName val="Dong HA CLo"/>
      <sheetName val="TBA"/>
      <sheetName val="BE TONG"/>
      <sheetName val="DG6060 "/>
      <sheetName val="DG 6061"/>
      <sheetName val="CA MAY"/>
      <sheetName val="LK-SCT"/>
      <sheetName val="Ct- DZ35kV"/>
      <sheetName val="TDT"/>
      <sheetName val="B-B"/>
      <sheetName val="Analysis"/>
      <sheetName val="C-C"/>
      <sheetName val="D-D"/>
      <sheetName val="chi tiet C"/>
      <sheetName val="Detailed for Breakdown"/>
      <sheetName val="Names"/>
      <sheetName val="VL,_x000e_C,MTC"/>
      <sheetName val="DLTA"/>
      <sheetName val="Girder"/>
      <sheetName val="C1D1-1.2"/>
      <sheetName val="_x005f_x0000__x005f_x0000__x005f_x0000__x005f_x0000__x0"/>
      <sheetName val="Tinh toan"/>
      <sheetName val="Don gia chi tiet"/>
      <sheetName val="Don gia"/>
      <sheetName val="SUMMARY"/>
      <sheetName val="KH-Q1,Q2,01"/>
      <sheetName val="QD957"/>
      <sheetName val="DSHD DH"/>
      <sheetName val="chitimc"/>
      <sheetName val="Chenh lech vat tu"/>
      <sheetName val="#REF"/>
      <sheetName val="CTNC"/>
      <sheetName val="CTVL"/>
      <sheetName val="DG "/>
      <sheetName val="dongia"/>
      <sheetName val="NC"/>
      <sheetName val="NII-650"/>
      <sheetName val="_x0000__x0000__x0000__x0000__x0"/>
    </sheetNames>
    <sheetDataSet>
      <sheetData sheetId="0"/>
      <sheetData sheetId="1"/>
      <sheetData sheetId="2"/>
      <sheetData sheetId="3" refreshError="1">
        <row r="6">
          <cell r="B6" t="str">
            <v>Xi m¨ng PC 300</v>
          </cell>
          <cell r="C6" t="str">
            <v>kg</v>
          </cell>
          <cell r="D6">
            <v>155.5</v>
          </cell>
          <cell r="F6">
            <v>884</v>
          </cell>
        </row>
        <row r="7">
          <cell r="B7" t="str">
            <v>C¸t vµng</v>
          </cell>
          <cell r="C7" t="str">
            <v>m3</v>
          </cell>
          <cell r="D7">
            <v>0.435</v>
          </cell>
          <cell r="F7">
            <v>95000</v>
          </cell>
        </row>
        <row r="8">
          <cell r="B8" t="str">
            <v>§¸ d¨m 4 x 6</v>
          </cell>
          <cell r="C8" t="str">
            <v>m3</v>
          </cell>
          <cell r="D8">
            <v>0.747</v>
          </cell>
          <cell r="F8">
            <v>86222</v>
          </cell>
        </row>
        <row r="18">
          <cell r="B18" t="str">
            <v>Xi m¨ng PC 300</v>
          </cell>
          <cell r="C18" t="str">
            <v>kg</v>
          </cell>
          <cell r="D18">
            <v>254.5</v>
          </cell>
          <cell r="F18">
            <v>884</v>
          </cell>
        </row>
        <row r="19">
          <cell r="B19" t="str">
            <v>C¸t vµng</v>
          </cell>
          <cell r="C19" t="str">
            <v>m3</v>
          </cell>
          <cell r="D19">
            <v>0.45</v>
          </cell>
          <cell r="F19">
            <v>95000</v>
          </cell>
        </row>
        <row r="20">
          <cell r="B20" t="str">
            <v>§¸ d¨m 4 x 6</v>
          </cell>
          <cell r="C20" t="str">
            <v>m3</v>
          </cell>
          <cell r="D20">
            <v>0.88300000000000001</v>
          </cell>
          <cell r="F20">
            <v>99894</v>
          </cell>
        </row>
        <row r="21">
          <cell r="B21" t="str">
            <v>Gç cèp pha</v>
          </cell>
          <cell r="C21" t="str">
            <v>m3</v>
          </cell>
          <cell r="D21">
            <v>1.4999999999999999E-2</v>
          </cell>
          <cell r="F21">
            <v>1000000</v>
          </cell>
        </row>
        <row r="22">
          <cell r="B22" t="str">
            <v>§inh</v>
          </cell>
          <cell r="C22" t="str">
            <v>kg</v>
          </cell>
          <cell r="D22">
            <v>0.19</v>
          </cell>
          <cell r="F22">
            <v>7000</v>
          </cell>
        </row>
        <row r="23">
          <cell r="B23" t="str">
            <v>Tre chèng</v>
          </cell>
          <cell r="C23" t="str">
            <v>c©y</v>
          </cell>
          <cell r="D23">
            <v>0.63</v>
          </cell>
          <cell r="F23">
            <v>7500</v>
          </cell>
        </row>
        <row r="35">
          <cell r="B35" t="str">
            <v>Xi m¨ng PC 300( BØm s¬n)</v>
          </cell>
          <cell r="C35" t="str">
            <v>kg</v>
          </cell>
          <cell r="D35">
            <v>306</v>
          </cell>
          <cell r="F35">
            <v>884</v>
          </cell>
        </row>
        <row r="36">
          <cell r="B36" t="str">
            <v>C¸t vµng</v>
          </cell>
          <cell r="C36" t="str">
            <v>m3</v>
          </cell>
          <cell r="D36">
            <v>0.443</v>
          </cell>
          <cell r="F36">
            <v>95000</v>
          </cell>
        </row>
        <row r="37">
          <cell r="B37" t="str">
            <v>§¸ d¨m 4 x 2</v>
          </cell>
          <cell r="C37" t="str">
            <v>m3</v>
          </cell>
          <cell r="D37">
            <v>0.86899999999999999</v>
          </cell>
          <cell r="F37">
            <v>99894</v>
          </cell>
        </row>
        <row r="38">
          <cell r="B38" t="str">
            <v>Gç cèp pha</v>
          </cell>
          <cell r="C38" t="str">
            <v>m3</v>
          </cell>
          <cell r="D38">
            <v>0.01</v>
          </cell>
          <cell r="F38">
            <v>1000000</v>
          </cell>
        </row>
        <row r="39">
          <cell r="B39" t="str">
            <v>§inh</v>
          </cell>
          <cell r="C39" t="str">
            <v>kg</v>
          </cell>
          <cell r="D39">
            <v>0.95</v>
          </cell>
          <cell r="F39">
            <v>7000</v>
          </cell>
        </row>
      </sheetData>
      <sheetData sheetId="4"/>
      <sheetData sheetId="5"/>
      <sheetData sheetId="6"/>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traR,f"/>
      <sheetName val="btra"/>
      <sheetName val="btra-ABD"/>
      <sheetName val="NSL1"/>
      <sheetName val="nenmong"/>
      <sheetName val="KQ"/>
      <sheetName val="luu y"/>
      <sheetName val="nenlt"/>
      <sheetName val="SCT(CDDN)"/>
      <sheetName val="SCT(CTCL VUONG)"/>
      <sheetName val="SCT(CTCL ONG)"/>
      <sheetName val="SCT(SPT) nhoi"/>
      <sheetName val="SCT(SPT)"/>
      <sheetName val="PPMM"/>
      <sheetName val="THU DONG"/>
      <sheetName val="SLCV"/>
      <sheetName val="NUT"/>
      <sheetName val="R"/>
      <sheetName val="Macro1"/>
      <sheetName val="nldaucoc"/>
      <sheetName val="tinhkngv"/>
      <sheetName val="tinhkngu"/>
      <sheetName val="tinhkdocv"/>
      <sheetName val="tinhkdocu"/>
      <sheetName val="cachtinh"/>
      <sheetName val="ghpt "/>
    </sheetNames>
    <sheetDataSet>
      <sheetData sheetId="0" refreshError="1"/>
      <sheetData sheetId="1" refreshError="1">
        <row r="49">
          <cell r="D49">
            <v>4</v>
          </cell>
        </row>
        <row r="50">
          <cell r="D50">
            <v>5</v>
          </cell>
        </row>
        <row r="51">
          <cell r="D51">
            <v>7</v>
          </cell>
        </row>
        <row r="52">
          <cell r="D52">
            <v>10</v>
          </cell>
        </row>
        <row r="53">
          <cell r="D53">
            <v>15</v>
          </cell>
        </row>
        <row r="54">
          <cell r="D54">
            <v>20</v>
          </cell>
        </row>
        <row r="55">
          <cell r="D55">
            <v>25</v>
          </cell>
        </row>
        <row r="56">
          <cell r="D56">
            <v>30</v>
          </cell>
        </row>
        <row r="57">
          <cell r="D57">
            <v>35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echvt"/>
      <sheetName val="TIENLUONG1"/>
      <sheetName val="kinhphi (2)"/>
      <sheetName val="tonghop"/>
      <sheetName val="tonghop (2)"/>
      <sheetName val="Tonghop (3)"/>
      <sheetName val="clechvt (2)"/>
      <sheetName val="kinhphi"/>
      <sheetName val="tienluong"/>
      <sheetName val="Sheet2"/>
      <sheetName val="#REF"/>
      <sheetName val="BANG GIA"/>
      <sheetName val="CHI TIET THAU"/>
      <sheetName val="bia"/>
      <sheetName val="thuyetminh"/>
      <sheetName val="kinhphi1 "/>
      <sheetName val="PTVT"/>
      <sheetName val="THVL,N,CM1"/>
      <sheetName val="TH 1"/>
      <sheetName val="Chiet tinh DG"/>
      <sheetName val="VCDD"/>
      <sheetName val="T.KE SAT THEP "/>
      <sheetName val="bb ban giao TM"/>
      <sheetName val="00000000"/>
      <sheetName val="a       "/>
      <sheetName val="10000000"/>
      <sheetName val="XL4Poppy"/>
      <sheetName val="TN NEW"/>
      <sheetName val="285"/>
      <sheetName val="phangoithau"/>
      <sheetName val="TDT"/>
      <sheetName val="THCPXD"/>
      <sheetName val="cpkhac"/>
      <sheetName val="CP CBSX"/>
      <sheetName val="THTN"/>
      <sheetName val="TN CT"/>
      <sheetName val="VLNCMTC TN"/>
      <sheetName val="CT day dan su phu kien"/>
      <sheetName val="CT xa - tiep dia"/>
      <sheetName val="THEP HINH"/>
      <sheetName val="CT cot"/>
      <sheetName val="Ct BT mong"/>
      <sheetName val="DatDao"/>
      <sheetName val="K LUONG duong day"/>
      <sheetName val="DG"/>
      <sheetName val="TH CTO"/>
      <sheetName val="VL-NC CTo"/>
      <sheetName val="CT cong to"/>
      <sheetName val="KL CONG TO"/>
      <sheetName val="VL DAU THAU"/>
      <sheetName val="TH DZ0,4"/>
      <sheetName val="TT"/>
      <sheetName val="VL-NC DZ0,4"/>
      <sheetName val="TH THAO DO"/>
      <sheetName val="VL-NC-MTC thao do"/>
      <sheetName val="CT THAO DO"/>
      <sheetName val="KL Thao Do"/>
      <sheetName val="Xlc5nguyhiem"/>
      <sheetName val="CosoXL"/>
      <sheetName val="KhuTG"/>
      <sheetName val="XL4Test5"/>
      <sheetName val="#REF!"/>
      <sheetName val="Sheet1"/>
      <sheetName val="Sheet3"/>
      <sheetName val="thuyet minh"/>
      <sheetName val="BKKLHT"/>
      <sheetName val="gia cong"/>
      <sheetName val="KHAI BAO"/>
      <sheetName val="DU TOAN"/>
      <sheetName val="THKP"/>
      <sheetName val="MR"/>
      <sheetName val="CVC"/>
      <sheetName val="QT"/>
      <sheetName val="THQT"/>
      <sheetName val="BIA QT"/>
      <sheetName val="CTRUNGC"/>
      <sheetName val="Sheet8"/>
      <sheetName val="Du_lieu"/>
      <sheetName val="TINH VC"/>
      <sheetName val="MAC RO"/>
      <sheetName val="THAO GO PHUC HOI LAI"/>
      <sheetName val="QUYET TOAN"/>
      <sheetName val="KHOI LUONG"/>
      <sheetName val="THANH LY"/>
      <sheetName val="chung cu so 1"/>
      <sheetName val="QTXX 2007"/>
      <sheetName val="XX T12"/>
      <sheetName val="XX T11"/>
      <sheetName val="XX T10"/>
      <sheetName val="XX T9"/>
      <sheetName val="XX T8"/>
      <sheetName val="XX T7"/>
      <sheetName val="XX T6"/>
      <sheetName val="XX T5"/>
      <sheetName val="XX T4"/>
      <sheetName val="XX T3"/>
      <sheetName val="XX T2"/>
      <sheetName val="XX T1"/>
      <sheetName val="_REF_"/>
      <sheetName val="Vat tu"/>
      <sheetName val="sat"/>
      <sheetName val="VCÄD"/>
      <sheetName val="C45"/>
      <sheetName val="c47-2a"/>
      <sheetName val="c47-1a"/>
      <sheetName val="C46"/>
      <sheetName val="C47-1"/>
      <sheetName val="C47-2"/>
      <sheetName val="chitimc"/>
      <sheetName val="THPDMoi  (2)"/>
      <sheetName val="dongia (2)"/>
      <sheetName val="phuluc1"/>
      <sheetName val="lam-moi"/>
      <sheetName val="TONGKE3p "/>
      <sheetName val="giathanh1"/>
      <sheetName val="TH VL, NC, DDHT Thanhphuoc"/>
      <sheetName val="DONGIA"/>
      <sheetName val="thao-go"/>
      <sheetName val="TONGKE-HT"/>
      <sheetName val="dtxl"/>
      <sheetName val="LKVL-CK-HT-GD1"/>
      <sheetName val="t-h HA THE"/>
      <sheetName val="CHITIET VL-NC-TT -1p"/>
      <sheetName val="TONG HOP VL-NC TT"/>
      <sheetName val="TNHCHINH"/>
      <sheetName val="Tiepdia"/>
      <sheetName val="CHITIET VL-NC-TT-3p"/>
      <sheetName val="TDTKP"/>
      <sheetName val="TDTKP1"/>
      <sheetName val="KPVC-BD "/>
      <sheetName val="VCV-BE-TONG"/>
      <sheetName val="ctdg"/>
      <sheetName val=""/>
      <sheetName val="Xla5nguyhiem"/>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sheetData sheetId="102"/>
      <sheetData sheetId="103"/>
      <sheetData sheetId="104"/>
      <sheetData sheetId="105"/>
      <sheetData sheetId="106"/>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DTHH"/>
      <sheetName val="PBN"/>
      <sheetName val="NOILUC"/>
      <sheetName val="DuyetCD"/>
      <sheetName val="Vong+Moinoi"/>
      <sheetName val="Neo"/>
      <sheetName val="Ban"/>
      <sheetName val="Sheet9"/>
      <sheetName val="Sheet11"/>
      <sheetName val="Sheet12"/>
      <sheetName val="Sheet13"/>
      <sheetName val="Sheet14"/>
      <sheetName val="Sheet15"/>
      <sheetName val="Sheet16"/>
      <sheetName val="Module1"/>
    </sheetNames>
    <sheetDataSet>
      <sheetData sheetId="0" refreshError="1"/>
      <sheetData sheetId="1" refreshError="1">
        <row r="32">
          <cell r="H32">
            <v>0.25</v>
          </cell>
        </row>
        <row r="33">
          <cell r="H33">
            <v>0.25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inh"/>
      <sheetName val="thvatlieu"/>
      <sheetName val="vtthoi1"/>
      <sheetName val="vtthoi2"/>
      <sheetName val="vchuyen"/>
      <sheetName val="n.cong"/>
      <sheetName val="thopdtoan"/>
      <sheetName val="phan giao"/>
      <sheetName val="sheet8"/>
      <sheetName val="sheet9"/>
      <sheetName val="sheet10"/>
      <sheetName val="sheet11"/>
      <sheetName val="sheet12"/>
      <sheetName val="Sheet13"/>
      <sheetName val="Sheet14"/>
      <sheetName val="Sheet15"/>
      <sheetName val="Sheet16"/>
      <sheetName val="bia"/>
      <sheetName val="THKP"/>
      <sheetName val="Xaydung"/>
      <sheetName val="TKL"/>
      <sheetName val="Sheet1"/>
      <sheetName val="00000000"/>
      <sheetName val="Thang 1-06"/>
      <sheetName val="Sheet2"/>
      <sheetName val="Sheet3"/>
      <sheetName val="XL4Test5"/>
      <sheetName val="vtthoh2"/>
      <sheetName val="shee49"/>
      <sheetName val="CTNC"/>
      <sheetName val="CTVL"/>
      <sheetName val="TKP"/>
      <sheetName val="BK04"/>
      <sheetName val="BLuong"/>
      <sheetName val="Thaîg 1-06"/>
      <sheetName val="vvthoh2"/>
      <sheetName val="VL,NC,MTC"/>
      <sheetName val="CHITIET-DZ04"/>
      <sheetName val="[DZNHADA.XLS䁝thopdtoan"/>
      <sheetName val="_DZNHADA.XLS䁝thopdtoan"/>
      <sheetName val="Ctinh 10kV"/>
      <sheetName val="ESTI."/>
      <sheetName val="DI-ESTI"/>
      <sheetName val="PNT-QUOT-#3"/>
      <sheetName val="COAT&amp;WRAP-QIOT-#3"/>
      <sheetName val="[DZNHADA.XLS?thopdtoan"/>
      <sheetName val="_DZNHADA.XLS_thopdtoan"/>
      <sheetName val="6tthoh2"/>
      <sheetName val="gvl"/>
      <sheetName val="_DZNHADA.XLS?thopdtoan"/>
      <sheetName val="VCDD_TBA"/>
      <sheetName val="chiet tinh"/>
      <sheetName val="gtrinh"/>
      <sheetName val="KKKKKKKK"/>
      <sheetName val="LKVL-CK-HT-GD1"/>
      <sheetName val="TONGKE-HT"/>
      <sheetName val="dongia (2)"/>
      <sheetName val="TTDZ22"/>
      <sheetName val="gia"/>
      <sheetName val="Section"/>
      <sheetName val="??-BLDG"/>
      <sheetName val="__-BLDG"/>
      <sheetName val="Giai trinh"/>
      <sheetName val="Comb"/>
      <sheetName val="XL4Poppy"/>
      <sheetName val="lam-moi"/>
      <sheetName val="DONGIA"/>
      <sheetName val="Chiet tinh dz35"/>
      <sheetName val="A1.CN"/>
      <sheetName val="A6,MAY"/>
      <sheetName val="May"/>
      <sheetName val="NC"/>
      <sheetName val="Vat lieu"/>
      <sheetName val="vua"/>
      <sheetName val="LEGEND"/>
      <sheetName val="kich thuoc chung"/>
      <sheetName val="TT35"/>
      <sheetName val="Cp&gt;10-Ln&lt;10"/>
      <sheetName val="Ln&lt;20"/>
      <sheetName val="EIRR&gt;1&lt;1"/>
      <sheetName val="EIRR&gt; 2"/>
      <sheetName val="EIRR&lt;2"/>
      <sheetName val="TTTram"/>
      <sheetName val="tienluong"/>
      <sheetName val="Gia vat tu"/>
      <sheetName val="sat"/>
      <sheetName val="ptvt"/>
      <sheetName val="0,4kV"/>
      <sheetName val="Thi cong 0,4kv"/>
      <sheetName val="LIET KE 22KV"/>
      <sheetName val="CODE-TA"/>
      <sheetName val="LIET KE CSKH"/>
      <sheetName val="개산공사비"/>
      <sheetName val="CT Thang Mo"/>
      <sheetName val="CT  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0"/>
      <sheetName val="CABLE"/>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s>
    <sheetDataSet>
      <sheetData sheetId="0" refreshError="1">
        <row r="1">
          <cell r="A1" t="str">
            <v>PRICE BREAKDOWN FOR ELECTRICAL INSTALLATION WORK</v>
          </cell>
          <cell r="G1" t="str">
            <v xml:space="preserve"> </v>
          </cell>
          <cell r="K1" t="str">
            <v xml:space="preserve"> </v>
          </cell>
        </row>
        <row r="2">
          <cell r="B2" t="str">
            <v>東鼎  LNG TERMINAL</v>
          </cell>
          <cell r="G2" t="str">
            <v xml:space="preserve"> </v>
          </cell>
          <cell r="I2" t="str">
            <v>CTCI Q. NO. : 99Q3299</v>
          </cell>
          <cell r="P2" t="str">
            <v>CTCI Q. NO. : 99Q3299</v>
          </cell>
        </row>
        <row r="3">
          <cell r="B3" t="str">
            <v>LOCATION: 桃園 觀塘工業區</v>
          </cell>
        </row>
        <row r="5">
          <cell r="E5" t="str">
            <v xml:space="preserve">                  TO SITE</v>
          </cell>
          <cell r="G5" t="str">
            <v xml:space="preserve">                  TO SITE</v>
          </cell>
          <cell r="K5" t="str">
            <v xml:space="preserve">                  TO SITE</v>
          </cell>
          <cell r="M5" t="str">
            <v xml:space="preserve">                  TO SITE</v>
          </cell>
        </row>
        <row r="6">
          <cell r="E6" t="str">
            <v xml:space="preserve"> ON SHORE MAT'L (NET) NT$</v>
          </cell>
          <cell r="G6" t="str">
            <v xml:space="preserve"> OFF SHORE MAT'L (NET) US$</v>
          </cell>
          <cell r="I6" t="str">
            <v xml:space="preserve">          LABOR MH (NET) </v>
          </cell>
          <cell r="K6" t="str">
            <v xml:space="preserve">     ON SHORE MAT'L NT$</v>
          </cell>
          <cell r="M6" t="str">
            <v xml:space="preserve">   OFF SHORE MAT'L US$</v>
          </cell>
          <cell r="O6" t="str">
            <v xml:space="preserve">        LABOR PRICE NT$</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H11">
            <v>0</v>
          </cell>
          <cell r="I11">
            <v>13764</v>
          </cell>
          <cell r="J11">
            <v>13764</v>
          </cell>
          <cell r="K11">
            <v>138612100</v>
          </cell>
          <cell r="L11">
            <v>138612100</v>
          </cell>
          <cell r="M11">
            <v>0</v>
          </cell>
          <cell r="N11">
            <v>0</v>
          </cell>
          <cell r="O11">
            <v>6155030</v>
          </cell>
          <cell r="P11">
            <v>6155030</v>
          </cell>
        </row>
        <row r="12">
          <cell r="F12">
            <v>0</v>
          </cell>
          <cell r="J12">
            <v>0</v>
          </cell>
          <cell r="L12">
            <v>0</v>
          </cell>
          <cell r="P12">
            <v>0</v>
          </cell>
        </row>
        <row r="13">
          <cell r="A13" t="str">
            <v xml:space="preserve">  B.</v>
          </cell>
          <cell r="B13" t="str">
            <v xml:space="preserve"> POWER DISTRIBUTION SYSTEM</v>
          </cell>
          <cell r="C13">
            <v>130730</v>
          </cell>
          <cell r="D13" t="str">
            <v>M</v>
          </cell>
          <cell r="E13">
            <v>178.00177465004208</v>
          </cell>
          <cell r="F13">
            <v>23270172</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H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H15">
            <v>0</v>
          </cell>
          <cell r="I15">
            <v>28.084645669291337</v>
          </cell>
          <cell r="J15">
            <v>14267</v>
          </cell>
          <cell r="K15">
            <v>18871.641732283464</v>
          </cell>
          <cell r="L15">
            <v>9586794</v>
          </cell>
          <cell r="M15">
            <v>0</v>
          </cell>
          <cell r="N15">
            <v>0</v>
          </cell>
          <cell r="O15">
            <v>8470.6830708661419</v>
          </cell>
          <cell r="P15">
            <v>4303107</v>
          </cell>
        </row>
        <row r="16">
          <cell r="F16">
            <v>0</v>
          </cell>
          <cell r="H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H17">
            <v>0</v>
          </cell>
          <cell r="I17">
            <v>0.40336426914153134</v>
          </cell>
          <cell r="J17">
            <v>3477</v>
          </cell>
          <cell r="K17">
            <v>104.6885150812065</v>
          </cell>
          <cell r="L17">
            <v>902415</v>
          </cell>
          <cell r="M17">
            <v>0</v>
          </cell>
          <cell r="N17">
            <v>0</v>
          </cell>
          <cell r="O17">
            <v>146.95568445475638</v>
          </cell>
          <cell r="P17">
            <v>1266758</v>
          </cell>
        </row>
        <row r="18">
          <cell r="F18">
            <v>0</v>
          </cell>
          <cell r="H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H19">
            <v>0</v>
          </cell>
          <cell r="I19">
            <v>0.20088888888888889</v>
          </cell>
          <cell r="J19">
            <v>452</v>
          </cell>
          <cell r="K19">
            <v>219.19555555555556</v>
          </cell>
          <cell r="L19">
            <v>493190</v>
          </cell>
          <cell r="M19">
            <v>0</v>
          </cell>
          <cell r="N19">
            <v>0</v>
          </cell>
          <cell r="O19">
            <v>56.222222222222221</v>
          </cell>
          <cell r="P19">
            <v>126500</v>
          </cell>
        </row>
        <row r="20">
          <cell r="F20">
            <v>0</v>
          </cell>
          <cell r="H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H21">
            <v>0</v>
          </cell>
          <cell r="I21">
            <v>87.266666666666666</v>
          </cell>
          <cell r="J21">
            <v>1309</v>
          </cell>
          <cell r="K21">
            <v>67271.8</v>
          </cell>
          <cell r="L21">
            <v>1009077</v>
          </cell>
          <cell r="M21">
            <v>0</v>
          </cell>
          <cell r="N21">
            <v>0</v>
          </cell>
          <cell r="O21">
            <v>24435.333333333332</v>
          </cell>
          <cell r="P21">
            <v>366530</v>
          </cell>
        </row>
        <row r="22">
          <cell r="F22">
            <v>0</v>
          </cell>
          <cell r="H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H23">
            <v>0</v>
          </cell>
          <cell r="I23">
            <v>221</v>
          </cell>
          <cell r="J23">
            <v>1326</v>
          </cell>
          <cell r="K23">
            <v>291143.16666666669</v>
          </cell>
          <cell r="L23">
            <v>1746859</v>
          </cell>
          <cell r="M23">
            <v>0</v>
          </cell>
          <cell r="N23">
            <v>0</v>
          </cell>
          <cell r="O23">
            <v>61933.5</v>
          </cell>
          <cell r="P23">
            <v>371601</v>
          </cell>
        </row>
        <row r="24">
          <cell r="F24">
            <v>0</v>
          </cell>
          <cell r="H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H25">
            <v>0</v>
          </cell>
          <cell r="I25">
            <v>17.083333333333332</v>
          </cell>
          <cell r="J25">
            <v>1025</v>
          </cell>
          <cell r="K25">
            <v>12445.316666666668</v>
          </cell>
          <cell r="L25">
            <v>746719</v>
          </cell>
          <cell r="M25">
            <v>0</v>
          </cell>
          <cell r="N25">
            <v>0</v>
          </cell>
          <cell r="O25">
            <v>6387.1</v>
          </cell>
          <cell r="P25">
            <v>383226</v>
          </cell>
        </row>
        <row r="27">
          <cell r="A27" t="str">
            <v xml:space="preserve">  I.</v>
          </cell>
          <cell r="B27" t="str">
            <v>APS SYSTEM</v>
          </cell>
          <cell r="C27">
            <v>60</v>
          </cell>
          <cell r="D27" t="str">
            <v>SET</v>
          </cell>
          <cell r="E27">
            <v>260365.88333333333</v>
          </cell>
          <cell r="F27">
            <v>15621953</v>
          </cell>
          <cell r="H27">
            <v>0</v>
          </cell>
          <cell r="I27">
            <v>227.13333333333333</v>
          </cell>
          <cell r="J27">
            <v>13628</v>
          </cell>
          <cell r="K27">
            <v>260365.88333333333</v>
          </cell>
          <cell r="L27">
            <v>15621953</v>
          </cell>
          <cell r="M27">
            <v>0</v>
          </cell>
          <cell r="N27">
            <v>0</v>
          </cell>
          <cell r="O27">
            <v>63605.433333333334</v>
          </cell>
          <cell r="P27">
            <v>3816326</v>
          </cell>
        </row>
        <row r="29">
          <cell r="A29" t="str">
            <v xml:space="preserve">  J.</v>
          </cell>
          <cell r="B29" t="str">
            <v>U/G CONDUIT BANK</v>
          </cell>
          <cell r="C29">
            <v>2850</v>
          </cell>
          <cell r="D29" t="str">
            <v>M3</v>
          </cell>
          <cell r="E29">
            <v>2070.4561403508774</v>
          </cell>
          <cell r="F29">
            <v>5900800</v>
          </cell>
          <cell r="H29">
            <v>0</v>
          </cell>
          <cell r="I29">
            <v>9.5898245614035087</v>
          </cell>
          <cell r="J29">
            <v>27331</v>
          </cell>
          <cell r="K29">
            <v>2070.4561403508774</v>
          </cell>
          <cell r="L29">
            <v>5900800</v>
          </cell>
          <cell r="M29">
            <v>0</v>
          </cell>
          <cell r="N29">
            <v>0</v>
          </cell>
          <cell r="O29">
            <v>7703.0175438596489</v>
          </cell>
          <cell r="P29">
            <v>21953600</v>
          </cell>
        </row>
        <row r="32">
          <cell r="B32" t="str">
            <v>TOTAL (ALT-1)</v>
          </cell>
          <cell r="F32">
            <v>197890079</v>
          </cell>
          <cell r="H32">
            <v>0</v>
          </cell>
          <cell r="J32">
            <v>109667</v>
          </cell>
          <cell r="L32">
            <v>197890079</v>
          </cell>
          <cell r="N32">
            <v>0</v>
          </cell>
          <cell r="P32">
            <v>48005061</v>
          </cell>
          <cell r="Q32">
            <v>109667</v>
          </cell>
        </row>
        <row r="33">
          <cell r="Q33">
            <v>0</v>
          </cell>
        </row>
        <row r="34">
          <cell r="A34" t="str">
            <v>OTHER</v>
          </cell>
          <cell r="B34" t="str">
            <v xml:space="preserve"> CATHODIC PROTECTION SYSTEM  FOR TRUNK LINE</v>
          </cell>
          <cell r="C34">
            <v>1</v>
          </cell>
          <cell r="D34" t="str">
            <v>LOT</v>
          </cell>
          <cell r="F34">
            <v>4357694</v>
          </cell>
          <cell r="J34">
            <v>6089</v>
          </cell>
          <cell r="L34">
            <v>4357694</v>
          </cell>
          <cell r="P34">
            <v>2372268</v>
          </cell>
          <cell r="Q34">
            <v>6089</v>
          </cell>
        </row>
        <row r="36">
          <cell r="B36" t="str">
            <v xml:space="preserve">MATERIAL PRICE 造價分析 </v>
          </cell>
        </row>
        <row r="37">
          <cell r="B37" t="str">
            <v xml:space="preserve">CAPACITOR </v>
          </cell>
          <cell r="D37" t="str">
            <v>KVA</v>
          </cell>
        </row>
        <row r="38">
          <cell r="B38" t="str">
            <v>CABLE &amp; WIRE FOR POWER SYSTEM</v>
          </cell>
          <cell r="C38">
            <v>130730</v>
          </cell>
          <cell r="D38" t="str">
            <v>M</v>
          </cell>
        </row>
        <row r="39">
          <cell r="B39" t="str">
            <v>LIGHTING FIXTURE</v>
          </cell>
          <cell r="C39">
            <v>508</v>
          </cell>
          <cell r="D39" t="str">
            <v>SET</v>
          </cell>
        </row>
        <row r="41">
          <cell r="B41" t="str">
            <v>LABOR PRICE 造價分析</v>
          </cell>
        </row>
        <row r="42">
          <cell r="B42" t="str">
            <v xml:space="preserve">CAPACITOR </v>
          </cell>
          <cell r="C42">
            <v>0</v>
          </cell>
          <cell r="D42" t="str">
            <v>KVA</v>
          </cell>
        </row>
        <row r="43">
          <cell r="B43" t="str">
            <v>CABLE &amp; WIRE FOR POWER SYSTEM</v>
          </cell>
          <cell r="C43">
            <v>130730</v>
          </cell>
          <cell r="D43" t="str">
            <v>M</v>
          </cell>
          <cell r="I43">
            <v>0.73359596114128356</v>
          </cell>
          <cell r="J43">
            <v>95903</v>
          </cell>
        </row>
        <row r="44">
          <cell r="B44" t="str">
            <v>LIGHTING FIXTURE</v>
          </cell>
          <cell r="C44">
            <v>508</v>
          </cell>
          <cell r="D44" t="str">
            <v>SET</v>
          </cell>
        </row>
        <row r="46">
          <cell r="A46" t="str">
            <v>ALT-2</v>
          </cell>
          <cell r="C46" t="str">
            <v xml:space="preserve"> </v>
          </cell>
          <cell r="D46" t="str">
            <v xml:space="preserve"> </v>
          </cell>
          <cell r="F46">
            <v>0</v>
          </cell>
          <cell r="H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I53">
            <v>-2.46</v>
          </cell>
          <cell r="J53">
            <v>-2</v>
          </cell>
          <cell r="K53">
            <v>-709</v>
          </cell>
          <cell r="L53">
            <v>-709</v>
          </cell>
          <cell r="M53">
            <v>0</v>
          </cell>
          <cell r="N53">
            <v>0</v>
          </cell>
          <cell r="O53">
            <v>-689</v>
          </cell>
          <cell r="P53">
            <v>-689</v>
          </cell>
        </row>
        <row r="54">
          <cell r="B54" t="str">
            <v>SUB-TOTAL : (ALT-1)</v>
          </cell>
          <cell r="F54">
            <v>-539149</v>
          </cell>
          <cell r="H54">
            <v>0</v>
          </cell>
          <cell r="J54">
            <v>-221</v>
          </cell>
          <cell r="K54">
            <v>0</v>
          </cell>
          <cell r="L54">
            <v>-539149</v>
          </cell>
          <cell r="M54">
            <v>0</v>
          </cell>
          <cell r="N54">
            <v>0</v>
          </cell>
          <cell r="O54">
            <v>0</v>
          </cell>
          <cell r="P54">
            <v>-61804</v>
          </cell>
          <cell r="Q54">
            <v>-221</v>
          </cell>
        </row>
        <row r="56">
          <cell r="A56" t="str">
            <v>ALT-3</v>
          </cell>
        </row>
        <row r="57">
          <cell r="A57">
            <v>1</v>
          </cell>
          <cell r="B57" t="str">
            <v xml:space="preserve"> AUTO-TRANSFORMER FOR 6.9KV 8500KW MOTOR STARTER , </v>
          </cell>
          <cell r="C57">
            <v>1</v>
          </cell>
          <cell r="D57" t="str">
            <v>SET</v>
          </cell>
          <cell r="E57">
            <v>484000</v>
          </cell>
          <cell r="F57">
            <v>484000</v>
          </cell>
          <cell r="H57">
            <v>0</v>
          </cell>
          <cell r="I57">
            <v>20</v>
          </cell>
          <cell r="J57">
            <v>20</v>
          </cell>
          <cell r="K57">
            <v>484000</v>
          </cell>
          <cell r="L57">
            <v>484000</v>
          </cell>
          <cell r="M57">
            <v>0</v>
          </cell>
          <cell r="N57">
            <v>0</v>
          </cell>
          <cell r="O57">
            <v>5600</v>
          </cell>
          <cell r="P57">
            <v>5600</v>
          </cell>
        </row>
        <row r="58">
          <cell r="B58" t="str">
            <v xml:space="preserve"> TAP 80% , STARTING TIME 60 Sec. (MOTOR PF=0.7 , EFF=0.9)</v>
          </cell>
          <cell r="F58">
            <v>0</v>
          </cell>
          <cell r="H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I77">
            <v>32.85</v>
          </cell>
          <cell r="J77">
            <v>33</v>
          </cell>
          <cell r="K77">
            <v>31995</v>
          </cell>
          <cell r="L77">
            <v>31995</v>
          </cell>
          <cell r="M77">
            <v>0</v>
          </cell>
          <cell r="N77">
            <v>0</v>
          </cell>
          <cell r="O77">
            <v>9198</v>
          </cell>
          <cell r="P77">
            <v>9198</v>
          </cell>
        </row>
        <row r="78">
          <cell r="B78" t="str">
            <v>SUB-TOTAL : (ALT-2)</v>
          </cell>
          <cell r="F78">
            <v>7206503</v>
          </cell>
          <cell r="H78">
            <v>0</v>
          </cell>
          <cell r="J78">
            <v>2052</v>
          </cell>
          <cell r="K78">
            <v>0</v>
          </cell>
          <cell r="L78">
            <v>7206503</v>
          </cell>
          <cell r="M78">
            <v>0</v>
          </cell>
          <cell r="N78">
            <v>0</v>
          </cell>
          <cell r="O78">
            <v>0</v>
          </cell>
          <cell r="P78">
            <v>1030498</v>
          </cell>
          <cell r="Q78">
            <v>2052</v>
          </cell>
        </row>
        <row r="82">
          <cell r="A82" t="str">
            <v xml:space="preserve">  A.</v>
          </cell>
          <cell r="B82" t="str">
            <v xml:space="preserve"> POWER EQUIPMENT </v>
          </cell>
          <cell r="C82" t="str">
            <v xml:space="preserve"> </v>
          </cell>
          <cell r="D82" t="str">
            <v xml:space="preserve"> </v>
          </cell>
          <cell r="F82">
            <v>0</v>
          </cell>
          <cell r="H82">
            <v>0</v>
          </cell>
          <cell r="J82">
            <v>0</v>
          </cell>
          <cell r="K82">
            <v>0</v>
          </cell>
          <cell r="L82">
            <v>0</v>
          </cell>
          <cell r="M82">
            <v>0</v>
          </cell>
          <cell r="N82">
            <v>0</v>
          </cell>
          <cell r="O82">
            <v>0</v>
          </cell>
          <cell r="P82">
            <v>0</v>
          </cell>
        </row>
        <row r="83">
          <cell r="F83">
            <v>0</v>
          </cell>
          <cell r="H83">
            <v>0</v>
          </cell>
          <cell r="J83">
            <v>0</v>
          </cell>
          <cell r="K83">
            <v>0</v>
          </cell>
          <cell r="L83">
            <v>0</v>
          </cell>
          <cell r="M83">
            <v>0</v>
          </cell>
          <cell r="N83">
            <v>0</v>
          </cell>
          <cell r="O83">
            <v>0</v>
          </cell>
          <cell r="P83">
            <v>0</v>
          </cell>
        </row>
        <row r="84">
          <cell r="A84" t="str">
            <v>*</v>
          </cell>
          <cell r="B84" t="str">
            <v>DWG. NO. XK11A-0000-01</v>
          </cell>
          <cell r="F84">
            <v>0</v>
          </cell>
          <cell r="H84">
            <v>0</v>
          </cell>
          <cell r="J84">
            <v>0</v>
          </cell>
          <cell r="K84">
            <v>0</v>
          </cell>
          <cell r="L84">
            <v>0</v>
          </cell>
          <cell r="M84">
            <v>0</v>
          </cell>
          <cell r="N84">
            <v>0</v>
          </cell>
          <cell r="O84">
            <v>0</v>
          </cell>
          <cell r="P84">
            <v>0</v>
          </cell>
        </row>
        <row r="85">
          <cell r="A85" t="str">
            <v>A.1</v>
          </cell>
          <cell r="B85" t="str">
            <v>161KV SWITCHGEAR AREA</v>
          </cell>
          <cell r="F85">
            <v>0</v>
          </cell>
          <cell r="H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H91">
            <v>0</v>
          </cell>
          <cell r="I91">
            <v>80</v>
          </cell>
          <cell r="J91">
            <v>160</v>
          </cell>
          <cell r="K91">
            <v>840000</v>
          </cell>
          <cell r="L91">
            <v>1680000</v>
          </cell>
          <cell r="M91">
            <v>0</v>
          </cell>
          <cell r="N91">
            <v>0</v>
          </cell>
          <cell r="O91">
            <v>22400</v>
          </cell>
          <cell r="P91">
            <v>44800</v>
          </cell>
        </row>
        <row r="92">
          <cell r="B92" t="str">
            <v>SUB-TOTAL (A.1)</v>
          </cell>
          <cell r="F92">
            <v>79627100</v>
          </cell>
          <cell r="J92">
            <v>7864</v>
          </cell>
          <cell r="L92">
            <v>79627100</v>
          </cell>
          <cell r="P92">
            <v>3085790</v>
          </cell>
        </row>
        <row r="93">
          <cell r="F93">
            <v>0</v>
          </cell>
          <cell r="H93">
            <v>0</v>
          </cell>
          <cell r="J93">
            <v>0</v>
          </cell>
          <cell r="K93">
            <v>0</v>
          </cell>
          <cell r="L93">
            <v>0</v>
          </cell>
          <cell r="M93">
            <v>0</v>
          </cell>
          <cell r="N93">
            <v>0</v>
          </cell>
          <cell r="O93">
            <v>0</v>
          </cell>
          <cell r="P93">
            <v>0</v>
          </cell>
        </row>
        <row r="94">
          <cell r="A94" t="str">
            <v>*</v>
          </cell>
          <cell r="B94" t="str">
            <v>DWG. NO. XK11A-0000-02, 03 , 04</v>
          </cell>
          <cell r="F94">
            <v>0</v>
          </cell>
          <cell r="H94">
            <v>0</v>
          </cell>
          <cell r="J94">
            <v>0</v>
          </cell>
          <cell r="K94">
            <v>0</v>
          </cell>
          <cell r="L94">
            <v>0</v>
          </cell>
          <cell r="M94">
            <v>0</v>
          </cell>
          <cell r="N94">
            <v>0</v>
          </cell>
          <cell r="O94">
            <v>0</v>
          </cell>
          <cell r="P94">
            <v>0</v>
          </cell>
        </row>
        <row r="95">
          <cell r="A95" t="str">
            <v xml:space="preserve">   A.2</v>
          </cell>
          <cell r="B95" t="str">
            <v>MAIN SUBSTATION (公共設施)</v>
          </cell>
          <cell r="H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H102">
            <v>0</v>
          </cell>
          <cell r="I102">
            <v>15</v>
          </cell>
          <cell r="J102">
            <v>105</v>
          </cell>
          <cell r="K102">
            <v>120000</v>
          </cell>
          <cell r="L102">
            <v>840000</v>
          </cell>
          <cell r="M102">
            <v>0</v>
          </cell>
          <cell r="N102">
            <v>0</v>
          </cell>
          <cell r="O102">
            <v>4200</v>
          </cell>
          <cell r="P102">
            <v>29400</v>
          </cell>
        </row>
        <row r="103">
          <cell r="B103" t="str">
            <v>SUB-TOTAL (A.2)</v>
          </cell>
          <cell r="F103">
            <v>12780000</v>
          </cell>
          <cell r="J103">
            <v>703</v>
          </cell>
          <cell r="L103">
            <v>12780000</v>
          </cell>
          <cell r="P103">
            <v>196840</v>
          </cell>
        </row>
        <row r="105">
          <cell r="A105" t="str">
            <v>*</v>
          </cell>
          <cell r="B105" t="str">
            <v>DWG. NO. XK11A-0000-05,06,07,08</v>
          </cell>
          <cell r="F105">
            <v>0</v>
          </cell>
          <cell r="H105">
            <v>0</v>
          </cell>
          <cell r="J105">
            <v>0</v>
          </cell>
          <cell r="K105">
            <v>0</v>
          </cell>
          <cell r="L105">
            <v>0</v>
          </cell>
          <cell r="M105">
            <v>0</v>
          </cell>
          <cell r="N105">
            <v>0</v>
          </cell>
          <cell r="O105">
            <v>0</v>
          </cell>
          <cell r="P105">
            <v>0</v>
          </cell>
        </row>
        <row r="106">
          <cell r="A106" t="str">
            <v xml:space="preserve">   A.3</v>
          </cell>
          <cell r="B106" t="str">
            <v>NO.1 SUBSTATION (場區)</v>
          </cell>
          <cell r="F106">
            <v>0</v>
          </cell>
          <cell r="H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H115">
            <v>0</v>
          </cell>
          <cell r="I115">
            <v>15</v>
          </cell>
          <cell r="J115">
            <v>45</v>
          </cell>
          <cell r="K115">
            <v>140000</v>
          </cell>
          <cell r="L115">
            <v>420000</v>
          </cell>
          <cell r="M115">
            <v>0</v>
          </cell>
          <cell r="N115">
            <v>0</v>
          </cell>
          <cell r="O115">
            <v>4200</v>
          </cell>
          <cell r="P115">
            <v>12600</v>
          </cell>
        </row>
        <row r="116">
          <cell r="B116" t="str">
            <v>SUB-TOTAL (A.3)</v>
          </cell>
          <cell r="F116">
            <v>22314000</v>
          </cell>
          <cell r="J116">
            <v>1302</v>
          </cell>
          <cell r="L116">
            <v>22314000</v>
          </cell>
          <cell r="P116">
            <v>364560</v>
          </cell>
        </row>
        <row r="117">
          <cell r="F117">
            <v>0</v>
          </cell>
          <cell r="H117">
            <v>0</v>
          </cell>
          <cell r="J117">
            <v>0</v>
          </cell>
          <cell r="K117">
            <v>0</v>
          </cell>
          <cell r="L117">
            <v>0</v>
          </cell>
          <cell r="M117">
            <v>0</v>
          </cell>
          <cell r="N117">
            <v>0</v>
          </cell>
          <cell r="O117">
            <v>0</v>
          </cell>
          <cell r="P117">
            <v>0</v>
          </cell>
        </row>
        <row r="118">
          <cell r="A118" t="str">
            <v>*</v>
          </cell>
          <cell r="B118" t="str">
            <v>DWG. NO. XK11A-0000-09,10</v>
          </cell>
          <cell r="F118">
            <v>0</v>
          </cell>
          <cell r="H118">
            <v>0</v>
          </cell>
          <cell r="J118">
            <v>0</v>
          </cell>
          <cell r="K118">
            <v>0</v>
          </cell>
          <cell r="L118">
            <v>0</v>
          </cell>
          <cell r="M118">
            <v>0</v>
          </cell>
          <cell r="N118">
            <v>0</v>
          </cell>
          <cell r="O118">
            <v>0</v>
          </cell>
          <cell r="P118">
            <v>0</v>
          </cell>
        </row>
        <row r="119">
          <cell r="A119" t="str">
            <v xml:space="preserve">   A.4</v>
          </cell>
          <cell r="B119" t="str">
            <v>NO.2 SUBSTATION (碼頭區)</v>
          </cell>
          <cell r="F119">
            <v>0</v>
          </cell>
          <cell r="H119">
            <v>0</v>
          </cell>
          <cell r="J119">
            <v>0</v>
          </cell>
          <cell r="K119">
            <v>0</v>
          </cell>
          <cell r="L119">
            <v>0</v>
          </cell>
          <cell r="M119">
            <v>0</v>
          </cell>
          <cell r="N119">
            <v>0</v>
          </cell>
          <cell r="O119">
            <v>0</v>
          </cell>
          <cell r="P119">
            <v>0</v>
          </cell>
        </row>
        <row r="120">
          <cell r="A120" t="str">
            <v>A.4.1</v>
          </cell>
          <cell r="B120" t="str">
            <v xml:space="preserve">  6.9KV VCB 1250A 40KA , SWITCHGEAR INCOMING &amp; TIE PANEL &amp; FEEDER PANEL</v>
          </cell>
          <cell r="C120">
            <v>5</v>
          </cell>
          <cell r="D120" t="str">
            <v>PNL</v>
          </cell>
          <cell r="E120">
            <v>800000</v>
          </cell>
          <cell r="F120">
            <v>4000000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H127">
            <v>0</v>
          </cell>
          <cell r="I127">
            <v>15</v>
          </cell>
          <cell r="J127">
            <v>105</v>
          </cell>
          <cell r="K127">
            <v>120000</v>
          </cell>
          <cell r="L127">
            <v>840000</v>
          </cell>
          <cell r="M127">
            <v>0</v>
          </cell>
          <cell r="N127">
            <v>0</v>
          </cell>
          <cell r="O127">
            <v>4200</v>
          </cell>
          <cell r="P127">
            <v>29400</v>
          </cell>
        </row>
        <row r="128">
          <cell r="B128" t="str">
            <v>SUB-TOTAL (A.4)</v>
          </cell>
          <cell r="F128">
            <v>12280000</v>
          </cell>
          <cell r="J128">
            <v>693</v>
          </cell>
          <cell r="L128">
            <v>12280000</v>
          </cell>
          <cell r="P128">
            <v>194040</v>
          </cell>
        </row>
        <row r="129">
          <cell r="F129">
            <v>0</v>
          </cell>
          <cell r="H129">
            <v>0</v>
          </cell>
          <cell r="J129">
            <v>0</v>
          </cell>
          <cell r="K129">
            <v>0</v>
          </cell>
          <cell r="L129">
            <v>0</v>
          </cell>
          <cell r="M129">
            <v>0</v>
          </cell>
          <cell r="N129">
            <v>0</v>
          </cell>
          <cell r="O129">
            <v>0</v>
          </cell>
          <cell r="P129">
            <v>0</v>
          </cell>
        </row>
        <row r="130">
          <cell r="A130" t="str">
            <v>A.5</v>
          </cell>
          <cell r="B130" t="str">
            <v xml:space="preserve"> DISEL STAND-BY GENERATOR 1250KW OUTPUT,</v>
          </cell>
          <cell r="C130">
            <v>1</v>
          </cell>
          <cell r="D130" t="str">
            <v>SET</v>
          </cell>
          <cell r="E130">
            <v>6250000</v>
          </cell>
          <cell r="F130">
            <v>6250000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F131">
            <v>0</v>
          </cell>
          <cell r="H131">
            <v>0</v>
          </cell>
          <cell r="J131">
            <v>0</v>
          </cell>
          <cell r="K131">
            <v>0</v>
          </cell>
          <cell r="L131">
            <v>0</v>
          </cell>
          <cell r="M131">
            <v>0</v>
          </cell>
          <cell r="N131">
            <v>0</v>
          </cell>
          <cell r="O131">
            <v>0</v>
          </cell>
          <cell r="P131">
            <v>0</v>
          </cell>
        </row>
        <row r="132">
          <cell r="F132">
            <v>0</v>
          </cell>
          <cell r="H132">
            <v>0</v>
          </cell>
          <cell r="J132">
            <v>0</v>
          </cell>
          <cell r="K132">
            <v>0</v>
          </cell>
          <cell r="L132">
            <v>0</v>
          </cell>
          <cell r="M132">
            <v>0</v>
          </cell>
          <cell r="N132">
            <v>0</v>
          </cell>
          <cell r="O132">
            <v>0</v>
          </cell>
          <cell r="P132">
            <v>0</v>
          </cell>
        </row>
        <row r="133">
          <cell r="A133" t="str">
            <v>A.6</v>
          </cell>
          <cell r="B133" t="str">
            <v>3 PHASE 480V-120V UPS</v>
          </cell>
          <cell r="F133">
            <v>0</v>
          </cell>
          <cell r="H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H135">
            <v>0</v>
          </cell>
          <cell r="I135">
            <v>50</v>
          </cell>
          <cell r="J135">
            <v>50</v>
          </cell>
          <cell r="K135">
            <v>300000</v>
          </cell>
          <cell r="L135">
            <v>300000</v>
          </cell>
          <cell r="M135">
            <v>0</v>
          </cell>
          <cell r="N135">
            <v>0</v>
          </cell>
          <cell r="O135">
            <v>14000</v>
          </cell>
          <cell r="P135">
            <v>14000</v>
          </cell>
        </row>
        <row r="136">
          <cell r="B136" t="str">
            <v>SUB-TOTAL (A.6)</v>
          </cell>
          <cell r="F136">
            <v>1550000</v>
          </cell>
          <cell r="J136">
            <v>238</v>
          </cell>
          <cell r="L136">
            <v>1550000</v>
          </cell>
          <cell r="P136">
            <v>66640</v>
          </cell>
        </row>
        <row r="138">
          <cell r="A138" t="str">
            <v>A.7</v>
          </cell>
          <cell r="B138" t="str">
            <v xml:space="preserve">  DC POWER SUPPLY       </v>
          </cell>
        </row>
        <row r="139">
          <cell r="A139" t="str">
            <v>A.7.1</v>
          </cell>
          <cell r="B139" t="str">
            <v xml:space="preserve"> 125VDC CHAGER, 50A,  W/ 60AH LEAD-CALCIUM BATTERY &amp; RACK</v>
          </cell>
          <cell r="C139">
            <v>1</v>
          </cell>
          <cell r="D139" t="str">
            <v>SET</v>
          </cell>
          <cell r="E139">
            <v>325000</v>
          </cell>
          <cell r="F139">
            <v>325000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H140">
            <v>0</v>
          </cell>
          <cell r="I140">
            <v>35</v>
          </cell>
          <cell r="J140">
            <v>70</v>
          </cell>
          <cell r="K140">
            <v>245000</v>
          </cell>
          <cell r="L140">
            <v>490000</v>
          </cell>
          <cell r="M140">
            <v>0</v>
          </cell>
          <cell r="N140">
            <v>0</v>
          </cell>
          <cell r="O140">
            <v>9800</v>
          </cell>
          <cell r="P140">
            <v>19600</v>
          </cell>
        </row>
        <row r="141">
          <cell r="B141" t="str">
            <v>SUB-TOTAL (A7)</v>
          </cell>
          <cell r="F141">
            <v>815000</v>
          </cell>
          <cell r="J141">
            <v>120</v>
          </cell>
          <cell r="L141">
            <v>815000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F145">
            <v>0</v>
          </cell>
          <cell r="H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H146">
            <v>0</v>
          </cell>
          <cell r="I146">
            <v>20</v>
          </cell>
          <cell r="J146">
            <v>120</v>
          </cell>
          <cell r="K146">
            <v>140000</v>
          </cell>
          <cell r="L146">
            <v>840000</v>
          </cell>
          <cell r="M146">
            <v>0</v>
          </cell>
          <cell r="N146">
            <v>0</v>
          </cell>
          <cell r="O146">
            <v>5600</v>
          </cell>
          <cell r="P146">
            <v>33600</v>
          </cell>
        </row>
        <row r="147">
          <cell r="B147" t="str">
            <v>PNL. NO. POWER PANEL.</v>
          </cell>
          <cell r="F147">
            <v>0</v>
          </cell>
          <cell r="H147">
            <v>0</v>
          </cell>
          <cell r="J147">
            <v>0</v>
          </cell>
          <cell r="K147">
            <v>0</v>
          </cell>
          <cell r="L147">
            <v>0</v>
          </cell>
          <cell r="M147">
            <v>0</v>
          </cell>
          <cell r="N147">
            <v>0</v>
          </cell>
          <cell r="O147">
            <v>0</v>
          </cell>
          <cell r="P147">
            <v>0</v>
          </cell>
        </row>
        <row r="148">
          <cell r="A148" t="str">
            <v>A.8.3</v>
          </cell>
          <cell r="B148" t="str">
            <v>DRY RTANSFORMER, WEATHER PROOF ENCLOSURE</v>
          </cell>
          <cell r="F148">
            <v>0</v>
          </cell>
          <cell r="H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F158">
            <v>0</v>
          </cell>
          <cell r="H158">
            <v>0</v>
          </cell>
          <cell r="J158">
            <v>0</v>
          </cell>
          <cell r="K158">
            <v>0</v>
          </cell>
          <cell r="L158">
            <v>0</v>
          </cell>
          <cell r="M158">
            <v>0</v>
          </cell>
          <cell r="N158">
            <v>0</v>
          </cell>
          <cell r="O158">
            <v>0</v>
          </cell>
          <cell r="P158">
            <v>0</v>
          </cell>
        </row>
        <row r="159">
          <cell r="B159" t="str">
            <v>MOSAIC PANEL SIZE 2000(W)x1000(H)MM., W/ LIGHT x60</v>
          </cell>
          <cell r="F159">
            <v>0</v>
          </cell>
          <cell r="H159">
            <v>0</v>
          </cell>
          <cell r="J159">
            <v>0</v>
          </cell>
          <cell r="K159">
            <v>0</v>
          </cell>
          <cell r="L159">
            <v>0</v>
          </cell>
          <cell r="M159">
            <v>0</v>
          </cell>
          <cell r="N159">
            <v>0</v>
          </cell>
          <cell r="O159">
            <v>0</v>
          </cell>
          <cell r="P159">
            <v>0</v>
          </cell>
        </row>
        <row r="160">
          <cell r="B160" t="str">
            <v>SUB-TOTAL (A.8)</v>
          </cell>
          <cell r="F160">
            <v>2996000</v>
          </cell>
          <cell r="J160">
            <v>677</v>
          </cell>
          <cell r="L160">
            <v>2996000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H162">
            <v>0</v>
          </cell>
          <cell r="I162">
            <v>1607</v>
          </cell>
          <cell r="J162">
            <v>1607</v>
          </cell>
          <cell r="K162" t="str">
            <v>M+L</v>
          </cell>
          <cell r="L162" t="str">
            <v>M+L</v>
          </cell>
          <cell r="M162">
            <v>0</v>
          </cell>
          <cell r="N162">
            <v>0</v>
          </cell>
          <cell r="O162">
            <v>1800000</v>
          </cell>
          <cell r="P162">
            <v>1800000</v>
          </cell>
        </row>
        <row r="163">
          <cell r="F163">
            <v>0</v>
          </cell>
          <cell r="H163">
            <v>0</v>
          </cell>
          <cell r="J163">
            <v>0</v>
          </cell>
          <cell r="K163">
            <v>0</v>
          </cell>
          <cell r="L163">
            <v>0</v>
          </cell>
          <cell r="M163">
            <v>0</v>
          </cell>
          <cell r="N163">
            <v>0</v>
          </cell>
          <cell r="O163">
            <v>0</v>
          </cell>
          <cell r="P163">
            <v>0</v>
          </cell>
        </row>
        <row r="164">
          <cell r="B164" t="str">
            <v>SUB-TOTAL : (A)</v>
          </cell>
          <cell r="F164">
            <v>138612100</v>
          </cell>
          <cell r="H164">
            <v>0</v>
          </cell>
          <cell r="J164">
            <v>13764</v>
          </cell>
          <cell r="K164">
            <v>0</v>
          </cell>
          <cell r="L164">
            <v>138612100</v>
          </cell>
          <cell r="M164">
            <v>0</v>
          </cell>
          <cell r="N164">
            <v>0</v>
          </cell>
          <cell r="O164">
            <v>0</v>
          </cell>
          <cell r="P164">
            <v>6155030</v>
          </cell>
        </row>
        <row r="167">
          <cell r="F167">
            <v>0</v>
          </cell>
          <cell r="H167">
            <v>0</v>
          </cell>
          <cell r="J167">
            <v>0</v>
          </cell>
          <cell r="K167">
            <v>0</v>
          </cell>
          <cell r="L167">
            <v>0</v>
          </cell>
          <cell r="M167">
            <v>0</v>
          </cell>
          <cell r="N167">
            <v>0</v>
          </cell>
          <cell r="O167">
            <v>0</v>
          </cell>
          <cell r="P167">
            <v>0</v>
          </cell>
        </row>
        <row r="168">
          <cell r="A168" t="str">
            <v>B</v>
          </cell>
          <cell r="B168" t="str">
            <v xml:space="preserve"> POWER DISTRIBUTION SYSTEM</v>
          </cell>
          <cell r="F168">
            <v>0</v>
          </cell>
          <cell r="H168">
            <v>0</v>
          </cell>
          <cell r="J168">
            <v>0</v>
          </cell>
          <cell r="K168">
            <v>0</v>
          </cell>
          <cell r="L168">
            <v>0</v>
          </cell>
          <cell r="M168">
            <v>0</v>
          </cell>
          <cell r="N168">
            <v>0</v>
          </cell>
          <cell r="O168">
            <v>0</v>
          </cell>
          <cell r="P168">
            <v>0</v>
          </cell>
        </row>
        <row r="169">
          <cell r="F169">
            <v>0</v>
          </cell>
          <cell r="H169">
            <v>0</v>
          </cell>
          <cell r="J169">
            <v>0</v>
          </cell>
          <cell r="K169">
            <v>0</v>
          </cell>
          <cell r="L169">
            <v>0</v>
          </cell>
          <cell r="M169">
            <v>0</v>
          </cell>
          <cell r="N169">
            <v>0</v>
          </cell>
          <cell r="O169">
            <v>0</v>
          </cell>
          <cell r="P169">
            <v>0</v>
          </cell>
        </row>
        <row r="170">
          <cell r="B170" t="str">
            <v xml:space="preserve"> 600V POWER CABLE, XLPE INSU. PVC JACKET</v>
          </cell>
          <cell r="F170">
            <v>0</v>
          </cell>
          <cell r="H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H183">
            <v>0</v>
          </cell>
          <cell r="I183">
            <v>0.32500000000000001</v>
          </cell>
          <cell r="J183">
            <v>98</v>
          </cell>
          <cell r="K183">
            <v>232</v>
          </cell>
          <cell r="L183">
            <v>69600</v>
          </cell>
          <cell r="M183">
            <v>0</v>
          </cell>
          <cell r="N183">
            <v>0</v>
          </cell>
          <cell r="O183">
            <v>91</v>
          </cell>
          <cell r="P183">
            <v>27300</v>
          </cell>
        </row>
        <row r="184">
          <cell r="E184">
            <v>0</v>
          </cell>
          <cell r="F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E185">
            <v>0</v>
          </cell>
          <cell r="F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H192">
            <v>0</v>
          </cell>
          <cell r="I192">
            <v>0.16</v>
          </cell>
          <cell r="J192">
            <v>48</v>
          </cell>
          <cell r="K192">
            <v>83</v>
          </cell>
          <cell r="L192">
            <v>24900</v>
          </cell>
          <cell r="M192">
            <v>0</v>
          </cell>
          <cell r="N192">
            <v>0</v>
          </cell>
          <cell r="O192">
            <v>45</v>
          </cell>
          <cell r="P192">
            <v>13500</v>
          </cell>
        </row>
        <row r="193">
          <cell r="E193">
            <v>0</v>
          </cell>
          <cell r="F193">
            <v>0</v>
          </cell>
          <cell r="H193">
            <v>0</v>
          </cell>
          <cell r="I193">
            <v>0</v>
          </cell>
          <cell r="J193">
            <v>0</v>
          </cell>
          <cell r="K193">
            <v>0</v>
          </cell>
          <cell r="L193">
            <v>0</v>
          </cell>
          <cell r="M193">
            <v>0</v>
          </cell>
          <cell r="N193">
            <v>0</v>
          </cell>
          <cell r="O193">
            <v>0</v>
          </cell>
          <cell r="P193">
            <v>0</v>
          </cell>
        </row>
        <row r="194">
          <cell r="B194" t="str">
            <v>8KV POWER CABLE, XLPE INSU. PVC JACKET</v>
          </cell>
          <cell r="E194">
            <v>0</v>
          </cell>
          <cell r="F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H199">
            <v>0</v>
          </cell>
          <cell r="I199">
            <v>0.27400000000000002</v>
          </cell>
          <cell r="J199">
            <v>4795</v>
          </cell>
          <cell r="K199">
            <v>306</v>
          </cell>
          <cell r="L199">
            <v>5355000</v>
          </cell>
          <cell r="M199">
            <v>0</v>
          </cell>
          <cell r="N199">
            <v>0</v>
          </cell>
          <cell r="O199">
            <v>77</v>
          </cell>
          <cell r="P199">
            <v>1347500</v>
          </cell>
        </row>
        <row r="200">
          <cell r="F200">
            <v>0</v>
          </cell>
          <cell r="H200">
            <v>0</v>
          </cell>
          <cell r="J200">
            <v>0</v>
          </cell>
          <cell r="K200">
            <v>0</v>
          </cell>
          <cell r="L200">
            <v>0</v>
          </cell>
          <cell r="M200">
            <v>0</v>
          </cell>
          <cell r="N200">
            <v>0</v>
          </cell>
          <cell r="O200">
            <v>0</v>
          </cell>
          <cell r="P200">
            <v>0</v>
          </cell>
        </row>
        <row r="201">
          <cell r="B201" t="str">
            <v>8KV TERMINATION KIT, HEAT SHRINKABLE TYPE</v>
          </cell>
          <cell r="F201">
            <v>0</v>
          </cell>
          <cell r="H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H206">
            <v>0</v>
          </cell>
          <cell r="I206">
            <v>4.5</v>
          </cell>
          <cell r="J206">
            <v>180</v>
          </cell>
          <cell r="K206">
            <v>1585</v>
          </cell>
          <cell r="L206">
            <v>63400</v>
          </cell>
          <cell r="M206">
            <v>0</v>
          </cell>
          <cell r="N206">
            <v>0</v>
          </cell>
          <cell r="O206">
            <v>1260</v>
          </cell>
          <cell r="P206">
            <v>50400</v>
          </cell>
        </row>
        <row r="207">
          <cell r="F207">
            <v>0</v>
          </cell>
          <cell r="H207">
            <v>0</v>
          </cell>
          <cell r="J207">
            <v>0</v>
          </cell>
          <cell r="K207">
            <v>0</v>
          </cell>
          <cell r="L207">
            <v>0</v>
          </cell>
          <cell r="M207">
            <v>0</v>
          </cell>
          <cell r="N207">
            <v>0</v>
          </cell>
          <cell r="O207">
            <v>0</v>
          </cell>
          <cell r="P207">
            <v>0</v>
          </cell>
        </row>
        <row r="208">
          <cell r="B208" t="str">
            <v xml:space="preserve"> RSG CONDUIT WITH COUPLING, THICK WALL</v>
          </cell>
          <cell r="F208">
            <v>0</v>
          </cell>
          <cell r="H208">
            <v>0</v>
          </cell>
          <cell r="J208">
            <v>0</v>
          </cell>
          <cell r="K208">
            <v>0</v>
          </cell>
          <cell r="L208">
            <v>0</v>
          </cell>
          <cell r="M208">
            <v>0</v>
          </cell>
          <cell r="N208">
            <v>0</v>
          </cell>
          <cell r="O208">
            <v>0</v>
          </cell>
          <cell r="P208">
            <v>0</v>
          </cell>
        </row>
        <row r="209">
          <cell r="B209" t="str">
            <v xml:space="preserve"> (ANSI C80.1 NPT THREADED)</v>
          </cell>
          <cell r="F209">
            <v>0</v>
          </cell>
          <cell r="H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H214">
            <v>0</v>
          </cell>
          <cell r="J214">
            <v>0</v>
          </cell>
          <cell r="K214">
            <v>0</v>
          </cell>
          <cell r="L214">
            <v>0</v>
          </cell>
          <cell r="M214">
            <v>0</v>
          </cell>
          <cell r="N214">
            <v>0</v>
          </cell>
          <cell r="O214">
            <v>0</v>
          </cell>
          <cell r="P214">
            <v>0</v>
          </cell>
        </row>
        <row r="215">
          <cell r="B215" t="str">
            <v xml:space="preserve"> FLEXIBLE CONDUIT, LIQUID-TIGHT, UA TYPE</v>
          </cell>
          <cell r="F215">
            <v>0</v>
          </cell>
          <cell r="H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H218">
            <v>0</v>
          </cell>
          <cell r="I218">
            <v>2.08</v>
          </cell>
          <cell r="J218">
            <v>42</v>
          </cell>
          <cell r="K218">
            <v>1307</v>
          </cell>
          <cell r="L218">
            <v>26140</v>
          </cell>
          <cell r="M218">
            <v>0</v>
          </cell>
          <cell r="N218">
            <v>0</v>
          </cell>
          <cell r="O218">
            <v>582</v>
          </cell>
          <cell r="P218">
            <v>11640</v>
          </cell>
        </row>
        <row r="219">
          <cell r="F219">
            <v>0</v>
          </cell>
          <cell r="H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F221">
            <v>0</v>
          </cell>
          <cell r="H221">
            <v>0</v>
          </cell>
          <cell r="J221">
            <v>0</v>
          </cell>
          <cell r="K221">
            <v>0</v>
          </cell>
          <cell r="L221">
            <v>0</v>
          </cell>
          <cell r="M221">
            <v>0</v>
          </cell>
          <cell r="N221">
            <v>0</v>
          </cell>
          <cell r="O221">
            <v>0</v>
          </cell>
          <cell r="P221">
            <v>0</v>
          </cell>
        </row>
        <row r="222">
          <cell r="F222">
            <v>0</v>
          </cell>
          <cell r="H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H223">
            <v>0</v>
          </cell>
          <cell r="I223">
            <v>0.15</v>
          </cell>
          <cell r="J223">
            <v>165</v>
          </cell>
          <cell r="K223">
            <v>20</v>
          </cell>
          <cell r="L223">
            <v>22000</v>
          </cell>
          <cell r="M223">
            <v>0</v>
          </cell>
          <cell r="N223">
            <v>0</v>
          </cell>
          <cell r="O223">
            <v>42</v>
          </cell>
          <cell r="P223">
            <v>46200</v>
          </cell>
        </row>
        <row r="224">
          <cell r="F224">
            <v>0</v>
          </cell>
          <cell r="H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F226">
            <v>0</v>
          </cell>
          <cell r="H226">
            <v>0</v>
          </cell>
          <cell r="J226">
            <v>0</v>
          </cell>
          <cell r="K226">
            <v>0</v>
          </cell>
          <cell r="L226">
            <v>0</v>
          </cell>
          <cell r="M226">
            <v>0</v>
          </cell>
          <cell r="N226">
            <v>0</v>
          </cell>
          <cell r="O226">
            <v>0</v>
          </cell>
          <cell r="P226">
            <v>0</v>
          </cell>
        </row>
        <row r="227">
          <cell r="F227">
            <v>0</v>
          </cell>
          <cell r="H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F229">
            <v>0</v>
          </cell>
          <cell r="H229">
            <v>0</v>
          </cell>
          <cell r="J229">
            <v>0</v>
          </cell>
          <cell r="K229">
            <v>0</v>
          </cell>
          <cell r="L229">
            <v>0</v>
          </cell>
          <cell r="M229">
            <v>0</v>
          </cell>
          <cell r="N229">
            <v>0</v>
          </cell>
          <cell r="O229">
            <v>0</v>
          </cell>
          <cell r="P229">
            <v>0</v>
          </cell>
        </row>
        <row r="230">
          <cell r="F230">
            <v>0</v>
          </cell>
          <cell r="H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F232">
            <v>0</v>
          </cell>
          <cell r="H232">
            <v>0</v>
          </cell>
          <cell r="J232">
            <v>0</v>
          </cell>
          <cell r="K232">
            <v>0</v>
          </cell>
          <cell r="L232">
            <v>0</v>
          </cell>
          <cell r="M232">
            <v>0</v>
          </cell>
          <cell r="N232">
            <v>0</v>
          </cell>
          <cell r="O232">
            <v>0</v>
          </cell>
          <cell r="P232">
            <v>0</v>
          </cell>
        </row>
        <row r="233">
          <cell r="F233">
            <v>0</v>
          </cell>
          <cell r="H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F235">
            <v>0</v>
          </cell>
          <cell r="H235">
            <v>0</v>
          </cell>
          <cell r="J235">
            <v>0</v>
          </cell>
          <cell r="K235">
            <v>0</v>
          </cell>
          <cell r="L235">
            <v>0</v>
          </cell>
          <cell r="M235">
            <v>0</v>
          </cell>
          <cell r="N235">
            <v>0</v>
          </cell>
          <cell r="O235">
            <v>0</v>
          </cell>
          <cell r="P235">
            <v>0</v>
          </cell>
        </row>
        <row r="236">
          <cell r="F236">
            <v>0</v>
          </cell>
          <cell r="H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H237">
            <v>0</v>
          </cell>
          <cell r="J237">
            <v>0</v>
          </cell>
          <cell r="K237">
            <v>1000</v>
          </cell>
          <cell r="L237">
            <v>52000</v>
          </cell>
          <cell r="M237">
            <v>0</v>
          </cell>
          <cell r="N237">
            <v>0</v>
          </cell>
          <cell r="O237">
            <v>0</v>
          </cell>
          <cell r="P237">
            <v>0</v>
          </cell>
        </row>
        <row r="238">
          <cell r="F238">
            <v>0</v>
          </cell>
          <cell r="H238">
            <v>0</v>
          </cell>
          <cell r="J238">
            <v>0</v>
          </cell>
          <cell r="K238">
            <v>0</v>
          </cell>
          <cell r="L238">
            <v>0</v>
          </cell>
          <cell r="M238">
            <v>0</v>
          </cell>
          <cell r="N238">
            <v>0</v>
          </cell>
          <cell r="O238">
            <v>0</v>
          </cell>
          <cell r="P238">
            <v>0</v>
          </cell>
        </row>
        <row r="239">
          <cell r="B239" t="str">
            <v xml:space="preserve"> CABLE TRAY, LADDER TYPE H.D. GALV. STEEL</v>
          </cell>
          <cell r="F239">
            <v>0</v>
          </cell>
          <cell r="H239">
            <v>0</v>
          </cell>
          <cell r="J239">
            <v>0</v>
          </cell>
          <cell r="K239">
            <v>0</v>
          </cell>
          <cell r="L239">
            <v>0</v>
          </cell>
          <cell r="M239">
            <v>0</v>
          </cell>
          <cell r="N239">
            <v>0</v>
          </cell>
          <cell r="O239">
            <v>0</v>
          </cell>
          <cell r="P239">
            <v>0</v>
          </cell>
        </row>
        <row r="240">
          <cell r="B240" t="str">
            <v xml:space="preserve"> W/ ANODIC TREATMENT &amp; EXPOSY COATING(50u)</v>
          </cell>
          <cell r="F240">
            <v>0</v>
          </cell>
          <cell r="H240">
            <v>0</v>
          </cell>
          <cell r="J240">
            <v>0</v>
          </cell>
          <cell r="K240">
            <v>0</v>
          </cell>
          <cell r="L240">
            <v>0</v>
          </cell>
          <cell r="M240">
            <v>0</v>
          </cell>
          <cell r="N240">
            <v>0</v>
          </cell>
          <cell r="O240">
            <v>0</v>
          </cell>
          <cell r="P240">
            <v>0</v>
          </cell>
        </row>
        <row r="241">
          <cell r="B241" t="str">
            <v xml:space="preserve"> STRAIGHT SECTION, </v>
          </cell>
          <cell r="F241">
            <v>0</v>
          </cell>
          <cell r="H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H244">
            <v>0</v>
          </cell>
          <cell r="I244">
            <v>1</v>
          </cell>
          <cell r="J244">
            <v>160</v>
          </cell>
          <cell r="K244">
            <v>450</v>
          </cell>
          <cell r="L244">
            <v>72000</v>
          </cell>
          <cell r="M244">
            <v>0</v>
          </cell>
          <cell r="N244">
            <v>0</v>
          </cell>
          <cell r="O244">
            <v>280</v>
          </cell>
          <cell r="P244">
            <v>44800</v>
          </cell>
        </row>
        <row r="245">
          <cell r="F245">
            <v>0</v>
          </cell>
          <cell r="H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F247">
            <v>0</v>
          </cell>
          <cell r="H247">
            <v>0</v>
          </cell>
          <cell r="J247">
            <v>0</v>
          </cell>
          <cell r="K247">
            <v>0</v>
          </cell>
          <cell r="L247">
            <v>0</v>
          </cell>
          <cell r="M247">
            <v>0</v>
          </cell>
          <cell r="N247">
            <v>0</v>
          </cell>
          <cell r="O247">
            <v>0</v>
          </cell>
          <cell r="P247">
            <v>0</v>
          </cell>
        </row>
        <row r="248">
          <cell r="B248" t="str">
            <v xml:space="preserve"> STRAIGHT SECTION, 600 mm WIDE</v>
          </cell>
          <cell r="F248">
            <v>0</v>
          </cell>
          <cell r="H248">
            <v>0</v>
          </cell>
          <cell r="J248">
            <v>0</v>
          </cell>
          <cell r="K248">
            <v>0</v>
          </cell>
          <cell r="L248">
            <v>0</v>
          </cell>
          <cell r="M248">
            <v>0</v>
          </cell>
          <cell r="N248">
            <v>0</v>
          </cell>
          <cell r="O248">
            <v>0</v>
          </cell>
          <cell r="P248">
            <v>0</v>
          </cell>
        </row>
        <row r="249">
          <cell r="F249">
            <v>0</v>
          </cell>
          <cell r="H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H250">
            <v>0</v>
          </cell>
          <cell r="I250">
            <v>113.39999999999999</v>
          </cell>
          <cell r="J250">
            <v>113</v>
          </cell>
          <cell r="K250">
            <v>174320</v>
          </cell>
          <cell r="L250">
            <v>174320</v>
          </cell>
          <cell r="M250">
            <v>0</v>
          </cell>
          <cell r="N250">
            <v>0</v>
          </cell>
          <cell r="O250">
            <v>31752</v>
          </cell>
          <cell r="P250">
            <v>31752</v>
          </cell>
        </row>
        <row r="251">
          <cell r="F251">
            <v>0</v>
          </cell>
          <cell r="H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H252">
            <v>0</v>
          </cell>
          <cell r="I252">
            <v>0.15</v>
          </cell>
          <cell r="J252">
            <v>593</v>
          </cell>
          <cell r="K252">
            <v>20</v>
          </cell>
          <cell r="L252">
            <v>79000</v>
          </cell>
          <cell r="M252">
            <v>0</v>
          </cell>
          <cell r="N252">
            <v>0</v>
          </cell>
          <cell r="O252">
            <v>42</v>
          </cell>
          <cell r="P252">
            <v>165900</v>
          </cell>
        </row>
        <row r="253">
          <cell r="F253">
            <v>0</v>
          </cell>
          <cell r="H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F255">
            <v>0</v>
          </cell>
          <cell r="H255">
            <v>0</v>
          </cell>
          <cell r="J255">
            <v>0</v>
          </cell>
          <cell r="K255">
            <v>0</v>
          </cell>
          <cell r="L255">
            <v>0</v>
          </cell>
          <cell r="M255">
            <v>0</v>
          </cell>
          <cell r="N255">
            <v>0</v>
          </cell>
          <cell r="O255">
            <v>0</v>
          </cell>
          <cell r="P255">
            <v>0</v>
          </cell>
        </row>
        <row r="256">
          <cell r="B256" t="str">
            <v xml:space="preserve"> 3000(L)x1600(D)x2200(H)MM., W/ DOORS</v>
          </cell>
          <cell r="F256">
            <v>0</v>
          </cell>
          <cell r="H256">
            <v>0</v>
          </cell>
          <cell r="J256">
            <v>0</v>
          </cell>
          <cell r="K256">
            <v>0</v>
          </cell>
          <cell r="L256">
            <v>0</v>
          </cell>
          <cell r="M256">
            <v>0</v>
          </cell>
          <cell r="N256">
            <v>0</v>
          </cell>
          <cell r="O256">
            <v>0</v>
          </cell>
          <cell r="P256">
            <v>0</v>
          </cell>
        </row>
        <row r="257">
          <cell r="F257">
            <v>0</v>
          </cell>
          <cell r="H257">
            <v>0</v>
          </cell>
          <cell r="J257">
            <v>0</v>
          </cell>
          <cell r="K257">
            <v>0</v>
          </cell>
          <cell r="L257">
            <v>0</v>
          </cell>
          <cell r="M257">
            <v>0</v>
          </cell>
          <cell r="N257">
            <v>0</v>
          </cell>
          <cell r="O257">
            <v>0</v>
          </cell>
          <cell r="P257">
            <v>0</v>
          </cell>
        </row>
        <row r="258">
          <cell r="A258">
            <v>52</v>
          </cell>
          <cell r="B258" t="str">
            <v xml:space="preserve">JUNCTION BOX, INDOOR TYPE, </v>
          </cell>
          <cell r="C258">
            <v>3</v>
          </cell>
          <cell r="D258" t="str">
            <v>SET</v>
          </cell>
          <cell r="E258">
            <v>16000</v>
          </cell>
          <cell r="F258">
            <v>48000</v>
          </cell>
          <cell r="H258">
            <v>0</v>
          </cell>
          <cell r="I258">
            <v>15</v>
          </cell>
          <cell r="J258">
            <v>45</v>
          </cell>
          <cell r="K258">
            <v>16000</v>
          </cell>
          <cell r="L258">
            <v>48000</v>
          </cell>
          <cell r="M258">
            <v>0</v>
          </cell>
          <cell r="N258">
            <v>0</v>
          </cell>
          <cell r="O258">
            <v>4200</v>
          </cell>
          <cell r="P258">
            <v>12600</v>
          </cell>
        </row>
        <row r="259">
          <cell r="B259" t="str">
            <v>W/ TB.(FOR 2.0MM. WIRE) X 200P</v>
          </cell>
          <cell r="F259">
            <v>0</v>
          </cell>
          <cell r="H259">
            <v>0</v>
          </cell>
          <cell r="J259">
            <v>0</v>
          </cell>
          <cell r="K259">
            <v>0</v>
          </cell>
          <cell r="L259">
            <v>0</v>
          </cell>
          <cell r="M259">
            <v>0</v>
          </cell>
          <cell r="N259">
            <v>0</v>
          </cell>
          <cell r="O259">
            <v>0</v>
          </cell>
          <cell r="P259">
            <v>0</v>
          </cell>
        </row>
        <row r="260">
          <cell r="F260">
            <v>0</v>
          </cell>
          <cell r="H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H261">
            <v>0</v>
          </cell>
          <cell r="I261">
            <v>963.71999999999991</v>
          </cell>
          <cell r="J261">
            <v>964</v>
          </cell>
          <cell r="K261">
            <v>677772</v>
          </cell>
          <cell r="L261">
            <v>677772</v>
          </cell>
          <cell r="M261">
            <v>0</v>
          </cell>
          <cell r="N261">
            <v>0</v>
          </cell>
          <cell r="O261">
            <v>269842</v>
          </cell>
          <cell r="P261">
            <v>269842</v>
          </cell>
        </row>
        <row r="262">
          <cell r="F262">
            <v>0</v>
          </cell>
          <cell r="H262">
            <v>0</v>
          </cell>
          <cell r="J262">
            <v>0</v>
          </cell>
          <cell r="K262">
            <v>0</v>
          </cell>
          <cell r="L262">
            <v>0</v>
          </cell>
          <cell r="M262">
            <v>0</v>
          </cell>
          <cell r="N262">
            <v>0</v>
          </cell>
          <cell r="O262">
            <v>0</v>
          </cell>
          <cell r="P262">
            <v>0</v>
          </cell>
        </row>
        <row r="263">
          <cell r="B263" t="str">
            <v>SUB-TOTAL : (B)</v>
          </cell>
          <cell r="F263">
            <v>23270172</v>
          </cell>
          <cell r="H263">
            <v>0</v>
          </cell>
          <cell r="J263">
            <v>33088</v>
          </cell>
          <cell r="K263">
            <v>0</v>
          </cell>
          <cell r="L263">
            <v>23270172</v>
          </cell>
          <cell r="M263">
            <v>0</v>
          </cell>
          <cell r="N263">
            <v>0</v>
          </cell>
          <cell r="O263">
            <v>0</v>
          </cell>
          <cell r="P263">
            <v>9262383</v>
          </cell>
        </row>
        <row r="264">
          <cell r="F264">
            <v>0</v>
          </cell>
          <cell r="H264">
            <v>0</v>
          </cell>
          <cell r="J264">
            <v>0</v>
          </cell>
          <cell r="K264">
            <v>0</v>
          </cell>
          <cell r="L264">
            <v>0</v>
          </cell>
          <cell r="M264">
            <v>0</v>
          </cell>
          <cell r="N264">
            <v>0</v>
          </cell>
          <cell r="O264">
            <v>0</v>
          </cell>
          <cell r="P264">
            <v>0</v>
          </cell>
        </row>
        <row r="265">
          <cell r="F265">
            <v>0</v>
          </cell>
          <cell r="H265">
            <v>0</v>
          </cell>
          <cell r="J265">
            <v>0</v>
          </cell>
          <cell r="K265">
            <v>0</v>
          </cell>
          <cell r="L265">
            <v>0</v>
          </cell>
          <cell r="M265">
            <v>0</v>
          </cell>
          <cell r="N265">
            <v>0</v>
          </cell>
          <cell r="O265">
            <v>0</v>
          </cell>
          <cell r="P265">
            <v>0</v>
          </cell>
        </row>
        <row r="266">
          <cell r="F266">
            <v>0</v>
          </cell>
          <cell r="H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F267">
            <v>0</v>
          </cell>
          <cell r="H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F269">
            <v>0</v>
          </cell>
          <cell r="H269">
            <v>0</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H270">
            <v>0</v>
          </cell>
          <cell r="I270">
            <v>10</v>
          </cell>
          <cell r="J270">
            <v>10</v>
          </cell>
          <cell r="K270">
            <v>13000</v>
          </cell>
          <cell r="L270">
            <v>13000</v>
          </cell>
          <cell r="M270">
            <v>0</v>
          </cell>
          <cell r="N270">
            <v>0</v>
          </cell>
          <cell r="O270">
            <v>2800</v>
          </cell>
          <cell r="P270">
            <v>2800</v>
          </cell>
        </row>
        <row r="271">
          <cell r="B271" t="str">
            <v>MAIN 3P30A,BRANCH 2P 20A 8 CKT</v>
          </cell>
          <cell r="F271">
            <v>0</v>
          </cell>
          <cell r="H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F273">
            <v>0</v>
          </cell>
          <cell r="H273">
            <v>0</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H274">
            <v>0</v>
          </cell>
          <cell r="I274">
            <v>8</v>
          </cell>
          <cell r="J274">
            <v>8</v>
          </cell>
          <cell r="K274">
            <v>11000</v>
          </cell>
          <cell r="L274">
            <v>11000</v>
          </cell>
          <cell r="M274">
            <v>0</v>
          </cell>
          <cell r="N274">
            <v>0</v>
          </cell>
          <cell r="O274">
            <v>2240</v>
          </cell>
          <cell r="P274">
            <v>2240</v>
          </cell>
        </row>
        <row r="275">
          <cell r="B275" t="str">
            <v>240V, MAIN 3P30A,BRANCH2P 20A 6CKT</v>
          </cell>
          <cell r="F275">
            <v>0</v>
          </cell>
          <cell r="H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H276">
            <v>0</v>
          </cell>
          <cell r="I276">
            <v>8</v>
          </cell>
          <cell r="J276">
            <v>8</v>
          </cell>
          <cell r="K276">
            <v>164700</v>
          </cell>
          <cell r="L276">
            <v>164700</v>
          </cell>
          <cell r="M276">
            <v>0</v>
          </cell>
          <cell r="N276">
            <v>0</v>
          </cell>
          <cell r="O276">
            <v>2240</v>
          </cell>
          <cell r="P276">
            <v>2240</v>
          </cell>
        </row>
        <row r="277">
          <cell r="B277" t="str">
            <v>240V 2P50A 12CKT</v>
          </cell>
          <cell r="F277">
            <v>0</v>
          </cell>
          <cell r="H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H278">
            <v>0</v>
          </cell>
          <cell r="I278">
            <v>8</v>
          </cell>
          <cell r="J278">
            <v>16</v>
          </cell>
          <cell r="K278">
            <v>12500</v>
          </cell>
          <cell r="L278">
            <v>25000</v>
          </cell>
          <cell r="M278">
            <v>0</v>
          </cell>
          <cell r="N278">
            <v>0</v>
          </cell>
          <cell r="O278">
            <v>2240</v>
          </cell>
          <cell r="P278">
            <v>4480</v>
          </cell>
        </row>
        <row r="279">
          <cell r="B279" t="str">
            <v>240V MAIN 3P50A,BRANCH 3P20A 6CKT</v>
          </cell>
          <cell r="F279">
            <v>0</v>
          </cell>
          <cell r="H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H280">
            <v>0</v>
          </cell>
          <cell r="I280">
            <v>8</v>
          </cell>
          <cell r="J280">
            <v>8</v>
          </cell>
          <cell r="K280">
            <v>14500</v>
          </cell>
          <cell r="L280">
            <v>14500</v>
          </cell>
          <cell r="M280">
            <v>0</v>
          </cell>
          <cell r="N280">
            <v>0</v>
          </cell>
          <cell r="O280">
            <v>2240</v>
          </cell>
          <cell r="P280">
            <v>2240</v>
          </cell>
        </row>
        <row r="281">
          <cell r="B281" t="str">
            <v>240V MAIN 3P70A,BRANCH 3P20A 8CKT</v>
          </cell>
          <cell r="F281">
            <v>0</v>
          </cell>
          <cell r="H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H282">
            <v>0</v>
          </cell>
          <cell r="I282">
            <v>4</v>
          </cell>
          <cell r="J282">
            <v>20</v>
          </cell>
          <cell r="K282">
            <v>37800</v>
          </cell>
          <cell r="L282">
            <v>189000</v>
          </cell>
          <cell r="M282">
            <v>0</v>
          </cell>
          <cell r="N282">
            <v>0</v>
          </cell>
          <cell r="O282">
            <v>1120</v>
          </cell>
          <cell r="P282">
            <v>5600</v>
          </cell>
        </row>
        <row r="283">
          <cell r="B283" t="str">
            <v>GROUP D, 3-POLE 20AMP</v>
          </cell>
          <cell r="F283">
            <v>0</v>
          </cell>
          <cell r="H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H284">
            <v>0</v>
          </cell>
          <cell r="I284">
            <v>4</v>
          </cell>
          <cell r="J284">
            <v>4</v>
          </cell>
          <cell r="K284">
            <v>37800</v>
          </cell>
          <cell r="L284">
            <v>37800</v>
          </cell>
          <cell r="M284">
            <v>0</v>
          </cell>
          <cell r="N284">
            <v>0</v>
          </cell>
          <cell r="O284">
            <v>1120</v>
          </cell>
          <cell r="P284">
            <v>1120</v>
          </cell>
        </row>
        <row r="285">
          <cell r="B285" t="str">
            <v>GROUP D 3-POLE 30AMP</v>
          </cell>
          <cell r="F285">
            <v>0</v>
          </cell>
          <cell r="H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H286">
            <v>0</v>
          </cell>
          <cell r="I286">
            <v>12</v>
          </cell>
          <cell r="J286">
            <v>48</v>
          </cell>
          <cell r="K286">
            <v>25000</v>
          </cell>
          <cell r="L286">
            <v>100000</v>
          </cell>
          <cell r="M286">
            <v>0</v>
          </cell>
          <cell r="N286">
            <v>0</v>
          </cell>
          <cell r="O286">
            <v>3360</v>
          </cell>
          <cell r="P286">
            <v>13440</v>
          </cell>
        </row>
        <row r="287">
          <cell r="B287" t="str">
            <v>3PH 480/240V 15KVA</v>
          </cell>
          <cell r="F287">
            <v>0</v>
          </cell>
          <cell r="H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F289">
            <v>0</v>
          </cell>
          <cell r="H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F291">
            <v>0</v>
          </cell>
          <cell r="H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F293">
            <v>0</v>
          </cell>
          <cell r="H293">
            <v>0</v>
          </cell>
          <cell r="J293">
            <v>0</v>
          </cell>
          <cell r="K293">
            <v>0</v>
          </cell>
          <cell r="L293">
            <v>0</v>
          </cell>
          <cell r="M293">
            <v>0</v>
          </cell>
          <cell r="N293">
            <v>0</v>
          </cell>
          <cell r="O293">
            <v>0</v>
          </cell>
          <cell r="P293">
            <v>0</v>
          </cell>
        </row>
        <row r="294">
          <cell r="B294" t="str">
            <v xml:space="preserve"> GUARD AND DOME REFL. 3/4" HUB 400W 240V</v>
          </cell>
          <cell r="F294">
            <v>0</v>
          </cell>
          <cell r="H294">
            <v>0</v>
          </cell>
          <cell r="J294">
            <v>0</v>
          </cell>
          <cell r="K294">
            <v>0</v>
          </cell>
          <cell r="L294">
            <v>0</v>
          </cell>
          <cell r="M294">
            <v>0</v>
          </cell>
          <cell r="N294">
            <v>0</v>
          </cell>
          <cell r="O294">
            <v>0</v>
          </cell>
          <cell r="P294">
            <v>0</v>
          </cell>
        </row>
        <row r="295">
          <cell r="B295" t="str">
            <v>CLASS 1, DIV.2 GROPU D</v>
          </cell>
          <cell r="F295">
            <v>0</v>
          </cell>
          <cell r="H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F297">
            <v>0</v>
          </cell>
          <cell r="H297">
            <v>0</v>
          </cell>
          <cell r="J297">
            <v>0</v>
          </cell>
          <cell r="K297">
            <v>0</v>
          </cell>
          <cell r="L297">
            <v>0</v>
          </cell>
          <cell r="M297">
            <v>0</v>
          </cell>
          <cell r="N297">
            <v>0</v>
          </cell>
          <cell r="O297">
            <v>0</v>
          </cell>
          <cell r="P297">
            <v>0</v>
          </cell>
        </row>
        <row r="298">
          <cell r="B298" t="str">
            <v xml:space="preserve">DOME REFL. 1-1/2 IN HUB 175W 240V CLASS 1, DIV 2 </v>
          </cell>
          <cell r="F298">
            <v>0</v>
          </cell>
          <cell r="H298">
            <v>0</v>
          </cell>
          <cell r="J298">
            <v>0</v>
          </cell>
          <cell r="K298">
            <v>0</v>
          </cell>
          <cell r="L298">
            <v>0</v>
          </cell>
          <cell r="M298">
            <v>0</v>
          </cell>
          <cell r="N298">
            <v>0</v>
          </cell>
          <cell r="O298">
            <v>0</v>
          </cell>
          <cell r="P298">
            <v>0</v>
          </cell>
        </row>
        <row r="299">
          <cell r="B299" t="str">
            <v>GROUP D</v>
          </cell>
          <cell r="F299">
            <v>0</v>
          </cell>
          <cell r="H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H300">
            <v>0</v>
          </cell>
          <cell r="I300">
            <v>7</v>
          </cell>
          <cell r="J300">
            <v>364</v>
          </cell>
          <cell r="K300">
            <v>5600</v>
          </cell>
          <cell r="L300">
            <v>291200</v>
          </cell>
          <cell r="M300">
            <v>0</v>
          </cell>
          <cell r="N300">
            <v>0</v>
          </cell>
          <cell r="O300">
            <v>1960</v>
          </cell>
          <cell r="P300">
            <v>101920</v>
          </cell>
        </row>
        <row r="301">
          <cell r="B301" t="str">
            <v xml:space="preserve">INTEGRAL CONST. WATT. BALLAST C/W GUARD AND </v>
          </cell>
          <cell r="F301">
            <v>0</v>
          </cell>
          <cell r="H301">
            <v>0</v>
          </cell>
          <cell r="J301">
            <v>0</v>
          </cell>
          <cell r="K301">
            <v>0</v>
          </cell>
          <cell r="L301">
            <v>0</v>
          </cell>
          <cell r="M301">
            <v>0</v>
          </cell>
          <cell r="N301">
            <v>0</v>
          </cell>
          <cell r="O301">
            <v>0</v>
          </cell>
          <cell r="P301">
            <v>0</v>
          </cell>
        </row>
        <row r="302">
          <cell r="B302" t="str">
            <v>DOME REFL. 3/4" HUB 175W 240V CLASS 1 DIV.2 GROUP D</v>
          </cell>
          <cell r="F302">
            <v>0</v>
          </cell>
          <cell r="H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H308">
            <v>0</v>
          </cell>
          <cell r="I308">
            <v>6</v>
          </cell>
          <cell r="J308">
            <v>276</v>
          </cell>
          <cell r="K308">
            <v>27000</v>
          </cell>
          <cell r="L308">
            <v>1242000</v>
          </cell>
          <cell r="M308">
            <v>0</v>
          </cell>
          <cell r="N308">
            <v>0</v>
          </cell>
          <cell r="O308">
            <v>1680</v>
          </cell>
          <cell r="P308">
            <v>77280</v>
          </cell>
        </row>
        <row r="309">
          <cell r="B309" t="str">
            <v>FOR CLASS 1, DIV.2 GROUP D</v>
          </cell>
          <cell r="F309">
            <v>0</v>
          </cell>
          <cell r="H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F311">
            <v>0</v>
          </cell>
          <cell r="H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F313">
            <v>0</v>
          </cell>
          <cell r="H313">
            <v>0</v>
          </cell>
          <cell r="J313">
            <v>0</v>
          </cell>
          <cell r="K313">
            <v>0</v>
          </cell>
          <cell r="L313">
            <v>0</v>
          </cell>
          <cell r="M313">
            <v>0</v>
          </cell>
          <cell r="N313">
            <v>0</v>
          </cell>
          <cell r="O313">
            <v>0</v>
          </cell>
          <cell r="P313">
            <v>0</v>
          </cell>
        </row>
        <row r="314">
          <cell r="B314" t="str">
            <v>GROUP D</v>
          </cell>
          <cell r="F314">
            <v>0</v>
          </cell>
          <cell r="H314">
            <v>0</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F316">
            <v>0</v>
          </cell>
          <cell r="H316">
            <v>0</v>
          </cell>
          <cell r="J316">
            <v>0</v>
          </cell>
          <cell r="K316">
            <v>0</v>
          </cell>
          <cell r="L316">
            <v>0</v>
          </cell>
          <cell r="M316">
            <v>0</v>
          </cell>
          <cell r="N316">
            <v>0</v>
          </cell>
          <cell r="O316">
            <v>0</v>
          </cell>
          <cell r="P316">
            <v>0</v>
          </cell>
        </row>
        <row r="317">
          <cell r="B317" t="str">
            <v>FOR CLASS 1, DIV.2 GROUP D</v>
          </cell>
          <cell r="F317">
            <v>0</v>
          </cell>
          <cell r="H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H318">
            <v>0</v>
          </cell>
          <cell r="I318">
            <v>6</v>
          </cell>
          <cell r="J318">
            <v>6</v>
          </cell>
          <cell r="K318">
            <v>28800</v>
          </cell>
          <cell r="L318">
            <v>28800</v>
          </cell>
          <cell r="M318">
            <v>0</v>
          </cell>
          <cell r="N318">
            <v>0</v>
          </cell>
          <cell r="O318">
            <v>1680</v>
          </cell>
          <cell r="P318">
            <v>1680</v>
          </cell>
        </row>
        <row r="319">
          <cell r="B319" t="str">
            <v>FOR CLASS 1, DIV.2 GROUP D</v>
          </cell>
          <cell r="F319">
            <v>0</v>
          </cell>
          <cell r="H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F321">
            <v>0</v>
          </cell>
          <cell r="H321">
            <v>0</v>
          </cell>
          <cell r="J321">
            <v>0</v>
          </cell>
          <cell r="K321">
            <v>0</v>
          </cell>
          <cell r="L321">
            <v>0</v>
          </cell>
          <cell r="M321">
            <v>0</v>
          </cell>
          <cell r="N321">
            <v>0</v>
          </cell>
          <cell r="O321">
            <v>0</v>
          </cell>
          <cell r="P321">
            <v>0</v>
          </cell>
        </row>
        <row r="322">
          <cell r="B322" t="str">
            <v xml:space="preserve"> 240V 30AT IC 10KA, STAINLESS STEEL</v>
          </cell>
          <cell r="F322">
            <v>0</v>
          </cell>
          <cell r="H322">
            <v>0</v>
          </cell>
          <cell r="J322">
            <v>0</v>
          </cell>
          <cell r="K322">
            <v>0</v>
          </cell>
          <cell r="L322">
            <v>0</v>
          </cell>
          <cell r="M322">
            <v>0</v>
          </cell>
          <cell r="N322">
            <v>0</v>
          </cell>
          <cell r="O322">
            <v>0</v>
          </cell>
          <cell r="P322">
            <v>0</v>
          </cell>
        </row>
        <row r="323">
          <cell r="B323" t="str">
            <v>FOR CLASS 1, DIV.2 GROUP D</v>
          </cell>
          <cell r="F323">
            <v>0</v>
          </cell>
          <cell r="H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H324">
            <v>0</v>
          </cell>
          <cell r="I324">
            <v>4</v>
          </cell>
          <cell r="J324">
            <v>32</v>
          </cell>
          <cell r="K324">
            <v>5400</v>
          </cell>
          <cell r="L324">
            <v>43200</v>
          </cell>
          <cell r="M324">
            <v>0</v>
          </cell>
          <cell r="N324">
            <v>0</v>
          </cell>
          <cell r="O324">
            <v>1120</v>
          </cell>
          <cell r="P324">
            <v>8960</v>
          </cell>
        </row>
        <row r="325">
          <cell r="B325" t="str">
            <v>240V, CLASS 1 DIV.2 GROUP D</v>
          </cell>
          <cell r="F325">
            <v>0</v>
          </cell>
          <cell r="H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H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H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H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H341">
            <v>0</v>
          </cell>
          <cell r="I341">
            <v>679.40000000000009</v>
          </cell>
          <cell r="J341">
            <v>679</v>
          </cell>
          <cell r="K341">
            <v>456514</v>
          </cell>
          <cell r="L341">
            <v>456514</v>
          </cell>
          <cell r="M341">
            <v>0</v>
          </cell>
          <cell r="N341">
            <v>0</v>
          </cell>
          <cell r="O341">
            <v>190232</v>
          </cell>
          <cell r="P341">
            <v>190232</v>
          </cell>
        </row>
        <row r="342">
          <cell r="B342" t="str">
            <v>SUB-TOTAL : (C)</v>
          </cell>
          <cell r="F342">
            <v>9586794</v>
          </cell>
          <cell r="H342">
            <v>0</v>
          </cell>
          <cell r="J342">
            <v>14267</v>
          </cell>
          <cell r="K342">
            <v>0</v>
          </cell>
          <cell r="L342">
            <v>9586794</v>
          </cell>
          <cell r="M342">
            <v>0</v>
          </cell>
          <cell r="N342">
            <v>0</v>
          </cell>
          <cell r="O342">
            <v>0</v>
          </cell>
          <cell r="P342">
            <v>4303107</v>
          </cell>
        </row>
        <row r="343">
          <cell r="H343">
            <v>0</v>
          </cell>
          <cell r="J343">
            <v>0</v>
          </cell>
          <cell r="K343">
            <v>0</v>
          </cell>
          <cell r="L343">
            <v>0</v>
          </cell>
          <cell r="M343">
            <v>0</v>
          </cell>
          <cell r="N343">
            <v>0</v>
          </cell>
          <cell r="O343">
            <v>0</v>
          </cell>
        </row>
        <row r="344">
          <cell r="F344">
            <v>0</v>
          </cell>
          <cell r="H344">
            <v>0</v>
          </cell>
          <cell r="J344">
            <v>0</v>
          </cell>
          <cell r="K344">
            <v>0</v>
          </cell>
          <cell r="L344">
            <v>0</v>
          </cell>
          <cell r="M344">
            <v>0</v>
          </cell>
          <cell r="N344">
            <v>0</v>
          </cell>
          <cell r="O344">
            <v>0</v>
          </cell>
          <cell r="P344">
            <v>0</v>
          </cell>
        </row>
        <row r="345">
          <cell r="A345" t="str">
            <v xml:space="preserve">  D.</v>
          </cell>
          <cell r="B345" t="str">
            <v>GROUNDING  SYSTEM</v>
          </cell>
          <cell r="F345">
            <v>0</v>
          </cell>
          <cell r="H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H352">
            <v>0</v>
          </cell>
          <cell r="J352">
            <v>0</v>
          </cell>
          <cell r="K352">
            <v>1250</v>
          </cell>
          <cell r="L352">
            <v>12500</v>
          </cell>
          <cell r="M352">
            <v>0</v>
          </cell>
          <cell r="N352">
            <v>0</v>
          </cell>
          <cell r="O352">
            <v>0</v>
          </cell>
          <cell r="P352">
            <v>0</v>
          </cell>
        </row>
        <row r="353">
          <cell r="B353" t="str">
            <v xml:space="preserve"> CADWELD GTC-182G</v>
          </cell>
          <cell r="F353">
            <v>0</v>
          </cell>
          <cell r="H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H354">
            <v>0</v>
          </cell>
          <cell r="J354">
            <v>0</v>
          </cell>
          <cell r="K354">
            <v>1250</v>
          </cell>
          <cell r="L354">
            <v>6250</v>
          </cell>
          <cell r="M354">
            <v>0</v>
          </cell>
          <cell r="N354">
            <v>0</v>
          </cell>
          <cell r="O354">
            <v>0</v>
          </cell>
          <cell r="P354">
            <v>0</v>
          </cell>
        </row>
        <row r="355">
          <cell r="B355" t="str">
            <v xml:space="preserve"> CADWELD TAC-2G2G</v>
          </cell>
          <cell r="F355">
            <v>0</v>
          </cell>
          <cell r="H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H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H357">
            <v>0</v>
          </cell>
          <cell r="I357">
            <v>1</v>
          </cell>
          <cell r="J357">
            <v>50</v>
          </cell>
          <cell r="K357">
            <v>650</v>
          </cell>
          <cell r="L357">
            <v>32500</v>
          </cell>
          <cell r="M357">
            <v>0</v>
          </cell>
          <cell r="N357">
            <v>0</v>
          </cell>
          <cell r="O357">
            <v>280</v>
          </cell>
          <cell r="P357">
            <v>14000</v>
          </cell>
        </row>
        <row r="358">
          <cell r="B358" t="str">
            <v xml:space="preserve"> BURNDY GK-6429</v>
          </cell>
          <cell r="F358">
            <v>0</v>
          </cell>
          <cell r="H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H359">
            <v>0</v>
          </cell>
          <cell r="I359">
            <v>6</v>
          </cell>
          <cell r="J359">
            <v>150</v>
          </cell>
          <cell r="K359">
            <v>3500</v>
          </cell>
          <cell r="L359">
            <v>87500</v>
          </cell>
          <cell r="M359">
            <v>0</v>
          </cell>
          <cell r="N359">
            <v>0</v>
          </cell>
          <cell r="O359">
            <v>1680</v>
          </cell>
          <cell r="P359">
            <v>42000</v>
          </cell>
        </row>
        <row r="360">
          <cell r="B360" t="str">
            <v>GROUNDING BUS 300Mx50MMx6t</v>
          </cell>
          <cell r="F360">
            <v>0</v>
          </cell>
          <cell r="H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H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H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H369">
            <v>0</v>
          </cell>
          <cell r="I369">
            <v>316.10000000000002</v>
          </cell>
          <cell r="J369">
            <v>316</v>
          </cell>
          <cell r="K369">
            <v>82038</v>
          </cell>
          <cell r="L369">
            <v>82038</v>
          </cell>
          <cell r="M369">
            <v>0</v>
          </cell>
          <cell r="N369">
            <v>0</v>
          </cell>
          <cell r="O369">
            <v>88508</v>
          </cell>
          <cell r="P369">
            <v>88508</v>
          </cell>
        </row>
        <row r="370">
          <cell r="B370" t="str">
            <v>SUB-TOTAL : (D)</v>
          </cell>
          <cell r="F370">
            <v>902415</v>
          </cell>
          <cell r="H370">
            <v>0</v>
          </cell>
          <cell r="J370">
            <v>3477</v>
          </cell>
          <cell r="K370">
            <v>0</v>
          </cell>
          <cell r="L370">
            <v>902415</v>
          </cell>
          <cell r="M370">
            <v>0</v>
          </cell>
          <cell r="N370">
            <v>0</v>
          </cell>
          <cell r="O370">
            <v>0</v>
          </cell>
          <cell r="P370">
            <v>1266758</v>
          </cell>
        </row>
        <row r="371">
          <cell r="F371">
            <v>0</v>
          </cell>
          <cell r="H371">
            <v>0</v>
          </cell>
          <cell r="J371">
            <v>0</v>
          </cell>
          <cell r="K371">
            <v>0</v>
          </cell>
          <cell r="L371">
            <v>0</v>
          </cell>
          <cell r="M371">
            <v>0</v>
          </cell>
          <cell r="N371">
            <v>0</v>
          </cell>
          <cell r="O371">
            <v>0</v>
          </cell>
          <cell r="P371">
            <v>0</v>
          </cell>
        </row>
        <row r="372">
          <cell r="F372">
            <v>0</v>
          </cell>
          <cell r="H372">
            <v>0</v>
          </cell>
          <cell r="J372">
            <v>0</v>
          </cell>
          <cell r="K372">
            <v>0</v>
          </cell>
          <cell r="L372">
            <v>0</v>
          </cell>
          <cell r="M372">
            <v>0</v>
          </cell>
          <cell r="N372">
            <v>0</v>
          </cell>
          <cell r="O372">
            <v>0</v>
          </cell>
          <cell r="P372">
            <v>0</v>
          </cell>
        </row>
        <row r="373">
          <cell r="D373" t="str">
            <v xml:space="preserve"> </v>
          </cell>
          <cell r="F373">
            <v>0</v>
          </cell>
          <cell r="H373">
            <v>0</v>
          </cell>
          <cell r="J373">
            <v>0</v>
          </cell>
          <cell r="K373">
            <v>0</v>
          </cell>
          <cell r="L373">
            <v>0</v>
          </cell>
          <cell r="M373">
            <v>0</v>
          </cell>
          <cell r="N373">
            <v>0</v>
          </cell>
          <cell r="O373">
            <v>0</v>
          </cell>
          <cell r="P373">
            <v>0</v>
          </cell>
        </row>
        <row r="374">
          <cell r="A374" t="str">
            <v>E.</v>
          </cell>
          <cell r="B374" t="str">
            <v>TELEPHONE SYSTEM(全廠區建築物間之管線)</v>
          </cell>
          <cell r="F374">
            <v>0</v>
          </cell>
          <cell r="H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H380">
            <v>0</v>
          </cell>
          <cell r="I380">
            <v>105</v>
          </cell>
          <cell r="J380">
            <v>105</v>
          </cell>
          <cell r="K380">
            <v>10290</v>
          </cell>
          <cell r="L380">
            <v>10290</v>
          </cell>
          <cell r="M380">
            <v>0</v>
          </cell>
          <cell r="N380">
            <v>0</v>
          </cell>
          <cell r="O380">
            <v>29400</v>
          </cell>
          <cell r="P380">
            <v>29400</v>
          </cell>
        </row>
        <row r="381">
          <cell r="B381" t="str">
            <v>SUB-TOTAL : (E)</v>
          </cell>
          <cell r="F381">
            <v>493190</v>
          </cell>
          <cell r="H381">
            <v>0</v>
          </cell>
          <cell r="J381">
            <v>452</v>
          </cell>
          <cell r="K381">
            <v>0</v>
          </cell>
          <cell r="L381">
            <v>493190</v>
          </cell>
          <cell r="M381">
            <v>0</v>
          </cell>
          <cell r="N381">
            <v>0</v>
          </cell>
          <cell r="O381">
            <v>0</v>
          </cell>
          <cell r="P381">
            <v>126500</v>
          </cell>
        </row>
        <row r="382">
          <cell r="F382">
            <v>0</v>
          </cell>
          <cell r="H382">
            <v>0</v>
          </cell>
          <cell r="J382">
            <v>0</v>
          </cell>
          <cell r="K382">
            <v>0</v>
          </cell>
          <cell r="L382">
            <v>0</v>
          </cell>
          <cell r="M382">
            <v>0</v>
          </cell>
          <cell r="N382">
            <v>0</v>
          </cell>
          <cell r="O382">
            <v>0</v>
          </cell>
          <cell r="P382">
            <v>0</v>
          </cell>
        </row>
        <row r="383">
          <cell r="F383">
            <v>0</v>
          </cell>
          <cell r="H383">
            <v>0</v>
          </cell>
          <cell r="J383">
            <v>0</v>
          </cell>
          <cell r="K383">
            <v>0</v>
          </cell>
          <cell r="L383">
            <v>0</v>
          </cell>
          <cell r="M383">
            <v>0</v>
          </cell>
          <cell r="N383">
            <v>0</v>
          </cell>
          <cell r="O383">
            <v>0</v>
          </cell>
          <cell r="P383">
            <v>0</v>
          </cell>
        </row>
        <row r="384">
          <cell r="A384" t="str">
            <v>F.</v>
          </cell>
          <cell r="B384" t="str">
            <v>PAGE/INTERCOMMUNICATION SYSTEM</v>
          </cell>
          <cell r="D384" t="str">
            <v xml:space="preserve"> </v>
          </cell>
          <cell r="F384">
            <v>0</v>
          </cell>
          <cell r="H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F386">
            <v>0</v>
          </cell>
          <cell r="H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H389">
            <v>0</v>
          </cell>
          <cell r="I389">
            <v>4</v>
          </cell>
          <cell r="J389">
            <v>40</v>
          </cell>
          <cell r="K389">
            <v>1500</v>
          </cell>
          <cell r="L389">
            <v>15000</v>
          </cell>
          <cell r="M389">
            <v>0</v>
          </cell>
          <cell r="N389">
            <v>0</v>
          </cell>
          <cell r="O389">
            <v>1120</v>
          </cell>
          <cell r="P389">
            <v>11200</v>
          </cell>
        </row>
        <row r="390">
          <cell r="B390" t="str">
            <v>3M LG., W/ SMALL FOUNDATION</v>
          </cell>
          <cell r="F390">
            <v>0</v>
          </cell>
          <cell r="H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H391">
            <v>0</v>
          </cell>
          <cell r="I391">
            <v>3</v>
          </cell>
          <cell r="J391">
            <v>48</v>
          </cell>
          <cell r="K391">
            <v>3300</v>
          </cell>
          <cell r="L391">
            <v>52800</v>
          </cell>
          <cell r="M391">
            <v>0</v>
          </cell>
          <cell r="N391">
            <v>0</v>
          </cell>
          <cell r="O391">
            <v>840</v>
          </cell>
          <cell r="P391">
            <v>13440</v>
          </cell>
        </row>
        <row r="392">
          <cell r="B392" t="str">
            <v xml:space="preserve"> 13314-001</v>
          </cell>
          <cell r="F392">
            <v>0</v>
          </cell>
          <cell r="H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F394">
            <v>0</v>
          </cell>
          <cell r="H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H402">
            <v>0</v>
          </cell>
          <cell r="I402">
            <v>61</v>
          </cell>
          <cell r="J402">
            <v>61</v>
          </cell>
          <cell r="K402">
            <v>36300</v>
          </cell>
          <cell r="L402">
            <v>36300</v>
          </cell>
          <cell r="M402">
            <v>0</v>
          </cell>
          <cell r="N402">
            <v>0</v>
          </cell>
          <cell r="O402">
            <v>17080</v>
          </cell>
          <cell r="P402">
            <v>17080</v>
          </cell>
        </row>
        <row r="403">
          <cell r="B403" t="str">
            <v>SEALING FITTING</v>
          </cell>
          <cell r="F403">
            <v>0</v>
          </cell>
          <cell r="H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H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H406">
            <v>0</v>
          </cell>
          <cell r="I406">
            <v>62.35</v>
          </cell>
          <cell r="J406">
            <v>62</v>
          </cell>
          <cell r="K406">
            <v>48051</v>
          </cell>
          <cell r="L406">
            <v>48051</v>
          </cell>
          <cell r="M406">
            <v>0</v>
          </cell>
          <cell r="N406">
            <v>0</v>
          </cell>
          <cell r="O406">
            <v>17458</v>
          </cell>
          <cell r="P406">
            <v>17458</v>
          </cell>
        </row>
        <row r="407">
          <cell r="B407" t="str">
            <v>SUB-TOTAL : (F)</v>
          </cell>
          <cell r="F407">
            <v>1009077</v>
          </cell>
          <cell r="H407">
            <v>0</v>
          </cell>
          <cell r="J407">
            <v>1309</v>
          </cell>
          <cell r="K407">
            <v>0</v>
          </cell>
          <cell r="L407">
            <v>1009077</v>
          </cell>
          <cell r="M407">
            <v>0</v>
          </cell>
          <cell r="N407">
            <v>0</v>
          </cell>
          <cell r="O407">
            <v>0</v>
          </cell>
          <cell r="P407">
            <v>366530</v>
          </cell>
        </row>
        <row r="408">
          <cell r="F408">
            <v>0</v>
          </cell>
          <cell r="H408">
            <v>0</v>
          </cell>
          <cell r="J408">
            <v>0</v>
          </cell>
          <cell r="K408">
            <v>0</v>
          </cell>
          <cell r="L408">
            <v>0</v>
          </cell>
          <cell r="M408">
            <v>0</v>
          </cell>
          <cell r="N408">
            <v>0</v>
          </cell>
          <cell r="O408">
            <v>0</v>
          </cell>
          <cell r="P408">
            <v>0</v>
          </cell>
        </row>
        <row r="409">
          <cell r="F409">
            <v>0</v>
          </cell>
          <cell r="H409">
            <v>0</v>
          </cell>
          <cell r="J409">
            <v>0</v>
          </cell>
          <cell r="K409">
            <v>0</v>
          </cell>
          <cell r="L409">
            <v>0</v>
          </cell>
          <cell r="M409">
            <v>0</v>
          </cell>
          <cell r="N409">
            <v>0</v>
          </cell>
          <cell r="O409">
            <v>0</v>
          </cell>
          <cell r="P409">
            <v>0</v>
          </cell>
        </row>
        <row r="410">
          <cell r="A410" t="str">
            <v>G.</v>
          </cell>
          <cell r="B410" t="str">
            <v>CCTV SYSTEM</v>
          </cell>
          <cell r="D410" t="str">
            <v xml:space="preserve"> </v>
          </cell>
          <cell r="F410">
            <v>0</v>
          </cell>
          <cell r="H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H428">
            <v>0</v>
          </cell>
          <cell r="I428">
            <v>4</v>
          </cell>
          <cell r="J428">
            <v>16</v>
          </cell>
          <cell r="K428">
            <v>8100</v>
          </cell>
          <cell r="L428">
            <v>32400</v>
          </cell>
          <cell r="M428">
            <v>0</v>
          </cell>
          <cell r="N428">
            <v>0</v>
          </cell>
          <cell r="O428">
            <v>1120</v>
          </cell>
          <cell r="P428">
            <v>4480</v>
          </cell>
        </row>
        <row r="429">
          <cell r="B429" t="str">
            <v>W/ COATING, WALL MOUNT. TYPE</v>
          </cell>
          <cell r="F429">
            <v>0</v>
          </cell>
          <cell r="H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F431">
            <v>0</v>
          </cell>
          <cell r="H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H432">
            <v>0</v>
          </cell>
          <cell r="I432">
            <v>122.5</v>
          </cell>
          <cell r="J432">
            <v>123</v>
          </cell>
          <cell r="K432">
            <v>78750</v>
          </cell>
          <cell r="L432">
            <v>78750</v>
          </cell>
          <cell r="M432">
            <v>0</v>
          </cell>
          <cell r="N432">
            <v>0</v>
          </cell>
          <cell r="O432">
            <v>34300</v>
          </cell>
          <cell r="P432">
            <v>34300</v>
          </cell>
        </row>
        <row r="433">
          <cell r="B433" t="str">
            <v>SEALING FITTING</v>
          </cell>
          <cell r="F433">
            <v>0</v>
          </cell>
          <cell r="H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H437">
            <v>0</v>
          </cell>
          <cell r="I437">
            <v>38.61</v>
          </cell>
          <cell r="J437">
            <v>39</v>
          </cell>
          <cell r="K437">
            <v>50879</v>
          </cell>
          <cell r="L437">
            <v>50879</v>
          </cell>
          <cell r="M437">
            <v>0</v>
          </cell>
          <cell r="N437">
            <v>0</v>
          </cell>
          <cell r="O437">
            <v>10811</v>
          </cell>
          <cell r="P437">
            <v>10811</v>
          </cell>
        </row>
        <row r="438">
          <cell r="B438" t="str">
            <v>SUB-TOTAL : (G)</v>
          </cell>
          <cell r="F438">
            <v>1746859</v>
          </cell>
          <cell r="H438">
            <v>0</v>
          </cell>
          <cell r="J438">
            <v>1326</v>
          </cell>
          <cell r="K438">
            <v>0</v>
          </cell>
          <cell r="L438">
            <v>1746859</v>
          </cell>
          <cell r="M438">
            <v>0</v>
          </cell>
          <cell r="N438">
            <v>0</v>
          </cell>
          <cell r="O438">
            <v>0</v>
          </cell>
          <cell r="P438">
            <v>371601</v>
          </cell>
        </row>
        <row r="439">
          <cell r="F439">
            <v>0</v>
          </cell>
          <cell r="H439">
            <v>0</v>
          </cell>
          <cell r="J439">
            <v>0</v>
          </cell>
          <cell r="K439">
            <v>0</v>
          </cell>
          <cell r="L439">
            <v>0</v>
          </cell>
          <cell r="M439">
            <v>0</v>
          </cell>
          <cell r="N439">
            <v>0</v>
          </cell>
          <cell r="O439">
            <v>0</v>
          </cell>
          <cell r="P439">
            <v>0</v>
          </cell>
        </row>
        <row r="440">
          <cell r="F440">
            <v>0</v>
          </cell>
          <cell r="H440">
            <v>0</v>
          </cell>
          <cell r="J440">
            <v>0</v>
          </cell>
          <cell r="K440">
            <v>0</v>
          </cell>
          <cell r="L440">
            <v>0</v>
          </cell>
          <cell r="M440">
            <v>0</v>
          </cell>
          <cell r="N440">
            <v>0</v>
          </cell>
          <cell r="O440">
            <v>0</v>
          </cell>
          <cell r="P440">
            <v>0</v>
          </cell>
        </row>
        <row r="441">
          <cell r="A441" t="str">
            <v>H.</v>
          </cell>
          <cell r="B441" t="str">
            <v xml:space="preserve"> CATHODIC PROTECTION SYSTEM </v>
          </cell>
          <cell r="F441">
            <v>0</v>
          </cell>
          <cell r="H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F444">
            <v>0</v>
          </cell>
          <cell r="H444">
            <v>0</v>
          </cell>
          <cell r="J444">
            <v>0</v>
          </cell>
          <cell r="K444">
            <v>0</v>
          </cell>
          <cell r="L444">
            <v>0</v>
          </cell>
          <cell r="M444">
            <v>0</v>
          </cell>
          <cell r="N444">
            <v>0</v>
          </cell>
          <cell r="O444">
            <v>0</v>
          </cell>
          <cell r="P444">
            <v>0</v>
          </cell>
        </row>
        <row r="445">
          <cell r="B445" t="str">
            <v xml:space="preserve">PROTECTION COPPER CABLE, 1.4"X1.4"X60" </v>
          </cell>
          <cell r="F445">
            <v>0</v>
          </cell>
          <cell r="H445">
            <v>0</v>
          </cell>
          <cell r="J445">
            <v>0</v>
          </cell>
          <cell r="K445">
            <v>0</v>
          </cell>
          <cell r="L445">
            <v>0</v>
          </cell>
          <cell r="M445">
            <v>0</v>
          </cell>
          <cell r="N445">
            <v>0</v>
          </cell>
          <cell r="O445">
            <v>0</v>
          </cell>
          <cell r="P445">
            <v>0</v>
          </cell>
        </row>
        <row r="446">
          <cell r="B446" t="str">
            <v>ANODE</v>
          </cell>
          <cell r="F446">
            <v>0</v>
          </cell>
          <cell r="H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H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H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H457">
            <v>0</v>
          </cell>
          <cell r="I457">
            <v>0.5</v>
          </cell>
          <cell r="J457">
            <v>143</v>
          </cell>
          <cell r="K457">
            <v>16</v>
          </cell>
          <cell r="L457">
            <v>4560</v>
          </cell>
          <cell r="M457">
            <v>0</v>
          </cell>
          <cell r="N457">
            <v>0</v>
          </cell>
          <cell r="O457">
            <v>140</v>
          </cell>
          <cell r="P457">
            <v>39900</v>
          </cell>
        </row>
        <row r="458">
          <cell r="B458" t="str">
            <v>TABLE 1, 1"</v>
          </cell>
          <cell r="P458">
            <v>0</v>
          </cell>
        </row>
        <row r="459">
          <cell r="A459">
            <v>11</v>
          </cell>
          <cell r="B459" t="str">
            <v xml:space="preserve">CONCRETE, 3000PSI </v>
          </cell>
          <cell r="C459">
            <v>3</v>
          </cell>
          <cell r="D459" t="str">
            <v>M3</v>
          </cell>
          <cell r="E459" t="str">
            <v>M+L</v>
          </cell>
          <cell r="F459" t="str">
            <v>M+L</v>
          </cell>
          <cell r="H459">
            <v>0</v>
          </cell>
          <cell r="J459">
            <v>0</v>
          </cell>
          <cell r="K459" t="str">
            <v>M+L</v>
          </cell>
          <cell r="L459" t="str">
            <v>M+L</v>
          </cell>
          <cell r="O459">
            <v>2300</v>
          </cell>
          <cell r="P459">
            <v>6900</v>
          </cell>
        </row>
        <row r="460">
          <cell r="A460">
            <v>12</v>
          </cell>
          <cell r="B460" t="str">
            <v>STEEL REINFORCING BAR, 3/8"</v>
          </cell>
          <cell r="C460">
            <v>610</v>
          </cell>
          <cell r="D460" t="str">
            <v>KG</v>
          </cell>
          <cell r="E460" t="str">
            <v>M+L</v>
          </cell>
          <cell r="F460" t="str">
            <v>M+L</v>
          </cell>
          <cell r="H460">
            <v>0</v>
          </cell>
          <cell r="J460">
            <v>0</v>
          </cell>
          <cell r="K460" t="str">
            <v>M+L</v>
          </cell>
          <cell r="L460" t="str">
            <v>M+L</v>
          </cell>
          <cell r="O460">
            <v>16</v>
          </cell>
          <cell r="P460">
            <v>9760</v>
          </cell>
        </row>
        <row r="461">
          <cell r="A461">
            <v>13</v>
          </cell>
          <cell r="B461" t="str">
            <v xml:space="preserve"> EXCAVATION</v>
          </cell>
          <cell r="C461">
            <v>152</v>
          </cell>
          <cell r="D461" t="str">
            <v>M3</v>
          </cell>
          <cell r="E461" t="str">
            <v>M+L</v>
          </cell>
          <cell r="F461" t="str">
            <v>M+L</v>
          </cell>
          <cell r="H461">
            <v>0</v>
          </cell>
          <cell r="J461">
            <v>0</v>
          </cell>
          <cell r="K461" t="str">
            <v>M+L</v>
          </cell>
          <cell r="L461" t="str">
            <v>M+L</v>
          </cell>
          <cell r="O461">
            <v>120</v>
          </cell>
          <cell r="P461">
            <v>18240</v>
          </cell>
        </row>
        <row r="462">
          <cell r="A462">
            <v>14</v>
          </cell>
          <cell r="B462" t="str">
            <v xml:space="preserve"> BACKFILL SAND</v>
          </cell>
          <cell r="C462">
            <v>50</v>
          </cell>
          <cell r="D462" t="str">
            <v>M3</v>
          </cell>
          <cell r="E462" t="str">
            <v>M+L</v>
          </cell>
          <cell r="F462" t="str">
            <v>M+L</v>
          </cell>
          <cell r="H462">
            <v>0</v>
          </cell>
          <cell r="J462">
            <v>0</v>
          </cell>
          <cell r="K462" t="str">
            <v>M+L</v>
          </cell>
          <cell r="L462" t="str">
            <v>M+L</v>
          </cell>
          <cell r="O462">
            <v>550</v>
          </cell>
          <cell r="P462">
            <v>27500</v>
          </cell>
        </row>
        <row r="463">
          <cell r="A463">
            <v>15</v>
          </cell>
          <cell r="B463" t="str">
            <v xml:space="preserve"> BACKFILL STONE</v>
          </cell>
          <cell r="C463">
            <v>31</v>
          </cell>
          <cell r="D463" t="str">
            <v>M3</v>
          </cell>
          <cell r="E463" t="str">
            <v>M+L</v>
          </cell>
          <cell r="F463" t="str">
            <v>M+L</v>
          </cell>
          <cell r="H463">
            <v>0</v>
          </cell>
          <cell r="J463">
            <v>0</v>
          </cell>
          <cell r="K463" t="str">
            <v>M+L</v>
          </cell>
          <cell r="L463" t="str">
            <v>M+L</v>
          </cell>
          <cell r="O463">
            <v>520</v>
          </cell>
          <cell r="P463">
            <v>16120</v>
          </cell>
        </row>
        <row r="464">
          <cell r="A464">
            <v>16</v>
          </cell>
          <cell r="B464" t="str">
            <v xml:space="preserve"> DISPOSAL</v>
          </cell>
          <cell r="C464">
            <v>80</v>
          </cell>
          <cell r="D464" t="str">
            <v>M3</v>
          </cell>
          <cell r="E464" t="str">
            <v>M+L</v>
          </cell>
          <cell r="F464" t="str">
            <v>M+L</v>
          </cell>
          <cell r="H464">
            <v>0</v>
          </cell>
          <cell r="J464">
            <v>0</v>
          </cell>
          <cell r="K464" t="str">
            <v>M+L</v>
          </cell>
          <cell r="L464" t="str">
            <v>M+L</v>
          </cell>
          <cell r="O464">
            <v>220</v>
          </cell>
          <cell r="P464">
            <v>17600</v>
          </cell>
        </row>
        <row r="465">
          <cell r="A465">
            <v>17</v>
          </cell>
          <cell r="B465" t="str">
            <v>熱縮絕緣套管理(含熱溶膠)</v>
          </cell>
          <cell r="C465">
            <v>9</v>
          </cell>
          <cell r="D465" t="str">
            <v>PCS</v>
          </cell>
          <cell r="E465">
            <v>500</v>
          </cell>
          <cell r="F465">
            <v>4500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H468">
            <v>0</v>
          </cell>
          <cell r="I468">
            <v>93.2</v>
          </cell>
          <cell r="J468">
            <v>93</v>
          </cell>
          <cell r="K468">
            <v>67884</v>
          </cell>
          <cell r="L468">
            <v>67884</v>
          </cell>
          <cell r="M468">
            <v>0</v>
          </cell>
          <cell r="N468">
            <v>0</v>
          </cell>
          <cell r="O468">
            <v>26096</v>
          </cell>
          <cell r="P468">
            <v>26096</v>
          </cell>
        </row>
        <row r="469">
          <cell r="B469" t="str">
            <v>SUB-TOTAL : (H)</v>
          </cell>
          <cell r="F469">
            <v>746719</v>
          </cell>
          <cell r="H469">
            <v>0</v>
          </cell>
          <cell r="J469">
            <v>1025</v>
          </cell>
          <cell r="K469">
            <v>0</v>
          </cell>
          <cell r="L469">
            <v>746719</v>
          </cell>
          <cell r="M469">
            <v>0</v>
          </cell>
          <cell r="N469">
            <v>0</v>
          </cell>
          <cell r="O469">
            <v>0</v>
          </cell>
          <cell r="P469">
            <v>383226</v>
          </cell>
        </row>
        <row r="470">
          <cell r="F470">
            <v>0</v>
          </cell>
          <cell r="H470">
            <v>0</v>
          </cell>
          <cell r="J470">
            <v>0</v>
          </cell>
          <cell r="K470">
            <v>0</v>
          </cell>
          <cell r="L470">
            <v>0</v>
          </cell>
          <cell r="M470">
            <v>0</v>
          </cell>
          <cell r="N470">
            <v>0</v>
          </cell>
          <cell r="O470">
            <v>0</v>
          </cell>
          <cell r="P470">
            <v>0</v>
          </cell>
        </row>
        <row r="471">
          <cell r="F471">
            <v>0</v>
          </cell>
          <cell r="H471">
            <v>0</v>
          </cell>
          <cell r="J471">
            <v>0</v>
          </cell>
          <cell r="K471">
            <v>0</v>
          </cell>
          <cell r="L471">
            <v>0</v>
          </cell>
          <cell r="M471">
            <v>0</v>
          </cell>
          <cell r="N471">
            <v>0</v>
          </cell>
          <cell r="O471">
            <v>0</v>
          </cell>
          <cell r="P471">
            <v>0</v>
          </cell>
        </row>
        <row r="472">
          <cell r="F472">
            <v>0</v>
          </cell>
          <cell r="H472">
            <v>0</v>
          </cell>
          <cell r="J472">
            <v>0</v>
          </cell>
          <cell r="K472">
            <v>0</v>
          </cell>
          <cell r="L472">
            <v>0</v>
          </cell>
          <cell r="M472">
            <v>0</v>
          </cell>
          <cell r="N472">
            <v>0</v>
          </cell>
          <cell r="O472">
            <v>0</v>
          </cell>
          <cell r="P472">
            <v>0</v>
          </cell>
        </row>
        <row r="473">
          <cell r="A473" t="str">
            <v>I.</v>
          </cell>
          <cell r="B473" t="str">
            <v>APS SYSTEM</v>
          </cell>
          <cell r="F473">
            <v>0</v>
          </cell>
          <cell r="H473">
            <v>0</v>
          </cell>
          <cell r="J473">
            <v>0</v>
          </cell>
          <cell r="K473">
            <v>0</v>
          </cell>
          <cell r="L473">
            <v>0</v>
          </cell>
          <cell r="M473">
            <v>0</v>
          </cell>
          <cell r="N473">
            <v>0</v>
          </cell>
          <cell r="O473">
            <v>0</v>
          </cell>
          <cell r="P473">
            <v>0</v>
          </cell>
        </row>
        <row r="474">
          <cell r="B474" t="str">
            <v>D&amp;F SYSTEM PANEL, INCLUDING</v>
          </cell>
          <cell r="F474">
            <v>0</v>
          </cell>
          <cell r="H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F476">
            <v>0</v>
          </cell>
          <cell r="H476">
            <v>0</v>
          </cell>
          <cell r="J476">
            <v>0</v>
          </cell>
          <cell r="K476">
            <v>0</v>
          </cell>
          <cell r="L476">
            <v>0</v>
          </cell>
          <cell r="M476">
            <v>0</v>
          </cell>
          <cell r="N476">
            <v>0</v>
          </cell>
          <cell r="O476">
            <v>0</v>
          </cell>
          <cell r="P476">
            <v>0</v>
          </cell>
        </row>
        <row r="477">
          <cell r="B477" t="str">
            <v>INTERPOSITION RELAY x50,  WIRING, AND TB.</v>
          </cell>
          <cell r="F477">
            <v>0</v>
          </cell>
          <cell r="H477">
            <v>0</v>
          </cell>
          <cell r="J477">
            <v>0</v>
          </cell>
          <cell r="K477">
            <v>0</v>
          </cell>
          <cell r="L477">
            <v>0</v>
          </cell>
          <cell r="M477">
            <v>0</v>
          </cell>
          <cell r="N477">
            <v>0</v>
          </cell>
          <cell r="O477">
            <v>0</v>
          </cell>
          <cell r="P477">
            <v>0</v>
          </cell>
        </row>
        <row r="478">
          <cell r="B478" t="str">
            <v>SOFTWARE DESIGN PACKAGE</v>
          </cell>
          <cell r="F478">
            <v>0</v>
          </cell>
          <cell r="H478">
            <v>0</v>
          </cell>
          <cell r="J478">
            <v>0</v>
          </cell>
          <cell r="K478">
            <v>0</v>
          </cell>
          <cell r="L478">
            <v>0</v>
          </cell>
          <cell r="M478">
            <v>0</v>
          </cell>
          <cell r="N478">
            <v>0</v>
          </cell>
          <cell r="O478">
            <v>0</v>
          </cell>
          <cell r="P478">
            <v>0</v>
          </cell>
        </row>
        <row r="479">
          <cell r="A479">
            <v>2</v>
          </cell>
          <cell r="B479" t="str">
            <v>OPERATION CONSOLE, INCLUDING</v>
          </cell>
          <cell r="C479">
            <v>1</v>
          </cell>
          <cell r="D479" t="str">
            <v>SET</v>
          </cell>
          <cell r="E479">
            <v>357000</v>
          </cell>
          <cell r="F479">
            <v>357000</v>
          </cell>
          <cell r="H479">
            <v>0</v>
          </cell>
          <cell r="I479">
            <v>20</v>
          </cell>
          <cell r="J479">
            <v>20</v>
          </cell>
          <cell r="K479">
            <v>357000</v>
          </cell>
          <cell r="L479">
            <v>357000</v>
          </cell>
          <cell r="M479">
            <v>0</v>
          </cell>
          <cell r="N479">
            <v>0</v>
          </cell>
          <cell r="O479">
            <v>5600</v>
          </cell>
          <cell r="P479">
            <v>5600</v>
          </cell>
        </row>
        <row r="480">
          <cell r="B480" t="str">
            <v>ANNUNCIATOR PANEL, W/ 50 WINDOWS</v>
          </cell>
          <cell r="F480">
            <v>0</v>
          </cell>
          <cell r="H480">
            <v>0</v>
          </cell>
          <cell r="J480">
            <v>0</v>
          </cell>
          <cell r="K480">
            <v>0</v>
          </cell>
          <cell r="L480">
            <v>0</v>
          </cell>
          <cell r="M480">
            <v>0</v>
          </cell>
          <cell r="N480">
            <v>0</v>
          </cell>
          <cell r="O480">
            <v>0</v>
          </cell>
          <cell r="P480">
            <v>0</v>
          </cell>
        </row>
        <row r="481">
          <cell r="B481" t="str">
            <v xml:space="preserve">COMMAND BOARD, W/ 15 PB SWITCH(SW. W/LIGHT) </v>
          </cell>
          <cell r="F481">
            <v>0</v>
          </cell>
          <cell r="H481">
            <v>0</v>
          </cell>
          <cell r="J481">
            <v>0</v>
          </cell>
          <cell r="K481">
            <v>0</v>
          </cell>
          <cell r="L481">
            <v>0</v>
          </cell>
          <cell r="M481">
            <v>0</v>
          </cell>
          <cell r="N481">
            <v>0</v>
          </cell>
          <cell r="O481">
            <v>0</v>
          </cell>
          <cell r="P481">
            <v>0</v>
          </cell>
        </row>
        <row r="482">
          <cell r="B482" t="str">
            <v>WIRING, AND TB.</v>
          </cell>
          <cell r="F482">
            <v>0</v>
          </cell>
          <cell r="H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H483">
            <v>0</v>
          </cell>
          <cell r="I483">
            <v>20</v>
          </cell>
          <cell r="J483">
            <v>20</v>
          </cell>
          <cell r="K483">
            <v>448000</v>
          </cell>
          <cell r="L483">
            <v>448000</v>
          </cell>
          <cell r="M483">
            <v>0</v>
          </cell>
          <cell r="N483">
            <v>0</v>
          </cell>
          <cell r="O483">
            <v>5600</v>
          </cell>
          <cell r="P483">
            <v>5600</v>
          </cell>
        </row>
        <row r="484">
          <cell r="B484" t="str">
            <v>MOSAIC PANEL  SIZE 1200Hx1200W, W/</v>
          </cell>
          <cell r="F484">
            <v>0</v>
          </cell>
          <cell r="H484">
            <v>0</v>
          </cell>
          <cell r="J484">
            <v>0</v>
          </cell>
          <cell r="K484">
            <v>0</v>
          </cell>
          <cell r="L484">
            <v>0</v>
          </cell>
          <cell r="M484">
            <v>0</v>
          </cell>
          <cell r="N484">
            <v>0</v>
          </cell>
          <cell r="O484">
            <v>0</v>
          </cell>
          <cell r="P484">
            <v>0</v>
          </cell>
        </row>
        <row r="485">
          <cell r="B485" t="str">
            <v>INDICATION LIGHT x60, POWER SUPPLY, WIRING, AND TB.</v>
          </cell>
          <cell r="F485">
            <v>0</v>
          </cell>
          <cell r="H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F487">
            <v>0</v>
          </cell>
          <cell r="H487">
            <v>0</v>
          </cell>
          <cell r="J487">
            <v>0</v>
          </cell>
          <cell r="K487">
            <v>0</v>
          </cell>
          <cell r="L487">
            <v>0</v>
          </cell>
          <cell r="M487">
            <v>0</v>
          </cell>
          <cell r="N487">
            <v>0</v>
          </cell>
          <cell r="O487">
            <v>0</v>
          </cell>
          <cell r="P487">
            <v>0</v>
          </cell>
        </row>
        <row r="488">
          <cell r="B488" t="str">
            <v>GAS DETECTOR CONTROLLER, 8-CHANNEL x8</v>
          </cell>
          <cell r="F488">
            <v>0</v>
          </cell>
          <cell r="H488">
            <v>0</v>
          </cell>
          <cell r="J488">
            <v>0</v>
          </cell>
          <cell r="K488">
            <v>0</v>
          </cell>
          <cell r="L488">
            <v>0</v>
          </cell>
          <cell r="M488">
            <v>0</v>
          </cell>
          <cell r="N488">
            <v>0</v>
          </cell>
          <cell r="O488">
            <v>0</v>
          </cell>
          <cell r="P488">
            <v>0</v>
          </cell>
        </row>
        <row r="489">
          <cell r="B489" t="str">
            <v>LOW TEMP. DETECTOR CONTROLLER, 4-CHANNEL x7</v>
          </cell>
          <cell r="F489">
            <v>0</v>
          </cell>
          <cell r="H489">
            <v>0</v>
          </cell>
          <cell r="J489">
            <v>0</v>
          </cell>
          <cell r="K489">
            <v>0</v>
          </cell>
          <cell r="L489">
            <v>0</v>
          </cell>
          <cell r="M489">
            <v>0</v>
          </cell>
          <cell r="N489">
            <v>0</v>
          </cell>
          <cell r="O489">
            <v>0</v>
          </cell>
          <cell r="P489">
            <v>0</v>
          </cell>
        </row>
        <row r="490">
          <cell r="B490" t="str">
            <v>POWER SUPPLY, WIRING, AND TB.</v>
          </cell>
          <cell r="F490">
            <v>0</v>
          </cell>
          <cell r="H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F497">
            <v>0</v>
          </cell>
          <cell r="H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F503">
            <v>0</v>
          </cell>
          <cell r="H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F505">
            <v>0</v>
          </cell>
          <cell r="H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H506">
            <v>0</v>
          </cell>
          <cell r="I506">
            <v>0.153</v>
          </cell>
          <cell r="J506">
            <v>398</v>
          </cell>
          <cell r="K506">
            <v>53</v>
          </cell>
          <cell r="L506">
            <v>137800</v>
          </cell>
          <cell r="M506">
            <v>0</v>
          </cell>
          <cell r="N506">
            <v>0</v>
          </cell>
          <cell r="O506">
            <v>43</v>
          </cell>
          <cell r="P506">
            <v>111800</v>
          </cell>
        </row>
        <row r="507">
          <cell r="B507" t="str">
            <v>PVC黑色被覆 12C-2SQ.MM</v>
          </cell>
          <cell r="F507">
            <v>0</v>
          </cell>
          <cell r="H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F509">
            <v>0</v>
          </cell>
          <cell r="H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H510">
            <v>0</v>
          </cell>
          <cell r="I510">
            <v>0.193</v>
          </cell>
          <cell r="J510">
            <v>579</v>
          </cell>
          <cell r="K510">
            <v>76</v>
          </cell>
          <cell r="L510">
            <v>228000</v>
          </cell>
          <cell r="M510">
            <v>0</v>
          </cell>
          <cell r="N510">
            <v>0</v>
          </cell>
          <cell r="O510">
            <v>54</v>
          </cell>
          <cell r="P510">
            <v>162000</v>
          </cell>
        </row>
        <row r="511">
          <cell r="B511" t="str">
            <v>PVC黑色被覆 19C-2SQ.MM</v>
          </cell>
          <cell r="F511">
            <v>0</v>
          </cell>
          <cell r="H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F513">
            <v>0</v>
          </cell>
          <cell r="H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F515">
            <v>0</v>
          </cell>
          <cell r="H515">
            <v>0</v>
          </cell>
          <cell r="J515">
            <v>0</v>
          </cell>
          <cell r="K515">
            <v>0</v>
          </cell>
          <cell r="L515">
            <v>0</v>
          </cell>
          <cell r="M515">
            <v>0</v>
          </cell>
          <cell r="N515">
            <v>0</v>
          </cell>
          <cell r="O515">
            <v>0</v>
          </cell>
          <cell r="P515">
            <v>0</v>
          </cell>
        </row>
        <row r="516">
          <cell r="A516">
            <v>22</v>
          </cell>
          <cell r="B516" t="str">
            <v>300V信號電纜,PVC絕緣,麥拉遮蔽(OVERALL &amp; INDIVID)PVC</v>
          </cell>
          <cell r="C516">
            <v>3500</v>
          </cell>
          <cell r="D516" t="str">
            <v>M</v>
          </cell>
          <cell r="E516">
            <v>227</v>
          </cell>
          <cell r="F516">
            <v>794500</v>
          </cell>
          <cell r="H516">
            <v>0</v>
          </cell>
          <cell r="I516">
            <v>0.25</v>
          </cell>
          <cell r="J516">
            <v>875</v>
          </cell>
          <cell r="K516">
            <v>227</v>
          </cell>
          <cell r="L516">
            <v>794500</v>
          </cell>
          <cell r="M516">
            <v>0</v>
          </cell>
          <cell r="N516">
            <v>0</v>
          </cell>
          <cell r="O516">
            <v>70</v>
          </cell>
          <cell r="P516">
            <v>245000</v>
          </cell>
        </row>
        <row r="517">
          <cell r="B517" t="str">
            <v>黑色被覆  12TxAWG#14</v>
          </cell>
          <cell r="F517">
            <v>0</v>
          </cell>
          <cell r="H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H518">
            <v>0</v>
          </cell>
          <cell r="I518">
            <v>0.4</v>
          </cell>
          <cell r="J518">
            <v>140</v>
          </cell>
          <cell r="K518">
            <v>471</v>
          </cell>
          <cell r="L518">
            <v>164850</v>
          </cell>
          <cell r="M518">
            <v>0</v>
          </cell>
          <cell r="N518">
            <v>0</v>
          </cell>
          <cell r="O518">
            <v>112</v>
          </cell>
          <cell r="P518">
            <v>39200</v>
          </cell>
        </row>
        <row r="519">
          <cell r="B519" t="str">
            <v>黑色被覆 24TxAWG#14</v>
          </cell>
          <cell r="F519">
            <v>0</v>
          </cell>
          <cell r="H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H528">
            <v>0</v>
          </cell>
          <cell r="I528">
            <v>3</v>
          </cell>
          <cell r="J528">
            <v>78</v>
          </cell>
          <cell r="K528">
            <v>2400</v>
          </cell>
          <cell r="L528">
            <v>62400</v>
          </cell>
          <cell r="M528">
            <v>0</v>
          </cell>
          <cell r="N528">
            <v>0</v>
          </cell>
          <cell r="O528">
            <v>840</v>
          </cell>
          <cell r="P528">
            <v>21840</v>
          </cell>
        </row>
        <row r="529">
          <cell r="B529" t="str">
            <v>附基礎</v>
          </cell>
          <cell r="F529">
            <v>0</v>
          </cell>
          <cell r="H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H532">
            <v>0</v>
          </cell>
          <cell r="I532">
            <v>646.55000000000007</v>
          </cell>
          <cell r="J532">
            <v>647</v>
          </cell>
          <cell r="K532">
            <v>743903</v>
          </cell>
          <cell r="L532">
            <v>743903</v>
          </cell>
          <cell r="M532">
            <v>0</v>
          </cell>
          <cell r="N532">
            <v>0</v>
          </cell>
          <cell r="O532">
            <v>181034</v>
          </cell>
          <cell r="P532">
            <v>181034</v>
          </cell>
        </row>
        <row r="533">
          <cell r="B533" t="str">
            <v>SUB-TOTAL : (I)</v>
          </cell>
          <cell r="F533">
            <v>15621953</v>
          </cell>
          <cell r="H533">
            <v>0</v>
          </cell>
          <cell r="J533">
            <v>13628</v>
          </cell>
          <cell r="K533">
            <v>0</v>
          </cell>
          <cell r="L533">
            <v>15621953</v>
          </cell>
          <cell r="M533">
            <v>0</v>
          </cell>
          <cell r="N533">
            <v>0</v>
          </cell>
          <cell r="O533">
            <v>0</v>
          </cell>
          <cell r="P533">
            <v>3816326</v>
          </cell>
        </row>
        <row r="536">
          <cell r="A536" t="str">
            <v>J.</v>
          </cell>
          <cell r="B536" t="str">
            <v>U/G CONDUIT BANK</v>
          </cell>
          <cell r="F536">
            <v>0</v>
          </cell>
          <cell r="H536">
            <v>0</v>
          </cell>
          <cell r="J536">
            <v>0</v>
          </cell>
          <cell r="K536">
            <v>0</v>
          </cell>
          <cell r="L536">
            <v>0</v>
          </cell>
          <cell r="M536">
            <v>0</v>
          </cell>
          <cell r="N536">
            <v>0</v>
          </cell>
          <cell r="O536">
            <v>0</v>
          </cell>
          <cell r="P536">
            <v>0</v>
          </cell>
        </row>
        <row r="538">
          <cell r="A538" t="str">
            <v>J.1</v>
          </cell>
          <cell r="B538" t="str">
            <v>U/G CONDUIT BANK FOR TEL., P/P, CCTV, APS</v>
          </cell>
          <cell r="F538">
            <v>0</v>
          </cell>
          <cell r="H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H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H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H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H546">
            <v>0</v>
          </cell>
          <cell r="J546">
            <v>0</v>
          </cell>
          <cell r="K546" t="str">
            <v>M+L</v>
          </cell>
          <cell r="L546" t="str">
            <v>M+L</v>
          </cell>
          <cell r="M546">
            <v>0</v>
          </cell>
          <cell r="N546">
            <v>0</v>
          </cell>
          <cell r="O546">
            <v>60</v>
          </cell>
          <cell r="P546">
            <v>1026000</v>
          </cell>
        </row>
        <row r="547">
          <cell r="A547" t="str">
            <v>J.1.9</v>
          </cell>
          <cell r="B547" t="str">
            <v xml:space="preserve"> DISPOSAL</v>
          </cell>
          <cell r="C547">
            <v>1900</v>
          </cell>
          <cell r="D547" t="str">
            <v>M3</v>
          </cell>
          <cell r="E547" t="str">
            <v>M+L</v>
          </cell>
          <cell r="F547" t="str">
            <v>M+L</v>
          </cell>
          <cell r="H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H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H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H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H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H552">
            <v>0</v>
          </cell>
          <cell r="J552">
            <v>0</v>
          </cell>
          <cell r="K552" t="str">
            <v>M+L</v>
          </cell>
          <cell r="L552" t="str">
            <v>M+L</v>
          </cell>
          <cell r="M552">
            <v>0</v>
          </cell>
          <cell r="N552">
            <v>0</v>
          </cell>
          <cell r="O552">
            <v>200</v>
          </cell>
          <cell r="P552">
            <v>500000</v>
          </cell>
        </row>
        <row r="553">
          <cell r="B553" t="str">
            <v>SUB-TOTAL : (J.1)</v>
          </cell>
          <cell r="F553">
            <v>4896800</v>
          </cell>
          <cell r="J553">
            <v>19311</v>
          </cell>
          <cell r="L553">
            <v>4896800</v>
          </cell>
          <cell r="P553">
            <v>15517600</v>
          </cell>
        </row>
        <row r="555">
          <cell r="A555" t="str">
            <v>J.2</v>
          </cell>
          <cell r="B555" t="str">
            <v>U/G CONDUIT BANK FOR TEL., P/P, CCTV, APS</v>
          </cell>
          <cell r="F555">
            <v>0</v>
          </cell>
          <cell r="H555">
            <v>0</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H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H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H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H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H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H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H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P565">
            <v>0</v>
          </cell>
        </row>
        <row r="566">
          <cell r="A566" t="str">
            <v>J.2.11</v>
          </cell>
          <cell r="B566" t="str">
            <v xml:space="preserve"> HAND HOLE, 1200Lx1000Wx1200D</v>
          </cell>
          <cell r="C566">
            <v>7</v>
          </cell>
          <cell r="D566" t="str">
            <v>SET</v>
          </cell>
          <cell r="E566" t="str">
            <v>M+L</v>
          </cell>
          <cell r="F566" t="str">
            <v>M+L</v>
          </cell>
          <cell r="H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H567">
            <v>0</v>
          </cell>
          <cell r="J567">
            <v>0</v>
          </cell>
          <cell r="K567" t="str">
            <v>M+L</v>
          </cell>
          <cell r="L567" t="str">
            <v>M+L</v>
          </cell>
          <cell r="M567">
            <v>0</v>
          </cell>
          <cell r="N567">
            <v>0</v>
          </cell>
          <cell r="O567">
            <v>200</v>
          </cell>
          <cell r="P567">
            <v>250000</v>
          </cell>
        </row>
        <row r="568">
          <cell r="B568" t="str">
            <v>SUB-TOTAL : (J.2)</v>
          </cell>
          <cell r="F568">
            <v>1004000</v>
          </cell>
          <cell r="J568">
            <v>8020</v>
          </cell>
          <cell r="L568">
            <v>1004000</v>
          </cell>
          <cell r="P568">
            <v>6436000</v>
          </cell>
        </row>
        <row r="569">
          <cell r="F569">
            <v>0</v>
          </cell>
          <cell r="H569">
            <v>0</v>
          </cell>
          <cell r="J569">
            <v>0</v>
          </cell>
          <cell r="K569">
            <v>0</v>
          </cell>
          <cell r="L569">
            <v>0</v>
          </cell>
          <cell r="M569">
            <v>0</v>
          </cell>
          <cell r="N569">
            <v>0</v>
          </cell>
          <cell r="O569">
            <v>0</v>
          </cell>
          <cell r="P569">
            <v>0</v>
          </cell>
        </row>
        <row r="570">
          <cell r="B570" t="str">
            <v>SUB-TOTAL : (J)</v>
          </cell>
          <cell r="F570">
            <v>5900800</v>
          </cell>
          <cell r="H570">
            <v>0</v>
          </cell>
          <cell r="J570">
            <v>27331</v>
          </cell>
          <cell r="K570">
            <v>0</v>
          </cell>
          <cell r="L570">
            <v>5900800</v>
          </cell>
          <cell r="M570">
            <v>0</v>
          </cell>
          <cell r="N570">
            <v>0</v>
          </cell>
          <cell r="O570">
            <v>0</v>
          </cell>
          <cell r="P570">
            <v>21953600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EU"/>
      <sheetName val="TTTD"/>
      <sheetName val="Dongdat"/>
      <sheetName val="THTT"/>
      <sheetName val="TTOAN"/>
      <sheetName val="Bdo"/>
      <sheetName val="ongnhom"/>
      <sheetName val="mnong"/>
      <sheetName val="XXXXXXXX"/>
      <sheetName val="XL4Test5"/>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DG"/>
      <sheetName val="XLC"/>
      <sheetName val="vua"/>
      <sheetName val="gpmb"/>
      <sheetName val="THKP"/>
      <sheetName val="00000000"/>
      <sheetName val="10000000"/>
      <sheetName val="20000000"/>
      <sheetName val="00000001"/>
    </sheetNames>
    <sheetDataSet>
      <sheetData sheetId="0" refreshError="1">
        <row r="24">
          <cell r="G24">
            <v>12000</v>
          </cell>
        </row>
        <row r="25">
          <cell r="G25">
            <v>60000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K-TT"/>
    </sheetNames>
    <sheetDataSet>
      <sheetData sheetId="0" refreshError="1">
        <row r="19">
          <cell r="G19">
            <v>300</v>
          </cell>
        </row>
      </sheetData>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 TH"/>
      <sheetName val="TTgia"/>
      <sheetName val="PTDG"/>
      <sheetName val="Gia"/>
      <sheetName val="Nhan cong"/>
      <sheetName val="vua"/>
      <sheetName val="BTN min"/>
      <sheetName val="BTN tho"/>
      <sheetName val="XL4Poppy"/>
    </sheetNames>
    <sheetDataSet>
      <sheetData sheetId="0"/>
      <sheetData sheetId="1"/>
      <sheetData sheetId="2"/>
      <sheetData sheetId="3" refreshError="1">
        <row r="126">
          <cell r="E126">
            <v>405755</v>
          </cell>
        </row>
      </sheetData>
      <sheetData sheetId="4"/>
      <sheetData sheetId="5"/>
      <sheetData sheetId="6"/>
      <sheetData sheetId="7"/>
      <sheetData sheetId="8"/>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nen"/>
      <sheetName val="mat"/>
      <sheetName val="atgt"/>
      <sheetName val="cong"/>
      <sheetName val="vua"/>
      <sheetName val="gvl"/>
      <sheetName val="dtoan"/>
      <sheetName val="dtxl-duong (3)"/>
      <sheetName val="gpmb"/>
      <sheetName val="cpkhac"/>
      <sheetName val="dtoan-BVTC"/>
      <sheetName val="dtxl-duong-BVTC"/>
      <sheetName val="Sheet3"/>
      <sheetName val="dtxl-duong-ctiet"/>
      <sheetName val="Sheet2"/>
      <sheetName val="XL4Poppy"/>
    </sheetNames>
    <sheetDataSet>
      <sheetData sheetId="0"/>
      <sheetData sheetId="1"/>
      <sheetData sheetId="2"/>
      <sheetData sheetId="3"/>
      <sheetData sheetId="4"/>
      <sheetData sheetId="5"/>
      <sheetData sheetId="6" refreshError="1">
        <row r="46">
          <cell r="Q46">
            <v>2727.272727272727</v>
          </cell>
        </row>
      </sheetData>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i nghiem "/>
      <sheetName val="den bu  Quy Hop - Yen Hop "/>
      <sheetName val="Bang chiet tinh TBA"/>
      <sheetName val="VL-NC-MTC tram bien ap"/>
      <sheetName val="DZ22"/>
      <sheetName val="Chiet tinh DZ 22"/>
      <sheetName val="Thy nghiem MBA"/>
      <sheetName val="VL-NC-MTC DZ 0,4 kV"/>
      <sheetName val="Chiet tinh §Z 0,4 kV"/>
      <sheetName val="cto"/>
      <sheetName val="Tong hop chi tiet "/>
      <sheetName val="TH"/>
      <sheetName val="Van chuyen DZ"/>
      <sheetName val="Sheet3"/>
      <sheetName val="Van chuyen TBA"/>
      <sheetName val="Sheet2"/>
      <sheetName val="bia"/>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 (CTbia)"/>
      <sheetName val="TMinh (CTbia)"/>
      <sheetName val="thop (CTbia)"/>
      <sheetName val="#REF"/>
      <sheetName val="CH3-TBA"/>
      <sheetName val="CH3-DZ"/>
      <sheetName val=" QTvan hoa"/>
      <sheetName val="QT bao tang"/>
      <sheetName val=" QTnha xe C5"/>
      <sheetName val="QTTTDVVL"/>
      <sheetName val=" QTQuan su"/>
      <sheetName val=" QT 164"/>
      <sheetName val=" QTTB1"/>
      <sheetName val=" QTSoCN"/>
      <sheetName val="Kho 2003"/>
      <sheetName val=" TTDVVL2"/>
      <sheetName val=" N Xe TTDVVL"/>
      <sheetName val="Sheet13"/>
      <sheetName val="Sheet14"/>
      <sheetName val="Sheet15"/>
      <sheetName val="Sheet16"/>
      <sheetName val="GThic D5"/>
      <sheetName val="GThic BENH XA 24"/>
      <sheetName val="GThic MIEN 1"/>
      <sheetName val="QT5 MIEN 1"/>
      <sheetName val="304"/>
      <sheetName val="QT HY"/>
      <sheetName val="QT 5 HOANG 1"/>
      <sheetName val="GD203"/>
      <sheetName val="00000000"/>
      <sheetName val="10000000"/>
      <sheetName val="260 - ABB"/>
      <sheetName val="VTTB DD"/>
      <sheetName val="98 - PIDI"/>
      <sheetName val="VT A cap"/>
      <sheetName val="TH-XLap"/>
      <sheetName val="DGchitiet "/>
      <sheetName val="_REF"/>
      <sheetName val="Sum"/>
      <sheetName val="dtct8"/>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vat tu"/>
      <sheetName val="SUMMARY"/>
      <sheetName val="explanation"/>
      <sheetName val="1"/>
      <sheetName val="SUM(3)"/>
      <sheetName val="3F"/>
      <sheetName val="3G"/>
      <sheetName val="3H"/>
      <sheetName val="3I"/>
      <sheetName val="3J"/>
      <sheetName val="3K"/>
      <sheetName val="3L"/>
      <sheetName val="3M"/>
      <sheetName val="3N"/>
      <sheetName val="3O"/>
      <sheetName val="3P"/>
      <sheetName val="3Q"/>
      <sheetName val="4C&amp;4D"/>
    </sheetNames>
    <sheetDataSet>
      <sheetData sheetId="0" refreshError="1">
        <row r="45">
          <cell r="E45">
            <v>450000</v>
          </cell>
        </row>
        <row r="47">
          <cell r="E47">
            <v>575000</v>
          </cell>
        </row>
        <row r="52">
          <cell r="E52">
            <v>60000</v>
          </cell>
        </row>
        <row r="53">
          <cell r="E53">
            <v>135000</v>
          </cell>
        </row>
        <row r="55">
          <cell r="E55">
            <v>3500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da"/>
      <sheetName val="vc"/>
      <sheetName val="luong"/>
      <sheetName val="Bunhienlieu"/>
      <sheetName val="tra_vat_lieu"/>
      <sheetName val="Luong xlap"/>
      <sheetName val="PTDG_duong"/>
      <sheetName val="DTCT-TB"/>
      <sheetName val="GTXL"/>
      <sheetName val="TH"/>
      <sheetName val="PTDG cau"/>
      <sheetName val="dtct cau"/>
      <sheetName val="TH cau trung"/>
      <sheetName val="Tra_bang"/>
      <sheetName val="Chiettinh"/>
      <sheetName val="NCongKS"/>
      <sheetName val="KS-D4-9m"/>
      <sheetName val="KS-D4-7m"/>
      <sheetName val="TH-KS-D4"/>
      <sheetName val="TH-KSTK-9m"/>
      <sheetName val="TH-KSTK-7m"/>
      <sheetName val="PTancadg"/>
      <sheetName val="DT an ca dg"/>
      <sheetName val="dtanca-cau"/>
      <sheetName val="ptanca"/>
      <sheetName val="KSTK-cu"/>
      <sheetName val="Bang don gia ks-cu"/>
      <sheetName val="th1"/>
      <sheetName val="denbu"/>
      <sheetName val="TB"/>
      <sheetName val="KSTK-BVTC"/>
      <sheetName val="KSTK-BVTC (2)"/>
      <sheetName val="trabang2"/>
      <sheetName val="VCTbi"/>
      <sheetName val="VC-DC-DH"/>
      <sheetName val="XXXXXXXX"/>
      <sheetName val="XXXXXXX0"/>
      <sheetName val="XL4Test5"/>
    </sheetNames>
    <sheetDataSet>
      <sheetData sheetId="0"/>
      <sheetData sheetId="1"/>
      <sheetData sheetId="2"/>
      <sheetData sheetId="3" refreshError="1">
        <row r="49">
          <cell r="C49" t="str">
            <v>x¨ng</v>
          </cell>
          <cell r="D49" t="str">
            <v>lÝt</v>
          </cell>
          <cell r="E49">
            <v>4057.1400000000003</v>
          </cell>
          <cell r="H49">
            <v>4857.1400000000003</v>
          </cell>
          <cell r="I49" t="str">
            <v>kg</v>
          </cell>
          <cell r="J49">
            <v>1.35</v>
          </cell>
          <cell r="K49">
            <v>5477.139000000001</v>
          </cell>
          <cell r="L49">
            <v>6557.139000000001</v>
          </cell>
        </row>
        <row r="50">
          <cell r="C50" t="str">
            <v>diezen</v>
          </cell>
          <cell r="D50" t="str">
            <v>lÝt</v>
          </cell>
          <cell r="E50">
            <v>3350</v>
          </cell>
          <cell r="H50">
            <v>3727.27</v>
          </cell>
          <cell r="I50" t="str">
            <v>kg</v>
          </cell>
          <cell r="J50">
            <v>1.1499999999999999</v>
          </cell>
          <cell r="K50">
            <v>3852.4999999999995</v>
          </cell>
          <cell r="L50">
            <v>4286.3604999999998</v>
          </cell>
        </row>
        <row r="51">
          <cell r="C51" t="str">
            <v>mazót</v>
          </cell>
          <cell r="D51" t="str">
            <v>lÝt</v>
          </cell>
          <cell r="E51">
            <v>2416.666666666667</v>
          </cell>
          <cell r="H51">
            <v>2916.666666666667</v>
          </cell>
          <cell r="I51" t="str">
            <v>kg</v>
          </cell>
          <cell r="J51">
            <v>1.2</v>
          </cell>
          <cell r="K51">
            <v>2900.0000000000005</v>
          </cell>
          <cell r="L51">
            <v>3500.0000000000005</v>
          </cell>
        </row>
        <row r="52">
          <cell r="C52" t="str">
            <v>®iÖn</v>
          </cell>
          <cell r="D52" t="str">
            <v>Kwh</v>
          </cell>
          <cell r="E52">
            <v>664</v>
          </cell>
          <cell r="H52">
            <v>875</v>
          </cell>
          <cell r="I52" t="str">
            <v>Kwh</v>
          </cell>
          <cell r="J52">
            <v>1</v>
          </cell>
          <cell r="K52">
            <v>664</v>
          </cell>
          <cell r="L52">
            <v>875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DZ22"/>
      <sheetName val="DZ22"/>
      <sheetName val="BTTBA"/>
      <sheetName val="HTCS"/>
      <sheetName val="KT"/>
      <sheetName val="vc"/>
      <sheetName val="THctiet"/>
      <sheetName val="TH (2)"/>
      <sheetName val="bia"/>
      <sheetName val="TT35"/>
      <sheetName val="MTL$-INTER"/>
      <sheetName val="Hoa sat"/>
      <sheetName val="Thanh toan"/>
      <sheetName val="Toan_DA"/>
      <sheetName val="qui_1"/>
      <sheetName val="qui_2"/>
      <sheetName val="qui_3"/>
      <sheetName val="Qui_4"/>
      <sheetName val="Thanh_ly"/>
      <sheetName val="Sheet8"/>
      <sheetName val="Sheet9"/>
      <sheetName val="Sheet10"/>
      <sheetName val="Sheet11"/>
      <sheetName val="Sheet12"/>
      <sheetName val="Sheet13"/>
      <sheetName val="Sheet14"/>
      <sheetName val="XXXXXXXX"/>
      <sheetName val="XL4Poppy"/>
      <sheetName val="Tbi"/>
      <sheetName val="TN"/>
      <sheetName val="CLVL"/>
      <sheetName val="Bu tru VL"/>
      <sheetName val="THTT"/>
      <sheetName val="00000000"/>
      <sheetName val="v聣"/>
      <sheetName val="tienluong"/>
      <sheetName val="CTbe tong"/>
      <sheetName val="CTDZ 0.4+cto"/>
      <sheetName val="Don gia"/>
      <sheetName val="TT DZ35"/>
      <sheetName val="CT35"/>
      <sheetName val="gtrinh"/>
      <sheetName val="VL"/>
      <sheetName val="GiaV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2(ARMOR)"/>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SUM-BQ-REV.2"/>
      <sheetName val="d-dap47-48"/>
      <sheetName val="md47-48"/>
      <sheetName val="THop47-48"/>
      <sheetName val="d-dap48-49"/>
      <sheetName val="md48-49"/>
      <sheetName val="THop48-49"/>
      <sheetName val="d-dap49-50"/>
      <sheetName val="md49-50"/>
      <sheetName val="THop49-50"/>
      <sheetName val="d-dap50-51"/>
      <sheetName val="md50-51"/>
      <sheetName val="THop50-51"/>
      <sheetName val="d-dap51-52"/>
      <sheetName val="md51-52"/>
      <sheetName val="THop51-52"/>
      <sheetName val="d-dap52-53"/>
      <sheetName val="md52-53"/>
      <sheetName val="THop52-53"/>
      <sheetName val="d-dap53-54"/>
      <sheetName val="md53-54"/>
      <sheetName val="THop53-54"/>
      <sheetName val="d-dap54-55"/>
      <sheetName val="md54-55"/>
      <sheetName val="THop54-55"/>
      <sheetName val="d-dap55-56"/>
      <sheetName val="md55-56"/>
      <sheetName val="THop55-56"/>
      <sheetName val="d-dap56-57"/>
      <sheetName val="md56-57"/>
      <sheetName val="THop56-57"/>
      <sheetName val="d-dap57-58"/>
      <sheetName val="md57-58"/>
      <sheetName val="THop57-58"/>
      <sheetName val="d-dap58-DC"/>
      <sheetName val="md58-DC"/>
      <sheetName val="THop58-DC"/>
      <sheetName val="NHANHRE1"/>
      <sheetName val="NHANHRE2"/>
      <sheetName val="NHANHRE3"/>
      <sheetName val="NHANHRE4"/>
      <sheetName val="NHANHRE5"/>
      <sheetName val="NHANHRE6"/>
      <sheetName val="NHANHRE7"/>
      <sheetName val="mdNHANHRE8"/>
      <sheetName val="XL4Test5"/>
      <sheetName val="XL4Popp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lop_btn"/>
      <sheetName val="2.lop_2.BTN"/>
      <sheetName val="2.lop_1.BTN"/>
      <sheetName val="Truot_nen"/>
      <sheetName val="3.lop_2.BTN"/>
      <sheetName val="4.lop_2.BTN"/>
      <sheetName val="USKU"/>
      <sheetName val="E"/>
      <sheetName val="T_3.13"/>
      <sheetName val="00000000"/>
      <sheetName val="XXXXXXXX"/>
      <sheetName val="XL4Test5"/>
      <sheetName val="Sheet3"/>
      <sheetName val="Sheet4"/>
      <sheetName val="CN Khu"/>
      <sheetName val="Kinh nghiem"/>
      <sheetName val="Tai Chinh"/>
      <sheetName val="Lien danh"/>
      <sheetName val="Sheet1"/>
      <sheetName val="Muc luc"/>
      <sheetName val="DKien"/>
      <sheetName val="HD dang tien hanh"/>
      <sheetName val="Doanh thu"/>
      <sheetName val="Sheet8"/>
      <sheetName val="Sheet9"/>
      <sheetName val="Sheet10"/>
      <sheetName val="Sheet11"/>
      <sheetName val="Sheet12"/>
      <sheetName val="Sheet13"/>
      <sheetName val="Sheet14"/>
      <sheetName val="Sheet15"/>
      <sheetName val="Sheet16"/>
      <sheetName val="DG duoi"/>
      <sheetName val="NC"/>
      <sheetName val="Truot_nan"/>
      <sheetName val="GiaVL"/>
      <sheetName val="3.1.1"/>
      <sheetName val="3.1.4"/>
      <sheetName val="2.5.1"/>
      <sheetName val="4.1.1"/>
      <sheetName val="4.3.2"/>
      <sheetName val="2.3.3"/>
      <sheetName val="5.3.1"/>
      <sheetName val="2.4.3"/>
      <sheetName val="gVL"/>
      <sheetName val="XL4Poppy"/>
      <sheetName val="TNHC"/>
      <sheetName val="Xuly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3"/>
      <sheetName val="Sheet4"/>
      <sheetName val="Sheet5"/>
      <sheetName val="CTIET"/>
      <sheetName val="VTHTXL"/>
      <sheetName val="VCTC"/>
      <sheetName val="GTBT"/>
      <sheetName val="THKP"/>
      <sheetName val="COTTHEP"/>
      <sheetName val="VTCTYCAP"/>
      <sheetName val="daodat"/>
      <sheetName val="Sheet14"/>
      <sheetName val="TIEUHAO"/>
      <sheetName val="TLUONG"/>
      <sheetName val="DKVC"/>
      <sheetName val="Sheet6"/>
      <sheetName val="BIA"/>
      <sheetName val="QTVT"/>
      <sheetName val="XXXXXXXX"/>
      <sheetName val="XXXXXXX0"/>
    </sheetNames>
    <sheetDataSet>
      <sheetData sheetId="0"/>
      <sheetData sheetId="1" refreshError="1">
        <row r="2">
          <cell r="A2" t="str">
            <v xml:space="preserve">§¸ 4x6 </v>
          </cell>
          <cell r="B2" t="str">
            <v>Xi m¨ng PC-30</v>
          </cell>
          <cell r="C2" t="str">
            <v xml:space="preserve">C¸t vµng </v>
          </cell>
          <cell r="D2" t="str">
            <v>§¸</v>
          </cell>
          <cell r="F2" t="str">
            <v>Xi m¨ng PC-40 nghi s¬n</v>
          </cell>
          <cell r="G2" t="str">
            <v xml:space="preserve">C¸t vµng </v>
          </cell>
          <cell r="H2" t="str">
            <v>§¸</v>
          </cell>
          <cell r="J2" t="str">
            <v>Xi m¨ng PC-40 kim ®Ønh</v>
          </cell>
          <cell r="K2" t="str">
            <v xml:space="preserve">C¸t vµng </v>
          </cell>
          <cell r="L2" t="str">
            <v>§¸</v>
          </cell>
        </row>
        <row r="3">
          <cell r="A3" t="str">
            <v>M50</v>
          </cell>
          <cell r="B3">
            <v>138.38</v>
          </cell>
          <cell r="C3">
            <v>0.442</v>
          </cell>
          <cell r="D3">
            <v>0.78</v>
          </cell>
          <cell r="E3" t="str">
            <v>M50</v>
          </cell>
          <cell r="F3">
            <v>138.38</v>
          </cell>
          <cell r="G3">
            <v>0.442</v>
          </cell>
          <cell r="H3">
            <v>0.78</v>
          </cell>
          <cell r="I3" t="str">
            <v>M50</v>
          </cell>
          <cell r="J3">
            <v>138.38</v>
          </cell>
          <cell r="K3">
            <v>0.442</v>
          </cell>
          <cell r="L3">
            <v>0.78</v>
          </cell>
        </row>
        <row r="4">
          <cell r="A4" t="str">
            <v>M200</v>
          </cell>
          <cell r="B4">
            <v>320</v>
          </cell>
          <cell r="C4">
            <v>0.44900000000000001</v>
          </cell>
          <cell r="D4">
            <v>0.86099999999999999</v>
          </cell>
          <cell r="E4" t="str">
            <v>M200</v>
          </cell>
          <cell r="F4">
            <v>289</v>
          </cell>
          <cell r="G4">
            <v>0.56999999999999995</v>
          </cell>
          <cell r="H4">
            <v>0.82</v>
          </cell>
          <cell r="I4" t="str">
            <v>M200</v>
          </cell>
          <cell r="J4">
            <v>297</v>
          </cell>
          <cell r="K4">
            <v>0.56000000000000005</v>
          </cell>
          <cell r="L4">
            <v>0.83</v>
          </cell>
        </row>
        <row r="5">
          <cell r="A5" t="str">
            <v>M250</v>
          </cell>
          <cell r="B5">
            <v>380</v>
          </cell>
          <cell r="C5">
            <v>0.43099999999999999</v>
          </cell>
          <cell r="D5">
            <v>0.84</v>
          </cell>
          <cell r="E5" t="str">
            <v>M300</v>
          </cell>
          <cell r="F5">
            <v>423</v>
          </cell>
          <cell r="G5">
            <v>0.432</v>
          </cell>
          <cell r="H5">
            <v>0.83199999999999996</v>
          </cell>
          <cell r="I5" t="str">
            <v>M300</v>
          </cell>
          <cell r="J5">
            <v>453</v>
          </cell>
          <cell r="K5">
            <v>0.41599999999999998</v>
          </cell>
          <cell r="L5">
            <v>0.82799999999999996</v>
          </cell>
        </row>
        <row r="6">
          <cell r="A6" t="str">
            <v>M300</v>
          </cell>
          <cell r="B6">
            <v>450</v>
          </cell>
          <cell r="C6">
            <v>0.39300000000000002</v>
          </cell>
          <cell r="D6">
            <v>0.83199999999999996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XL"/>
      <sheetName val="DTCT"/>
      <sheetName val="PTdgct"/>
      <sheetName val="CPTNo"/>
      <sheetName val="GiaVL"/>
      <sheetName val="Cuoc"/>
      <sheetName val="GiaMay"/>
      <sheetName val="DGNC"/>
      <sheetName val="XXXXXXXX"/>
      <sheetName val="gvl"/>
      <sheetName val="NC"/>
      <sheetName val="MTO REV.0"/>
      <sheetName val="So"/>
      <sheetName val="SUMMARY"/>
      <sheetName val="DLC DIEN AP"/>
      <sheetName val="SL dau tien"/>
      <sheetName val="HSKVUC"/>
      <sheetName val="VCDD_TBA"/>
      <sheetName val="Sheet1"/>
      <sheetName val="DGIAgoi1"/>
      <sheetName val="phuluc1"/>
      <sheetName val="DATA"/>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sheetName val="T-Tramcat"/>
      <sheetName val="TramCat"/>
      <sheetName val="T.Tinh"/>
      <sheetName val="CT_TBA"/>
      <sheetName val="T-35KV"/>
      <sheetName val="35KV"/>
      <sheetName val="KhoBai"/>
      <sheetName val="ChuyenQuan"/>
      <sheetName val="T-TBA"/>
      <sheetName val="TBA"/>
      <sheetName val="CTVanChuyen"/>
      <sheetName val="VLC_Tramcat"/>
      <sheetName val="VLC_35KV"/>
      <sheetName val="VLC_TBA"/>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XL"/>
      <sheetName val="PCD"/>
      <sheetName val="THKL"/>
      <sheetName val="DTCT"/>
      <sheetName val="DGCT"/>
      <sheetName val="BGVL"/>
      <sheetName val="NC"/>
      <sheetName val="XM"/>
      <sheetName val="XL4Poppy"/>
    </sheetNames>
    <sheetDataSet>
      <sheetData sheetId="0"/>
      <sheetData sheetId="1"/>
      <sheetData sheetId="2"/>
      <sheetData sheetId="3"/>
      <sheetData sheetId="4"/>
      <sheetData sheetId="5"/>
      <sheetData sheetId="6">
        <row r="5">
          <cell r="B5" t="str">
            <v>Baäc thôï</v>
          </cell>
          <cell r="C5" t="str">
            <v>Tieàn löông caàu</v>
          </cell>
          <cell r="D5" t="str">
            <v>Tieàn löông ñöôøng</v>
          </cell>
        </row>
        <row r="6">
          <cell r="B6">
            <v>2</v>
          </cell>
          <cell r="C6">
            <v>12552</v>
          </cell>
          <cell r="D6">
            <v>11924</v>
          </cell>
        </row>
        <row r="7">
          <cell r="B7">
            <v>2.1</v>
          </cell>
          <cell r="C7">
            <v>12685</v>
          </cell>
          <cell r="D7">
            <v>12043</v>
          </cell>
        </row>
        <row r="8">
          <cell r="B8">
            <v>2.2000000000000002</v>
          </cell>
          <cell r="C8">
            <v>12818</v>
          </cell>
          <cell r="D8">
            <v>12162</v>
          </cell>
        </row>
        <row r="9">
          <cell r="B9">
            <v>2.2999999999999998</v>
          </cell>
          <cell r="C9">
            <v>12950</v>
          </cell>
          <cell r="D9">
            <v>12280</v>
          </cell>
        </row>
        <row r="10">
          <cell r="B10">
            <v>2.4</v>
          </cell>
          <cell r="C10">
            <v>13083</v>
          </cell>
          <cell r="D10">
            <v>12399</v>
          </cell>
        </row>
        <row r="11">
          <cell r="B11">
            <v>2.5</v>
          </cell>
          <cell r="C11">
            <v>13215</v>
          </cell>
          <cell r="D11">
            <v>12517</v>
          </cell>
        </row>
        <row r="12">
          <cell r="B12">
            <v>2.6</v>
          </cell>
          <cell r="C12">
            <v>13348</v>
          </cell>
          <cell r="D12">
            <v>12636</v>
          </cell>
        </row>
        <row r="13">
          <cell r="B13">
            <v>2.7</v>
          </cell>
          <cell r="C13">
            <v>13481</v>
          </cell>
          <cell r="D13">
            <v>12755</v>
          </cell>
        </row>
        <row r="14">
          <cell r="B14">
            <v>2.8</v>
          </cell>
          <cell r="C14">
            <v>13613</v>
          </cell>
          <cell r="D14">
            <v>12873</v>
          </cell>
        </row>
        <row r="15">
          <cell r="B15">
            <v>2.9</v>
          </cell>
          <cell r="C15">
            <v>13746</v>
          </cell>
          <cell r="D15">
            <v>12992</v>
          </cell>
        </row>
        <row r="16">
          <cell r="B16">
            <v>3</v>
          </cell>
          <cell r="C16">
            <v>13878</v>
          </cell>
        </row>
        <row r="17">
          <cell r="B17">
            <v>3.1</v>
          </cell>
          <cell r="C17">
            <v>14025</v>
          </cell>
          <cell r="D17">
            <v>13250</v>
          </cell>
        </row>
        <row r="18">
          <cell r="B18">
            <v>3.2</v>
          </cell>
          <cell r="C18">
            <v>14171</v>
          </cell>
          <cell r="D18">
            <v>13390</v>
          </cell>
        </row>
        <row r="19">
          <cell r="B19">
            <v>3.3</v>
          </cell>
          <cell r="C19">
            <v>14318</v>
          </cell>
          <cell r="D19">
            <v>13529</v>
          </cell>
        </row>
        <row r="20">
          <cell r="B20">
            <v>3.4</v>
          </cell>
          <cell r="C20">
            <v>14464</v>
          </cell>
          <cell r="D20">
            <v>13669</v>
          </cell>
        </row>
        <row r="21">
          <cell r="B21">
            <v>3.5</v>
          </cell>
          <cell r="C21">
            <v>14611</v>
          </cell>
          <cell r="D21">
            <v>13808</v>
          </cell>
        </row>
        <row r="22">
          <cell r="B22">
            <v>3.6</v>
          </cell>
          <cell r="C22">
            <v>14758</v>
          </cell>
          <cell r="D22">
            <v>13948</v>
          </cell>
        </row>
        <row r="23">
          <cell r="B23">
            <v>3.7</v>
          </cell>
          <cell r="C23">
            <v>14904</v>
          </cell>
          <cell r="D23">
            <v>14088</v>
          </cell>
        </row>
        <row r="24">
          <cell r="B24">
            <v>3.8</v>
          </cell>
          <cell r="C24">
            <v>15051</v>
          </cell>
          <cell r="D24">
            <v>14227</v>
          </cell>
        </row>
        <row r="25">
          <cell r="B25">
            <v>3.9</v>
          </cell>
          <cell r="C25">
            <v>15197</v>
          </cell>
          <cell r="D25">
            <v>14367</v>
          </cell>
        </row>
        <row r="26">
          <cell r="B26">
            <v>4</v>
          </cell>
          <cell r="C26">
            <v>15344</v>
          </cell>
          <cell r="D26">
            <v>14506</v>
          </cell>
        </row>
        <row r="27">
          <cell r="B27">
            <v>4.0999999999999996</v>
          </cell>
          <cell r="C27">
            <v>15658</v>
          </cell>
          <cell r="D27">
            <v>14792</v>
          </cell>
        </row>
        <row r="28">
          <cell r="B28">
            <v>4.2</v>
          </cell>
          <cell r="C28">
            <v>15972</v>
          </cell>
          <cell r="D28">
            <v>15079</v>
          </cell>
        </row>
        <row r="29">
          <cell r="B29">
            <v>4.3</v>
          </cell>
          <cell r="C29">
            <v>16286</v>
          </cell>
          <cell r="D29">
            <v>15365</v>
          </cell>
        </row>
        <row r="30">
          <cell r="B30">
            <v>4.4000000000000004</v>
          </cell>
          <cell r="C30">
            <v>16600</v>
          </cell>
          <cell r="D30">
            <v>15651</v>
          </cell>
        </row>
        <row r="31">
          <cell r="B31">
            <v>4.5</v>
          </cell>
          <cell r="C31">
            <v>16914</v>
          </cell>
          <cell r="D31">
            <v>15937</v>
          </cell>
        </row>
        <row r="32">
          <cell r="B32">
            <v>4.5999999999999996</v>
          </cell>
          <cell r="C32">
            <v>17228</v>
          </cell>
          <cell r="D32">
            <v>16223</v>
          </cell>
        </row>
        <row r="33">
          <cell r="B33">
            <v>4.7</v>
          </cell>
          <cell r="C33">
            <v>17542</v>
          </cell>
          <cell r="D33">
            <v>16509</v>
          </cell>
        </row>
        <row r="34">
          <cell r="B34">
            <v>4.8</v>
          </cell>
          <cell r="C34">
            <v>17856</v>
          </cell>
          <cell r="D34">
            <v>16795</v>
          </cell>
        </row>
        <row r="35">
          <cell r="B35">
            <v>4.9000000000000004</v>
          </cell>
          <cell r="C35">
            <v>18240</v>
          </cell>
          <cell r="D35">
            <v>17081</v>
          </cell>
        </row>
        <row r="36">
          <cell r="B36">
            <v>5</v>
          </cell>
          <cell r="C36">
            <v>18484</v>
          </cell>
          <cell r="D36">
            <v>17368</v>
          </cell>
        </row>
        <row r="37">
          <cell r="B37">
            <v>5.0999999999999996</v>
          </cell>
          <cell r="C37">
            <v>18875</v>
          </cell>
          <cell r="D37">
            <v>17723</v>
          </cell>
        </row>
        <row r="38">
          <cell r="B38">
            <v>5.2</v>
          </cell>
          <cell r="C38">
            <v>19266</v>
          </cell>
          <cell r="D38">
            <v>18079</v>
          </cell>
        </row>
        <row r="39">
          <cell r="B39">
            <v>5.3</v>
          </cell>
          <cell r="C39">
            <v>19656</v>
          </cell>
          <cell r="D39">
            <v>18435</v>
          </cell>
        </row>
        <row r="40">
          <cell r="B40">
            <v>5.4</v>
          </cell>
          <cell r="C40">
            <v>20047</v>
          </cell>
          <cell r="D40">
            <v>18791</v>
          </cell>
        </row>
        <row r="41">
          <cell r="B41">
            <v>5.5</v>
          </cell>
          <cell r="C41">
            <v>20438</v>
          </cell>
          <cell r="D41">
            <v>19147</v>
          </cell>
        </row>
        <row r="42">
          <cell r="B42">
            <v>5.6</v>
          </cell>
          <cell r="C42">
            <v>20829</v>
          </cell>
          <cell r="D42">
            <v>19503</v>
          </cell>
        </row>
        <row r="43">
          <cell r="B43">
            <v>5.7</v>
          </cell>
          <cell r="C43">
            <v>21220</v>
          </cell>
          <cell r="D43">
            <v>19859</v>
          </cell>
        </row>
        <row r="44">
          <cell r="B44">
            <v>5.8</v>
          </cell>
          <cell r="C44">
            <v>21610</v>
          </cell>
          <cell r="D44">
            <v>20215</v>
          </cell>
        </row>
        <row r="45">
          <cell r="B45">
            <v>5.9</v>
          </cell>
          <cell r="C45">
            <v>22001</v>
          </cell>
          <cell r="D45">
            <v>20571</v>
          </cell>
        </row>
        <row r="46">
          <cell r="B46">
            <v>6</v>
          </cell>
          <cell r="C46">
            <v>22392</v>
          </cell>
          <cell r="D46">
            <v>20927</v>
          </cell>
        </row>
        <row r="47">
          <cell r="B47">
            <v>6.1</v>
          </cell>
          <cell r="C47">
            <v>22867</v>
          </cell>
          <cell r="D47">
            <v>21352</v>
          </cell>
        </row>
        <row r="48">
          <cell r="B48">
            <v>6.2</v>
          </cell>
          <cell r="C48">
            <v>23341</v>
          </cell>
          <cell r="D48">
            <v>21778</v>
          </cell>
        </row>
        <row r="49">
          <cell r="B49">
            <v>6.3</v>
          </cell>
          <cell r="C49">
            <v>23816</v>
          </cell>
          <cell r="D49">
            <v>22204</v>
          </cell>
        </row>
        <row r="50">
          <cell r="B50">
            <v>6.4</v>
          </cell>
          <cell r="C50">
            <v>24290</v>
          </cell>
          <cell r="D50">
            <v>22629</v>
          </cell>
        </row>
        <row r="51">
          <cell r="B51">
            <v>6.5</v>
          </cell>
          <cell r="C51">
            <v>24765</v>
          </cell>
          <cell r="D51">
            <v>23055</v>
          </cell>
        </row>
        <row r="52">
          <cell r="B52">
            <v>6.6</v>
          </cell>
          <cell r="C52">
            <v>25239</v>
          </cell>
          <cell r="D52">
            <v>23481</v>
          </cell>
        </row>
        <row r="53">
          <cell r="B53">
            <v>6.7</v>
          </cell>
          <cell r="C53">
            <v>25714</v>
          </cell>
          <cell r="D53">
            <v>23906</v>
          </cell>
        </row>
        <row r="54">
          <cell r="B54">
            <v>6.8</v>
          </cell>
          <cell r="C54">
            <v>26188</v>
          </cell>
          <cell r="D54">
            <v>24332</v>
          </cell>
        </row>
        <row r="55">
          <cell r="B55">
            <v>6.9</v>
          </cell>
          <cell r="C55">
            <v>26663</v>
          </cell>
          <cell r="D55">
            <v>24758</v>
          </cell>
        </row>
        <row r="56">
          <cell r="B56">
            <v>7</v>
          </cell>
          <cell r="C56">
            <v>27137</v>
          </cell>
          <cell r="D56">
            <v>25183</v>
          </cell>
        </row>
      </sheetData>
      <sheetData sheetId="7"/>
      <sheetData sheetId="8"/>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1R-l=21.2m"/>
      <sheetName val="p1L-l=21m"/>
      <sheetName val="p2R-l=17.9m"/>
      <sheetName val="p2L-l=17.8m"/>
      <sheetName val="p7R-l=10.9m"/>
      <sheetName val="p7L-l=11m"/>
      <sheetName val="XL4Poppy"/>
    </sheetNames>
    <sheetDataSet>
      <sheetData sheetId="0" refreshError="1"/>
      <sheetData sheetId="1" refreshError="1"/>
      <sheetData sheetId="2" refreshError="1">
        <row r="1">
          <cell r="A1">
            <v>21</v>
          </cell>
        </row>
      </sheetData>
      <sheetData sheetId="3" refreshError="1"/>
      <sheetData sheetId="4" refreshError="1"/>
      <sheetData sheetId="5" refreshError="1"/>
      <sheetData sheetId="6" refreshError="1"/>
      <sheetData sheetId="7"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n-m"/>
      <sheetName val="m doc"/>
      <sheetName val="Cua thu "/>
      <sheetName val="Hoga ky thuat"/>
      <sheetName val="x-bit cxa"/>
      <sheetName val="kl(CQD)"/>
      <sheetName val="kt(CQD)"/>
      <sheetName val="ct(CQD)"/>
      <sheetName val="Thop kluong"/>
      <sheetName val="Thop kphi"/>
      <sheetName val="KL chenh lech"/>
      <sheetName val="TKE muong"/>
      <sheetName val="Tham chieu"/>
      <sheetName val="B dtru tbi"/>
    </sheetNames>
    <sheetDataSet>
      <sheetData sheetId="0"/>
      <sheetData sheetId="1">
        <row r="7">
          <cell r="B7">
            <v>400</v>
          </cell>
        </row>
        <row r="9">
          <cell r="B9">
            <v>500</v>
          </cell>
          <cell r="I9">
            <v>8</v>
          </cell>
        </row>
        <row r="10">
          <cell r="B10">
            <v>400</v>
          </cell>
        </row>
        <row r="11">
          <cell r="B11">
            <v>350</v>
          </cell>
        </row>
        <row r="13">
          <cell r="B13">
            <v>400</v>
          </cell>
        </row>
        <row r="14">
          <cell r="B14">
            <v>500</v>
          </cell>
          <cell r="I14">
            <v>9</v>
          </cell>
        </row>
        <row r="15">
          <cell r="B15">
            <v>800</v>
          </cell>
        </row>
        <row r="16">
          <cell r="B16">
            <v>350</v>
          </cell>
        </row>
        <row r="18">
          <cell r="B18">
            <v>400</v>
          </cell>
        </row>
        <row r="19">
          <cell r="B19">
            <v>400</v>
          </cell>
        </row>
        <row r="20">
          <cell r="B20">
            <v>400</v>
          </cell>
        </row>
        <row r="21">
          <cell r="B21">
            <v>400</v>
          </cell>
        </row>
        <row r="22">
          <cell r="B22">
            <v>400</v>
          </cell>
        </row>
        <row r="23">
          <cell r="B23">
            <v>350</v>
          </cell>
        </row>
        <row r="25">
          <cell r="B25">
            <v>500</v>
          </cell>
          <cell r="I25">
            <v>9</v>
          </cell>
        </row>
        <row r="26">
          <cell r="B26">
            <v>400</v>
          </cell>
        </row>
        <row r="27">
          <cell r="B27">
            <v>350</v>
          </cell>
        </row>
        <row r="29">
          <cell r="B29">
            <v>600</v>
          </cell>
        </row>
        <row r="30">
          <cell r="B30">
            <v>600</v>
          </cell>
        </row>
        <row r="31">
          <cell r="B31">
            <v>600</v>
          </cell>
        </row>
        <row r="32">
          <cell r="B32">
            <v>350</v>
          </cell>
        </row>
        <row r="34">
          <cell r="B34">
            <v>500</v>
          </cell>
          <cell r="I34">
            <v>10</v>
          </cell>
        </row>
        <row r="35">
          <cell r="B35">
            <v>400</v>
          </cell>
        </row>
        <row r="36">
          <cell r="B36">
            <v>500</v>
          </cell>
          <cell r="I36">
            <v>9</v>
          </cell>
        </row>
        <row r="38">
          <cell r="B38">
            <v>400</v>
          </cell>
        </row>
        <row r="39">
          <cell r="B39">
            <v>400</v>
          </cell>
        </row>
        <row r="40">
          <cell r="B40">
            <v>400</v>
          </cell>
        </row>
        <row r="41">
          <cell r="B41">
            <v>350</v>
          </cell>
        </row>
        <row r="43">
          <cell r="B43">
            <v>800</v>
          </cell>
        </row>
        <row r="44">
          <cell r="B44">
            <v>500</v>
          </cell>
          <cell r="I44">
            <v>6.5</v>
          </cell>
        </row>
        <row r="45">
          <cell r="B45">
            <v>350</v>
          </cell>
        </row>
        <row r="47">
          <cell r="B47">
            <v>400</v>
          </cell>
        </row>
        <row r="48">
          <cell r="B48">
            <v>400</v>
          </cell>
        </row>
        <row r="49">
          <cell r="B49">
            <v>400</v>
          </cell>
        </row>
        <row r="50">
          <cell r="B50">
            <v>400</v>
          </cell>
        </row>
        <row r="51">
          <cell r="B51">
            <v>350</v>
          </cell>
        </row>
        <row r="53">
          <cell r="B53">
            <v>500</v>
          </cell>
          <cell r="I53">
            <v>10</v>
          </cell>
        </row>
        <row r="54">
          <cell r="B54">
            <v>500</v>
          </cell>
          <cell r="I54">
            <v>10</v>
          </cell>
        </row>
        <row r="55">
          <cell r="B55">
            <v>400</v>
          </cell>
        </row>
        <row r="56">
          <cell r="B56">
            <v>400</v>
          </cell>
        </row>
        <row r="57">
          <cell r="B57">
            <v>500</v>
          </cell>
          <cell r="I57">
            <v>10</v>
          </cell>
        </row>
        <row r="59">
          <cell r="B59">
            <v>600</v>
          </cell>
        </row>
        <row r="60">
          <cell r="B60">
            <v>400</v>
          </cell>
        </row>
        <row r="61">
          <cell r="B61">
            <v>400</v>
          </cell>
        </row>
        <row r="62">
          <cell r="B62">
            <v>400</v>
          </cell>
        </row>
        <row r="63">
          <cell r="B63">
            <v>350</v>
          </cell>
        </row>
        <row r="65">
          <cell r="B65">
            <v>400</v>
          </cell>
        </row>
        <row r="66">
          <cell r="B66">
            <v>500</v>
          </cell>
          <cell r="I66">
            <v>14</v>
          </cell>
        </row>
        <row r="67">
          <cell r="B67">
            <v>600</v>
          </cell>
        </row>
        <row r="68">
          <cell r="B68">
            <v>350</v>
          </cell>
        </row>
        <row r="70">
          <cell r="B70">
            <v>600</v>
          </cell>
        </row>
        <row r="71">
          <cell r="B71">
            <v>800</v>
          </cell>
        </row>
        <row r="72">
          <cell r="B72">
            <v>800</v>
          </cell>
        </row>
        <row r="73">
          <cell r="B73">
            <v>350</v>
          </cell>
        </row>
        <row r="75">
          <cell r="B75">
            <v>400</v>
          </cell>
        </row>
        <row r="76">
          <cell r="B76">
            <v>400</v>
          </cell>
        </row>
        <row r="77">
          <cell r="B77">
            <v>400</v>
          </cell>
        </row>
        <row r="78">
          <cell r="B78">
            <v>350</v>
          </cell>
        </row>
        <row r="80">
          <cell r="B80">
            <v>500</v>
          </cell>
          <cell r="I80">
            <v>10</v>
          </cell>
        </row>
        <row r="81">
          <cell r="B81">
            <v>500</v>
          </cell>
          <cell r="I81">
            <v>10</v>
          </cell>
        </row>
        <row r="82">
          <cell r="B82">
            <v>400</v>
          </cell>
        </row>
        <row r="83">
          <cell r="B83">
            <v>500</v>
          </cell>
          <cell r="I83">
            <v>6.5</v>
          </cell>
        </row>
        <row r="84">
          <cell r="B84">
            <v>400</v>
          </cell>
        </row>
        <row r="86">
          <cell r="B86">
            <v>600</v>
          </cell>
        </row>
        <row r="87">
          <cell r="B87">
            <v>500</v>
          </cell>
          <cell r="I87">
            <v>9</v>
          </cell>
        </row>
        <row r="88">
          <cell r="B88">
            <v>350</v>
          </cell>
        </row>
        <row r="90">
          <cell r="B90">
            <v>600</v>
          </cell>
        </row>
        <row r="91">
          <cell r="B91">
            <v>1000</v>
          </cell>
        </row>
        <row r="92">
          <cell r="B92">
            <v>1000</v>
          </cell>
        </row>
        <row r="93">
          <cell r="B93">
            <v>800</v>
          </cell>
        </row>
        <row r="94">
          <cell r="B94">
            <v>350</v>
          </cell>
        </row>
        <row r="96">
          <cell r="B96">
            <v>500</v>
          </cell>
          <cell r="I96">
            <v>7</v>
          </cell>
        </row>
        <row r="97">
          <cell r="B97">
            <v>400</v>
          </cell>
        </row>
        <row r="98">
          <cell r="B98">
            <v>400</v>
          </cell>
        </row>
        <row r="99">
          <cell r="B99">
            <v>350</v>
          </cell>
        </row>
        <row r="101">
          <cell r="B101">
            <v>600</v>
          </cell>
        </row>
        <row r="102">
          <cell r="B102">
            <v>400</v>
          </cell>
        </row>
        <row r="103">
          <cell r="B103">
            <v>400</v>
          </cell>
        </row>
        <row r="104">
          <cell r="B104">
            <v>350</v>
          </cell>
        </row>
        <row r="106">
          <cell r="B106">
            <v>400</v>
          </cell>
        </row>
        <row r="107">
          <cell r="B107">
            <v>600</v>
          </cell>
        </row>
        <row r="108">
          <cell r="B108">
            <v>500</v>
          </cell>
          <cell r="I108">
            <v>10</v>
          </cell>
        </row>
        <row r="109">
          <cell r="B109">
            <v>350</v>
          </cell>
        </row>
        <row r="111">
          <cell r="B111">
            <v>600</v>
          </cell>
        </row>
        <row r="112">
          <cell r="B112">
            <v>600</v>
          </cell>
        </row>
        <row r="113">
          <cell r="B113">
            <v>350</v>
          </cell>
        </row>
        <row r="115">
          <cell r="B115">
            <v>1200</v>
          </cell>
        </row>
        <row r="116">
          <cell r="B116">
            <v>500</v>
          </cell>
          <cell r="I116">
            <v>10</v>
          </cell>
        </row>
        <row r="117">
          <cell r="B117">
            <v>500</v>
          </cell>
          <cell r="I117">
            <v>6.5</v>
          </cell>
        </row>
        <row r="118">
          <cell r="B118">
            <v>500</v>
          </cell>
          <cell r="I118">
            <v>6.5</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ummary"/>
      <sheetName val="Existing Power Supply"/>
      <sheetName val="New Power Supply"/>
      <sheetName val="New Power Supply (EVN)"/>
    </sheetNames>
    <sheetDataSet>
      <sheetData sheetId="0"/>
      <sheetData sheetId="1"/>
      <sheetData sheetId="2"/>
      <sheetData sheetId="3"/>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C I"/>
      <sheetName val="DCII"/>
      <sheetName val="Chua"/>
      <sheetName val="Chua DC"/>
      <sheetName val="XL4Poppy"/>
      <sheetName val="XL4Poppy (2)"/>
      <sheetName val="XL4Poppy (3)"/>
      <sheetName val="XL4Poppy (4)"/>
      <sheetName val="XL4Poppy (5)"/>
      <sheetName val="results"/>
      <sheetName val="Sheet2"/>
      <sheetName val="Sheet3"/>
      <sheetName val="TONG-TBI"/>
      <sheetName val="00000000"/>
      <sheetName val="XL4Test5"/>
      <sheetName val="FCO"/>
      <sheetName val="Fuse_Link"/>
      <sheetName val="DS"/>
      <sheetName val="LBS"/>
      <sheetName val="CB"/>
      <sheetName val="MC_HB"/>
      <sheetName val="Recloser"/>
      <sheetName val="TuBu"/>
      <sheetName val="Aptomat"/>
      <sheetName val="bvhchm moi"/>
      <sheetName val="bvhchm"/>
      <sheetName val="Nk"/>
      <sheetName val="Nký"/>
      <sheetName val="Seire110KV"/>
      <sheetName val="BVHC đa trình ky "/>
      <sheetName val="bvhchm (2)"/>
      <sheetName val="Nhat ky"/>
      <sheetName val="XXXXXXXX"/>
      <sheetName val="T.gian"/>
      <sheetName val="KBVT"/>
      <sheetName val="DL nhap xuat"/>
      <sheetName val="BC tuan"/>
      <sheetName val="Quy"/>
      <sheetName val="Nam"/>
      <sheetName val="KLUONG"/>
      <sheetName val="GOI4"/>
      <sheetName val="CPVUA"/>
      <sheetName val="NC&amp;M"/>
      <sheetName val="DG Nen"/>
      <sheetName val="DGCONG"/>
      <sheetName val="BGVL"/>
      <sheetName val="denbu"/>
      <sheetName val="XXXXXXX0"/>
      <sheetName val="10000000"/>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35KV+TBA"/>
      <sheetName val="35KV"/>
      <sheetName val="TBA "/>
      <sheetName val="T_35KV"/>
      <sheetName val="Thop"/>
      <sheetName val="TT_0,22KV"/>
      <sheetName val="0,22"/>
      <sheetName val="T_0,22KV"/>
      <sheetName val="CP_Thietbi"/>
      <sheetName val="XAY LAP 0,2 kV"/>
      <sheetName val="CP_Xaylap"/>
      <sheetName val="CP_Khac"/>
      <sheetName val="VLC_0,22"/>
      <sheetName val="VL_35"/>
      <sheetName val="TTVanChuyen"/>
      <sheetName val="THVL"/>
      <sheetName val="CP KHAC 0,2 kV"/>
      <sheetName val="TONG DU TOAN 0,22 kV"/>
      <sheetName val="Gia_GC_Satthe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sheetName val="TH (2)"/>
      <sheetName val="TH (3)"/>
      <sheetName val="TH (4)"/>
      <sheetName val="CONST EQ"/>
      <sheetName val="DIREC-&quot;X&quot;"/>
      <sheetName val="INDIRECT-&quot;Y&quot; "/>
      <sheetName val="att-v"/>
      <sheetName val="att-w"/>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 ket qua"/>
      <sheetName val="Von tang dien nang giam"/>
      <sheetName val="Von tang 10%"/>
      <sheetName val="Dien nang giam 10%"/>
      <sheetName val="Co so"/>
    </sheetNames>
    <sheetDataSet>
      <sheetData sheetId="0"/>
      <sheetData sheetId="1"/>
      <sheetData sheetId="2"/>
      <sheetData sheetId="3"/>
      <sheetData sheetId="4" refreshError="1">
        <row r="5">
          <cell r="C5" t="str">
            <v>Thuû ®iÖn suèi T©n 1 tØnh Lµo Cai</v>
          </cell>
        </row>
        <row r="6">
          <cell r="C6" t="str">
            <v>C«ng ty t­ vÊn vµ ph¸t triÓn n¨ng l­îng</v>
          </cell>
        </row>
        <row r="9">
          <cell r="O9">
            <v>12750</v>
          </cell>
        </row>
        <row r="10">
          <cell r="C10">
            <v>46117</v>
          </cell>
          <cell r="O10">
            <v>6375</v>
          </cell>
        </row>
        <row r="11">
          <cell r="O11">
            <v>6375</v>
          </cell>
        </row>
        <row r="13">
          <cell r="C13">
            <v>0.1</v>
          </cell>
          <cell r="O13">
            <v>816.4</v>
          </cell>
        </row>
        <row r="14">
          <cell r="C14">
            <v>157</v>
          </cell>
          <cell r="O14">
            <v>392.5</v>
          </cell>
        </row>
        <row r="21">
          <cell r="C21">
            <v>2004</v>
          </cell>
        </row>
      </sheetData>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Dung"/>
      <sheetName val="NhapSL"/>
      <sheetName val="PhanBoNgang"/>
      <sheetName val="Noi-Luc"/>
      <sheetName val="Thep-MatCat"/>
      <sheetName val="Kiem-Toan"/>
      <sheetName val="Tinh-Duyet"/>
      <sheetName val="Khai-Thac"/>
      <sheetName val="Dam-Ngang"/>
      <sheetName val="MAT-CAU"/>
      <sheetName val="Rp"/>
      <sheetName val="Rm"/>
      <sheetName val="H10-H30"/>
      <sheetName val="XB80-X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GEND"/>
    </sheetNames>
    <sheetDataSet>
      <sheetData sheetId="0"/>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oto"/>
      <sheetName val="milestone"/>
      <sheetName val="s-curve191"/>
      <sheetName val="Sheet1"/>
      <sheetName val="Sheet2"/>
      <sheetName val="Sheet3"/>
      <sheetName val="Tien luong"/>
      <sheetName val="Tong hop KP"/>
      <sheetName val="XL4Test5"/>
      <sheetName val="#REF"/>
      <sheetName val="LEGEND"/>
      <sheetName val="Work-Condition"/>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pment (2)"/>
      <sheetName val="Cash-Flow-Estimates "/>
      <sheetName val="Payment"/>
      <sheetName val="Cash-Flow-Estimates  (2)"/>
      <sheetName val="Payment (2)"/>
      <sheetName val="General"/>
      <sheetName val="Monthly-Eq"/>
      <sheetName val="Equipment"/>
      <sheetName val="Equipment (128)"/>
      <sheetName val="Equipment (471)"/>
      <sheetName val="Equipment (246)"/>
      <sheetName val="Equipment (118)"/>
      <sheetName val="Agg-Require-118"/>
      <sheetName val="Agg-Require-471"/>
      <sheetName val="Agg-Require-246"/>
      <sheetName val="Agg-Require-128"/>
      <sheetName val="Agg-Require-General"/>
      <sheetName val="Agg-Require-Asphalt"/>
      <sheetName val="Culvert-crt"/>
      <sheetName val="Culvert"/>
      <sheetName val="Monthly-Power"/>
      <sheetName val="Equipment-Form"/>
      <sheetName val="Agg_Require_Asphalt"/>
      <sheetName val="Sheet2"/>
      <sheetName val="Tongke"/>
      <sheetName val="TONGKE3p "/>
      <sheetName val="TDTKP"/>
    </sheetNames>
    <sheetDataSet>
      <sheetData sheetId="0"/>
      <sheetData sheetId="1"/>
      <sheetData sheetId="2" refreshError="1">
        <row r="30">
          <cell r="AB30">
            <v>42951.74109090909</v>
          </cell>
          <cell r="AC30">
            <v>729966.78206896549</v>
          </cell>
          <cell r="AE30">
            <v>2416945.4326059329</v>
          </cell>
          <cell r="AF30">
            <v>1235920.1608006498</v>
          </cell>
          <cell r="AG30">
            <v>21624.307058823528</v>
          </cell>
          <cell r="AI30">
            <v>878580.49448275857</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9">
          <cell r="H49">
            <v>303.93562500000002</v>
          </cell>
        </row>
      </sheetData>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bang tinh chi phi KSSB"/>
      <sheetName val="bang ke khoi luong"/>
      <sheetName val="bang tinh don gia khao sat"/>
      <sheetName val="bu nha cong"/>
      <sheetName val="phu cap"/>
      <sheetName val="bang luong"/>
      <sheetName val="bangtinhchiphi"/>
      <sheetName val="MTL__INTER"/>
      <sheetName val="VC-bocdo"/>
      <sheetName val="Chiettinh"/>
      <sheetName val="Chiphi"/>
      <sheetName val="T-nghiem"/>
      <sheetName val="T.hop-TN"/>
      <sheetName val="TH-DIEN"/>
      <sheetName val="KS-Thietke"/>
      <sheetName val="Vattu-tuphan"/>
      <sheetName val="Pbtru-trungthe"/>
      <sheetName val="PBcapABC"/>
      <sheetName val="vtthop"/>
      <sheetName val="XXXXXXXX"/>
      <sheetName val="Sheet2"/>
      <sheetName val="DATA"/>
      <sheetName val="CH"/>
      <sheetName val="LN"/>
      <sheetName val="TONGHOP"/>
      <sheetName val="GHI CHU"/>
      <sheetName val="Chart1"/>
      <sheetName val="KHTT"/>
      <sheetName val="KHCBthan"/>
      <sheetName val="KHTTthan"/>
      <sheetName val="KHPC"/>
      <sheetName val="KHPCthan"/>
      <sheetName val="Sheet3"/>
      <sheetName val="BC tån kho than"/>
      <sheetName val="KHPCthan2002"/>
      <sheetName val="VCTT"/>
      <sheetName val="VCTh"/>
      <sheetName val="Sheet1"/>
      <sheetName val="Sheet5"/>
      <sheetName val="BangTTKLQIV2000"/>
      <sheetName val="THTKnam 2000"/>
      <sheetName val="Kho than 9 thang"/>
      <sheetName val="Sheet4"/>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KLQII02"/>
      <sheetName val="KL QIII02"/>
      <sheetName val="KL ca nam"/>
      <sheetName val="Bieu M4"/>
      <sheetName val="KLQ III2003"/>
      <sheetName val="KLQI2004"/>
      <sheetName val="TK 6&amp;ca nam 03"/>
      <sheetName val="Bieu M5"/>
      <sheetName val="TKQ3-04-m3a"/>
      <sheetName val="TK-Q3-04-M2A-dc,td"/>
      <sheetName val="bao ve"/>
      <sheetName val="doi xe"/>
      <sheetName val="lap may"/>
      <sheetName val="Co quan"/>
      <sheetName val="Xay dung"/>
      <sheetName val="ket cau"/>
      <sheetName val="Sheet8"/>
      <sheetName val="luong le"/>
      <sheetName val="co khi"/>
      <sheetName val="Sheet11"/>
      <sheetName val="Sheet12"/>
      <sheetName val="nhan cong"/>
      <sheetName val="PNT-QUOT-#3"/>
      <sheetName val="COAT&amp;WRAP-QIOT-#3"/>
      <sheetName val="Thau"/>
      <sheetName val="Mong"/>
      <sheetName val="CT-BT"/>
      <sheetName val="Xa"/>
      <sheetName val="00000000"/>
      <sheetName val="XL4Tes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refreshError="1"/>
      <sheetData sheetId="91" refreshError="1"/>
      <sheetData sheetId="92"/>
      <sheetData sheetId="93"/>
      <sheetData sheetId="94"/>
      <sheetData sheetId="95"/>
      <sheetData sheetId="96"/>
      <sheetData sheetId="97"/>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 HC 35"/>
      <sheetName val="Sheet3"/>
      <sheetName val="kho bai"/>
      <sheetName val="Gia vl mong"/>
      <sheetName val="TT-DDK35"/>
      <sheetName val="TH DD35"/>
      <sheetName val="TH-DDK35KV"/>
      <sheetName val="TT-TBA35"/>
      <sheetName val="DT-TBA NP"/>
      <sheetName val="TH-TBA NP"/>
      <sheetName val="Sheet1"/>
      <sheetName val="CP-Xaylap"/>
      <sheetName val="CP_Thietbi "/>
      <sheetName val="TTVanChuyen"/>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4">
          <cell r="J4">
            <v>198089.60000000001</v>
          </cell>
        </row>
        <row r="5">
          <cell r="J5">
            <v>125945.60000000001</v>
          </cell>
        </row>
        <row r="6">
          <cell r="J6">
            <v>121708.79999999999</v>
          </cell>
        </row>
      </sheetData>
      <sheetData sheetId="14"/>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DIR"/>
      <sheetName val="P-L"/>
      <sheetName val="DGchitiet "/>
      <sheetName val="giavatu"/>
      <sheetName val="IND"/>
      <sheetName val="MAN"/>
      <sheetName val="EQU"/>
      <sheetName val="MANDET"/>
      <sheetName val="EQUDET"/>
      <sheetName val="TCO"/>
      <sheetName val="XL4Poppy"/>
      <sheetName val="CH3-TBA"/>
      <sheetName val="CH3-DZ"/>
      <sheetName val="TH-XL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eu do duy tri"/>
      <sheetName val="Ket qua"/>
      <sheetName val="Bieu do phan phoi"/>
      <sheetName val="00000000"/>
      <sheetName val="10000000"/>
      <sheetName val="XL4Test5"/>
    </sheetNames>
    <sheetDataSet>
      <sheetData sheetId="0" refreshError="1">
        <row r="7">
          <cell r="C7">
            <v>0.99791666666666667</v>
          </cell>
        </row>
        <row r="8">
          <cell r="C8">
            <v>0.99583333333333335</v>
          </cell>
        </row>
        <row r="9">
          <cell r="C9">
            <v>0.99375000000000002</v>
          </cell>
        </row>
        <row r="10">
          <cell r="C10">
            <v>0.9916666666666667</v>
          </cell>
        </row>
        <row r="11">
          <cell r="C11">
            <v>0.98958333333333337</v>
          </cell>
        </row>
        <row r="12">
          <cell r="C12">
            <v>0.98750000000000004</v>
          </cell>
        </row>
        <row r="13">
          <cell r="C13">
            <v>0.98541666666666672</v>
          </cell>
        </row>
        <row r="14">
          <cell r="C14">
            <v>0.98333333333333328</v>
          </cell>
        </row>
        <row r="15">
          <cell r="C15">
            <v>0.98124999999999996</v>
          </cell>
        </row>
        <row r="16">
          <cell r="C16">
            <v>0.97916666666666663</v>
          </cell>
        </row>
        <row r="17">
          <cell r="C17">
            <v>0.9770833333333333</v>
          </cell>
        </row>
        <row r="18">
          <cell r="C18">
            <v>0.97499999999999998</v>
          </cell>
        </row>
        <row r="19">
          <cell r="C19">
            <v>0.97291666666666665</v>
          </cell>
        </row>
        <row r="20">
          <cell r="C20">
            <v>0.97083333333333333</v>
          </cell>
        </row>
        <row r="21">
          <cell r="C21">
            <v>0.96875</v>
          </cell>
        </row>
        <row r="22">
          <cell r="C22">
            <v>0.96666666666666667</v>
          </cell>
        </row>
        <row r="23">
          <cell r="C23">
            <v>0.96458333333333335</v>
          </cell>
        </row>
        <row r="24">
          <cell r="C24">
            <v>0.96250000000000002</v>
          </cell>
        </row>
        <row r="25">
          <cell r="C25">
            <v>0.9604166666666667</v>
          </cell>
        </row>
        <row r="26">
          <cell r="C26">
            <v>0.95833333333333337</v>
          </cell>
        </row>
        <row r="27">
          <cell r="C27">
            <v>0.95625000000000004</v>
          </cell>
        </row>
        <row r="28">
          <cell r="C28">
            <v>0.95416666666666672</v>
          </cell>
        </row>
        <row r="29">
          <cell r="C29">
            <v>0.95208333333333328</v>
          </cell>
        </row>
        <row r="30">
          <cell r="C30">
            <v>0.95</v>
          </cell>
        </row>
        <row r="31">
          <cell r="C31">
            <v>0.94791666666666663</v>
          </cell>
        </row>
        <row r="32">
          <cell r="C32">
            <v>0.9458333333333333</v>
          </cell>
        </row>
        <row r="33">
          <cell r="C33">
            <v>0.94374999999999998</v>
          </cell>
        </row>
        <row r="34">
          <cell r="C34">
            <v>0.94166666666666665</v>
          </cell>
        </row>
        <row r="35">
          <cell r="C35">
            <v>0.93958333333333333</v>
          </cell>
        </row>
        <row r="36">
          <cell r="C36">
            <v>0.9375</v>
          </cell>
        </row>
        <row r="37">
          <cell r="C37">
            <v>0.93541666666666667</v>
          </cell>
        </row>
        <row r="38">
          <cell r="C38">
            <v>0.93333333333333335</v>
          </cell>
        </row>
        <row r="39">
          <cell r="C39">
            <v>0.93125000000000002</v>
          </cell>
        </row>
        <row r="40">
          <cell r="C40">
            <v>0.9291666666666667</v>
          </cell>
        </row>
        <row r="41">
          <cell r="C41">
            <v>0.92708333333333337</v>
          </cell>
        </row>
        <row r="42">
          <cell r="C42">
            <v>0.92500000000000004</v>
          </cell>
        </row>
        <row r="43">
          <cell r="C43">
            <v>0.92291666666666672</v>
          </cell>
        </row>
        <row r="44">
          <cell r="C44">
            <v>0.92083333333333328</v>
          </cell>
        </row>
        <row r="45">
          <cell r="C45">
            <v>0.91874999999999996</v>
          </cell>
        </row>
        <row r="46">
          <cell r="C46">
            <v>0.91666666666666663</v>
          </cell>
        </row>
        <row r="47">
          <cell r="C47">
            <v>0.9145833333333333</v>
          </cell>
        </row>
        <row r="48">
          <cell r="C48">
            <v>0.91249999999999998</v>
          </cell>
        </row>
        <row r="49">
          <cell r="C49">
            <v>0.91041666666666665</v>
          </cell>
        </row>
        <row r="50">
          <cell r="C50">
            <v>0.90833333333333333</v>
          </cell>
        </row>
        <row r="51">
          <cell r="C51">
            <v>0.90625</v>
          </cell>
        </row>
        <row r="52">
          <cell r="C52">
            <v>0.90416666666666667</v>
          </cell>
        </row>
        <row r="53">
          <cell r="C53">
            <v>0.90208333333333335</v>
          </cell>
        </row>
        <row r="54">
          <cell r="C54">
            <v>0.9</v>
          </cell>
        </row>
        <row r="55">
          <cell r="C55">
            <v>0.8979166666666667</v>
          </cell>
        </row>
        <row r="56">
          <cell r="C56">
            <v>0.89583333333333337</v>
          </cell>
        </row>
        <row r="57">
          <cell r="C57">
            <v>0.89375000000000004</v>
          </cell>
        </row>
        <row r="58">
          <cell r="C58">
            <v>0.89166666666666672</v>
          </cell>
        </row>
        <row r="59">
          <cell r="C59">
            <v>0.88958333333333328</v>
          </cell>
        </row>
        <row r="60">
          <cell r="C60">
            <v>0.88749999999999996</v>
          </cell>
        </row>
        <row r="61">
          <cell r="C61">
            <v>0.88541666666666663</v>
          </cell>
        </row>
        <row r="62">
          <cell r="C62">
            <v>0.8833333333333333</v>
          </cell>
        </row>
        <row r="63">
          <cell r="C63">
            <v>0.88124999999999998</v>
          </cell>
        </row>
        <row r="64">
          <cell r="C64">
            <v>0.87916666666666665</v>
          </cell>
        </row>
        <row r="65">
          <cell r="C65">
            <v>0.87708333333333333</v>
          </cell>
        </row>
        <row r="66">
          <cell r="C66">
            <v>0.875</v>
          </cell>
        </row>
        <row r="67">
          <cell r="C67">
            <v>0.87291666666666667</v>
          </cell>
        </row>
        <row r="68">
          <cell r="C68">
            <v>0.87083333333333335</v>
          </cell>
        </row>
        <row r="69">
          <cell r="C69">
            <v>0.86875000000000002</v>
          </cell>
        </row>
        <row r="70">
          <cell r="C70">
            <v>0.8666666666666667</v>
          </cell>
        </row>
        <row r="71">
          <cell r="C71">
            <v>0.86458333333333337</v>
          </cell>
        </row>
        <row r="72">
          <cell r="C72">
            <v>0.86250000000000004</v>
          </cell>
        </row>
        <row r="73">
          <cell r="C73">
            <v>0.86041666666666672</v>
          </cell>
        </row>
        <row r="74">
          <cell r="C74">
            <v>0.85833333333333328</v>
          </cell>
        </row>
        <row r="75">
          <cell r="C75">
            <v>0.85624999999999996</v>
          </cell>
        </row>
        <row r="76">
          <cell r="C76">
            <v>0.85416666666666663</v>
          </cell>
        </row>
        <row r="77">
          <cell r="C77">
            <v>0.8520833333333333</v>
          </cell>
        </row>
        <row r="78">
          <cell r="C78">
            <v>0.85</v>
          </cell>
        </row>
        <row r="79">
          <cell r="C79">
            <v>0.84791666666666665</v>
          </cell>
        </row>
        <row r="80">
          <cell r="C80">
            <v>0.84583333333333333</v>
          </cell>
        </row>
        <row r="81">
          <cell r="C81">
            <v>0.84375</v>
          </cell>
        </row>
        <row r="82">
          <cell r="C82">
            <v>0.84166666666666667</v>
          </cell>
        </row>
        <row r="83">
          <cell r="C83">
            <v>0.83958333333333335</v>
          </cell>
        </row>
        <row r="84">
          <cell r="C84">
            <v>0.83750000000000002</v>
          </cell>
        </row>
        <row r="85">
          <cell r="C85">
            <v>0.8354166666666667</v>
          </cell>
        </row>
        <row r="86">
          <cell r="C86">
            <v>0.83333333333333337</v>
          </cell>
        </row>
        <row r="87">
          <cell r="C87">
            <v>0.83125000000000004</v>
          </cell>
        </row>
        <row r="88">
          <cell r="C88">
            <v>0.82916666666666672</v>
          </cell>
        </row>
        <row r="89">
          <cell r="C89">
            <v>0.82708333333333328</v>
          </cell>
        </row>
        <row r="90">
          <cell r="C90">
            <v>0.82499999999999996</v>
          </cell>
        </row>
        <row r="91">
          <cell r="C91">
            <v>0.82291666666666663</v>
          </cell>
        </row>
        <row r="92">
          <cell r="C92">
            <v>0.8208333333333333</v>
          </cell>
        </row>
        <row r="93">
          <cell r="C93">
            <v>0.81874999999999998</v>
          </cell>
        </row>
        <row r="94">
          <cell r="C94">
            <v>0.81666666666666665</v>
          </cell>
        </row>
        <row r="95">
          <cell r="C95">
            <v>0.81458333333333333</v>
          </cell>
        </row>
        <row r="96">
          <cell r="C96">
            <v>0.8125</v>
          </cell>
        </row>
        <row r="97">
          <cell r="C97">
            <v>0.81041666666666667</v>
          </cell>
        </row>
        <row r="98">
          <cell r="C98">
            <v>0.80833333333333335</v>
          </cell>
        </row>
        <row r="99">
          <cell r="C99">
            <v>0.80625000000000002</v>
          </cell>
        </row>
        <row r="100">
          <cell r="C100">
            <v>0.8041666666666667</v>
          </cell>
        </row>
        <row r="101">
          <cell r="C101">
            <v>0.80208333333333337</v>
          </cell>
        </row>
        <row r="102">
          <cell r="C102">
            <v>0.8</v>
          </cell>
        </row>
        <row r="103">
          <cell r="C103">
            <v>0.79791666666666672</v>
          </cell>
        </row>
        <row r="104">
          <cell r="C104">
            <v>0.79583333333333328</v>
          </cell>
        </row>
        <row r="105">
          <cell r="C105">
            <v>0.79374999999999996</v>
          </cell>
        </row>
        <row r="106">
          <cell r="C106">
            <v>0.79166666666666663</v>
          </cell>
        </row>
        <row r="107">
          <cell r="C107">
            <v>0.7895833333333333</v>
          </cell>
        </row>
        <row r="108">
          <cell r="C108">
            <v>0.78749999999999998</v>
          </cell>
        </row>
        <row r="109">
          <cell r="C109">
            <v>0.78541666666666665</v>
          </cell>
        </row>
        <row r="110">
          <cell r="C110">
            <v>0.78333333333333333</v>
          </cell>
        </row>
        <row r="111">
          <cell r="C111">
            <v>0.78125</v>
          </cell>
        </row>
        <row r="112">
          <cell r="C112">
            <v>0.77916666666666667</v>
          </cell>
        </row>
        <row r="113">
          <cell r="C113">
            <v>0.77708333333333335</v>
          </cell>
        </row>
        <row r="114">
          <cell r="C114">
            <v>0.77500000000000002</v>
          </cell>
        </row>
        <row r="115">
          <cell r="C115">
            <v>0.7729166666666667</v>
          </cell>
        </row>
        <row r="116">
          <cell r="C116">
            <v>0.77083333333333337</v>
          </cell>
        </row>
        <row r="117">
          <cell r="C117">
            <v>0.76875000000000004</v>
          </cell>
        </row>
        <row r="118">
          <cell r="C118">
            <v>0.76666666666666672</v>
          </cell>
        </row>
        <row r="119">
          <cell r="C119">
            <v>0.76458333333333328</v>
          </cell>
        </row>
        <row r="120">
          <cell r="C120">
            <v>0.76249999999999996</v>
          </cell>
        </row>
        <row r="121">
          <cell r="C121">
            <v>0.76041666666666663</v>
          </cell>
        </row>
        <row r="122">
          <cell r="C122">
            <v>0.7583333333333333</v>
          </cell>
        </row>
        <row r="123">
          <cell r="C123">
            <v>0.75624999999999998</v>
          </cell>
        </row>
        <row r="124">
          <cell r="C124">
            <v>0.75416666666666665</v>
          </cell>
        </row>
        <row r="125">
          <cell r="C125">
            <v>0.75208333333333333</v>
          </cell>
        </row>
        <row r="126">
          <cell r="C126">
            <v>0.75</v>
          </cell>
        </row>
        <row r="127">
          <cell r="C127">
            <v>0.74791666666666667</v>
          </cell>
        </row>
        <row r="128">
          <cell r="C128">
            <v>0.74583333333333335</v>
          </cell>
        </row>
        <row r="129">
          <cell r="C129">
            <v>0.74375000000000002</v>
          </cell>
        </row>
        <row r="130">
          <cell r="C130">
            <v>0.7416666666666667</v>
          </cell>
        </row>
        <row r="131">
          <cell r="C131">
            <v>0.73958333333333337</v>
          </cell>
        </row>
        <row r="132">
          <cell r="C132">
            <v>0.73750000000000004</v>
          </cell>
        </row>
        <row r="133">
          <cell r="C133">
            <v>0.73541666666666672</v>
          </cell>
        </row>
        <row r="134">
          <cell r="C134">
            <v>0.73333333333333328</v>
          </cell>
        </row>
        <row r="135">
          <cell r="C135">
            <v>0.73124999999999996</v>
          </cell>
        </row>
        <row r="136">
          <cell r="C136">
            <v>0.72916666666666663</v>
          </cell>
        </row>
        <row r="137">
          <cell r="C137">
            <v>0.7270833333333333</v>
          </cell>
        </row>
        <row r="138">
          <cell r="C138">
            <v>0.72499999999999998</v>
          </cell>
        </row>
        <row r="139">
          <cell r="C139">
            <v>0.72291666666666665</v>
          </cell>
        </row>
        <row r="140">
          <cell r="C140">
            <v>0.72083333333333333</v>
          </cell>
        </row>
        <row r="141">
          <cell r="C141">
            <v>0.71875</v>
          </cell>
        </row>
        <row r="142">
          <cell r="C142">
            <v>0.71666666666666667</v>
          </cell>
        </row>
        <row r="143">
          <cell r="C143">
            <v>0.71458333333333335</v>
          </cell>
        </row>
        <row r="144">
          <cell r="C144">
            <v>0.71250000000000002</v>
          </cell>
        </row>
        <row r="145">
          <cell r="C145">
            <v>0.7104166666666667</v>
          </cell>
        </row>
        <row r="146">
          <cell r="C146">
            <v>0.70833333333333337</v>
          </cell>
        </row>
        <row r="147">
          <cell r="C147">
            <v>0.70625000000000004</v>
          </cell>
        </row>
        <row r="148">
          <cell r="C148">
            <v>0.70416666666666672</v>
          </cell>
        </row>
        <row r="149">
          <cell r="C149">
            <v>0.70208333333333328</v>
          </cell>
        </row>
        <row r="150">
          <cell r="C150">
            <v>0.7</v>
          </cell>
        </row>
        <row r="151">
          <cell r="C151">
            <v>0.69791666666666663</v>
          </cell>
        </row>
        <row r="152">
          <cell r="C152">
            <v>0.6958333333333333</v>
          </cell>
        </row>
        <row r="153">
          <cell r="C153">
            <v>0.69374999999999998</v>
          </cell>
        </row>
        <row r="154">
          <cell r="C154">
            <v>0.69166666666666665</v>
          </cell>
        </row>
        <row r="155">
          <cell r="C155">
            <v>0.68958333333333333</v>
          </cell>
        </row>
        <row r="156">
          <cell r="C156">
            <v>0.6875</v>
          </cell>
        </row>
        <row r="157">
          <cell r="C157">
            <v>0.68541666666666667</v>
          </cell>
        </row>
        <row r="158">
          <cell r="C158">
            <v>0.68333333333333335</v>
          </cell>
        </row>
        <row r="159">
          <cell r="C159">
            <v>0.68125000000000002</v>
          </cell>
        </row>
        <row r="160">
          <cell r="C160">
            <v>0.6791666666666667</v>
          </cell>
        </row>
        <row r="161">
          <cell r="C161">
            <v>0.67708333333333337</v>
          </cell>
        </row>
        <row r="162">
          <cell r="C162">
            <v>0.67500000000000004</v>
          </cell>
        </row>
        <row r="163">
          <cell r="C163">
            <v>0.67291666666666672</v>
          </cell>
        </row>
        <row r="164">
          <cell r="C164">
            <v>0.67083333333333328</v>
          </cell>
        </row>
        <row r="165">
          <cell r="C165">
            <v>0.66874999999999996</v>
          </cell>
        </row>
        <row r="166">
          <cell r="C166">
            <v>0.66666666666666663</v>
          </cell>
        </row>
        <row r="167">
          <cell r="C167">
            <v>0.6645833333333333</v>
          </cell>
        </row>
        <row r="168">
          <cell r="C168">
            <v>0.66249999999999998</v>
          </cell>
        </row>
        <row r="169">
          <cell r="C169">
            <v>0.66041666666666665</v>
          </cell>
        </row>
        <row r="170">
          <cell r="C170">
            <v>0.65833333333333333</v>
          </cell>
        </row>
        <row r="171">
          <cell r="C171">
            <v>0.65625</v>
          </cell>
        </row>
        <row r="172">
          <cell r="C172">
            <v>0.65416666666666667</v>
          </cell>
        </row>
        <row r="173">
          <cell r="C173">
            <v>0.65208333333333335</v>
          </cell>
        </row>
        <row r="174">
          <cell r="C174">
            <v>0.65</v>
          </cell>
        </row>
        <row r="175">
          <cell r="C175">
            <v>0.6479166666666667</v>
          </cell>
        </row>
        <row r="176">
          <cell r="C176">
            <v>0.64583333333333337</v>
          </cell>
        </row>
        <row r="177">
          <cell r="C177">
            <v>0.64375000000000004</v>
          </cell>
        </row>
        <row r="178">
          <cell r="C178">
            <v>0.64166666666666672</v>
          </cell>
        </row>
        <row r="179">
          <cell r="C179">
            <v>0.63958333333333328</v>
          </cell>
        </row>
        <row r="180">
          <cell r="C180">
            <v>0.63749999999999996</v>
          </cell>
        </row>
        <row r="181">
          <cell r="C181">
            <v>0.63541666666666663</v>
          </cell>
        </row>
        <row r="182">
          <cell r="C182">
            <v>0.6333333333333333</v>
          </cell>
        </row>
        <row r="183">
          <cell r="C183">
            <v>0.63124999999999998</v>
          </cell>
        </row>
        <row r="184">
          <cell r="C184">
            <v>0.62916666666666665</v>
          </cell>
        </row>
        <row r="185">
          <cell r="C185">
            <v>0.62708333333333333</v>
          </cell>
        </row>
        <row r="186">
          <cell r="C186">
            <v>0.625</v>
          </cell>
        </row>
        <row r="187">
          <cell r="C187">
            <v>0.62291666666666667</v>
          </cell>
        </row>
        <row r="188">
          <cell r="C188">
            <v>0.62083333333333335</v>
          </cell>
        </row>
        <row r="189">
          <cell r="C189">
            <v>0.61875000000000002</v>
          </cell>
        </row>
        <row r="190">
          <cell r="C190">
            <v>0.6166666666666667</v>
          </cell>
        </row>
        <row r="191">
          <cell r="C191">
            <v>0.61458333333333337</v>
          </cell>
        </row>
        <row r="192">
          <cell r="C192">
            <v>0.61250000000000004</v>
          </cell>
        </row>
        <row r="193">
          <cell r="C193">
            <v>0.61041666666666672</v>
          </cell>
        </row>
        <row r="194">
          <cell r="C194">
            <v>0.60833333333333328</v>
          </cell>
        </row>
        <row r="195">
          <cell r="C195">
            <v>0.60624999999999996</v>
          </cell>
        </row>
        <row r="196">
          <cell r="C196">
            <v>0.60416666666666663</v>
          </cell>
        </row>
        <row r="197">
          <cell r="C197">
            <v>0.6020833333333333</v>
          </cell>
        </row>
        <row r="198">
          <cell r="C198">
            <v>0.6</v>
          </cell>
        </row>
        <row r="199">
          <cell r="C199">
            <v>0.59791666666666665</v>
          </cell>
        </row>
        <row r="200">
          <cell r="C200">
            <v>0.59583333333333333</v>
          </cell>
        </row>
        <row r="201">
          <cell r="C201">
            <v>0.59375</v>
          </cell>
        </row>
        <row r="202">
          <cell r="C202">
            <v>0.59166666666666667</v>
          </cell>
        </row>
        <row r="203">
          <cell r="C203">
            <v>0.58958333333333335</v>
          </cell>
        </row>
        <row r="204">
          <cell r="C204">
            <v>0.58750000000000002</v>
          </cell>
        </row>
        <row r="205">
          <cell r="C205">
            <v>0.5854166666666667</v>
          </cell>
        </row>
        <row r="206">
          <cell r="C206">
            <v>0.58333333333333337</v>
          </cell>
        </row>
        <row r="207">
          <cell r="C207">
            <v>0.58125000000000004</v>
          </cell>
        </row>
        <row r="208">
          <cell r="C208">
            <v>0.57916666666666672</v>
          </cell>
        </row>
        <row r="209">
          <cell r="C209">
            <v>0.57708333333333328</v>
          </cell>
        </row>
        <row r="210">
          <cell r="C210">
            <v>0.57499999999999996</v>
          </cell>
        </row>
        <row r="211">
          <cell r="C211">
            <v>0.57291666666666663</v>
          </cell>
        </row>
        <row r="212">
          <cell r="C212">
            <v>0.5708333333333333</v>
          </cell>
        </row>
        <row r="213">
          <cell r="C213">
            <v>0.56874999999999998</v>
          </cell>
        </row>
        <row r="214">
          <cell r="C214">
            <v>0.56666666666666665</v>
          </cell>
        </row>
        <row r="215">
          <cell r="C215">
            <v>0.56458333333333333</v>
          </cell>
        </row>
        <row r="216">
          <cell r="C216">
            <v>0.5625</v>
          </cell>
        </row>
        <row r="217">
          <cell r="C217">
            <v>0.56041666666666667</v>
          </cell>
        </row>
        <row r="218">
          <cell r="C218">
            <v>0.55833333333333335</v>
          </cell>
        </row>
        <row r="219">
          <cell r="C219">
            <v>0.55625000000000002</v>
          </cell>
        </row>
        <row r="220">
          <cell r="C220">
            <v>0.5541666666666667</v>
          </cell>
        </row>
        <row r="221">
          <cell r="C221">
            <v>0.55208333333333337</v>
          </cell>
        </row>
        <row r="222">
          <cell r="C222">
            <v>0.55000000000000004</v>
          </cell>
        </row>
        <row r="223">
          <cell r="C223">
            <v>0.54791666666666672</v>
          </cell>
        </row>
        <row r="224">
          <cell r="C224">
            <v>0.54583333333333328</v>
          </cell>
        </row>
        <row r="225">
          <cell r="C225">
            <v>0.54374999999999996</v>
          </cell>
        </row>
        <row r="226">
          <cell r="C226">
            <v>0.54166666666666663</v>
          </cell>
        </row>
        <row r="227">
          <cell r="C227">
            <v>0.5395833333333333</v>
          </cell>
        </row>
        <row r="228">
          <cell r="C228">
            <v>0.53749999999999998</v>
          </cell>
        </row>
        <row r="229">
          <cell r="C229">
            <v>0.53541666666666665</v>
          </cell>
        </row>
        <row r="230">
          <cell r="C230">
            <v>0.53333333333333333</v>
          </cell>
        </row>
        <row r="231">
          <cell r="C231">
            <v>0.53125</v>
          </cell>
        </row>
        <row r="232">
          <cell r="C232">
            <v>0.52916666666666667</v>
          </cell>
        </row>
        <row r="233">
          <cell r="C233">
            <v>0.52708333333333335</v>
          </cell>
        </row>
        <row r="234">
          <cell r="C234">
            <v>0.52500000000000002</v>
          </cell>
        </row>
        <row r="235">
          <cell r="C235">
            <v>0.5229166666666667</v>
          </cell>
        </row>
        <row r="236">
          <cell r="C236">
            <v>0.52083333333333337</v>
          </cell>
        </row>
        <row r="237">
          <cell r="C237">
            <v>0.51875000000000004</v>
          </cell>
        </row>
        <row r="238">
          <cell r="C238">
            <v>0.51666666666666672</v>
          </cell>
        </row>
        <row r="239">
          <cell r="C239">
            <v>0.51458333333333328</v>
          </cell>
        </row>
        <row r="240">
          <cell r="C240">
            <v>0.51249999999999996</v>
          </cell>
        </row>
        <row r="241">
          <cell r="C241">
            <v>0.51041666666666663</v>
          </cell>
        </row>
        <row r="242">
          <cell r="C242">
            <v>0.5083333333333333</v>
          </cell>
        </row>
        <row r="243">
          <cell r="C243">
            <v>0.50624999999999998</v>
          </cell>
        </row>
        <row r="244">
          <cell r="C244">
            <v>0.50416666666666665</v>
          </cell>
        </row>
        <row r="245">
          <cell r="C245">
            <v>0.50208333333333333</v>
          </cell>
        </row>
        <row r="246">
          <cell r="C246">
            <v>0.5</v>
          </cell>
        </row>
        <row r="247">
          <cell r="C247">
            <v>0.49791666666666667</v>
          </cell>
        </row>
        <row r="248">
          <cell r="C248">
            <v>0.49583333333333335</v>
          </cell>
        </row>
        <row r="249">
          <cell r="C249">
            <v>0.49375000000000002</v>
          </cell>
        </row>
        <row r="250">
          <cell r="C250">
            <v>0.49166666666666664</v>
          </cell>
        </row>
        <row r="251">
          <cell r="C251">
            <v>0.48958333333333331</v>
          </cell>
        </row>
        <row r="252">
          <cell r="C252">
            <v>0.48749999999999999</v>
          </cell>
        </row>
        <row r="253">
          <cell r="C253">
            <v>0.48541666666666666</v>
          </cell>
        </row>
        <row r="254">
          <cell r="C254">
            <v>0.48333333333333334</v>
          </cell>
        </row>
        <row r="255">
          <cell r="C255">
            <v>0.48125000000000001</v>
          </cell>
        </row>
        <row r="256">
          <cell r="C256">
            <v>0.47916666666666669</v>
          </cell>
        </row>
        <row r="257">
          <cell r="C257">
            <v>0.47708333333333336</v>
          </cell>
        </row>
        <row r="258">
          <cell r="C258">
            <v>0.47499999999999998</v>
          </cell>
        </row>
        <row r="259">
          <cell r="C259">
            <v>0.47291666666666665</v>
          </cell>
        </row>
        <row r="260">
          <cell r="C260">
            <v>0.47083333333333333</v>
          </cell>
        </row>
        <row r="261">
          <cell r="C261">
            <v>0.46875</v>
          </cell>
        </row>
        <row r="262">
          <cell r="C262">
            <v>0.46666666666666667</v>
          </cell>
        </row>
        <row r="263">
          <cell r="C263">
            <v>0.46458333333333335</v>
          </cell>
        </row>
        <row r="264">
          <cell r="C264">
            <v>0.46250000000000002</v>
          </cell>
        </row>
        <row r="265">
          <cell r="C265">
            <v>0.46041666666666664</v>
          </cell>
        </row>
        <row r="266">
          <cell r="C266">
            <v>0.45833333333333331</v>
          </cell>
        </row>
        <row r="267">
          <cell r="C267">
            <v>0.45624999999999999</v>
          </cell>
        </row>
        <row r="268">
          <cell r="C268">
            <v>0.45416666666666666</v>
          </cell>
        </row>
        <row r="269">
          <cell r="C269">
            <v>0.45208333333333334</v>
          </cell>
        </row>
        <row r="270">
          <cell r="C270">
            <v>0.45</v>
          </cell>
        </row>
        <row r="271">
          <cell r="C271">
            <v>0.44791666666666669</v>
          </cell>
        </row>
        <row r="272">
          <cell r="C272">
            <v>0.44583333333333336</v>
          </cell>
        </row>
        <row r="273">
          <cell r="C273">
            <v>0.44374999999999998</v>
          </cell>
        </row>
        <row r="274">
          <cell r="C274">
            <v>0.44166666666666665</v>
          </cell>
        </row>
        <row r="275">
          <cell r="C275">
            <v>0.43958333333333333</v>
          </cell>
        </row>
        <row r="276">
          <cell r="C276">
            <v>0.4375</v>
          </cell>
        </row>
        <row r="277">
          <cell r="C277">
            <v>0.43541666666666667</v>
          </cell>
        </row>
        <row r="278">
          <cell r="C278">
            <v>0.43333333333333335</v>
          </cell>
        </row>
        <row r="279">
          <cell r="C279">
            <v>0.43125000000000002</v>
          </cell>
        </row>
        <row r="280">
          <cell r="C280">
            <v>0.42916666666666664</v>
          </cell>
        </row>
        <row r="281">
          <cell r="C281">
            <v>0.42708333333333331</v>
          </cell>
        </row>
        <row r="282">
          <cell r="C282">
            <v>0.42499999999999999</v>
          </cell>
        </row>
        <row r="283">
          <cell r="C283">
            <v>0.42291666666666666</v>
          </cell>
        </row>
        <row r="284">
          <cell r="C284">
            <v>0.42083333333333334</v>
          </cell>
        </row>
        <row r="285">
          <cell r="C285">
            <v>0.41875000000000001</v>
          </cell>
        </row>
        <row r="286">
          <cell r="C286">
            <v>0.41666666666666669</v>
          </cell>
        </row>
        <row r="287">
          <cell r="C287">
            <v>0.41458333333333336</v>
          </cell>
        </row>
        <row r="288">
          <cell r="C288">
            <v>0.41249999999999998</v>
          </cell>
        </row>
        <row r="289">
          <cell r="C289">
            <v>0.41041666666666665</v>
          </cell>
        </row>
        <row r="290">
          <cell r="C290">
            <v>0.40833333333333333</v>
          </cell>
        </row>
        <row r="291">
          <cell r="C291">
            <v>0.40625</v>
          </cell>
        </row>
        <row r="292">
          <cell r="C292">
            <v>0.40416666666666667</v>
          </cell>
        </row>
        <row r="293">
          <cell r="C293">
            <v>0.40208333333333335</v>
          </cell>
        </row>
        <row r="294">
          <cell r="C294">
            <v>0.4</v>
          </cell>
        </row>
        <row r="295">
          <cell r="C295">
            <v>0.39791666666666664</v>
          </cell>
        </row>
        <row r="296">
          <cell r="C296">
            <v>0.39583333333333331</v>
          </cell>
        </row>
        <row r="297">
          <cell r="C297">
            <v>0.39374999999999999</v>
          </cell>
        </row>
        <row r="298">
          <cell r="C298">
            <v>0.39166666666666666</v>
          </cell>
        </row>
        <row r="299">
          <cell r="C299">
            <v>0.38958333333333334</v>
          </cell>
        </row>
        <row r="300">
          <cell r="C300">
            <v>0.38750000000000001</v>
          </cell>
        </row>
        <row r="301">
          <cell r="C301">
            <v>0.38541666666666669</v>
          </cell>
        </row>
        <row r="302">
          <cell r="C302">
            <v>0.38333333333333336</v>
          </cell>
        </row>
        <row r="303">
          <cell r="C303">
            <v>0.38124999999999998</v>
          </cell>
        </row>
        <row r="304">
          <cell r="C304">
            <v>0.37916666666666665</v>
          </cell>
        </row>
        <row r="305">
          <cell r="C305">
            <v>0.37708333333333333</v>
          </cell>
        </row>
        <row r="306">
          <cell r="C306">
            <v>0.375</v>
          </cell>
        </row>
        <row r="307">
          <cell r="C307">
            <v>0.37291666666666667</v>
          </cell>
        </row>
        <row r="308">
          <cell r="C308">
            <v>0.37083333333333335</v>
          </cell>
        </row>
        <row r="309">
          <cell r="C309">
            <v>0.36875000000000002</v>
          </cell>
        </row>
        <row r="310">
          <cell r="C310">
            <v>0.36666666666666664</v>
          </cell>
        </row>
        <row r="311">
          <cell r="C311">
            <v>0.36458333333333331</v>
          </cell>
        </row>
        <row r="312">
          <cell r="C312">
            <v>0.36249999999999999</v>
          </cell>
        </row>
        <row r="313">
          <cell r="C313">
            <v>0.36041666666666666</v>
          </cell>
        </row>
        <row r="314">
          <cell r="C314">
            <v>0.35833333333333334</v>
          </cell>
        </row>
        <row r="315">
          <cell r="C315">
            <v>0.35625000000000001</v>
          </cell>
        </row>
        <row r="316">
          <cell r="C316">
            <v>0.35416666666666669</v>
          </cell>
        </row>
        <row r="317">
          <cell r="C317">
            <v>0.35208333333333336</v>
          </cell>
        </row>
        <row r="318">
          <cell r="C318">
            <v>0.35</v>
          </cell>
        </row>
        <row r="319">
          <cell r="C319">
            <v>0.34791666666666665</v>
          </cell>
        </row>
        <row r="320">
          <cell r="C320">
            <v>0.34583333333333333</v>
          </cell>
        </row>
        <row r="321">
          <cell r="C321">
            <v>0.34375</v>
          </cell>
        </row>
        <row r="322">
          <cell r="C322">
            <v>0.34166666666666667</v>
          </cell>
        </row>
        <row r="323">
          <cell r="C323">
            <v>0.33958333333333335</v>
          </cell>
        </row>
        <row r="324">
          <cell r="C324">
            <v>0.33750000000000002</v>
          </cell>
        </row>
        <row r="325">
          <cell r="C325">
            <v>0.33541666666666664</v>
          </cell>
        </row>
        <row r="326">
          <cell r="C326">
            <v>0.33333333333333331</v>
          </cell>
        </row>
        <row r="327">
          <cell r="C327">
            <v>0.33124999999999999</v>
          </cell>
        </row>
        <row r="328">
          <cell r="C328">
            <v>0.32916666666666666</v>
          </cell>
        </row>
        <row r="329">
          <cell r="C329">
            <v>0.32708333333333334</v>
          </cell>
        </row>
        <row r="330">
          <cell r="C330">
            <v>0.32500000000000001</v>
          </cell>
        </row>
        <row r="331">
          <cell r="C331">
            <v>0.32291666666666669</v>
          </cell>
        </row>
        <row r="332">
          <cell r="C332">
            <v>0.32083333333333336</v>
          </cell>
        </row>
        <row r="333">
          <cell r="C333">
            <v>0.31874999999999998</v>
          </cell>
        </row>
        <row r="334">
          <cell r="C334">
            <v>0.31666666666666665</v>
          </cell>
        </row>
        <row r="335">
          <cell r="C335">
            <v>0.31458333333333333</v>
          </cell>
        </row>
        <row r="336">
          <cell r="C336">
            <v>0.3125</v>
          </cell>
        </row>
        <row r="337">
          <cell r="C337">
            <v>0.31041666666666667</v>
          </cell>
        </row>
        <row r="338">
          <cell r="C338">
            <v>0.30833333333333335</v>
          </cell>
        </row>
        <row r="339">
          <cell r="C339">
            <v>0.30625000000000002</v>
          </cell>
        </row>
        <row r="340">
          <cell r="C340">
            <v>0.30416666666666664</v>
          </cell>
        </row>
        <row r="341">
          <cell r="C341">
            <v>0.30208333333333331</v>
          </cell>
        </row>
        <row r="342">
          <cell r="C342">
            <v>0.3</v>
          </cell>
        </row>
        <row r="343">
          <cell r="C343">
            <v>0.29791666666666666</v>
          </cell>
        </row>
        <row r="344">
          <cell r="C344">
            <v>0.29583333333333334</v>
          </cell>
        </row>
        <row r="345">
          <cell r="C345">
            <v>0.29375000000000001</v>
          </cell>
        </row>
        <row r="346">
          <cell r="C346">
            <v>0.29166666666666669</v>
          </cell>
        </row>
        <row r="347">
          <cell r="C347">
            <v>0.28958333333333336</v>
          </cell>
        </row>
        <row r="348">
          <cell r="C348">
            <v>0.28749999999999998</v>
          </cell>
        </row>
        <row r="349">
          <cell r="C349">
            <v>0.28541666666666665</v>
          </cell>
        </row>
        <row r="350">
          <cell r="C350">
            <v>0.28333333333333333</v>
          </cell>
        </row>
        <row r="351">
          <cell r="C351">
            <v>0.28125</v>
          </cell>
        </row>
        <row r="352">
          <cell r="C352">
            <v>0.27916666666666667</v>
          </cell>
        </row>
        <row r="353">
          <cell r="C353">
            <v>0.27708333333333335</v>
          </cell>
        </row>
        <row r="354">
          <cell r="C354">
            <v>0.27500000000000002</v>
          </cell>
        </row>
        <row r="355">
          <cell r="C355">
            <v>0.27291666666666664</v>
          </cell>
        </row>
        <row r="356">
          <cell r="C356">
            <v>0.27083333333333331</v>
          </cell>
        </row>
        <row r="357">
          <cell r="C357">
            <v>0.26874999999999999</v>
          </cell>
        </row>
        <row r="358">
          <cell r="C358">
            <v>0.26666666666666666</v>
          </cell>
        </row>
        <row r="359">
          <cell r="C359">
            <v>0.26458333333333334</v>
          </cell>
        </row>
        <row r="360">
          <cell r="C360">
            <v>0.26250000000000001</v>
          </cell>
        </row>
        <row r="361">
          <cell r="C361">
            <v>0.26041666666666669</v>
          </cell>
        </row>
        <row r="362">
          <cell r="C362">
            <v>0.25833333333333336</v>
          </cell>
        </row>
        <row r="363">
          <cell r="C363">
            <v>0.25624999999999998</v>
          </cell>
        </row>
        <row r="364">
          <cell r="C364">
            <v>0.25416666666666665</v>
          </cell>
        </row>
        <row r="365">
          <cell r="C365">
            <v>0.25208333333333333</v>
          </cell>
        </row>
        <row r="366">
          <cell r="C366">
            <v>0.25</v>
          </cell>
        </row>
        <row r="367">
          <cell r="C367">
            <v>0.24791666666666667</v>
          </cell>
        </row>
        <row r="368">
          <cell r="C368">
            <v>0.24583333333333332</v>
          </cell>
        </row>
        <row r="369">
          <cell r="C369">
            <v>0.24374999999999999</v>
          </cell>
        </row>
        <row r="370">
          <cell r="C370">
            <v>0.24166666666666667</v>
          </cell>
        </row>
        <row r="371">
          <cell r="C371">
            <v>0.23958333333333334</v>
          </cell>
        </row>
        <row r="372">
          <cell r="C372">
            <v>0.23749999999999999</v>
          </cell>
        </row>
        <row r="373">
          <cell r="C373">
            <v>0.23541666666666666</v>
          </cell>
        </row>
        <row r="374">
          <cell r="C374">
            <v>0.23333333333333334</v>
          </cell>
        </row>
        <row r="375">
          <cell r="C375">
            <v>0.23125000000000001</v>
          </cell>
        </row>
        <row r="376">
          <cell r="C376">
            <v>0.22916666666666666</v>
          </cell>
        </row>
        <row r="377">
          <cell r="C377">
            <v>0.22708333333333333</v>
          </cell>
        </row>
        <row r="378">
          <cell r="C378">
            <v>0.22500000000000001</v>
          </cell>
        </row>
        <row r="379">
          <cell r="C379">
            <v>0.22291666666666668</v>
          </cell>
        </row>
        <row r="380">
          <cell r="C380">
            <v>0.22083333333333333</v>
          </cell>
        </row>
        <row r="381">
          <cell r="C381">
            <v>0.21875</v>
          </cell>
        </row>
        <row r="382">
          <cell r="C382">
            <v>0.21666666666666667</v>
          </cell>
        </row>
        <row r="383">
          <cell r="C383">
            <v>0.21458333333333332</v>
          </cell>
        </row>
        <row r="384">
          <cell r="C384">
            <v>0.21249999999999999</v>
          </cell>
        </row>
        <row r="385">
          <cell r="C385">
            <v>0.21041666666666667</v>
          </cell>
        </row>
        <row r="386">
          <cell r="C386">
            <v>0.20833333333333334</v>
          </cell>
        </row>
        <row r="387">
          <cell r="C387">
            <v>0.20624999999999999</v>
          </cell>
        </row>
        <row r="388">
          <cell r="C388">
            <v>0.20416666666666666</v>
          </cell>
        </row>
        <row r="389">
          <cell r="C389">
            <v>0.20208333333333334</v>
          </cell>
        </row>
        <row r="390">
          <cell r="C390">
            <v>0.2</v>
          </cell>
        </row>
        <row r="391">
          <cell r="C391">
            <v>0.19791666666666666</v>
          </cell>
        </row>
        <row r="392">
          <cell r="C392">
            <v>0.19583333333333333</v>
          </cell>
        </row>
        <row r="393">
          <cell r="C393">
            <v>0.19375000000000001</v>
          </cell>
        </row>
        <row r="394">
          <cell r="C394">
            <v>0.19166666666666668</v>
          </cell>
        </row>
        <row r="395">
          <cell r="C395">
            <v>0.18958333333333333</v>
          </cell>
        </row>
        <row r="396">
          <cell r="C396">
            <v>0.1875</v>
          </cell>
        </row>
        <row r="397">
          <cell r="C397">
            <v>0.18541666666666667</v>
          </cell>
        </row>
        <row r="398">
          <cell r="C398">
            <v>0.18333333333333332</v>
          </cell>
        </row>
        <row r="399">
          <cell r="C399">
            <v>0.18124999999999999</v>
          </cell>
        </row>
        <row r="400">
          <cell r="C400">
            <v>0.17916666666666667</v>
          </cell>
        </row>
        <row r="401">
          <cell r="C401">
            <v>0.17708333333333334</v>
          </cell>
        </row>
        <row r="402">
          <cell r="C402">
            <v>0.17499999999999999</v>
          </cell>
        </row>
        <row r="403">
          <cell r="C403">
            <v>0.17291666666666666</v>
          </cell>
        </row>
        <row r="404">
          <cell r="C404">
            <v>0.17083333333333334</v>
          </cell>
        </row>
        <row r="405">
          <cell r="C405">
            <v>0.16875000000000001</v>
          </cell>
        </row>
        <row r="406">
          <cell r="C406">
            <v>0.16666666666666666</v>
          </cell>
        </row>
        <row r="407">
          <cell r="C407">
            <v>0.16458333333333333</v>
          </cell>
        </row>
        <row r="408">
          <cell r="C408">
            <v>0.16250000000000001</v>
          </cell>
        </row>
        <row r="409">
          <cell r="C409">
            <v>0.16041666666666668</v>
          </cell>
        </row>
        <row r="410">
          <cell r="C410">
            <v>0.15833333333333333</v>
          </cell>
        </row>
        <row r="411">
          <cell r="C411">
            <v>0.15625</v>
          </cell>
        </row>
        <row r="412">
          <cell r="C412">
            <v>0.15416666666666667</v>
          </cell>
        </row>
        <row r="413">
          <cell r="C413">
            <v>0.15208333333333332</v>
          </cell>
        </row>
        <row r="414">
          <cell r="C414">
            <v>0.15</v>
          </cell>
        </row>
        <row r="415">
          <cell r="C415">
            <v>0.14791666666666667</v>
          </cell>
        </row>
        <row r="416">
          <cell r="C416">
            <v>0.14583333333333334</v>
          </cell>
        </row>
        <row r="417">
          <cell r="C417">
            <v>0.14374999999999999</v>
          </cell>
        </row>
        <row r="418">
          <cell r="C418">
            <v>0.14166666666666666</v>
          </cell>
        </row>
        <row r="419">
          <cell r="C419">
            <v>0.13958333333333334</v>
          </cell>
        </row>
        <row r="420">
          <cell r="C420">
            <v>0.13750000000000001</v>
          </cell>
        </row>
        <row r="421">
          <cell r="C421">
            <v>0.13541666666666666</v>
          </cell>
        </row>
        <row r="422">
          <cell r="C422">
            <v>0.13333333333333333</v>
          </cell>
        </row>
        <row r="423">
          <cell r="C423">
            <v>0.13125000000000001</v>
          </cell>
        </row>
        <row r="424">
          <cell r="C424">
            <v>0.12916666666666668</v>
          </cell>
        </row>
        <row r="425">
          <cell r="C425">
            <v>0.12708333333333333</v>
          </cell>
        </row>
        <row r="426">
          <cell r="C426">
            <v>0.125</v>
          </cell>
        </row>
        <row r="427">
          <cell r="C427">
            <v>0.12291666666666666</v>
          </cell>
        </row>
        <row r="428">
          <cell r="C428">
            <v>0.12083333333333333</v>
          </cell>
        </row>
        <row r="429">
          <cell r="C429">
            <v>0.11874999999999999</v>
          </cell>
        </row>
        <row r="430">
          <cell r="C430">
            <v>0.11666666666666667</v>
          </cell>
        </row>
        <row r="431">
          <cell r="C431">
            <v>0.11458333333333333</v>
          </cell>
        </row>
        <row r="432">
          <cell r="C432">
            <v>0.1125</v>
          </cell>
        </row>
        <row r="433">
          <cell r="C433">
            <v>0.11041666666666666</v>
          </cell>
        </row>
        <row r="434">
          <cell r="C434">
            <v>0.10833333333333334</v>
          </cell>
        </row>
        <row r="435">
          <cell r="C435">
            <v>0.10625</v>
          </cell>
        </row>
        <row r="436">
          <cell r="C436">
            <v>0.10416666666666667</v>
          </cell>
        </row>
        <row r="437">
          <cell r="C437">
            <v>0.10208333333333333</v>
          </cell>
        </row>
        <row r="438">
          <cell r="C438">
            <v>0.1</v>
          </cell>
        </row>
        <row r="439">
          <cell r="C439">
            <v>9.7916666666666666E-2</v>
          </cell>
        </row>
        <row r="440">
          <cell r="C440">
            <v>9.583333333333334E-2</v>
          </cell>
        </row>
        <row r="441">
          <cell r="C441">
            <v>9.375E-2</v>
          </cell>
        </row>
        <row r="442">
          <cell r="C442">
            <v>9.166666666666666E-2</v>
          </cell>
        </row>
        <row r="443">
          <cell r="C443">
            <v>8.9583333333333334E-2</v>
          </cell>
        </row>
        <row r="444">
          <cell r="C444">
            <v>8.7499999999999994E-2</v>
          </cell>
        </row>
        <row r="445">
          <cell r="C445">
            <v>8.5416666666666669E-2</v>
          </cell>
        </row>
        <row r="446">
          <cell r="C446">
            <v>8.3333333333333329E-2</v>
          </cell>
        </row>
        <row r="447">
          <cell r="C447">
            <v>8.1250000000000003E-2</v>
          </cell>
        </row>
        <row r="448">
          <cell r="C448">
            <v>7.9166666666666663E-2</v>
          </cell>
        </row>
        <row r="449">
          <cell r="C449">
            <v>7.7083333333333337E-2</v>
          </cell>
        </row>
        <row r="450">
          <cell r="C450">
            <v>7.4999999999999997E-2</v>
          </cell>
        </row>
        <row r="451">
          <cell r="C451">
            <v>7.2916666666666671E-2</v>
          </cell>
        </row>
        <row r="452">
          <cell r="C452">
            <v>7.0833333333333331E-2</v>
          </cell>
        </row>
        <row r="453">
          <cell r="C453">
            <v>6.8750000000000006E-2</v>
          </cell>
        </row>
        <row r="454">
          <cell r="C454">
            <v>6.6666666666666666E-2</v>
          </cell>
        </row>
        <row r="455">
          <cell r="C455">
            <v>6.458333333333334E-2</v>
          </cell>
        </row>
        <row r="456">
          <cell r="C456">
            <v>6.25E-2</v>
          </cell>
        </row>
        <row r="457">
          <cell r="C457">
            <v>6.0416666666666667E-2</v>
          </cell>
        </row>
        <row r="458">
          <cell r="C458">
            <v>5.8333333333333334E-2</v>
          </cell>
        </row>
        <row r="459">
          <cell r="C459">
            <v>5.6250000000000001E-2</v>
          </cell>
        </row>
        <row r="460">
          <cell r="C460">
            <v>5.4166666666666669E-2</v>
          </cell>
        </row>
        <row r="461">
          <cell r="C461">
            <v>5.2083333333333336E-2</v>
          </cell>
        </row>
        <row r="462">
          <cell r="C462">
            <v>0.05</v>
          </cell>
        </row>
        <row r="463">
          <cell r="C463">
            <v>4.791666666666667E-2</v>
          </cell>
        </row>
        <row r="464">
          <cell r="C464">
            <v>4.583333333333333E-2</v>
          </cell>
        </row>
        <row r="465">
          <cell r="C465">
            <v>4.3749999999999997E-2</v>
          </cell>
        </row>
        <row r="466">
          <cell r="C466">
            <v>4.1666666666666664E-2</v>
          </cell>
        </row>
        <row r="467">
          <cell r="C467">
            <v>3.9583333333333331E-2</v>
          </cell>
        </row>
        <row r="468">
          <cell r="C468">
            <v>3.7499999999999999E-2</v>
          </cell>
        </row>
        <row r="469">
          <cell r="C469">
            <v>3.5416666666666666E-2</v>
          </cell>
        </row>
        <row r="470">
          <cell r="C470">
            <v>3.3333333333333333E-2</v>
          </cell>
        </row>
        <row r="471">
          <cell r="C471">
            <v>3.125E-2</v>
          </cell>
        </row>
        <row r="472">
          <cell r="C472">
            <v>2.9166666666666667E-2</v>
          </cell>
        </row>
        <row r="473">
          <cell r="C473">
            <v>2.7083333333333334E-2</v>
          </cell>
        </row>
        <row r="474">
          <cell r="C474">
            <v>2.5000000000000001E-2</v>
          </cell>
        </row>
        <row r="475">
          <cell r="C475">
            <v>2.2916666666666665E-2</v>
          </cell>
        </row>
        <row r="476">
          <cell r="C476">
            <v>2.0833333333333332E-2</v>
          </cell>
        </row>
        <row r="477">
          <cell r="C477">
            <v>1.8749999999999999E-2</v>
          </cell>
        </row>
        <row r="478">
          <cell r="C478">
            <v>1.6666666666666666E-2</v>
          </cell>
        </row>
        <row r="479">
          <cell r="C479">
            <v>1.4583333333333334E-2</v>
          </cell>
        </row>
        <row r="480">
          <cell r="C480">
            <v>1.2500000000000001E-2</v>
          </cell>
        </row>
        <row r="481">
          <cell r="C481">
            <v>1.0416666666666666E-2</v>
          </cell>
        </row>
      </sheetData>
      <sheetData sheetId="1" refreshError="1">
        <row r="4">
          <cell r="D4">
            <v>0.54159286853448296</v>
          </cell>
          <cell r="G4">
            <v>0.52976101116379271</v>
          </cell>
          <cell r="J4">
            <v>326.5</v>
          </cell>
          <cell r="L4">
            <v>0.33188467827389284</v>
          </cell>
          <cell r="M4">
            <v>0.54159286853448296</v>
          </cell>
        </row>
        <row r="5">
          <cell r="D5">
            <v>0.64423796562014235</v>
          </cell>
          <cell r="G5">
            <v>0.63035320630773917</v>
          </cell>
          <cell r="J5">
            <v>326.5</v>
          </cell>
          <cell r="L5">
            <v>0.39231593146110671</v>
          </cell>
          <cell r="M5">
            <v>0.64423796562014235</v>
          </cell>
        </row>
        <row r="6">
          <cell r="D6">
            <v>0.24478292004208038</v>
          </cell>
          <cell r="G6">
            <v>0.23888726164123855</v>
          </cell>
          <cell r="J6">
            <v>326.5</v>
          </cell>
          <cell r="L6">
            <v>0.15065569374539456</v>
          </cell>
          <cell r="M6">
            <v>0.24478292004208038</v>
          </cell>
        </row>
        <row r="7">
          <cell r="D7">
            <v>0.24478291853448292</v>
          </cell>
          <cell r="G7">
            <v>0.23888726016379305</v>
          </cell>
          <cell r="J7">
            <v>326.5</v>
          </cell>
          <cell r="L7">
            <v>0.1506556928377524</v>
          </cell>
          <cell r="M7">
            <v>0.24478291853448292</v>
          </cell>
        </row>
        <row r="8">
          <cell r="D8">
            <v>0.91487589609687847</v>
          </cell>
          <cell r="G8">
            <v>0.87754569733709853</v>
          </cell>
          <cell r="J8">
            <v>326.5</v>
          </cell>
          <cell r="L8">
            <v>0.53653957956163356</v>
          </cell>
          <cell r="M8">
            <v>0.89684321525903643</v>
          </cell>
        </row>
        <row r="9">
          <cell r="D9">
            <v>1.9945028146457333</v>
          </cell>
          <cell r="G9">
            <v>1.544666275974975</v>
          </cell>
          <cell r="J9">
            <v>326.5</v>
          </cell>
          <cell r="L9">
            <v>0.93561611084827256</v>
          </cell>
          <cell r="M9">
            <v>1.5855563322678889</v>
          </cell>
        </row>
        <row r="10">
          <cell r="D10">
            <v>4.2743459674150079</v>
          </cell>
          <cell r="G10">
            <v>2.2946155155636396</v>
          </cell>
          <cell r="J10">
            <v>326.5</v>
          </cell>
          <cell r="L10">
            <v>1.3782350444799083</v>
          </cell>
          <cell r="M10">
            <v>2.3811024349119396</v>
          </cell>
        </row>
        <row r="11">
          <cell r="D11">
            <v>3.5212888589097053</v>
          </cell>
          <cell r="G11">
            <v>2.3131751537850165</v>
          </cell>
          <cell r="J11">
            <v>326.5</v>
          </cell>
          <cell r="L11">
            <v>1.3923411208983263</v>
          </cell>
          <cell r="M11">
            <v>2.3846009309632104</v>
          </cell>
        </row>
        <row r="12">
          <cell r="D12">
            <v>1.7821364042162906</v>
          </cell>
          <cell r="G12">
            <v>1.421014399711769</v>
          </cell>
          <cell r="J12">
            <v>326.5</v>
          </cell>
          <cell r="L12">
            <v>0.86429377873702551</v>
          </cell>
          <cell r="M12">
            <v>1.4576571277960948</v>
          </cell>
        </row>
        <row r="13">
          <cell r="D13">
            <v>0.52919367670011563</v>
          </cell>
          <cell r="G13">
            <v>0.51760980316611327</v>
          </cell>
          <cell r="J13">
            <v>326.5</v>
          </cell>
          <cell r="L13">
            <v>0.32427218948750675</v>
          </cell>
          <cell r="M13">
            <v>0.52919367670011563</v>
          </cell>
        </row>
        <row r="14">
          <cell r="D14">
            <v>0.45390000707121619</v>
          </cell>
          <cell r="G14">
            <v>0.44382200692979185</v>
          </cell>
          <cell r="J14">
            <v>326.5</v>
          </cell>
          <cell r="L14">
            <v>0.27804561090137603</v>
          </cell>
          <cell r="M14">
            <v>0.45390000707121619</v>
          </cell>
        </row>
        <row r="15">
          <cell r="D15">
            <v>0.53490853152399442</v>
          </cell>
          <cell r="G15">
            <v>0.52321036089351458</v>
          </cell>
          <cell r="J15">
            <v>326.5</v>
          </cell>
          <cell r="L15">
            <v>0.32778082689256899</v>
          </cell>
          <cell r="M15">
            <v>0.53490853152399442</v>
          </cell>
        </row>
        <row r="16">
          <cell r="D16">
            <v>0.6083755295599349</v>
          </cell>
          <cell r="G16">
            <v>0.5952080189687361</v>
          </cell>
          <cell r="J16">
            <v>326.5</v>
          </cell>
          <cell r="L16">
            <v>0.37288591972353374</v>
          </cell>
          <cell r="M16">
            <v>0.6083755295599349</v>
          </cell>
        </row>
        <row r="17">
          <cell r="D17">
            <v>0.54536212793648098</v>
          </cell>
          <cell r="G17">
            <v>0.5334548853777511</v>
          </cell>
          <cell r="J17">
            <v>326.5</v>
          </cell>
          <cell r="L17">
            <v>0.33419881659145351</v>
          </cell>
          <cell r="M17">
            <v>0.54536212793648098</v>
          </cell>
        </row>
        <row r="18">
          <cell r="D18">
            <v>0.33341354506493764</v>
          </cell>
          <cell r="G18">
            <v>0.32574527416363896</v>
          </cell>
          <cell r="J18">
            <v>326.5</v>
          </cell>
          <cell r="L18">
            <v>0.20470298506696824</v>
          </cell>
          <cell r="M18">
            <v>0.33341354506493764</v>
          </cell>
        </row>
        <row r="19">
          <cell r="D19">
            <v>0.58738541019512658</v>
          </cell>
          <cell r="G19">
            <v>0.57463770199122366</v>
          </cell>
          <cell r="J19">
            <v>326.5</v>
          </cell>
          <cell r="L19">
            <v>0.3595795113977579</v>
          </cell>
          <cell r="M19">
            <v>0.58738541019512658</v>
          </cell>
        </row>
        <row r="20">
          <cell r="D20">
            <v>1.8735379599304089</v>
          </cell>
          <cell r="G20">
            <v>1.2845018826673538</v>
          </cell>
          <cell r="J20">
            <v>326.5</v>
          </cell>
          <cell r="L20">
            <v>0.7807401798230641</v>
          </cell>
          <cell r="M20">
            <v>1.3229726418659613</v>
          </cell>
        </row>
        <row r="21">
          <cell r="D21">
            <v>2.1307094673312741</v>
          </cell>
          <cell r="G21">
            <v>1.8639016993109727</v>
          </cell>
          <cell r="J21">
            <v>326.5</v>
          </cell>
          <cell r="L21">
            <v>1.1268301171784458</v>
          </cell>
          <cell r="M21">
            <v>1.9075158886575987</v>
          </cell>
        </row>
        <row r="22">
          <cell r="D22">
            <v>2.7990277603623097</v>
          </cell>
          <cell r="G22">
            <v>2.1333462798825997</v>
          </cell>
          <cell r="J22">
            <v>326.5</v>
          </cell>
          <cell r="L22">
            <v>1.2866344145026229</v>
          </cell>
          <cell r="M22">
            <v>2.1903268350898455</v>
          </cell>
        </row>
        <row r="23">
          <cell r="D23">
            <v>3.3495268326628014</v>
          </cell>
          <cell r="G23">
            <v>2.2879757126498399</v>
          </cell>
          <cell r="J23">
            <v>326.5</v>
          </cell>
          <cell r="L23">
            <v>1.3777081193590541</v>
          </cell>
          <cell r="M23">
            <v>2.3559662493030964</v>
          </cell>
        </row>
        <row r="24">
          <cell r="D24">
            <v>0.67190451200330525</v>
          </cell>
          <cell r="G24">
            <v>0.65461457910018839</v>
          </cell>
          <cell r="J24">
            <v>326.5</v>
          </cell>
          <cell r="L24">
            <v>0.40386142609397147</v>
          </cell>
          <cell r="M24">
            <v>0.66905266934025454</v>
          </cell>
        </row>
        <row r="25">
          <cell r="D25">
            <v>0.25116592821190226</v>
          </cell>
          <cell r="G25">
            <v>0.24514260964766399</v>
          </cell>
          <cell r="J25">
            <v>326.5</v>
          </cell>
          <cell r="L25">
            <v>0.15454236346981629</v>
          </cell>
          <cell r="M25">
            <v>0.25116592821190226</v>
          </cell>
        </row>
        <row r="26">
          <cell r="D26">
            <v>0.59035146621840806</v>
          </cell>
          <cell r="G26">
            <v>0.57754443689404023</v>
          </cell>
          <cell r="J26">
            <v>326.5</v>
          </cell>
          <cell r="L26">
            <v>0.36182003882537817</v>
          </cell>
          <cell r="M26">
            <v>0.59035146621840806</v>
          </cell>
        </row>
        <row r="27">
          <cell r="D27">
            <v>0.50723959456938861</v>
          </cell>
          <cell r="G27">
            <v>0.49609480267800099</v>
          </cell>
          <cell r="J27">
            <v>326.5</v>
          </cell>
          <cell r="L27">
            <v>0.31079347198171381</v>
          </cell>
          <cell r="M27">
            <v>0.50723959456938861</v>
          </cell>
        </row>
        <row r="28">
          <cell r="D28">
            <v>0.57983016701879686</v>
          </cell>
          <cell r="G28">
            <v>0.5672335636784207</v>
          </cell>
          <cell r="J28">
            <v>326.5</v>
          </cell>
          <cell r="L28">
            <v>0.3553604829732569</v>
          </cell>
          <cell r="M28">
            <v>0.57983016701879686</v>
          </cell>
        </row>
        <row r="29">
          <cell r="D29">
            <v>0.56257111769358825</v>
          </cell>
          <cell r="G29">
            <v>0.55031969533971636</v>
          </cell>
          <cell r="J29">
            <v>326.5</v>
          </cell>
          <cell r="L29">
            <v>0.34476428273642551</v>
          </cell>
          <cell r="M29">
            <v>0.56257111769358825</v>
          </cell>
        </row>
        <row r="30">
          <cell r="D30">
            <v>0.25054657474894476</v>
          </cell>
          <cell r="G30">
            <v>0.24453564325396568</v>
          </cell>
          <cell r="J30">
            <v>326.5</v>
          </cell>
          <cell r="L30">
            <v>0.15412993045090059</v>
          </cell>
          <cell r="M30">
            <v>0.25054657474894476</v>
          </cell>
        </row>
        <row r="31">
          <cell r="D31">
            <v>0.44125103674002031</v>
          </cell>
          <cell r="G31">
            <v>0.43142601600521985</v>
          </cell>
          <cell r="J31">
            <v>326.5</v>
          </cell>
          <cell r="L31">
            <v>0.27034259908177433</v>
          </cell>
          <cell r="M31">
            <v>0.44125103674002031</v>
          </cell>
        </row>
        <row r="32">
          <cell r="D32">
            <v>0.4006427968876391</v>
          </cell>
          <cell r="G32">
            <v>0.39162994094988623</v>
          </cell>
          <cell r="J32">
            <v>326.5</v>
          </cell>
          <cell r="L32">
            <v>0.24559758420396532</v>
          </cell>
          <cell r="M32">
            <v>0.4006427968876391</v>
          </cell>
        </row>
        <row r="33">
          <cell r="D33">
            <v>1.4659378284905054</v>
          </cell>
          <cell r="G33">
            <v>1.4343140832992662</v>
          </cell>
          <cell r="J33">
            <v>326.5</v>
          </cell>
          <cell r="L33">
            <v>0.87147324165416906</v>
          </cell>
          <cell r="M33">
            <v>1.4646328398690762</v>
          </cell>
        </row>
        <row r="34">
          <cell r="D34">
            <v>2.0465498461189879</v>
          </cell>
          <cell r="G34">
            <v>1.7103741213523163</v>
          </cell>
          <cell r="J34">
            <v>326.5</v>
          </cell>
          <cell r="L34">
            <v>1.0361003970330251</v>
          </cell>
          <cell r="M34">
            <v>1.7523051182746965</v>
          </cell>
        </row>
        <row r="35">
          <cell r="D35">
            <v>4.2383799560991227</v>
          </cell>
          <cell r="G35">
            <v>2.3247409508034118</v>
          </cell>
          <cell r="J35">
            <v>326.5</v>
          </cell>
          <cell r="L35">
            <v>1.3966254169735515</v>
          </cell>
          <cell r="M35">
            <v>2.4105085499253942</v>
          </cell>
        </row>
        <row r="36">
          <cell r="D36">
            <v>1.6751653891686609</v>
          </cell>
          <cell r="G36">
            <v>1.6078514558934893</v>
          </cell>
          <cell r="J36">
            <v>326.5</v>
          </cell>
          <cell r="L36">
            <v>0.97535847614011917</v>
          </cell>
          <cell r="M36">
            <v>1.6423547636768625</v>
          </cell>
        </row>
        <row r="37">
          <cell r="D37">
            <v>0.48003103803416719</v>
          </cell>
          <cell r="G37">
            <v>0.46943041727348384</v>
          </cell>
          <cell r="J37">
            <v>326.5</v>
          </cell>
          <cell r="L37">
            <v>0.29411913251823602</v>
          </cell>
          <cell r="M37">
            <v>0.48003103803416719</v>
          </cell>
        </row>
        <row r="38">
          <cell r="D38">
            <v>0.49391519643379084</v>
          </cell>
          <cell r="G38">
            <v>0.48303689250511522</v>
          </cell>
          <cell r="J38">
            <v>326.5</v>
          </cell>
          <cell r="L38">
            <v>0.30261295241660441</v>
          </cell>
          <cell r="M38">
            <v>0.49391519643379084</v>
          </cell>
        </row>
        <row r="39">
          <cell r="D39">
            <v>0.54263348740202255</v>
          </cell>
          <cell r="G39">
            <v>0.53078081765398233</v>
          </cell>
          <cell r="J39">
            <v>326.5</v>
          </cell>
          <cell r="L39">
            <v>0.33252356664386645</v>
          </cell>
          <cell r="M39">
            <v>0.54263348740202255</v>
          </cell>
        </row>
        <row r="40">
          <cell r="D40">
            <v>0.5834299689371838</v>
          </cell>
          <cell r="G40">
            <v>0.57076136955843992</v>
          </cell>
          <cell r="J40">
            <v>326.5</v>
          </cell>
          <cell r="L40">
            <v>0.35757058280097143</v>
          </cell>
          <cell r="M40">
            <v>0.5834299689371838</v>
          </cell>
        </row>
        <row r="41">
          <cell r="D41">
            <v>0.65580548999291233</v>
          </cell>
          <cell r="G41">
            <v>0.64168938019305422</v>
          </cell>
          <cell r="J41">
            <v>326.5</v>
          </cell>
          <cell r="L41">
            <v>0.40179538792514341</v>
          </cell>
          <cell r="M41">
            <v>0.65580548999291233</v>
          </cell>
        </row>
        <row r="42">
          <cell r="D42">
            <v>0.55031788143864147</v>
          </cell>
          <cell r="G42">
            <v>0.53831152380986869</v>
          </cell>
          <cell r="J42">
            <v>326.5</v>
          </cell>
          <cell r="L42">
            <v>0.33676147367303949</v>
          </cell>
          <cell r="M42">
            <v>0.55031788143864147</v>
          </cell>
        </row>
        <row r="43">
          <cell r="D43">
            <v>0.28513495361894148</v>
          </cell>
          <cell r="G43">
            <v>0.27843225454656256</v>
          </cell>
          <cell r="J43">
            <v>326.5</v>
          </cell>
          <cell r="L43">
            <v>0.17511991104858265</v>
          </cell>
          <cell r="M43">
            <v>0.28513495361894148</v>
          </cell>
        </row>
        <row r="44">
          <cell r="D44">
            <v>0.53306126355040429</v>
          </cell>
          <cell r="G44">
            <v>0.52140003827939641</v>
          </cell>
          <cell r="J44">
            <v>326.5</v>
          </cell>
          <cell r="L44">
            <v>0.32664669598127632</v>
          </cell>
          <cell r="M44">
            <v>0.53306126355040429</v>
          </cell>
        </row>
        <row r="45">
          <cell r="D45">
            <v>1.2883440654294964</v>
          </cell>
          <cell r="G45">
            <v>1.2615771841209067</v>
          </cell>
          <cell r="J45">
            <v>326.5</v>
          </cell>
          <cell r="L45">
            <v>0.76835994967562438</v>
          </cell>
          <cell r="M45">
            <v>1.2883440654294964</v>
          </cell>
        </row>
        <row r="46">
          <cell r="D46">
            <v>2.5839889396308302</v>
          </cell>
          <cell r="G46">
            <v>1.9287248494954907</v>
          </cell>
          <cell r="J46">
            <v>326.5</v>
          </cell>
          <cell r="L46">
            <v>1.1652883222297485</v>
          </cell>
          <cell r="M46">
            <v>1.981404628288107</v>
          </cell>
        </row>
        <row r="47">
          <cell r="D47">
            <v>2.9598569818180978</v>
          </cell>
          <cell r="G47">
            <v>2.1159338372893477</v>
          </cell>
          <cell r="J47">
            <v>326.5</v>
          </cell>
          <cell r="L47">
            <v>1.2752294505305106</v>
          </cell>
          <cell r="M47">
            <v>2.1761309769257098</v>
          </cell>
        </row>
        <row r="48">
          <cell r="D48">
            <v>3.3659095390146443</v>
          </cell>
          <cell r="G48">
            <v>2.0743244680705581</v>
          </cell>
          <cell r="J48">
            <v>326.5</v>
          </cell>
          <cell r="L48">
            <v>1.2501504790430225</v>
          </cell>
          <cell r="M48">
            <v>2.1426426588508516</v>
          </cell>
        </row>
        <row r="49">
          <cell r="D49">
            <v>1.1258237609132946</v>
          </cell>
          <cell r="G49">
            <v>1.0044592781254207</v>
          </cell>
          <cell r="J49">
            <v>326.5</v>
          </cell>
          <cell r="L49">
            <v>0.61424067726777698</v>
          </cell>
          <cell r="M49">
            <v>1.0279757533436866</v>
          </cell>
        </row>
        <row r="50">
          <cell r="D50">
            <v>0.99907706451574774</v>
          </cell>
          <cell r="G50">
            <v>0.97809552322543269</v>
          </cell>
          <cell r="J50">
            <v>326.5</v>
          </cell>
          <cell r="L50">
            <v>0.60134905577425735</v>
          </cell>
          <cell r="M50">
            <v>0.99907706451574774</v>
          </cell>
        </row>
        <row r="51">
          <cell r="D51">
            <v>0.57281554706691373</v>
          </cell>
          <cell r="G51">
            <v>0.56035923612557559</v>
          </cell>
          <cell r="J51">
            <v>326.5</v>
          </cell>
          <cell r="L51">
            <v>0.35060383254546446</v>
          </cell>
          <cell r="M51">
            <v>0.57281554706691373</v>
          </cell>
        </row>
        <row r="52">
          <cell r="D52">
            <v>0.6260290813978453</v>
          </cell>
          <cell r="G52">
            <v>0.61250849976988808</v>
          </cell>
          <cell r="J52">
            <v>326.5</v>
          </cell>
          <cell r="L52">
            <v>0.38366152183010299</v>
          </cell>
          <cell r="M52">
            <v>0.6260290813978453</v>
          </cell>
        </row>
        <row r="53">
          <cell r="D53">
            <v>0.54171061607605508</v>
          </cell>
          <cell r="G53">
            <v>0.52987640375453349</v>
          </cell>
          <cell r="J53">
            <v>326.5</v>
          </cell>
          <cell r="L53">
            <v>0.3319569694241401</v>
          </cell>
          <cell r="M53">
            <v>0.54171061607605508</v>
          </cell>
        </row>
        <row r="54">
          <cell r="D54">
            <v>0.2449336164913995</v>
          </cell>
          <cell r="G54">
            <v>0.23903494416157142</v>
          </cell>
          <cell r="J54">
            <v>326.5</v>
          </cell>
          <cell r="L54">
            <v>0.15074638745734301</v>
          </cell>
          <cell r="M54">
            <v>0.2449336164913995</v>
          </cell>
        </row>
        <row r="55">
          <cell r="D55">
            <v>0.73924604142641348</v>
          </cell>
          <cell r="G55">
            <v>0.63842733560625964</v>
          </cell>
          <cell r="J55">
            <v>326.5</v>
          </cell>
          <cell r="L55">
            <v>0.39273947781719454</v>
          </cell>
          <cell r="M55">
            <v>0.65421225643478786</v>
          </cell>
        </row>
        <row r="56">
          <cell r="D56">
            <v>2.0790798608601229</v>
          </cell>
          <cell r="G56">
            <v>1.7764210842718493</v>
          </cell>
          <cell r="J56">
            <v>326.5</v>
          </cell>
          <cell r="L56">
            <v>1.0760580705155678</v>
          </cell>
          <cell r="M56">
            <v>1.8190026814890521</v>
          </cell>
        </row>
        <row r="57">
          <cell r="D57">
            <v>4.2596225918279496</v>
          </cell>
          <cell r="G57">
            <v>2.2420651488363532</v>
          </cell>
          <cell r="J57">
            <v>326.5</v>
          </cell>
          <cell r="L57">
            <v>1.3478153456823847</v>
          </cell>
          <cell r="M57">
            <v>2.3282576006729121</v>
          </cell>
        </row>
        <row r="58">
          <cell r="D58">
            <v>4.1353029686250293</v>
          </cell>
          <cell r="G58">
            <v>2.2831293444738852</v>
          </cell>
          <cell r="J58">
            <v>326.5</v>
          </cell>
          <cell r="L58">
            <v>1.3721171558963081</v>
          </cell>
          <cell r="M58">
            <v>2.3668354038463857</v>
          </cell>
        </row>
        <row r="59">
          <cell r="D59">
            <v>3.8335291509408131</v>
          </cell>
          <cell r="G59">
            <v>2.0731324512514075</v>
          </cell>
          <cell r="J59">
            <v>326.5</v>
          </cell>
          <cell r="L59">
            <v>1.2482142259948006</v>
          </cell>
          <cell r="M59">
            <v>2.1508030342702238</v>
          </cell>
        </row>
        <row r="60">
          <cell r="D60">
            <v>2.2384324326992302</v>
          </cell>
          <cell r="G60">
            <v>1.8859121691487146</v>
          </cell>
          <cell r="J60">
            <v>326.5</v>
          </cell>
          <cell r="L60">
            <v>1.1400948215812672</v>
          </cell>
          <cell r="M60">
            <v>1.931680817802699</v>
          </cell>
        </row>
        <row r="61">
          <cell r="D61">
            <v>0.86141809359741761</v>
          </cell>
          <cell r="G61">
            <v>0.84318973172546929</v>
          </cell>
          <cell r="J61">
            <v>326.5</v>
          </cell>
          <cell r="L61">
            <v>0.51980064926637848</v>
          </cell>
          <cell r="M61">
            <v>0.86141809359741761</v>
          </cell>
        </row>
        <row r="62">
          <cell r="D62">
            <v>0.45154409131753565</v>
          </cell>
          <cell r="G62">
            <v>0.44151320949118494</v>
          </cell>
          <cell r="J62">
            <v>326.5</v>
          </cell>
          <cell r="L62">
            <v>0.2765991954820376</v>
          </cell>
          <cell r="M62">
            <v>0.45154409131753565</v>
          </cell>
        </row>
        <row r="63">
          <cell r="D63">
            <v>0.50558938353190208</v>
          </cell>
          <cell r="G63">
            <v>0.49447759586126411</v>
          </cell>
          <cell r="J63">
            <v>326.5</v>
          </cell>
          <cell r="L63">
            <v>0.30978032425516461</v>
          </cell>
          <cell r="M63">
            <v>0.50558938353190208</v>
          </cell>
        </row>
        <row r="64">
          <cell r="D64">
            <v>0.57479939508317579</v>
          </cell>
          <cell r="G64">
            <v>0.56230340718151217</v>
          </cell>
          <cell r="J64">
            <v>326.5</v>
          </cell>
          <cell r="L64">
            <v>0.35227183853107374</v>
          </cell>
          <cell r="M64">
            <v>0.57479939508317579</v>
          </cell>
        </row>
        <row r="65">
          <cell r="D65">
            <v>0.85960967465079174</v>
          </cell>
          <cell r="G65">
            <v>0.84141748115777559</v>
          </cell>
          <cell r="J65">
            <v>326.5</v>
          </cell>
          <cell r="L65">
            <v>0.52077095845523069</v>
          </cell>
          <cell r="M65">
            <v>0.85960967465079174</v>
          </cell>
        </row>
        <row r="66">
          <cell r="D66">
            <v>0.28910140166927939</v>
          </cell>
          <cell r="G66">
            <v>0.28231937363589366</v>
          </cell>
          <cell r="J66">
            <v>326.5</v>
          </cell>
          <cell r="L66">
            <v>0.17746969533292759</v>
          </cell>
          <cell r="M66">
            <v>0.28910140166927939</v>
          </cell>
        </row>
        <row r="67">
          <cell r="D67">
            <v>0.88379619021457922</v>
          </cell>
          <cell r="G67">
            <v>0.86512026641028761</v>
          </cell>
          <cell r="J67">
            <v>326.5</v>
          </cell>
          <cell r="L67">
            <v>0.5305714935937621</v>
          </cell>
          <cell r="M67">
            <v>0.88379619021457922</v>
          </cell>
        </row>
        <row r="68">
          <cell r="D68">
            <v>1.1290351858646697</v>
          </cell>
          <cell r="G68">
            <v>1.1054544821473764</v>
          </cell>
          <cell r="J68">
            <v>326.5</v>
          </cell>
          <cell r="L68">
            <v>0.67733423635052725</v>
          </cell>
          <cell r="M68">
            <v>1.1290351858646697</v>
          </cell>
        </row>
        <row r="69">
          <cell r="D69">
            <v>2.723692271325</v>
          </cell>
          <cell r="G69">
            <v>1.9523027618947515</v>
          </cell>
          <cell r="J69">
            <v>326.5</v>
          </cell>
          <cell r="L69">
            <v>1.1778413255136289</v>
          </cell>
          <cell r="M69">
            <v>2.0077766073212513</v>
          </cell>
        </row>
        <row r="70">
          <cell r="D70">
            <v>2.7358243074502786</v>
          </cell>
          <cell r="G70">
            <v>2.0500913517883652</v>
          </cell>
          <cell r="J70">
            <v>326.5</v>
          </cell>
          <cell r="L70">
            <v>1.2362239287039292</v>
          </cell>
          <cell r="M70">
            <v>2.105807837937371</v>
          </cell>
        </row>
        <row r="71">
          <cell r="D71">
            <v>3.3499235641327152</v>
          </cell>
          <cell r="G71">
            <v>1.8692338424116872</v>
          </cell>
          <cell r="J71">
            <v>326.5</v>
          </cell>
          <cell r="L71">
            <v>1.1275945529662221</v>
          </cell>
          <cell r="M71">
            <v>1.9372323136943415</v>
          </cell>
        </row>
        <row r="72">
          <cell r="D72">
            <v>3.0322957363291363</v>
          </cell>
          <cell r="G72">
            <v>1.7889975877789788</v>
          </cell>
          <cell r="J72">
            <v>326.5</v>
          </cell>
          <cell r="L72">
            <v>1.080157329518469</v>
          </cell>
          <cell r="M72">
            <v>1.8506435025055614</v>
          </cell>
        </row>
        <row r="73">
          <cell r="D73">
            <v>0.41928351749464449</v>
          </cell>
          <cell r="G73">
            <v>0.40989784714475158</v>
          </cell>
          <cell r="J73">
            <v>326.5</v>
          </cell>
          <cell r="L73">
            <v>0.25699502912721239</v>
          </cell>
          <cell r="M73">
            <v>0.41928351749464449</v>
          </cell>
        </row>
        <row r="74">
          <cell r="D74">
            <v>1.2214340607410294</v>
          </cell>
          <cell r="G74">
            <v>1.1893043533605641</v>
          </cell>
          <cell r="J74">
            <v>326.5</v>
          </cell>
          <cell r="L74">
            <v>0.7269517215767769</v>
          </cell>
          <cell r="M74">
            <v>1.2147330345753846</v>
          </cell>
        </row>
        <row r="75">
          <cell r="D75">
            <v>0.69007553856996351</v>
          </cell>
          <cell r="G75">
            <v>0.67527402779856427</v>
          </cell>
          <cell r="J75">
            <v>326.5</v>
          </cell>
          <cell r="L75">
            <v>0.42126130468448092</v>
          </cell>
          <cell r="M75">
            <v>0.69007553856996351</v>
          </cell>
        </row>
        <row r="76">
          <cell r="D76">
            <v>0.54159286853448296</v>
          </cell>
          <cell r="G76">
            <v>0.52976101116379271</v>
          </cell>
          <cell r="J76">
            <v>326.5</v>
          </cell>
          <cell r="L76">
            <v>0.33188467827389284</v>
          </cell>
          <cell r="M76">
            <v>0.54159286853448296</v>
          </cell>
        </row>
        <row r="77">
          <cell r="D77">
            <v>0.54159286853448296</v>
          </cell>
          <cell r="G77">
            <v>0.52976101116379282</v>
          </cell>
          <cell r="J77">
            <v>326.5</v>
          </cell>
          <cell r="L77">
            <v>0.33188467827389284</v>
          </cell>
          <cell r="M77">
            <v>0.54159286853448296</v>
          </cell>
        </row>
        <row r="78">
          <cell r="D78">
            <v>0.24955029716559582</v>
          </cell>
          <cell r="G78">
            <v>0.24355929122228379</v>
          </cell>
          <cell r="J78">
            <v>326.5</v>
          </cell>
          <cell r="L78">
            <v>0.15352358560739351</v>
          </cell>
          <cell r="M78">
            <v>0.24955029716559582</v>
          </cell>
        </row>
        <row r="79">
          <cell r="D79">
            <v>1.6958997771189386</v>
          </cell>
          <cell r="G79">
            <v>1.4716998791041822</v>
          </cell>
          <cell r="J79">
            <v>326.5</v>
          </cell>
          <cell r="L79">
            <v>0.89175120304877098</v>
          </cell>
          <cell r="M79">
            <v>1.5066178746465611</v>
          </cell>
        </row>
        <row r="80">
          <cell r="D80">
            <v>3.103323151268595</v>
          </cell>
          <cell r="G80">
            <v>2.2048393077226978</v>
          </cell>
          <cell r="J80">
            <v>326.5</v>
          </cell>
          <cell r="L80">
            <v>1.3284549789605049</v>
          </cell>
          <cell r="M80">
            <v>2.2679057707480696</v>
          </cell>
        </row>
        <row r="81">
          <cell r="D81">
            <v>4.5012355078713506</v>
          </cell>
          <cell r="G81">
            <v>2.1178211418625215</v>
          </cell>
          <cell r="J81">
            <v>326.5</v>
          </cell>
          <cell r="L81">
            <v>1.2734378613059585</v>
          </cell>
          <cell r="M81">
            <v>2.208845852019949</v>
          </cell>
        </row>
        <row r="82">
          <cell r="D82">
            <v>4.9767539139446066</v>
          </cell>
          <cell r="G82">
            <v>2.2817554247276242</v>
          </cell>
          <cell r="J82">
            <v>326.5</v>
          </cell>
          <cell r="L82">
            <v>1.372035881890469</v>
          </cell>
          <cell r="M82">
            <v>2.3822905030065162</v>
          </cell>
        </row>
        <row r="83">
          <cell r="D83">
            <v>1.8599711051438865</v>
          </cell>
          <cell r="G83">
            <v>1.6129027502633115</v>
          </cell>
          <cell r="J83">
            <v>326.5</v>
          </cell>
          <cell r="L83">
            <v>0.97766234234111626</v>
          </cell>
          <cell r="M83">
            <v>1.6511021723661894</v>
          </cell>
        </row>
        <row r="84">
          <cell r="D84">
            <v>1.6360770420553896</v>
          </cell>
          <cell r="G84">
            <v>1.5137881937487934</v>
          </cell>
          <cell r="J84">
            <v>326.5</v>
          </cell>
          <cell r="L84">
            <v>0.9195091433769923</v>
          </cell>
          <cell r="M84">
            <v>1.5475097345899014</v>
          </cell>
        </row>
        <row r="85">
          <cell r="D85">
            <v>0.44226316498612905</v>
          </cell>
          <cell r="G85">
            <v>0.43241790168640659</v>
          </cell>
          <cell r="J85">
            <v>326.5</v>
          </cell>
          <cell r="L85">
            <v>0.27110593751228573</v>
          </cell>
          <cell r="M85">
            <v>0.44226316498612905</v>
          </cell>
        </row>
        <row r="86">
          <cell r="D86">
            <v>0.44883453373566329</v>
          </cell>
          <cell r="G86">
            <v>0.43885784306094994</v>
          </cell>
          <cell r="J86">
            <v>326.5</v>
          </cell>
          <cell r="L86">
            <v>0.27493566152082394</v>
          </cell>
          <cell r="M86">
            <v>0.44883453373566329</v>
          </cell>
        </row>
        <row r="87">
          <cell r="D87">
            <v>0.51198155286145985</v>
          </cell>
          <cell r="G87">
            <v>0.50074192180423061</v>
          </cell>
          <cell r="J87">
            <v>326.5</v>
          </cell>
          <cell r="L87">
            <v>0.31370479917191424</v>
          </cell>
          <cell r="M87">
            <v>0.51198155286145985</v>
          </cell>
        </row>
        <row r="88">
          <cell r="D88">
            <v>0.72392139972081582</v>
          </cell>
          <cell r="G88">
            <v>0.70844297172639925</v>
          </cell>
          <cell r="J88">
            <v>326.5</v>
          </cell>
          <cell r="L88">
            <v>0.44176772634646028</v>
          </cell>
          <cell r="M88">
            <v>0.72392139972081582</v>
          </cell>
        </row>
        <row r="89">
          <cell r="D89">
            <v>0.54159286853448296</v>
          </cell>
          <cell r="G89">
            <v>0.52976101116379282</v>
          </cell>
          <cell r="J89">
            <v>326.5</v>
          </cell>
          <cell r="L89">
            <v>0.33188467827389284</v>
          </cell>
          <cell r="M89">
            <v>0.54159286853448296</v>
          </cell>
        </row>
        <row r="90">
          <cell r="D90">
            <v>0.25871485113733966</v>
          </cell>
          <cell r="G90">
            <v>0.25254055411459259</v>
          </cell>
          <cell r="J90">
            <v>326.5</v>
          </cell>
          <cell r="L90">
            <v>0.15910020914848003</v>
          </cell>
          <cell r="M90">
            <v>0.25871485113733966</v>
          </cell>
        </row>
        <row r="91">
          <cell r="D91">
            <v>0.36044176448340109</v>
          </cell>
          <cell r="G91">
            <v>0.35223292919373289</v>
          </cell>
          <cell r="J91">
            <v>326.5</v>
          </cell>
          <cell r="L91">
            <v>0.22104354306311208</v>
          </cell>
          <cell r="M91">
            <v>0.36044176448340109</v>
          </cell>
        </row>
        <row r="92">
          <cell r="D92">
            <v>0.34061303250067304</v>
          </cell>
          <cell r="G92">
            <v>0.33280077185065954</v>
          </cell>
          <cell r="J92">
            <v>326.5</v>
          </cell>
          <cell r="L92">
            <v>0.2088892581871058</v>
          </cell>
          <cell r="M92">
            <v>0.34061303250067304</v>
          </cell>
        </row>
        <row r="93">
          <cell r="D93">
            <v>1.4749943905437877</v>
          </cell>
          <cell r="G93">
            <v>1.3868473555795005</v>
          </cell>
          <cell r="J93">
            <v>326.5</v>
          </cell>
          <cell r="L93">
            <v>0.84250781241715977</v>
          </cell>
          <cell r="M93">
            <v>1.4173472433903764</v>
          </cell>
        </row>
        <row r="94">
          <cell r="D94">
            <v>3.5419724480741808</v>
          </cell>
          <cell r="G94">
            <v>2.266984354698669</v>
          </cell>
          <cell r="J94">
            <v>326.5</v>
          </cell>
          <cell r="L94">
            <v>1.3644016902545628</v>
          </cell>
          <cell r="M94">
            <v>2.3388238036601527</v>
          </cell>
        </row>
        <row r="95">
          <cell r="D95">
            <v>2.939101638323129</v>
          </cell>
          <cell r="G95">
            <v>2.1713453001407896</v>
          </cell>
          <cell r="J95">
            <v>326.5</v>
          </cell>
          <cell r="L95">
            <v>1.3088348943664041</v>
          </cell>
          <cell r="M95">
            <v>2.2311273329072527</v>
          </cell>
        </row>
        <row r="96">
          <cell r="D96">
            <v>1.7926853660328168</v>
          </cell>
          <cell r="G96">
            <v>1.5987267205977045</v>
          </cell>
          <cell r="J96">
            <v>326.5</v>
          </cell>
          <cell r="L96">
            <v>0.96997843098225078</v>
          </cell>
          <cell r="M96">
            <v>1.635580427918361</v>
          </cell>
        </row>
        <row r="97">
          <cell r="D97">
            <v>0.92883307724514708</v>
          </cell>
          <cell r="G97">
            <v>0.9092564157002444</v>
          </cell>
          <cell r="J97">
            <v>326.5</v>
          </cell>
          <cell r="L97">
            <v>0.55889098957722128</v>
          </cell>
          <cell r="M97">
            <v>0.92883307724514708</v>
          </cell>
        </row>
        <row r="98">
          <cell r="D98">
            <v>0.72211291770970609</v>
          </cell>
          <cell r="G98">
            <v>0.70667065935551154</v>
          </cell>
          <cell r="J98">
            <v>326.5</v>
          </cell>
          <cell r="L98">
            <v>0.44258493940669286</v>
          </cell>
          <cell r="M98">
            <v>0.72211291770970609</v>
          </cell>
        </row>
        <row r="99">
          <cell r="D99">
            <v>0.52189408743131882</v>
          </cell>
          <cell r="G99">
            <v>0.51045620568269245</v>
          </cell>
          <cell r="J99">
            <v>326.5</v>
          </cell>
          <cell r="L99">
            <v>0.31979060373609286</v>
          </cell>
          <cell r="M99">
            <v>0.52189408743131882</v>
          </cell>
        </row>
        <row r="100">
          <cell r="D100">
            <v>0.55909573693498227</v>
          </cell>
          <cell r="G100">
            <v>0.54691382219628248</v>
          </cell>
          <cell r="J100">
            <v>326.5</v>
          </cell>
          <cell r="L100">
            <v>0.34263057132952701</v>
          </cell>
          <cell r="M100">
            <v>0.55909573693498227</v>
          </cell>
        </row>
        <row r="101">
          <cell r="D101">
            <v>0.72446523417719455</v>
          </cell>
          <cell r="G101">
            <v>0.70897592949365051</v>
          </cell>
          <cell r="J101">
            <v>326.5</v>
          </cell>
          <cell r="L101">
            <v>0.44139091958320764</v>
          </cell>
          <cell r="M101">
            <v>0.72446523417719455</v>
          </cell>
        </row>
        <row r="102">
          <cell r="D102">
            <v>0.26121673324646244</v>
          </cell>
          <cell r="G102">
            <v>0.25499239858153294</v>
          </cell>
          <cell r="J102">
            <v>326.5</v>
          </cell>
          <cell r="L102">
            <v>0.16061802610981474</v>
          </cell>
          <cell r="M102">
            <v>0.26121673324646244</v>
          </cell>
        </row>
        <row r="103">
          <cell r="D103">
            <v>0.36204903844835762</v>
          </cell>
          <cell r="G103">
            <v>0.35380805767939033</v>
          </cell>
          <cell r="J103">
            <v>326.5</v>
          </cell>
          <cell r="L103">
            <v>0.22212949517345437</v>
          </cell>
          <cell r="M103">
            <v>0.36204903844835762</v>
          </cell>
        </row>
        <row r="104">
          <cell r="D104">
            <v>1.4363235409558632</v>
          </cell>
          <cell r="G104">
            <v>1.3902711760753375</v>
          </cell>
          <cell r="J104">
            <v>326.5</v>
          </cell>
          <cell r="L104">
            <v>0.84656854362833678</v>
          </cell>
          <cell r="M104">
            <v>1.4199976468944553</v>
          </cell>
        </row>
        <row r="105">
          <cell r="D105">
            <v>2.5894256585425612</v>
          </cell>
          <cell r="G105">
            <v>1.5299995724331477</v>
          </cell>
          <cell r="J105">
            <v>326.5</v>
          </cell>
          <cell r="L105">
            <v>0.92564180331099422</v>
          </cell>
          <cell r="M105">
            <v>1.5827880856039984</v>
          </cell>
        </row>
        <row r="106">
          <cell r="D106">
            <v>4.2417191881969778</v>
          </cell>
          <cell r="G106">
            <v>2.250579288928388</v>
          </cell>
          <cell r="J106">
            <v>326.5</v>
          </cell>
          <cell r="L106">
            <v>1.3525302838144426</v>
          </cell>
          <cell r="M106">
            <v>2.3364136726923261</v>
          </cell>
        </row>
        <row r="107">
          <cell r="D107">
            <v>4.2704371354856709</v>
          </cell>
          <cell r="G107">
            <v>2.3278906222882791</v>
          </cell>
          <cell r="J107">
            <v>326.5</v>
          </cell>
          <cell r="L107">
            <v>1.3980606965223525</v>
          </cell>
          <cell r="M107">
            <v>2.4142993649979934</v>
          </cell>
        </row>
        <row r="108">
          <cell r="D108">
            <v>2.4159634907665528</v>
          </cell>
          <cell r="G108">
            <v>1.6764617601217906</v>
          </cell>
          <cell r="J108">
            <v>326.5</v>
          </cell>
          <cell r="L108">
            <v>1.0154376451712559</v>
          </cell>
          <cell r="M108">
            <v>1.7257810299371226</v>
          </cell>
        </row>
        <row r="109">
          <cell r="D109">
            <v>0.85633623771176526</v>
          </cell>
          <cell r="G109">
            <v>0.83567659775818304</v>
          </cell>
          <cell r="J109">
            <v>326.5</v>
          </cell>
          <cell r="L109">
            <v>0.51507413241247457</v>
          </cell>
          <cell r="M109">
            <v>0.85380332251241842</v>
          </cell>
        </row>
        <row r="110">
          <cell r="D110">
            <v>0.49064824950690217</v>
          </cell>
          <cell r="G110">
            <v>0.47983528451676427</v>
          </cell>
          <cell r="J110">
            <v>326.5</v>
          </cell>
          <cell r="L110">
            <v>0.30060720904406252</v>
          </cell>
          <cell r="M110">
            <v>0.49064824950690217</v>
          </cell>
        </row>
        <row r="111">
          <cell r="D111">
            <v>0.50201820853448309</v>
          </cell>
          <cell r="G111">
            <v>0.49097784436379355</v>
          </cell>
          <cell r="J111">
            <v>326.5</v>
          </cell>
          <cell r="L111">
            <v>0.30758779993702912</v>
          </cell>
          <cell r="M111">
            <v>0.50201820853448309</v>
          </cell>
        </row>
        <row r="112">
          <cell r="D112">
            <v>0.58752047761253035</v>
          </cell>
          <cell r="G112">
            <v>0.57477006806027964</v>
          </cell>
          <cell r="J112">
            <v>326.5</v>
          </cell>
          <cell r="L112">
            <v>0.36008195223840417</v>
          </cell>
          <cell r="M112">
            <v>0.58752047761253035</v>
          </cell>
        </row>
        <row r="113">
          <cell r="D113">
            <v>0.54223018898801933</v>
          </cell>
          <cell r="G113">
            <v>0.53038558520825874</v>
          </cell>
          <cell r="J113">
            <v>326.5</v>
          </cell>
          <cell r="L113">
            <v>0.33227596142126986</v>
          </cell>
          <cell r="M113">
            <v>0.54223018898801933</v>
          </cell>
        </row>
        <row r="114">
          <cell r="D114">
            <v>0.76891854890115763</v>
          </cell>
          <cell r="G114">
            <v>0.74627571223894651</v>
          </cell>
          <cell r="J114">
            <v>326.5</v>
          </cell>
          <cell r="L114">
            <v>0.45788119016628109</v>
          </cell>
          <cell r="M114">
            <v>0.7626540832169697</v>
          </cell>
        </row>
        <row r="115">
          <cell r="D115">
            <v>0.87863893283674299</v>
          </cell>
          <cell r="G115">
            <v>0.85579858831460076</v>
          </cell>
          <cell r="J115">
            <v>326.5</v>
          </cell>
          <cell r="L115">
            <v>0.52573177459501008</v>
          </cell>
          <cell r="M115">
            <v>0.87437136697133611</v>
          </cell>
        </row>
        <row r="116">
          <cell r="D116">
            <v>1.105597303002922</v>
          </cell>
          <cell r="G116">
            <v>1.05840818498552</v>
          </cell>
          <cell r="J116">
            <v>326.5</v>
          </cell>
          <cell r="L116">
            <v>0.64819606700484378</v>
          </cell>
          <cell r="M116">
            <v>1.0815201310455786</v>
          </cell>
        </row>
        <row r="117">
          <cell r="D117">
            <v>4.1861721051807246</v>
          </cell>
          <cell r="G117">
            <v>2.3092947987295656</v>
          </cell>
          <cell r="J117">
            <v>326.5</v>
          </cell>
          <cell r="L117">
            <v>1.3894139006302479</v>
          </cell>
          <cell r="M117">
            <v>2.3940182408331814</v>
          </cell>
        </row>
        <row r="118">
          <cell r="D118">
            <v>2.4066484272491548</v>
          </cell>
          <cell r="G118">
            <v>2.0217940842300455</v>
          </cell>
          <cell r="J118">
            <v>326.5</v>
          </cell>
          <cell r="L118">
            <v>1.2203371929662681</v>
          </cell>
          <cell r="M118">
            <v>2.0709270527750268</v>
          </cell>
        </row>
        <row r="119">
          <cell r="D119">
            <v>1.0764112001503128</v>
          </cell>
          <cell r="G119">
            <v>1.0538829761473065</v>
          </cell>
          <cell r="J119">
            <v>326.5</v>
          </cell>
          <cell r="L119">
            <v>0.64585083815535171</v>
          </cell>
          <cell r="M119">
            <v>1.0764112001503128</v>
          </cell>
        </row>
        <row r="120">
          <cell r="D120">
            <v>1.2153444436087311</v>
          </cell>
          <cell r="G120">
            <v>1.1750038291813034</v>
          </cell>
          <cell r="J120">
            <v>326.5</v>
          </cell>
          <cell r="L120">
            <v>0.71984166465023358</v>
          </cell>
          <cell r="M120">
            <v>1.2003107180534782</v>
          </cell>
        </row>
        <row r="121">
          <cell r="D121">
            <v>0.76074473846233137</v>
          </cell>
          <cell r="G121">
            <v>0.74452984369308495</v>
          </cell>
          <cell r="J121">
            <v>326.5</v>
          </cell>
          <cell r="L121">
            <v>0.46313101355998348</v>
          </cell>
          <cell r="M121">
            <v>0.76074473846233137</v>
          </cell>
        </row>
        <row r="122">
          <cell r="D122">
            <v>0.49828927339031709</v>
          </cell>
          <cell r="G122">
            <v>0.48732348792251085</v>
          </cell>
          <cell r="J122">
            <v>326.5</v>
          </cell>
          <cell r="L122">
            <v>0.30529841871369456</v>
          </cell>
          <cell r="M122">
            <v>0.49828927339031709</v>
          </cell>
        </row>
        <row r="123">
          <cell r="D123">
            <v>0.50773262319256529</v>
          </cell>
          <cell r="G123">
            <v>0.49657797072871401</v>
          </cell>
          <cell r="J123">
            <v>326.5</v>
          </cell>
          <cell r="L123">
            <v>0.31109616710212462</v>
          </cell>
          <cell r="M123">
            <v>0.50773262319256529</v>
          </cell>
        </row>
        <row r="124">
          <cell r="D124">
            <v>0.60458938164941922</v>
          </cell>
          <cell r="G124">
            <v>0.59149759401643098</v>
          </cell>
          <cell r="J124">
            <v>326.5</v>
          </cell>
          <cell r="L124">
            <v>0.37056141269941362</v>
          </cell>
          <cell r="M124">
            <v>0.60458938164941922</v>
          </cell>
        </row>
        <row r="125">
          <cell r="D125">
            <v>0.62875601273384929</v>
          </cell>
          <cell r="G125">
            <v>0.61518089247917218</v>
          </cell>
          <cell r="J125">
            <v>326.5</v>
          </cell>
          <cell r="L125">
            <v>0.3852435380657539</v>
          </cell>
          <cell r="M125">
            <v>0.62875601273384929</v>
          </cell>
        </row>
        <row r="126">
          <cell r="D126">
            <v>1.3877755651695907</v>
          </cell>
          <cell r="G126">
            <v>1.3127486094092424</v>
          </cell>
          <cell r="J126">
            <v>326.5</v>
          </cell>
          <cell r="L126">
            <v>0.80007232114015236</v>
          </cell>
          <cell r="M126">
            <v>1.3415041207126339</v>
          </cell>
        </row>
        <row r="127">
          <cell r="D127">
            <v>1.2578150229516798</v>
          </cell>
          <cell r="G127">
            <v>1.1969844304557495</v>
          </cell>
          <cell r="J127">
            <v>326.5</v>
          </cell>
          <cell r="L127">
            <v>0.72923819292662884</v>
          </cell>
          <cell r="M127">
            <v>1.2231407309147824</v>
          </cell>
        </row>
        <row r="128">
          <cell r="D128">
            <v>2.8702125908362337</v>
          </cell>
          <cell r="G128">
            <v>1.9090673277150134</v>
          </cell>
          <cell r="J128">
            <v>326.5</v>
          </cell>
          <cell r="L128">
            <v>1.1511516449182488</v>
          </cell>
          <cell r="M128">
            <v>1.9674715795317377</v>
          </cell>
        </row>
        <row r="129">
          <cell r="D129">
            <v>4.2136487228508752</v>
          </cell>
          <cell r="G129">
            <v>2.2847483625575324</v>
          </cell>
          <cell r="J129">
            <v>326.5</v>
          </cell>
          <cell r="L129">
            <v>1.3725342369165279</v>
          </cell>
          <cell r="M129">
            <v>2.3700213370145504</v>
          </cell>
        </row>
        <row r="130">
          <cell r="D130">
            <v>5.5820229577217573</v>
          </cell>
          <cell r="G130">
            <v>2.3372188416503668</v>
          </cell>
          <cell r="J130">
            <v>326.5</v>
          </cell>
          <cell r="L130">
            <v>1.3999999999999992</v>
          </cell>
          <cell r="M130">
            <v>2.4498593008048033</v>
          </cell>
        </row>
        <row r="131">
          <cell r="D131">
            <v>1.6714589538764746</v>
          </cell>
          <cell r="G131">
            <v>1.4643733059205117</v>
          </cell>
          <cell r="J131">
            <v>326.5</v>
          </cell>
          <cell r="L131">
            <v>0.89057882173069691</v>
          </cell>
          <cell r="M131">
            <v>1.4988024849980413</v>
          </cell>
        </row>
        <row r="132">
          <cell r="D132">
            <v>1.002225367053863</v>
          </cell>
          <cell r="G132">
            <v>0.9811808597127859</v>
          </cell>
          <cell r="J132">
            <v>326.5</v>
          </cell>
          <cell r="L132">
            <v>0.6041172497759818</v>
          </cell>
          <cell r="M132">
            <v>1.002225367053863</v>
          </cell>
        </row>
        <row r="133">
          <cell r="D133">
            <v>0.57894999626152788</v>
          </cell>
          <cell r="G133">
            <v>0.56637099633629739</v>
          </cell>
          <cell r="J133">
            <v>326.5</v>
          </cell>
          <cell r="L133">
            <v>0.35281560318038829</v>
          </cell>
          <cell r="M133">
            <v>0.57894999626152788</v>
          </cell>
        </row>
        <row r="134">
          <cell r="D134">
            <v>0.50825696377728569</v>
          </cell>
          <cell r="G134">
            <v>0.49709182450174011</v>
          </cell>
          <cell r="J134">
            <v>326.5</v>
          </cell>
          <cell r="L134">
            <v>0.31141808621385014</v>
          </cell>
          <cell r="M134">
            <v>0.50825696377728569</v>
          </cell>
        </row>
        <row r="135">
          <cell r="D135">
            <v>0.52616850781329416</v>
          </cell>
          <cell r="G135">
            <v>0.51464513765702813</v>
          </cell>
          <cell r="J135">
            <v>326.5</v>
          </cell>
          <cell r="L135">
            <v>0.32241488583937505</v>
          </cell>
          <cell r="M135">
            <v>0.52616850781329416</v>
          </cell>
        </row>
        <row r="136">
          <cell r="D136">
            <v>0.58259463087354335</v>
          </cell>
          <cell r="G136">
            <v>0.56994273825607211</v>
          </cell>
          <cell r="J136">
            <v>326.5</v>
          </cell>
          <cell r="L136">
            <v>0.35705772666266411</v>
          </cell>
          <cell r="M136">
            <v>0.58259463087354335</v>
          </cell>
        </row>
        <row r="137">
          <cell r="D137">
            <v>0.54523954246652606</v>
          </cell>
          <cell r="G137">
            <v>0.53333475161719501</v>
          </cell>
          <cell r="J137">
            <v>326.5</v>
          </cell>
          <cell r="L137">
            <v>0.3341235551931403</v>
          </cell>
          <cell r="M137">
            <v>0.54523954246652606</v>
          </cell>
        </row>
        <row r="138">
          <cell r="D138">
            <v>0.29958692897249439</v>
          </cell>
          <cell r="G138">
            <v>0.29259519039304432</v>
          </cell>
          <cell r="J138">
            <v>326.5</v>
          </cell>
          <cell r="L138">
            <v>0.18405108850256682</v>
          </cell>
          <cell r="M138">
            <v>0.29958692897249439</v>
          </cell>
        </row>
        <row r="139">
          <cell r="D139">
            <v>0.36317770821501943</v>
          </cell>
          <cell r="G139">
            <v>0.35491415405071908</v>
          </cell>
          <cell r="J139">
            <v>326.5</v>
          </cell>
          <cell r="L139">
            <v>0.22297725567649548</v>
          </cell>
          <cell r="M139">
            <v>0.36317770821501943</v>
          </cell>
        </row>
        <row r="140">
          <cell r="D140">
            <v>0.56828961724238825</v>
          </cell>
          <cell r="G140">
            <v>0.55592382489754033</v>
          </cell>
          <cell r="J140">
            <v>326.5</v>
          </cell>
          <cell r="L140">
            <v>0.34835242868389776</v>
          </cell>
          <cell r="M140">
            <v>0.56828961724238825</v>
          </cell>
        </row>
        <row r="141">
          <cell r="D141">
            <v>3.1691163341101727</v>
          </cell>
          <cell r="G141">
            <v>2.1349110920928784</v>
          </cell>
          <cell r="J141">
            <v>326.5</v>
          </cell>
          <cell r="L141">
            <v>1.2863150255921063</v>
          </cell>
          <cell r="M141">
            <v>2.1992934187750817</v>
          </cell>
        </row>
        <row r="142">
          <cell r="D142">
            <v>3.9401845009573306</v>
          </cell>
          <cell r="G142">
            <v>2.1821478419524167</v>
          </cell>
          <cell r="J142">
            <v>326.5</v>
          </cell>
          <cell r="L142">
            <v>1.3127040067539009</v>
          </cell>
          <cell r="M142">
            <v>2.2619515319715631</v>
          </cell>
        </row>
        <row r="143">
          <cell r="D143">
            <v>3.6517100990997671</v>
          </cell>
          <cell r="G143">
            <v>2.0404333111206596</v>
          </cell>
          <cell r="J143">
            <v>326.5</v>
          </cell>
          <cell r="L143">
            <v>1.2283759582640461</v>
          </cell>
          <cell r="M143">
            <v>2.1144675131026549</v>
          </cell>
        </row>
        <row r="144">
          <cell r="D144">
            <v>0.60271419074689303</v>
          </cell>
          <cell r="G144">
            <v>0.58965990693195502</v>
          </cell>
          <cell r="J144">
            <v>326.5</v>
          </cell>
          <cell r="L144">
            <v>0.36633521357735255</v>
          </cell>
          <cell r="M144">
            <v>0.60271419074689303</v>
          </cell>
        </row>
        <row r="145">
          <cell r="D145">
            <v>0.35029947293329072</v>
          </cell>
          <cell r="G145">
            <v>0.34229348347462502</v>
          </cell>
          <cell r="J145">
            <v>326.5</v>
          </cell>
          <cell r="L145">
            <v>0.21487572510491629</v>
          </cell>
          <cell r="M145">
            <v>0.35029947293329072</v>
          </cell>
        </row>
        <row r="146">
          <cell r="D146">
            <v>0.44293158480121281</v>
          </cell>
          <cell r="G146">
            <v>0.43307295310518873</v>
          </cell>
          <cell r="J146">
            <v>326.5</v>
          </cell>
          <cell r="L146">
            <v>0.27131154366133864</v>
          </cell>
          <cell r="M146">
            <v>0.44293158480121281</v>
          </cell>
        </row>
        <row r="147">
          <cell r="D147">
            <v>0.52002919067289044</v>
          </cell>
          <cell r="G147">
            <v>0.50862860685943267</v>
          </cell>
          <cell r="J147">
            <v>326.5</v>
          </cell>
          <cell r="L147">
            <v>0.3186456496252974</v>
          </cell>
          <cell r="M147">
            <v>0.52002919067289044</v>
          </cell>
        </row>
        <row r="148">
          <cell r="D148">
            <v>0.58900016956151469</v>
          </cell>
          <cell r="G148">
            <v>0.57622016617028438</v>
          </cell>
          <cell r="J148">
            <v>326.5</v>
          </cell>
          <cell r="L148">
            <v>0.36099040970235968</v>
          </cell>
          <cell r="M148">
            <v>0.58900016956151469</v>
          </cell>
        </row>
        <row r="149">
          <cell r="D149">
            <v>0.66593142141323625</v>
          </cell>
          <cell r="G149">
            <v>0.65161279298497132</v>
          </cell>
          <cell r="J149">
            <v>326.5</v>
          </cell>
          <cell r="L149">
            <v>0.40544376172371716</v>
          </cell>
          <cell r="M149">
            <v>0.66593142141323625</v>
          </cell>
        </row>
        <row r="150">
          <cell r="D150">
            <v>0.3308264541035596</v>
          </cell>
          <cell r="G150">
            <v>0.3232099250214881</v>
          </cell>
          <cell r="J150">
            <v>326.5</v>
          </cell>
          <cell r="L150">
            <v>0.20322080800334749</v>
          </cell>
          <cell r="M150">
            <v>0.3308264541035596</v>
          </cell>
        </row>
        <row r="151">
          <cell r="D151">
            <v>0.27269732974751559</v>
          </cell>
          <cell r="G151">
            <v>0.26624338315256529</v>
          </cell>
          <cell r="J151">
            <v>326.5</v>
          </cell>
          <cell r="L151">
            <v>0.16752420060001996</v>
          </cell>
          <cell r="M151">
            <v>0.27269732974751559</v>
          </cell>
        </row>
        <row r="152">
          <cell r="D152">
            <v>1.2005755347658804</v>
          </cell>
          <cell r="G152">
            <v>1.0178160760551676</v>
          </cell>
          <cell r="J152">
            <v>326.5</v>
          </cell>
          <cell r="L152">
            <v>0.61859144849833225</v>
          </cell>
          <cell r="M152">
            <v>1.042827586750485</v>
          </cell>
        </row>
        <row r="153">
          <cell r="D153">
            <v>2.2140769197922205</v>
          </cell>
          <cell r="G153">
            <v>1.8905027681888362</v>
          </cell>
          <cell r="J153">
            <v>326.5</v>
          </cell>
          <cell r="L153">
            <v>1.1417668848729732</v>
          </cell>
          <cell r="M153">
            <v>1.9357843065846811</v>
          </cell>
        </row>
        <row r="154">
          <cell r="D154">
            <v>6.1620507008070167</v>
          </cell>
          <cell r="G154">
            <v>2.3287671641226346</v>
          </cell>
          <cell r="J154">
            <v>326.5</v>
          </cell>
          <cell r="L154">
            <v>1.3978110649701398</v>
          </cell>
          <cell r="M154">
            <v>2.4530081781387754</v>
          </cell>
        </row>
        <row r="155">
          <cell r="D155">
            <v>1.1037374394936428</v>
          </cell>
          <cell r="G155">
            <v>1.0474135779277411</v>
          </cell>
          <cell r="J155">
            <v>326.5</v>
          </cell>
          <cell r="L155">
            <v>0.64208865083382416</v>
          </cell>
          <cell r="M155">
            <v>1.0704883267176137</v>
          </cell>
        </row>
        <row r="156">
          <cell r="D156">
            <v>0.74898710504233335</v>
          </cell>
          <cell r="G156">
            <v>0.73300736294148616</v>
          </cell>
          <cell r="J156">
            <v>326.5</v>
          </cell>
          <cell r="L156">
            <v>0.4557969081228827</v>
          </cell>
          <cell r="M156">
            <v>0.74898710504233335</v>
          </cell>
        </row>
        <row r="157">
          <cell r="D157">
            <v>0.35194300048639021</v>
          </cell>
          <cell r="G157">
            <v>0.34390414047666223</v>
          </cell>
          <cell r="J157">
            <v>326.5</v>
          </cell>
          <cell r="L157">
            <v>0.2160541658146671</v>
          </cell>
          <cell r="M157">
            <v>0.35194300048639021</v>
          </cell>
        </row>
        <row r="158">
          <cell r="D158">
            <v>0.44265621853448256</v>
          </cell>
          <cell r="G158">
            <v>0.43280309416379309</v>
          </cell>
          <cell r="J158">
            <v>326.5</v>
          </cell>
          <cell r="L158">
            <v>0.27114248243173306</v>
          </cell>
          <cell r="M158">
            <v>0.44265621853448256</v>
          </cell>
        </row>
        <row r="159">
          <cell r="D159">
            <v>0.60625339157035985</v>
          </cell>
          <cell r="G159">
            <v>0.59312832373895297</v>
          </cell>
          <cell r="J159">
            <v>326.5</v>
          </cell>
          <cell r="L159">
            <v>0.37107881473331095</v>
          </cell>
          <cell r="M159">
            <v>0.60625339157035985</v>
          </cell>
        </row>
        <row r="160">
          <cell r="D160">
            <v>0.57097663954811895</v>
          </cell>
          <cell r="G160">
            <v>0.55855710675715631</v>
          </cell>
          <cell r="J160">
            <v>326.5</v>
          </cell>
          <cell r="L160">
            <v>0.34992485624122333</v>
          </cell>
          <cell r="M160">
            <v>0.57097663954811895</v>
          </cell>
        </row>
        <row r="161">
          <cell r="D161">
            <v>0.66807025628009598</v>
          </cell>
          <cell r="G161">
            <v>0.65370885115449406</v>
          </cell>
          <cell r="J161">
            <v>326.5</v>
          </cell>
          <cell r="L161">
            <v>0.40946901705615618</v>
          </cell>
          <cell r="M161">
            <v>0.66807025628009598</v>
          </cell>
        </row>
        <row r="162">
          <cell r="D162">
            <v>0.26792640985563732</v>
          </cell>
          <cell r="G162">
            <v>0.26156788165852457</v>
          </cell>
          <cell r="J162">
            <v>326.5</v>
          </cell>
          <cell r="L162">
            <v>0.164634629465435</v>
          </cell>
          <cell r="M162">
            <v>0.26792640985563732</v>
          </cell>
        </row>
        <row r="163">
          <cell r="D163">
            <v>0.51241293130537313</v>
          </cell>
          <cell r="G163">
            <v>0.50116467267926557</v>
          </cell>
          <cell r="J163">
            <v>326.5</v>
          </cell>
          <cell r="L163">
            <v>0.31410540845809259</v>
          </cell>
          <cell r="M163">
            <v>0.51241293130537313</v>
          </cell>
        </row>
        <row r="164">
          <cell r="D164">
            <v>0.50044828461617352</v>
          </cell>
          <cell r="G164">
            <v>0.48943931892384995</v>
          </cell>
          <cell r="J164">
            <v>326.5</v>
          </cell>
          <cell r="L164">
            <v>0.3066239445194136</v>
          </cell>
          <cell r="M164">
            <v>0.50044828461617352</v>
          </cell>
        </row>
        <row r="165">
          <cell r="D165">
            <v>2.5248588414434647</v>
          </cell>
          <cell r="G165">
            <v>1.9274810525754904</v>
          </cell>
          <cell r="J165">
            <v>326.5</v>
          </cell>
          <cell r="L165">
            <v>1.1630174196432337</v>
          </cell>
          <cell r="M165">
            <v>1.9789782294043603</v>
          </cell>
        </row>
        <row r="166">
          <cell r="D166">
            <v>2.4493501556198884</v>
          </cell>
          <cell r="G166">
            <v>2.0269372602503051</v>
          </cell>
          <cell r="J166">
            <v>326.5</v>
          </cell>
          <cell r="L166">
            <v>1.223310021162598</v>
          </cell>
          <cell r="M166">
            <v>2.0769242633627027</v>
          </cell>
        </row>
        <row r="167">
          <cell r="D167">
            <v>1.8820165584839772</v>
          </cell>
          <cell r="G167">
            <v>1.7317692662198019</v>
          </cell>
          <cell r="J167">
            <v>326.5</v>
          </cell>
          <cell r="L167">
            <v>1.0482200596406615</v>
          </cell>
          <cell r="M167">
            <v>1.7704095973894813</v>
          </cell>
        </row>
        <row r="168">
          <cell r="D168">
            <v>0.78072106447094869</v>
          </cell>
          <cell r="G168">
            <v>0.76410664318152932</v>
          </cell>
          <cell r="J168">
            <v>326.5</v>
          </cell>
          <cell r="L168">
            <v>0.4707629195220317</v>
          </cell>
          <cell r="M168">
            <v>0.78072106447094869</v>
          </cell>
        </row>
        <row r="169">
          <cell r="D169">
            <v>0.25651780440466354</v>
          </cell>
          <cell r="G169">
            <v>0.25038744831657006</v>
          </cell>
          <cell r="J169">
            <v>326.5</v>
          </cell>
          <cell r="L169">
            <v>0.15775116322840796</v>
          </cell>
          <cell r="M169">
            <v>0.25651780440466354</v>
          </cell>
        </row>
        <row r="170">
          <cell r="D170">
            <v>0.4428685556889016</v>
          </cell>
          <cell r="G170">
            <v>0.43301118457512366</v>
          </cell>
          <cell r="J170">
            <v>326.5</v>
          </cell>
          <cell r="L170">
            <v>0.27127284691262343</v>
          </cell>
          <cell r="M170">
            <v>0.4428685556889016</v>
          </cell>
        </row>
        <row r="171">
          <cell r="D171">
            <v>0.50222849569392658</v>
          </cell>
          <cell r="G171">
            <v>0.49118392578004805</v>
          </cell>
          <cell r="J171">
            <v>326.5</v>
          </cell>
          <cell r="L171">
            <v>0.30771690582268424</v>
          </cell>
          <cell r="M171">
            <v>0.50222849569392658</v>
          </cell>
        </row>
        <row r="172">
          <cell r="D172">
            <v>0.54159286853448296</v>
          </cell>
          <cell r="G172">
            <v>0.52976101116379271</v>
          </cell>
          <cell r="J172">
            <v>326.5</v>
          </cell>
          <cell r="L172">
            <v>0.33188467827389284</v>
          </cell>
          <cell r="M172">
            <v>0.54159286853448296</v>
          </cell>
        </row>
        <row r="173">
          <cell r="D173">
            <v>0.54384369210063743</v>
          </cell>
          <cell r="G173">
            <v>0.53196681825862413</v>
          </cell>
          <cell r="J173">
            <v>326.5</v>
          </cell>
          <cell r="L173">
            <v>0.33326657230266299</v>
          </cell>
          <cell r="M173">
            <v>0.54384369210063743</v>
          </cell>
        </row>
        <row r="174">
          <cell r="D174">
            <v>0.38683324812623465</v>
          </cell>
          <cell r="G174">
            <v>0.37809658316370992</v>
          </cell>
          <cell r="J174">
            <v>326.5</v>
          </cell>
          <cell r="L174">
            <v>0.23725855670319693</v>
          </cell>
          <cell r="M174">
            <v>0.38683324812623465</v>
          </cell>
        </row>
        <row r="175">
          <cell r="D175">
            <v>0.39558018633633496</v>
          </cell>
          <cell r="G175">
            <v>0.38666858260960818</v>
          </cell>
          <cell r="J175">
            <v>326.5</v>
          </cell>
          <cell r="L175">
            <v>0.24246451792768456</v>
          </cell>
          <cell r="M175">
            <v>0.39558018633633496</v>
          </cell>
        </row>
        <row r="176">
          <cell r="D176">
            <v>1.3166076816992589</v>
          </cell>
          <cell r="G176">
            <v>1.2892755280652739</v>
          </cell>
          <cell r="J176">
            <v>326.5</v>
          </cell>
          <cell r="L176">
            <v>0.78409292195447677</v>
          </cell>
          <cell r="M176">
            <v>1.3166076816992589</v>
          </cell>
        </row>
        <row r="177">
          <cell r="D177">
            <v>3.077677231648777</v>
          </cell>
          <cell r="G177">
            <v>1.9772830686536005</v>
          </cell>
          <cell r="J177">
            <v>326.5</v>
          </cell>
          <cell r="L177">
            <v>1.1929237845737264</v>
          </cell>
          <cell r="M177">
            <v>2.039836613286576</v>
          </cell>
        </row>
        <row r="178">
          <cell r="D178">
            <v>4.1586248421815677</v>
          </cell>
          <cell r="G178">
            <v>2.1606671216163447</v>
          </cell>
          <cell r="J178">
            <v>326.5</v>
          </cell>
          <cell r="L178">
            <v>1.2976116913029596</v>
          </cell>
          <cell r="M178">
            <v>2.2448396184599768</v>
          </cell>
        </row>
        <row r="179">
          <cell r="D179">
            <v>2.8993257902512233</v>
          </cell>
          <cell r="G179">
            <v>2.1571505484192541</v>
          </cell>
          <cell r="J179">
            <v>326.5</v>
          </cell>
          <cell r="L179">
            <v>1.3006220263892971</v>
          </cell>
          <cell r="M179">
            <v>2.2161370642242781</v>
          </cell>
        </row>
        <row r="180">
          <cell r="D180">
            <v>1.5743576649065312</v>
          </cell>
          <cell r="G180">
            <v>1.5142078693165013</v>
          </cell>
          <cell r="J180">
            <v>326.5</v>
          </cell>
          <cell r="L180">
            <v>0.91963524986128697</v>
          </cell>
          <cell r="M180">
            <v>1.5466950226146325</v>
          </cell>
        </row>
        <row r="181">
          <cell r="D181">
            <v>1.5894420302539423</v>
          </cell>
          <cell r="G181">
            <v>1.3990353052751312</v>
          </cell>
          <cell r="J181">
            <v>326.5</v>
          </cell>
          <cell r="L181">
            <v>0.85096133885758962</v>
          </cell>
          <cell r="M181">
            <v>1.4318241458802097</v>
          </cell>
        </row>
        <row r="182">
          <cell r="D182">
            <v>0.45864216082298587</v>
          </cell>
          <cell r="G182">
            <v>0.44846931760652625</v>
          </cell>
          <cell r="J182">
            <v>326.5</v>
          </cell>
          <cell r="L182">
            <v>0.28095705809413662</v>
          </cell>
          <cell r="M182">
            <v>0.45864216082298587</v>
          </cell>
        </row>
        <row r="183">
          <cell r="D183">
            <v>0.6604709443696789</v>
          </cell>
          <cell r="G183">
            <v>0.64626152548228522</v>
          </cell>
          <cell r="J183">
            <v>326.5</v>
          </cell>
          <cell r="L183">
            <v>0.4047950710862766</v>
          </cell>
          <cell r="M183">
            <v>0.6604709443696789</v>
          </cell>
        </row>
        <row r="184">
          <cell r="D184">
            <v>0.60821265779914058</v>
          </cell>
          <cell r="G184">
            <v>0.59504840464315778</v>
          </cell>
          <cell r="J184">
            <v>326.5</v>
          </cell>
          <cell r="L184">
            <v>0.37278592454084553</v>
          </cell>
          <cell r="M184">
            <v>0.60821265779914058</v>
          </cell>
        </row>
        <row r="185">
          <cell r="D185">
            <v>0.55088028000630618</v>
          </cell>
          <cell r="G185">
            <v>0.53886267440617974</v>
          </cell>
          <cell r="J185">
            <v>326.5</v>
          </cell>
          <cell r="L185">
            <v>0.33758668826198346</v>
          </cell>
          <cell r="M185">
            <v>0.55088028000630618</v>
          </cell>
        </row>
        <row r="186">
          <cell r="D186">
            <v>0.2765777546583989</v>
          </cell>
          <cell r="G186">
            <v>0.27004619956523079</v>
          </cell>
          <cell r="J186">
            <v>326.5</v>
          </cell>
          <cell r="L186">
            <v>0.17003351080930998</v>
          </cell>
          <cell r="M186">
            <v>0.2765777546583989</v>
          </cell>
        </row>
        <row r="187">
          <cell r="D187">
            <v>0.27100512837630714</v>
          </cell>
          <cell r="G187">
            <v>0.26458502580878079</v>
          </cell>
          <cell r="J187">
            <v>326.5</v>
          </cell>
          <cell r="L187">
            <v>0.1665195055805101</v>
          </cell>
          <cell r="M187">
            <v>0.27100512837630714</v>
          </cell>
        </row>
        <row r="188">
          <cell r="D188">
            <v>0.60117530325503754</v>
          </cell>
          <cell r="G188">
            <v>0.5881517971899366</v>
          </cell>
          <cell r="J188">
            <v>326.5</v>
          </cell>
          <cell r="L188">
            <v>0.36664290880069783</v>
          </cell>
          <cell r="M188">
            <v>0.60117530325503754</v>
          </cell>
        </row>
        <row r="189">
          <cell r="D189">
            <v>3.991091091306183</v>
          </cell>
          <cell r="G189">
            <v>2.2500955649002852</v>
          </cell>
          <cell r="J189">
            <v>326.5</v>
          </cell>
          <cell r="L189">
            <v>1.3521874923390149</v>
          </cell>
          <cell r="M189">
            <v>2.3309173867264095</v>
          </cell>
        </row>
        <row r="190">
          <cell r="D190">
            <v>3.1662366653257017</v>
          </cell>
          <cell r="G190">
            <v>2.1588547631031076</v>
          </cell>
          <cell r="J190">
            <v>326.5</v>
          </cell>
          <cell r="L190">
            <v>1.3003806322462901</v>
          </cell>
          <cell r="M190">
            <v>2.2231794964096219</v>
          </cell>
        </row>
        <row r="191">
          <cell r="D191">
            <v>4.0232560194473903</v>
          </cell>
          <cell r="G191">
            <v>2.2365702335747284</v>
          </cell>
          <cell r="J191">
            <v>326.5</v>
          </cell>
          <cell r="L191">
            <v>1.3451423879995046</v>
          </cell>
          <cell r="M191">
            <v>2.3180353539636762</v>
          </cell>
        </row>
        <row r="192">
          <cell r="D192">
            <v>0.97243965968002266</v>
          </cell>
          <cell r="G192">
            <v>0.93738905073336065</v>
          </cell>
          <cell r="J192">
            <v>326.5</v>
          </cell>
          <cell r="L192">
            <v>0.57496145645761831</v>
          </cell>
          <cell r="M192">
            <v>0.95783784392696103</v>
          </cell>
        </row>
        <row r="193">
          <cell r="D193">
            <v>0.26190476572467863</v>
          </cell>
          <cell r="G193">
            <v>0.25566667041018498</v>
          </cell>
          <cell r="J193">
            <v>326.5</v>
          </cell>
          <cell r="L193">
            <v>0.16103414353683812</v>
          </cell>
          <cell r="M193">
            <v>0.26190476572467863</v>
          </cell>
        </row>
        <row r="194">
          <cell r="D194">
            <v>0.53525622900342973</v>
          </cell>
          <cell r="G194">
            <v>0.52355110442336117</v>
          </cell>
          <cell r="J194">
            <v>326.5</v>
          </cell>
          <cell r="L194">
            <v>0.3279942958991473</v>
          </cell>
          <cell r="M194">
            <v>0.53525622900342973</v>
          </cell>
        </row>
        <row r="195">
          <cell r="D195">
            <v>0.50201820865588676</v>
          </cell>
          <cell r="G195">
            <v>0.4909778444827691</v>
          </cell>
          <cell r="J195">
            <v>326.5</v>
          </cell>
          <cell r="L195">
            <v>0.30758780001156499</v>
          </cell>
          <cell r="M195">
            <v>0.50201820865588676</v>
          </cell>
        </row>
        <row r="196">
          <cell r="D196">
            <v>0.55138999403947397</v>
          </cell>
          <cell r="G196">
            <v>0.53936219415868414</v>
          </cell>
          <cell r="J196">
            <v>326.5</v>
          </cell>
          <cell r="L196">
            <v>0.33789962739653251</v>
          </cell>
          <cell r="M196">
            <v>0.55138999403947397</v>
          </cell>
        </row>
        <row r="197">
          <cell r="D197">
            <v>0.56894666168025798</v>
          </cell>
          <cell r="G197">
            <v>0.55656772844665281</v>
          </cell>
          <cell r="J197">
            <v>326.5</v>
          </cell>
          <cell r="L197">
            <v>0.34867855051725899</v>
          </cell>
          <cell r="M197">
            <v>0.56894666168025798</v>
          </cell>
        </row>
        <row r="198">
          <cell r="D198">
            <v>0.76558327214344124</v>
          </cell>
          <cell r="G198">
            <v>0.58381232160656416</v>
          </cell>
          <cell r="J198">
            <v>326.5</v>
          </cell>
          <cell r="L198">
            <v>0.35738502842247888</v>
          </cell>
          <cell r="M198">
            <v>0.60012398704943304</v>
          </cell>
        </row>
        <row r="199">
          <cell r="D199">
            <v>0.76000854195632295</v>
          </cell>
          <cell r="G199">
            <v>0.74380837111719633</v>
          </cell>
          <cell r="J199">
            <v>326.5</v>
          </cell>
          <cell r="L199">
            <v>0.45895927197501457</v>
          </cell>
          <cell r="M199">
            <v>0.76000854195632295</v>
          </cell>
        </row>
        <row r="200">
          <cell r="D200">
            <v>1.0958755340303961</v>
          </cell>
          <cell r="G200">
            <v>1.0729580233497882</v>
          </cell>
          <cell r="J200">
            <v>326.5</v>
          </cell>
          <cell r="L200">
            <v>0.65671239817354299</v>
          </cell>
          <cell r="M200">
            <v>1.0958755340303961</v>
          </cell>
        </row>
        <row r="201">
          <cell r="D201">
            <v>2.2808434931048849</v>
          </cell>
          <cell r="G201">
            <v>1.9668991910379496</v>
          </cell>
          <cell r="J201">
            <v>326.5</v>
          </cell>
          <cell r="L201">
            <v>1.1876269209570645</v>
          </cell>
          <cell r="M201">
            <v>2.0135160609000473</v>
          </cell>
        </row>
        <row r="202">
          <cell r="D202">
            <v>3.8801240524856464</v>
          </cell>
          <cell r="G202">
            <v>2.3282729356734229</v>
          </cell>
          <cell r="J202">
            <v>326.5</v>
          </cell>
          <cell r="L202">
            <v>1.3999999999999992</v>
          </cell>
          <cell r="M202">
            <v>2.4068754167231354</v>
          </cell>
        </row>
        <row r="203">
          <cell r="D203">
            <v>6.3460424904207544</v>
          </cell>
          <cell r="G203">
            <v>2.3229626205936005</v>
          </cell>
          <cell r="J203">
            <v>326.5</v>
          </cell>
          <cell r="L203">
            <v>1.3946529569593691</v>
          </cell>
          <cell r="M203">
            <v>2.4508834704020175</v>
          </cell>
        </row>
        <row r="204">
          <cell r="D204">
            <v>1.2304743647805096</v>
          </cell>
          <cell r="G204">
            <v>1.1950025573269372</v>
          </cell>
          <cell r="J204">
            <v>326.5</v>
          </cell>
          <cell r="L204">
            <v>0.72961702315353827</v>
          </cell>
          <cell r="M204">
            <v>1.2206120446225477</v>
          </cell>
        </row>
        <row r="205">
          <cell r="D205">
            <v>0.52011895383917017</v>
          </cell>
          <cell r="G205">
            <v>0.50871657476238674</v>
          </cell>
          <cell r="J205">
            <v>326.5</v>
          </cell>
          <cell r="L205">
            <v>0.3176215200968418</v>
          </cell>
          <cell r="M205">
            <v>0.52011895383917017</v>
          </cell>
        </row>
        <row r="206">
          <cell r="D206">
            <v>0.47824165262563317</v>
          </cell>
          <cell r="G206">
            <v>0.46767681957312057</v>
          </cell>
          <cell r="J206">
            <v>326.5</v>
          </cell>
          <cell r="L206">
            <v>0.29299017392616861</v>
          </cell>
          <cell r="M206">
            <v>0.47824165262563317</v>
          </cell>
        </row>
        <row r="207">
          <cell r="D207">
            <v>0.51105143889195692</v>
          </cell>
          <cell r="G207">
            <v>0.49983041011411777</v>
          </cell>
          <cell r="J207">
            <v>326.5</v>
          </cell>
          <cell r="L207">
            <v>0.31313375532829224</v>
          </cell>
          <cell r="M207">
            <v>0.51105143889195692</v>
          </cell>
        </row>
        <row r="208">
          <cell r="D208">
            <v>0.56448708460784469</v>
          </cell>
          <cell r="G208">
            <v>0.55219734291568767</v>
          </cell>
          <cell r="J208">
            <v>326.5</v>
          </cell>
          <cell r="L208">
            <v>0.34594059138981997</v>
          </cell>
          <cell r="M208">
            <v>0.56448708460784469</v>
          </cell>
        </row>
        <row r="209">
          <cell r="D209">
            <v>0.54287020116784679</v>
          </cell>
          <cell r="G209">
            <v>0.53101279714448935</v>
          </cell>
          <cell r="J209">
            <v>326.5</v>
          </cell>
          <cell r="L209">
            <v>0.3326688971550798</v>
          </cell>
          <cell r="M209">
            <v>0.54287020116784679</v>
          </cell>
        </row>
        <row r="210">
          <cell r="D210">
            <v>1.3382315935325568</v>
          </cell>
          <cell r="G210">
            <v>1.1574739071856002</v>
          </cell>
          <cell r="J210">
            <v>326.5</v>
          </cell>
          <cell r="L210">
            <v>0.70202811785619745</v>
          </cell>
          <cell r="M210">
            <v>1.1852385390562512</v>
          </cell>
        </row>
        <row r="211">
          <cell r="D211">
            <v>1.0145258860714941</v>
          </cell>
          <cell r="G211">
            <v>0.99304131616921609</v>
          </cell>
          <cell r="J211">
            <v>326.5</v>
          </cell>
          <cell r="L211">
            <v>0.61088318513134787</v>
          </cell>
          <cell r="M211">
            <v>1.0143318338906462</v>
          </cell>
        </row>
        <row r="212">
          <cell r="D212">
            <v>0.44646791538309544</v>
          </cell>
          <cell r="G212">
            <v>0.43653855707543371</v>
          </cell>
          <cell r="J212">
            <v>326.5</v>
          </cell>
          <cell r="L212">
            <v>0.27369685074277472</v>
          </cell>
          <cell r="M212">
            <v>0.44646791538309544</v>
          </cell>
        </row>
        <row r="213">
          <cell r="D213">
            <v>1.2402086834938926</v>
          </cell>
          <cell r="G213">
            <v>1.0346139790558253</v>
          </cell>
          <cell r="J213">
            <v>326.5</v>
          </cell>
          <cell r="L213">
            <v>0.63194527939348077</v>
          </cell>
          <cell r="M213">
            <v>1.0604181527257035</v>
          </cell>
        </row>
        <row r="214">
          <cell r="D214">
            <v>3.7697658697150849</v>
          </cell>
          <cell r="G214">
            <v>2.3129218151516651</v>
          </cell>
          <cell r="J214">
            <v>326.5</v>
          </cell>
          <cell r="L214">
            <v>1.3913164742120212</v>
          </cell>
          <cell r="M214">
            <v>2.3893171325459681</v>
          </cell>
        </row>
        <row r="215">
          <cell r="D215">
            <v>3.7032246546077268</v>
          </cell>
          <cell r="G215">
            <v>2.2758398301370968</v>
          </cell>
          <cell r="J215">
            <v>326.5</v>
          </cell>
          <cell r="L215">
            <v>1.3691412925588684</v>
          </cell>
          <cell r="M215">
            <v>2.3509043232292512</v>
          </cell>
        </row>
        <row r="216">
          <cell r="D216">
            <v>1.5494957228950148</v>
          </cell>
          <cell r="G216">
            <v>1.2929292269907384</v>
          </cell>
          <cell r="J216">
            <v>326.5</v>
          </cell>
          <cell r="L216">
            <v>0.78967352949192204</v>
          </cell>
          <cell r="M216">
            <v>1.3249191414486383</v>
          </cell>
        </row>
        <row r="217">
          <cell r="D217">
            <v>0.42234929285298795</v>
          </cell>
          <cell r="G217">
            <v>0.41290230699592817</v>
          </cell>
          <cell r="J217">
            <v>326.5</v>
          </cell>
          <cell r="L217">
            <v>0.25897234009574321</v>
          </cell>
          <cell r="M217">
            <v>0.42234929285298795</v>
          </cell>
        </row>
        <row r="218">
          <cell r="D218">
            <v>0.46128217464988169</v>
          </cell>
          <cell r="G218">
            <v>0.45105653115688416</v>
          </cell>
          <cell r="J218">
            <v>326.5</v>
          </cell>
          <cell r="L218">
            <v>0.28257789563916474</v>
          </cell>
          <cell r="M218">
            <v>0.46128217464988169</v>
          </cell>
        </row>
        <row r="219">
          <cell r="D219">
            <v>0.51159794655862589</v>
          </cell>
          <cell r="G219">
            <v>0.50036598762745355</v>
          </cell>
          <cell r="J219">
            <v>326.5</v>
          </cell>
          <cell r="L219">
            <v>0.31346928392884688</v>
          </cell>
          <cell r="M219">
            <v>0.51159794655862589</v>
          </cell>
        </row>
        <row r="220">
          <cell r="D220">
            <v>0.54159286853448296</v>
          </cell>
          <cell r="G220">
            <v>0.52976101116379271</v>
          </cell>
          <cell r="J220">
            <v>326.5</v>
          </cell>
          <cell r="L220">
            <v>0.33188467827389284</v>
          </cell>
          <cell r="M220">
            <v>0.54159286853448296</v>
          </cell>
        </row>
        <row r="221">
          <cell r="D221">
            <v>0.55326852874337229</v>
          </cell>
          <cell r="G221">
            <v>0.54120315816850473</v>
          </cell>
          <cell r="J221">
            <v>326.5</v>
          </cell>
          <cell r="L221">
            <v>0.33905295452940482</v>
          </cell>
          <cell r="M221">
            <v>0.55326852874337229</v>
          </cell>
        </row>
        <row r="222">
          <cell r="D222">
            <v>0.35677143825463437</v>
          </cell>
          <cell r="G222">
            <v>0.34863600948954149</v>
          </cell>
          <cell r="J222">
            <v>326.5</v>
          </cell>
          <cell r="L222">
            <v>0.21785498753765178</v>
          </cell>
          <cell r="M222">
            <v>0.35677143825463437</v>
          </cell>
        </row>
        <row r="223">
          <cell r="D223">
            <v>1.2930208753024404</v>
          </cell>
          <cell r="G223">
            <v>1.2473289940027354</v>
          </cell>
          <cell r="J223">
            <v>326.5</v>
          </cell>
          <cell r="L223">
            <v>0.7624305365226437</v>
          </cell>
          <cell r="M223">
            <v>1.2741894115087842</v>
          </cell>
        </row>
        <row r="224">
          <cell r="D224">
            <v>2.5615060398562148</v>
          </cell>
          <cell r="G224">
            <v>1.4202176876949579</v>
          </cell>
          <cell r="J224">
            <v>326.5</v>
          </cell>
          <cell r="L224">
            <v>0.86367922755242044</v>
          </cell>
          <cell r="M224">
            <v>1.472447808492082</v>
          </cell>
        </row>
        <row r="225">
          <cell r="D225">
            <v>7.1013934554038407</v>
          </cell>
          <cell r="G225">
            <v>2.2964765638602738</v>
          </cell>
          <cell r="J225">
            <v>326.5</v>
          </cell>
          <cell r="L225">
            <v>1.3774170310772889</v>
          </cell>
          <cell r="M225">
            <v>2.4395044329683513</v>
          </cell>
        </row>
        <row r="226">
          <cell r="D226">
            <v>3.8943846789380365</v>
          </cell>
          <cell r="G226">
            <v>2.3011705667371483</v>
          </cell>
          <cell r="J226">
            <v>326.5</v>
          </cell>
          <cell r="L226">
            <v>1.3837436661900158</v>
          </cell>
          <cell r="M226">
            <v>2.3800582603159097</v>
          </cell>
        </row>
        <row r="227">
          <cell r="D227">
            <v>2.5552629678657768</v>
          </cell>
          <cell r="G227">
            <v>2.1639096341121329</v>
          </cell>
          <cell r="J227">
            <v>326.5</v>
          </cell>
          <cell r="L227">
            <v>1.3057772804545851</v>
          </cell>
          <cell r="M227">
            <v>2.2160148934694495</v>
          </cell>
        </row>
        <row r="228">
          <cell r="D228">
            <v>1.5505918527722189</v>
          </cell>
          <cell r="G228">
            <v>1.4517645614922439</v>
          </cell>
          <cell r="J228">
            <v>326.5</v>
          </cell>
          <cell r="L228">
            <v>0.88357158810655212</v>
          </cell>
          <cell r="M228">
            <v>1.4837763985476884</v>
          </cell>
        </row>
        <row r="229">
          <cell r="D229">
            <v>0.31415000840949009</v>
          </cell>
          <cell r="G229">
            <v>0.30686700824130025</v>
          </cell>
          <cell r="J229">
            <v>326.5</v>
          </cell>
          <cell r="L229">
            <v>0.19277607571100286</v>
          </cell>
          <cell r="M229">
            <v>0.31415000840949009</v>
          </cell>
        </row>
        <row r="230">
          <cell r="D230">
            <v>0.6402623285528396</v>
          </cell>
          <cell r="G230">
            <v>0.62645708198178296</v>
          </cell>
          <cell r="J230">
            <v>326.5</v>
          </cell>
          <cell r="L230">
            <v>0.39114423873614818</v>
          </cell>
          <cell r="M230">
            <v>0.6402623285528396</v>
          </cell>
        </row>
        <row r="231">
          <cell r="D231">
            <v>0.50646007031005202</v>
          </cell>
          <cell r="G231">
            <v>0.49533086890385092</v>
          </cell>
          <cell r="J231">
            <v>326.5</v>
          </cell>
          <cell r="L231">
            <v>0.31031488275088448</v>
          </cell>
          <cell r="M231">
            <v>0.50646007031005202</v>
          </cell>
        </row>
        <row r="232">
          <cell r="D232">
            <v>0.59230324602680939</v>
          </cell>
          <cell r="G232">
            <v>0.57945718110627331</v>
          </cell>
          <cell r="J232">
            <v>326.5</v>
          </cell>
          <cell r="L232">
            <v>0.36301833481945811</v>
          </cell>
          <cell r="M232">
            <v>0.59230324602680939</v>
          </cell>
        </row>
        <row r="233">
          <cell r="D233">
            <v>0.54163721818831567</v>
          </cell>
          <cell r="G233">
            <v>0.52980447382454909</v>
          </cell>
          <cell r="J233">
            <v>326.5</v>
          </cell>
          <cell r="L233">
            <v>0.33191190676160348</v>
          </cell>
          <cell r="M233">
            <v>0.54163721818831567</v>
          </cell>
        </row>
        <row r="234">
          <cell r="D234">
            <v>0.2603210587270457</v>
          </cell>
          <cell r="G234">
            <v>0.25411463755250469</v>
          </cell>
          <cell r="J234">
            <v>326.5</v>
          </cell>
          <cell r="L234">
            <v>0.16002970109536271</v>
          </cell>
          <cell r="M234">
            <v>0.2603210587270457</v>
          </cell>
        </row>
        <row r="235">
          <cell r="D235">
            <v>0.71963872046382216</v>
          </cell>
          <cell r="G235">
            <v>0.70424594605454571</v>
          </cell>
          <cell r="J235">
            <v>326.5</v>
          </cell>
          <cell r="L235">
            <v>0.43604867044946161</v>
          </cell>
          <cell r="M235">
            <v>0.71963872046382216</v>
          </cell>
        </row>
        <row r="236">
          <cell r="D236">
            <v>1.3353923063856346</v>
          </cell>
          <cell r="G236">
            <v>1.2889733355382318</v>
          </cell>
          <cell r="J236">
            <v>326.5</v>
          </cell>
          <cell r="L236">
            <v>0.78843310017072898</v>
          </cell>
          <cell r="M236">
            <v>1.3166811816659445</v>
          </cell>
        </row>
        <row r="237">
          <cell r="D237">
            <v>3.4751106309725937</v>
          </cell>
          <cell r="G237">
            <v>2.3053347720618569</v>
          </cell>
          <cell r="J237">
            <v>326.5</v>
          </cell>
          <cell r="L237">
            <v>1.3878443864978733</v>
          </cell>
          <cell r="M237">
            <v>2.3758369846813094</v>
          </cell>
        </row>
        <row r="238">
          <cell r="D238">
            <v>3.7661697019104019</v>
          </cell>
          <cell r="G238">
            <v>2.3076613507228294</v>
          </cell>
          <cell r="J238">
            <v>326.5</v>
          </cell>
          <cell r="L238">
            <v>1.3879717905319664</v>
          </cell>
          <cell r="M238">
            <v>2.3839847447610358</v>
          </cell>
        </row>
        <row r="239">
          <cell r="D239">
            <v>3.1228531094238852</v>
          </cell>
          <cell r="G239">
            <v>2.3119178405721015</v>
          </cell>
          <cell r="J239">
            <v>326.5</v>
          </cell>
          <cell r="L239">
            <v>1.3931442507439933</v>
          </cell>
          <cell r="M239">
            <v>2.3753749027605786</v>
          </cell>
        </row>
        <row r="240">
          <cell r="D240">
            <v>1.056901833096997</v>
          </cell>
          <cell r="G240">
            <v>0.95219141084292525</v>
          </cell>
          <cell r="J240">
            <v>326.5</v>
          </cell>
          <cell r="L240">
            <v>0.58249542385788433</v>
          </cell>
          <cell r="M240">
            <v>0.97432944750486528</v>
          </cell>
        </row>
        <row r="241">
          <cell r="D241">
            <v>0.40702222090193296</v>
          </cell>
          <cell r="G241">
            <v>0.39788177648389439</v>
          </cell>
          <cell r="J241">
            <v>326.5</v>
          </cell>
          <cell r="L241">
            <v>0.24944391256992063</v>
          </cell>
          <cell r="M241">
            <v>0.40702222090193296</v>
          </cell>
        </row>
        <row r="242">
          <cell r="D242">
            <v>0.48221574646049647</v>
          </cell>
          <cell r="G242">
            <v>0.47157143153128656</v>
          </cell>
          <cell r="J242">
            <v>326.5</v>
          </cell>
          <cell r="L242">
            <v>0.2954300704257205</v>
          </cell>
          <cell r="M242">
            <v>0.48221574646049647</v>
          </cell>
        </row>
        <row r="243">
          <cell r="D243">
            <v>0.52311276659926031</v>
          </cell>
          <cell r="G243">
            <v>0.51165051126727523</v>
          </cell>
          <cell r="J243">
            <v>326.5</v>
          </cell>
          <cell r="L243">
            <v>0.32053881229872222</v>
          </cell>
          <cell r="M243">
            <v>0.52311276659926031</v>
          </cell>
        </row>
        <row r="244">
          <cell r="D244">
            <v>0.54350611734813215</v>
          </cell>
          <cell r="G244">
            <v>0.5316359950011692</v>
          </cell>
          <cell r="J244">
            <v>326.5</v>
          </cell>
          <cell r="L244">
            <v>0.3330593181483324</v>
          </cell>
          <cell r="M244">
            <v>0.54350611734813215</v>
          </cell>
        </row>
        <row r="245">
          <cell r="D245">
            <v>0.55561377416814139</v>
          </cell>
          <cell r="G245">
            <v>0.54350149868477871</v>
          </cell>
          <cell r="J245">
            <v>326.5</v>
          </cell>
          <cell r="L245">
            <v>0.34049281889604011</v>
          </cell>
          <cell r="M245">
            <v>0.55561377416814139</v>
          </cell>
        </row>
        <row r="246">
          <cell r="D246">
            <v>0.44965537185660981</v>
          </cell>
          <cell r="G246">
            <v>0.43966226441947759</v>
          </cell>
          <cell r="J246">
            <v>326.5</v>
          </cell>
          <cell r="L246">
            <v>0.27424908893679956</v>
          </cell>
          <cell r="M246">
            <v>0.44965537185660981</v>
          </cell>
        </row>
        <row r="247">
          <cell r="D247">
            <v>0.35965289128516703</v>
          </cell>
          <cell r="G247">
            <v>0.35145983345946358</v>
          </cell>
          <cell r="J247">
            <v>326.5</v>
          </cell>
          <cell r="L247">
            <v>0.22063568457566285</v>
          </cell>
          <cell r="M247">
            <v>0.35965289128516703</v>
          </cell>
        </row>
        <row r="248">
          <cell r="D248">
            <v>1.2348331063773965</v>
          </cell>
          <cell r="G248">
            <v>1.1232322455653023</v>
          </cell>
          <cell r="J248">
            <v>326.5</v>
          </cell>
          <cell r="L248">
            <v>0.68906445187655319</v>
          </cell>
          <cell r="M248">
            <v>1.1489289076928497</v>
          </cell>
        </row>
        <row r="249">
          <cell r="D249">
            <v>3.4090792545954609</v>
          </cell>
          <cell r="G249">
            <v>2.2645272365705433</v>
          </cell>
          <cell r="J249">
            <v>326.5</v>
          </cell>
          <cell r="L249">
            <v>1.3633843239214938</v>
          </cell>
          <cell r="M249">
            <v>2.3337088216624533</v>
          </cell>
        </row>
        <row r="250">
          <cell r="D250">
            <v>2.7941609363044457</v>
          </cell>
          <cell r="G250">
            <v>2.0702651731191422</v>
          </cell>
          <cell r="J250">
            <v>326.5</v>
          </cell>
          <cell r="L250">
            <v>1.2483139663410106</v>
          </cell>
          <cell r="M250">
            <v>2.1271483918452319</v>
          </cell>
        </row>
        <row r="251">
          <cell r="D251">
            <v>2.3659730329356972</v>
          </cell>
          <cell r="G251">
            <v>1.6340811372071178</v>
          </cell>
          <cell r="J251">
            <v>326.5</v>
          </cell>
          <cell r="L251">
            <v>0.99017016326732032</v>
          </cell>
          <cell r="M251">
            <v>1.6824005978658314</v>
          </cell>
        </row>
        <row r="252">
          <cell r="D252">
            <v>0.60926445646383109</v>
          </cell>
          <cell r="G252">
            <v>0.59607916733455446</v>
          </cell>
          <cell r="J252">
            <v>326.5</v>
          </cell>
          <cell r="L252">
            <v>0.3710606282730492</v>
          </cell>
          <cell r="M252">
            <v>0.60926445646383109</v>
          </cell>
        </row>
        <row r="253">
          <cell r="D253">
            <v>0.70520853529938476</v>
          </cell>
          <cell r="G253">
            <v>0.69010436459339719</v>
          </cell>
          <cell r="J253">
            <v>326.5</v>
          </cell>
          <cell r="L253">
            <v>0.42738727825830969</v>
          </cell>
          <cell r="M253">
            <v>0.70520853529938476</v>
          </cell>
        </row>
        <row r="254">
          <cell r="D254">
            <v>0.44265621853712228</v>
          </cell>
          <cell r="G254">
            <v>0.43280309416638002</v>
          </cell>
          <cell r="J254">
            <v>326.5</v>
          </cell>
          <cell r="L254">
            <v>0.2711424824333537</v>
          </cell>
          <cell r="M254">
            <v>0.44265621853712228</v>
          </cell>
        </row>
        <row r="255">
          <cell r="D255">
            <v>0.5028186854031641</v>
          </cell>
          <cell r="G255">
            <v>0.49176231169510087</v>
          </cell>
          <cell r="J255">
            <v>326.5</v>
          </cell>
          <cell r="L255">
            <v>0.30807925303074651</v>
          </cell>
          <cell r="M255">
            <v>0.5028186854031641</v>
          </cell>
        </row>
        <row r="256">
          <cell r="D256">
            <v>0.54400675220387573</v>
          </cell>
          <cell r="G256">
            <v>0.53212661715979781</v>
          </cell>
          <cell r="J256">
            <v>326.5</v>
          </cell>
          <cell r="L256">
            <v>0.33336668311827011</v>
          </cell>
          <cell r="M256">
            <v>0.54400675220387573</v>
          </cell>
        </row>
        <row r="257">
          <cell r="D257">
            <v>0.58506284701861744</v>
          </cell>
          <cell r="G257">
            <v>0.57236159007824483</v>
          </cell>
          <cell r="J257">
            <v>326.5</v>
          </cell>
          <cell r="L257">
            <v>0.35857308895221884</v>
          </cell>
          <cell r="M257">
            <v>0.58506284701861744</v>
          </cell>
        </row>
        <row r="258">
          <cell r="D258">
            <v>0.55089736397190181</v>
          </cell>
          <cell r="G258">
            <v>0.53887941669246364</v>
          </cell>
          <cell r="J258">
            <v>326.5</v>
          </cell>
          <cell r="L258">
            <v>0.33578862964842626</v>
          </cell>
          <cell r="M258">
            <v>0.55089736397190181</v>
          </cell>
        </row>
        <row r="259">
          <cell r="D259">
            <v>0.81337671511467868</v>
          </cell>
          <cell r="G259">
            <v>0.79610918081238524</v>
          </cell>
          <cell r="J259">
            <v>326.5</v>
          </cell>
          <cell r="L259">
            <v>0.490911418594279</v>
          </cell>
          <cell r="M259">
            <v>0.81337671511467868</v>
          </cell>
        </row>
        <row r="260">
          <cell r="D260">
            <v>2.0274112098377883</v>
          </cell>
          <cell r="G260">
            <v>1.8438338308905622</v>
          </cell>
          <cell r="J260">
            <v>326.5</v>
          </cell>
          <cell r="L260">
            <v>1.1145434530453451</v>
          </cell>
          <cell r="M260">
            <v>1.8853820550873179</v>
          </cell>
        </row>
        <row r="261">
          <cell r="D261">
            <v>3.0550526761265147</v>
          </cell>
          <cell r="G261">
            <v>2.2637475052830154</v>
          </cell>
          <cell r="J261">
            <v>326.5</v>
          </cell>
          <cell r="L261">
            <v>1.3642783391821482</v>
          </cell>
          <cell r="M261">
            <v>2.3258485588055464</v>
          </cell>
        </row>
        <row r="262">
          <cell r="D262">
            <v>3.3103952730041271</v>
          </cell>
          <cell r="G262">
            <v>2.2791347335402925</v>
          </cell>
          <cell r="J262">
            <v>326.5</v>
          </cell>
          <cell r="L262">
            <v>1.3726125570634318</v>
          </cell>
          <cell r="M262">
            <v>2.3463426390003761</v>
          </cell>
        </row>
        <row r="263">
          <cell r="D263">
            <v>2.1199641830992944</v>
          </cell>
          <cell r="G263">
            <v>1.8687070440797169</v>
          </cell>
          <cell r="J263">
            <v>326.5</v>
          </cell>
          <cell r="L263">
            <v>1.1298479378601403</v>
          </cell>
          <cell r="M263">
            <v>1.9121063277417021</v>
          </cell>
        </row>
        <row r="264">
          <cell r="D264">
            <v>0.72001166354653279</v>
          </cell>
          <cell r="G264">
            <v>0.70461143027560202</v>
          </cell>
          <cell r="J264">
            <v>326.5</v>
          </cell>
          <cell r="L264">
            <v>0.43772200656045002</v>
          </cell>
          <cell r="M264">
            <v>0.72001166354653279</v>
          </cell>
        </row>
        <row r="265">
          <cell r="D265">
            <v>0.38627592237633251</v>
          </cell>
          <cell r="G265">
            <v>0.37755040392880579</v>
          </cell>
          <cell r="J265">
            <v>326.5</v>
          </cell>
          <cell r="L265">
            <v>0.23596120210092075</v>
          </cell>
          <cell r="M265">
            <v>0.38627592237633251</v>
          </cell>
        </row>
        <row r="266">
          <cell r="D266">
            <v>0.53090388872649563</v>
          </cell>
          <cell r="G266">
            <v>0.5192858109519658</v>
          </cell>
          <cell r="J266">
            <v>326.5</v>
          </cell>
          <cell r="L266">
            <v>0.3253221748451875</v>
          </cell>
          <cell r="M266">
            <v>0.53090388872649563</v>
          </cell>
        </row>
        <row r="267">
          <cell r="D267">
            <v>0.50201820853448309</v>
          </cell>
          <cell r="G267">
            <v>0.49097784436379355</v>
          </cell>
          <cell r="J267">
            <v>326.5</v>
          </cell>
          <cell r="L267">
            <v>0.30758779993702912</v>
          </cell>
          <cell r="M267">
            <v>0.50201820853448309</v>
          </cell>
        </row>
        <row r="268">
          <cell r="D268">
            <v>0.63910403496638379</v>
          </cell>
          <cell r="G268">
            <v>0.62532195426705639</v>
          </cell>
          <cell r="J268">
            <v>326.5</v>
          </cell>
          <cell r="L268">
            <v>0.39147985099194282</v>
          </cell>
          <cell r="M268">
            <v>0.63910403496638379</v>
          </cell>
        </row>
        <row r="269">
          <cell r="D269">
            <v>0.65468630290522989</v>
          </cell>
          <cell r="G269">
            <v>0.64059257684712523</v>
          </cell>
          <cell r="J269">
            <v>326.5</v>
          </cell>
          <cell r="L269">
            <v>0.40121472318893669</v>
          </cell>
          <cell r="M269">
            <v>0.65468630290522989</v>
          </cell>
        </row>
        <row r="270">
          <cell r="D270">
            <v>0.2805529125786092</v>
          </cell>
          <cell r="G270">
            <v>0.2739418543270371</v>
          </cell>
          <cell r="J270">
            <v>326.5</v>
          </cell>
          <cell r="L270">
            <v>0.172435784291606</v>
          </cell>
          <cell r="M270">
            <v>0.2805529125786092</v>
          </cell>
        </row>
        <row r="271">
          <cell r="D271">
            <v>0.47829735860576528</v>
          </cell>
          <cell r="G271">
            <v>0.46773141143365005</v>
          </cell>
          <cell r="J271">
            <v>326.5</v>
          </cell>
          <cell r="L271">
            <v>0.29263752238776081</v>
          </cell>
          <cell r="M271">
            <v>0.47829735860576528</v>
          </cell>
        </row>
        <row r="272">
          <cell r="D272">
            <v>2.3900908428581054</v>
          </cell>
          <cell r="G272">
            <v>1.9543564233980653</v>
          </cell>
          <cell r="J272">
            <v>326.5</v>
          </cell>
          <cell r="L272">
            <v>1.1810427160974923</v>
          </cell>
          <cell r="M272">
            <v>2.0031582402552273</v>
          </cell>
        </row>
        <row r="273">
          <cell r="D273">
            <v>3.6157152615878032</v>
          </cell>
          <cell r="G273">
            <v>2.27963477444422</v>
          </cell>
          <cell r="J273">
            <v>326.5</v>
          </cell>
          <cell r="L273">
            <v>1.3715216894662428</v>
          </cell>
          <cell r="M273">
            <v>2.3529490796759767</v>
          </cell>
        </row>
        <row r="274">
          <cell r="D274">
            <v>4.6764461929618362</v>
          </cell>
          <cell r="G274">
            <v>2.2529971895130649</v>
          </cell>
          <cell r="J274">
            <v>326.5</v>
          </cell>
          <cell r="L274">
            <v>1.3537923007076136</v>
          </cell>
          <cell r="M274">
            <v>2.3475261133723015</v>
          </cell>
        </row>
        <row r="275">
          <cell r="D275">
            <v>5.2051212729817209</v>
          </cell>
          <cell r="G275">
            <v>2.1862846287847328</v>
          </cell>
          <cell r="J275">
            <v>326.5</v>
          </cell>
          <cell r="L275">
            <v>1.3119574155123768</v>
          </cell>
          <cell r="M275">
            <v>2.2913870542443671</v>
          </cell>
        </row>
        <row r="276">
          <cell r="D276">
            <v>0.52476073979462556</v>
          </cell>
          <cell r="G276">
            <v>0.51326552499873324</v>
          </cell>
          <cell r="J276">
            <v>326.5</v>
          </cell>
          <cell r="L276">
            <v>0.32156911267210869</v>
          </cell>
          <cell r="M276">
            <v>0.52476073979462556</v>
          </cell>
        </row>
        <row r="277">
          <cell r="D277">
            <v>0.71506954579778881</v>
          </cell>
          <cell r="G277">
            <v>0.69976815488183286</v>
          </cell>
          <cell r="J277">
            <v>326.5</v>
          </cell>
          <cell r="L277">
            <v>0.43104743925334377</v>
          </cell>
          <cell r="M277">
            <v>0.71506954579778881</v>
          </cell>
        </row>
        <row r="278">
          <cell r="D278">
            <v>0.7207832885349752</v>
          </cell>
          <cell r="G278">
            <v>0.70536762276427589</v>
          </cell>
          <cell r="J278">
            <v>326.5</v>
          </cell>
          <cell r="L278">
            <v>0.43976168251422926</v>
          </cell>
          <cell r="M278">
            <v>0.7207832885349752</v>
          </cell>
        </row>
        <row r="279">
          <cell r="D279">
            <v>0.77401817700589381</v>
          </cell>
          <cell r="G279">
            <v>0.75753781346577609</v>
          </cell>
          <cell r="J279">
            <v>326.5</v>
          </cell>
          <cell r="L279">
            <v>0.46807487608025117</v>
          </cell>
          <cell r="M279">
            <v>0.77401817700589381</v>
          </cell>
        </row>
        <row r="280">
          <cell r="D280">
            <v>0.63910403496638379</v>
          </cell>
          <cell r="G280">
            <v>0.62532195426705639</v>
          </cell>
          <cell r="J280">
            <v>326.5</v>
          </cell>
          <cell r="L280">
            <v>0.39147985099194282</v>
          </cell>
          <cell r="M280">
            <v>0.63910403496638379</v>
          </cell>
        </row>
        <row r="281">
          <cell r="D281">
            <v>0.65468630290522989</v>
          </cell>
          <cell r="G281">
            <v>0.64059257684712523</v>
          </cell>
          <cell r="J281">
            <v>326.5</v>
          </cell>
          <cell r="L281">
            <v>0.40121472318893669</v>
          </cell>
          <cell r="M281">
            <v>0.65468630290522989</v>
          </cell>
        </row>
        <row r="282">
          <cell r="D282">
            <v>0.2805529125786092</v>
          </cell>
          <cell r="G282">
            <v>0.2739418543270371</v>
          </cell>
          <cell r="J282">
            <v>326.5</v>
          </cell>
          <cell r="L282">
            <v>0.172435784291606</v>
          </cell>
          <cell r="M282">
            <v>0.2805529125786092</v>
          </cell>
        </row>
        <row r="283">
          <cell r="D283">
            <v>0.47829735860576528</v>
          </cell>
          <cell r="G283">
            <v>0.46773141143365005</v>
          </cell>
          <cell r="J283">
            <v>326.5</v>
          </cell>
          <cell r="L283">
            <v>0.29263752238776081</v>
          </cell>
          <cell r="M283">
            <v>0.47829735860576528</v>
          </cell>
        </row>
        <row r="284">
          <cell r="D284">
            <v>2.3900908428581054</v>
          </cell>
          <cell r="G284">
            <v>1.9543564233980653</v>
          </cell>
          <cell r="J284">
            <v>326.5</v>
          </cell>
          <cell r="L284">
            <v>1.1810427160974923</v>
          </cell>
          <cell r="M284">
            <v>2.0031582402552273</v>
          </cell>
        </row>
        <row r="285">
          <cell r="D285">
            <v>3.6157152615878032</v>
          </cell>
          <cell r="G285">
            <v>2.27963477444422</v>
          </cell>
          <cell r="J285">
            <v>326.5</v>
          </cell>
          <cell r="L285">
            <v>1.3715216894662428</v>
          </cell>
          <cell r="M285">
            <v>2.3529490796759767</v>
          </cell>
        </row>
        <row r="286">
          <cell r="D286">
            <v>4.6764461929618362</v>
          </cell>
          <cell r="G286">
            <v>2.2529971895130649</v>
          </cell>
          <cell r="J286">
            <v>326.5</v>
          </cell>
          <cell r="L286">
            <v>1.3537923007076136</v>
          </cell>
          <cell r="M286">
            <v>2.3475261133723015</v>
          </cell>
        </row>
        <row r="287">
          <cell r="D287">
            <v>5.2051212729817209</v>
          </cell>
          <cell r="G287">
            <v>2.1862846287847328</v>
          </cell>
          <cell r="J287">
            <v>326.5</v>
          </cell>
          <cell r="L287">
            <v>1.3119574155123768</v>
          </cell>
          <cell r="M287">
            <v>2.2913870542443671</v>
          </cell>
        </row>
        <row r="288">
          <cell r="D288">
            <v>0.52476073979462556</v>
          </cell>
          <cell r="G288">
            <v>0.51326552499873324</v>
          </cell>
          <cell r="J288">
            <v>326.5</v>
          </cell>
          <cell r="L288">
            <v>0.32156911267210869</v>
          </cell>
          <cell r="M288">
            <v>0.52476073979462556</v>
          </cell>
        </row>
        <row r="289">
          <cell r="D289">
            <v>0.71506954579778881</v>
          </cell>
          <cell r="G289">
            <v>0.69976815488183286</v>
          </cell>
          <cell r="J289">
            <v>326.5</v>
          </cell>
          <cell r="L289">
            <v>0.43104743925334377</v>
          </cell>
          <cell r="M289">
            <v>0.71506954579778881</v>
          </cell>
        </row>
        <row r="290">
          <cell r="D290">
            <v>0.7207832885349752</v>
          </cell>
          <cell r="G290">
            <v>0.70536762276427589</v>
          </cell>
          <cell r="J290">
            <v>326.5</v>
          </cell>
          <cell r="L290">
            <v>0.43976168251422926</v>
          </cell>
          <cell r="M290">
            <v>0.7207832885349752</v>
          </cell>
        </row>
        <row r="291">
          <cell r="D291">
            <v>0.77401817700589381</v>
          </cell>
          <cell r="G291">
            <v>0.75753781346577609</v>
          </cell>
          <cell r="J291">
            <v>326.5</v>
          </cell>
          <cell r="L291">
            <v>0.46807487608025117</v>
          </cell>
          <cell r="M291">
            <v>0.77401817700589381</v>
          </cell>
        </row>
        <row r="383">
          <cell r="J383">
            <v>326.5</v>
          </cell>
        </row>
      </sheetData>
      <sheetData sheetId="2" refreshError="1"/>
      <sheetData sheetId="3" refreshError="1"/>
      <sheetData sheetId="4" refreshError="1"/>
      <sheetData sheetId="5"/>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t tu"/>
      <sheetName val="xay dung"/>
      <sheetName val="lap ong BT"/>
      <sheetName val="lap ong nhua"/>
      <sheetName val="lap ong thep"/>
      <sheetName val="lap ong gang"/>
      <sheetName val="cong tac khac"/>
      <sheetName val="lap van"/>
      <sheetName val="giengkhoan"/>
      <sheetName val="00000000"/>
      <sheetName val="DGchitiet "/>
      <sheetName val="Gia vat tu"/>
      <sheetName val="DGnuoc"/>
      <sheetName val="giathanh1"/>
    </sheetNames>
    <sheetDataSet>
      <sheetData sheetId="0" refreshError="1">
        <row r="17">
          <cell r="B17">
            <v>13808</v>
          </cell>
        </row>
        <row r="44">
          <cell r="B44">
            <v>20000</v>
          </cell>
        </row>
        <row r="45">
          <cell r="B45">
            <v>8000</v>
          </cell>
        </row>
        <row r="46">
          <cell r="B46">
            <v>1000</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s>
    <sheetDataSet>
      <sheetData sheetId="0" refreshError="1"/>
      <sheetData sheetId="1" refreshError="1"/>
      <sheetData sheetId="2" refreshError="1"/>
      <sheetData sheetId="3"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_lieu"/>
      <sheetName val="Sheet1"/>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s>
    <sheetDataSet>
      <sheetData sheetId="0" refreshError="1">
        <row r="6">
          <cell r="C6">
            <v>1.5644349070100143</v>
          </cell>
        </row>
        <row r="19">
          <cell r="C19">
            <v>8761.9</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 THu hoi"/>
      <sheetName val="ctinh"/>
      <sheetName val="thvatlieu"/>
      <sheetName val="vtthoi1"/>
      <sheetName val="vtthoi2"/>
      <sheetName val="vchuyen"/>
      <sheetName val="n.cong"/>
      <sheetName val="thopdtoan"/>
      <sheetName val="#REF"/>
      <sheetName val="#REF!"/>
      <sheetName val="sheet12"/>
      <sheetName val="Du_lieu"/>
      <sheetName val="vchu甜en"/>
      <sheetName val="CTNC"/>
      <sheetName val="CTVL"/>
      <sheetName val="_REF_"/>
      <sheetName val="vchu?en"/>
      <sheetName val="gVL"/>
      <sheetName val="thop`toan"/>
      <sheetName val="gia vt,nc,may"/>
      <sheetName val="BK04"/>
      <sheetName val="vchu_en"/>
      <sheetName val="vt2_x0000__x0000_1"/>
      <sheetName val="vt2"/>
      <sheetName val="GT_THu_hoi"/>
      <sheetName val="n_cong"/>
      <sheetName val="ctdg"/>
      <sheetName val="vt2??1"/>
      <sheetName val="ctBT"/>
      <sheetName val="SILICATE"/>
      <sheetName val="vt2__1"/>
    </sheetNames>
    <sheetDataSet>
      <sheetData sheetId="0" refreshError="1"/>
      <sheetData sheetId="1" refreshError="1">
        <row r="8">
          <cell r="B8" t="str">
            <v>Bª t«ng M100</v>
          </cell>
          <cell r="C8" t="str">
            <v>M3</v>
          </cell>
          <cell r="D8">
            <v>1</v>
          </cell>
          <cell r="F8">
            <v>264731.21600000001</v>
          </cell>
        </row>
        <row r="9">
          <cell r="B9" t="str">
            <v>Xi m¨ng PC30</v>
          </cell>
          <cell r="C9" t="str">
            <v>kg</v>
          </cell>
          <cell r="D9">
            <v>193</v>
          </cell>
          <cell r="E9">
            <v>820</v>
          </cell>
          <cell r="F9">
            <v>158260</v>
          </cell>
        </row>
        <row r="10">
          <cell r="B10" t="str">
            <v>C¸t vµng</v>
          </cell>
          <cell r="C10" t="str">
            <v>m3</v>
          </cell>
          <cell r="D10">
            <v>0.50600000000000001</v>
          </cell>
          <cell r="E10">
            <v>105000</v>
          </cell>
          <cell r="F10">
            <v>53130</v>
          </cell>
        </row>
        <row r="11">
          <cell r="B11" t="str">
            <v>§¸ 4 x 6</v>
          </cell>
          <cell r="C11" t="str">
            <v>m3</v>
          </cell>
          <cell r="D11">
            <v>0.89600000000000002</v>
          </cell>
          <cell r="E11">
            <v>58796</v>
          </cell>
          <cell r="F11">
            <v>52681.216</v>
          </cell>
        </row>
        <row r="12">
          <cell r="B12" t="str">
            <v xml:space="preserve">N­íc s¹ch </v>
          </cell>
          <cell r="C12" t="str">
            <v>m3</v>
          </cell>
          <cell r="D12">
            <v>0.16500000000000001</v>
          </cell>
          <cell r="E12">
            <v>4000</v>
          </cell>
          <cell r="F12">
            <v>660</v>
          </cell>
        </row>
        <row r="13">
          <cell r="B13" t="str">
            <v>Mãng cét H 7,5m</v>
          </cell>
          <cell r="C13" t="str">
            <v xml:space="preserve">1C¸i </v>
          </cell>
          <cell r="D13">
            <v>0.77</v>
          </cell>
          <cell r="F13">
            <v>189427.57120000001</v>
          </cell>
        </row>
        <row r="14">
          <cell r="B14" t="str">
            <v>Bª t«ng M100</v>
          </cell>
          <cell r="C14" t="str">
            <v>m3</v>
          </cell>
          <cell r="D14">
            <v>0.7</v>
          </cell>
          <cell r="E14">
            <v>264731.21600000001</v>
          </cell>
          <cell r="F14">
            <v>185311.8512</v>
          </cell>
        </row>
        <row r="15">
          <cell r="B15" t="str">
            <v>§¸ 4 x 6 lãt mãng</v>
          </cell>
          <cell r="C15" t="str">
            <v>m3</v>
          </cell>
          <cell r="D15">
            <v>7.0000000000000007E-2</v>
          </cell>
          <cell r="E15">
            <v>58796</v>
          </cell>
          <cell r="F15">
            <v>4115.72</v>
          </cell>
        </row>
        <row r="16">
          <cell r="B16" t="str">
            <v>Mãng cét H 8,5m</v>
          </cell>
          <cell r="C16" t="str">
            <v xml:space="preserve">1C¸i </v>
          </cell>
          <cell r="D16">
            <v>0.77</v>
          </cell>
          <cell r="F16">
            <v>189427.57120000001</v>
          </cell>
        </row>
        <row r="17">
          <cell r="B17" t="str">
            <v>Bª t«ng M100</v>
          </cell>
          <cell r="C17" t="str">
            <v>m3</v>
          </cell>
          <cell r="D17">
            <v>0.7</v>
          </cell>
          <cell r="E17">
            <v>264731.21600000001</v>
          </cell>
          <cell r="F17">
            <v>185311.8512</v>
          </cell>
        </row>
        <row r="18">
          <cell r="B18" t="str">
            <v>§¸ 4 x 6 lãt mãng</v>
          </cell>
          <cell r="C18" t="str">
            <v>m3</v>
          </cell>
          <cell r="D18">
            <v>7.0000000000000007E-2</v>
          </cell>
          <cell r="E18">
            <v>58796</v>
          </cell>
          <cell r="F18">
            <v>4115.72</v>
          </cell>
        </row>
        <row r="19">
          <cell r="B19" t="str">
            <v>Xµ 4S-2L</v>
          </cell>
          <cell r="C19" t="str">
            <v>bé</v>
          </cell>
          <cell r="D19">
            <v>1</v>
          </cell>
          <cell r="F19">
            <v>71292.337499999994</v>
          </cell>
        </row>
        <row r="20">
          <cell r="B20" t="str">
            <v xml:space="preserve">Thanh xµ , bul«ng vµ c¸c chi tiÕt kh¸c </v>
          </cell>
          <cell r="C20" t="str">
            <v>kg</v>
          </cell>
          <cell r="D20">
            <v>9.1224999999999987</v>
          </cell>
          <cell r="E20">
            <v>7815</v>
          </cell>
          <cell r="F20">
            <v>71292.337499999994</v>
          </cell>
        </row>
        <row r="21">
          <cell r="B21" t="str">
            <v>Xµ 2S-1L</v>
          </cell>
          <cell r="C21" t="str">
            <v>bé</v>
          </cell>
          <cell r="D21">
            <v>1</v>
          </cell>
          <cell r="F21">
            <v>52467.956249999996</v>
          </cell>
        </row>
        <row r="22">
          <cell r="B22" t="str">
            <v xml:space="preserve">Thanh xµ , bul«ng vµ c¸c chi tiÕt kh¸c </v>
          </cell>
          <cell r="C22" t="str">
            <v>kg</v>
          </cell>
          <cell r="D22">
            <v>6.7137499999999992</v>
          </cell>
          <cell r="E22">
            <v>7815</v>
          </cell>
          <cell r="F22">
            <v>52467.956249999996</v>
          </cell>
        </row>
        <row r="23">
          <cell r="B23" t="str">
            <v>Xµ ®ì d©y ra sau c«ng t¬</v>
          </cell>
          <cell r="C23" t="str">
            <v>bé</v>
          </cell>
          <cell r="D23">
            <v>1</v>
          </cell>
          <cell r="F23">
            <v>48062.249999999993</v>
          </cell>
        </row>
        <row r="24">
          <cell r="B24" t="str">
            <v xml:space="preserve">Thanh xµ , blu«ng vµ c¸c chi tiÕt kh¸c </v>
          </cell>
          <cell r="C24" t="str">
            <v>kg</v>
          </cell>
          <cell r="D24">
            <v>6.1499999999999995</v>
          </cell>
          <cell r="E24">
            <v>7815</v>
          </cell>
          <cell r="F24">
            <v>48062.249999999993</v>
          </cell>
        </row>
        <row r="25">
          <cell r="B25" t="str">
            <v>Xµ ®ì hßm c«ng t¬</v>
          </cell>
          <cell r="C25" t="str">
            <v>bé</v>
          </cell>
          <cell r="D25">
            <v>1</v>
          </cell>
          <cell r="F25">
            <v>57127.649999999994</v>
          </cell>
        </row>
        <row r="26">
          <cell r="B26" t="str">
            <v xml:space="preserve">Thanh xµ , bul«ng vµ c¸c chi tiÕt kh¸c </v>
          </cell>
          <cell r="C26" t="str">
            <v>kg</v>
          </cell>
          <cell r="D26">
            <v>7.31</v>
          </cell>
          <cell r="E26">
            <v>7815</v>
          </cell>
          <cell r="F26">
            <v>57127.649999999994</v>
          </cell>
        </row>
        <row r="27">
          <cell r="B27" t="str">
            <v>TiÕp ®Þa lÆp l¹i</v>
          </cell>
          <cell r="C27" t="str">
            <v>1vtrÝ</v>
          </cell>
          <cell r="D27">
            <v>43.208003749999989</v>
          </cell>
          <cell r="F27">
            <v>199270.86499999996</v>
          </cell>
        </row>
        <row r="28">
          <cell r="B28" t="str">
            <v>Cäc L63x63x6</v>
          </cell>
          <cell r="C28" t="str">
            <v>kg</v>
          </cell>
          <cell r="D28">
            <v>29.376499999999997</v>
          </cell>
          <cell r="E28">
            <v>5000</v>
          </cell>
          <cell r="F28">
            <v>146882.49999999997</v>
          </cell>
        </row>
        <row r="29">
          <cell r="B29" t="str">
            <v xml:space="preserve">D©y tiÕp ®Þa F10+ b¶n nèi ®Êt </v>
          </cell>
          <cell r="C29" t="str">
            <v>kg</v>
          </cell>
          <cell r="D29">
            <v>12.777649999999998</v>
          </cell>
          <cell r="E29">
            <v>4100</v>
          </cell>
          <cell r="F29">
            <v>52388.364999999991</v>
          </cell>
        </row>
        <row r="30">
          <cell r="B30" t="str">
            <v xml:space="preserve">Cét ®iÖn H7,5m </v>
          </cell>
          <cell r="C30" t="str">
            <v>C¸i</v>
          </cell>
          <cell r="D30">
            <v>1</v>
          </cell>
          <cell r="F30">
            <v>455066.36800000002</v>
          </cell>
        </row>
        <row r="31">
          <cell r="B31" t="str">
            <v>Cét H7,5m</v>
          </cell>
          <cell r="C31" t="str">
            <v>cét</v>
          </cell>
          <cell r="D31">
            <v>1</v>
          </cell>
          <cell r="E31">
            <v>447274</v>
          </cell>
          <cell r="F31">
            <v>447274</v>
          </cell>
        </row>
        <row r="32">
          <cell r="B32" t="str">
            <v>Gç kª</v>
          </cell>
          <cell r="C32" t="str">
            <v>m3</v>
          </cell>
          <cell r="D32">
            <v>6.0000000000000001E-3</v>
          </cell>
          <cell r="E32">
            <v>915988</v>
          </cell>
          <cell r="F32">
            <v>5495.9279999999999</v>
          </cell>
        </row>
        <row r="33">
          <cell r="B33" t="str">
            <v>S¬n</v>
          </cell>
          <cell r="C33" t="str">
            <v>kg</v>
          </cell>
          <cell r="D33">
            <v>0.12</v>
          </cell>
          <cell r="E33">
            <v>19137</v>
          </cell>
          <cell r="F33">
            <v>2296.44</v>
          </cell>
        </row>
        <row r="34">
          <cell r="B34" t="str">
            <v xml:space="preserve">Cét ®iÖn H8,5m </v>
          </cell>
          <cell r="C34" t="str">
            <v>C¸i</v>
          </cell>
          <cell r="D34">
            <v>1</v>
          </cell>
          <cell r="F34">
            <v>591496.3679999999</v>
          </cell>
        </row>
        <row r="35">
          <cell r="B35" t="str">
            <v>Cét H8,5m</v>
          </cell>
          <cell r="C35" t="str">
            <v>cét</v>
          </cell>
          <cell r="D35">
            <v>1</v>
          </cell>
          <cell r="E35">
            <v>583704</v>
          </cell>
          <cell r="F35">
            <v>583704</v>
          </cell>
        </row>
        <row r="36">
          <cell r="B36" t="str">
            <v>Gç kª</v>
          </cell>
          <cell r="C36" t="str">
            <v>m3</v>
          </cell>
          <cell r="D36">
            <v>6.0000000000000001E-3</v>
          </cell>
          <cell r="E36">
            <v>915988</v>
          </cell>
          <cell r="F36">
            <v>5495.9279999999999</v>
          </cell>
        </row>
        <row r="37">
          <cell r="B37" t="str">
            <v>S¬n</v>
          </cell>
          <cell r="C37" t="str">
            <v>kg</v>
          </cell>
          <cell r="D37">
            <v>0.12</v>
          </cell>
          <cell r="E37">
            <v>19137</v>
          </cell>
          <cell r="F37">
            <v>2296.44</v>
          </cell>
        </row>
        <row r="38">
          <cell r="B38" t="str">
            <v xml:space="preserve">Hßm ®ùng 02 c«ng t¬ trªn  cét H7,5 </v>
          </cell>
          <cell r="F38">
            <v>463750</v>
          </cell>
        </row>
        <row r="39">
          <cell r="B39" t="str">
            <v xml:space="preserve">Hßm compusit ( Cã bé chia ®iÖn ) </v>
          </cell>
          <cell r="C39" t="str">
            <v>c¸i</v>
          </cell>
          <cell r="D39">
            <v>1</v>
          </cell>
          <cell r="E39">
            <v>325000</v>
          </cell>
          <cell r="F39">
            <v>325000</v>
          </cell>
        </row>
        <row r="40">
          <cell r="B40" t="str">
            <v>C¸p myle 2x11</v>
          </cell>
          <cell r="C40" t="str">
            <v>m</v>
          </cell>
          <cell r="D40">
            <v>5</v>
          </cell>
          <cell r="E40">
            <v>21600</v>
          </cell>
          <cell r="F40">
            <v>108000</v>
          </cell>
        </row>
        <row r="41">
          <cell r="B41" t="str">
            <v xml:space="preserve">CÇu ch× 5-20A </v>
          </cell>
          <cell r="C41" t="str">
            <v>C¸i</v>
          </cell>
          <cell r="D41">
            <v>2</v>
          </cell>
          <cell r="E41">
            <v>5000</v>
          </cell>
          <cell r="F41">
            <v>10000</v>
          </cell>
        </row>
        <row r="42">
          <cell r="B42" t="str">
            <v xml:space="preserve">D©y ®¬n 1*6 </v>
          </cell>
          <cell r="C42" t="str">
            <v>m</v>
          </cell>
          <cell r="D42">
            <v>2.8</v>
          </cell>
          <cell r="E42">
            <v>1500</v>
          </cell>
          <cell r="F42">
            <v>4200</v>
          </cell>
        </row>
        <row r="43">
          <cell r="B43" t="str">
            <v xml:space="preserve">§inh vÝt </v>
          </cell>
          <cell r="C43" t="str">
            <v>C¸i</v>
          </cell>
          <cell r="D43">
            <v>6</v>
          </cell>
          <cell r="E43">
            <v>50</v>
          </cell>
          <cell r="F43">
            <v>300</v>
          </cell>
        </row>
        <row r="44">
          <cell r="B44" t="str">
            <v xml:space="preserve">B¨ng dÝnh </v>
          </cell>
          <cell r="C44" t="str">
            <v>Cuén</v>
          </cell>
          <cell r="D44">
            <v>0.5</v>
          </cell>
          <cell r="E44">
            <v>2500</v>
          </cell>
          <cell r="F44">
            <v>1250</v>
          </cell>
        </row>
        <row r="45">
          <cell r="B45" t="str">
            <v>GhÝp sö lý ®ång nh«m AM50</v>
          </cell>
          <cell r="C45" t="str">
            <v>C¸i</v>
          </cell>
          <cell r="D45">
            <v>2</v>
          </cell>
          <cell r="E45">
            <v>7500</v>
          </cell>
          <cell r="F45">
            <v>15000</v>
          </cell>
        </row>
        <row r="46">
          <cell r="B46" t="str">
            <v xml:space="preserve">Hßm ®ùng 02 c«ng t¬ trªn  cét H8,5 </v>
          </cell>
          <cell r="F46">
            <v>485350</v>
          </cell>
        </row>
        <row r="47">
          <cell r="B47" t="str">
            <v xml:space="preserve">Hßm compusit ( Cã bé chia ®iÖn ) </v>
          </cell>
          <cell r="C47" t="str">
            <v>c¸i</v>
          </cell>
          <cell r="D47">
            <v>1</v>
          </cell>
          <cell r="E47">
            <v>325000</v>
          </cell>
          <cell r="F47">
            <v>325000</v>
          </cell>
        </row>
        <row r="48">
          <cell r="B48" t="str">
            <v>C¸p myle 2x11</v>
          </cell>
          <cell r="C48" t="str">
            <v>m</v>
          </cell>
          <cell r="D48">
            <v>6</v>
          </cell>
          <cell r="E48">
            <v>21600</v>
          </cell>
          <cell r="F48">
            <v>129600</v>
          </cell>
        </row>
        <row r="49">
          <cell r="B49" t="str">
            <v xml:space="preserve">CÇu ch× 5-20A </v>
          </cell>
          <cell r="C49" t="str">
            <v>C¸i</v>
          </cell>
          <cell r="D49">
            <v>2</v>
          </cell>
          <cell r="E49">
            <v>5000</v>
          </cell>
          <cell r="F49">
            <v>10000</v>
          </cell>
        </row>
        <row r="50">
          <cell r="B50" t="str">
            <v xml:space="preserve">D©y ®¬n 1*6 </v>
          </cell>
          <cell r="C50" t="str">
            <v>m</v>
          </cell>
          <cell r="D50">
            <v>2.8</v>
          </cell>
          <cell r="E50">
            <v>1500</v>
          </cell>
          <cell r="F50">
            <v>4200</v>
          </cell>
        </row>
        <row r="51">
          <cell r="B51" t="str">
            <v xml:space="preserve">§inh vÝt </v>
          </cell>
          <cell r="C51" t="str">
            <v>C¸i</v>
          </cell>
          <cell r="D51">
            <v>6</v>
          </cell>
          <cell r="E51">
            <v>50</v>
          </cell>
          <cell r="F51">
            <v>300</v>
          </cell>
        </row>
        <row r="52">
          <cell r="B52" t="str">
            <v xml:space="preserve">B¨ng dÝnh </v>
          </cell>
          <cell r="C52" t="str">
            <v>Cuén</v>
          </cell>
          <cell r="D52">
            <v>0.5</v>
          </cell>
          <cell r="E52">
            <v>2500</v>
          </cell>
          <cell r="F52">
            <v>1250</v>
          </cell>
        </row>
        <row r="53">
          <cell r="B53" t="str">
            <v>GhÝp sö lý ®ång nh«m AM50</v>
          </cell>
          <cell r="C53" t="str">
            <v>C¸i</v>
          </cell>
          <cell r="D53">
            <v>2</v>
          </cell>
          <cell r="E53">
            <v>7500</v>
          </cell>
          <cell r="F53">
            <v>15000</v>
          </cell>
        </row>
        <row r="54">
          <cell r="B54" t="str">
            <v xml:space="preserve">Hßm ®ùng 04 c«ng t¬ trªn  cét H7,5 </v>
          </cell>
          <cell r="F54">
            <v>556900</v>
          </cell>
        </row>
        <row r="55">
          <cell r="B55" t="str">
            <v xml:space="preserve">Hßm compusit( Cã bé chia ®iÖn ) </v>
          </cell>
          <cell r="C55" t="str">
            <v>c¸i</v>
          </cell>
          <cell r="D55">
            <v>1</v>
          </cell>
          <cell r="E55">
            <v>400000</v>
          </cell>
          <cell r="F55">
            <v>400000</v>
          </cell>
        </row>
        <row r="56">
          <cell r="B56" t="str">
            <v>C¸p myle 2x16</v>
          </cell>
          <cell r="C56" t="str">
            <v>m</v>
          </cell>
          <cell r="D56">
            <v>5</v>
          </cell>
          <cell r="E56">
            <v>21600</v>
          </cell>
          <cell r="F56">
            <v>108000</v>
          </cell>
        </row>
        <row r="57">
          <cell r="B57" t="str">
            <v xml:space="preserve">CÇu ch× 5-20A </v>
          </cell>
          <cell r="C57" t="str">
            <v>C¸i</v>
          </cell>
          <cell r="D57">
            <v>4</v>
          </cell>
          <cell r="E57">
            <v>5000</v>
          </cell>
          <cell r="F57">
            <v>20000</v>
          </cell>
        </row>
        <row r="58">
          <cell r="B58" t="str">
            <v xml:space="preserve">D©y ®¬n 1*6 </v>
          </cell>
          <cell r="C58" t="str">
            <v>m</v>
          </cell>
          <cell r="D58">
            <v>7.2</v>
          </cell>
          <cell r="E58">
            <v>1500</v>
          </cell>
          <cell r="F58">
            <v>10800</v>
          </cell>
        </row>
        <row r="59">
          <cell r="B59" t="str">
            <v xml:space="preserve">§inh vÝt </v>
          </cell>
          <cell r="C59" t="str">
            <v>C¸i</v>
          </cell>
          <cell r="D59">
            <v>12</v>
          </cell>
          <cell r="E59">
            <v>50</v>
          </cell>
          <cell r="F59">
            <v>600</v>
          </cell>
        </row>
        <row r="60">
          <cell r="B60" t="str">
            <v xml:space="preserve">B¨ng dÝnh </v>
          </cell>
          <cell r="C60" t="str">
            <v>Cuén</v>
          </cell>
          <cell r="D60">
            <v>1</v>
          </cell>
          <cell r="E60">
            <v>2500</v>
          </cell>
          <cell r="F60">
            <v>2500</v>
          </cell>
        </row>
        <row r="61">
          <cell r="B61" t="str">
            <v>GhÝp sö lý ®ång nh«m AM50</v>
          </cell>
          <cell r="C61" t="str">
            <v>C¸i</v>
          </cell>
          <cell r="D61">
            <v>2</v>
          </cell>
          <cell r="E61">
            <v>7500</v>
          </cell>
          <cell r="F61">
            <v>15000</v>
          </cell>
        </row>
        <row r="62">
          <cell r="B62" t="str">
            <v xml:space="preserve">Hßm ®ùng 04 c«ng t¬ trªn cét H8,5 </v>
          </cell>
          <cell r="F62">
            <v>578500</v>
          </cell>
        </row>
        <row r="63">
          <cell r="B63" t="str">
            <v xml:space="preserve">Hßm compusit( Cã bé chia ®iÖn ) </v>
          </cell>
          <cell r="C63" t="str">
            <v>c¸i</v>
          </cell>
          <cell r="D63">
            <v>1</v>
          </cell>
          <cell r="E63">
            <v>400000</v>
          </cell>
          <cell r="F63">
            <v>400000</v>
          </cell>
        </row>
        <row r="64">
          <cell r="B64" t="str">
            <v>C¸p myle 2x16</v>
          </cell>
          <cell r="C64" t="str">
            <v>m</v>
          </cell>
          <cell r="D64">
            <v>6</v>
          </cell>
          <cell r="E64">
            <v>21600</v>
          </cell>
          <cell r="F64">
            <v>129600</v>
          </cell>
        </row>
        <row r="65">
          <cell r="B65" t="str">
            <v xml:space="preserve">CÇu ch× 5-20A </v>
          </cell>
          <cell r="C65" t="str">
            <v>C¸i</v>
          </cell>
          <cell r="D65">
            <v>4</v>
          </cell>
          <cell r="E65">
            <v>5000</v>
          </cell>
          <cell r="F65">
            <v>20000</v>
          </cell>
        </row>
        <row r="66">
          <cell r="B66" t="str">
            <v xml:space="preserve">D©y ®¬n 1*6 </v>
          </cell>
          <cell r="C66" t="str">
            <v>m</v>
          </cell>
          <cell r="D66">
            <v>7.2</v>
          </cell>
          <cell r="E66">
            <v>1500</v>
          </cell>
          <cell r="F66">
            <v>10800</v>
          </cell>
        </row>
        <row r="67">
          <cell r="B67" t="str">
            <v xml:space="preserve">§inh vÝt </v>
          </cell>
          <cell r="C67" t="str">
            <v>C¸i</v>
          </cell>
          <cell r="D67">
            <v>12</v>
          </cell>
          <cell r="E67">
            <v>50</v>
          </cell>
          <cell r="F67">
            <v>600</v>
          </cell>
        </row>
        <row r="68">
          <cell r="B68" t="str">
            <v xml:space="preserve">B¨ng dÝnh </v>
          </cell>
          <cell r="C68" t="str">
            <v>Cuén</v>
          </cell>
          <cell r="D68">
            <v>1</v>
          </cell>
          <cell r="E68">
            <v>2500</v>
          </cell>
          <cell r="F68">
            <v>2500</v>
          </cell>
        </row>
        <row r="69">
          <cell r="B69" t="str">
            <v>GhÝp sö lý ®ång nh«m AM50</v>
          </cell>
          <cell r="C69" t="str">
            <v>C¸i</v>
          </cell>
          <cell r="D69">
            <v>2</v>
          </cell>
          <cell r="E69">
            <v>7500</v>
          </cell>
          <cell r="F69">
            <v>15000</v>
          </cell>
        </row>
        <row r="70">
          <cell r="B70" t="str">
            <v>C¨ng d©y lÊy ®é vâng</v>
          </cell>
        </row>
        <row r="71">
          <cell r="B71" t="str">
            <v>D©y A 35</v>
          </cell>
          <cell r="C71" t="str">
            <v>km</v>
          </cell>
          <cell r="D71">
            <v>1</v>
          </cell>
          <cell r="F71">
            <v>3177467.5</v>
          </cell>
        </row>
        <row r="72">
          <cell r="B72" t="str">
            <v>D©y nh«m A35</v>
          </cell>
          <cell r="C72" t="str">
            <v>kg</v>
          </cell>
          <cell r="D72">
            <v>97.375</v>
          </cell>
          <cell r="E72">
            <v>29300</v>
          </cell>
          <cell r="F72">
            <v>2853087.5</v>
          </cell>
        </row>
        <row r="73">
          <cell r="B73" t="str">
            <v>GhÝp kÑp c¸p A35 (T¹m tÝnh )</v>
          </cell>
          <cell r="C73" t="str">
            <v>c¸i</v>
          </cell>
          <cell r="D73">
            <v>32</v>
          </cell>
          <cell r="E73">
            <v>4500</v>
          </cell>
          <cell r="F73">
            <v>144000</v>
          </cell>
        </row>
        <row r="74">
          <cell r="B74" t="str">
            <v>X¨ng</v>
          </cell>
          <cell r="C74" t="str">
            <v>kg</v>
          </cell>
          <cell r="D74">
            <v>0.25</v>
          </cell>
          <cell r="E74">
            <v>5300</v>
          </cell>
          <cell r="F74">
            <v>1325</v>
          </cell>
        </row>
        <row r="75">
          <cell r="B75" t="str">
            <v>Tre c©y</v>
          </cell>
          <cell r="C75" t="str">
            <v>c©y</v>
          </cell>
          <cell r="D75">
            <v>15</v>
          </cell>
          <cell r="E75">
            <v>11737</v>
          </cell>
          <cell r="F75">
            <v>176055</v>
          </cell>
        </row>
        <row r="76">
          <cell r="B76" t="str">
            <v>D©y thÐp 1ly</v>
          </cell>
          <cell r="C76" t="str">
            <v>kg</v>
          </cell>
          <cell r="D76">
            <v>0.3</v>
          </cell>
          <cell r="E76">
            <v>10000</v>
          </cell>
          <cell r="F76">
            <v>3000</v>
          </cell>
        </row>
        <row r="77">
          <cell r="B77" t="str">
            <v>D©y PVC A35</v>
          </cell>
          <cell r="C77" t="str">
            <v>km</v>
          </cell>
          <cell r="D77">
            <v>1</v>
          </cell>
          <cell r="F77">
            <v>5533480</v>
          </cell>
        </row>
        <row r="78">
          <cell r="B78" t="str">
            <v>D©y PVC A35</v>
          </cell>
          <cell r="C78" t="str">
            <v>m</v>
          </cell>
          <cell r="D78">
            <v>1030</v>
          </cell>
          <cell r="E78">
            <v>5060</v>
          </cell>
          <cell r="F78">
            <v>5211800</v>
          </cell>
        </row>
        <row r="79">
          <cell r="B79" t="str">
            <v>GhÝp kÑp c¸p A35 ( T¹m tÝnh )</v>
          </cell>
          <cell r="C79" t="str">
            <v>c¸i</v>
          </cell>
          <cell r="D79">
            <v>32</v>
          </cell>
          <cell r="E79">
            <v>4500</v>
          </cell>
          <cell r="F79">
            <v>144000</v>
          </cell>
        </row>
        <row r="80">
          <cell r="B80" t="str">
            <v>X¨ng</v>
          </cell>
          <cell r="C80" t="str">
            <v>kg</v>
          </cell>
          <cell r="D80">
            <v>0.25</v>
          </cell>
          <cell r="E80">
            <v>5300</v>
          </cell>
          <cell r="F80">
            <v>1325</v>
          </cell>
        </row>
        <row r="81">
          <cell r="B81" t="str">
            <v>Tre c©y</v>
          </cell>
          <cell r="C81" t="str">
            <v>c©y</v>
          </cell>
          <cell r="D81">
            <v>15</v>
          </cell>
          <cell r="E81">
            <v>11737</v>
          </cell>
          <cell r="F81">
            <v>176055</v>
          </cell>
        </row>
        <row r="82">
          <cell r="B82" t="str">
            <v>D©y thÐp 1ly</v>
          </cell>
          <cell r="C82" t="str">
            <v>kg</v>
          </cell>
          <cell r="D82">
            <v>0.03</v>
          </cell>
          <cell r="E82">
            <v>10000</v>
          </cell>
          <cell r="F82">
            <v>300</v>
          </cell>
        </row>
        <row r="83">
          <cell r="B83" t="str">
            <v>S¬n xµ l¹i toµn tuyÕn</v>
          </cell>
          <cell r="C83" t="str">
            <v>m2</v>
          </cell>
          <cell r="D83">
            <v>1</v>
          </cell>
          <cell r="F83">
            <v>5900.4806666666673</v>
          </cell>
        </row>
        <row r="84">
          <cell r="B84" t="str">
            <v>S¬n  chèng gØ ( 2 líp )</v>
          </cell>
          <cell r="C84" t="str">
            <v>Kg</v>
          </cell>
          <cell r="D84">
            <v>0.22533333333333336</v>
          </cell>
          <cell r="E84">
            <v>14127</v>
          </cell>
          <cell r="F84">
            <v>3183.2840000000006</v>
          </cell>
        </row>
        <row r="85">
          <cell r="B85" t="str">
            <v>S¬n ghi ( 1líp)</v>
          </cell>
          <cell r="C85" t="str">
            <v>Kg</v>
          </cell>
          <cell r="D85">
            <v>0.11266666666666668</v>
          </cell>
          <cell r="E85">
            <v>17155</v>
          </cell>
          <cell r="F85">
            <v>1932.7966666666669</v>
          </cell>
        </row>
        <row r="86">
          <cell r="B86" t="str">
            <v xml:space="preserve">X¨ng </v>
          </cell>
          <cell r="C86" t="str">
            <v>Kg</v>
          </cell>
          <cell r="D86">
            <v>0.14799999999999999</v>
          </cell>
          <cell r="E86">
            <v>5300</v>
          </cell>
          <cell r="F86">
            <v>784.4</v>
          </cell>
        </row>
        <row r="87">
          <cell r="B87" t="str">
            <v xml:space="preserve">Sø h¹ thÕ  A30 c¶ ty  ®­êng trôc </v>
          </cell>
          <cell r="C87" t="str">
            <v>qu¶</v>
          </cell>
          <cell r="D87">
            <v>1</v>
          </cell>
          <cell r="E87">
            <v>5500</v>
          </cell>
          <cell r="F87">
            <v>5500</v>
          </cell>
        </row>
        <row r="88">
          <cell r="B88" t="str">
            <v>Sø A 20 + ty</v>
          </cell>
          <cell r="C88" t="str">
            <v>qu¶</v>
          </cell>
          <cell r="D88">
            <v>1</v>
          </cell>
          <cell r="E88">
            <v>4500</v>
          </cell>
          <cell r="F88">
            <v>4500</v>
          </cell>
        </row>
        <row r="89">
          <cell r="B89" t="str">
            <v>KÐo d©y v­ît ®­êng&gt;5m</v>
          </cell>
          <cell r="C89" t="str">
            <v>VT</v>
          </cell>
          <cell r="D89">
            <v>1</v>
          </cell>
          <cell r="F89">
            <v>156844</v>
          </cell>
        </row>
        <row r="90">
          <cell r="B90" t="str">
            <v xml:space="preserve">Tre c©y </v>
          </cell>
          <cell r="C90" t="str">
            <v xml:space="preserve">C©y </v>
          </cell>
          <cell r="D90">
            <v>12</v>
          </cell>
          <cell r="E90">
            <v>11737</v>
          </cell>
          <cell r="F90">
            <v>140844</v>
          </cell>
        </row>
        <row r="91">
          <cell r="B91" t="str">
            <v xml:space="preserve">D©y thÐp buéc </v>
          </cell>
          <cell r="C91" t="str">
            <v>Kg</v>
          </cell>
          <cell r="D91">
            <v>1.6</v>
          </cell>
          <cell r="E91">
            <v>10000</v>
          </cell>
          <cell r="F91">
            <v>16000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_10KV"/>
      <sheetName val="TT_0,4KV"/>
      <sheetName val="T_TBA"/>
      <sheetName val="TBA"/>
      <sheetName val="T_10KV"/>
      <sheetName val="10KV"/>
      <sheetName val="T_0,4KV"/>
      <sheetName val="0,4KV"/>
      <sheetName val="CP_Xaylap"/>
      <sheetName val="CP_Thietbi"/>
      <sheetName val="CP_Khac"/>
      <sheetName val="Tong_DT"/>
      <sheetName val="TTVanChuyen"/>
      <sheetName val="Gia_GC_Satthep"/>
      <sheetName val="VLC_10KV"/>
      <sheetName val="VLC_TBA"/>
      <sheetName val="VLC_0,4KV"/>
    </sheetNames>
    <sheetDataSet>
      <sheetData sheetId="0" refreshError="1">
        <row r="323">
          <cell r="H323">
            <v>1402400</v>
          </cell>
        </row>
        <row r="329">
          <cell r="H329">
            <v>608046.18200000003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LDT"/>
      <sheetName val="NT.MC"/>
      <sheetName val="DTT"/>
      <sheetName val="NDK"/>
      <sheetName val="NhiThu"/>
      <sheetName val="NCS"/>
      <sheetName val="mo rong"/>
      <sheetName val="VT Acap"/>
      <sheetName val="TH"/>
      <sheetName val="chuoi su"/>
      <sheetName val="Sheet6"/>
      <sheetName val="VLmorong"/>
    </sheetNames>
    <sheetDataSet>
      <sheetData sheetId="0"/>
      <sheetData sheetId="1" refreshError="1">
        <row r="2">
          <cell r="B2">
            <v>1.07</v>
          </cell>
        </row>
        <row r="3">
          <cell r="B3">
            <v>0.71</v>
          </cell>
        </row>
        <row r="4">
          <cell r="B4">
            <v>0.06</v>
          </cell>
        </row>
        <row r="14">
          <cell r="B14">
            <v>1.6439599999999999</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sanh"/>
      <sheetName val="THVatlieu"/>
      <sheetName val="TONG HOP"/>
      <sheetName val="TH2003"/>
      <sheetName val="DT 2003"/>
      <sheetName val="DT ATGT"/>
      <sheetName val="THDT ATGT"/>
      <sheetName val="THDTbo sung"/>
      <sheetName val="TH2002"/>
      <sheetName val="DT2002"/>
      <sheetName val="TH2001"/>
      <sheetName val="DT2001"/>
      <sheetName val="ptdgD"/>
      <sheetName val="CTCCH"/>
      <sheetName val="ptdgC"/>
      <sheetName val="CVCDMeo"/>
      <sheetName val="tra-vat-lieu"/>
      <sheetName val="Bu_vat_lieu"/>
      <sheetName val="CVCGialoi"/>
      <sheetName val="CVCHPhong"/>
      <sheetName val="CVCDMau"/>
      <sheetName val="CVC_luu"/>
      <sheetName val="K.Luong"/>
      <sheetName val="00000000"/>
      <sheetName val="XL4Test5"/>
      <sheetName val="10000000"/>
      <sheetName val="2000000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TN vua"/>
      <sheetName val="Tong hop"/>
      <sheetName val="DG chi tiet"/>
      <sheetName val="Vua"/>
      <sheetName val="Gia"/>
      <sheetName val="Nhan cong"/>
      <sheetName val="BTN min"/>
      <sheetName val="DDD"/>
      <sheetName val="BTN tho"/>
      <sheetName val="00000000"/>
      <sheetName val="10000000"/>
      <sheetName val="20000000"/>
      <sheetName val="30000000"/>
      <sheetName val="XL4Poppy"/>
      <sheetName val="Sheet2"/>
      <sheetName val="Sheet3"/>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ç khoan LK1"/>
      <sheetName val="gVL"/>
      <sheetName val="dimention"/>
      <sheetName val="subload"/>
      <sheetName val="Gia"/>
      <sheetName val="CUOC"/>
      <sheetName val="L? khoan LK1"/>
      <sheetName val="L_ khoan LK1"/>
      <sheetName val="B-B"/>
      <sheetName val="Sheet2"/>
      <sheetName val="Detail"/>
      <sheetName val="Lç_khoan_LK1"/>
      <sheetName val="TINH LUN do khai thac (2)"/>
      <sheetName val="Sheet1"/>
      <sheetName val="Sheet3"/>
      <sheetName val="T-MINH"/>
      <sheetName val="TU-VAN"/>
      <sheetName val="DTCT (2)"/>
      <sheetName val="DTCT"/>
      <sheetName val="DGR"/>
      <sheetName val="YCVL"/>
      <sheetName val="DGVL"/>
      <sheetName val="VL-NC-XM"/>
      <sheetName val="CONG LD"/>
      <sheetName val="KL-CVAN"/>
      <sheetName val="DDAP"/>
      <sheetName val="V VAY"/>
      <sheetName val="XXXXXXXX"/>
      <sheetName val="KT(D-D)"/>
      <sheetName val="nhan cong"/>
      <sheetName val="khao sat"/>
      <sheetName val="Thiet ke"/>
      <sheetName val="BBNT"/>
      <sheetName val="sheet"/>
      <sheetName val="BKL"/>
      <sheetName val="DonGia"/>
      <sheetName val="nhap"/>
      <sheetName val="TCXD"/>
      <sheetName val="nhap NT"/>
      <sheetName val="Nhap LM"/>
      <sheetName val="BIA"/>
      <sheetName val="CVXD"/>
      <sheetName val="Hoan thanh"/>
      <sheetName val="Lay mau"/>
      <sheetName val="K.tra VL"/>
      <sheetName val="L.mau BT"/>
      <sheetName val="G.mau BT"/>
      <sheetName val="MOC"/>
      <sheetName val="U.VON"/>
      <sheetName val="NTSD "/>
      <sheetName val="K.Luong"/>
      <sheetName val="Q.TOAN"/>
      <sheetName val="DK"/>
      <sheetName val="BCao"/>
      <sheetName val="N.Cong"/>
      <sheetName val="T"/>
      <sheetName val="XXXXXXX0"/>
      <sheetName val="XL4Test5"/>
      <sheetName val="0000000000"/>
      <sheetName val="Tai trong"/>
      <sheetName val="uniBase"/>
      <sheetName val="vniBase"/>
      <sheetName val="abcBase"/>
      <sheetName val="IBASE"/>
      <sheetName val=""/>
      <sheetName val="TH-Dien"/>
      <sheetName val="SILICATE"/>
      <sheetName val="tinh lun"/>
      <sheetName val="Sheet4"/>
      <sheetName val="Control"/>
      <sheetName val="THVATTU"/>
      <sheetName val="MTL$-INTER"/>
      <sheetName val="Bien phap thi cong"/>
      <sheetName val="DATA GOC"/>
      <sheetName val="dgkv"/>
      <sheetName val="TKP"/>
      <sheetName val="Mo"/>
    </sheetNames>
    <sheetDataSet>
      <sheetData sheetId="0" refreshError="1">
        <row r="8">
          <cell r="K8">
            <v>1</v>
          </cell>
        </row>
        <row r="17">
          <cell r="E17">
            <v>0</v>
          </cell>
        </row>
        <row r="215">
          <cell r="D215">
            <v>3.1692017254946676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ptdg"/>
      <sheetName val="dtct"/>
      <sheetName val="TH "/>
      <sheetName val="tra bang "/>
      <sheetName val="#REF"/>
    </sheetNames>
    <sheetDataSet>
      <sheetData sheetId="0"/>
      <sheetData sheetId="1"/>
      <sheetData sheetId="2"/>
      <sheetData sheetId="3"/>
      <sheetData sheetId="4"/>
      <sheetData sheetId="5"/>
      <sheetData sheetId="6"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LXD"/>
      <sheetName val="TLST"/>
      <sheetName val="CT35"/>
      <sheetName val="CT0,4"/>
      <sheetName val="DCS nha may"/>
      <sheetName val="DSPK35+0,4"/>
      <sheetName val="VC35+0.4"/>
      <sheetName val="K.S"/>
      <sheetName val="THDT"/>
      <sheetName val="Tiep dat"/>
      <sheetName val="TTTBA"/>
      <sheetName val="VLNCMTC"/>
      <sheetName val="THKPTBA"/>
      <sheetName val="TN"/>
      <sheetName val="CTNH"/>
      <sheetName val="KPCTNH"/>
      <sheetName val="TDT"/>
      <sheetName val="CH set+cS"/>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XL4Poppy"/>
      <sheetName val="Sheet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dg"/>
      <sheetName val="TN NEW"/>
      <sheetName val="285"/>
      <sheetName val="phangoithau"/>
      <sheetName val="TDT"/>
      <sheetName val="THCPXD"/>
      <sheetName val="cpkhac"/>
      <sheetName val="CP CBSX"/>
      <sheetName val="THTN"/>
      <sheetName val="TN CT"/>
      <sheetName val="VLNCMTC TN"/>
      <sheetName val="CT day dan su phu kien"/>
      <sheetName val="CT xa - tiep dia"/>
      <sheetName val="THEP HINH"/>
      <sheetName val="CT cot"/>
      <sheetName val="Ct BT mong"/>
      <sheetName val="DatDao"/>
      <sheetName val="K LUONG duong day"/>
      <sheetName val="DG"/>
      <sheetName val="TH CTO"/>
      <sheetName val="VL-NC CTo"/>
      <sheetName val="CT cong to"/>
      <sheetName val="KL CONG TO"/>
      <sheetName val="VL DAU THAU"/>
      <sheetName val="TH DZ0,4"/>
      <sheetName val="TT"/>
      <sheetName val="VCDD"/>
      <sheetName val="VL-NC DZ0,4"/>
      <sheetName val="TH THAO DO"/>
      <sheetName val="VL-NC-MTC thao do"/>
      <sheetName val="CT THAO DO"/>
      <sheetName val="KL Thao Do"/>
      <sheetName val="00000000"/>
      <sheetName val="tienluong"/>
      <sheetName val="Lç khoan LK1"/>
      <sheetName val="SILICATE"/>
      <sheetName val="DLNS"/>
      <sheetName val="TH"/>
      <sheetName val="dtxl"/>
      <sheetName val="BSQ3"/>
      <sheetName val="Sheet1"/>
      <sheetName val="du lieu du toan"/>
      <sheetName val="Sheet2"/>
      <sheetName val="Du_lieu"/>
      <sheetName val="dongia (2)"/>
      <sheetName val="gtrinh"/>
      <sheetName val="lam-moi"/>
      <sheetName val="chitiet"/>
      <sheetName val="giathanh1"/>
      <sheetName val="DONGIA"/>
      <sheetName val="thao-go"/>
      <sheetName val="#REF"/>
      <sheetName val="TH XL"/>
      <sheetName val="TH VL, NC, DDHT Thanhphuoc"/>
      <sheetName val="TONG HOP VL-NC"/>
      <sheetName val="sat"/>
      <sheetName val="ptvt"/>
      <sheetName val="TK"/>
      <sheetName val="DU TOAN"/>
      <sheetName val="khung ten TD"/>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TSO_CHUNG"/>
      <sheetName val="th dt dz&amp;tba shoa"/>
      <sheetName val="gVL"/>
      <sheetName val="CBKC-110"/>
      <sheetName val="chitimc"/>
      <sheetName val="kstk"/>
      <sheetName val="Chi tiet VL-NC-MTC"/>
      <sheetName val="CPVCBX"/>
      <sheetName val="TKP"/>
      <sheetName val="Bia"/>
      <sheetName val="ESTI."/>
      <sheetName val="DI-ESTI"/>
      <sheetName val="IBASE"/>
      <sheetName val="TN_NEW"/>
      <sheetName val="CP_CBSX"/>
      <sheetName val="TN_CT"/>
      <sheetName val="VLNCMTC_TN"/>
      <sheetName val="CT_day_dan_su_phu_kien"/>
      <sheetName val="CT_xa_-_tiep_dia"/>
      <sheetName val="THEP_HINH"/>
      <sheetName val="CT_cot"/>
      <sheetName val="Ct_BT_mong"/>
      <sheetName val="K_LUONG_duong_day"/>
      <sheetName val="TH_CTO"/>
      <sheetName val="VL-NC_CTo"/>
      <sheetName val="CT_cong_to"/>
      <sheetName val="KL_CONG_TO"/>
      <sheetName val="VL_DAU_THAU"/>
      <sheetName val="TH_DZ0,4"/>
      <sheetName val="VL-NC_DZ0,4"/>
      <sheetName val="TH_THAO_DO"/>
      <sheetName val="VL-NC-MTC_thao_do"/>
      <sheetName val="CT_THAO_DO"/>
      <sheetName val="KL_Thao_Do"/>
      <sheetName val="MTL$-INTER"/>
      <sheetName val="Thang 01"/>
      <sheetName val="Thang 02"/>
      <sheetName val="Thang 03"/>
      <sheetName val="Thang 04"/>
      <sheetName val="Thang 05"/>
      <sheetName val="Thang 06"/>
      <sheetName val="XL4Test5"/>
      <sheetName val="Tongke"/>
      <sheetName val="ChiTietDZ"/>
      <sheetName val="VuaBT"/>
      <sheetName val="Gia"/>
      <sheetName val="thkp"/>
      <sheetName val="Chiet tinh cong to"/>
      <sheetName val="CTFS"/>
      <sheetName val="gia vt,nc,may"/>
      <sheetName val="TH_x0000_DZ0_x0000_4"/>
      <sheetName val="THPDMoi  (2)"/>
      <sheetName val="CT35"/>
      <sheetName val="Giai trinh"/>
      <sheetName val="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refreshError="1"/>
      <sheetData sheetId="137" refreshError="1"/>
      <sheetData sheetId="138" refreshError="1"/>
      <sheetData sheetId="13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HAT1"/>
      <sheetName val="DOCHAT2"/>
      <sheetName val="DNTC"/>
      <sheetName val="Compressive_strength (gun)1"/>
      <sheetName val="Compressive_strength (gun)2"/>
    </sheetNames>
    <sheetDataSet>
      <sheetData sheetId="0"/>
      <sheetData sheetId="1"/>
      <sheetData sheetId="2"/>
      <sheetData sheetId="3"/>
      <sheetData sheetId="4"/>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TB"/>
      <sheetName val="TT35"/>
      <sheetName val="BT35"/>
      <sheetName val="TH DZ35"/>
      <sheetName val="ThietBi"/>
      <sheetName val="TTTram"/>
      <sheetName val="BTTram"/>
      <sheetName val="THTram"/>
      <sheetName val="TT0,4"/>
      <sheetName val="BTDZ0,4"/>
      <sheetName val="THDZ0,4"/>
      <sheetName val="BTCT"/>
      <sheetName val="THCT"/>
      <sheetName val="PGVT"/>
      <sheetName val="BBNT"/>
      <sheetName val="toma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
      <sheetName val="THCT"/>
      <sheetName val="THDZ0,4"/>
      <sheetName val="TH DZ35"/>
      <sheetName val="Sheet3"/>
    </sheetNames>
    <sheetDataSet>
      <sheetData sheetId="0" refreshError="1"/>
      <sheetData sheetId="1" refreshError="1"/>
      <sheetData sheetId="2" refreshError="1"/>
      <sheetData sheetId="3" refreshError="1"/>
      <sheetData sheetId="4"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Gioi thieu"/>
      <sheetName val="2 NSl"/>
      <sheetName val="3.DT hinh hoc"/>
      <sheetName val="4.HSPBngang"/>
      <sheetName val="5.BANG I"/>
      <sheetName val="6.Tinh tai"/>
      <sheetName val="7.BANG II"/>
      <sheetName val="8.BANG III"/>
      <sheetName val="9.BANG IV"/>
      <sheetName val="10.BANG V"/>
      <sheetName val="11.BT CTGiua nhip"/>
      <sheetName val="12.BT CT II"/>
      <sheetName val="13.BANG CT"/>
      <sheetName val="14.MMUS GIUA NHIP"/>
      <sheetName val="15.MMUS GOI"/>
      <sheetName val="16.DUYET NUT"/>
      <sheetName val="17.US CHU tho a_b"/>
      <sheetName val="18.US CHU tho c_d"/>
      <sheetName val="19.US keo chu"/>
      <sheetName val="20.TT Bo sung"/>
      <sheetName val="21.KT gd Cang CT"/>
      <sheetName val="PBN5dam"/>
      <sheetName val="PBN7dam"/>
      <sheetName val="Help "/>
      <sheetName val="22.TINH BAN"/>
      <sheetName val="23 KETQUA"/>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refreshError="1"/>
      <sheetData sheetId="20" refreshError="1"/>
      <sheetData sheetId="21"/>
      <sheetData sheetId="22"/>
      <sheetData sheetId="23" refreshError="1"/>
      <sheetData sheetId="24"/>
      <sheetData sheetId="25"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G (2)"/>
      <sheetName val="Loading"/>
      <sheetName val="Check A"/>
      <sheetName val="CheckB"/>
      <sheetName val="Check C"/>
      <sheetName val="Check D"/>
      <sheetName val="Check F"/>
      <sheetName val="Check G"/>
      <sheetName val="Check E"/>
      <sheetName val="XXXXXXXX"/>
      <sheetName val="XL4Poppy (2)"/>
      <sheetName val="XL4Poppy"/>
      <sheetName val="chitimc"/>
      <sheetName val="B-B"/>
      <sheetName val="Don gia"/>
      <sheetName val="Analysis"/>
      <sheetName val="C-C"/>
      <sheetName val="D-D"/>
      <sheetName val="DG"/>
      <sheetName val="13.BANG CT"/>
      <sheetName val="14.MMUS GIUA NHIP"/>
      <sheetName val="4.HSPBngang"/>
      <sheetName val="6.Tinh tai"/>
      <sheetName val="2 NSl"/>
      <sheetName val="17.US CHU tho a_b"/>
      <sheetName val="15.MMUS GOI"/>
      <sheetName val="5.BANG I"/>
      <sheetName val="Sheet1"/>
      <sheetName val="NSL"/>
      <sheetName val="Sheet3"/>
      <sheetName val="A6,MAY"/>
      <sheetName val="tra-vat-lieu"/>
      <sheetName val="XXXXXXX_x0018_"/>
      <sheetName val="Xuly Data"/>
      <sheetName val="SILICATE"/>
      <sheetName val="DG "/>
      <sheetName val="KH-Q1,Q2,01"/>
      <sheetName val="Du_lieu"/>
      <sheetName val="gvl"/>
      <sheetName val="GTXL1"/>
      <sheetName val="vlieu"/>
      <sheetName val="Lç khoan LK1"/>
      <sheetName val="Bang chiet tinh TBA"/>
      <sheetName val="Chiet tinh DZ 22"/>
      <sheetName val="TTDZ22"/>
      <sheetName val="ChackB"/>
      <sheetName val="HL4Poppy"/>
      <sheetName val="PNT-QUOT-#3"/>
      <sheetName val="COAT&amp;WRAP-QIOT-#3"/>
      <sheetName val="nenmat"/>
      <sheetName val="THKL"/>
      <sheetName val="Ch_x0000__x0000_k F"/>
      <sheetName val="Control"/>
      <sheetName val="THVATTU"/>
      <sheetName val="VL,NC"/>
      <sheetName val="Input"/>
      <sheetName val="BKTH"/>
      <sheetName val="nhap_xuat_ton"/>
      <sheetName val="giathanh1"/>
      <sheetName val="ptvt-dg"/>
      <sheetName val="Giai trinh"/>
      <sheetName val="Chekk D"/>
      <sheetName val="Ch"/>
      <sheetName val="VL-NC-M"/>
      <sheetName val="_x0000__x0000__x0000__x0000__x0000__x0000__x0000__x0000_ (2)"/>
      <sheetName val="_x0000__x0000__x0000__x0000__x0000__x0000__x0000__x0000_"/>
      <sheetName val="TINHMOA2"/>
      <sheetName val="Sheet2"/>
      <sheetName val="???????? (2)"/>
      <sheetName val="????????"/>
      <sheetName val="Ch??k F"/>
      <sheetName val="Names"/>
      <sheetName val="khung ten TD"/>
      <sheetName val="TN"/>
      <sheetName val="ND"/>
      <sheetName val="Mo M1"/>
      <sheetName val="LE"/>
      <sheetName val="dongia"/>
      <sheetName val="CheckG_(2)"/>
      <sheetName val="Check_A"/>
      <sheetName val="Check_C"/>
      <sheetName val="Check_D"/>
      <sheetName val="Check_F"/>
      <sheetName val="Check_G"/>
      <sheetName val="Check_E"/>
      <sheetName val="XL4Poppy_(2)"/>
      <sheetName val="Don_gia"/>
      <sheetName val="13_BANG_CT"/>
      <sheetName val="14_MMUS_GIUA_NHIP"/>
      <sheetName val="4_HSPBngang"/>
      <sheetName val="6_Tinh_tai"/>
      <sheetName val="2_NSl"/>
      <sheetName val="17_US_CHU_tho_a_b"/>
      <sheetName val="15_MMUS_GOI"/>
      <sheetName val="5_BANG_I"/>
      <sheetName val="DG_"/>
      <sheetName val="XXXXXXX"/>
      <sheetName val="KKKKKKKK (2)"/>
      <sheetName val="KKKKKKKK"/>
      <sheetName val="________ (2)"/>
      <sheetName val="________"/>
      <sheetName val="Ch__k F"/>
      <sheetName val="P2"/>
      <sheetName val="Quantity"/>
      <sheetName val="chitiet"/>
      <sheetName val="GT.TT"/>
      <sheetName val="HESO"/>
      <sheetName val="pp1p"/>
      <sheetName val="pp3p_NC"/>
      <sheetName val="pp3p "/>
      <sheetName val="XXXXXXX_x005f_x0018_"/>
      <sheetName val="Ch_x005f_x0000__x005f_x0000_k F"/>
      <sheetName val="solieu"/>
      <sheetName val="DG di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refreshError="1"/>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refreshError="1"/>
      <sheetData sheetId="63" refreshError="1"/>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tt"/>
      <sheetName val="Chiettinh dz0,4"/>
      <sheetName val="Tonghop dz0,4"/>
      <sheetName val="THQT dz0,4"/>
      <sheetName val="CTinh Dz10kv"/>
      <sheetName val="THop DZ 10kv"/>
      <sheetName val="THQT dz 10kv"/>
      <sheetName val="ChiettinhTBA"/>
      <sheetName val="TH TBA"/>
      <sheetName val="Tong QT TBA"/>
      <sheetName val="Chiphithietbi"/>
      <sheetName val="Thi nghiem"/>
      <sheetName val="Vchuyen"/>
      <sheetName val="THQT Dz10kv;0,4kV;TBA"/>
      <sheetName val="Thuyet minh"/>
      <sheetName val="Sheet1"/>
    </sheetNames>
    <sheetDataSet>
      <sheetData sheetId="0" refreshError="1"/>
      <sheetData sheetId="1"/>
      <sheetData sheetId="2"/>
      <sheetData sheetId="3" refreshError="1"/>
      <sheetData sheetId="4" refreshError="1"/>
      <sheetData sheetId="5"/>
      <sheetData sheetId="6"/>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ranhdoc"/>
      <sheetName val="00000000"/>
      <sheetName val="10000000"/>
      <sheetName val="20000000"/>
    </sheetNames>
    <sheetDataSet>
      <sheetData sheetId="0" refreshError="1">
        <row r="4">
          <cell r="C4">
            <v>0.27400000000000002</v>
          </cell>
          <cell r="D4">
            <v>0.754</v>
          </cell>
        </row>
        <row r="5">
          <cell r="E5">
            <v>1.37</v>
          </cell>
          <cell r="F5">
            <v>3.02</v>
          </cell>
        </row>
      </sheetData>
      <sheetData sheetId="1" refreshError="1"/>
      <sheetData sheetId="2" refreshError="1"/>
      <sheetData sheetId="3" refreshError="1"/>
      <sheetData sheetId="4"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op N2"/>
      <sheetName val=" DBGT"/>
      <sheetName val="SON N2"/>
      <sheetName val="GENTRY"/>
      <sheetName val="TH N2 (3)"/>
      <sheetName val="TH N2 (4)"/>
      <sheetName val="TH N2 (5)"/>
      <sheetName val="236 ghi lai"/>
      <sheetName val="XL4Poppy"/>
      <sheetName val="XL4Poppy (2)"/>
      <sheetName val="XL4Poppy (3)"/>
      <sheetName val="XL4Poppy (4)"/>
      <sheetName val="XL4Poppy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5">
          <cell r="A15" t="b">
            <v>1</v>
          </cell>
        </row>
      </sheetData>
      <sheetData sheetId="9" refreshError="1"/>
      <sheetData sheetId="10" refreshError="1"/>
      <sheetData sheetId="11" refreshError="1"/>
      <sheetData sheetId="12"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Sheet6"/>
      <sheetName val="Sheet7"/>
      <sheetName val="Sheet8"/>
      <sheetName val="00000000"/>
      <sheetName val="XL4Poppy"/>
    </sheetNames>
    <sheetDataSet>
      <sheetData sheetId="0"/>
      <sheetData sheetId="1">
        <row r="9">
          <cell r="E9">
            <v>1.4</v>
          </cell>
          <cell r="F9">
            <v>6.4</v>
          </cell>
          <cell r="G9">
            <v>2.7</v>
          </cell>
          <cell r="H9">
            <v>6</v>
          </cell>
        </row>
        <row r="10">
          <cell r="E10">
            <v>0.5</v>
          </cell>
        </row>
      </sheetData>
      <sheetData sheetId="2"/>
      <sheetData sheetId="3"/>
      <sheetData sheetId="4"/>
      <sheetData sheetId="5"/>
      <sheetData sheetId="6"/>
      <sheetData sheetId="7"/>
      <sheetData sheetId="8"/>
      <sheetData sheetId="9"/>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D nuoc"/>
      <sheetName val="00000000"/>
      <sheetName val="10000000"/>
    </sheetNames>
    <sheetDataSet>
      <sheetData sheetId="0" refreshError="1">
        <row r="5">
          <cell r="C5">
            <v>0</v>
          </cell>
          <cell r="F5">
            <v>5.6</v>
          </cell>
        </row>
        <row r="6">
          <cell r="C6">
            <v>0</v>
          </cell>
          <cell r="E6">
            <v>0.625</v>
          </cell>
          <cell r="F6">
            <v>2.4049999999999998</v>
          </cell>
        </row>
        <row r="7">
          <cell r="D7">
            <v>0.5</v>
          </cell>
          <cell r="E7">
            <v>1.25</v>
          </cell>
          <cell r="F7">
            <v>26.65</v>
          </cell>
        </row>
        <row r="8">
          <cell r="D8">
            <v>1.0800000000000003</v>
          </cell>
          <cell r="E8">
            <v>12.73</v>
          </cell>
          <cell r="F8">
            <v>36.234000000000002</v>
          </cell>
        </row>
        <row r="9">
          <cell r="D9">
            <v>0.93600000000000005</v>
          </cell>
          <cell r="E9">
            <v>8.266</v>
          </cell>
          <cell r="F9">
            <v>18.63</v>
          </cell>
        </row>
        <row r="10">
          <cell r="C10">
            <v>5</v>
          </cell>
        </row>
      </sheetData>
      <sheetData sheetId="1"/>
      <sheetData sheetId="2"/>
      <sheetData sheetId="3"/>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ranhdoc"/>
      <sheetName val="00000000"/>
      <sheetName val="10000000"/>
      <sheetName val="20000000"/>
    </sheetNames>
    <sheetDataSet>
      <sheetData sheetId="0">
        <row r="4">
          <cell r="E4">
            <v>0.30099999999999999</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
    <sheetNames>
      <sheetName val="DO AM DT"/>
      <sheetName val="C,PHI"/>
      <sheetName val="catnen"/>
      <sheetName val="CAODO"/>
      <sheetName val="MD-HG"/>
      <sheetName val="RANH SDOC"/>
      <sheetName val="Sheet1"/>
      <sheetName val="Sheet2"/>
      <sheetName val="Sheet3"/>
      <sheetName val="XL4Poppy"/>
      <sheetName val="DANH SACH"/>
      <sheetName val="00000000"/>
      <sheetName val="10000000"/>
      <sheetName val="Dskh diem le-F5 vnm"/>
      <sheetName val="DSKH DIEM LE NPP"/>
      <sheetName val="TAM QUANG"/>
      <sheetName val="T1-2006"/>
      <sheetName val="T2-06"/>
      <sheetName val="T3-06"/>
      <sheetName val="T4,06"/>
      <sheetName val="T5-2006"/>
      <sheetName val="T6-2006"/>
      <sheetName val="T7-2006"/>
      <sheetName val="tra-vat-lieu"/>
      <sheetName val="Bang gia tong hop"/>
      <sheetName val="MTL$-INTER"/>
      <sheetName val="Doi chieu I-2006"/>
      <sheetName val="Thu I"/>
      <sheetName val="7_BCT"/>
      <sheetName val="6-BCT (3)"/>
      <sheetName val="B CAO 3-06"/>
      <sheetName val="DIENTHOAI"/>
      <sheetName val="Luy ke I"/>
      <sheetName val="Baocaothu"/>
      <sheetName val="B CAO THANG"/>
      <sheetName val="S03-BH"/>
      <sheetName val="CTCLCH~1"/>
      <sheetName val="SPL4"/>
      <sheetName val="IN"/>
      <sheetName val="PBCPVC"/>
      <sheetName val="BANG LUONG "/>
      <sheetName val="BÁO CÁO KHO"/>
      <sheetName val="NHAP KHO"/>
      <sheetName val="DOANH THU"/>
      <sheetName val="242"/>
      <sheetName val="NKCHUNG"/>
      <sheetName val="THCN"/>
      <sheetName val="SOCAI"/>
      <sheetName val="THCN_TK"/>
      <sheetName val="CTCN_KH"/>
      <sheetName val="CDPS"/>
      <sheetName val="CDKT"/>
      <sheetName val="KQKD I"/>
      <sheetName val="KQKD II"/>
      <sheetName val="QT TNDN moi"/>
      <sheetName val="PL03"/>
      <sheetName val="QT TNDN"/>
      <sheetName val="KHTSCD"/>
      <sheetName val="MA"/>
      <sheetName val="XL4Test5"/>
      <sheetName val="Tinh toan"/>
      <sheetName val="So lieu"/>
      <sheetName val="Tong_ke"/>
      <sheetName val="TONG KE DZ 0.4 KV"/>
      <sheetName val="gVL"/>
      <sheetName val="C,ÐHI"/>
      <sheetName val="RÁNH SDOC"/>
      <sheetName val="Sheat1"/>
      <sheetName val="GiaVL"/>
      <sheetName val="ptdg-duong"/>
      <sheetName val="DSKH DIEM²_x0000__x0000_NPP"/>
      <sheetName val="SLN"/>
      <sheetName val="TINHDAODAP"/>
      <sheetName val="TIENLUONG"/>
      <sheetName val="KL"/>
      <sheetName val="tuong"/>
      <sheetName val="She%t3"/>
      <sheetName val="PTVT (MAU)"/>
      <sheetName val="Gia vat tu"/>
      <sheetName val="Bang 2B"/>
      <sheetName val="DSKH DIEM_x0006__x0000__x0000_lapr"/>
      <sheetName val="SOLIEU"/>
      <sheetName val="BO"/>
      <sheetName val="DSKH DIEM²"/>
      <sheetName val="Tru So Lam Viec"/>
      <sheetName val="GIAVLIEU"/>
      <sheetName val="do3"/>
      <sheetName val="May"/>
      <sheetName val="Vat lieu"/>
      <sheetName val="DSKH DIEM_x0006_"/>
      <sheetName val="dtxl"/>
      <sheetName val="A6"/>
      <sheetName val="CMA_Samplings KTra TSHH tang"/>
      <sheetName val="baocaongay"/>
      <sheetName val="chietsuat"/>
      <sheetName val="dochathientruong"/>
      <sheetName val="MARSHALL TEST"/>
      <sheetName val="dungtrongmax"/>
      <sheetName val="Ts"/>
      <sheetName val="DO_AM_DT"/>
      <sheetName val="RANH_SDOC"/>
      <sheetName val="DANH_SACH"/>
      <sheetName val="TAM_QUANG"/>
      <sheetName val="Dskh_diem_le-F5_vnm"/>
      <sheetName val="DSKH_DIEM_LE_NPP"/>
      <sheetName val="Doi_chieu_I-2006"/>
      <sheetName val="Thu_I"/>
      <sheetName val="6-BCT_(3)"/>
      <sheetName val="B_CAO_3-06"/>
      <sheetName val="Luy_ke_I"/>
      <sheetName val="B_CAO_THANG"/>
      <sheetName val="Bang_gia_tong_hop"/>
      <sheetName val="BANG_LUONG_"/>
      <sheetName val="BÁO_CÁO_KHO"/>
      <sheetName val="NHAP_KHO"/>
      <sheetName val="DOANH_THU"/>
      <sheetName val="KQKD_I"/>
      <sheetName val="KQKD_II"/>
      <sheetName val="QT_TNDN_moi"/>
      <sheetName val="QT_TNDN"/>
      <sheetName val="Tinh_toan"/>
      <sheetName val="So_lieu"/>
      <sheetName val="TONG_KE_DZ_0_4_KV"/>
      <sheetName val="RÁNH_SDOC"/>
      <sheetName val="DSKH_DIEM²NPP"/>
      <sheetName val="Bang_2B"/>
      <sheetName val="PTVT_(MAU)"/>
      <sheetName val="Gia_vat_tu"/>
      <sheetName val="Areas"/>
      <sheetName val="Define finishing"/>
      <sheetName val="DSKH DIEM²_x0000__x0000_€NPP"/>
      <sheetName val="KKKKKKKK"/>
      <sheetName val="DTCT"/>
      <sheetName val="DSKH DIEM²??NPP"/>
      <sheetName val="_x0000__x0000__x0000__x0000__x0000__x0000__x0000__x0000_"/>
      <sheetName val="CAU hien trang"/>
      <sheetName val="DSKH DIEM_x0006_??lapr"/>
      <sheetName val="NEW-PANEL"/>
      <sheetName val="m doc"/>
      <sheetName val="Loading"/>
      <sheetName val="Check C"/>
      <sheetName val="ptdg"/>
      <sheetName val="Ktmo"/>
      <sheetName val="CHITIET VL-NC-TT-3p"/>
      <sheetName val="VCV-BE-TONG"/>
      <sheetName val="DSKH DIEM²__NPP"/>
      <sheetName val="DSKH DIEM_x0006___lapr"/>
      <sheetName val="MSTN"/>
      <sheetName val="DATA"/>
      <sheetName val="NC"/>
      <sheetName val="DI-ESTI"/>
      <sheetName val="Sum"/>
      <sheetName val="Quantity"/>
      <sheetName val="DO_AM_DT1"/>
      <sheetName val="RANH_SDOC1"/>
      <sheetName val="DANH_SACH1"/>
      <sheetName val="Dskh_diem_le-F5_vnm1"/>
      <sheetName val="DSKH_DIEM_LE_NPP1"/>
      <sheetName val="TAM_QUANG1"/>
      <sheetName val="Doi_chieu_I-20061"/>
      <sheetName val="Thu_I1"/>
      <sheetName val="6-BCT_(3)1"/>
      <sheetName val="B_CAO_3-061"/>
      <sheetName val="Luy_ke_I1"/>
      <sheetName val="B_CAO_THANG1"/>
      <sheetName val="Bang_gia_tong_hop1"/>
      <sheetName val="TONG_KE_DZ_0_4_KV1"/>
      <sheetName val="BANG_LUONG_1"/>
      <sheetName val="BÁO_CÁO_KHO1"/>
      <sheetName val="NHAP_KHO1"/>
      <sheetName val="DOANH_THU1"/>
      <sheetName val="KQKD_I1"/>
      <sheetName val="KQKD_II1"/>
      <sheetName val="QT_TNDN_moi1"/>
      <sheetName val="QT_TNDN1"/>
      <sheetName val="Tinh_toan1"/>
      <sheetName val="So_lieu1"/>
      <sheetName val="RÁNH_SDOC1"/>
      <sheetName val="Bang_2B1"/>
      <sheetName val="PTVT_(MAU)1"/>
      <sheetName val="Gia_vat_tu1"/>
      <sheetName val="Tru_So_Lam_Viec"/>
      <sheetName val="DSKH_DIEM²"/>
      <sheetName val="DSKH_DIEMlapr"/>
      <sheetName val="CHITIET_VL-NC-TT-3p"/>
      <sheetName val="DSKH_DIEM"/>
      <sheetName val="________"/>
      <sheetName val="Load1"/>
      <sheetName val="muc"/>
      <sheetName val="duong"/>
      <sheetName val="Du lieu"/>
      <sheetName val="muc-cuc"/>
      <sheetName val="Muc t.xa"/>
      <sheetName val="chi tiet TBA"/>
      <sheetName val="CHitiet"/>
      <sheetName val="BANG LUONG"/>
      <sheetName val="LK 22"/>
      <sheetName val="TT04"/>
      <sheetName val=""/>
      <sheetName val="DSKH DIEM_x0006_lapr"/>
      <sheetName val="????????"/>
    </sheetNames>
    <sheetDataSet>
      <sheetData sheetId="0" refreshError="1">
        <row r="100">
          <cell r="B100">
            <v>23.237500000000001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ces"/>
      <sheetName val="Loading"/>
      <sheetName val="Pile A2"/>
      <sheetName val="Pile A1"/>
      <sheetName val="A-A"/>
      <sheetName val="B-B"/>
      <sheetName val="E-E(1)"/>
      <sheetName val="F- F(2)"/>
      <sheetName val="G-G (3)"/>
      <sheetName val="XL4Popp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um"/>
      <sheetName val="Proj"/>
      <sheetName val="Elev"/>
      <sheetName val="Pier"/>
      <sheetName val="Sec Pier"/>
      <sheetName val="Cross Head"/>
      <sheetName val="Sec C.H"/>
      <sheetName val="Pile Cap"/>
      <sheetName val="Sec PC"/>
      <sheetName val="Pile"/>
      <sheetName val="Bia"/>
      <sheetName val="Bia2"/>
      <sheetName val="XL4Poppy"/>
      <sheetName val="13.BANG CT"/>
      <sheetName val="14.MMUS GIUA NHIP"/>
      <sheetName val="4.HSPBngang"/>
      <sheetName val="6.Tinh tai"/>
      <sheetName val="2 NSl"/>
      <sheetName val="17.US CHU tho a_b"/>
      <sheetName val="15.MMUS GOI"/>
      <sheetName val="Cross @ead"/>
      <sheetName val="DATA"/>
      <sheetName val="DIALOG"/>
      <sheetName val="Macro1"/>
      <sheetName val="Tinh Keo uon"/>
      <sheetName val="Du bao LL xe"/>
      <sheetName val="K.Tra do vong dan hoi"/>
      <sheetName val="Tinh truot"/>
      <sheetName val="Cac bang tra"/>
      <sheetName val="About"/>
      <sheetName val="B-B"/>
      <sheetName val="Analysis"/>
      <sheetName val="C-C"/>
      <sheetName val="D-D"/>
      <sheetName val="GiaVL"/>
      <sheetName val="Sheet1"/>
      <sheetName val="Sheet2"/>
      <sheetName val="Sheet3"/>
      <sheetName val="Chiet tinh dz35"/>
      <sheetName val="LoaiDay"/>
      <sheetName val="TraTV"/>
    </sheetNames>
    <sheetDataSet>
      <sheetData sheetId="0" refreshError="1"/>
      <sheetData sheetId="1"/>
      <sheetData sheetId="2" refreshError="1"/>
      <sheetData sheetId="3" refreshError="1">
        <row r="21">
          <cell r="K21">
            <v>12.75</v>
          </cell>
        </row>
        <row r="51">
          <cell r="G51">
            <v>0.3</v>
          </cell>
        </row>
        <row r="52">
          <cell r="G52">
            <v>0.18</v>
          </cell>
        </row>
        <row r="53">
          <cell r="G53">
            <v>0.05</v>
          </cell>
        </row>
        <row r="54">
          <cell r="G54">
            <v>0.15</v>
          </cell>
        </row>
        <row r="55">
          <cell r="G55">
            <v>24.54</v>
          </cell>
        </row>
        <row r="218">
          <cell r="B218">
            <v>1</v>
          </cell>
          <cell r="C218">
            <v>1</v>
          </cell>
          <cell r="E218">
            <v>0</v>
          </cell>
        </row>
        <row r="219">
          <cell r="B219">
            <v>1</v>
          </cell>
          <cell r="C219">
            <v>1</v>
          </cell>
          <cell r="E219">
            <v>1</v>
          </cell>
        </row>
        <row r="220">
          <cell r="B220">
            <v>1</v>
          </cell>
          <cell r="C220">
            <v>1</v>
          </cell>
          <cell r="E220">
            <v>0</v>
          </cell>
        </row>
        <row r="221">
          <cell r="B221">
            <v>1</v>
          </cell>
          <cell r="C221">
            <v>1</v>
          </cell>
          <cell r="E221">
            <v>1</v>
          </cell>
        </row>
        <row r="222">
          <cell r="B222">
            <v>1</v>
          </cell>
          <cell r="C222">
            <v>1</v>
          </cell>
          <cell r="E222">
            <v>0</v>
          </cell>
        </row>
        <row r="223">
          <cell r="B223">
            <v>1</v>
          </cell>
          <cell r="C223">
            <v>1</v>
          </cell>
          <cell r="E223">
            <v>1</v>
          </cell>
        </row>
        <row r="230">
          <cell r="E230">
            <v>0</v>
          </cell>
        </row>
        <row r="231">
          <cell r="E231">
            <v>1.1000000000000001</v>
          </cell>
        </row>
        <row r="232">
          <cell r="E232">
            <v>0</v>
          </cell>
        </row>
        <row r="233">
          <cell r="E233">
            <v>1.1000000000000001</v>
          </cell>
        </row>
        <row r="234">
          <cell r="E234">
            <v>0</v>
          </cell>
        </row>
        <row r="235">
          <cell r="E235">
            <v>1.1000000000000001</v>
          </cell>
        </row>
        <row r="272">
          <cell r="C272">
            <v>1</v>
          </cell>
          <cell r="D272">
            <v>1</v>
          </cell>
          <cell r="E272">
            <v>0</v>
          </cell>
          <cell r="F272">
            <v>0</v>
          </cell>
        </row>
        <row r="273">
          <cell r="C273">
            <v>1</v>
          </cell>
          <cell r="D273">
            <v>0</v>
          </cell>
          <cell r="E273">
            <v>1</v>
          </cell>
          <cell r="F273">
            <v>0</v>
          </cell>
        </row>
        <row r="274">
          <cell r="C274">
            <v>1</v>
          </cell>
          <cell r="D274">
            <v>1</v>
          </cell>
          <cell r="E274">
            <v>0</v>
          </cell>
          <cell r="F274">
            <v>0</v>
          </cell>
        </row>
        <row r="275">
          <cell r="C275">
            <v>1</v>
          </cell>
          <cell r="D275">
            <v>0</v>
          </cell>
          <cell r="E275">
            <v>1</v>
          </cell>
          <cell r="F275">
            <v>0</v>
          </cell>
        </row>
        <row r="276">
          <cell r="C276">
            <v>1</v>
          </cell>
          <cell r="D276">
            <v>1</v>
          </cell>
          <cell r="E276">
            <v>0</v>
          </cell>
          <cell r="F276">
            <v>1</v>
          </cell>
        </row>
        <row r="277">
          <cell r="C277">
            <v>1</v>
          </cell>
          <cell r="D277">
            <v>0</v>
          </cell>
          <cell r="E277">
            <v>1</v>
          </cell>
          <cell r="F277">
            <v>1</v>
          </cell>
        </row>
        <row r="284">
          <cell r="B284">
            <v>1.1000000000000001</v>
          </cell>
          <cell r="C284">
            <v>1.5</v>
          </cell>
          <cell r="D284">
            <v>1.4</v>
          </cell>
          <cell r="E284">
            <v>0</v>
          </cell>
          <cell r="F284">
            <v>0</v>
          </cell>
        </row>
        <row r="285">
          <cell r="B285">
            <v>1.1000000000000001</v>
          </cell>
          <cell r="C285">
            <v>1.5</v>
          </cell>
          <cell r="D285">
            <v>0</v>
          </cell>
          <cell r="E285">
            <v>1.1000000000000001</v>
          </cell>
          <cell r="F285">
            <v>0</v>
          </cell>
        </row>
        <row r="286">
          <cell r="B286">
            <v>1.1000000000000001</v>
          </cell>
          <cell r="C286">
            <v>1.5</v>
          </cell>
          <cell r="D286">
            <v>1.1200000000000001</v>
          </cell>
          <cell r="E286">
            <v>0</v>
          </cell>
          <cell r="F286">
            <v>0</v>
          </cell>
        </row>
        <row r="287">
          <cell r="B287">
            <v>1.1000000000000001</v>
          </cell>
          <cell r="C287">
            <v>1.5</v>
          </cell>
          <cell r="D287">
            <v>0</v>
          </cell>
          <cell r="E287">
            <v>1.1000000000000001</v>
          </cell>
          <cell r="F287">
            <v>0</v>
          </cell>
        </row>
        <row r="288">
          <cell r="B288">
            <v>1.1000000000000001</v>
          </cell>
          <cell r="C288">
            <v>1.5</v>
          </cell>
          <cell r="D288">
            <v>1.1200000000000001</v>
          </cell>
          <cell r="E288">
            <v>0</v>
          </cell>
          <cell r="F288">
            <v>1.2</v>
          </cell>
        </row>
        <row r="289">
          <cell r="B289">
            <v>1.1000000000000001</v>
          </cell>
          <cell r="C289">
            <v>1.5</v>
          </cell>
          <cell r="D289">
            <v>0</v>
          </cell>
          <cell r="E289">
            <v>1.1000000000000001</v>
          </cell>
          <cell r="F289">
            <v>1.2</v>
          </cell>
        </row>
        <row r="316">
          <cell r="G316">
            <v>8</v>
          </cell>
        </row>
        <row r="317">
          <cell r="G317">
            <v>290000</v>
          </cell>
        </row>
        <row r="318">
          <cell r="G318">
            <v>115000</v>
          </cell>
        </row>
        <row r="319">
          <cell r="G319">
            <v>2.5</v>
          </cell>
        </row>
      </sheetData>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ection1"/>
      <sheetName val="Checksection 2 "/>
      <sheetName val="Checksection 3"/>
      <sheetName val="XL4Test5"/>
    </sheetNames>
    <sheetDataSet>
      <sheetData sheetId="0"/>
      <sheetData sheetId="1"/>
      <sheetData sheetId="2"/>
      <sheetData sheetId="3"/>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sheetName val="MSBOX"/>
      <sheetName val="Noisuy-LLL"/>
      <sheetName val="TCT"/>
      <sheetName val="Function"/>
      <sheetName val="Sheet1"/>
      <sheetName val="Noisuy_LLL"/>
      <sheetName val="gvl"/>
      <sheetName val="Sheet2"/>
      <sheetName val="Sheet3"/>
      <sheetName val="Pier"/>
      <sheetName val="Pile"/>
    </sheetNames>
    <sheetDataSet>
      <sheetData sheetId="0" refreshError="1">
        <row r="15">
          <cell r="A15" t="str">
            <v>DEFINENAME</v>
          </cell>
        </row>
      </sheetData>
      <sheetData sheetId="1"/>
      <sheetData sheetId="2" refreshError="1">
        <row r="1">
          <cell r="A1" t="str">
            <v>NoiSuy-lll</v>
          </cell>
          <cell r="C1" t="str">
            <v>KtraXau</v>
          </cell>
          <cell r="D1" t="str">
            <v>Trave</v>
          </cell>
        </row>
      </sheetData>
      <sheetData sheetId="3" refreshError="1">
        <row r="1">
          <cell r="A1" t="str">
            <v>TCT</v>
          </cell>
        </row>
      </sheetData>
      <sheetData sheetId="4" refreshError="1">
        <row r="1">
          <cell r="A1" t="str">
            <v>RoundUps</v>
          </cell>
          <cell r="C1" t="str">
            <v>Luyen</v>
          </cell>
          <cell r="D1" t="str">
            <v>num_text</v>
          </cell>
        </row>
        <row r="13">
          <cell r="A13" t="str">
            <v>Mods</v>
          </cell>
        </row>
        <row r="23">
          <cell r="A23" t="str">
            <v>Tach_NghinTy</v>
          </cell>
        </row>
        <row r="31">
          <cell r="B31" t="str">
            <v>SETVAR</v>
          </cell>
        </row>
        <row r="37">
          <cell r="B37" t="str">
            <v>GETVAR</v>
          </cell>
        </row>
      </sheetData>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TKKPHI"/>
      <sheetName val="DUTOAN"/>
      <sheetName val="DMVT"/>
      <sheetName val="THVATTU"/>
      <sheetName val="Tong hop thanh toan"/>
      <sheetName val="Bang thanh toan."/>
      <sheetName val="Bang phan tích"/>
      <sheetName val="Tong hop VT"/>
      <sheetName val="Ptich hoa don"/>
      <sheetName val="may,"/>
      <sheetName val="Hoa don,"/>
      <sheetName val="PTGTVLK"/>
      <sheetName val="GT Vl khac"/>
      <sheetName val="Van khuon va sat"/>
      <sheetName val="catdasatthep"/>
      <sheetName val="BTN"/>
      <sheetName val="May"/>
      <sheetName val="Hoa don"/>
      <sheetName val="Tong hop VT (2)"/>
      <sheetName val="Phan tich CT"/>
      <sheetName val="can doi"/>
      <sheetName val="da"/>
      <sheetName val="cat"/>
      <sheetName val="DG DUTOAN"/>
      <sheetName val="UBVG"/>
      <sheetName val="PrintDialog"/>
      <sheetName val="AboutDialog"/>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echvt"/>
      <sheetName val="TIENLUONG1"/>
      <sheetName val="kinhphi (2)"/>
      <sheetName val="tonghop"/>
      <sheetName val="tonghop (2)"/>
      <sheetName val="Tonghop (3)"/>
      <sheetName val="clechvt (2)"/>
      <sheetName val="kinhphi"/>
      <sheetName val="tienluong"/>
      <sheetName val="Sheet2"/>
      <sheetName val="#REF"/>
      <sheetName val="Sheet1"/>
      <sheetName val="chi phi sX tram"/>
      <sheetName val="Coc nhoi T10 (2)"/>
      <sheetName val="Coc nhoi T10"/>
      <sheetName val="PXMTB"/>
      <sheetName val="Doi 10"/>
      <sheetName val="TH T10"/>
      <sheetName val="TH 24-12-04"/>
      <sheetName val="TH31-3-05"/>
      <sheetName val="NVL"/>
      <sheetName val="CNo "/>
      <sheetName val="00000000"/>
      <sheetName val="XXXXXXXX"/>
      <sheetName val="10000000"/>
      <sheetName val="20000000"/>
      <sheetName val="30000000"/>
      <sheetName val="40000000"/>
      <sheetName val="50000000"/>
      <sheetName val="60000000"/>
      <sheetName val="70000000"/>
      <sheetName val="80000000"/>
      <sheetName val="90000000"/>
      <sheetName val="a0000000"/>
      <sheetName val="b0000000"/>
      <sheetName val="00000001"/>
      <sheetName val="Thang1"/>
      <sheetName val="TK1.04"/>
      <sheetName val="Thang2"/>
      <sheetName val="TKT2.04"/>
      <sheetName val="Thang3"/>
      <sheetName val="TKT3,04"/>
      <sheetName val="Thang4"/>
      <sheetName val="TKT4,04"/>
      <sheetName val="Thang5"/>
      <sheetName val="TKT5.04"/>
      <sheetName val="Thang6"/>
      <sheetName val="TKT6.04"/>
      <sheetName val="Thang7"/>
      <sheetName val="TKT7.04"/>
      <sheetName val="Thang8"/>
      <sheetName val="TKT8.04"/>
      <sheetName val="Thang9"/>
      <sheetName val="TKT9.04"/>
      <sheetName val="Thang10"/>
      <sheetName val="TKT10.04"/>
      <sheetName val="Thang11"/>
      <sheetName val="TKT11.04"/>
      <sheetName val="Thang12"/>
      <sheetName val="TKT12.04"/>
      <sheetName val="XL4Test5"/>
      <sheetName val="TN NEW"/>
      <sheetName val="285"/>
      <sheetName val="phangoithau"/>
      <sheetName val="TDT"/>
      <sheetName val="THCPXD"/>
      <sheetName val="cpkhac"/>
      <sheetName val="CP CBSX"/>
      <sheetName val="THTN"/>
      <sheetName val="TN CT"/>
      <sheetName val="VLNCMTC TN"/>
      <sheetName val="CT day dan su phu kien"/>
      <sheetName val="CT xa - tiep dia"/>
      <sheetName val="THEP HINH"/>
      <sheetName val="CT cot"/>
      <sheetName val="Ct BT mong"/>
      <sheetName val="DatDao"/>
      <sheetName val="K LUONG duong day"/>
      <sheetName val="DG"/>
      <sheetName val="TH CTO"/>
      <sheetName val="VL-NC CTo"/>
      <sheetName val="CT cong to"/>
      <sheetName val="KL CONG TO"/>
      <sheetName val="VL DAU THAU"/>
      <sheetName val="TH DZ0,4"/>
      <sheetName val="TT"/>
      <sheetName val="VCDD"/>
      <sheetName val="VL-NC DZ0,4"/>
      <sheetName val="TH THAO DO"/>
      <sheetName val="VL-NC-MTC thao do"/>
      <sheetName val="CT THAO DO"/>
      <sheetName val="KL Thao Do"/>
      <sheetName val="#REF!"/>
      <sheetName val="ctdg"/>
      <sheetName val="_x0000_i_x0000_hphi (2)"/>
      <sheetName val="MTO REV.2(ARMOR)"/>
      <sheetName val="SILICATE"/>
      <sheetName val="Checksection1"/>
      <sheetName val="Tongke"/>
      <sheetName val="?i?hphi (2)"/>
      <sheetName val=""/>
      <sheetName val="Sheet10_x0000__x0000_䍬_x0008_陷_x0008_䳔գ_x0000__x0004__x0000__x0000__x0000__x0000__x0000__x0000_䞠գ_x0000__x0000__x0000__x0000__x0000__x0000_"/>
      <sheetName val="sat"/>
      <sheetName val="ptvt"/>
      <sheetName val="NHA CNVH KRONG BUK"/>
      <sheetName val="Don gia"/>
      <sheetName val="clechvp (2)"/>
      <sheetName val="_i_hphi (2)"/>
      <sheetName val="Sheet10"/>
      <sheetName val="gvl"/>
      <sheetName val="du lieu du toan"/>
      <sheetName val="Gia thanh"/>
      <sheetName val="Chiet tinh dz35"/>
      <sheetName val="MTP"/>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Sheet10??䍬_x0008_陷_x0008_䳔գ?_x0004_??????䞠գ??????"/>
      <sheetName val="TH䀠CTO"/>
      <sheetName val="Chi tiet XD TBA"/>
      <sheetName val="Sheet10__䍬_x0008_陷_x0008_䳔գ__x0004_______䞠գ______"/>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hn"/>
      <sheetName val="Sheet1"/>
      <sheetName val="Sheet2"/>
      <sheetName val="Sheet3"/>
      <sheetName val="GVT"/>
      <sheetName val="dm56"/>
      <sheetName val="dgth"/>
      <sheetName val="RECORD"/>
      <sheetName val="KHU1"/>
      <sheetName val="XL4Poppy"/>
      <sheetName val="PEDESB"/>
    </sheetNames>
    <sheetDataSet>
      <sheetData sheetId="0" refreshError="1">
        <row r="4">
          <cell r="A4">
            <v>20011</v>
          </cell>
          <cell r="B4" t="str">
            <v xml:space="preserve">  PhŸ dë tõéng g­ch th¶p hçn 4m        </v>
          </cell>
          <cell r="C4" t="str">
            <v>m3</v>
          </cell>
          <cell r="D4">
            <v>0</v>
          </cell>
          <cell r="E4">
            <v>13079</v>
          </cell>
          <cell r="F4">
            <v>0</v>
          </cell>
        </row>
        <row r="5">
          <cell r="A5">
            <v>20012</v>
          </cell>
          <cell r="B5" t="str">
            <v xml:space="preserve">  PhŸ ½ë tõéng g­ch  cao hçn 4m        </v>
          </cell>
          <cell r="C5" t="str">
            <v>m3</v>
          </cell>
          <cell r="D5">
            <v>0</v>
          </cell>
          <cell r="E5">
            <v>22808</v>
          </cell>
          <cell r="F5">
            <v>0</v>
          </cell>
        </row>
        <row r="6">
          <cell r="A6">
            <v>20013</v>
          </cell>
          <cell r="B6" t="str">
            <v xml:space="preserve"> PhŸ dë tõéng ½Ÿ th¶p hçn 4m          </v>
          </cell>
          <cell r="C6" t="str">
            <v>m3</v>
          </cell>
          <cell r="D6">
            <v>0</v>
          </cell>
          <cell r="E6">
            <v>16430</v>
          </cell>
          <cell r="F6">
            <v>0</v>
          </cell>
        </row>
        <row r="7">
          <cell r="A7">
            <v>20014</v>
          </cell>
          <cell r="B7" t="str">
            <v xml:space="preserve"> PhŸ dë tuéng ½Ÿ    cao hon 4m        </v>
          </cell>
          <cell r="C7" t="str">
            <v>m3</v>
          </cell>
          <cell r="D7">
            <v>0</v>
          </cell>
          <cell r="E7">
            <v>26158</v>
          </cell>
          <cell r="F7">
            <v>0</v>
          </cell>
        </row>
        <row r="8">
          <cell r="A8">
            <v>20015</v>
          </cell>
          <cell r="B8" t="str">
            <v xml:space="preserve"> PhŸ dë BT g­ch vë &lt;= 4m              </v>
          </cell>
          <cell r="C8" t="str">
            <v>m3</v>
          </cell>
          <cell r="D8">
            <v>0</v>
          </cell>
          <cell r="E8">
            <v>18051</v>
          </cell>
          <cell r="F8">
            <v>0</v>
          </cell>
        </row>
        <row r="9">
          <cell r="A9">
            <v>20016</v>
          </cell>
          <cell r="B9" t="str">
            <v xml:space="preserve"> PhŸ dë BT g­ch vë &lt;= 4m              </v>
          </cell>
          <cell r="C9" t="str">
            <v>m3</v>
          </cell>
          <cell r="D9">
            <v>0</v>
          </cell>
          <cell r="E9">
            <v>21727</v>
          </cell>
          <cell r="F9">
            <v>0</v>
          </cell>
        </row>
        <row r="10">
          <cell r="A10">
            <v>20017</v>
          </cell>
          <cell r="B10" t="str">
            <v xml:space="preserve"> PhŸ dë bÅ táng than x×                   </v>
          </cell>
          <cell r="C10" t="str">
            <v>m3</v>
          </cell>
          <cell r="D10">
            <v>0</v>
          </cell>
          <cell r="E10">
            <v>19673</v>
          </cell>
          <cell r="F10">
            <v>0</v>
          </cell>
        </row>
        <row r="11">
          <cell r="A11">
            <v>20021</v>
          </cell>
          <cell r="B11" t="str">
            <v xml:space="preserve"> PhŸ dë BT t¨ng réi                       </v>
          </cell>
          <cell r="C11" t="str">
            <v>m3</v>
          </cell>
          <cell r="D11">
            <v>0</v>
          </cell>
          <cell r="E11">
            <v>20213</v>
          </cell>
          <cell r="F11">
            <v>0</v>
          </cell>
        </row>
        <row r="12">
          <cell r="A12">
            <v>20022</v>
          </cell>
          <cell r="B12" t="str">
            <v xml:space="preserve"> PhŸ dë BT nËn,mÜng  (kháng ct)           </v>
          </cell>
          <cell r="C12" t="str">
            <v>m3</v>
          </cell>
          <cell r="D12">
            <v>0</v>
          </cell>
          <cell r="E12">
            <v>38481</v>
          </cell>
          <cell r="F12">
            <v>0</v>
          </cell>
        </row>
        <row r="13">
          <cell r="A13">
            <v>20023</v>
          </cell>
          <cell r="B13" t="str">
            <v xml:space="preserve"> PhŸ dë BT nËn,mÜng  (cÜ th¾p )           </v>
          </cell>
          <cell r="C13" t="str">
            <v>m3</v>
          </cell>
          <cell r="D13">
            <v>0</v>
          </cell>
          <cell r="E13">
            <v>55127</v>
          </cell>
          <cell r="F13">
            <v>0</v>
          </cell>
        </row>
        <row r="14">
          <cell r="A14">
            <v>20024</v>
          </cell>
          <cell r="B14" t="str">
            <v xml:space="preserve"> PhŸ dë tõéng,cæt th¶p hçn 4m         </v>
          </cell>
          <cell r="C14" t="str">
            <v>m3</v>
          </cell>
          <cell r="D14">
            <v>0</v>
          </cell>
          <cell r="E14">
            <v>50803</v>
          </cell>
          <cell r="F14">
            <v>0</v>
          </cell>
        </row>
        <row r="15">
          <cell r="A15">
            <v>20025</v>
          </cell>
          <cell r="B15" t="str">
            <v xml:space="preserve"> PhŸ dë tõéng cæt   cao hçn 4m        </v>
          </cell>
          <cell r="C15" t="str">
            <v>m3</v>
          </cell>
          <cell r="D15">
            <v>0</v>
          </cell>
          <cell r="E15">
            <v>96094</v>
          </cell>
          <cell r="F15">
            <v>0</v>
          </cell>
        </row>
        <row r="16">
          <cell r="A16">
            <v>20026</v>
          </cell>
          <cell r="B16" t="str">
            <v xml:space="preserve"> PhŸ dë BT x¡,d·m  th¶p hçn 4m        </v>
          </cell>
          <cell r="C16" t="str">
            <v>m3</v>
          </cell>
          <cell r="D16">
            <v>0</v>
          </cell>
          <cell r="E16">
            <v>57289</v>
          </cell>
          <cell r="F16">
            <v>0</v>
          </cell>
        </row>
        <row r="17">
          <cell r="A17">
            <v>20027</v>
          </cell>
          <cell r="B17" t="str">
            <v xml:space="preserve"> PhŸ dë BT x¡ d·m   cao hon 4m        </v>
          </cell>
          <cell r="C17" t="str">
            <v>m3</v>
          </cell>
          <cell r="D17">
            <v>0</v>
          </cell>
          <cell r="E17">
            <v>98364</v>
          </cell>
          <cell r="F17">
            <v>0</v>
          </cell>
        </row>
        <row r="18">
          <cell r="A18">
            <v>20031</v>
          </cell>
          <cell r="B18" t="str">
            <v xml:space="preserve"> PhŸ dë kÆt c¶u gå th¶p hçn 4m        </v>
          </cell>
          <cell r="C18" t="str">
            <v>m3</v>
          </cell>
          <cell r="D18">
            <v>0</v>
          </cell>
          <cell r="E18">
            <v>20429</v>
          </cell>
          <cell r="F18">
            <v>0</v>
          </cell>
        </row>
        <row r="19">
          <cell r="A19">
            <v>20032</v>
          </cell>
          <cell r="B19" t="str">
            <v xml:space="preserve"> PhŸ dë kÆt c¶u gå  cao hçn 4m        </v>
          </cell>
          <cell r="C19" t="str">
            <v>m3</v>
          </cell>
          <cell r="D19">
            <v>0</v>
          </cell>
          <cell r="E19">
            <v>32320</v>
          </cell>
          <cell r="F19">
            <v>0</v>
          </cell>
        </row>
        <row r="20">
          <cell r="A20">
            <v>20033</v>
          </cell>
          <cell r="B20" t="str">
            <v xml:space="preserve"> PhŸ dë kÆt c¶u s°t th¶p hçn 4m       </v>
          </cell>
          <cell r="C20" t="str">
            <v>t¶n</v>
          </cell>
          <cell r="D20">
            <v>0</v>
          </cell>
          <cell r="E20">
            <v>70260</v>
          </cell>
          <cell r="F20">
            <v>0</v>
          </cell>
        </row>
        <row r="21">
          <cell r="A21">
            <v>20034</v>
          </cell>
          <cell r="B21" t="str">
            <v xml:space="preserve"> PhŸ dë kÆt c¶u s°t cao hçn 4m        </v>
          </cell>
          <cell r="C21" t="str">
            <v>t¶n</v>
          </cell>
          <cell r="D21">
            <v>0</v>
          </cell>
          <cell r="E21">
            <v>95121</v>
          </cell>
          <cell r="F21">
            <v>0</v>
          </cell>
        </row>
        <row r="22">
          <cell r="A22">
            <v>20041</v>
          </cell>
          <cell r="B22" t="str">
            <v xml:space="preserve"> ThŸo dë mŸi ngÜi th¶p hçn 4m         </v>
          </cell>
          <cell r="C22" t="str">
            <v>m2</v>
          </cell>
          <cell r="D22">
            <v>0</v>
          </cell>
          <cell r="E22">
            <v>649</v>
          </cell>
          <cell r="F22">
            <v>0</v>
          </cell>
        </row>
        <row r="23">
          <cell r="A23">
            <v>20042</v>
          </cell>
          <cell r="B23" t="str">
            <v xml:space="preserve"> ThŸo dë mŸi ngÜi cao hçn   4m        </v>
          </cell>
          <cell r="C23" t="str">
            <v>m2</v>
          </cell>
          <cell r="D23">
            <v>0</v>
          </cell>
          <cell r="E23">
            <v>973</v>
          </cell>
          <cell r="F23">
            <v>0</v>
          </cell>
        </row>
        <row r="24">
          <cell r="A24">
            <v>20043</v>
          </cell>
          <cell r="B24" t="str">
            <v xml:space="preserve"> ThŸo dë mŸi tán th¶p hçn   4m        </v>
          </cell>
          <cell r="C24" t="str">
            <v>m2</v>
          </cell>
          <cell r="D24">
            <v>0</v>
          </cell>
          <cell r="E24">
            <v>324</v>
          </cell>
          <cell r="F24">
            <v>0</v>
          </cell>
        </row>
        <row r="25">
          <cell r="A25">
            <v>20044</v>
          </cell>
          <cell r="B25" t="str">
            <v xml:space="preserve"> ThŸo dë mŸi tán cao hçn    4m        </v>
          </cell>
          <cell r="C25" t="str">
            <v>m2</v>
          </cell>
          <cell r="D25">
            <v>0</v>
          </cell>
          <cell r="E25">
            <v>432</v>
          </cell>
          <cell r="F25">
            <v>0</v>
          </cell>
        </row>
        <row r="26">
          <cell r="A26">
            <v>20045</v>
          </cell>
          <cell r="B26" t="str">
            <v xml:space="preserve"> ThŸo dë mŸi fibroximang  &lt; 4m        </v>
          </cell>
          <cell r="C26" t="str">
            <v>m2</v>
          </cell>
          <cell r="D26">
            <v>0</v>
          </cell>
          <cell r="E26">
            <v>541</v>
          </cell>
          <cell r="F26">
            <v>0</v>
          </cell>
        </row>
        <row r="27">
          <cell r="A27">
            <v>20046</v>
          </cell>
          <cell r="B27" t="str">
            <v xml:space="preserve"> ThŸo dë mŸi fibro XM cao hçn 4m      </v>
          </cell>
          <cell r="C27" t="str">
            <v>m2</v>
          </cell>
          <cell r="D27">
            <v>0</v>
          </cell>
          <cell r="E27">
            <v>649</v>
          </cell>
          <cell r="F27">
            <v>0</v>
          </cell>
        </row>
        <row r="28">
          <cell r="A28">
            <v>20051</v>
          </cell>
          <cell r="B28" t="str">
            <v xml:space="preserve"> ThŸo dë tr·n                             </v>
          </cell>
          <cell r="C28" t="str">
            <v>m2</v>
          </cell>
          <cell r="D28">
            <v>0</v>
          </cell>
          <cell r="E28">
            <v>649</v>
          </cell>
          <cell r="F28">
            <v>0</v>
          </cell>
        </row>
        <row r="29">
          <cell r="A29">
            <v>20052</v>
          </cell>
          <cell r="B29" t="str">
            <v xml:space="preserve"> ThŸo dë cða                              </v>
          </cell>
          <cell r="C29" t="str">
            <v>m2</v>
          </cell>
          <cell r="D29">
            <v>0</v>
          </cell>
          <cell r="E29">
            <v>432</v>
          </cell>
          <cell r="F29">
            <v>0</v>
          </cell>
        </row>
        <row r="30">
          <cell r="A30">
            <v>20053</v>
          </cell>
          <cell r="B30" t="str">
            <v xml:space="preserve"> ThŸo dë g­ch âp tõéng                    </v>
          </cell>
          <cell r="C30" t="str">
            <v>m2</v>
          </cell>
          <cell r="D30">
            <v>0</v>
          </cell>
          <cell r="E30">
            <v>1189</v>
          </cell>
          <cell r="F30">
            <v>0</v>
          </cell>
        </row>
        <row r="31">
          <cell r="A31">
            <v>20054</v>
          </cell>
          <cell r="B31" t="str">
            <v xml:space="preserve"> ThŸo dë g­ch âp chµn tõéng               </v>
          </cell>
          <cell r="C31" t="str">
            <v>m2</v>
          </cell>
          <cell r="D31">
            <v>0</v>
          </cell>
          <cell r="E31">
            <v>1405</v>
          </cell>
          <cell r="F31">
            <v>0</v>
          </cell>
        </row>
        <row r="32">
          <cell r="A32">
            <v>20061</v>
          </cell>
          <cell r="B32" t="str">
            <v xml:space="preserve"> Khung m°t cŸo                            </v>
          </cell>
          <cell r="C32" t="str">
            <v>m2</v>
          </cell>
          <cell r="D32">
            <v>0</v>
          </cell>
          <cell r="E32">
            <v>324</v>
          </cell>
          <cell r="F32">
            <v>0</v>
          </cell>
        </row>
        <row r="33">
          <cell r="A33">
            <v>20062</v>
          </cell>
          <cell r="B33" t="str">
            <v xml:space="preserve"> ThŸo dë gi¶y ¾p,vŸn ¾p                   </v>
          </cell>
          <cell r="C33" t="str">
            <v>m2</v>
          </cell>
          <cell r="D33">
            <v>0</v>
          </cell>
          <cell r="E33">
            <v>432</v>
          </cell>
          <cell r="F33">
            <v>0</v>
          </cell>
        </row>
        <row r="34">
          <cell r="A34">
            <v>20063</v>
          </cell>
          <cell r="B34" t="str">
            <v xml:space="preserve"> ThŸo dë chµn tõéng gå                    </v>
          </cell>
          <cell r="C34" t="str">
            <v>m2</v>
          </cell>
          <cell r="D34">
            <v>0</v>
          </cell>
          <cell r="E34">
            <v>432</v>
          </cell>
          <cell r="F34">
            <v>0</v>
          </cell>
        </row>
        <row r="35">
          <cell r="A35">
            <v>20064</v>
          </cell>
          <cell r="B35" t="str">
            <v xml:space="preserve"> ThŸo dë vŸn s¡n                          </v>
          </cell>
          <cell r="C35" t="str">
            <v>m2</v>
          </cell>
          <cell r="D35">
            <v>0</v>
          </cell>
          <cell r="E35">
            <v>649</v>
          </cell>
          <cell r="F35">
            <v>0</v>
          </cell>
        </row>
        <row r="36">
          <cell r="A36">
            <v>20071</v>
          </cell>
          <cell r="B36" t="str">
            <v xml:space="preserve"> PhŸ nËn xi m¯ng kháng cât th¾p           </v>
          </cell>
          <cell r="C36" t="str">
            <v>m2</v>
          </cell>
          <cell r="D36">
            <v>0</v>
          </cell>
          <cell r="E36">
            <v>324</v>
          </cell>
          <cell r="F36">
            <v>0</v>
          </cell>
        </row>
        <row r="37">
          <cell r="A37">
            <v>20072</v>
          </cell>
          <cell r="B37" t="str">
            <v xml:space="preserve"> PhŸ nËn xi m¯ng    cÜ cât th¾p           </v>
          </cell>
          <cell r="C37" t="str">
            <v>m2</v>
          </cell>
          <cell r="D37">
            <v>0</v>
          </cell>
          <cell r="E37">
            <v>541</v>
          </cell>
          <cell r="F37">
            <v>0</v>
          </cell>
        </row>
        <row r="38">
          <cell r="A38">
            <v>20073</v>
          </cell>
          <cell r="B38" t="str">
            <v xml:space="preserve"> PhŸ nËn xi m¯ng ½an bÅ táng              </v>
          </cell>
          <cell r="C38" t="str">
            <v>m2</v>
          </cell>
          <cell r="D38">
            <v>0</v>
          </cell>
          <cell r="E38">
            <v>973</v>
          </cell>
          <cell r="F38">
            <v>0</v>
          </cell>
        </row>
        <row r="39">
          <cell r="A39">
            <v>20074</v>
          </cell>
          <cell r="B39" t="str">
            <v xml:space="preserve"> PhŸ nËn g­ch lŸ nem                  </v>
          </cell>
          <cell r="C39" t="str">
            <v>m2</v>
          </cell>
          <cell r="D39">
            <v>0</v>
          </cell>
          <cell r="E39">
            <v>757</v>
          </cell>
          <cell r="F39">
            <v>0</v>
          </cell>
        </row>
        <row r="40">
          <cell r="A40">
            <v>20075</v>
          </cell>
          <cell r="B40" t="str">
            <v xml:space="preserve"> PhŸ nËn g­ch x× m¯ng                     </v>
          </cell>
          <cell r="C40" t="str">
            <v>m2</v>
          </cell>
          <cell r="D40">
            <v>0</v>
          </cell>
          <cell r="E40">
            <v>865</v>
          </cell>
          <cell r="F40">
            <v>0</v>
          </cell>
        </row>
        <row r="41">
          <cell r="A41">
            <v>20076</v>
          </cell>
          <cell r="B41" t="str">
            <v xml:space="preserve"> PhŸ nËn g­ch ch× n±m                 </v>
          </cell>
          <cell r="C41" t="str">
            <v>m2</v>
          </cell>
          <cell r="D41">
            <v>0</v>
          </cell>
          <cell r="E41">
            <v>649</v>
          </cell>
          <cell r="F41">
            <v>0</v>
          </cell>
        </row>
        <row r="42">
          <cell r="A42">
            <v>20077</v>
          </cell>
          <cell r="B42" t="str">
            <v xml:space="preserve"> PhŸ nËn g­ch ch× nghiÅng                 </v>
          </cell>
          <cell r="C42" t="str">
            <v>m2</v>
          </cell>
          <cell r="D42">
            <v>0</v>
          </cell>
          <cell r="E42">
            <v>432</v>
          </cell>
          <cell r="F42">
            <v>0</v>
          </cell>
        </row>
        <row r="43">
          <cell r="A43">
            <v>20081</v>
          </cell>
          <cell r="B43" t="str">
            <v xml:space="preserve"> ‡¡o bÞ m´t ½õéng nhúa d¡y &lt;=7cm      </v>
          </cell>
          <cell r="C43" t="str">
            <v>m2</v>
          </cell>
          <cell r="D43">
            <v>0</v>
          </cell>
          <cell r="E43">
            <v>97</v>
          </cell>
          <cell r="F43">
            <v>0</v>
          </cell>
        </row>
        <row r="44">
          <cell r="A44">
            <v>20082</v>
          </cell>
          <cell r="B44" t="str">
            <v xml:space="preserve"> ‡¡o bÞ m´t ½õéng nhúa d¡y&lt;=10cm      </v>
          </cell>
          <cell r="C44" t="str">
            <v>m2</v>
          </cell>
          <cell r="D44">
            <v>0</v>
          </cell>
          <cell r="E44">
            <v>216</v>
          </cell>
          <cell r="F44">
            <v>0</v>
          </cell>
        </row>
        <row r="45">
          <cell r="A45">
            <v>20091</v>
          </cell>
          <cell r="B45" t="str">
            <v xml:space="preserve"> PhŸ h¡ng r¡o dµy kÁm gai 3 lèp           </v>
          </cell>
          <cell r="C45" t="str">
            <v>m</v>
          </cell>
          <cell r="D45">
            <v>0</v>
          </cell>
          <cell r="E45">
            <v>216</v>
          </cell>
          <cell r="F45">
            <v>0</v>
          </cell>
        </row>
        <row r="46">
          <cell r="A46">
            <v>20092</v>
          </cell>
          <cell r="B46" t="str">
            <v xml:space="preserve"> PhŸ h¡ng r¡o dµy kÁm gai 5 lèp           </v>
          </cell>
          <cell r="C46" t="str">
            <v>m</v>
          </cell>
          <cell r="D46">
            <v>0</v>
          </cell>
          <cell r="E46">
            <v>378</v>
          </cell>
          <cell r="F46">
            <v>0</v>
          </cell>
        </row>
        <row r="47">
          <cell r="A47">
            <v>20093</v>
          </cell>
          <cell r="B47" t="str">
            <v xml:space="preserve"> PhŸ h¡ng r¡o song s°t ½çn gi¨n           </v>
          </cell>
          <cell r="C47" t="str">
            <v>m</v>
          </cell>
          <cell r="D47">
            <v>0</v>
          </cell>
          <cell r="E47">
            <v>865</v>
          </cell>
          <cell r="F47">
            <v>0</v>
          </cell>
        </row>
        <row r="48">
          <cell r="A48">
            <v>20094</v>
          </cell>
          <cell r="B48" t="str">
            <v xml:space="preserve"> PhŸ h¡ng r¡o song s°t phöc t­p           </v>
          </cell>
          <cell r="C48" t="str">
            <v>m</v>
          </cell>
          <cell r="D48">
            <v>0</v>
          </cell>
          <cell r="E48">
            <v>1038</v>
          </cell>
          <cell r="F48">
            <v>0</v>
          </cell>
        </row>
        <row r="49">
          <cell r="A49">
            <v>20101</v>
          </cell>
          <cell r="B49" t="str">
            <v xml:space="preserve"> PhŸ dë bãn t°m                       </v>
          </cell>
          <cell r="C49" t="str">
            <v>CŸi</v>
          </cell>
          <cell r="D49">
            <v>0</v>
          </cell>
          <cell r="E49">
            <v>2702</v>
          </cell>
          <cell r="F49">
            <v>0</v>
          </cell>
        </row>
        <row r="50">
          <cell r="A50">
            <v>20102</v>
          </cell>
          <cell r="B50" t="str">
            <v xml:space="preserve"> PhŸ dë chau røa                          </v>
          </cell>
          <cell r="C50" t="str">
            <v>CŸi</v>
          </cell>
          <cell r="D50">
            <v>0</v>
          </cell>
          <cell r="E50">
            <v>1081</v>
          </cell>
          <cell r="F50">
            <v>0</v>
          </cell>
        </row>
        <row r="51">
          <cell r="A51">
            <v>20103</v>
          </cell>
          <cell r="B51" t="str">
            <v xml:space="preserve"> PhŸ dë bÎ xÏ                             </v>
          </cell>
          <cell r="C51" t="str">
            <v>CŸi</v>
          </cell>
          <cell r="D51">
            <v>0</v>
          </cell>
          <cell r="E51">
            <v>1351</v>
          </cell>
          <cell r="F51">
            <v>0</v>
          </cell>
        </row>
        <row r="52">
          <cell r="A52">
            <v>20104</v>
          </cell>
          <cell r="B52" t="str">
            <v xml:space="preserve"> PhŸ dë chºu tiÌu                         </v>
          </cell>
          <cell r="C52" t="str">
            <v>CŸi</v>
          </cell>
          <cell r="D52">
            <v>0</v>
          </cell>
          <cell r="E52">
            <v>1621</v>
          </cell>
          <cell r="F52">
            <v>0</v>
          </cell>
        </row>
        <row r="53">
          <cell r="A53" t="str">
            <v xml:space="preserve">        </v>
          </cell>
          <cell r="B53" t="str">
            <v xml:space="preserve"> B.  cáng tŸc ½¡o, ½°p ½¶t, ½Ÿ, cŸt</v>
          </cell>
          <cell r="C53" t="str">
            <v xml:space="preserve">        </v>
          </cell>
          <cell r="D53">
            <v>0</v>
          </cell>
          <cell r="E53">
            <v>0</v>
          </cell>
          <cell r="F53">
            <v>0</v>
          </cell>
        </row>
        <row r="54">
          <cell r="A54" t="str">
            <v xml:space="preserve">        </v>
          </cell>
          <cell r="B54" t="str">
            <v>(b±ng thð cáng)</v>
          </cell>
          <cell r="C54" t="str">
            <v xml:space="preserve">        </v>
          </cell>
          <cell r="D54">
            <v>0</v>
          </cell>
          <cell r="E54">
            <v>0</v>
          </cell>
          <cell r="F54">
            <v>0</v>
          </cell>
        </row>
        <row r="55">
          <cell r="A55">
            <v>31101</v>
          </cell>
          <cell r="B55" t="str">
            <v xml:space="preserve"> ‡¡o bïn ½´c                              </v>
          </cell>
          <cell r="C55" t="str">
            <v>m3</v>
          </cell>
          <cell r="D55">
            <v>0</v>
          </cell>
          <cell r="E55">
            <v>7009</v>
          </cell>
          <cell r="F55">
            <v>0</v>
          </cell>
        </row>
        <row r="56">
          <cell r="A56">
            <v>31102</v>
          </cell>
          <cell r="B56" t="str">
            <v xml:space="preserve"> ‡¡o bïn l¹n rŸc                          </v>
          </cell>
          <cell r="C56" t="str">
            <v>m3</v>
          </cell>
          <cell r="D56">
            <v>0</v>
          </cell>
          <cell r="E56">
            <v>8146</v>
          </cell>
          <cell r="F56">
            <v>0</v>
          </cell>
        </row>
        <row r="57">
          <cell r="A57">
            <v>31103</v>
          </cell>
          <cell r="B57" t="str">
            <v xml:space="preserve"> ‡¡o bïn l¹n sÞi ½Ÿ                       </v>
          </cell>
          <cell r="C57" t="str">
            <v>m3</v>
          </cell>
          <cell r="D57">
            <v>0</v>
          </cell>
          <cell r="E57">
            <v>11840</v>
          </cell>
          <cell r="F57">
            <v>0</v>
          </cell>
        </row>
        <row r="58">
          <cell r="A58">
            <v>31104</v>
          </cell>
          <cell r="B58" t="str">
            <v xml:space="preserve"> ‡¡o bïn lÞng                             </v>
          </cell>
          <cell r="C58" t="str">
            <v>m3</v>
          </cell>
          <cell r="D58">
            <v>0</v>
          </cell>
          <cell r="E58">
            <v>9472</v>
          </cell>
          <cell r="F58">
            <v>0</v>
          </cell>
        </row>
        <row r="59">
          <cell r="A59">
            <v>31111</v>
          </cell>
          <cell r="B59" t="str">
            <v xml:space="preserve"> VC tiÆp 10m Bïn ½´c                      </v>
          </cell>
          <cell r="C59" t="str">
            <v>m3</v>
          </cell>
          <cell r="D59">
            <v>0</v>
          </cell>
          <cell r="E59">
            <v>133</v>
          </cell>
          <cell r="F59">
            <v>0</v>
          </cell>
        </row>
        <row r="60">
          <cell r="A60">
            <v>31112</v>
          </cell>
          <cell r="B60" t="str">
            <v xml:space="preserve"> VC tiÆp 10m Bïn l¹n rŸc                  </v>
          </cell>
          <cell r="C60" t="str">
            <v>m3</v>
          </cell>
          <cell r="D60">
            <v>0</v>
          </cell>
          <cell r="E60">
            <v>133</v>
          </cell>
          <cell r="F60">
            <v>0</v>
          </cell>
        </row>
        <row r="61">
          <cell r="A61">
            <v>31113</v>
          </cell>
          <cell r="B61" t="str">
            <v xml:space="preserve"> VC tiÆp 10m bïn l¹n sÞi ½Ÿ               </v>
          </cell>
          <cell r="C61" t="str">
            <v>m3</v>
          </cell>
          <cell r="D61">
            <v>0</v>
          </cell>
          <cell r="E61">
            <v>625</v>
          </cell>
          <cell r="F61">
            <v>0</v>
          </cell>
        </row>
        <row r="62">
          <cell r="A62">
            <v>31114</v>
          </cell>
          <cell r="B62" t="str">
            <v xml:space="preserve"> VC tiÆp 10m bïn lÞng                     </v>
          </cell>
          <cell r="C62" t="str">
            <v>m3</v>
          </cell>
          <cell r="D62">
            <v>0</v>
          </cell>
          <cell r="E62">
            <v>625</v>
          </cell>
          <cell r="F62">
            <v>0</v>
          </cell>
        </row>
        <row r="63">
          <cell r="A63">
            <v>31201</v>
          </cell>
          <cell r="B63" t="str">
            <v xml:space="preserve"> ‡¡o ½¶t ½Ì ½°p ½¶t c¶p I                 </v>
          </cell>
          <cell r="C63" t="str">
            <v>m3</v>
          </cell>
          <cell r="D63">
            <v>0</v>
          </cell>
          <cell r="E63">
            <v>4262</v>
          </cell>
          <cell r="F63">
            <v>0</v>
          </cell>
        </row>
        <row r="64">
          <cell r="A64">
            <v>31202</v>
          </cell>
          <cell r="B64" t="str">
            <v xml:space="preserve"> ‡¡o ½¶t ½Ì ½°p ½¶t c¶p II                </v>
          </cell>
          <cell r="C64" t="str">
            <v>m3</v>
          </cell>
          <cell r="D64">
            <v>0</v>
          </cell>
          <cell r="E64">
            <v>5872</v>
          </cell>
          <cell r="F64">
            <v>0</v>
          </cell>
        </row>
        <row r="65">
          <cell r="A65">
            <v>31203</v>
          </cell>
          <cell r="B65" t="str">
            <v xml:space="preserve"> ‡¡o ½¶t ½Ì ½°p ½¶t c¶p III               </v>
          </cell>
          <cell r="C65" t="str">
            <v>m3</v>
          </cell>
          <cell r="D65">
            <v>0</v>
          </cell>
          <cell r="E65">
            <v>7388</v>
          </cell>
          <cell r="F65">
            <v>0</v>
          </cell>
        </row>
        <row r="66">
          <cell r="A66">
            <v>31211</v>
          </cell>
          <cell r="B66" t="str">
            <v xml:space="preserve"> Vºn chuyÌn tiÆp 10m ½¶t c¶p I            </v>
          </cell>
          <cell r="C66" t="str">
            <v>m3</v>
          </cell>
          <cell r="D66">
            <v>0</v>
          </cell>
          <cell r="E66">
            <v>294</v>
          </cell>
          <cell r="F66">
            <v>0</v>
          </cell>
        </row>
        <row r="67">
          <cell r="A67">
            <v>31212</v>
          </cell>
          <cell r="B67" t="str">
            <v xml:space="preserve"> Vºn chuyÌn tiÆp 10m ½¶t c¶p II           </v>
          </cell>
          <cell r="C67" t="str">
            <v>m3</v>
          </cell>
          <cell r="D67">
            <v>0</v>
          </cell>
          <cell r="E67">
            <v>303</v>
          </cell>
          <cell r="F67">
            <v>0</v>
          </cell>
        </row>
        <row r="68">
          <cell r="A68">
            <v>31213</v>
          </cell>
          <cell r="B68" t="str">
            <v xml:space="preserve"> Vºn chuyÌn tiÆp 10m ½¶t c¶p III          </v>
          </cell>
          <cell r="C68" t="str">
            <v>m3</v>
          </cell>
          <cell r="D68">
            <v>0</v>
          </cell>
          <cell r="E68">
            <v>332</v>
          </cell>
          <cell r="F68">
            <v>0</v>
          </cell>
        </row>
        <row r="69">
          <cell r="A69">
            <v>31311</v>
          </cell>
          <cell r="B69" t="str">
            <v xml:space="preserve"> ‡¡o mÜng b¯ng B&lt;3m,H&lt;1m ‡c¶p I           </v>
          </cell>
          <cell r="C69" t="str">
            <v>m3</v>
          </cell>
          <cell r="D69">
            <v>0</v>
          </cell>
          <cell r="E69">
            <v>5646</v>
          </cell>
          <cell r="F69">
            <v>0</v>
          </cell>
        </row>
        <row r="70">
          <cell r="A70">
            <v>31312</v>
          </cell>
          <cell r="B70" t="str">
            <v xml:space="preserve"> ‡¡o mÜng b¯ng B&lt;3m,H&lt;1m ‡c¶p II          </v>
          </cell>
          <cell r="C70" t="str">
            <v>m3</v>
          </cell>
          <cell r="D70">
            <v>0</v>
          </cell>
          <cell r="E70">
            <v>8268</v>
          </cell>
          <cell r="F70">
            <v>0</v>
          </cell>
        </row>
        <row r="71">
          <cell r="A71">
            <v>31313</v>
          </cell>
          <cell r="B71" t="str">
            <v xml:space="preserve"> ‡¡o mÜng b¯ng B&lt;3m,H&lt;1m ‡c¶pIII          </v>
          </cell>
          <cell r="C71" t="str">
            <v>m3</v>
          </cell>
          <cell r="D71">
            <v>0</v>
          </cell>
          <cell r="E71">
            <v>12502</v>
          </cell>
          <cell r="F71">
            <v>0</v>
          </cell>
        </row>
        <row r="72">
          <cell r="A72">
            <v>31314</v>
          </cell>
          <cell r="B72" t="str">
            <v xml:space="preserve"> ‡¡o mÜng b¯ng B&lt;3m,H&lt;1m ‡c¶p IV          </v>
          </cell>
          <cell r="C72" t="str">
            <v>m3</v>
          </cell>
          <cell r="D72">
            <v>0</v>
          </cell>
          <cell r="E72">
            <v>19459</v>
          </cell>
          <cell r="F72">
            <v>0</v>
          </cell>
        </row>
        <row r="73">
          <cell r="A73">
            <v>31321</v>
          </cell>
          <cell r="B73" t="str">
            <v xml:space="preserve"> ‡¡o mÜng b¯ng B&lt;3m,H&lt;2m ‡c¶p I           </v>
          </cell>
          <cell r="C73" t="str">
            <v>m3</v>
          </cell>
          <cell r="D73">
            <v>0</v>
          </cell>
          <cell r="E73">
            <v>6251</v>
          </cell>
          <cell r="F73">
            <v>0</v>
          </cell>
        </row>
        <row r="74">
          <cell r="A74">
            <v>31322</v>
          </cell>
          <cell r="B74" t="str">
            <v xml:space="preserve"> ‡¡o mÜng b¯ng B&lt;3m,H&lt;2m ‡c¶p II          </v>
          </cell>
          <cell r="C74" t="str">
            <v>m3</v>
          </cell>
          <cell r="D74">
            <v>0</v>
          </cell>
          <cell r="E74">
            <v>8872</v>
          </cell>
          <cell r="F74">
            <v>0</v>
          </cell>
        </row>
        <row r="75">
          <cell r="A75">
            <v>31323</v>
          </cell>
          <cell r="B75" t="str">
            <v xml:space="preserve"> ‡¡o mÜng b¯ng B&lt;3m,H&lt;2m ‡c¶pIII          </v>
          </cell>
          <cell r="C75" t="str">
            <v>m3</v>
          </cell>
          <cell r="D75">
            <v>0</v>
          </cell>
          <cell r="E75">
            <v>13208</v>
          </cell>
          <cell r="F75">
            <v>0</v>
          </cell>
        </row>
        <row r="76">
          <cell r="A76">
            <v>31324</v>
          </cell>
          <cell r="B76" t="str">
            <v xml:space="preserve"> ‡¡o mÜng b¯ng B&lt;3m,H&lt;2m ‡c¶p IV          </v>
          </cell>
          <cell r="C76" t="str">
            <v>m3</v>
          </cell>
          <cell r="D76">
            <v>0</v>
          </cell>
          <cell r="E76">
            <v>20165</v>
          </cell>
          <cell r="F76">
            <v>0</v>
          </cell>
        </row>
        <row r="77">
          <cell r="A77">
            <v>31331</v>
          </cell>
          <cell r="B77" t="str">
            <v xml:space="preserve"> ‡¡o mÜng b¯ng B&lt;3m,H&lt;3m ‡c¶p I           </v>
          </cell>
          <cell r="C77" t="str">
            <v>m3</v>
          </cell>
          <cell r="D77">
            <v>0</v>
          </cell>
          <cell r="E77">
            <v>6856</v>
          </cell>
          <cell r="F77">
            <v>0</v>
          </cell>
        </row>
        <row r="78">
          <cell r="A78">
            <v>31332</v>
          </cell>
          <cell r="B78" t="str">
            <v xml:space="preserve"> ‡¡o mÜng b¯ng B&lt;3m,H&lt;3m ‡c¶p II          </v>
          </cell>
          <cell r="C78" t="str">
            <v>m3</v>
          </cell>
          <cell r="D78">
            <v>0</v>
          </cell>
          <cell r="E78">
            <v>9578</v>
          </cell>
          <cell r="F78">
            <v>0</v>
          </cell>
        </row>
        <row r="79">
          <cell r="A79">
            <v>31333</v>
          </cell>
          <cell r="B79" t="str">
            <v xml:space="preserve"> ‡¡o mÜng b¯ng B&lt;3m,H&lt;3m ‡c¶pIII          </v>
          </cell>
          <cell r="C79" t="str">
            <v>m3</v>
          </cell>
          <cell r="D79">
            <v>0</v>
          </cell>
          <cell r="E79">
            <v>13914</v>
          </cell>
          <cell r="F79">
            <v>0</v>
          </cell>
        </row>
        <row r="80">
          <cell r="A80">
            <v>31334</v>
          </cell>
          <cell r="B80" t="str">
            <v xml:space="preserve"> ‡¡o mÜng b¯ng B&lt;3m,H&lt;3m ‡c¶p IV          </v>
          </cell>
          <cell r="C80" t="str">
            <v>m3</v>
          </cell>
          <cell r="D80">
            <v>0</v>
          </cell>
          <cell r="E80">
            <v>21173</v>
          </cell>
          <cell r="F80">
            <v>0</v>
          </cell>
        </row>
        <row r="81">
          <cell r="A81">
            <v>31341</v>
          </cell>
          <cell r="B81" t="str">
            <v xml:space="preserve"> ‡¡o mÜng b¯ng B&lt;3m,H&gt;3m ‡c¶p I           </v>
          </cell>
          <cell r="C81" t="str">
            <v>m3</v>
          </cell>
          <cell r="D81">
            <v>0</v>
          </cell>
          <cell r="E81">
            <v>7663</v>
          </cell>
          <cell r="F81">
            <v>0</v>
          </cell>
        </row>
        <row r="82">
          <cell r="A82">
            <v>31342</v>
          </cell>
          <cell r="B82" t="str">
            <v xml:space="preserve"> ‡¡o mÜng b¯ng B&lt;3m,H&gt;3m ‡c¶p II          </v>
          </cell>
          <cell r="C82" t="str">
            <v>m3</v>
          </cell>
          <cell r="D82">
            <v>0</v>
          </cell>
          <cell r="E82">
            <v>10586</v>
          </cell>
          <cell r="F82">
            <v>0</v>
          </cell>
        </row>
        <row r="83">
          <cell r="A83">
            <v>31343</v>
          </cell>
          <cell r="B83" t="str">
            <v xml:space="preserve"> ‡¡o mÜng b¯ng B&lt;3m,H&gt;3m ‡c¶pIII          </v>
          </cell>
          <cell r="C83" t="str">
            <v>m3</v>
          </cell>
          <cell r="D83">
            <v>0</v>
          </cell>
          <cell r="E83">
            <v>15023</v>
          </cell>
          <cell r="F83">
            <v>0</v>
          </cell>
        </row>
        <row r="84">
          <cell r="A84">
            <v>31344</v>
          </cell>
          <cell r="B84" t="str">
            <v xml:space="preserve"> ‡¡o mÜng b¯ng B&lt;3m,H&gt;3m ‡c¶p IV          </v>
          </cell>
          <cell r="C84" t="str">
            <v>m3</v>
          </cell>
          <cell r="D84">
            <v>0</v>
          </cell>
          <cell r="E84">
            <v>22484</v>
          </cell>
          <cell r="F84">
            <v>0</v>
          </cell>
        </row>
        <row r="85">
          <cell r="A85">
            <v>31351</v>
          </cell>
          <cell r="B85" t="str">
            <v xml:space="preserve"> ‡¡o mÜng b¯ng B&gt;3m,H&lt;1m ‡c¶p I           </v>
          </cell>
          <cell r="C85" t="str">
            <v>m3</v>
          </cell>
          <cell r="D85">
            <v>0</v>
          </cell>
          <cell r="E85">
            <v>4638</v>
          </cell>
          <cell r="F85">
            <v>0</v>
          </cell>
        </row>
        <row r="86">
          <cell r="A86">
            <v>31352</v>
          </cell>
          <cell r="B86" t="str">
            <v xml:space="preserve"> ‡¡o mÜng b¯ng B&gt;3m,H&lt;1m ‡c¶p II          </v>
          </cell>
          <cell r="C86" t="str">
            <v>m3</v>
          </cell>
          <cell r="D86">
            <v>0</v>
          </cell>
          <cell r="E86">
            <v>6352</v>
          </cell>
          <cell r="F86">
            <v>0</v>
          </cell>
        </row>
        <row r="87">
          <cell r="A87">
            <v>31353</v>
          </cell>
          <cell r="B87" t="str">
            <v xml:space="preserve"> ‡¡o mÜng b¯ng B&lt;3m,H&lt;1m ‡c¶pIII          </v>
          </cell>
          <cell r="C87" t="str">
            <v>m3</v>
          </cell>
          <cell r="D87">
            <v>0</v>
          </cell>
          <cell r="E87">
            <v>9780</v>
          </cell>
          <cell r="F87">
            <v>0</v>
          </cell>
        </row>
        <row r="88">
          <cell r="A88">
            <v>31354</v>
          </cell>
          <cell r="B88" t="str">
            <v xml:space="preserve"> ‡¡o mÜng b¯ng B&gt;3m,H&lt;1m ‡c¶p IV          </v>
          </cell>
          <cell r="C88" t="str">
            <v>m3</v>
          </cell>
          <cell r="D88">
            <v>0</v>
          </cell>
          <cell r="E88">
            <v>14720</v>
          </cell>
          <cell r="F88">
            <v>0</v>
          </cell>
        </row>
        <row r="89">
          <cell r="A89">
            <v>31361</v>
          </cell>
          <cell r="B89" t="str">
            <v xml:space="preserve"> ‡¡o mÜng b¯ng B&gt;3m,H&lt;2m ‡c¶p I           </v>
          </cell>
          <cell r="C89" t="str">
            <v>m3</v>
          </cell>
          <cell r="D89">
            <v>0</v>
          </cell>
          <cell r="E89">
            <v>5041</v>
          </cell>
          <cell r="F89">
            <v>0</v>
          </cell>
        </row>
        <row r="90">
          <cell r="A90">
            <v>31362</v>
          </cell>
          <cell r="B90" t="str">
            <v xml:space="preserve"> ‡¡o mÜng b¯ng B&gt;3m,H&lt;2m ‡c¶p II          </v>
          </cell>
          <cell r="C90" t="str">
            <v>m3</v>
          </cell>
          <cell r="D90">
            <v>0</v>
          </cell>
          <cell r="E90">
            <v>6856</v>
          </cell>
          <cell r="F90">
            <v>0</v>
          </cell>
        </row>
        <row r="91">
          <cell r="A91">
            <v>31363</v>
          </cell>
          <cell r="B91" t="str">
            <v xml:space="preserve"> ‡¡o mÜng b¯ng B&gt;3m,H&lt;2m ‡c¶pIII          </v>
          </cell>
          <cell r="C91" t="str">
            <v>m3</v>
          </cell>
          <cell r="D91">
            <v>0</v>
          </cell>
          <cell r="E91">
            <v>10284</v>
          </cell>
          <cell r="F91">
            <v>0</v>
          </cell>
        </row>
        <row r="92">
          <cell r="A92">
            <v>31364</v>
          </cell>
          <cell r="B92" t="str">
            <v xml:space="preserve"> ‡¡o mÜng b¯ng B&gt;3m,H&lt;2m ‡c¶p IV          </v>
          </cell>
          <cell r="C92" t="str">
            <v>m3</v>
          </cell>
          <cell r="D92">
            <v>0</v>
          </cell>
          <cell r="E92">
            <v>15325</v>
          </cell>
          <cell r="F92">
            <v>0</v>
          </cell>
        </row>
        <row r="93">
          <cell r="A93">
            <v>31371</v>
          </cell>
          <cell r="B93" t="str">
            <v xml:space="preserve"> ‡¡o mÜng b¯ng B&gt;3m,H&lt;3m ‡c¶p I           </v>
          </cell>
          <cell r="C93" t="str">
            <v>m3</v>
          </cell>
          <cell r="D93">
            <v>0</v>
          </cell>
          <cell r="E93">
            <v>5444</v>
          </cell>
          <cell r="F93">
            <v>0</v>
          </cell>
        </row>
        <row r="94">
          <cell r="A94">
            <v>31372</v>
          </cell>
          <cell r="B94" t="str">
            <v xml:space="preserve"> ‡¡o mÜng b¯ng B&gt;3m,H&lt;3m ‡c¶p II          </v>
          </cell>
          <cell r="C94" t="str">
            <v>m3</v>
          </cell>
          <cell r="D94">
            <v>0</v>
          </cell>
          <cell r="E94">
            <v>7360</v>
          </cell>
          <cell r="F94">
            <v>0</v>
          </cell>
        </row>
        <row r="95">
          <cell r="A95">
            <v>31373</v>
          </cell>
          <cell r="B95" t="str">
            <v xml:space="preserve"> ‡¡o mÜng b¯ng B&gt;3m,H&lt;3m ‡c¶pIII          </v>
          </cell>
          <cell r="C95" t="str">
            <v>m3</v>
          </cell>
          <cell r="D95">
            <v>0</v>
          </cell>
          <cell r="E95">
            <v>10990</v>
          </cell>
          <cell r="F95">
            <v>0</v>
          </cell>
        </row>
        <row r="96">
          <cell r="A96">
            <v>31374</v>
          </cell>
          <cell r="B96" t="str">
            <v xml:space="preserve"> ‡¡o mÜng b¯ng B&gt;3m,H&lt;3m ‡c¶p IV          </v>
          </cell>
          <cell r="C96" t="str">
            <v>m3</v>
          </cell>
          <cell r="D96">
            <v>0</v>
          </cell>
          <cell r="E96">
            <v>16132</v>
          </cell>
          <cell r="F96">
            <v>0</v>
          </cell>
        </row>
        <row r="97">
          <cell r="A97">
            <v>31381</v>
          </cell>
          <cell r="B97" t="str">
            <v xml:space="preserve"> ‡¡o mÜng b¯ng B&gt;3m,H&gt;3m ‡c¶p I           </v>
          </cell>
          <cell r="C97" t="str">
            <v>m3</v>
          </cell>
          <cell r="D97">
            <v>0</v>
          </cell>
          <cell r="E97">
            <v>6049</v>
          </cell>
          <cell r="F97">
            <v>0</v>
          </cell>
        </row>
        <row r="98">
          <cell r="A98">
            <v>31382</v>
          </cell>
          <cell r="B98" t="str">
            <v xml:space="preserve"> ‡¡o mÜng b¯ng B&gt;3m,H&gt;3m ‡c¶p II          </v>
          </cell>
          <cell r="C98" t="str">
            <v>m3</v>
          </cell>
          <cell r="D98">
            <v>0</v>
          </cell>
          <cell r="E98">
            <v>8066</v>
          </cell>
          <cell r="F98">
            <v>0</v>
          </cell>
        </row>
        <row r="99">
          <cell r="A99">
            <v>31383</v>
          </cell>
          <cell r="B99" t="str">
            <v xml:space="preserve"> ‡¡o mÜng b¯ng B&gt;3m,H&gt;3m ‡c¶pIII          </v>
          </cell>
          <cell r="C99" t="str">
            <v>m3</v>
          </cell>
          <cell r="D99">
            <v>0</v>
          </cell>
          <cell r="E99">
            <v>11696</v>
          </cell>
          <cell r="F99">
            <v>0</v>
          </cell>
        </row>
        <row r="100">
          <cell r="A100">
            <v>31384</v>
          </cell>
          <cell r="B100" t="str">
            <v xml:space="preserve"> ‡¡o mÜng b¯ng B&gt;3m,H&gt;3m ‡c¶p IV          </v>
          </cell>
          <cell r="C100" t="str">
            <v>m3</v>
          </cell>
          <cell r="D100">
            <v>0</v>
          </cell>
          <cell r="E100">
            <v>17140</v>
          </cell>
          <cell r="F100">
            <v>0</v>
          </cell>
        </row>
        <row r="101">
          <cell r="A101">
            <v>31391</v>
          </cell>
          <cell r="B101" t="str">
            <v xml:space="preserve"> Vºn chuyÌn tiÆp 10m ½¶t c¶p I            </v>
          </cell>
          <cell r="C101" t="str">
            <v>m3</v>
          </cell>
          <cell r="D101">
            <v>0</v>
          </cell>
          <cell r="E101">
            <v>313</v>
          </cell>
          <cell r="F101">
            <v>0</v>
          </cell>
        </row>
        <row r="102">
          <cell r="A102">
            <v>31392</v>
          </cell>
          <cell r="B102" t="str">
            <v xml:space="preserve"> Vºn chuyÌn tiÆp 10m ½¶t c¶p II           </v>
          </cell>
          <cell r="C102" t="str">
            <v>m3</v>
          </cell>
          <cell r="D102">
            <v>0</v>
          </cell>
          <cell r="E102">
            <v>323</v>
          </cell>
          <cell r="F102">
            <v>0</v>
          </cell>
        </row>
        <row r="103">
          <cell r="A103">
            <v>31393</v>
          </cell>
          <cell r="B103" t="str">
            <v xml:space="preserve"> Vºn chuyÌn tiÆp 10m ½¶t c¶p III          </v>
          </cell>
          <cell r="C103" t="str">
            <v>m3</v>
          </cell>
          <cell r="D103">
            <v>0</v>
          </cell>
          <cell r="E103">
            <v>353</v>
          </cell>
          <cell r="F103">
            <v>0</v>
          </cell>
        </row>
        <row r="104">
          <cell r="A104">
            <v>31394</v>
          </cell>
          <cell r="B104" t="str">
            <v xml:space="preserve"> Vºn chuyÌn tiÆp 10m ½¶t c¶p IV           </v>
          </cell>
          <cell r="C104" t="str">
            <v>m3</v>
          </cell>
          <cell r="D104">
            <v>0</v>
          </cell>
          <cell r="E104">
            <v>373</v>
          </cell>
          <cell r="F104">
            <v>0</v>
          </cell>
        </row>
        <row r="105">
          <cell r="A105" t="str">
            <v xml:space="preserve">        </v>
          </cell>
          <cell r="B105" t="str">
            <v xml:space="preserve">  4. ½¡o mÜng cæt (cæt, trò, hâ ktra)     </v>
          </cell>
          <cell r="C105" t="str">
            <v xml:space="preserve">        </v>
          </cell>
          <cell r="D105">
            <v>0</v>
          </cell>
          <cell r="E105">
            <v>0</v>
          </cell>
          <cell r="F105">
            <v>0</v>
          </cell>
        </row>
        <row r="106">
          <cell r="A106" t="str">
            <v xml:space="preserve">        </v>
          </cell>
          <cell r="B106" t="str">
            <v>(b±ng thð cáng)</v>
          </cell>
          <cell r="C106" t="str">
            <v xml:space="preserve">        </v>
          </cell>
          <cell r="D106">
            <v>0</v>
          </cell>
          <cell r="E106">
            <v>0</v>
          </cell>
          <cell r="F106">
            <v>0</v>
          </cell>
        </row>
        <row r="107">
          <cell r="A107">
            <v>31411</v>
          </cell>
          <cell r="B107" t="str">
            <v xml:space="preserve"> ‡¡o mÜng cæt..B&lt;1m,H&lt;1m ‡c¶p I           </v>
          </cell>
          <cell r="C107" t="str">
            <v>m3</v>
          </cell>
          <cell r="D107">
            <v>0</v>
          </cell>
          <cell r="E107">
            <v>7663</v>
          </cell>
          <cell r="F107">
            <v>0</v>
          </cell>
        </row>
        <row r="108">
          <cell r="A108">
            <v>31412</v>
          </cell>
          <cell r="B108" t="str">
            <v xml:space="preserve"> ‡¡o mÜng cæt..B&lt;1m,H&lt;1m ‡c¶p II          </v>
          </cell>
          <cell r="C108" t="str">
            <v>m3</v>
          </cell>
          <cell r="D108">
            <v>0</v>
          </cell>
          <cell r="E108">
            <v>11998</v>
          </cell>
          <cell r="F108">
            <v>0</v>
          </cell>
        </row>
        <row r="109">
          <cell r="A109">
            <v>31413</v>
          </cell>
          <cell r="B109" t="str">
            <v xml:space="preserve"> ‡¡o mÜng cæt..B&lt;1m,H&lt;1m ‡c¶pIII          </v>
          </cell>
          <cell r="C109" t="str">
            <v>m3</v>
          </cell>
          <cell r="D109">
            <v>0</v>
          </cell>
          <cell r="E109">
            <v>19156</v>
          </cell>
          <cell r="F109">
            <v>0</v>
          </cell>
        </row>
        <row r="110">
          <cell r="A110">
            <v>31414</v>
          </cell>
          <cell r="B110" t="str">
            <v xml:space="preserve"> ‡¡o mÜng cæt..B&lt;1m,H&lt;1m ‡c¶p IV          </v>
          </cell>
          <cell r="C110" t="str">
            <v>m3</v>
          </cell>
          <cell r="D110">
            <v>0</v>
          </cell>
          <cell r="E110">
            <v>31255</v>
          </cell>
          <cell r="F110">
            <v>0</v>
          </cell>
        </row>
        <row r="111">
          <cell r="A111">
            <v>31421</v>
          </cell>
          <cell r="B111" t="str">
            <v xml:space="preserve"> ‡¡o mÜng cæt..B&lt;1m,H&gt;1m ‡c¶p I           </v>
          </cell>
          <cell r="C111" t="str">
            <v>m3</v>
          </cell>
          <cell r="D111">
            <v>0</v>
          </cell>
          <cell r="E111">
            <v>10990</v>
          </cell>
          <cell r="F111">
            <v>0</v>
          </cell>
        </row>
        <row r="112">
          <cell r="A112">
            <v>31422</v>
          </cell>
          <cell r="B112" t="str">
            <v xml:space="preserve"> ‡¡o mÜng cæt..B&lt;1m,H&gt;1m ‡c¶p II          </v>
          </cell>
          <cell r="C112" t="str">
            <v>m3</v>
          </cell>
          <cell r="D112">
            <v>0</v>
          </cell>
          <cell r="E112">
            <v>15930</v>
          </cell>
          <cell r="F112">
            <v>0</v>
          </cell>
        </row>
        <row r="113">
          <cell r="A113">
            <v>31423</v>
          </cell>
          <cell r="B113" t="str">
            <v xml:space="preserve"> ‡¡o mÜng cæt..B&lt;1m,H&gt;1m ‡c¶pIII          </v>
          </cell>
          <cell r="C113" t="str">
            <v>m3</v>
          </cell>
          <cell r="D113">
            <v>0</v>
          </cell>
          <cell r="E113">
            <v>23593</v>
          </cell>
          <cell r="F113">
            <v>0</v>
          </cell>
        </row>
        <row r="114">
          <cell r="A114">
            <v>31424</v>
          </cell>
          <cell r="B114" t="str">
            <v xml:space="preserve"> ‡¡o mÜng cæt..B&lt;1m,H&gt;1m ‡c¶p IV          </v>
          </cell>
          <cell r="C114" t="str">
            <v>m3</v>
          </cell>
          <cell r="D114">
            <v>0</v>
          </cell>
          <cell r="E114">
            <v>36296</v>
          </cell>
          <cell r="F114">
            <v>0</v>
          </cell>
        </row>
        <row r="115">
          <cell r="A115">
            <v>31431</v>
          </cell>
          <cell r="B115" t="str">
            <v xml:space="preserve"> ‡¡o mÜng cæt..B&gt;1m,H&lt;1m ‡c¶p I           </v>
          </cell>
          <cell r="C115" t="str">
            <v>m3</v>
          </cell>
          <cell r="D115">
            <v>0</v>
          </cell>
          <cell r="E115">
            <v>5041</v>
          </cell>
          <cell r="F115">
            <v>0</v>
          </cell>
        </row>
        <row r="116">
          <cell r="A116">
            <v>31432</v>
          </cell>
          <cell r="B116" t="str">
            <v xml:space="preserve"> ‡¡o mÜng cæt..B&gt;1m,H&lt;1m ‡c¶p II          </v>
          </cell>
          <cell r="C116" t="str">
            <v>m3</v>
          </cell>
          <cell r="D116">
            <v>0</v>
          </cell>
          <cell r="E116">
            <v>7763</v>
          </cell>
          <cell r="F116">
            <v>0</v>
          </cell>
        </row>
        <row r="117">
          <cell r="A117">
            <v>31433</v>
          </cell>
          <cell r="B117" t="str">
            <v xml:space="preserve"> ‡¡o mÜng cæt..B&gt;1m,H&lt;1m ‡c¶pIII          </v>
          </cell>
          <cell r="C117" t="str">
            <v>m3</v>
          </cell>
          <cell r="D117">
            <v>0</v>
          </cell>
          <cell r="E117">
            <v>12603</v>
          </cell>
          <cell r="F117">
            <v>0</v>
          </cell>
        </row>
        <row r="118">
          <cell r="A118">
            <v>31434</v>
          </cell>
          <cell r="B118" t="str">
            <v xml:space="preserve"> ‡¡o mÜng cæt..B&gt;1m,H&lt;1m ‡c¶p IV          </v>
          </cell>
          <cell r="C118" t="str">
            <v>m3</v>
          </cell>
          <cell r="D118">
            <v>0</v>
          </cell>
          <cell r="E118">
            <v>20165</v>
          </cell>
          <cell r="F118">
            <v>0</v>
          </cell>
        </row>
        <row r="119">
          <cell r="A119">
            <v>31441</v>
          </cell>
          <cell r="B119" t="str">
            <v xml:space="preserve"> ‡¡o mÜng cæt..B&gt;1m,H&gt;1m ‡c¶p I           </v>
          </cell>
          <cell r="C119" t="str">
            <v>m3</v>
          </cell>
          <cell r="D119">
            <v>0</v>
          </cell>
          <cell r="E119">
            <v>7158</v>
          </cell>
          <cell r="F119">
            <v>0</v>
          </cell>
        </row>
        <row r="120">
          <cell r="A120">
            <v>31442</v>
          </cell>
          <cell r="B120" t="str">
            <v xml:space="preserve"> ‡¡o mÜng cæt..B&gt;1m,H&gt;1m ‡c¶p II          </v>
          </cell>
          <cell r="C120" t="str">
            <v>m3</v>
          </cell>
          <cell r="D120">
            <v>0</v>
          </cell>
          <cell r="E120">
            <v>10486</v>
          </cell>
          <cell r="F120">
            <v>0</v>
          </cell>
        </row>
        <row r="121">
          <cell r="A121">
            <v>31443</v>
          </cell>
          <cell r="B121" t="str">
            <v xml:space="preserve"> ‡¡o mÜng cæt..B&gt;1m,H&gt;1m ‡c¶pIII          </v>
          </cell>
          <cell r="C121" t="str">
            <v>m3</v>
          </cell>
          <cell r="D121">
            <v>0</v>
          </cell>
          <cell r="E121">
            <v>15224</v>
          </cell>
          <cell r="F121">
            <v>0</v>
          </cell>
        </row>
        <row r="122">
          <cell r="A122">
            <v>31444</v>
          </cell>
          <cell r="B122" t="str">
            <v xml:space="preserve"> ‡¡o mÜng cæt..B&gt;1m,H&gt;1m ‡c¶p IV          </v>
          </cell>
          <cell r="C122" t="str">
            <v>m3</v>
          </cell>
          <cell r="D122">
            <v>0</v>
          </cell>
          <cell r="E122">
            <v>23593</v>
          </cell>
          <cell r="F122">
            <v>0</v>
          </cell>
        </row>
        <row r="123">
          <cell r="A123">
            <v>31451</v>
          </cell>
          <cell r="B123" t="str">
            <v xml:space="preserve"> Vºn chuyÌn tiÆp 10m ½¶t c¶p I            </v>
          </cell>
          <cell r="C123" t="str">
            <v>m3</v>
          </cell>
          <cell r="D123">
            <v>0</v>
          </cell>
          <cell r="E123">
            <v>313</v>
          </cell>
          <cell r="F123">
            <v>0</v>
          </cell>
        </row>
        <row r="124">
          <cell r="A124">
            <v>31452</v>
          </cell>
          <cell r="B124" t="str">
            <v xml:space="preserve"> Vºn chuyÌn tiÆp 10m ½¶t c¶p II           </v>
          </cell>
          <cell r="C124" t="str">
            <v>m3</v>
          </cell>
          <cell r="D124">
            <v>0</v>
          </cell>
          <cell r="E124">
            <v>323</v>
          </cell>
          <cell r="F124">
            <v>0</v>
          </cell>
        </row>
        <row r="125">
          <cell r="A125">
            <v>31453</v>
          </cell>
          <cell r="B125" t="str">
            <v xml:space="preserve"> Vºn chuyÌn tiÆp 10m ½¶t c¶p III          </v>
          </cell>
          <cell r="C125" t="str">
            <v>m3</v>
          </cell>
          <cell r="D125">
            <v>0</v>
          </cell>
          <cell r="E125">
            <v>353</v>
          </cell>
          <cell r="F125">
            <v>0</v>
          </cell>
        </row>
        <row r="126">
          <cell r="A126">
            <v>31454</v>
          </cell>
          <cell r="B126" t="str">
            <v xml:space="preserve"> Vºn chuyÌn tiÆp 10m ½¶t c¶p IV           </v>
          </cell>
          <cell r="C126" t="str">
            <v>m3</v>
          </cell>
          <cell r="D126">
            <v>0</v>
          </cell>
          <cell r="E126">
            <v>373</v>
          </cell>
          <cell r="F126">
            <v>0</v>
          </cell>
        </row>
        <row r="127">
          <cell r="A127">
            <v>31511</v>
          </cell>
          <cell r="B127" t="str">
            <v xml:space="preserve"> ‡¡o Mõçng,r¬nh B&lt;3m,H&lt;1m ½c¶p I          </v>
          </cell>
          <cell r="C127" t="str">
            <v>m3</v>
          </cell>
          <cell r="D127">
            <v>0</v>
          </cell>
          <cell r="E127">
            <v>6150</v>
          </cell>
          <cell r="F127">
            <v>0</v>
          </cell>
        </row>
        <row r="128">
          <cell r="A128">
            <v>31512</v>
          </cell>
          <cell r="B128" t="str">
            <v xml:space="preserve"> ‡¡o Mõçng,r¬nh B&lt;3m,H&lt;1m ½c¶pII          </v>
          </cell>
          <cell r="C128" t="str">
            <v>m3</v>
          </cell>
          <cell r="D128">
            <v>0</v>
          </cell>
          <cell r="E128">
            <v>9175</v>
          </cell>
          <cell r="F128">
            <v>0</v>
          </cell>
        </row>
        <row r="129">
          <cell r="A129">
            <v>31513</v>
          </cell>
          <cell r="B129" t="str">
            <v xml:space="preserve"> ‡¡o Mõçng,r¬nh B&lt;3m,H&lt;1m c¶pIII          </v>
          </cell>
          <cell r="C129" t="str">
            <v>m3</v>
          </cell>
          <cell r="D129">
            <v>0</v>
          </cell>
          <cell r="E129">
            <v>13611</v>
          </cell>
          <cell r="F129">
            <v>0</v>
          </cell>
        </row>
        <row r="130">
          <cell r="A130">
            <v>31514</v>
          </cell>
          <cell r="B130" t="str">
            <v xml:space="preserve"> ‡¡o Mõçng,r¬nh B&lt;3m,H&lt;1m ½c¶pIV          </v>
          </cell>
          <cell r="C130" t="str">
            <v>m3</v>
          </cell>
          <cell r="D130">
            <v>0</v>
          </cell>
          <cell r="E130">
            <v>20770</v>
          </cell>
          <cell r="F130">
            <v>0</v>
          </cell>
        </row>
        <row r="131">
          <cell r="A131">
            <v>31521</v>
          </cell>
          <cell r="B131" t="str">
            <v xml:space="preserve"> ‡¡o Mõçng,r¬nh B&lt;3m,H&lt;2m ½c¶p I          </v>
          </cell>
          <cell r="C131" t="str">
            <v>m3</v>
          </cell>
          <cell r="D131">
            <v>0</v>
          </cell>
          <cell r="E131">
            <v>6856</v>
          </cell>
          <cell r="F131">
            <v>0</v>
          </cell>
        </row>
        <row r="132">
          <cell r="A132">
            <v>31522</v>
          </cell>
          <cell r="B132" t="str">
            <v xml:space="preserve"> ‡¡o Mõçng,r¬nh B&lt;3m,H&lt;2m ½c¶pII          </v>
          </cell>
          <cell r="C132" t="str">
            <v>m3</v>
          </cell>
          <cell r="D132">
            <v>0</v>
          </cell>
          <cell r="E132">
            <v>9477</v>
          </cell>
          <cell r="F132">
            <v>0</v>
          </cell>
        </row>
        <row r="133">
          <cell r="A133">
            <v>31523</v>
          </cell>
          <cell r="B133" t="str">
            <v xml:space="preserve"> ‡¡o Mõçng,r¬nh B&lt;3m,H&lt;2m c¶pIII          </v>
          </cell>
          <cell r="C133" t="str">
            <v>m3</v>
          </cell>
          <cell r="D133">
            <v>0</v>
          </cell>
          <cell r="E133">
            <v>13813</v>
          </cell>
          <cell r="F133">
            <v>0</v>
          </cell>
        </row>
        <row r="134">
          <cell r="A134">
            <v>31524</v>
          </cell>
          <cell r="B134" t="str">
            <v xml:space="preserve"> ‡¡o Mõçng,r¬nh B&lt;3m,H&lt;2m ½c¶pIV          </v>
          </cell>
          <cell r="C134" t="str">
            <v>m3</v>
          </cell>
          <cell r="D134">
            <v>0</v>
          </cell>
          <cell r="E134">
            <v>20971</v>
          </cell>
          <cell r="F134">
            <v>0</v>
          </cell>
        </row>
        <row r="135">
          <cell r="A135">
            <v>31531</v>
          </cell>
          <cell r="B135" t="str">
            <v xml:space="preserve"> ‡¡o Mõçng,r¬nh B&lt;3m,H&lt;3m ½c¶p I          </v>
          </cell>
          <cell r="C135" t="str">
            <v>m3</v>
          </cell>
          <cell r="D135">
            <v>0</v>
          </cell>
          <cell r="E135">
            <v>7259</v>
          </cell>
          <cell r="F135">
            <v>0</v>
          </cell>
        </row>
        <row r="136">
          <cell r="A136">
            <v>31532</v>
          </cell>
          <cell r="B136" t="str">
            <v xml:space="preserve"> ‡¡o Mõçng,r¬nh B&lt;3m,H&lt;3m ½c¶pII          </v>
          </cell>
          <cell r="C136" t="str">
            <v>m3</v>
          </cell>
          <cell r="D136">
            <v>0</v>
          </cell>
          <cell r="E136">
            <v>10082</v>
          </cell>
          <cell r="F136">
            <v>0</v>
          </cell>
        </row>
        <row r="137">
          <cell r="A137">
            <v>31533</v>
          </cell>
          <cell r="B137" t="str">
            <v xml:space="preserve"> ‡¡o Mõçng,r¬nh B&lt;3m,H&lt;3m c¶pIII          </v>
          </cell>
          <cell r="C137" t="str">
            <v>m3</v>
          </cell>
          <cell r="D137">
            <v>0</v>
          </cell>
          <cell r="E137">
            <v>14519</v>
          </cell>
          <cell r="F137">
            <v>0</v>
          </cell>
        </row>
        <row r="138">
          <cell r="A138">
            <v>31534</v>
          </cell>
          <cell r="B138" t="str">
            <v xml:space="preserve"> ‡¡o Mõçng,r¬nh B&lt;3m,H&lt;3m ½c¶pIV          </v>
          </cell>
          <cell r="C138" t="str">
            <v>m3</v>
          </cell>
          <cell r="D138">
            <v>0</v>
          </cell>
          <cell r="E138">
            <v>21879</v>
          </cell>
          <cell r="F138">
            <v>0</v>
          </cell>
        </row>
        <row r="139">
          <cell r="A139">
            <v>31541</v>
          </cell>
          <cell r="B139" t="str">
            <v xml:space="preserve"> ‡¡o Mõçng,r¬nh B&lt;3m,H&gt;3m ½c¶p I          </v>
          </cell>
          <cell r="C139" t="str">
            <v>m3</v>
          </cell>
          <cell r="D139">
            <v>0</v>
          </cell>
          <cell r="E139">
            <v>7965</v>
          </cell>
          <cell r="F139">
            <v>0</v>
          </cell>
        </row>
        <row r="140">
          <cell r="A140">
            <v>31542</v>
          </cell>
          <cell r="B140" t="str">
            <v xml:space="preserve"> ‡¡o Mõçng,r¬nh B&lt;3m,H&gt;3m ½c¶pII          </v>
          </cell>
          <cell r="C140" t="str">
            <v>m3</v>
          </cell>
          <cell r="D140">
            <v>0</v>
          </cell>
          <cell r="E140">
            <v>10990</v>
          </cell>
          <cell r="F140">
            <v>0</v>
          </cell>
        </row>
        <row r="141">
          <cell r="A141">
            <v>31543</v>
          </cell>
          <cell r="B141" t="str">
            <v xml:space="preserve"> ‡¡o Mõçng,r¬nh B&lt;3m,H&gt;3m c¶pIII          </v>
          </cell>
          <cell r="C141" t="str">
            <v>m3</v>
          </cell>
          <cell r="D141">
            <v>0</v>
          </cell>
          <cell r="E141">
            <v>18249</v>
          </cell>
          <cell r="F141">
            <v>0</v>
          </cell>
        </row>
        <row r="142">
          <cell r="A142">
            <v>31544</v>
          </cell>
          <cell r="B142" t="str">
            <v xml:space="preserve"> ‡¡o Mõçng,r¬nh B&lt;3m,H&gt;3m ½c¶pIV          </v>
          </cell>
          <cell r="C142" t="str">
            <v>m3</v>
          </cell>
          <cell r="D142">
            <v>0</v>
          </cell>
          <cell r="E142">
            <v>23996</v>
          </cell>
          <cell r="F142">
            <v>0</v>
          </cell>
        </row>
        <row r="143">
          <cell r="A143">
            <v>31551</v>
          </cell>
          <cell r="B143" t="str">
            <v xml:space="preserve"> ‡¡o Mõçng,r¬nh B&gt;3m,H&lt;1m ½c¶p I          </v>
          </cell>
          <cell r="C143" t="str">
            <v>m3</v>
          </cell>
          <cell r="D143">
            <v>0</v>
          </cell>
          <cell r="E143">
            <v>5243</v>
          </cell>
          <cell r="F143">
            <v>0</v>
          </cell>
        </row>
        <row r="144">
          <cell r="A144">
            <v>31552</v>
          </cell>
          <cell r="B144" t="str">
            <v xml:space="preserve"> ‡¡o Mõçng,r¬nh B&gt;3m,H&lt;1m ½c¶pII          </v>
          </cell>
          <cell r="C144" t="str">
            <v>m3</v>
          </cell>
          <cell r="D144">
            <v>0</v>
          </cell>
          <cell r="E144">
            <v>7058</v>
          </cell>
          <cell r="F144">
            <v>0</v>
          </cell>
        </row>
        <row r="145">
          <cell r="A145">
            <v>31553</v>
          </cell>
          <cell r="B145" t="str">
            <v xml:space="preserve"> ‡¡o Mõçng,r¬nh B&gt;3m,H&lt;1m c¶pIII          </v>
          </cell>
          <cell r="C145" t="str">
            <v>m3</v>
          </cell>
          <cell r="D145">
            <v>0</v>
          </cell>
          <cell r="E145">
            <v>10586</v>
          </cell>
          <cell r="F145">
            <v>0</v>
          </cell>
        </row>
        <row r="146">
          <cell r="A146">
            <v>31554</v>
          </cell>
          <cell r="B146" t="str">
            <v xml:space="preserve"> ‡¡o Mõçng,r¬nh B&gt;3m,H&lt;1m ½c¶pIV          </v>
          </cell>
          <cell r="C146" t="str">
            <v>m3</v>
          </cell>
          <cell r="D146">
            <v>0</v>
          </cell>
          <cell r="E146">
            <v>15829</v>
          </cell>
          <cell r="F146">
            <v>0</v>
          </cell>
        </row>
        <row r="147">
          <cell r="A147">
            <v>31561</v>
          </cell>
          <cell r="B147" t="str">
            <v xml:space="preserve"> ‡¡o Mõçng,r¬nh B&gt;3m,H&lt;2m ½c¶p I          </v>
          </cell>
          <cell r="C147" t="str">
            <v>m3</v>
          </cell>
          <cell r="D147">
            <v>0</v>
          </cell>
          <cell r="E147">
            <v>5444</v>
          </cell>
          <cell r="F147">
            <v>0</v>
          </cell>
        </row>
        <row r="148">
          <cell r="A148">
            <v>31562</v>
          </cell>
          <cell r="B148" t="str">
            <v xml:space="preserve"> ‡¡o Mõçng,r¬nh B&gt;3m,H&lt;2m ½c¶pII          </v>
          </cell>
          <cell r="C148" t="str">
            <v>m3</v>
          </cell>
          <cell r="D148">
            <v>0</v>
          </cell>
          <cell r="E148">
            <v>7360</v>
          </cell>
          <cell r="F148">
            <v>0</v>
          </cell>
        </row>
        <row r="149">
          <cell r="A149">
            <v>31563</v>
          </cell>
          <cell r="B149" t="str">
            <v xml:space="preserve"> ‡¡o Mõçng,r¬nh B&gt;3m,H&lt;2m c¶pIII          </v>
          </cell>
          <cell r="C149" t="str">
            <v>m3</v>
          </cell>
          <cell r="D149">
            <v>0</v>
          </cell>
          <cell r="E149">
            <v>10889</v>
          </cell>
          <cell r="F149">
            <v>0</v>
          </cell>
        </row>
        <row r="150">
          <cell r="A150">
            <v>31564</v>
          </cell>
          <cell r="B150" t="str">
            <v xml:space="preserve"> ‡¡o Mõçng,r¬nh B&gt;3m,H&lt;2m ½c¶pIV          </v>
          </cell>
          <cell r="C150" t="str">
            <v>m3</v>
          </cell>
          <cell r="D150">
            <v>0</v>
          </cell>
          <cell r="E150">
            <v>16031</v>
          </cell>
          <cell r="F150">
            <v>0</v>
          </cell>
        </row>
        <row r="151">
          <cell r="A151">
            <v>31571</v>
          </cell>
          <cell r="B151" t="str">
            <v xml:space="preserve"> ‡¡o Mõçng,r¬nh B&gt;3m,H&lt;3m ½c¶p I          </v>
          </cell>
          <cell r="C151" t="str">
            <v>m3</v>
          </cell>
          <cell r="D151">
            <v>0</v>
          </cell>
          <cell r="E151">
            <v>6049</v>
          </cell>
          <cell r="F151">
            <v>0</v>
          </cell>
        </row>
        <row r="152">
          <cell r="A152">
            <v>31572</v>
          </cell>
          <cell r="B152" t="str">
            <v xml:space="preserve"> ‡¡o Mõçng,r¬nh B&gt;3m,H&lt;3m ½c¶pII          </v>
          </cell>
          <cell r="C152" t="str">
            <v>m3</v>
          </cell>
          <cell r="D152">
            <v>0</v>
          </cell>
          <cell r="E152">
            <v>8368</v>
          </cell>
          <cell r="F152">
            <v>0</v>
          </cell>
        </row>
        <row r="153">
          <cell r="A153">
            <v>31573</v>
          </cell>
          <cell r="B153" t="str">
            <v xml:space="preserve"> ‡¡o Mõçng,r¬nh B&gt;3m,H&lt;3m c¶pIII          </v>
          </cell>
          <cell r="C153" t="str">
            <v>m3</v>
          </cell>
          <cell r="D153">
            <v>0</v>
          </cell>
          <cell r="E153">
            <v>11393</v>
          </cell>
          <cell r="F153">
            <v>0</v>
          </cell>
        </row>
        <row r="154">
          <cell r="A154">
            <v>31574</v>
          </cell>
          <cell r="B154" t="str">
            <v xml:space="preserve"> ‡¡o Mõçng,r¬nh B&gt;3m,H&lt;3m ½c¶pIV          </v>
          </cell>
          <cell r="C154" t="str">
            <v>m3</v>
          </cell>
          <cell r="D154">
            <v>0</v>
          </cell>
          <cell r="E154">
            <v>16636</v>
          </cell>
          <cell r="F154">
            <v>0</v>
          </cell>
        </row>
        <row r="155">
          <cell r="A155">
            <v>31581</v>
          </cell>
          <cell r="B155" t="str">
            <v xml:space="preserve"> ‡¡o Mõçng,r¬nh B&gt;3m,H&gt;3m ½c¶p I          </v>
          </cell>
          <cell r="C155" t="str">
            <v>m3</v>
          </cell>
          <cell r="D155">
            <v>0</v>
          </cell>
          <cell r="E155">
            <v>6554</v>
          </cell>
          <cell r="F155">
            <v>0</v>
          </cell>
        </row>
        <row r="156">
          <cell r="A156">
            <v>31582</v>
          </cell>
          <cell r="B156" t="str">
            <v xml:space="preserve"> ‡¡o Mõçng,r¬nh B&gt;3m,H&gt;3m ½c¶pII          </v>
          </cell>
          <cell r="C156" t="str">
            <v>m3</v>
          </cell>
          <cell r="D156">
            <v>0</v>
          </cell>
          <cell r="E156">
            <v>9074</v>
          </cell>
          <cell r="F156">
            <v>0</v>
          </cell>
        </row>
        <row r="157">
          <cell r="A157">
            <v>31583</v>
          </cell>
          <cell r="B157" t="str">
            <v xml:space="preserve"> ‡¡o Mõçng,r¬nh B&gt;3m,H&gt;3m c¶pIII          </v>
          </cell>
          <cell r="C157" t="str">
            <v>m3</v>
          </cell>
          <cell r="D157">
            <v>0</v>
          </cell>
          <cell r="E157">
            <v>11897</v>
          </cell>
          <cell r="F157">
            <v>0</v>
          </cell>
        </row>
        <row r="158">
          <cell r="A158">
            <v>31584</v>
          </cell>
          <cell r="B158" t="str">
            <v xml:space="preserve"> ‡¡o Mõçng,r¬nh B&gt;3m,H&gt;3m ½c¶pIV          </v>
          </cell>
          <cell r="C158" t="str">
            <v>m3</v>
          </cell>
          <cell r="D158">
            <v>0</v>
          </cell>
          <cell r="E158">
            <v>17442</v>
          </cell>
          <cell r="F158">
            <v>0</v>
          </cell>
        </row>
        <row r="159">
          <cell r="A159">
            <v>31591</v>
          </cell>
          <cell r="B159" t="str">
            <v xml:space="preserve"> Vºn chuyÌn tiÆp 10m ½¶t c¶p I            </v>
          </cell>
          <cell r="C159" t="str">
            <v>m3</v>
          </cell>
          <cell r="D159">
            <v>0</v>
          </cell>
          <cell r="E159">
            <v>313</v>
          </cell>
          <cell r="F159">
            <v>0</v>
          </cell>
        </row>
        <row r="160">
          <cell r="A160">
            <v>31592</v>
          </cell>
          <cell r="B160" t="str">
            <v xml:space="preserve"> Vºn chuyÌn tiÆp 10m ½¶t c¶p II           </v>
          </cell>
          <cell r="C160" t="str">
            <v>m3</v>
          </cell>
          <cell r="D160">
            <v>0</v>
          </cell>
          <cell r="E160">
            <v>323</v>
          </cell>
          <cell r="F160">
            <v>0</v>
          </cell>
        </row>
        <row r="161">
          <cell r="A161">
            <v>31593</v>
          </cell>
          <cell r="B161" t="str">
            <v xml:space="preserve"> Vºn chuyÌn tiÆp 10m ½¶t c¶p III          </v>
          </cell>
          <cell r="C161" t="str">
            <v>m3</v>
          </cell>
          <cell r="D161">
            <v>0</v>
          </cell>
          <cell r="E161">
            <v>353</v>
          </cell>
          <cell r="F161">
            <v>0</v>
          </cell>
        </row>
        <row r="162">
          <cell r="A162">
            <v>31594</v>
          </cell>
          <cell r="B162" t="str">
            <v xml:space="preserve"> Vºn chuyÌn tiÆp 10m ½¶t c¶p IV           </v>
          </cell>
          <cell r="C162" t="str">
            <v>m3</v>
          </cell>
          <cell r="D162">
            <v>0</v>
          </cell>
          <cell r="E162">
            <v>373</v>
          </cell>
          <cell r="F162">
            <v>0</v>
          </cell>
        </row>
        <row r="163">
          <cell r="A163" t="str">
            <v xml:space="preserve">        </v>
          </cell>
          <cell r="B163" t="str">
            <v xml:space="preserve">  5.  ½¡o nËn ½õéng ( b±ng thð cáng)  </v>
          </cell>
          <cell r="C163" t="str">
            <v xml:space="preserve">        </v>
          </cell>
          <cell r="D163">
            <v>0</v>
          </cell>
          <cell r="E163">
            <v>0</v>
          </cell>
          <cell r="F163">
            <v>0</v>
          </cell>
        </row>
        <row r="164">
          <cell r="A164">
            <v>31611</v>
          </cell>
          <cell r="B164" t="str">
            <v xml:space="preserve"> ‡¡o nËn ½õéng mê ræng ‡c¶p I             </v>
          </cell>
          <cell r="C164" t="str">
            <v>m3</v>
          </cell>
          <cell r="D164">
            <v>0</v>
          </cell>
          <cell r="E164">
            <v>5646</v>
          </cell>
          <cell r="F164">
            <v>0</v>
          </cell>
        </row>
        <row r="165">
          <cell r="A165">
            <v>31612</v>
          </cell>
          <cell r="B165" t="str">
            <v xml:space="preserve"> ‡¡o nËn ½õéng mê ræng ‡c¶p II            </v>
          </cell>
          <cell r="C165" t="str">
            <v>m3</v>
          </cell>
          <cell r="D165">
            <v>0</v>
          </cell>
          <cell r="E165">
            <v>7461</v>
          </cell>
          <cell r="F165">
            <v>0</v>
          </cell>
        </row>
        <row r="166">
          <cell r="A166">
            <v>31613</v>
          </cell>
          <cell r="B166" t="str">
            <v xml:space="preserve"> ‡¡o nËn ½õéng mê ræng ‡c¶p III           </v>
          </cell>
          <cell r="C166" t="str">
            <v>m3</v>
          </cell>
          <cell r="D166">
            <v>0</v>
          </cell>
          <cell r="E166">
            <v>10788</v>
          </cell>
          <cell r="F166">
            <v>0</v>
          </cell>
        </row>
        <row r="167">
          <cell r="A167">
            <v>31614</v>
          </cell>
          <cell r="B167" t="str">
            <v xml:space="preserve"> ‡¡o nËn ½õéng mê ræng ‡c¶p IV            </v>
          </cell>
          <cell r="C167" t="str">
            <v>m3</v>
          </cell>
          <cell r="D167">
            <v>0</v>
          </cell>
          <cell r="E167">
            <v>15930</v>
          </cell>
          <cell r="F167">
            <v>0</v>
          </cell>
        </row>
        <row r="168">
          <cell r="A168">
            <v>31621</v>
          </cell>
          <cell r="B168" t="str">
            <v xml:space="preserve"> ‡¡o nËn ½õéng l¡m mèi ‡c¶p I             </v>
          </cell>
          <cell r="C168" t="str">
            <v>m3</v>
          </cell>
          <cell r="D168">
            <v>0</v>
          </cell>
          <cell r="E168">
            <v>3630</v>
          </cell>
          <cell r="F168">
            <v>0</v>
          </cell>
        </row>
        <row r="169">
          <cell r="A169">
            <v>31622</v>
          </cell>
          <cell r="B169" t="str">
            <v xml:space="preserve"> ‡¡o nËn ½õéng l¡m mèi ‡c¶p II            </v>
          </cell>
          <cell r="C169" t="str">
            <v>m3</v>
          </cell>
          <cell r="D169">
            <v>0</v>
          </cell>
          <cell r="E169">
            <v>5444</v>
          </cell>
          <cell r="F169">
            <v>0</v>
          </cell>
        </row>
        <row r="170">
          <cell r="A170">
            <v>31623</v>
          </cell>
          <cell r="B170" t="str">
            <v xml:space="preserve"> ‡¡o nËn ½õéng l¡m mèi ‡c¶p III           </v>
          </cell>
          <cell r="C170" t="str">
            <v>m3</v>
          </cell>
          <cell r="D170">
            <v>0</v>
          </cell>
          <cell r="E170">
            <v>8772</v>
          </cell>
          <cell r="F170">
            <v>0</v>
          </cell>
        </row>
        <row r="171">
          <cell r="A171">
            <v>31624</v>
          </cell>
          <cell r="B171" t="str">
            <v xml:space="preserve"> ‡¡o nËn ½õéng l¡m mèi ‡c¶p IV            </v>
          </cell>
          <cell r="C171" t="str">
            <v>m3</v>
          </cell>
          <cell r="D171">
            <v>0</v>
          </cell>
          <cell r="E171">
            <v>13914</v>
          </cell>
          <cell r="F171">
            <v>0</v>
          </cell>
        </row>
        <row r="172">
          <cell r="A172">
            <v>31631</v>
          </cell>
          <cell r="B172" t="str">
            <v xml:space="preserve"> Vºn chuyÌn tiÆp 10m ½¶t c¶p I            </v>
          </cell>
          <cell r="C172" t="str">
            <v>m3</v>
          </cell>
          <cell r="D172">
            <v>0</v>
          </cell>
          <cell r="E172">
            <v>313</v>
          </cell>
          <cell r="F172">
            <v>0</v>
          </cell>
        </row>
        <row r="173">
          <cell r="A173">
            <v>31632</v>
          </cell>
          <cell r="B173" t="str">
            <v xml:space="preserve"> Vºn chuyÌn tiÆp 10m ½¶t c¶p II           </v>
          </cell>
          <cell r="C173" t="str">
            <v>m3</v>
          </cell>
          <cell r="D173">
            <v>0</v>
          </cell>
          <cell r="E173">
            <v>323</v>
          </cell>
          <cell r="F173">
            <v>0</v>
          </cell>
        </row>
        <row r="174">
          <cell r="A174">
            <v>31633</v>
          </cell>
          <cell r="B174" t="str">
            <v xml:space="preserve"> Vºn chuyÌn tiÆp 10m ½¶t c¶p III          </v>
          </cell>
          <cell r="C174" t="str">
            <v>m3</v>
          </cell>
          <cell r="D174">
            <v>0</v>
          </cell>
          <cell r="E174">
            <v>353</v>
          </cell>
          <cell r="F174">
            <v>0</v>
          </cell>
        </row>
        <row r="175">
          <cell r="A175">
            <v>31634</v>
          </cell>
          <cell r="B175" t="str">
            <v xml:space="preserve"> Vºn chuyÌn tiÆp 10m ½¶t c¶p IV           </v>
          </cell>
          <cell r="C175" t="str">
            <v>m3</v>
          </cell>
          <cell r="D175">
            <v>0</v>
          </cell>
          <cell r="E175">
            <v>373</v>
          </cell>
          <cell r="F175">
            <v>0</v>
          </cell>
        </row>
        <row r="176">
          <cell r="A176" t="str">
            <v xml:space="preserve">        </v>
          </cell>
          <cell r="B176" t="str">
            <v xml:space="preserve">  5. ½¡o khuán ½õéng (b±ng thð cáng)   </v>
          </cell>
          <cell r="C176" t="str">
            <v xml:space="preserve">        </v>
          </cell>
          <cell r="D176">
            <v>0</v>
          </cell>
          <cell r="E176">
            <v>0</v>
          </cell>
          <cell r="F176">
            <v>0</v>
          </cell>
        </row>
        <row r="177">
          <cell r="A177">
            <v>31711</v>
          </cell>
          <cell r="B177" t="str">
            <v xml:space="preserve"> ‡¡o khuán ½õéng H&lt;15cm ‡c¶p I            </v>
          </cell>
          <cell r="C177" t="str">
            <v>m3</v>
          </cell>
          <cell r="D177">
            <v>0</v>
          </cell>
          <cell r="E177">
            <v>7763</v>
          </cell>
          <cell r="F177">
            <v>0</v>
          </cell>
        </row>
        <row r="178">
          <cell r="A178">
            <v>31712</v>
          </cell>
          <cell r="B178" t="str">
            <v xml:space="preserve"> ‡¡o khuán ½õéng H&lt;15cm ‡c¶p II           </v>
          </cell>
          <cell r="C178" t="str">
            <v>m3</v>
          </cell>
          <cell r="D178">
            <v>0</v>
          </cell>
          <cell r="E178">
            <v>9679</v>
          </cell>
          <cell r="F178">
            <v>0</v>
          </cell>
        </row>
        <row r="179">
          <cell r="A179">
            <v>31713</v>
          </cell>
          <cell r="B179" t="str">
            <v xml:space="preserve"> ‡¡o khuán ½õéng H&lt;15cm ‡c¶p III          </v>
          </cell>
          <cell r="C179" t="str">
            <v>m3</v>
          </cell>
          <cell r="D179">
            <v>0</v>
          </cell>
          <cell r="E179">
            <v>14014</v>
          </cell>
          <cell r="F179">
            <v>0</v>
          </cell>
        </row>
        <row r="180">
          <cell r="A180">
            <v>31714</v>
          </cell>
          <cell r="B180" t="str">
            <v xml:space="preserve"> ‡¡o khuán ½õéng H&lt;15cm ‡c¶p IV           </v>
          </cell>
          <cell r="C180" t="str">
            <v>m3</v>
          </cell>
          <cell r="D180">
            <v>0</v>
          </cell>
          <cell r="E180">
            <v>21375</v>
          </cell>
          <cell r="F180">
            <v>0</v>
          </cell>
        </row>
        <row r="181">
          <cell r="A181">
            <v>31721</v>
          </cell>
          <cell r="B181" t="str">
            <v xml:space="preserve"> ‡¡o khuán ½õéng H&lt;30cm ‡c¶p I            </v>
          </cell>
          <cell r="C181" t="str">
            <v>m3</v>
          </cell>
          <cell r="D181">
            <v>0</v>
          </cell>
          <cell r="E181">
            <v>7058</v>
          </cell>
          <cell r="F181">
            <v>0</v>
          </cell>
        </row>
        <row r="182">
          <cell r="A182">
            <v>31722</v>
          </cell>
          <cell r="B182" t="str">
            <v xml:space="preserve"> ‡¡o khuán ½õéng H&lt;30cm ‡c¶p II           </v>
          </cell>
          <cell r="C182" t="str">
            <v>m3</v>
          </cell>
          <cell r="D182">
            <v>0</v>
          </cell>
          <cell r="E182">
            <v>8772</v>
          </cell>
          <cell r="F182">
            <v>0</v>
          </cell>
        </row>
        <row r="183">
          <cell r="A183">
            <v>31723</v>
          </cell>
          <cell r="B183" t="str">
            <v xml:space="preserve"> ‡¡o khuán ½õéng H&lt;30cm ‡c¶p III          </v>
          </cell>
          <cell r="C183" t="str">
            <v>m3</v>
          </cell>
          <cell r="D183">
            <v>0</v>
          </cell>
          <cell r="E183">
            <v>12805</v>
          </cell>
          <cell r="F183">
            <v>0</v>
          </cell>
        </row>
        <row r="184">
          <cell r="A184">
            <v>31724</v>
          </cell>
          <cell r="B184" t="str">
            <v xml:space="preserve"> ‡¡o khuán ½õéng H&lt;30cm ‡c¶p IV           </v>
          </cell>
          <cell r="C184" t="str">
            <v>m3</v>
          </cell>
          <cell r="D184">
            <v>0</v>
          </cell>
          <cell r="E184">
            <v>19661</v>
          </cell>
          <cell r="F184">
            <v>0</v>
          </cell>
        </row>
        <row r="185">
          <cell r="A185">
            <v>31731</v>
          </cell>
          <cell r="B185" t="str">
            <v xml:space="preserve"> ‡¡o khuán ½õéng H&gt;30cm ‡c¶p I            </v>
          </cell>
          <cell r="C185" t="str">
            <v>m3</v>
          </cell>
          <cell r="D185">
            <v>0</v>
          </cell>
          <cell r="E185">
            <v>6453</v>
          </cell>
          <cell r="F185">
            <v>0</v>
          </cell>
        </row>
        <row r="186">
          <cell r="A186">
            <v>31732</v>
          </cell>
          <cell r="B186" t="str">
            <v xml:space="preserve"> ‡¡o khuán ½õéng H&gt;30cm ‡c¶p II           </v>
          </cell>
          <cell r="C186" t="str">
            <v>m3</v>
          </cell>
          <cell r="D186">
            <v>0</v>
          </cell>
          <cell r="E186">
            <v>8066</v>
          </cell>
          <cell r="F186">
            <v>0</v>
          </cell>
        </row>
        <row r="187">
          <cell r="A187">
            <v>31733</v>
          </cell>
          <cell r="B187" t="str">
            <v xml:space="preserve"> ‡¡o khuán ½õéng H&gt;30cm ‡c¶p III          </v>
          </cell>
          <cell r="C187" t="str">
            <v>m3</v>
          </cell>
          <cell r="D187">
            <v>0</v>
          </cell>
          <cell r="E187">
            <v>11796</v>
          </cell>
          <cell r="F187">
            <v>0</v>
          </cell>
        </row>
        <row r="188">
          <cell r="A188">
            <v>31734</v>
          </cell>
          <cell r="B188" t="str">
            <v xml:space="preserve"> ‡¡o khuán ½õéng H&gt;30cm ‡c¶p IV           </v>
          </cell>
          <cell r="C188" t="str">
            <v>m3</v>
          </cell>
          <cell r="D188">
            <v>0</v>
          </cell>
          <cell r="E188">
            <v>18350</v>
          </cell>
          <cell r="F188">
            <v>0</v>
          </cell>
        </row>
        <row r="189">
          <cell r="A189">
            <v>31741</v>
          </cell>
          <cell r="B189" t="str">
            <v xml:space="preserve"> Vºn chuyÌn tiÆp 10m ½¶t c¶p I            </v>
          </cell>
          <cell r="C189" t="str">
            <v>m3</v>
          </cell>
          <cell r="D189">
            <v>0</v>
          </cell>
          <cell r="E189">
            <v>313</v>
          </cell>
          <cell r="F189">
            <v>0</v>
          </cell>
        </row>
        <row r="190">
          <cell r="A190">
            <v>31742</v>
          </cell>
          <cell r="B190" t="str">
            <v xml:space="preserve"> Vºn chuyÌn tiÆp 10m ½¶t c¶p II           </v>
          </cell>
          <cell r="C190" t="str">
            <v>m3</v>
          </cell>
          <cell r="D190">
            <v>0</v>
          </cell>
          <cell r="E190">
            <v>323</v>
          </cell>
          <cell r="F190">
            <v>0</v>
          </cell>
        </row>
        <row r="191">
          <cell r="A191">
            <v>31743</v>
          </cell>
          <cell r="B191" t="str">
            <v xml:space="preserve"> Vºn chuyÌn tiÆp 10m ½¶t c¶p III          </v>
          </cell>
          <cell r="C191" t="str">
            <v>m3</v>
          </cell>
          <cell r="D191">
            <v>0</v>
          </cell>
          <cell r="E191">
            <v>353</v>
          </cell>
          <cell r="F191">
            <v>0</v>
          </cell>
        </row>
        <row r="192">
          <cell r="A192">
            <v>31744</v>
          </cell>
          <cell r="B192" t="str">
            <v xml:space="preserve"> Vºn chuyÌn tiÆp 10m ½¶t c¶p IV           </v>
          </cell>
          <cell r="C192" t="str">
            <v>m3</v>
          </cell>
          <cell r="D192">
            <v>0</v>
          </cell>
          <cell r="E192">
            <v>373</v>
          </cell>
          <cell r="F192">
            <v>0</v>
          </cell>
        </row>
        <row r="193">
          <cell r="A193" t="str">
            <v xml:space="preserve">        </v>
          </cell>
          <cell r="B193" t="str">
            <v>6.  ½°p ½¶t nËn cáng trÖnh</v>
          </cell>
          <cell r="C193" t="str">
            <v xml:space="preserve">        </v>
          </cell>
          <cell r="D193">
            <v>0</v>
          </cell>
          <cell r="E193">
            <v>0</v>
          </cell>
          <cell r="F193">
            <v>0</v>
          </cell>
        </row>
        <row r="194">
          <cell r="A194" t="str">
            <v xml:space="preserve">        </v>
          </cell>
          <cell r="B194" t="str">
            <v>(b±ng thð cáng)</v>
          </cell>
          <cell r="C194" t="str">
            <v xml:space="preserve">        </v>
          </cell>
          <cell r="D194">
            <v>0</v>
          </cell>
          <cell r="E194">
            <v>0</v>
          </cell>
          <cell r="F194">
            <v>0</v>
          </cell>
        </row>
        <row r="195">
          <cell r="A195">
            <v>41111</v>
          </cell>
          <cell r="B195" t="str">
            <v xml:space="preserve"> ‡°p mÜng cáng trÖnh     ‡c¶p I           </v>
          </cell>
          <cell r="C195" t="str">
            <v>m3</v>
          </cell>
          <cell r="D195">
            <v>0</v>
          </cell>
          <cell r="E195">
            <v>5275</v>
          </cell>
          <cell r="F195">
            <v>0</v>
          </cell>
        </row>
        <row r="196">
          <cell r="A196">
            <v>41112</v>
          </cell>
          <cell r="B196" t="str">
            <v xml:space="preserve"> ‡°p mÜng cáng trÖnh     ‡c¶p II          </v>
          </cell>
          <cell r="C196" t="str">
            <v>m3</v>
          </cell>
          <cell r="D196">
            <v>0</v>
          </cell>
          <cell r="E196">
            <v>6206</v>
          </cell>
          <cell r="F196">
            <v>0</v>
          </cell>
        </row>
        <row r="197">
          <cell r="A197">
            <v>41113</v>
          </cell>
          <cell r="B197" t="str">
            <v xml:space="preserve"> ‡°p mÜng cáng trÖnh     ‡c¶pIII          </v>
          </cell>
          <cell r="C197" t="str">
            <v>m3</v>
          </cell>
          <cell r="D197">
            <v>0</v>
          </cell>
          <cell r="E197">
            <v>6931</v>
          </cell>
          <cell r="F197">
            <v>0</v>
          </cell>
        </row>
        <row r="198">
          <cell r="A198">
            <v>41114</v>
          </cell>
          <cell r="B198" t="str">
            <v xml:space="preserve"> ‡°p mÜng cáng trÖnh     ‡c¶p IV          </v>
          </cell>
          <cell r="C198" t="str">
            <v>m3</v>
          </cell>
          <cell r="D198">
            <v>0</v>
          </cell>
          <cell r="E198">
            <v>6931</v>
          </cell>
          <cell r="F198">
            <v>0</v>
          </cell>
        </row>
        <row r="199">
          <cell r="A199">
            <v>41121</v>
          </cell>
          <cell r="B199" t="str">
            <v xml:space="preserve"> ‡°p mÜng ½õéng âng      ‡c¶p I           </v>
          </cell>
          <cell r="C199" t="str">
            <v>m3</v>
          </cell>
          <cell r="D199">
            <v>0</v>
          </cell>
          <cell r="E199">
            <v>4758</v>
          </cell>
          <cell r="F199">
            <v>0</v>
          </cell>
        </row>
        <row r="200">
          <cell r="A200">
            <v>41122</v>
          </cell>
          <cell r="B200" t="str">
            <v xml:space="preserve"> ‡°p mÜng ½õéng âng      ‡c¶p II          </v>
          </cell>
          <cell r="C200" t="str">
            <v>m3</v>
          </cell>
          <cell r="D200">
            <v>0</v>
          </cell>
          <cell r="E200">
            <v>5586</v>
          </cell>
          <cell r="F200">
            <v>0</v>
          </cell>
        </row>
        <row r="201">
          <cell r="A201">
            <v>41123</v>
          </cell>
          <cell r="B201" t="str">
            <v xml:space="preserve"> ‡°p mÜng ½õéng âng      ‡c¶pIII          </v>
          </cell>
          <cell r="C201" t="str">
            <v>m3</v>
          </cell>
          <cell r="D201">
            <v>0</v>
          </cell>
          <cell r="E201">
            <v>6413</v>
          </cell>
          <cell r="F201">
            <v>0</v>
          </cell>
        </row>
        <row r="202">
          <cell r="A202">
            <v>41124</v>
          </cell>
          <cell r="B202" t="str">
            <v xml:space="preserve"> ‡°p mÜng ½õéng âng      ‡c¶p IV          </v>
          </cell>
          <cell r="C202" t="str">
            <v>m3</v>
          </cell>
          <cell r="D202">
            <v>0</v>
          </cell>
          <cell r="E202">
            <v>6413</v>
          </cell>
          <cell r="F202">
            <v>0</v>
          </cell>
        </row>
        <row r="203">
          <cell r="A203" t="str">
            <v xml:space="preserve">        </v>
          </cell>
          <cell r="B203" t="str">
            <v>c.  cáng tŸc ½¡o ½°p ½¶t, ½Ÿ, cŸt</v>
          </cell>
          <cell r="C203" t="str">
            <v xml:space="preserve">        </v>
          </cell>
          <cell r="D203">
            <v>0</v>
          </cell>
          <cell r="E203">
            <v>0</v>
          </cell>
          <cell r="F203">
            <v>0</v>
          </cell>
        </row>
        <row r="204">
          <cell r="A204" t="str">
            <v xml:space="preserve">        </v>
          </cell>
          <cell r="B204" t="str">
            <v>(b±ng mŸy)</v>
          </cell>
          <cell r="C204" t="str">
            <v xml:space="preserve">        </v>
          </cell>
          <cell r="D204">
            <v>0</v>
          </cell>
          <cell r="E204">
            <v>0</v>
          </cell>
          <cell r="F204">
            <v>0</v>
          </cell>
        </row>
        <row r="205">
          <cell r="A205">
            <v>53111</v>
          </cell>
          <cell r="B205" t="str">
            <v xml:space="preserve"> ‡¡o mÜng b¿,ê c­n,mŸy&lt;=0.8m3 ‡c¶p I      </v>
          </cell>
          <cell r="C205" t="str">
            <v>m3</v>
          </cell>
          <cell r="D205">
            <v>0</v>
          </cell>
          <cell r="E205">
            <v>203.78</v>
          </cell>
          <cell r="F205">
            <v>1657.47</v>
          </cell>
        </row>
        <row r="206">
          <cell r="A206">
            <v>53112</v>
          </cell>
          <cell r="B206" t="str">
            <v xml:space="preserve"> ‡¡o mÜng b¿,ê c­n,mŸy&lt;=0.8m3 ‡c¶p II     </v>
          </cell>
          <cell r="C206" t="str">
            <v>m3</v>
          </cell>
          <cell r="D206">
            <v>0</v>
          </cell>
          <cell r="E206">
            <v>266.88</v>
          </cell>
          <cell r="F206">
            <v>1964.17</v>
          </cell>
        </row>
        <row r="207">
          <cell r="A207">
            <v>53113</v>
          </cell>
          <cell r="B207" t="str">
            <v xml:space="preserve"> ‡¡o mÜng b¿,ê c­n,mŸy&lt;=0.8m3 ‡c¶p III    </v>
          </cell>
          <cell r="C207" t="str">
            <v>m3</v>
          </cell>
          <cell r="D207">
            <v>0</v>
          </cell>
          <cell r="E207">
            <v>328.94</v>
          </cell>
          <cell r="F207">
            <v>2475.69</v>
          </cell>
        </row>
        <row r="208">
          <cell r="A208">
            <v>53114</v>
          </cell>
          <cell r="B208" t="str">
            <v xml:space="preserve"> ‡¡o mÜng b¿,ê c­n,mŸy&lt;=0.8m3 ‡c¶p IV     </v>
          </cell>
          <cell r="C208" t="str">
            <v>m3</v>
          </cell>
          <cell r="D208">
            <v>0</v>
          </cell>
          <cell r="E208">
            <v>524.44000000000005</v>
          </cell>
          <cell r="F208">
            <v>3166.44</v>
          </cell>
        </row>
        <row r="209">
          <cell r="A209">
            <v>53121</v>
          </cell>
          <cell r="B209" t="str">
            <v xml:space="preserve"> ‡¡o mÜng b¿,ê c­n,mŸy&lt;=1.25m3 ‡c¶p I     </v>
          </cell>
          <cell r="C209" t="str">
            <v>m3</v>
          </cell>
          <cell r="D209">
            <v>0</v>
          </cell>
          <cell r="E209">
            <v>203.78</v>
          </cell>
          <cell r="F209">
            <v>2061</v>
          </cell>
        </row>
        <row r="210">
          <cell r="A210">
            <v>53122</v>
          </cell>
          <cell r="B210" t="str">
            <v xml:space="preserve"> ‡¡o mÜng b¿,ê c­n,mŸy&lt;=1.25m3 ‡c¶p II    </v>
          </cell>
          <cell r="C210" t="str">
            <v>m3</v>
          </cell>
          <cell r="D210">
            <v>0</v>
          </cell>
          <cell r="E210">
            <v>266.88</v>
          </cell>
          <cell r="F210">
            <v>2401.83</v>
          </cell>
        </row>
        <row r="211">
          <cell r="A211">
            <v>53123</v>
          </cell>
          <cell r="B211" t="str">
            <v xml:space="preserve"> ‡¡o mÜng b¿,ê c­n,mŸy&lt;=1.25m3 ‡c¶p III   </v>
          </cell>
          <cell r="C211" t="str">
            <v>m3</v>
          </cell>
          <cell r="D211">
            <v>0</v>
          </cell>
          <cell r="E211">
            <v>328.94</v>
          </cell>
          <cell r="F211">
            <v>2819.9</v>
          </cell>
        </row>
        <row r="212">
          <cell r="A212">
            <v>53124</v>
          </cell>
          <cell r="B212" t="str">
            <v xml:space="preserve"> ‡¡o mÜng b¿,ê c­n,mŸy&lt;=1.25m3 ‡c¶p IV    </v>
          </cell>
          <cell r="C212" t="str">
            <v>m3</v>
          </cell>
          <cell r="D212">
            <v>0</v>
          </cell>
          <cell r="E212">
            <v>524.44000000000005</v>
          </cell>
          <cell r="F212">
            <v>3813.02</v>
          </cell>
        </row>
        <row r="213">
          <cell r="A213">
            <v>53131</v>
          </cell>
          <cell r="B213" t="str">
            <v xml:space="preserve"> ‡¡o mÜng b¿,ê c­n,mŸy&lt;=1.6m3 ‡c¶p I      </v>
          </cell>
          <cell r="C213" t="str">
            <v>m3</v>
          </cell>
          <cell r="D213">
            <v>0</v>
          </cell>
          <cell r="E213">
            <v>203.78</v>
          </cell>
          <cell r="F213">
            <v>1982.84</v>
          </cell>
        </row>
        <row r="214">
          <cell r="A214">
            <v>53132</v>
          </cell>
          <cell r="B214" t="str">
            <v xml:space="preserve"> ‡¡o mÜng b¿,ê c­n,mŸy&lt;=1.6m3 ‡c¶p II     </v>
          </cell>
          <cell r="C214" t="str">
            <v>m3</v>
          </cell>
          <cell r="D214">
            <v>0</v>
          </cell>
          <cell r="E214">
            <v>266.88</v>
          </cell>
          <cell r="F214">
            <v>2255.9699999999998</v>
          </cell>
        </row>
        <row r="215">
          <cell r="A215">
            <v>53133</v>
          </cell>
          <cell r="B215" t="str">
            <v xml:space="preserve"> ‡¡o mÜng b¿,ê c­n,mŸy&lt;=1.6m3 ‡c¶p III    </v>
          </cell>
          <cell r="C215" t="str">
            <v>m3</v>
          </cell>
          <cell r="D215">
            <v>0</v>
          </cell>
          <cell r="E215">
            <v>328.94</v>
          </cell>
          <cell r="F215">
            <v>2678.02</v>
          </cell>
        </row>
        <row r="216">
          <cell r="A216">
            <v>53134</v>
          </cell>
          <cell r="B216" t="str">
            <v xml:space="preserve"> ‡¡o mÜng b¿,ê c­n,mŸy&lt;=1.6m3 ‡c¶p IV     </v>
          </cell>
          <cell r="C216" t="str">
            <v>m3</v>
          </cell>
          <cell r="D216">
            <v>0</v>
          </cell>
          <cell r="E216">
            <v>524.44000000000005</v>
          </cell>
          <cell r="F216">
            <v>3844.68</v>
          </cell>
        </row>
        <row r="217">
          <cell r="A217">
            <v>53141</v>
          </cell>
          <cell r="B217" t="str">
            <v xml:space="preserve"> ‡¡o mÜng b¿,ê c­n,mŸy&lt;=2.3m3 ‡c¶p I      </v>
          </cell>
          <cell r="C217" t="str">
            <v>m3</v>
          </cell>
          <cell r="D217">
            <v>0</v>
          </cell>
          <cell r="E217">
            <v>203.78</v>
          </cell>
          <cell r="F217">
            <v>1961.52</v>
          </cell>
        </row>
        <row r="218">
          <cell r="A218">
            <v>53142</v>
          </cell>
          <cell r="B218" t="str">
            <v xml:space="preserve"> ‡¡o mÜng b¿,ê c­n,mŸy&lt;=2.3m3 ‡c¶p II     </v>
          </cell>
          <cell r="C218" t="str">
            <v>m3</v>
          </cell>
          <cell r="D218">
            <v>0</v>
          </cell>
          <cell r="E218">
            <v>266.88</v>
          </cell>
          <cell r="F218">
            <v>2395.46</v>
          </cell>
        </row>
        <row r="219">
          <cell r="A219">
            <v>53143</v>
          </cell>
          <cell r="B219" t="str">
            <v xml:space="preserve"> ‡¡o mÜng b¿,ê c­n,mŸy&lt;=2.3m3 ‡c¶p III    </v>
          </cell>
          <cell r="C219" t="str">
            <v>m3</v>
          </cell>
          <cell r="D219">
            <v>0</v>
          </cell>
          <cell r="E219">
            <v>328.94</v>
          </cell>
          <cell r="F219">
            <v>3014.58</v>
          </cell>
        </row>
        <row r="220">
          <cell r="A220">
            <v>53144</v>
          </cell>
          <cell r="B220" t="str">
            <v xml:space="preserve"> ‡¡o mÜng b¿,ê c­n,mŸy&lt;=2.3m3 ‡c¶p IV     </v>
          </cell>
          <cell r="C220" t="str">
            <v>m3</v>
          </cell>
          <cell r="D220">
            <v>0</v>
          </cell>
          <cell r="E220">
            <v>524.44000000000005</v>
          </cell>
          <cell r="F220">
            <v>4258.68</v>
          </cell>
        </row>
        <row r="221">
          <cell r="A221">
            <v>53151</v>
          </cell>
          <cell r="B221" t="str">
            <v xml:space="preserve"> ‡¡o mÜng dõèi nõèc,= g·u,H&lt;=2m ‡c¶p I    </v>
          </cell>
          <cell r="C221" t="str">
            <v>m3</v>
          </cell>
          <cell r="D221">
            <v>0</v>
          </cell>
          <cell r="E221">
            <v>238.85</v>
          </cell>
          <cell r="F221">
            <v>3183.25</v>
          </cell>
        </row>
        <row r="222">
          <cell r="A222">
            <v>53152</v>
          </cell>
          <cell r="B222" t="str">
            <v xml:space="preserve"> ‡¡o mÜng dõèi nõèc,= g·u,H&lt;=2m ‡c¶p II   </v>
          </cell>
          <cell r="C222" t="str">
            <v>m3</v>
          </cell>
          <cell r="D222">
            <v>0</v>
          </cell>
          <cell r="E222">
            <v>347.56</v>
          </cell>
          <cell r="F222">
            <v>3183.25</v>
          </cell>
        </row>
        <row r="223">
          <cell r="A223">
            <v>53161</v>
          </cell>
          <cell r="B223" t="str">
            <v xml:space="preserve"> ‡¡o mÜng dõèi nõèc,= g·u,H&lt;=5m ‡c¶p I    </v>
          </cell>
          <cell r="C223" t="str">
            <v>m3</v>
          </cell>
          <cell r="D223">
            <v>0</v>
          </cell>
          <cell r="E223">
            <v>286.52999999999997</v>
          </cell>
          <cell r="F223">
            <v>8926.1200000000008</v>
          </cell>
        </row>
        <row r="224">
          <cell r="A224">
            <v>53162</v>
          </cell>
          <cell r="B224" t="str">
            <v xml:space="preserve"> ‡¡o mÜng dõèi nõèc,= g·u,H&lt;=5m ‡c¶p II   </v>
          </cell>
          <cell r="C224" t="str">
            <v>m3</v>
          </cell>
          <cell r="D224">
            <v>0</v>
          </cell>
          <cell r="E224">
            <v>416.86</v>
          </cell>
          <cell r="F224">
            <v>8926.1200000000008</v>
          </cell>
        </row>
        <row r="225">
          <cell r="A225">
            <v>53171</v>
          </cell>
          <cell r="B225" t="str">
            <v xml:space="preserve"> ‡¡o mÜng dõèi nõèc,= g·u,H&gt; 5m ‡c¶p I    </v>
          </cell>
          <cell r="C225" t="str">
            <v>m3</v>
          </cell>
          <cell r="D225">
            <v>0</v>
          </cell>
          <cell r="E225">
            <v>344.46</v>
          </cell>
          <cell r="F225">
            <v>9484.4</v>
          </cell>
        </row>
        <row r="226">
          <cell r="A226">
            <v>53172</v>
          </cell>
          <cell r="B226" t="str">
            <v xml:space="preserve"> ‡¡o mÜng dõèi nõèc,= g·u,H&gt; 5m ‡c¶p II   </v>
          </cell>
          <cell r="C226" t="str">
            <v>m3</v>
          </cell>
          <cell r="D226">
            <v>0</v>
          </cell>
          <cell r="E226">
            <v>463.41</v>
          </cell>
          <cell r="F226">
            <v>9484.4</v>
          </cell>
        </row>
        <row r="227">
          <cell r="A227">
            <v>53181</v>
          </cell>
          <cell r="B227" t="str">
            <v xml:space="preserve"> ‡¡o mÜng cæt b±ng mŸy          ‡c¶p I    </v>
          </cell>
          <cell r="C227" t="str">
            <v>m3</v>
          </cell>
          <cell r="D227">
            <v>0</v>
          </cell>
          <cell r="E227">
            <v>305.14999999999998</v>
          </cell>
          <cell r="F227">
            <v>1462.27</v>
          </cell>
        </row>
        <row r="228">
          <cell r="A228">
            <v>53182</v>
          </cell>
          <cell r="B228" t="str">
            <v xml:space="preserve"> ‡¡o mÜng cæt b±ng mŸy          ‡c¶p II   </v>
          </cell>
          <cell r="C228" t="str">
            <v>m3</v>
          </cell>
          <cell r="D228">
            <v>0</v>
          </cell>
          <cell r="E228">
            <v>400.31</v>
          </cell>
          <cell r="F228">
            <v>1828.56</v>
          </cell>
        </row>
        <row r="229">
          <cell r="A229">
            <v>53183</v>
          </cell>
          <cell r="B229" t="str">
            <v xml:space="preserve"> ‡¡o mÜng cæt b±ng mŸy          ‡c¶p III  </v>
          </cell>
          <cell r="C229" t="str">
            <v>m3</v>
          </cell>
          <cell r="D229">
            <v>0</v>
          </cell>
          <cell r="E229">
            <v>493.41</v>
          </cell>
          <cell r="F229">
            <v>2279.16</v>
          </cell>
        </row>
        <row r="230">
          <cell r="A230">
            <v>53184</v>
          </cell>
          <cell r="B230" t="str">
            <v xml:space="preserve"> ‡¡o mÜng cæt b±ng mŸy          ‡c¶p IV   </v>
          </cell>
          <cell r="C230" t="str">
            <v>m3</v>
          </cell>
          <cell r="D230">
            <v>0</v>
          </cell>
          <cell r="E230">
            <v>787.18</v>
          </cell>
          <cell r="F230">
            <v>3197.8</v>
          </cell>
        </row>
        <row r="231">
          <cell r="A231">
            <v>62111</v>
          </cell>
          <cell r="B231" t="str">
            <v xml:space="preserve"> San ½·m ½¶t m´t b±ng,‡·m  9t¶n ‡c¶p I    </v>
          </cell>
          <cell r="C231" t="str">
            <v>m3</v>
          </cell>
          <cell r="D231">
            <v>0</v>
          </cell>
          <cell r="E231">
            <v>0</v>
          </cell>
          <cell r="F231">
            <v>1084.93</v>
          </cell>
        </row>
        <row r="232">
          <cell r="A232">
            <v>62112</v>
          </cell>
          <cell r="B232" t="str">
            <v xml:space="preserve"> San ½·m ½¶t m´t b±ng,‡·m  9t¶n ‡c¶p II   </v>
          </cell>
          <cell r="C232" t="str">
            <v>m3</v>
          </cell>
          <cell r="D232">
            <v>0</v>
          </cell>
          <cell r="E232">
            <v>0</v>
          </cell>
          <cell r="F232">
            <v>1203.0899999999999</v>
          </cell>
        </row>
        <row r="233">
          <cell r="A233">
            <v>62113</v>
          </cell>
          <cell r="B233" t="str">
            <v xml:space="preserve"> San ½·m ½¶t m´t b±ng,‡·m  9t¶n ‡c¶p III  </v>
          </cell>
          <cell r="C233" t="str">
            <v>m3</v>
          </cell>
          <cell r="D233">
            <v>0</v>
          </cell>
          <cell r="E233">
            <v>0</v>
          </cell>
          <cell r="F233">
            <v>1471.64</v>
          </cell>
        </row>
        <row r="234">
          <cell r="A234">
            <v>62114</v>
          </cell>
          <cell r="B234" t="str">
            <v xml:space="preserve"> San ½·m ½¶t m´t b±ng,‡·m  9t¶n ‡c¶p IV   </v>
          </cell>
          <cell r="C234" t="str">
            <v>m3</v>
          </cell>
          <cell r="D234">
            <v>0</v>
          </cell>
          <cell r="E234">
            <v>0</v>
          </cell>
          <cell r="F234">
            <v>1747.79</v>
          </cell>
        </row>
        <row r="235">
          <cell r="A235">
            <v>62211</v>
          </cell>
          <cell r="B235" t="str">
            <v xml:space="preserve"> San ½·m ½¶t m´t b±ng,‡·m 16t¶n ‡c¶p I    </v>
          </cell>
          <cell r="C235" t="str">
            <v>m3</v>
          </cell>
          <cell r="D235">
            <v>0</v>
          </cell>
          <cell r="E235">
            <v>0</v>
          </cell>
          <cell r="F235">
            <v>1497.88</v>
          </cell>
        </row>
        <row r="236">
          <cell r="A236">
            <v>62212</v>
          </cell>
          <cell r="B236" t="str">
            <v xml:space="preserve"> San ½·m ½¶t m´t b±ng,‡·m 16t¶n ‡c¶p II   </v>
          </cell>
          <cell r="C236" t="str">
            <v>m3</v>
          </cell>
          <cell r="D236">
            <v>0</v>
          </cell>
          <cell r="E236">
            <v>0</v>
          </cell>
          <cell r="F236">
            <v>1657.31</v>
          </cell>
        </row>
        <row r="237">
          <cell r="A237">
            <v>62213</v>
          </cell>
          <cell r="B237" t="str">
            <v xml:space="preserve"> San ½·m ½¶t m´t b±ng,‡·m 16t¶n ‡c¶p III  </v>
          </cell>
          <cell r="C237" t="str">
            <v>m3</v>
          </cell>
          <cell r="D237">
            <v>0</v>
          </cell>
          <cell r="E237">
            <v>0</v>
          </cell>
          <cell r="F237">
            <v>2027.16</v>
          </cell>
        </row>
        <row r="238">
          <cell r="A238">
            <v>62214</v>
          </cell>
          <cell r="B238" t="str">
            <v xml:space="preserve"> San ½·m ½¶t m´t b±ng,‡·m 16t¶n ‡c¶p IV   </v>
          </cell>
          <cell r="C238" t="str">
            <v>m3</v>
          </cell>
          <cell r="D238">
            <v>0</v>
          </cell>
          <cell r="E238">
            <v>0</v>
          </cell>
          <cell r="F238">
            <v>2581.9299999999998</v>
          </cell>
        </row>
        <row r="239">
          <cell r="A239">
            <v>62311</v>
          </cell>
          <cell r="B239" t="str">
            <v xml:space="preserve"> San ½·m ½¶t m´t b±ng,‡·m 25t¶n ‡c¶p I    </v>
          </cell>
          <cell r="C239" t="str">
            <v>m3</v>
          </cell>
          <cell r="D239">
            <v>0</v>
          </cell>
          <cell r="E239">
            <v>0</v>
          </cell>
          <cell r="F239">
            <v>2164.96</v>
          </cell>
        </row>
        <row r="240">
          <cell r="A240">
            <v>62312</v>
          </cell>
          <cell r="B240" t="str">
            <v xml:space="preserve"> San ½·m ½¶t m´t b±ng,‡·m 25t¶n ‡c¶p II   </v>
          </cell>
          <cell r="C240" t="str">
            <v>m3</v>
          </cell>
          <cell r="D240">
            <v>0</v>
          </cell>
          <cell r="E240">
            <v>0</v>
          </cell>
          <cell r="F240">
            <v>2378.41</v>
          </cell>
        </row>
        <row r="241">
          <cell r="A241">
            <v>62313</v>
          </cell>
          <cell r="B241" t="str">
            <v xml:space="preserve"> San ½·m ½¶t m´t b±ng,‡·m 25t¶n ‡c¶p III  </v>
          </cell>
          <cell r="C241" t="str">
            <v>m3</v>
          </cell>
          <cell r="D241">
            <v>0</v>
          </cell>
          <cell r="E241">
            <v>0</v>
          </cell>
          <cell r="F241">
            <v>2927.27</v>
          </cell>
        </row>
        <row r="242">
          <cell r="A242">
            <v>62314</v>
          </cell>
          <cell r="B242" t="str">
            <v xml:space="preserve"> San ½·m ½¶t m´t b±ng,‡·m 25t¶n ‡c¶p IV   </v>
          </cell>
          <cell r="C242" t="str">
            <v>m3</v>
          </cell>
          <cell r="D242">
            <v>0</v>
          </cell>
          <cell r="E242">
            <v>0</v>
          </cell>
          <cell r="F242">
            <v>3720.07</v>
          </cell>
        </row>
        <row r="243">
          <cell r="A243" t="str">
            <v xml:space="preserve">        </v>
          </cell>
          <cell r="B243" t="str">
            <v xml:space="preserve"> D.  cáng tŸc ½Üng càc thð cáng    </v>
          </cell>
          <cell r="C243" t="str">
            <v xml:space="preserve">        </v>
          </cell>
          <cell r="D243">
            <v>0</v>
          </cell>
          <cell r="E243">
            <v>0</v>
          </cell>
          <cell r="F243">
            <v>0</v>
          </cell>
        </row>
        <row r="244">
          <cell r="A244">
            <v>81110</v>
          </cell>
          <cell r="B244" t="str">
            <v xml:space="preserve"> ‡Üng càc tre ngºp ½¶t &lt;=2,5m ½¶t bïn    </v>
          </cell>
          <cell r="C244" t="str">
            <v>m</v>
          </cell>
          <cell r="D244">
            <v>1290.8900000000001</v>
          </cell>
          <cell r="E244">
            <v>149.16999999999999</v>
          </cell>
          <cell r="F244">
            <v>0</v>
          </cell>
        </row>
        <row r="245">
          <cell r="A245">
            <v>81120</v>
          </cell>
          <cell r="B245" t="str">
            <v xml:space="preserve"> ‡Üng càc tre ngºp ½¶t &lt;=2,5m ½¶t c¶p I  </v>
          </cell>
          <cell r="C245" t="str">
            <v>m</v>
          </cell>
          <cell r="D245">
            <v>1338.93</v>
          </cell>
          <cell r="E245">
            <v>180.51</v>
          </cell>
          <cell r="F245">
            <v>0</v>
          </cell>
        </row>
        <row r="246">
          <cell r="A246">
            <v>81130</v>
          </cell>
          <cell r="B246" t="str">
            <v xml:space="preserve"> ‡Üng càc tre ngºp ½¶t &lt;=2,5m ½¶t c¶p II </v>
          </cell>
          <cell r="C246" t="str">
            <v>m</v>
          </cell>
          <cell r="D246">
            <v>1338.93</v>
          </cell>
          <cell r="E246">
            <v>194.57</v>
          </cell>
          <cell r="F246">
            <v>0</v>
          </cell>
        </row>
        <row r="247">
          <cell r="A247">
            <v>81210</v>
          </cell>
          <cell r="B247" t="str">
            <v xml:space="preserve"> ‡Üng càc tre ngºp ½¶t &gt; 2,5m ½¶t bïn    </v>
          </cell>
          <cell r="C247" t="str">
            <v>m</v>
          </cell>
          <cell r="D247">
            <v>1352.63</v>
          </cell>
          <cell r="E247">
            <v>226.99</v>
          </cell>
          <cell r="F247">
            <v>0</v>
          </cell>
        </row>
        <row r="248">
          <cell r="A248">
            <v>81220</v>
          </cell>
          <cell r="B248" t="str">
            <v xml:space="preserve"> ‡Üng càc tre ngºp ½¶t &gt; 2,5m ½¶t c¶p I  </v>
          </cell>
          <cell r="C248" t="str">
            <v>m</v>
          </cell>
          <cell r="D248">
            <v>1352.63</v>
          </cell>
          <cell r="E248">
            <v>273.47000000000003</v>
          </cell>
          <cell r="F248">
            <v>0</v>
          </cell>
        </row>
        <row r="249">
          <cell r="A249">
            <v>81230</v>
          </cell>
          <cell r="B249" t="str">
            <v xml:space="preserve"> ‡Üng càc tre ngºp ½¶t &gt; 2,5m ½¶t c¶p II </v>
          </cell>
          <cell r="C249" t="str">
            <v>m</v>
          </cell>
          <cell r="D249">
            <v>1352.63</v>
          </cell>
          <cell r="E249">
            <v>303.74</v>
          </cell>
          <cell r="F249">
            <v>0</v>
          </cell>
        </row>
        <row r="250">
          <cell r="A250">
            <v>82110</v>
          </cell>
          <cell r="B250" t="str">
            <v xml:space="preserve"> ‡Üng càc gå D8-10,ngºp ½¶t &lt;=2,5m ‡bïn   </v>
          </cell>
          <cell r="C250" t="str">
            <v>m</v>
          </cell>
          <cell r="D250">
            <v>238.31</v>
          </cell>
          <cell r="E250">
            <v>180.51</v>
          </cell>
          <cell r="F250">
            <v>0</v>
          </cell>
        </row>
        <row r="251">
          <cell r="A251">
            <v>82120</v>
          </cell>
          <cell r="B251" t="str">
            <v xml:space="preserve"> ‡Üng càc gå D8-10,ngºp ½¶t &lt;=2,5m ‡c¶p I </v>
          </cell>
          <cell r="C251" t="str">
            <v>m</v>
          </cell>
          <cell r="D251">
            <v>250.91</v>
          </cell>
          <cell r="E251">
            <v>234.56</v>
          </cell>
          <cell r="F251">
            <v>0</v>
          </cell>
        </row>
        <row r="252">
          <cell r="A252">
            <v>82130</v>
          </cell>
          <cell r="B252" t="str">
            <v xml:space="preserve"> ‡Üng càc gå D8-10,ngºp ½¶t &lt;=2,5m ‡c¶pII </v>
          </cell>
          <cell r="C252" t="str">
            <v>m</v>
          </cell>
          <cell r="D252">
            <v>250.91</v>
          </cell>
          <cell r="E252">
            <v>248.61</v>
          </cell>
          <cell r="F252">
            <v>0</v>
          </cell>
        </row>
        <row r="253">
          <cell r="A253">
            <v>82210</v>
          </cell>
          <cell r="B253" t="str">
            <v xml:space="preserve"> ‡Üng càc gå D8-10,ngºp ½¶t &gt; 2,5m ‡bïn   </v>
          </cell>
          <cell r="C253" t="str">
            <v>m</v>
          </cell>
          <cell r="D253">
            <v>255.98</v>
          </cell>
          <cell r="E253">
            <v>312.39</v>
          </cell>
          <cell r="F253">
            <v>0</v>
          </cell>
        </row>
        <row r="254">
          <cell r="A254">
            <v>82220</v>
          </cell>
          <cell r="B254" t="str">
            <v xml:space="preserve"> ‡Üng càc gå D8-10,ngºp ½¶t &gt; 2,5m ‡c¶p I </v>
          </cell>
          <cell r="C254" t="str">
            <v>m</v>
          </cell>
          <cell r="D254">
            <v>269.77999999999997</v>
          </cell>
          <cell r="E254">
            <v>353.37</v>
          </cell>
          <cell r="F254">
            <v>0</v>
          </cell>
        </row>
        <row r="255">
          <cell r="A255">
            <v>82230</v>
          </cell>
          <cell r="B255" t="str">
            <v xml:space="preserve"> ‡Üng càc gå D8-10,ngºp ½¶t &gt; 2,5m ‡c¶pII </v>
          </cell>
          <cell r="C255" t="str">
            <v>m</v>
          </cell>
          <cell r="D255">
            <v>269.77999999999997</v>
          </cell>
          <cell r="E255">
            <v>391.29</v>
          </cell>
          <cell r="F255">
            <v>0</v>
          </cell>
        </row>
        <row r="256">
          <cell r="A256">
            <v>83110</v>
          </cell>
          <cell r="B256" t="str">
            <v xml:space="preserve"> ‡Üng c÷ gå d¡i &lt;=4m,TDiÎn  8x25cm ‡c¶p I </v>
          </cell>
          <cell r="C256" t="str">
            <v>m</v>
          </cell>
          <cell r="D256">
            <v>53664</v>
          </cell>
          <cell r="E256">
            <v>3404.91</v>
          </cell>
          <cell r="F256">
            <v>0</v>
          </cell>
        </row>
        <row r="257">
          <cell r="A257">
            <v>83120</v>
          </cell>
          <cell r="B257" t="str">
            <v xml:space="preserve"> ‡Üng c÷ gå d¡i &lt;=4m,TDiÎn  8x25cm ‡c¶pII </v>
          </cell>
          <cell r="C257" t="str">
            <v>m</v>
          </cell>
          <cell r="D257">
            <v>53664</v>
          </cell>
          <cell r="E257">
            <v>4129.13</v>
          </cell>
          <cell r="F257">
            <v>0</v>
          </cell>
        </row>
        <row r="258">
          <cell r="A258">
            <v>83130</v>
          </cell>
          <cell r="B258" t="str">
            <v xml:space="preserve"> ‡Üng c÷ gå d¡i &lt;=4m,TDiÎn 12x25cm ‡c¶p I </v>
          </cell>
          <cell r="C258" t="str">
            <v>m</v>
          </cell>
          <cell r="D258">
            <v>53664</v>
          </cell>
          <cell r="E258">
            <v>3469.76</v>
          </cell>
          <cell r="F258">
            <v>0</v>
          </cell>
        </row>
        <row r="259">
          <cell r="A259">
            <v>83140</v>
          </cell>
          <cell r="B259" t="str">
            <v xml:space="preserve"> ‡Üng c÷ gå d¡i &lt;=4m,TDiÎn 12x25cm ‡c¶pII </v>
          </cell>
          <cell r="C259" t="str">
            <v>m</v>
          </cell>
          <cell r="D259">
            <v>53664</v>
          </cell>
          <cell r="E259">
            <v>4345.3100000000004</v>
          </cell>
          <cell r="F259">
            <v>0</v>
          </cell>
        </row>
        <row r="260">
          <cell r="A260">
            <v>83210</v>
          </cell>
          <cell r="B260" t="str">
            <v xml:space="preserve"> ‡Üng c÷ gå d¡i &gt; 4m,TDiÎn  8x25cm ‡c¶p I </v>
          </cell>
          <cell r="C260" t="str">
            <v>m</v>
          </cell>
          <cell r="D260">
            <v>20427</v>
          </cell>
          <cell r="E260">
            <v>3783.23</v>
          </cell>
          <cell r="F260">
            <v>0</v>
          </cell>
        </row>
        <row r="261">
          <cell r="A261">
            <v>83220</v>
          </cell>
          <cell r="B261" t="str">
            <v xml:space="preserve"> ‡Üng c÷ gå d¡i &gt; 4m,TDiÎn  8x25cm ‡c¶pII </v>
          </cell>
          <cell r="C261" t="str">
            <v>m</v>
          </cell>
          <cell r="D261">
            <v>20427</v>
          </cell>
          <cell r="E261">
            <v>4626.3500000000004</v>
          </cell>
          <cell r="F261">
            <v>0</v>
          </cell>
        </row>
        <row r="262">
          <cell r="A262">
            <v>83230</v>
          </cell>
          <cell r="B262" t="str">
            <v xml:space="preserve"> ‡Üng c÷ gå d¡i &gt; 4m,TDiÎn 12x25cm ‡c¶p I </v>
          </cell>
          <cell r="C262" t="str">
            <v>m</v>
          </cell>
          <cell r="D262">
            <v>20427</v>
          </cell>
          <cell r="E262">
            <v>3934.56</v>
          </cell>
          <cell r="F262">
            <v>0</v>
          </cell>
        </row>
        <row r="263">
          <cell r="A263">
            <v>83240</v>
          </cell>
          <cell r="B263" t="str">
            <v xml:space="preserve"> ‡Üng c÷ gå d¡i &gt; 4m,TDiÎn 12x25cm ‡c¶pII </v>
          </cell>
          <cell r="C263" t="str">
            <v>m</v>
          </cell>
          <cell r="D263">
            <v>20427</v>
          </cell>
          <cell r="E263">
            <v>5015.4799999999996</v>
          </cell>
          <cell r="F263">
            <v>0</v>
          </cell>
        </row>
        <row r="264">
          <cell r="A264">
            <v>83310</v>
          </cell>
          <cell r="B264" t="str">
            <v xml:space="preserve"> ‡Üng c÷ gå d¡i &lt;=4m,TDiÎn  8x25cm ‡c¶p I </v>
          </cell>
          <cell r="C264" t="str">
            <v>m</v>
          </cell>
          <cell r="D264">
            <v>53664</v>
          </cell>
          <cell r="E264">
            <v>4475.0200000000004</v>
          </cell>
          <cell r="F264">
            <v>0</v>
          </cell>
        </row>
        <row r="265">
          <cell r="A265">
            <v>83320</v>
          </cell>
          <cell r="B265" t="str">
            <v xml:space="preserve"> ‡Üng c÷ gå d¡i &lt;=4m,TDiÎn  8x25cm ‡c¶pII </v>
          </cell>
          <cell r="C265" t="str">
            <v>m</v>
          </cell>
          <cell r="D265">
            <v>53664</v>
          </cell>
          <cell r="E265">
            <v>5015.4799999999996</v>
          </cell>
          <cell r="F265">
            <v>0</v>
          </cell>
        </row>
        <row r="266">
          <cell r="A266">
            <v>83330</v>
          </cell>
          <cell r="B266" t="str">
            <v xml:space="preserve"> ‡Üng c÷ gå d¡i &lt;=4m,TDiÎn 12x25cm ‡c¶p I </v>
          </cell>
          <cell r="C266" t="str">
            <v>m</v>
          </cell>
          <cell r="D266">
            <v>53664</v>
          </cell>
          <cell r="E266">
            <v>4820.92</v>
          </cell>
          <cell r="F266">
            <v>0</v>
          </cell>
        </row>
        <row r="267">
          <cell r="A267">
            <v>83340</v>
          </cell>
          <cell r="B267" t="str">
            <v xml:space="preserve"> ‡Üng c÷ gå d¡i &lt;=4m,TDiÎn 12x25cm ‡c¶pII </v>
          </cell>
          <cell r="C267" t="str">
            <v>m</v>
          </cell>
          <cell r="D267">
            <v>53664</v>
          </cell>
          <cell r="E267">
            <v>5210.05</v>
          </cell>
          <cell r="F267">
            <v>0</v>
          </cell>
        </row>
        <row r="268">
          <cell r="A268">
            <v>83410</v>
          </cell>
          <cell r="B268" t="str">
            <v xml:space="preserve"> ‡Üng c÷ gå d¡i &gt; 4m,TDiÎn  8x25cm ‡c¶p I </v>
          </cell>
          <cell r="C268" t="str">
            <v>m</v>
          </cell>
          <cell r="D268">
            <v>20427</v>
          </cell>
          <cell r="E268">
            <v>4712.82</v>
          </cell>
          <cell r="F268">
            <v>0</v>
          </cell>
        </row>
        <row r="269">
          <cell r="A269">
            <v>83420</v>
          </cell>
          <cell r="B269" t="str">
            <v xml:space="preserve"> ‡Üng c÷ gå d¡i &gt; 4m,TDiÎn  8x25cm ‡c¶pII </v>
          </cell>
          <cell r="C269" t="str">
            <v>m</v>
          </cell>
          <cell r="D269">
            <v>20427</v>
          </cell>
          <cell r="E269">
            <v>5318.14</v>
          </cell>
          <cell r="F269">
            <v>0</v>
          </cell>
        </row>
        <row r="270">
          <cell r="A270">
            <v>83430</v>
          </cell>
          <cell r="B270" t="str">
            <v xml:space="preserve"> ‡Üng c÷ gå d¡i &gt; 4m,TDiÎn 12x25cm ‡c¶p I </v>
          </cell>
          <cell r="C270" t="str">
            <v>m</v>
          </cell>
          <cell r="D270">
            <v>20427</v>
          </cell>
          <cell r="E270">
            <v>5156</v>
          </cell>
          <cell r="F270">
            <v>0</v>
          </cell>
        </row>
        <row r="271">
          <cell r="A271">
            <v>83440</v>
          </cell>
          <cell r="B271" t="str">
            <v xml:space="preserve"> ‡Üng c÷ gå d¡i &gt; 4m,TDiÎn 12x25cm ‡c¶pII </v>
          </cell>
          <cell r="C271" t="str">
            <v>m</v>
          </cell>
          <cell r="D271">
            <v>20427</v>
          </cell>
          <cell r="E271">
            <v>5415.42</v>
          </cell>
          <cell r="F271">
            <v>0</v>
          </cell>
        </row>
        <row r="272">
          <cell r="A272" t="str">
            <v xml:space="preserve">        </v>
          </cell>
          <cell r="B272" t="str">
            <v>d.  cáng tŸc ½Üng càc b±ng mŸy</v>
          </cell>
          <cell r="C272" t="str">
            <v xml:space="preserve">        </v>
          </cell>
          <cell r="D272">
            <v>0</v>
          </cell>
          <cell r="E272">
            <v>0</v>
          </cell>
          <cell r="F272">
            <v>0</v>
          </cell>
        </row>
        <row r="273">
          <cell r="A273">
            <v>91110</v>
          </cell>
          <cell r="B273" t="str">
            <v xml:space="preserve"> ‡Üng càc Gå 20x20,L&lt;=10m,trÅn c­n,‡c¶p I </v>
          </cell>
          <cell r="C273" t="str">
            <v>m</v>
          </cell>
          <cell r="D273">
            <v>0</v>
          </cell>
          <cell r="E273">
            <v>606.4</v>
          </cell>
          <cell r="F273">
            <v>12442.7</v>
          </cell>
        </row>
        <row r="274">
          <cell r="A274">
            <v>91120</v>
          </cell>
          <cell r="B274" t="str">
            <v xml:space="preserve"> ‡Üng càc Gå 20x20,L&lt;=10m,trÅn c­n,‡c¶pII </v>
          </cell>
          <cell r="C274" t="str">
            <v>m</v>
          </cell>
          <cell r="D274">
            <v>0</v>
          </cell>
          <cell r="E274">
            <v>594.51</v>
          </cell>
          <cell r="F274">
            <v>13110.12</v>
          </cell>
        </row>
        <row r="275">
          <cell r="A275">
            <v>91130</v>
          </cell>
          <cell r="B275" t="str">
            <v xml:space="preserve"> ‡Üng càc Gå 20x20,L&gt; 10m,trÅn c­n,‡c¶p I </v>
          </cell>
          <cell r="C275" t="str">
            <v>m</v>
          </cell>
          <cell r="D275">
            <v>0</v>
          </cell>
          <cell r="E275">
            <v>849.61</v>
          </cell>
          <cell r="F275">
            <v>18735.560000000001</v>
          </cell>
        </row>
        <row r="276">
          <cell r="A276">
            <v>91140</v>
          </cell>
          <cell r="B276" t="str">
            <v xml:space="preserve"> ‡Üng càc Gå 20x20,L&gt; 10m,trÅn c­n,‡c¶pII </v>
          </cell>
          <cell r="C276" t="str">
            <v>m</v>
          </cell>
          <cell r="D276">
            <v>0</v>
          </cell>
          <cell r="E276">
            <v>907.98</v>
          </cell>
          <cell r="F276">
            <v>24265.64</v>
          </cell>
        </row>
        <row r="277">
          <cell r="A277">
            <v>91210</v>
          </cell>
          <cell r="B277" t="str">
            <v xml:space="preserve"> ‡Üng càc Gå 20x20,L&lt;=10m,dõèi nõèc‡c¶p I </v>
          </cell>
          <cell r="C277" t="str">
            <v>m</v>
          </cell>
          <cell r="D277">
            <v>0</v>
          </cell>
          <cell r="E277">
            <v>907.98</v>
          </cell>
          <cell r="F277">
            <v>14874.03</v>
          </cell>
        </row>
        <row r="278">
          <cell r="A278">
            <v>91220</v>
          </cell>
          <cell r="B278" t="str">
            <v xml:space="preserve"> ‡Üng càc Gå 20x20,L&lt;=10m,dõèi nõèc‡c¶pII </v>
          </cell>
          <cell r="C278" t="str">
            <v>m</v>
          </cell>
          <cell r="D278">
            <v>0</v>
          </cell>
          <cell r="E278">
            <v>724.22</v>
          </cell>
          <cell r="F278">
            <v>15970.51</v>
          </cell>
        </row>
        <row r="279">
          <cell r="A279">
            <v>91230</v>
          </cell>
          <cell r="B279" t="str">
            <v xml:space="preserve"> ‡Üng càc Gå 20x20,L&gt; 10m,dõèi nõèc‡c¶p I </v>
          </cell>
          <cell r="C279" t="str">
            <v>m</v>
          </cell>
          <cell r="D279">
            <v>0</v>
          </cell>
          <cell r="E279">
            <v>1016.07</v>
          </cell>
          <cell r="F279">
            <v>22406.3</v>
          </cell>
        </row>
        <row r="280">
          <cell r="A280">
            <v>91240</v>
          </cell>
          <cell r="B280" t="str">
            <v xml:space="preserve"> ‡Üng càc Gå 20x20,L&gt; 10m,dõèi nõèc‡c¶pII </v>
          </cell>
          <cell r="C280" t="str">
            <v>m</v>
          </cell>
          <cell r="D280">
            <v>0</v>
          </cell>
          <cell r="E280">
            <v>1106.8699999999999</v>
          </cell>
          <cell r="F280">
            <v>24408.66</v>
          </cell>
        </row>
        <row r="281">
          <cell r="A281">
            <v>92110</v>
          </cell>
          <cell r="B281" t="str">
            <v xml:space="preserve"> ‡Üng c÷ gå 12x15cm       ‡¶t c¶p I   </v>
          </cell>
          <cell r="C281" t="str">
            <v>m</v>
          </cell>
          <cell r="D281">
            <v>0</v>
          </cell>
          <cell r="E281">
            <v>670.17</v>
          </cell>
          <cell r="F281">
            <v>14488.9</v>
          </cell>
        </row>
        <row r="282">
          <cell r="A282">
            <v>92120</v>
          </cell>
          <cell r="B282" t="str">
            <v xml:space="preserve"> ‡Üng c÷ gå 12x15cm       ‡¶t c¶p II  </v>
          </cell>
          <cell r="C282" t="str">
            <v>m</v>
          </cell>
          <cell r="D282">
            <v>0</v>
          </cell>
          <cell r="E282">
            <v>706.92</v>
          </cell>
          <cell r="F282">
            <v>15283.46</v>
          </cell>
        </row>
        <row r="283">
          <cell r="A283">
            <v>93111</v>
          </cell>
          <cell r="B283" t="str">
            <v xml:space="preserve"> Càc BT20x20 L&lt;12m,Bîa&lt;1.2T,‡g/th²ng ‡cI  </v>
          </cell>
          <cell r="C283" t="str">
            <v>m</v>
          </cell>
          <cell r="D283">
            <v>0</v>
          </cell>
          <cell r="E283">
            <v>518.84</v>
          </cell>
          <cell r="F283">
            <v>11890.25</v>
          </cell>
        </row>
        <row r="284">
          <cell r="A284">
            <v>93112</v>
          </cell>
          <cell r="B284" t="str">
            <v xml:space="preserve"> Càc BT25x25 L&lt;12m,Bîa&lt;1.2T,‡g/th²ng ‡cI  </v>
          </cell>
          <cell r="C284" t="str">
            <v>m</v>
          </cell>
          <cell r="D284">
            <v>0</v>
          </cell>
          <cell r="E284">
            <v>540.46</v>
          </cell>
          <cell r="F284">
            <v>13871.96</v>
          </cell>
        </row>
        <row r="285">
          <cell r="A285">
            <v>93113</v>
          </cell>
          <cell r="B285" t="str">
            <v xml:space="preserve"> Càc BT30x30 L&lt;12m,Bîa&lt;1.2T,‡g/th²ng ‡cI  </v>
          </cell>
          <cell r="C285" t="str">
            <v>m</v>
          </cell>
          <cell r="D285">
            <v>0</v>
          </cell>
          <cell r="E285">
            <v>735.03</v>
          </cell>
          <cell r="F285">
            <v>16844.52</v>
          </cell>
        </row>
        <row r="286">
          <cell r="A286">
            <v>93121</v>
          </cell>
          <cell r="B286" t="str">
            <v xml:space="preserve"> Càc BT20x20 L&lt;12m,Bîa&lt;1.2T,‡g/th²ng ‡cII </v>
          </cell>
          <cell r="C286" t="str">
            <v>m</v>
          </cell>
          <cell r="D286">
            <v>0</v>
          </cell>
          <cell r="E286">
            <v>566.4</v>
          </cell>
          <cell r="F286">
            <v>12980.19</v>
          </cell>
        </row>
        <row r="287">
          <cell r="A287">
            <v>93122</v>
          </cell>
          <cell r="B287" t="str">
            <v xml:space="preserve"> Càc BT25x25 L&lt;12m,Bîa&lt;1.2T,‡g/th²ng ‡cII </v>
          </cell>
          <cell r="C287" t="str">
            <v>m</v>
          </cell>
          <cell r="D287">
            <v>0</v>
          </cell>
          <cell r="E287">
            <v>700.44</v>
          </cell>
          <cell r="F287">
            <v>16051.84</v>
          </cell>
        </row>
        <row r="288">
          <cell r="A288">
            <v>93123</v>
          </cell>
          <cell r="B288" t="str">
            <v xml:space="preserve"> Càc BT30x30 L&lt;12m,Bîa&lt;1.2T,‡g/th²ng ‡cII </v>
          </cell>
          <cell r="C288" t="str">
            <v>m</v>
          </cell>
          <cell r="D288">
            <v>0</v>
          </cell>
          <cell r="E288">
            <v>843.12</v>
          </cell>
          <cell r="F288">
            <v>19321.66</v>
          </cell>
        </row>
        <row r="289">
          <cell r="A289">
            <v>93211</v>
          </cell>
          <cell r="B289" t="str">
            <v xml:space="preserve"> Càc BT20x20 L&gt;12m,Bîa&lt;1.2T,‡g/th²ng ‡cI  </v>
          </cell>
          <cell r="C289" t="str">
            <v>m</v>
          </cell>
          <cell r="D289">
            <v>0</v>
          </cell>
          <cell r="E289">
            <v>423</v>
          </cell>
          <cell r="F289">
            <v>9710.3700000000008</v>
          </cell>
        </row>
        <row r="290">
          <cell r="A290">
            <v>93212</v>
          </cell>
          <cell r="B290" t="str">
            <v xml:space="preserve"> Càc BT25x25 L&gt;12m,Bîa&lt;1.2T,‡g/th²ng ‡cI  </v>
          </cell>
          <cell r="C290" t="str">
            <v>m</v>
          </cell>
          <cell r="D290">
            <v>0</v>
          </cell>
          <cell r="E290">
            <v>508.03</v>
          </cell>
          <cell r="F290">
            <v>11642.54</v>
          </cell>
        </row>
        <row r="291">
          <cell r="A291">
            <v>93213</v>
          </cell>
          <cell r="B291" t="str">
            <v xml:space="preserve"> Càc BT30x30 L&gt;12m,Bîa&lt;1.2T,‡g/th²ng ‡cI  </v>
          </cell>
          <cell r="C291" t="str">
            <v>m</v>
          </cell>
          <cell r="D291">
            <v>0</v>
          </cell>
          <cell r="E291">
            <v>622.61</v>
          </cell>
          <cell r="F291">
            <v>14268.3</v>
          </cell>
        </row>
        <row r="292">
          <cell r="A292">
            <v>93221</v>
          </cell>
          <cell r="B292" t="str">
            <v xml:space="preserve"> Càc BT20x20 L&gt;12m,Bîa&lt;1.2T,‡g/th²ng ‡cII </v>
          </cell>
          <cell r="C292" t="str">
            <v>m</v>
          </cell>
          <cell r="D292">
            <v>0</v>
          </cell>
          <cell r="E292">
            <v>510.2</v>
          </cell>
          <cell r="F292">
            <v>11692.08</v>
          </cell>
        </row>
        <row r="293">
          <cell r="A293">
            <v>93222</v>
          </cell>
          <cell r="B293" t="str">
            <v xml:space="preserve"> Càc BT25x25 L&gt;12m,Bîa&lt;1.2T,‡g/th²ng ‡cII </v>
          </cell>
          <cell r="C293" t="str">
            <v>m</v>
          </cell>
          <cell r="D293">
            <v>0</v>
          </cell>
          <cell r="E293">
            <v>592.35</v>
          </cell>
          <cell r="F293">
            <v>13574.7</v>
          </cell>
        </row>
        <row r="294">
          <cell r="A294">
            <v>93223</v>
          </cell>
          <cell r="B294" t="str">
            <v xml:space="preserve"> Càc BT30x30 L&gt;12m,Bîa&lt;1.2T,‡g/th²ng ‡cII </v>
          </cell>
          <cell r="C294" t="str">
            <v>m</v>
          </cell>
          <cell r="D294">
            <v>0</v>
          </cell>
          <cell r="E294">
            <v>752.32</v>
          </cell>
          <cell r="F294">
            <v>17240.86</v>
          </cell>
        </row>
        <row r="295">
          <cell r="A295">
            <v>93311</v>
          </cell>
          <cell r="B295" t="str">
            <v xml:space="preserve"> Càc BT20x20 L&lt;12m,Bîa&lt;1.8T,‡g/th²ng ‡cI  </v>
          </cell>
          <cell r="C295" t="str">
            <v>m</v>
          </cell>
          <cell r="D295">
            <v>0</v>
          </cell>
          <cell r="E295">
            <v>412.91</v>
          </cell>
          <cell r="F295">
            <v>12471.78</v>
          </cell>
        </row>
        <row r="296">
          <cell r="A296">
            <v>93312</v>
          </cell>
          <cell r="B296" t="str">
            <v xml:space="preserve"> Càc BT25x25 L&lt;12m,Bîa&lt;1.8T,‡g/th²ng ‡cI  </v>
          </cell>
          <cell r="C296" t="str">
            <v>m</v>
          </cell>
          <cell r="D296">
            <v>0</v>
          </cell>
          <cell r="E296">
            <v>495.06</v>
          </cell>
          <cell r="F296">
            <v>14953.08</v>
          </cell>
        </row>
        <row r="297">
          <cell r="A297">
            <v>93313</v>
          </cell>
          <cell r="B297" t="str">
            <v xml:space="preserve"> Càc BT30x30 L&lt;12m,Bîa&lt;1.8T,‡g/th²ng ‡cI  </v>
          </cell>
          <cell r="C297" t="str">
            <v>m</v>
          </cell>
          <cell r="D297">
            <v>0</v>
          </cell>
          <cell r="E297">
            <v>609.64</v>
          </cell>
          <cell r="F297">
            <v>18413.830000000002</v>
          </cell>
        </row>
        <row r="298">
          <cell r="A298">
            <v>93314</v>
          </cell>
          <cell r="B298" t="str">
            <v xml:space="preserve"> Càc BT35x35 L&lt;12m,Bîa&lt;1.8T,‡g/th²ng ‡cI  </v>
          </cell>
          <cell r="C298" t="str">
            <v>m</v>
          </cell>
          <cell r="D298">
            <v>0</v>
          </cell>
          <cell r="E298">
            <v>743.68</v>
          </cell>
          <cell r="F298">
            <v>22462.26</v>
          </cell>
        </row>
        <row r="299">
          <cell r="A299">
            <v>93321</v>
          </cell>
          <cell r="B299" t="str">
            <v xml:space="preserve"> Càc BT20x20 L&lt;12m,Bîa&lt;1.8T,‡g/th²ng ‡cII </v>
          </cell>
          <cell r="C299" t="str">
            <v>m</v>
          </cell>
          <cell r="D299">
            <v>0</v>
          </cell>
          <cell r="E299">
            <v>495.06</v>
          </cell>
          <cell r="F299">
            <v>14953.08</v>
          </cell>
        </row>
        <row r="300">
          <cell r="A300">
            <v>93322</v>
          </cell>
          <cell r="B300" t="str">
            <v xml:space="preserve"> Càc BT25x25 L&lt;12m,Bîa&lt;1.8T,‡g/th²ng ‡cII </v>
          </cell>
          <cell r="C300" t="str">
            <v>m</v>
          </cell>
          <cell r="D300">
            <v>0</v>
          </cell>
          <cell r="E300">
            <v>594.51</v>
          </cell>
          <cell r="F300">
            <v>17956.75</v>
          </cell>
        </row>
        <row r="301">
          <cell r="A301">
            <v>93323</v>
          </cell>
          <cell r="B301" t="str">
            <v xml:space="preserve"> Càc BT30x30 L&lt;12m,Bîa&lt;1.8T,‡g/th²ng ‡cII </v>
          </cell>
          <cell r="C301" t="str">
            <v>m</v>
          </cell>
          <cell r="D301">
            <v>0</v>
          </cell>
          <cell r="E301">
            <v>719.9</v>
          </cell>
          <cell r="F301">
            <v>21743.99</v>
          </cell>
        </row>
        <row r="302">
          <cell r="A302">
            <v>93324</v>
          </cell>
          <cell r="B302" t="str">
            <v xml:space="preserve"> Càc BT35x35 L&lt;12m,Bîa&lt;1.8T,‡g/th²ng ‡cII </v>
          </cell>
          <cell r="C302" t="str">
            <v>m</v>
          </cell>
          <cell r="D302">
            <v>0</v>
          </cell>
          <cell r="E302">
            <v>897.17</v>
          </cell>
          <cell r="F302">
            <v>26967.77</v>
          </cell>
        </row>
        <row r="303">
          <cell r="A303">
            <v>93411</v>
          </cell>
          <cell r="B303" t="str">
            <v xml:space="preserve"> Càc BT20x20 L&gt;12m,Bîa&lt;1.8T,‡g/th²ng ‡cI  </v>
          </cell>
          <cell r="C303" t="str">
            <v>m</v>
          </cell>
          <cell r="D303">
            <v>0</v>
          </cell>
          <cell r="E303">
            <v>397.78</v>
          </cell>
          <cell r="F303">
            <v>12014.7</v>
          </cell>
        </row>
        <row r="304">
          <cell r="A304">
            <v>93412</v>
          </cell>
          <cell r="B304" t="str">
            <v xml:space="preserve"> Càc BT25x25 L&gt;12m,Bîa&lt;1.8T,‡g/th²ng ‡cI  </v>
          </cell>
          <cell r="C304" t="str">
            <v>m</v>
          </cell>
          <cell r="D304">
            <v>0</v>
          </cell>
          <cell r="E304">
            <v>441.02</v>
          </cell>
          <cell r="F304">
            <v>13320.64</v>
          </cell>
        </row>
        <row r="305">
          <cell r="A305">
            <v>93413</v>
          </cell>
          <cell r="B305" t="str">
            <v xml:space="preserve"> Càc BT30x30 L&gt;12m,Bîa&lt;1.8T,‡g/th²ng ‡cI  </v>
          </cell>
          <cell r="C305" t="str">
            <v>m</v>
          </cell>
          <cell r="D305">
            <v>0</v>
          </cell>
          <cell r="E305">
            <v>540.46</v>
          </cell>
          <cell r="F305">
            <v>16324.32</v>
          </cell>
        </row>
        <row r="306">
          <cell r="A306">
            <v>93414</v>
          </cell>
          <cell r="B306" t="str">
            <v xml:space="preserve"> Càc BT35x35 L&gt;12m,Bîa&lt;1.8T,‡g/th²ng ‡cI  </v>
          </cell>
          <cell r="C306" t="str">
            <v>m</v>
          </cell>
          <cell r="D306">
            <v>0</v>
          </cell>
          <cell r="E306">
            <v>622.61</v>
          </cell>
          <cell r="F306">
            <v>18805.61</v>
          </cell>
        </row>
        <row r="307">
          <cell r="A307">
            <v>93421</v>
          </cell>
          <cell r="B307" t="str">
            <v xml:space="preserve"> Càc BT20x20 L&gt;12m,Bîa&lt;1.8T,‡g/th²ng ‡cII </v>
          </cell>
          <cell r="C307" t="str">
            <v>m</v>
          </cell>
          <cell r="D307">
            <v>0</v>
          </cell>
          <cell r="E307">
            <v>479.93</v>
          </cell>
          <cell r="F307">
            <v>14495.99</v>
          </cell>
        </row>
        <row r="308">
          <cell r="A308">
            <v>93422</v>
          </cell>
          <cell r="B308" t="str">
            <v xml:space="preserve"> Càc BT25x25 L&gt;12m,Bîa&lt;1.8T,‡g/th²ng ‡cII </v>
          </cell>
          <cell r="C308" t="str">
            <v>m</v>
          </cell>
          <cell r="D308">
            <v>0</v>
          </cell>
          <cell r="E308">
            <v>555.59</v>
          </cell>
          <cell r="F308">
            <v>16781.400000000001</v>
          </cell>
        </row>
        <row r="309">
          <cell r="A309">
            <v>93423</v>
          </cell>
          <cell r="B309" t="str">
            <v xml:space="preserve"> Càc BT30x30 L&gt;12m,Bîa&lt;1.8T,‡g/th²ng ‡cII </v>
          </cell>
          <cell r="C309" t="str">
            <v>m</v>
          </cell>
          <cell r="D309">
            <v>0</v>
          </cell>
          <cell r="E309">
            <v>676.66</v>
          </cell>
          <cell r="F309">
            <v>20438.05</v>
          </cell>
        </row>
        <row r="310">
          <cell r="A310">
            <v>93424</v>
          </cell>
          <cell r="B310" t="str">
            <v xml:space="preserve"> Càc BT35x35 L&gt;12m,Bîa&lt;1.8T,‡g/th²ng ‡cII </v>
          </cell>
          <cell r="C310" t="str">
            <v>m</v>
          </cell>
          <cell r="D310">
            <v>0</v>
          </cell>
          <cell r="E310">
            <v>832.31</v>
          </cell>
          <cell r="F310">
            <v>25139.45</v>
          </cell>
        </row>
        <row r="311">
          <cell r="A311">
            <v>93512</v>
          </cell>
          <cell r="B311" t="str">
            <v xml:space="preserve"> Càc BT25x25 L&lt;12m,Bîa&lt;2.5T,‡g/th²ng ‡cI  </v>
          </cell>
          <cell r="C311" t="str">
            <v>m</v>
          </cell>
          <cell r="D311">
            <v>0</v>
          </cell>
          <cell r="E311">
            <v>475.61</v>
          </cell>
          <cell r="F311">
            <v>16326.61</v>
          </cell>
        </row>
        <row r="312">
          <cell r="A312">
            <v>93513</v>
          </cell>
          <cell r="B312" t="str">
            <v xml:space="preserve"> Càc BT30x30 L&lt;12m,Bîa&lt;2.5T,‡g/th²ng ‡cI  </v>
          </cell>
          <cell r="C312" t="str">
            <v>m</v>
          </cell>
          <cell r="D312">
            <v>0</v>
          </cell>
          <cell r="E312">
            <v>553.42999999999995</v>
          </cell>
          <cell r="F312">
            <v>18775.599999999999</v>
          </cell>
        </row>
        <row r="313">
          <cell r="A313">
            <v>93514</v>
          </cell>
          <cell r="B313" t="str">
            <v xml:space="preserve"> Càc BT35x35 L&lt;12m,Bîa&lt;2.5T,‡g/th²ng ‡cI  </v>
          </cell>
          <cell r="C313" t="str">
            <v>m</v>
          </cell>
          <cell r="D313">
            <v>0</v>
          </cell>
          <cell r="E313">
            <v>642.07000000000005</v>
          </cell>
          <cell r="F313">
            <v>21796.02</v>
          </cell>
        </row>
        <row r="314">
          <cell r="A314">
            <v>93515</v>
          </cell>
          <cell r="B314" t="str">
            <v xml:space="preserve"> Càc BT40x40 L&lt;12m,Bîa&lt;2.5T,‡g/th²ng ‡cI  </v>
          </cell>
          <cell r="C314" t="str">
            <v>m</v>
          </cell>
          <cell r="D314">
            <v>0</v>
          </cell>
          <cell r="E314">
            <v>791.24</v>
          </cell>
          <cell r="F314">
            <v>26938.9</v>
          </cell>
        </row>
        <row r="315">
          <cell r="A315">
            <v>93522</v>
          </cell>
          <cell r="B315" t="str">
            <v xml:space="preserve"> Càc BT25x25 L&lt;12m,Bîa&lt;2.5T,‡g/th²ng ‡cII </v>
          </cell>
          <cell r="C315" t="str">
            <v>m</v>
          </cell>
          <cell r="D315">
            <v>0</v>
          </cell>
          <cell r="E315">
            <v>529.65</v>
          </cell>
          <cell r="F315">
            <v>17551.099999999999</v>
          </cell>
        </row>
        <row r="316">
          <cell r="A316">
            <v>93523</v>
          </cell>
          <cell r="B316" t="str">
            <v xml:space="preserve"> Càc BT30x30 L&lt;12m,Bîa&lt;2.5T,‡g/th²ng ‡cII </v>
          </cell>
          <cell r="C316" t="str">
            <v>m</v>
          </cell>
          <cell r="D316">
            <v>0</v>
          </cell>
          <cell r="E316">
            <v>672.33</v>
          </cell>
          <cell r="F316">
            <v>21551.119999999999</v>
          </cell>
        </row>
        <row r="317">
          <cell r="A317">
            <v>93524</v>
          </cell>
          <cell r="B317" t="str">
            <v xml:space="preserve"> Càc BT35x35 L&lt;12m,Bîa&lt;2.5T,‡g/th²ng ‡cII </v>
          </cell>
          <cell r="C317" t="str">
            <v>m</v>
          </cell>
          <cell r="D317">
            <v>0</v>
          </cell>
          <cell r="E317">
            <v>778.27</v>
          </cell>
          <cell r="F317">
            <v>24972.71</v>
          </cell>
        </row>
        <row r="318">
          <cell r="A318">
            <v>93525</v>
          </cell>
          <cell r="B318" t="str">
            <v xml:space="preserve"> Càc BT40x40 L&lt;12m,Bîa&lt;2.5T,‡g/th²ng ‡cII </v>
          </cell>
          <cell r="C318" t="str">
            <v>m</v>
          </cell>
          <cell r="D318">
            <v>0</v>
          </cell>
          <cell r="E318">
            <v>957.7</v>
          </cell>
          <cell r="F318">
            <v>30775.66</v>
          </cell>
        </row>
        <row r="319">
          <cell r="A319">
            <v>93612</v>
          </cell>
          <cell r="B319" t="str">
            <v xml:space="preserve"> Càc BT25x25 L&gt;12m,Bîa&lt;2.5T,‡g/th²ng ‡cI  </v>
          </cell>
          <cell r="C319" t="str">
            <v>m</v>
          </cell>
          <cell r="D319">
            <v>0</v>
          </cell>
          <cell r="E319">
            <v>432.37</v>
          </cell>
          <cell r="F319">
            <v>16326.61</v>
          </cell>
        </row>
        <row r="320">
          <cell r="A320">
            <v>93613</v>
          </cell>
          <cell r="B320" t="str">
            <v xml:space="preserve"> Càc BT30x30 L&gt;12m,Bîa&lt;2.5T,‡g/th²ng ‡cI  </v>
          </cell>
          <cell r="C320" t="str">
            <v>m</v>
          </cell>
          <cell r="D320">
            <v>0</v>
          </cell>
          <cell r="E320">
            <v>501.55</v>
          </cell>
          <cell r="F320">
            <v>18938.87</v>
          </cell>
        </row>
        <row r="321">
          <cell r="A321">
            <v>93614</v>
          </cell>
          <cell r="B321" t="str">
            <v xml:space="preserve"> Càc BT35x35 L&gt;12m,Bîa&lt;2.5T,‡g/th²ng ‡cI  </v>
          </cell>
          <cell r="C321" t="str">
            <v>m</v>
          </cell>
          <cell r="D321">
            <v>0</v>
          </cell>
          <cell r="E321">
            <v>570.73</v>
          </cell>
          <cell r="F321">
            <v>21551.119999999999</v>
          </cell>
        </row>
        <row r="322">
          <cell r="A322">
            <v>93615</v>
          </cell>
          <cell r="B322" t="str">
            <v xml:space="preserve"> Càc BT40x40 L&gt;12m,Bîa&lt;2.5T,‡g/th²ng ‡cI  </v>
          </cell>
          <cell r="C322" t="str">
            <v>m</v>
          </cell>
          <cell r="D322">
            <v>0</v>
          </cell>
          <cell r="E322">
            <v>700.44</v>
          </cell>
          <cell r="F322">
            <v>26449.1</v>
          </cell>
        </row>
        <row r="323">
          <cell r="A323">
            <v>93622</v>
          </cell>
          <cell r="B323" t="str">
            <v xml:space="preserve"> Càc BT25x25 L&gt;12m,Bîa&lt;2.5T,‡g/th²ng ‡cII </v>
          </cell>
          <cell r="C323" t="str">
            <v>m</v>
          </cell>
          <cell r="D323">
            <v>0</v>
          </cell>
          <cell r="E323">
            <v>518.84</v>
          </cell>
          <cell r="F323">
            <v>17632.740000000002</v>
          </cell>
        </row>
        <row r="324">
          <cell r="A324">
            <v>93623</v>
          </cell>
          <cell r="B324" t="str">
            <v xml:space="preserve"> Càc BT30x30 L&gt;12m,Bîa&lt;2.5T,‡g/th²ng ‡cII </v>
          </cell>
          <cell r="C324" t="str">
            <v>m</v>
          </cell>
          <cell r="D324">
            <v>0</v>
          </cell>
          <cell r="E324">
            <v>570.73</v>
          </cell>
          <cell r="F324">
            <v>21551.119999999999</v>
          </cell>
        </row>
        <row r="325">
          <cell r="A325">
            <v>93624</v>
          </cell>
          <cell r="B325" t="str">
            <v xml:space="preserve"> Càc BT35x35 L&gt;12m,Bîa&lt;2.5T,‡g/th²ng ‡cII </v>
          </cell>
          <cell r="C325" t="str">
            <v>m</v>
          </cell>
          <cell r="D325">
            <v>0</v>
          </cell>
          <cell r="E325">
            <v>683.14</v>
          </cell>
          <cell r="F325">
            <v>25796.04</v>
          </cell>
        </row>
        <row r="326">
          <cell r="A326">
            <v>93625</v>
          </cell>
          <cell r="B326" t="str">
            <v xml:space="preserve"> Càc BT40x40 L&gt;12m,Bîa&lt;2.5T,‡g/th²ng ‡cII </v>
          </cell>
          <cell r="C326" t="str">
            <v>m</v>
          </cell>
          <cell r="D326">
            <v>0</v>
          </cell>
          <cell r="E326">
            <v>782.59</v>
          </cell>
          <cell r="F326">
            <v>29551.16</v>
          </cell>
        </row>
        <row r="327">
          <cell r="A327">
            <v>93713</v>
          </cell>
          <cell r="B327" t="str">
            <v xml:space="preserve"> Càc BT30x30 L&lt;12m,Bîa&gt;2.5T,‡g/th²ng ‡cI  </v>
          </cell>
          <cell r="C327" t="str">
            <v>m</v>
          </cell>
          <cell r="D327">
            <v>0</v>
          </cell>
          <cell r="E327">
            <v>505.87</v>
          </cell>
          <cell r="F327">
            <v>18640.900000000001</v>
          </cell>
        </row>
        <row r="328">
          <cell r="A328">
            <v>93714</v>
          </cell>
          <cell r="B328" t="str">
            <v xml:space="preserve"> Càc BT35x35 L&lt;12m,Bîa&gt;2.5T,‡g/th²ng ‡cI  </v>
          </cell>
          <cell r="C328" t="str">
            <v>m</v>
          </cell>
          <cell r="D328">
            <v>0</v>
          </cell>
          <cell r="E328">
            <v>594.51</v>
          </cell>
          <cell r="F328">
            <v>21747.79</v>
          </cell>
        </row>
        <row r="329">
          <cell r="A329">
            <v>93715</v>
          </cell>
          <cell r="B329" t="str">
            <v xml:space="preserve"> Càc BT40x40 L&lt;12m,Bîa&gt;2.5T,‡g/th²ng ‡cI  </v>
          </cell>
          <cell r="C329" t="str">
            <v>m</v>
          </cell>
          <cell r="D329">
            <v>0</v>
          </cell>
          <cell r="E329">
            <v>713.41</v>
          </cell>
          <cell r="F329">
            <v>26042.44</v>
          </cell>
        </row>
        <row r="330">
          <cell r="A330">
            <v>93723</v>
          </cell>
          <cell r="B330" t="str">
            <v xml:space="preserve"> Càc BT30x30 L&lt;12m,Bîa&gt;2.5T,‡g/th²ng ‡cII </v>
          </cell>
          <cell r="C330" t="str">
            <v>m</v>
          </cell>
          <cell r="D330">
            <v>0</v>
          </cell>
          <cell r="E330">
            <v>594.51</v>
          </cell>
          <cell r="F330">
            <v>22661.49</v>
          </cell>
        </row>
        <row r="331">
          <cell r="A331">
            <v>93724</v>
          </cell>
          <cell r="B331" t="str">
            <v xml:space="preserve"> Càc BT35x35 L&lt;12m,Bîa&gt;2.5T,‡g/th²ng ‡cII </v>
          </cell>
          <cell r="C331" t="str">
            <v>m</v>
          </cell>
          <cell r="D331">
            <v>0</v>
          </cell>
          <cell r="E331">
            <v>680.98</v>
          </cell>
          <cell r="F331">
            <v>26042.44</v>
          </cell>
        </row>
        <row r="332">
          <cell r="A332">
            <v>93725</v>
          </cell>
          <cell r="B332" t="str">
            <v xml:space="preserve"> Càc BT40x40 L&lt;12m,Bîa&gt;2.5T,‡g/th²ng ‡cII </v>
          </cell>
          <cell r="C332" t="str">
            <v>m</v>
          </cell>
          <cell r="D332">
            <v>0</v>
          </cell>
          <cell r="E332">
            <v>778.27</v>
          </cell>
          <cell r="F332">
            <v>31250.93</v>
          </cell>
        </row>
        <row r="333">
          <cell r="A333">
            <v>93813</v>
          </cell>
          <cell r="B333" t="str">
            <v xml:space="preserve"> Càc BT30x30 L&gt;12m,Bîa&gt;2.5T,‡g/th²ng ‡cI  </v>
          </cell>
          <cell r="C333" t="str">
            <v>m</v>
          </cell>
          <cell r="D333">
            <v>0</v>
          </cell>
          <cell r="E333">
            <v>425.88</v>
          </cell>
          <cell r="F333">
            <v>18001.27</v>
          </cell>
        </row>
        <row r="334">
          <cell r="A334">
            <v>93814</v>
          </cell>
          <cell r="B334" t="str">
            <v xml:space="preserve"> Càc BT35x35 L&gt;12m,Bîa&gt;2.5T,‡g/th²ng ‡cI  </v>
          </cell>
          <cell r="C334" t="str">
            <v>m</v>
          </cell>
          <cell r="D334">
            <v>0</v>
          </cell>
          <cell r="E334">
            <v>495.06</v>
          </cell>
          <cell r="F334">
            <v>20925.330000000002</v>
          </cell>
        </row>
        <row r="335">
          <cell r="A335">
            <v>93815</v>
          </cell>
          <cell r="B335" t="str">
            <v xml:space="preserve"> Càc BT40x40 L&gt;12m,Bîa&gt;2.5T,‡g/th²ng ‡cI  </v>
          </cell>
          <cell r="C335" t="str">
            <v>m</v>
          </cell>
          <cell r="D335">
            <v>0</v>
          </cell>
          <cell r="E335">
            <v>607.48</v>
          </cell>
          <cell r="F335">
            <v>25676.93</v>
          </cell>
        </row>
        <row r="336">
          <cell r="A336">
            <v>93823</v>
          </cell>
          <cell r="B336" t="str">
            <v xml:space="preserve"> Càc BT30x30 L&gt;12m,Bîa&gt;2.5T,‡g/th²ng ‡cII </v>
          </cell>
          <cell r="C336" t="str">
            <v>m</v>
          </cell>
          <cell r="D336">
            <v>0</v>
          </cell>
          <cell r="E336">
            <v>516.67999999999995</v>
          </cell>
          <cell r="F336">
            <v>21839.1</v>
          </cell>
        </row>
        <row r="337">
          <cell r="A337">
            <v>93824</v>
          </cell>
          <cell r="B337" t="str">
            <v xml:space="preserve"> Càc BT35x35 L&gt;12m,Bîa&gt;2.5T,‡g/th²ng ‡cII </v>
          </cell>
          <cell r="C337" t="str">
            <v>m</v>
          </cell>
          <cell r="D337">
            <v>0</v>
          </cell>
          <cell r="E337">
            <v>605.32000000000005</v>
          </cell>
          <cell r="F337">
            <v>25585.56</v>
          </cell>
        </row>
        <row r="338">
          <cell r="A338">
            <v>93825</v>
          </cell>
          <cell r="B338" t="str">
            <v xml:space="preserve"> Càc BT40x40 L&gt;12m,Bîa&gt;2.5T,‡g/th²ng ‡cII </v>
          </cell>
          <cell r="C338" t="str">
            <v>m</v>
          </cell>
          <cell r="D338">
            <v>0</v>
          </cell>
          <cell r="E338">
            <v>730.7</v>
          </cell>
          <cell r="F338">
            <v>30885.42</v>
          </cell>
        </row>
        <row r="339">
          <cell r="A339">
            <v>98110</v>
          </cell>
          <cell r="B339" t="str">
            <v xml:space="preserve"> ¾p rung càc cŸt D330 L&lt;=7m,‡¶t c¶p I     </v>
          </cell>
          <cell r="C339" t="str">
            <v>m</v>
          </cell>
          <cell r="D339">
            <v>2266.2800000000002</v>
          </cell>
          <cell r="E339">
            <v>756.65</v>
          </cell>
          <cell r="F339">
            <v>47295.05</v>
          </cell>
        </row>
        <row r="340">
          <cell r="A340">
            <v>98120</v>
          </cell>
          <cell r="B340" t="str">
            <v xml:space="preserve"> ¾p rung càc cŸt D430 L&lt;=7m,‡¶t c¶p I     </v>
          </cell>
          <cell r="C340" t="str">
            <v>m</v>
          </cell>
          <cell r="D340">
            <v>6286.56</v>
          </cell>
          <cell r="E340">
            <v>1354.4</v>
          </cell>
          <cell r="F340">
            <v>50448.06</v>
          </cell>
        </row>
        <row r="341">
          <cell r="A341">
            <v>98130</v>
          </cell>
          <cell r="B341" t="str">
            <v xml:space="preserve"> ¾p rung càc cŸt D330 L&lt;=7m,‡¶t c¶p II    </v>
          </cell>
          <cell r="C341" t="str">
            <v>m</v>
          </cell>
          <cell r="D341">
            <v>2266.2800000000002</v>
          </cell>
          <cell r="E341">
            <v>810.69</v>
          </cell>
          <cell r="F341">
            <v>50448.06</v>
          </cell>
        </row>
        <row r="342">
          <cell r="A342">
            <v>98140</v>
          </cell>
          <cell r="B342" t="str">
            <v xml:space="preserve"> ¾p rung càc cŸt D430 L&lt;=7m,‡¶t c¶p II    </v>
          </cell>
          <cell r="C342" t="str">
            <v>m</v>
          </cell>
          <cell r="D342">
            <v>3955.43</v>
          </cell>
          <cell r="E342">
            <v>1451.68</v>
          </cell>
          <cell r="F342">
            <v>55177.56</v>
          </cell>
        </row>
        <row r="343">
          <cell r="A343">
            <v>98210</v>
          </cell>
          <cell r="B343" t="str">
            <v xml:space="preserve"> ¾p rung càc cŸt D330 L&gt; 7m,‡¶t c¶p I     </v>
          </cell>
          <cell r="C343" t="str">
            <v>m</v>
          </cell>
          <cell r="D343">
            <v>2266.2800000000002</v>
          </cell>
          <cell r="E343">
            <v>864.74</v>
          </cell>
          <cell r="F343">
            <v>42565.55</v>
          </cell>
        </row>
        <row r="344">
          <cell r="A344">
            <v>98220</v>
          </cell>
          <cell r="B344" t="str">
            <v xml:space="preserve"> ¾p rung càc cŸt D430 L&gt; 7m,‡¶t c¶p I     </v>
          </cell>
          <cell r="C344" t="str">
            <v>m</v>
          </cell>
          <cell r="D344">
            <v>3955.43</v>
          </cell>
          <cell r="E344">
            <v>1547.88</v>
          </cell>
          <cell r="F344">
            <v>45403.25</v>
          </cell>
        </row>
        <row r="345">
          <cell r="A345">
            <v>98230</v>
          </cell>
          <cell r="B345" t="str">
            <v xml:space="preserve"> ¾p rung càc cŸt D330 L&gt; 7m,‡¶t c¶p II    </v>
          </cell>
          <cell r="C345" t="str">
            <v>m</v>
          </cell>
          <cell r="D345">
            <v>2266.2800000000002</v>
          </cell>
          <cell r="E345">
            <v>918.79</v>
          </cell>
          <cell r="F345">
            <v>45403.25</v>
          </cell>
        </row>
        <row r="346">
          <cell r="A346">
            <v>98240</v>
          </cell>
          <cell r="B346" t="str">
            <v xml:space="preserve"> ¾p rung càc cŸt D430 L&gt; 7m,‡¶t c¶p II    </v>
          </cell>
          <cell r="C346" t="str">
            <v>m</v>
          </cell>
          <cell r="D346">
            <v>3955.43</v>
          </cell>
          <cell r="E346">
            <v>1645.17</v>
          </cell>
          <cell r="F346">
            <v>49659.81</v>
          </cell>
        </row>
        <row r="347">
          <cell r="A347">
            <v>98310</v>
          </cell>
          <cell r="B347" t="str">
            <v xml:space="preserve"> ¾p rung càc cŸt D330 L&gt;12m,‡¶t c¶p I     </v>
          </cell>
          <cell r="C347" t="str">
            <v>m</v>
          </cell>
          <cell r="D347">
            <v>2266.2800000000002</v>
          </cell>
          <cell r="E347">
            <v>972.83</v>
          </cell>
          <cell r="F347">
            <v>38308.99</v>
          </cell>
        </row>
        <row r="348">
          <cell r="A348">
            <v>98320</v>
          </cell>
          <cell r="B348" t="str">
            <v xml:space="preserve"> ¾p rung càc cŸt D430 L&gt;12m,‡¶t c¶p I     </v>
          </cell>
          <cell r="C348" t="str">
            <v>m</v>
          </cell>
          <cell r="D348">
            <v>3955.43</v>
          </cell>
          <cell r="E348">
            <v>1741.37</v>
          </cell>
          <cell r="F348">
            <v>40831.4</v>
          </cell>
        </row>
        <row r="349">
          <cell r="A349">
            <v>98330</v>
          </cell>
          <cell r="B349" t="str">
            <v xml:space="preserve"> ¾p rung càc cŸt D330 L&gt;12m,‡¶t c¶p II    </v>
          </cell>
          <cell r="C349" t="str">
            <v>m</v>
          </cell>
          <cell r="D349">
            <v>2266.2800000000002</v>
          </cell>
          <cell r="E349">
            <v>1026.8800000000001</v>
          </cell>
          <cell r="F349">
            <v>40831.4</v>
          </cell>
        </row>
        <row r="350">
          <cell r="A350">
            <v>98340</v>
          </cell>
          <cell r="B350" t="str">
            <v xml:space="preserve"> ¾p rung càc cŸt D430 L&gt;12m,‡¶t c¶p II    </v>
          </cell>
          <cell r="C350" t="str">
            <v>m</v>
          </cell>
          <cell r="D350">
            <v>3955.43</v>
          </cell>
          <cell r="E350">
            <v>1838.65</v>
          </cell>
          <cell r="F350">
            <v>45718.55</v>
          </cell>
        </row>
        <row r="351">
          <cell r="A351">
            <v>99110</v>
          </cell>
          <cell r="B351" t="str">
            <v xml:space="preserve"> ¾p trõèc càc BTCT 15x15 L&lt;=4m,‡¶t c¶p I  </v>
          </cell>
          <cell r="C351" t="str">
            <v>m</v>
          </cell>
          <cell r="D351">
            <v>0</v>
          </cell>
          <cell r="E351">
            <v>734.49</v>
          </cell>
          <cell r="F351">
            <v>11965.39</v>
          </cell>
        </row>
        <row r="352">
          <cell r="A352">
            <v>99111</v>
          </cell>
          <cell r="B352" t="str">
            <v xml:space="preserve"> ¾p trõèc càc BTCT 20x20 L&lt;=4m,‡¶t c¶p I  </v>
          </cell>
          <cell r="C352" t="str">
            <v>m</v>
          </cell>
          <cell r="D352">
            <v>0</v>
          </cell>
          <cell r="E352">
            <v>1330.43</v>
          </cell>
          <cell r="F352">
            <v>17339.07</v>
          </cell>
        </row>
        <row r="353">
          <cell r="A353">
            <v>99112</v>
          </cell>
          <cell r="B353" t="str">
            <v xml:space="preserve"> ¾p trõèc càc BTCT 25x25 L&lt;=4m,‡¶t c¶p I  </v>
          </cell>
          <cell r="C353" t="str">
            <v>m</v>
          </cell>
          <cell r="D353">
            <v>0</v>
          </cell>
          <cell r="E353">
            <v>1566.83</v>
          </cell>
          <cell r="F353">
            <v>20419.98</v>
          </cell>
        </row>
        <row r="354">
          <cell r="A354">
            <v>99210</v>
          </cell>
          <cell r="B354" t="str">
            <v xml:space="preserve"> ¾p trõèc càc BTCT 15x15 L&lt;=4m,‡¶t c¶p II </v>
          </cell>
          <cell r="C354" t="str">
            <v>m</v>
          </cell>
          <cell r="D354">
            <v>0</v>
          </cell>
          <cell r="E354">
            <v>844.44</v>
          </cell>
          <cell r="F354">
            <v>13756.62</v>
          </cell>
        </row>
        <row r="355">
          <cell r="A355">
            <v>99211</v>
          </cell>
          <cell r="B355" t="str">
            <v xml:space="preserve"> ¾p trõèc càc BTCT 20x20 L&lt;=4m,‡¶t c¶p II </v>
          </cell>
          <cell r="C355" t="str">
            <v>m</v>
          </cell>
          <cell r="D355">
            <v>0</v>
          </cell>
          <cell r="E355">
            <v>1528.35</v>
          </cell>
          <cell r="F355">
            <v>19918.439999999999</v>
          </cell>
        </row>
        <row r="356">
          <cell r="A356">
            <v>99212</v>
          </cell>
          <cell r="B356" t="str">
            <v xml:space="preserve"> ¾p trõèc càc BTCT 25x25 L&lt;=4m,‡¶t c¶p II </v>
          </cell>
          <cell r="C356" t="str">
            <v>m</v>
          </cell>
          <cell r="D356">
            <v>0</v>
          </cell>
          <cell r="E356">
            <v>1913.18</v>
          </cell>
          <cell r="F356">
            <v>24933.88</v>
          </cell>
        </row>
        <row r="357">
          <cell r="A357">
            <v>99310</v>
          </cell>
          <cell r="B357" t="str">
            <v xml:space="preserve"> ¾p trõèc càc BTCT 15x15 L&gt; 4m,‡¶t c¶p I  </v>
          </cell>
          <cell r="C357" t="str">
            <v>m</v>
          </cell>
          <cell r="D357">
            <v>0</v>
          </cell>
          <cell r="E357">
            <v>681.71</v>
          </cell>
          <cell r="F357">
            <v>11105.61</v>
          </cell>
        </row>
        <row r="358">
          <cell r="A358">
            <v>99311</v>
          </cell>
          <cell r="B358" t="str">
            <v xml:space="preserve"> ¾p trõèc càc BTCT 20x20 L&gt; 4m,‡¶t c¶p I  </v>
          </cell>
          <cell r="C358" t="str">
            <v>m</v>
          </cell>
          <cell r="D358">
            <v>0</v>
          </cell>
          <cell r="E358">
            <v>1236.97</v>
          </cell>
          <cell r="F358">
            <v>16121.04</v>
          </cell>
        </row>
        <row r="359">
          <cell r="A359">
            <v>99312</v>
          </cell>
          <cell r="B359" t="str">
            <v xml:space="preserve"> ¾p trõèc càc BTCT 25x25 L&gt; 4m,‡¶t c¶p I  </v>
          </cell>
          <cell r="C359" t="str">
            <v>m</v>
          </cell>
          <cell r="D359">
            <v>0</v>
          </cell>
          <cell r="E359">
            <v>1374.41</v>
          </cell>
          <cell r="F359">
            <v>17912.27</v>
          </cell>
        </row>
        <row r="360">
          <cell r="A360">
            <v>99410</v>
          </cell>
          <cell r="B360" t="str">
            <v xml:space="preserve"> ¾p trõèc càc BTCT 15x15 L&gt; 4m,‡¶t c¶p II </v>
          </cell>
          <cell r="C360" t="str">
            <v>m</v>
          </cell>
          <cell r="D360">
            <v>0</v>
          </cell>
          <cell r="E360">
            <v>800.46</v>
          </cell>
          <cell r="F360">
            <v>13040.13</v>
          </cell>
        </row>
        <row r="361">
          <cell r="A361">
            <v>99411</v>
          </cell>
          <cell r="B361" t="str">
            <v xml:space="preserve"> ¾p trõèc càc BTCT 20x20 L&gt; 4m,‡¶t c¶p II </v>
          </cell>
          <cell r="C361" t="str">
            <v>m</v>
          </cell>
          <cell r="D361">
            <v>0</v>
          </cell>
          <cell r="E361">
            <v>1346.93</v>
          </cell>
          <cell r="F361">
            <v>17554.02</v>
          </cell>
        </row>
        <row r="362">
          <cell r="A362">
            <v>99412</v>
          </cell>
          <cell r="B362" t="str">
            <v xml:space="preserve"> ¾p trõèc càc BTCT 25x25 L&gt; 4m,‡¶t c¶p II </v>
          </cell>
          <cell r="C362" t="str">
            <v>m</v>
          </cell>
          <cell r="D362">
            <v>0</v>
          </cell>
          <cell r="E362">
            <v>1687.78</v>
          </cell>
          <cell r="F362">
            <v>21852.97</v>
          </cell>
        </row>
        <row r="363">
          <cell r="A363">
            <v>113110</v>
          </cell>
          <cell r="B363" t="str">
            <v xml:space="preserve"> MÜng ½õéng = ½Ÿ lèp mÜng ½¬ l¿n d¡y 15cm </v>
          </cell>
          <cell r="C363" t="str">
            <v>m2</v>
          </cell>
          <cell r="D363">
            <v>10173.42</v>
          </cell>
          <cell r="E363">
            <v>846.91</v>
          </cell>
          <cell r="F363">
            <v>328.63</v>
          </cell>
        </row>
        <row r="364">
          <cell r="A364">
            <v>113120</v>
          </cell>
          <cell r="B364" t="str">
            <v xml:space="preserve"> MÜng ½õéng = ½Ÿ lèp mÜng ½¬ l¿n d¡y 20cm </v>
          </cell>
          <cell r="C364" t="str">
            <v>m2</v>
          </cell>
          <cell r="D364">
            <v>13564.56</v>
          </cell>
          <cell r="E364">
            <v>1129.22</v>
          </cell>
          <cell r="F364">
            <v>328.63</v>
          </cell>
        </row>
        <row r="365">
          <cell r="A365">
            <v>113130</v>
          </cell>
          <cell r="B365" t="str">
            <v xml:space="preserve"> MÜng ½õéng = ½Ÿ lèp mÜng ½¬ l¿n d¡y 25cm </v>
          </cell>
          <cell r="C365" t="str">
            <v>m2</v>
          </cell>
          <cell r="D365">
            <v>16955.7</v>
          </cell>
          <cell r="E365">
            <v>1621.24</v>
          </cell>
          <cell r="F365">
            <v>328.63</v>
          </cell>
        </row>
        <row r="366">
          <cell r="A366">
            <v>113140</v>
          </cell>
          <cell r="B366" t="str">
            <v xml:space="preserve"> MÜng ½õéng = ½Ÿ lèp mÜng ½¬ l¿n d¡y 30cm </v>
          </cell>
          <cell r="C366" t="str">
            <v>m2</v>
          </cell>
          <cell r="D366">
            <v>20346.84</v>
          </cell>
          <cell r="E366">
            <v>1944.88</v>
          </cell>
          <cell r="F366">
            <v>328.63</v>
          </cell>
        </row>
        <row r="367">
          <cell r="A367">
            <v>113210</v>
          </cell>
          <cell r="B367" t="str">
            <v xml:space="preserve"> MÜng ½õéng =cŸt lèp mÜng ½¬ l¿n d¡y 10cm </v>
          </cell>
          <cell r="C367" t="str">
            <v>m2</v>
          </cell>
          <cell r="D367">
            <v>1601.86</v>
          </cell>
          <cell r="E367">
            <v>135.1</v>
          </cell>
          <cell r="F367">
            <v>328.63</v>
          </cell>
        </row>
        <row r="368">
          <cell r="A368">
            <v>113220</v>
          </cell>
          <cell r="B368" t="str">
            <v xml:space="preserve"> MÜng ½õéng =cŸt lèp mÜng ½¬ l¿n d¡y 15cm </v>
          </cell>
          <cell r="C368" t="str">
            <v>m2</v>
          </cell>
          <cell r="D368">
            <v>2402.79</v>
          </cell>
          <cell r="E368">
            <v>202.65</v>
          </cell>
          <cell r="F368">
            <v>328.63</v>
          </cell>
        </row>
        <row r="369">
          <cell r="A369">
            <v>113230</v>
          </cell>
          <cell r="B369" t="str">
            <v xml:space="preserve"> MÜng ½õéng =cŸt lèp mÜng ½¬ l¿n d¡y 20cm </v>
          </cell>
          <cell r="C369" t="str">
            <v>m2</v>
          </cell>
          <cell r="D369">
            <v>3203.72</v>
          </cell>
          <cell r="E369">
            <v>270.20999999999998</v>
          </cell>
          <cell r="F369">
            <v>328.63</v>
          </cell>
        </row>
        <row r="370">
          <cell r="A370">
            <v>113240</v>
          </cell>
          <cell r="B370" t="str">
            <v xml:space="preserve"> MÜng ½õéng =cŸt lèp mÜng ½¬ l¿n d¡y 25cm </v>
          </cell>
          <cell r="C370" t="str">
            <v>m2</v>
          </cell>
          <cell r="D370">
            <v>4004.65</v>
          </cell>
          <cell r="E370">
            <v>338.77</v>
          </cell>
          <cell r="F370">
            <v>657.26</v>
          </cell>
        </row>
        <row r="371">
          <cell r="A371">
            <v>113250</v>
          </cell>
          <cell r="B371" t="str">
            <v xml:space="preserve"> MÜng ½õéng =cŸt lèp mÜng ½¬ l¿n d¡y 30cm </v>
          </cell>
          <cell r="C371" t="str">
            <v>m2</v>
          </cell>
          <cell r="D371">
            <v>4805.58</v>
          </cell>
          <cell r="E371">
            <v>406.32</v>
          </cell>
          <cell r="F371">
            <v>657.26</v>
          </cell>
        </row>
        <row r="372">
          <cell r="A372">
            <v>113311</v>
          </cell>
          <cell r="B372" t="str">
            <v xml:space="preserve"> MÜng cŸt v¡ng g/câ 6%XM T/træn 20-25m3/h </v>
          </cell>
          <cell r="C372" t="str">
            <v>m3</v>
          </cell>
          <cell r="D372">
            <v>124543.78</v>
          </cell>
          <cell r="E372">
            <v>3269.59</v>
          </cell>
          <cell r="F372">
            <v>12971.12</v>
          </cell>
        </row>
        <row r="373">
          <cell r="A373">
            <v>113312</v>
          </cell>
          <cell r="B373" t="str">
            <v xml:space="preserve"> MÜng cŸt v¡ng g/câ 8%XM T/træn 20-25m3/h </v>
          </cell>
          <cell r="C373" t="str">
            <v>m3</v>
          </cell>
          <cell r="D373">
            <v>149742.81</v>
          </cell>
          <cell r="E373">
            <v>3382.34</v>
          </cell>
          <cell r="F373">
            <v>12971.12</v>
          </cell>
        </row>
        <row r="374">
          <cell r="A374">
            <v>113313</v>
          </cell>
          <cell r="B374" t="str">
            <v xml:space="preserve"> MÜng cŸt v¡ng g/câ 6%XM T/træn 30m3/h    </v>
          </cell>
          <cell r="C374" t="str">
            <v>m3</v>
          </cell>
          <cell r="D374">
            <v>124543.78</v>
          </cell>
          <cell r="E374">
            <v>3269.59</v>
          </cell>
          <cell r="F374">
            <v>18529.27</v>
          </cell>
        </row>
        <row r="375">
          <cell r="A375">
            <v>113314</v>
          </cell>
          <cell r="B375" t="str">
            <v xml:space="preserve"> MÜng cŸt v¡ng g/câ 8%XM T/træn 30m3/h    </v>
          </cell>
          <cell r="C375" t="str">
            <v>m3</v>
          </cell>
          <cell r="D375">
            <v>149742.81</v>
          </cell>
          <cell r="E375">
            <v>3382.34</v>
          </cell>
          <cell r="F375">
            <v>18529.27</v>
          </cell>
        </row>
        <row r="376">
          <cell r="A376">
            <v>113315</v>
          </cell>
          <cell r="B376" t="str">
            <v xml:space="preserve"> MÜng cŸt v¡ng g/câ 6%XM T/træn 50m3/h    </v>
          </cell>
          <cell r="C376" t="str">
            <v>m3</v>
          </cell>
          <cell r="D376">
            <v>124543.78</v>
          </cell>
          <cell r="E376">
            <v>3269.59</v>
          </cell>
          <cell r="F376">
            <v>12543.17</v>
          </cell>
        </row>
        <row r="377">
          <cell r="A377">
            <v>113316</v>
          </cell>
          <cell r="B377" t="str">
            <v xml:space="preserve"> MÜng cŸt v¡ng g/câ 8%XM T/træn 50m3/h    </v>
          </cell>
          <cell r="C377" t="str">
            <v>m3</v>
          </cell>
          <cell r="D377">
            <v>149742.81</v>
          </cell>
          <cell r="E377">
            <v>3382.34</v>
          </cell>
          <cell r="F377">
            <v>12543.17</v>
          </cell>
        </row>
        <row r="378">
          <cell r="A378">
            <v>113321</v>
          </cell>
          <cell r="B378" t="str">
            <v xml:space="preserve"> MÜng cŸt ½en  g/câ 6%XM T/træn 20-25m3/h </v>
          </cell>
          <cell r="C378" t="str">
            <v>m3</v>
          </cell>
          <cell r="D378">
            <v>89976.4</v>
          </cell>
          <cell r="E378">
            <v>3269.59</v>
          </cell>
          <cell r="F378">
            <v>12971.12</v>
          </cell>
        </row>
        <row r="379">
          <cell r="A379">
            <v>113322</v>
          </cell>
          <cell r="B379" t="str">
            <v xml:space="preserve"> MÜng cŸt ½en  g/câ 8%XM T/træn 20-25m3/h </v>
          </cell>
          <cell r="C379" t="str">
            <v>m3</v>
          </cell>
          <cell r="D379">
            <v>111950.31</v>
          </cell>
          <cell r="E379">
            <v>3382.34</v>
          </cell>
          <cell r="F379">
            <v>12971.12</v>
          </cell>
        </row>
        <row r="380">
          <cell r="A380">
            <v>113313</v>
          </cell>
          <cell r="B380" t="str">
            <v xml:space="preserve"> MÜng cŸt ½en  g/câ 6%XM T/træn 30m3/h    </v>
          </cell>
          <cell r="C380" t="str">
            <v>m3</v>
          </cell>
          <cell r="D380">
            <v>89976.4</v>
          </cell>
          <cell r="E380">
            <v>3269.59</v>
          </cell>
          <cell r="F380">
            <v>13529.27</v>
          </cell>
        </row>
        <row r="381">
          <cell r="A381">
            <v>113314</v>
          </cell>
          <cell r="B381" t="str">
            <v xml:space="preserve"> MÜng cŸt ½en  g/câ 8%XM T/træn 30m3/h    </v>
          </cell>
          <cell r="C381" t="str">
            <v>m3</v>
          </cell>
          <cell r="D381">
            <v>111950.31</v>
          </cell>
          <cell r="E381">
            <v>3382.34</v>
          </cell>
          <cell r="F381">
            <v>13529.27</v>
          </cell>
        </row>
        <row r="382">
          <cell r="A382">
            <v>113315</v>
          </cell>
          <cell r="B382" t="str">
            <v xml:space="preserve"> MÜng cŸt ½en  g/câ 6%XM T/træn 50m3/h    </v>
          </cell>
          <cell r="C382" t="str">
            <v>m3</v>
          </cell>
          <cell r="D382">
            <v>89976.4</v>
          </cell>
          <cell r="E382">
            <v>3269.59</v>
          </cell>
          <cell r="F382">
            <v>12543.17</v>
          </cell>
        </row>
        <row r="383">
          <cell r="A383">
            <v>113316</v>
          </cell>
          <cell r="B383" t="str">
            <v xml:space="preserve"> MÜng cŸt ½en  g/câ 8%XM T/træn 50m3/h    </v>
          </cell>
          <cell r="C383" t="str">
            <v>m3</v>
          </cell>
          <cell r="D383">
            <v>111950.31</v>
          </cell>
          <cell r="E383">
            <v>3382.34</v>
          </cell>
          <cell r="F383">
            <v>12543.17</v>
          </cell>
        </row>
        <row r="384">
          <cell r="A384">
            <v>114111</v>
          </cell>
          <cell r="B384" t="str">
            <v xml:space="preserve"> Lèp trÅn m´t ½õéng ½¬ l¿n ¾p  8cm ½Ÿ d¯m </v>
          </cell>
          <cell r="C384" t="str">
            <v>m2</v>
          </cell>
          <cell r="D384">
            <v>7907.57</v>
          </cell>
          <cell r="E384">
            <v>1129.22</v>
          </cell>
          <cell r="F384">
            <v>2172.6</v>
          </cell>
        </row>
        <row r="385">
          <cell r="A385">
            <v>114112</v>
          </cell>
          <cell r="B385" t="str">
            <v xml:space="preserve"> Lèp trÅn m´t ½õéng ½¬ l¿n ¾p 10cm ½Ÿ d¯m </v>
          </cell>
          <cell r="C385" t="str">
            <v>m2</v>
          </cell>
          <cell r="D385">
            <v>9826.2900000000009</v>
          </cell>
          <cell r="E385">
            <v>1209.8800000000001</v>
          </cell>
          <cell r="F385">
            <v>2683.79</v>
          </cell>
        </row>
        <row r="386">
          <cell r="A386">
            <v>114113</v>
          </cell>
          <cell r="B386" t="str">
            <v xml:space="preserve"> Lèp trÅn m´t ½õéng ½¬ l¿n ¾p 12cm ½Ÿ d¯m </v>
          </cell>
          <cell r="C386" t="str">
            <v>m2</v>
          </cell>
          <cell r="D386">
            <v>11698.25</v>
          </cell>
          <cell r="E386">
            <v>1267.3499999999999</v>
          </cell>
          <cell r="F386">
            <v>3213.25</v>
          </cell>
        </row>
        <row r="387">
          <cell r="A387">
            <v>114114</v>
          </cell>
          <cell r="B387" t="str">
            <v xml:space="preserve"> Lèp trÅn m´t ½õéng ½¬ l¿n ¾p 14cm ½Ÿ d¯m </v>
          </cell>
          <cell r="C387" t="str">
            <v>m2</v>
          </cell>
          <cell r="D387">
            <v>13656.07</v>
          </cell>
          <cell r="E387">
            <v>1321.79</v>
          </cell>
          <cell r="F387">
            <v>3742.71</v>
          </cell>
        </row>
        <row r="388">
          <cell r="A388">
            <v>114115</v>
          </cell>
          <cell r="B388" t="str">
            <v xml:space="preserve"> Lèp trÅn m´t ½õéng ½¬ l¿n ¾p 15cm ½Ÿ d¯m </v>
          </cell>
          <cell r="C388" t="str">
            <v>m2</v>
          </cell>
          <cell r="D388">
            <v>14604.82</v>
          </cell>
          <cell r="E388">
            <v>1354.05</v>
          </cell>
          <cell r="F388">
            <v>3998.31</v>
          </cell>
        </row>
        <row r="389">
          <cell r="A389">
            <v>114121</v>
          </cell>
          <cell r="B389" t="str">
            <v xml:space="preserve"> Lèp dõèi m´t ½õéng ½¬ l¿n ¾p  8cm ½Ÿ d¯m </v>
          </cell>
          <cell r="C389" t="str">
            <v>m2</v>
          </cell>
          <cell r="D389">
            <v>6837.52</v>
          </cell>
          <cell r="E389">
            <v>551.5</v>
          </cell>
          <cell r="F389">
            <v>1825.71</v>
          </cell>
        </row>
        <row r="390">
          <cell r="A390">
            <v>114122</v>
          </cell>
          <cell r="B390" t="str">
            <v xml:space="preserve"> Lèp dõèi m´t ½õéng ½¬ l¿n ¾p 10cm ½Ÿ d¯m </v>
          </cell>
          <cell r="C390" t="str">
            <v>m2</v>
          </cell>
          <cell r="D390">
            <v>8538.82</v>
          </cell>
          <cell r="E390">
            <v>618.04999999999995</v>
          </cell>
          <cell r="F390">
            <v>2190.85</v>
          </cell>
        </row>
        <row r="391">
          <cell r="A391">
            <v>114123</v>
          </cell>
          <cell r="B391" t="str">
            <v xml:space="preserve"> Lèp dõèi m´t ½õéng ½¬ l¿n ¾p 12cm ½Ÿ d¯m </v>
          </cell>
          <cell r="C391" t="str">
            <v>m2</v>
          </cell>
          <cell r="D391">
            <v>10246.58</v>
          </cell>
          <cell r="E391">
            <v>661.4</v>
          </cell>
          <cell r="F391">
            <v>2866.37</v>
          </cell>
        </row>
        <row r="392">
          <cell r="A392">
            <v>114124</v>
          </cell>
          <cell r="B392" t="str">
            <v xml:space="preserve"> Lèp dõèi m´t ½õéng ½¬ l¿n ¾p 14cm ½Ÿ d¯m </v>
          </cell>
          <cell r="C392" t="str">
            <v>m2</v>
          </cell>
          <cell r="D392">
            <v>11954.34</v>
          </cell>
          <cell r="E392">
            <v>705.76</v>
          </cell>
          <cell r="F392">
            <v>3176.74</v>
          </cell>
        </row>
        <row r="393">
          <cell r="A393">
            <v>114125</v>
          </cell>
          <cell r="B393" t="str">
            <v xml:space="preserve"> Lèp dõèi m´t ½õéng ½¬ l¿n ¾p 15cm ½Ÿ d¯m </v>
          </cell>
          <cell r="C393" t="str">
            <v>m2</v>
          </cell>
          <cell r="D393">
            <v>12769.41</v>
          </cell>
          <cell r="E393">
            <v>727.94</v>
          </cell>
          <cell r="F393">
            <v>3395.82</v>
          </cell>
        </row>
        <row r="394">
          <cell r="A394">
            <v>114211</v>
          </cell>
          <cell r="B394" t="str">
            <v xml:space="preserve"> Lèp trÅn M½õéng c¶p phâi ½¬ l¿n ¾p  6cm  </v>
          </cell>
          <cell r="C394" t="str">
            <v>m2</v>
          </cell>
          <cell r="D394">
            <v>1923.38</v>
          </cell>
          <cell r="E394">
            <v>331.91</v>
          </cell>
          <cell r="F394">
            <v>1296.25</v>
          </cell>
        </row>
        <row r="395">
          <cell r="A395">
            <v>114212</v>
          </cell>
          <cell r="B395" t="str">
            <v xml:space="preserve"> Lèp trÅn M½õéng c¶p phâi ½¬ l¿n ¾p  8cm  </v>
          </cell>
          <cell r="C395" t="str">
            <v>m2</v>
          </cell>
          <cell r="D395">
            <v>2497.46</v>
          </cell>
          <cell r="E395">
            <v>352.72</v>
          </cell>
          <cell r="F395">
            <v>1789.2</v>
          </cell>
        </row>
        <row r="396">
          <cell r="A396">
            <v>114213</v>
          </cell>
          <cell r="B396" t="str">
            <v xml:space="preserve"> Lèp trÅn M½õéng c¶p phâi ½¬ l¿n ¾p 10cm  </v>
          </cell>
          <cell r="C396" t="str">
            <v>m2</v>
          </cell>
          <cell r="D396">
            <v>3073.55</v>
          </cell>
          <cell r="E396">
            <v>374.59</v>
          </cell>
          <cell r="F396">
            <v>2190.85</v>
          </cell>
        </row>
        <row r="397">
          <cell r="A397">
            <v>114214</v>
          </cell>
          <cell r="B397" t="str">
            <v xml:space="preserve"> Lèp trÅn M½õéng c¶p phâi ½¬ l¿n ¾p 12cm  </v>
          </cell>
          <cell r="C397" t="str">
            <v>m2</v>
          </cell>
          <cell r="D397">
            <v>3649.64</v>
          </cell>
          <cell r="E397">
            <v>396.31</v>
          </cell>
          <cell r="F397">
            <v>2665.54</v>
          </cell>
        </row>
        <row r="398">
          <cell r="A398">
            <v>114215</v>
          </cell>
          <cell r="B398" t="str">
            <v xml:space="preserve"> Lèp trÅn M½õéng c¶p phâi ½¬ l¿n ¾p 14cm  </v>
          </cell>
          <cell r="C398" t="str">
            <v>m2</v>
          </cell>
          <cell r="D398">
            <v>4223.71</v>
          </cell>
          <cell r="E398">
            <v>418.11</v>
          </cell>
          <cell r="F398">
            <v>3103.71</v>
          </cell>
        </row>
        <row r="399">
          <cell r="A399">
            <v>114216</v>
          </cell>
          <cell r="B399" t="str">
            <v xml:space="preserve"> Lèp trÅn M½õéng c¶p phâi ½¬ l¿n ¾p 16cm  </v>
          </cell>
          <cell r="C399" t="str">
            <v>m2</v>
          </cell>
          <cell r="D399">
            <v>4799.8</v>
          </cell>
          <cell r="E399">
            <v>439.91</v>
          </cell>
          <cell r="F399">
            <v>3487.11</v>
          </cell>
        </row>
        <row r="400">
          <cell r="A400">
            <v>114217</v>
          </cell>
          <cell r="B400" t="str">
            <v xml:space="preserve"> Lèp trÅn M½õéng c¶p phâi ½¬ l¿n ¾p 18cm  </v>
          </cell>
          <cell r="C400" t="str">
            <v>m2</v>
          </cell>
          <cell r="D400">
            <v>5373.88</v>
          </cell>
          <cell r="E400">
            <v>460.72</v>
          </cell>
          <cell r="F400">
            <v>3961.79</v>
          </cell>
        </row>
        <row r="401">
          <cell r="A401">
            <v>114218</v>
          </cell>
          <cell r="B401" t="str">
            <v xml:space="preserve"> Lèp trÅn M½õéng c¶p phâi ½¬ l¿n ¾p 20cm  </v>
          </cell>
          <cell r="C401" t="str">
            <v>m2</v>
          </cell>
          <cell r="D401">
            <v>5949.97</v>
          </cell>
          <cell r="E401">
            <v>482.51</v>
          </cell>
          <cell r="F401">
            <v>4399.96</v>
          </cell>
        </row>
        <row r="402">
          <cell r="A402">
            <v>114221</v>
          </cell>
          <cell r="B402" t="str">
            <v xml:space="preserve"> Lèp dõèi M½õéng c¶p phâi ½¬ l¿n ¾p  6cm  </v>
          </cell>
          <cell r="C402" t="str">
            <v>m2</v>
          </cell>
          <cell r="D402">
            <v>1726.26</v>
          </cell>
          <cell r="E402">
            <v>196.18</v>
          </cell>
          <cell r="F402">
            <v>931.11</v>
          </cell>
        </row>
        <row r="403">
          <cell r="A403">
            <v>114222</v>
          </cell>
          <cell r="B403" t="str">
            <v xml:space="preserve">          M½õéng c¶p phâi ½¬ l¿n ¾p  8cm  </v>
          </cell>
          <cell r="C403" t="str">
            <v>m2</v>
          </cell>
          <cell r="D403">
            <v>2300.33</v>
          </cell>
          <cell r="E403">
            <v>217.97</v>
          </cell>
          <cell r="F403">
            <v>1278</v>
          </cell>
        </row>
        <row r="404">
          <cell r="A404">
            <v>114223</v>
          </cell>
          <cell r="B404" t="str">
            <v xml:space="preserve">          M½õéng c¶p phâi ½¬ l¿n ¾p 10cm  </v>
          </cell>
          <cell r="C404" t="str">
            <v>m2</v>
          </cell>
          <cell r="D404">
            <v>2876.42</v>
          </cell>
          <cell r="E404">
            <v>239.77</v>
          </cell>
          <cell r="F404">
            <v>1551.85</v>
          </cell>
        </row>
        <row r="405">
          <cell r="A405">
            <v>114224</v>
          </cell>
          <cell r="B405" t="str">
            <v xml:space="preserve">          M½õéng c¶p phâi ½¬ l¿n ¾p 12cm  </v>
          </cell>
          <cell r="C405" t="str">
            <v>m2</v>
          </cell>
          <cell r="D405">
            <v>3452.51</v>
          </cell>
          <cell r="E405">
            <v>261.57</v>
          </cell>
          <cell r="F405">
            <v>1898.74</v>
          </cell>
        </row>
        <row r="406">
          <cell r="A406">
            <v>114225</v>
          </cell>
          <cell r="B406" t="str">
            <v xml:space="preserve">          M½õéng c¶p phâi ½¬ l¿n ¾p 14cm  </v>
          </cell>
          <cell r="C406" t="str">
            <v>m2</v>
          </cell>
          <cell r="D406">
            <v>4026.59</v>
          </cell>
          <cell r="E406">
            <v>283.37</v>
          </cell>
          <cell r="F406">
            <v>2209.11</v>
          </cell>
        </row>
        <row r="407">
          <cell r="A407">
            <v>114226</v>
          </cell>
          <cell r="B407" t="str">
            <v xml:space="preserve">          M½õéng c¶p phâi ½¬ l¿n ¾p 16cm  </v>
          </cell>
          <cell r="C407" t="str">
            <v>m2</v>
          </cell>
          <cell r="D407">
            <v>4602.68</v>
          </cell>
          <cell r="E407">
            <v>304.17</v>
          </cell>
          <cell r="F407">
            <v>2482.9699999999998</v>
          </cell>
        </row>
        <row r="408">
          <cell r="A408">
            <v>114227</v>
          </cell>
          <cell r="B408" t="str">
            <v xml:space="preserve">          M½õéng c¶p phâi ½¬ l¿n ¾p 18cm  </v>
          </cell>
          <cell r="C408" t="str">
            <v>m2</v>
          </cell>
          <cell r="D408">
            <v>5176.75</v>
          </cell>
          <cell r="E408">
            <v>325.97000000000003</v>
          </cell>
          <cell r="F408">
            <v>2829.85</v>
          </cell>
        </row>
        <row r="409">
          <cell r="A409">
            <v>114228</v>
          </cell>
          <cell r="B409" t="str">
            <v xml:space="preserve">          M½õéng c¶p phâi ½¬ l¿n ¾p 20cm  </v>
          </cell>
          <cell r="C409" t="str">
            <v>m2</v>
          </cell>
          <cell r="D409">
            <v>5752.84</v>
          </cell>
          <cell r="E409">
            <v>347.77</v>
          </cell>
          <cell r="F409">
            <v>3249.76</v>
          </cell>
        </row>
        <row r="410">
          <cell r="A410">
            <v>114311</v>
          </cell>
          <cell r="B410" t="str">
            <v xml:space="preserve"> ‡õéng ½Ÿ d¯m lŸng nhúa 3.0kg/m2,d¡y  8cm </v>
          </cell>
          <cell r="C410" t="str">
            <v>m2</v>
          </cell>
          <cell r="D410">
            <v>17234.21</v>
          </cell>
          <cell r="E410">
            <v>1089.8599999999999</v>
          </cell>
          <cell r="F410">
            <v>2555.9899999999998</v>
          </cell>
        </row>
        <row r="411">
          <cell r="A411">
            <v>114312</v>
          </cell>
          <cell r="B411" t="str">
            <v xml:space="preserve"> ‡õéng ½Ÿ d¯m lŸng nhúa 3.0kg/m2 d¡y 10cm </v>
          </cell>
          <cell r="C411" t="str">
            <v>m2</v>
          </cell>
          <cell r="D411">
            <v>19114.349999999999</v>
          </cell>
          <cell r="E411">
            <v>1204.6400000000001</v>
          </cell>
          <cell r="F411">
            <v>3377.56</v>
          </cell>
        </row>
        <row r="412">
          <cell r="A412">
            <v>114313</v>
          </cell>
          <cell r="B412" t="str">
            <v xml:space="preserve"> ‡õéng ½Ÿ d¯m lŸng nhúa 3.0kg/m2 d¡y 12cm </v>
          </cell>
          <cell r="C412" t="str">
            <v>m2</v>
          </cell>
          <cell r="D412">
            <v>20981.85</v>
          </cell>
          <cell r="E412">
            <v>1204.6400000000001</v>
          </cell>
          <cell r="F412">
            <v>3377.56</v>
          </cell>
        </row>
        <row r="413">
          <cell r="A413">
            <v>114314</v>
          </cell>
          <cell r="B413" t="str">
            <v xml:space="preserve"> ‡õéng ½Ÿ d¯m lŸng nhúa 3.0kg/m2 d¡y 14cm </v>
          </cell>
          <cell r="C413" t="str">
            <v>m2</v>
          </cell>
          <cell r="D413">
            <v>22907.58</v>
          </cell>
          <cell r="E413">
            <v>1204.6400000000001</v>
          </cell>
          <cell r="F413">
            <v>3377.56</v>
          </cell>
        </row>
        <row r="414">
          <cell r="A414">
            <v>114315</v>
          </cell>
          <cell r="B414" t="str">
            <v xml:space="preserve"> ‡õéng ½Ÿ d¯m lŸng nhúa 3.0kg/m2 d¡y 15cm </v>
          </cell>
          <cell r="C414" t="str">
            <v>m2</v>
          </cell>
          <cell r="D414">
            <v>23785.83</v>
          </cell>
          <cell r="E414">
            <v>1318.42</v>
          </cell>
          <cell r="F414">
            <v>4217.3900000000003</v>
          </cell>
        </row>
        <row r="415">
          <cell r="A415">
            <v>114321</v>
          </cell>
          <cell r="B415" t="str">
            <v xml:space="preserve"> ‡õéng ½Ÿ d¯m lŸng nhúa 3.5kg/m2,d¡y  8cm </v>
          </cell>
          <cell r="C415" t="str">
            <v>m2</v>
          </cell>
          <cell r="D415">
            <v>18552.509999999998</v>
          </cell>
          <cell r="E415">
            <v>1089.8599999999999</v>
          </cell>
          <cell r="F415">
            <v>2555.9899999999998</v>
          </cell>
        </row>
        <row r="416">
          <cell r="A416">
            <v>114322</v>
          </cell>
          <cell r="B416" t="str">
            <v xml:space="preserve"> ‡õéng ½Ÿ d¯m lŸng nhúa 3.5kg/m2 d¡y 10cm </v>
          </cell>
          <cell r="C416" t="str">
            <v>m2</v>
          </cell>
          <cell r="D416">
            <v>20432.650000000001</v>
          </cell>
          <cell r="E416">
            <v>1204.6400000000001</v>
          </cell>
          <cell r="F416">
            <v>3377.56</v>
          </cell>
        </row>
        <row r="417">
          <cell r="A417">
            <v>114323</v>
          </cell>
          <cell r="B417" t="str">
            <v xml:space="preserve"> ‡õéng ½Ÿ d¯m lŸng nhúa 3.5kg/m2 d¡y 12cm </v>
          </cell>
          <cell r="C417" t="str">
            <v>m2</v>
          </cell>
          <cell r="D417">
            <v>22300.15</v>
          </cell>
          <cell r="E417">
            <v>1204.6400000000001</v>
          </cell>
          <cell r="F417">
            <v>3377.56</v>
          </cell>
        </row>
        <row r="418">
          <cell r="A418">
            <v>114324</v>
          </cell>
          <cell r="B418" t="str">
            <v xml:space="preserve"> ‡õéng ½Ÿ d¯m lŸng nhúa 3.5kg/m2 d¡y 14cm </v>
          </cell>
          <cell r="C418" t="str">
            <v>m2</v>
          </cell>
          <cell r="D418">
            <v>24225.88</v>
          </cell>
          <cell r="E418">
            <v>1204.6400000000001</v>
          </cell>
          <cell r="F418">
            <v>3377.56</v>
          </cell>
        </row>
        <row r="419">
          <cell r="A419">
            <v>114325</v>
          </cell>
          <cell r="B419" t="str">
            <v xml:space="preserve"> ‡õéng ½Ÿ d¯m lŸng nhúa 3.5kg/m2 d¡y 15cm </v>
          </cell>
          <cell r="C419" t="str">
            <v>m2</v>
          </cell>
          <cell r="D419">
            <v>25104.13</v>
          </cell>
          <cell r="E419">
            <v>1319.42</v>
          </cell>
          <cell r="F419">
            <v>4217.3900000000003</v>
          </cell>
        </row>
        <row r="420">
          <cell r="A420">
            <v>114331</v>
          </cell>
          <cell r="B420" t="str">
            <v xml:space="preserve"> ‡õéng ½Ÿ d¯m lŸng nhúa 5.0kg/m2,d¡y  8cm </v>
          </cell>
          <cell r="C420" t="str">
            <v>m2</v>
          </cell>
          <cell r="D420">
            <v>22504.51</v>
          </cell>
          <cell r="E420">
            <v>1434.2</v>
          </cell>
          <cell r="F420">
            <v>2738.57</v>
          </cell>
        </row>
        <row r="421">
          <cell r="A421">
            <v>114332</v>
          </cell>
          <cell r="B421" t="str">
            <v xml:space="preserve"> ‡õéng ½Ÿ d¯m lŸng nhúa 5.0kg/m2 d¡y 10cm </v>
          </cell>
          <cell r="C421" t="str">
            <v>m2</v>
          </cell>
          <cell r="D421">
            <v>24384.65</v>
          </cell>
          <cell r="E421">
            <v>1548.98</v>
          </cell>
          <cell r="F421">
            <v>3651.42</v>
          </cell>
        </row>
        <row r="422">
          <cell r="A422">
            <v>114333</v>
          </cell>
          <cell r="B422" t="str">
            <v xml:space="preserve"> ‡õéng ½Ÿ d¯m lŸng nhúa 5.0kg/m2 d¡y 12cm </v>
          </cell>
          <cell r="C422" t="str">
            <v>m2</v>
          </cell>
          <cell r="D422">
            <v>26252.15</v>
          </cell>
          <cell r="E422">
            <v>1548.98</v>
          </cell>
          <cell r="F422">
            <v>3651.42</v>
          </cell>
        </row>
        <row r="423">
          <cell r="A423">
            <v>114334</v>
          </cell>
          <cell r="B423" t="str">
            <v xml:space="preserve"> ‡õéng ½Ÿ d¯m lŸng nhúa 5.0kg/m2 d¡y 14cm </v>
          </cell>
          <cell r="C423" t="str">
            <v>m2</v>
          </cell>
          <cell r="D423">
            <v>28177.88</v>
          </cell>
          <cell r="E423">
            <v>1548.98</v>
          </cell>
          <cell r="F423">
            <v>3651.42</v>
          </cell>
        </row>
        <row r="424">
          <cell r="A424">
            <v>114335</v>
          </cell>
          <cell r="B424" t="str">
            <v xml:space="preserve"> ‡õéng ½Ÿ d¯m lŸng nhúa 5.0kg/m2 d¡y 15cm </v>
          </cell>
          <cell r="C424" t="str">
            <v>m2</v>
          </cell>
          <cell r="D424">
            <v>29056.13</v>
          </cell>
          <cell r="E424">
            <v>1663.75</v>
          </cell>
          <cell r="F424">
            <v>4564.28</v>
          </cell>
        </row>
        <row r="425">
          <cell r="A425">
            <v>114341</v>
          </cell>
          <cell r="B425" t="str">
            <v xml:space="preserve"> ‡õéng ½Ÿ d¯m lŸng nhúa 6.0kg/m2,d¡y  8cm </v>
          </cell>
          <cell r="C425" t="str">
            <v>m2</v>
          </cell>
          <cell r="D425">
            <v>25159.66</v>
          </cell>
          <cell r="E425">
            <v>1434.2</v>
          </cell>
          <cell r="F425">
            <v>2738.57</v>
          </cell>
        </row>
        <row r="426">
          <cell r="A426">
            <v>114342</v>
          </cell>
          <cell r="B426" t="str">
            <v xml:space="preserve"> ‡õéng ½Ÿ d¯m lŸng nhúa 6.0kg/m2 d¡y 10cm </v>
          </cell>
          <cell r="C426" t="str">
            <v>m2</v>
          </cell>
          <cell r="D426">
            <v>27039.8</v>
          </cell>
          <cell r="E426">
            <v>1548.98</v>
          </cell>
          <cell r="F426">
            <v>3651.42</v>
          </cell>
        </row>
        <row r="427">
          <cell r="A427">
            <v>114343</v>
          </cell>
          <cell r="B427" t="str">
            <v xml:space="preserve"> ‡õéng ½Ÿ d¯m lŸng nhúa 6.0kg/m2 d¡y 12cm </v>
          </cell>
          <cell r="C427" t="str">
            <v>m2</v>
          </cell>
          <cell r="D427">
            <v>28907.3</v>
          </cell>
          <cell r="E427">
            <v>1548.98</v>
          </cell>
          <cell r="F427">
            <v>3651.42</v>
          </cell>
        </row>
        <row r="428">
          <cell r="A428">
            <v>114344</v>
          </cell>
          <cell r="B428" t="str">
            <v xml:space="preserve"> ‡õéng ½Ÿ d¯m lŸng nhúa 6.0kg/m2 d¡y 14cm </v>
          </cell>
          <cell r="C428" t="str">
            <v>m2</v>
          </cell>
          <cell r="D428">
            <v>30833.03</v>
          </cell>
          <cell r="E428">
            <v>1548.98</v>
          </cell>
          <cell r="F428">
            <v>3651.42</v>
          </cell>
        </row>
        <row r="429">
          <cell r="A429">
            <v>114345</v>
          </cell>
          <cell r="B429" t="str">
            <v xml:space="preserve"> ‡õéng ½Ÿ d¯m lŸng nhúa 6.0kg/m2 d¡y 15cm </v>
          </cell>
          <cell r="C429" t="str">
            <v>m2</v>
          </cell>
          <cell r="D429">
            <v>31711.279999999999</v>
          </cell>
          <cell r="E429">
            <v>1663.75</v>
          </cell>
          <cell r="F429">
            <v>4564.28</v>
          </cell>
        </row>
        <row r="430">
          <cell r="A430">
            <v>114351</v>
          </cell>
          <cell r="B430" t="str">
            <v xml:space="preserve"> ‡õéng ½Ÿ d¯m lŸng nhúa 6.5kg/m2,d¡y  8cm </v>
          </cell>
          <cell r="C430" t="str">
            <v>m2</v>
          </cell>
          <cell r="D430">
            <v>27562.9</v>
          </cell>
          <cell r="E430">
            <v>1778.53</v>
          </cell>
          <cell r="F430">
            <v>2921.14</v>
          </cell>
        </row>
        <row r="431">
          <cell r="A431">
            <v>114352</v>
          </cell>
          <cell r="B431" t="str">
            <v xml:space="preserve"> ‡õéng ½Ÿ d¯m lŸng nhúa 6.5kg/m2 d¡y 10cm </v>
          </cell>
          <cell r="C431" t="str">
            <v>m2</v>
          </cell>
          <cell r="D431">
            <v>29443.040000000001</v>
          </cell>
          <cell r="E431">
            <v>1893.31</v>
          </cell>
          <cell r="F431">
            <v>3833.99</v>
          </cell>
        </row>
        <row r="432">
          <cell r="A432">
            <v>114353</v>
          </cell>
          <cell r="B432" t="str">
            <v xml:space="preserve"> ‡õéng ½Ÿ d¯m lŸng nhúa 6.5kg/m2 d¡y 12cm </v>
          </cell>
          <cell r="C432" t="str">
            <v>m2</v>
          </cell>
          <cell r="D432">
            <v>31310.54</v>
          </cell>
          <cell r="E432">
            <v>1893.31</v>
          </cell>
          <cell r="F432">
            <v>3833.99</v>
          </cell>
        </row>
        <row r="433">
          <cell r="A433">
            <v>114354</v>
          </cell>
          <cell r="B433" t="str">
            <v xml:space="preserve"> ‡õéng ½Ÿ d¯m lŸng nhúa 6.5kg/m2 d¡y 14cm </v>
          </cell>
          <cell r="C433" t="str">
            <v>m2</v>
          </cell>
          <cell r="D433">
            <v>33236.269999999997</v>
          </cell>
          <cell r="E433">
            <v>1893.31</v>
          </cell>
          <cell r="F433">
            <v>3833.99</v>
          </cell>
        </row>
        <row r="434">
          <cell r="A434">
            <v>114355</v>
          </cell>
          <cell r="B434" t="str">
            <v xml:space="preserve"> ‡õéng ½Ÿ d¯m lŸng nhúa 6.5kg/m2 d¡y 15cm </v>
          </cell>
          <cell r="C434" t="str">
            <v>m2</v>
          </cell>
          <cell r="D434">
            <v>34114.519999999997</v>
          </cell>
          <cell r="E434">
            <v>2008.09</v>
          </cell>
          <cell r="F434">
            <v>4564.28</v>
          </cell>
        </row>
        <row r="435">
          <cell r="A435">
            <v>114361</v>
          </cell>
          <cell r="B435" t="str">
            <v xml:space="preserve"> ‡õéng ½Ÿ d¯m lŸng nhúa 8.0kg/m2,d¡y  8cm </v>
          </cell>
          <cell r="C435" t="str">
            <v>m2</v>
          </cell>
          <cell r="D435">
            <v>31525.62</v>
          </cell>
          <cell r="E435">
            <v>1778.53</v>
          </cell>
          <cell r="F435">
            <v>2921.14</v>
          </cell>
        </row>
        <row r="436">
          <cell r="A436">
            <v>114362</v>
          </cell>
          <cell r="B436" t="str">
            <v xml:space="preserve"> ‡õéng ½Ÿ d¯m lŸng nhúa 8.0kg/m2 d¡y 10cm </v>
          </cell>
          <cell r="C436" t="str">
            <v>m2</v>
          </cell>
          <cell r="D436">
            <v>33405.760000000002</v>
          </cell>
          <cell r="E436">
            <v>1893.31</v>
          </cell>
          <cell r="F436">
            <v>3833.99</v>
          </cell>
        </row>
        <row r="437">
          <cell r="A437">
            <v>114363</v>
          </cell>
          <cell r="B437" t="str">
            <v xml:space="preserve"> ‡õéng ½Ÿ d¯m lŸng nhúa 8.0kg/m2 d¡y 12cm </v>
          </cell>
          <cell r="C437" t="str">
            <v>m2</v>
          </cell>
          <cell r="D437">
            <v>35273.269999999997</v>
          </cell>
          <cell r="E437">
            <v>1893.31</v>
          </cell>
          <cell r="F437">
            <v>3833.99</v>
          </cell>
        </row>
        <row r="438">
          <cell r="A438">
            <v>114364</v>
          </cell>
          <cell r="B438" t="str">
            <v xml:space="preserve"> ‡õéng ½Ÿ d¯m lŸng nhúa 8.0kg/m2 d¡y 14cm </v>
          </cell>
          <cell r="C438" t="str">
            <v>m2</v>
          </cell>
          <cell r="D438">
            <v>37198.99</v>
          </cell>
          <cell r="E438">
            <v>1893.31</v>
          </cell>
          <cell r="F438">
            <v>3833.99</v>
          </cell>
        </row>
        <row r="439">
          <cell r="A439">
            <v>114365</v>
          </cell>
          <cell r="B439" t="str">
            <v xml:space="preserve"> ‡õéng ½Ÿ d¯m lŸng nhúa 8.0kg/m2 d¡y 15cm </v>
          </cell>
          <cell r="C439" t="str">
            <v>m2</v>
          </cell>
          <cell r="D439">
            <v>38077.24</v>
          </cell>
          <cell r="E439">
            <v>2008.09</v>
          </cell>
          <cell r="F439">
            <v>4564.28</v>
          </cell>
        </row>
        <row r="440">
          <cell r="A440">
            <v>114412</v>
          </cell>
          <cell r="B440" t="str">
            <v xml:space="preserve"> ‡õéng ½d¯m nhúa thµm nhºp 5.5kg/m2,H 6cm </v>
          </cell>
          <cell r="C440" t="str">
            <v>m2</v>
          </cell>
          <cell r="D440">
            <v>23488.94</v>
          </cell>
          <cell r="E440">
            <v>1578.15</v>
          </cell>
          <cell r="F440">
            <v>2373.42</v>
          </cell>
        </row>
        <row r="441">
          <cell r="A441">
            <v>114413</v>
          </cell>
          <cell r="B441" t="str">
            <v xml:space="preserve"> ‡õéng ½d¯m nhúa thµm nhºp 5.5kg/m2,H 7cm </v>
          </cell>
          <cell r="C441" t="str">
            <v>m2</v>
          </cell>
          <cell r="D441">
            <v>24481.8</v>
          </cell>
          <cell r="E441">
            <v>1578.15</v>
          </cell>
          <cell r="F441">
            <v>2373.42</v>
          </cell>
        </row>
        <row r="442">
          <cell r="A442">
            <v>114414</v>
          </cell>
          <cell r="B442" t="str">
            <v xml:space="preserve"> ‡õéng ½d¯m nhúa thµm nhºp 5.5kg/m2,H 8cm </v>
          </cell>
          <cell r="C442" t="str">
            <v>m2</v>
          </cell>
          <cell r="D442">
            <v>25474.65</v>
          </cell>
          <cell r="E442">
            <v>1578.15</v>
          </cell>
          <cell r="F442">
            <v>2373.42</v>
          </cell>
        </row>
        <row r="443">
          <cell r="A443">
            <v>114415</v>
          </cell>
          <cell r="B443" t="str">
            <v xml:space="preserve"> ‡õéng ½d¯m nhúa thµm nhºp 5.5kg/m2,H 9cm </v>
          </cell>
          <cell r="C443" t="str">
            <v>m2</v>
          </cell>
          <cell r="D443">
            <v>25869.17</v>
          </cell>
          <cell r="E443">
            <v>1578.15</v>
          </cell>
          <cell r="F443">
            <v>2373.42</v>
          </cell>
        </row>
        <row r="444">
          <cell r="A444">
            <v>114416</v>
          </cell>
          <cell r="B444" t="str">
            <v xml:space="preserve"> ‡õéng ½d¯m nhúa thµm nhºp 5.5kg/m2,H10cm </v>
          </cell>
          <cell r="C444" t="str">
            <v>m2</v>
          </cell>
          <cell r="D444">
            <v>27958.05</v>
          </cell>
          <cell r="E444">
            <v>1725.15</v>
          </cell>
          <cell r="F444">
            <v>3468.85</v>
          </cell>
        </row>
        <row r="445">
          <cell r="A445">
            <v>114417</v>
          </cell>
          <cell r="B445" t="str">
            <v xml:space="preserve"> ‡õéng ½d¯m nhúa thµm nhºp 5.5kg/m2,H12cm </v>
          </cell>
          <cell r="C445" t="str">
            <v>m2</v>
          </cell>
          <cell r="D445">
            <v>30040.62</v>
          </cell>
          <cell r="E445">
            <v>1725.15</v>
          </cell>
          <cell r="F445">
            <v>3468.85</v>
          </cell>
        </row>
        <row r="446">
          <cell r="A446">
            <v>114418</v>
          </cell>
          <cell r="B446" t="str">
            <v xml:space="preserve"> ‡õéng ½d¯m nhúa thµm nhºp 5.5kg/m2,H14cm </v>
          </cell>
          <cell r="C446" t="str">
            <v>m2</v>
          </cell>
          <cell r="D446">
            <v>32130.25</v>
          </cell>
          <cell r="E446">
            <v>1725.15</v>
          </cell>
          <cell r="F446">
            <v>3468.85</v>
          </cell>
        </row>
        <row r="447">
          <cell r="A447">
            <v>114419</v>
          </cell>
          <cell r="B447" t="str">
            <v xml:space="preserve"> ‡õéng ½d¯m nhúa thµm nhºp 5.5kg/m2,H15cm </v>
          </cell>
          <cell r="C447" t="str">
            <v>m2</v>
          </cell>
          <cell r="D447">
            <v>33164.61</v>
          </cell>
          <cell r="E447">
            <v>1818.11</v>
          </cell>
          <cell r="F447">
            <v>3833.99</v>
          </cell>
        </row>
        <row r="448">
          <cell r="A448">
            <v>114420</v>
          </cell>
          <cell r="B448" t="str">
            <v xml:space="preserve"> ‡õéng ½d¯m nhúa thµm nhºp 6.0kg/m2,H 4cm </v>
          </cell>
          <cell r="C448" t="str">
            <v>m2</v>
          </cell>
          <cell r="D448">
            <v>22446.57</v>
          </cell>
          <cell r="E448">
            <v>1370.61</v>
          </cell>
          <cell r="F448">
            <v>2063.0500000000002</v>
          </cell>
        </row>
        <row r="449">
          <cell r="A449">
            <v>114421</v>
          </cell>
          <cell r="B449" t="str">
            <v xml:space="preserve"> ‡õéng ½d¯m nhúa thµm nhºp 6.0kg/m2,H 5cm </v>
          </cell>
          <cell r="C449" t="str">
            <v>m2</v>
          </cell>
          <cell r="D449">
            <v>23340.05</v>
          </cell>
          <cell r="E449">
            <v>1370.61</v>
          </cell>
          <cell r="F449">
            <v>2063.0500000000002</v>
          </cell>
        </row>
        <row r="450">
          <cell r="A450">
            <v>114422</v>
          </cell>
          <cell r="B450" t="str">
            <v xml:space="preserve"> ‡õéng ½d¯m nhúa thµm nhºp 6.0kg/m2,H 6cm </v>
          </cell>
          <cell r="C450" t="str">
            <v>m2</v>
          </cell>
          <cell r="D450">
            <v>24836.52</v>
          </cell>
          <cell r="E450">
            <v>1578.15</v>
          </cell>
          <cell r="F450">
            <v>2373.42</v>
          </cell>
        </row>
        <row r="451">
          <cell r="A451">
            <v>114423</v>
          </cell>
          <cell r="B451" t="str">
            <v xml:space="preserve"> ‡õéng ½d¯m nhúa thµm nhºp 6.0kg/m2,H 7cm </v>
          </cell>
          <cell r="C451" t="str">
            <v>m2</v>
          </cell>
          <cell r="D451">
            <v>25829.37</v>
          </cell>
          <cell r="E451">
            <v>1578.15</v>
          </cell>
          <cell r="F451">
            <v>2373.42</v>
          </cell>
        </row>
        <row r="452">
          <cell r="A452">
            <v>114424</v>
          </cell>
          <cell r="B452" t="str">
            <v xml:space="preserve"> ‡õéng ½d¯m nhúa thµm nhºp 6.0kg/m2,H 8cm </v>
          </cell>
          <cell r="C452" t="str">
            <v>m2</v>
          </cell>
          <cell r="D452">
            <v>26822.22</v>
          </cell>
          <cell r="E452">
            <v>1578.15</v>
          </cell>
          <cell r="F452">
            <v>2373.42</v>
          </cell>
        </row>
        <row r="453">
          <cell r="A453">
            <v>114425</v>
          </cell>
          <cell r="B453" t="str">
            <v xml:space="preserve"> ‡õéng ½d¯m nhúa thµm nhºp 6.0kg/m2,H 9cm </v>
          </cell>
          <cell r="C453" t="str">
            <v>m2</v>
          </cell>
          <cell r="D453">
            <v>27216.74</v>
          </cell>
          <cell r="E453">
            <v>1578.15</v>
          </cell>
          <cell r="F453">
            <v>2373.42</v>
          </cell>
        </row>
        <row r="454">
          <cell r="A454">
            <v>114426</v>
          </cell>
          <cell r="B454" t="str">
            <v xml:space="preserve"> ‡õéng ½d¯m nhúa thµm nhºp 6.0kg/m2,H10cm </v>
          </cell>
          <cell r="C454" t="str">
            <v>m2</v>
          </cell>
          <cell r="D454">
            <v>29305.63</v>
          </cell>
          <cell r="E454">
            <v>1725.15</v>
          </cell>
          <cell r="F454">
            <v>3468.85</v>
          </cell>
        </row>
        <row r="455">
          <cell r="A455">
            <v>114427</v>
          </cell>
          <cell r="B455" t="str">
            <v xml:space="preserve"> ‡õéng ½d¯m nhúa thµm nhºp 6.0kg/m2,H12cm </v>
          </cell>
          <cell r="C455" t="str">
            <v>m2</v>
          </cell>
          <cell r="D455">
            <v>31388.19</v>
          </cell>
          <cell r="E455">
            <v>1725.15</v>
          </cell>
          <cell r="F455">
            <v>3468.85</v>
          </cell>
        </row>
        <row r="456">
          <cell r="A456">
            <v>114428</v>
          </cell>
          <cell r="B456" t="str">
            <v xml:space="preserve"> ‡õéng ½d¯m nhúa thµm nhºp 6.0kg/m2,H14cm </v>
          </cell>
          <cell r="C456" t="str">
            <v>m2</v>
          </cell>
          <cell r="D456">
            <v>33477.83</v>
          </cell>
          <cell r="E456">
            <v>1725.15</v>
          </cell>
          <cell r="F456">
            <v>3468.85</v>
          </cell>
        </row>
        <row r="457">
          <cell r="A457">
            <v>114429</v>
          </cell>
          <cell r="B457" t="str">
            <v xml:space="preserve"> ‡õéng ½d¯m nhúa thµm nhºp 6.0kg/m2,H15cm </v>
          </cell>
          <cell r="C457" t="str">
            <v>m2</v>
          </cell>
          <cell r="D457">
            <v>34512.19</v>
          </cell>
          <cell r="E457">
            <v>1818.11</v>
          </cell>
          <cell r="F457">
            <v>3833.99</v>
          </cell>
        </row>
        <row r="458">
          <cell r="A458">
            <v>114430</v>
          </cell>
          <cell r="B458" t="str">
            <v xml:space="preserve"> ‡õéng ½d¯m nhúa thµm nhºp 7.0kg/m2,H 4cm </v>
          </cell>
          <cell r="C458" t="str">
            <v>m2</v>
          </cell>
          <cell r="D458">
            <v>25061.72</v>
          </cell>
          <cell r="E458">
            <v>1370.61</v>
          </cell>
          <cell r="F458">
            <v>2063.0500000000002</v>
          </cell>
        </row>
        <row r="459">
          <cell r="A459">
            <v>114431</v>
          </cell>
          <cell r="B459" t="str">
            <v xml:space="preserve"> ‡õéng ½d¯m nhúa thµm nhºp 7.0kg/m2,H 5cm </v>
          </cell>
          <cell r="C459" t="str">
            <v>m2</v>
          </cell>
          <cell r="D459">
            <v>25955.200000000001</v>
          </cell>
          <cell r="E459">
            <v>1370.61</v>
          </cell>
          <cell r="F459">
            <v>2063.0500000000002</v>
          </cell>
        </row>
        <row r="460">
          <cell r="A460">
            <v>114432</v>
          </cell>
          <cell r="B460" t="str">
            <v xml:space="preserve"> ‡õéng ½d¯m nhúa thµm nhºp 7.0kg/m2,H 6cm </v>
          </cell>
          <cell r="C460" t="str">
            <v>m2</v>
          </cell>
          <cell r="D460">
            <v>27651.67</v>
          </cell>
          <cell r="E460">
            <v>1578.15</v>
          </cell>
          <cell r="F460">
            <v>2373.42</v>
          </cell>
        </row>
        <row r="461">
          <cell r="A461">
            <v>114433</v>
          </cell>
          <cell r="B461" t="str">
            <v xml:space="preserve"> ‡õéng ½d¯m nhúa thµm nhºp 7.0kg/m2,H 7cm </v>
          </cell>
          <cell r="C461" t="str">
            <v>m2</v>
          </cell>
          <cell r="D461">
            <v>28644.52</v>
          </cell>
          <cell r="E461">
            <v>1578.15</v>
          </cell>
          <cell r="F461">
            <v>2373.42</v>
          </cell>
        </row>
        <row r="462">
          <cell r="A462">
            <v>114434</v>
          </cell>
          <cell r="B462" t="str">
            <v xml:space="preserve"> ‡õéng ½d¯m nhúa thµm nhºp 7.0kg/m2,H 8cm </v>
          </cell>
          <cell r="C462" t="str">
            <v>m2</v>
          </cell>
          <cell r="D462">
            <v>29637.37</v>
          </cell>
          <cell r="E462">
            <v>1578.15</v>
          </cell>
          <cell r="F462">
            <v>2373.42</v>
          </cell>
        </row>
        <row r="463">
          <cell r="A463">
            <v>114442</v>
          </cell>
          <cell r="B463" t="str">
            <v xml:space="preserve"> ‡õéng ½d¯m nhúa thµm nhºp 8.0kg/m2,H 6cm </v>
          </cell>
          <cell r="C463" t="str">
            <v>m2</v>
          </cell>
          <cell r="D463">
            <v>29989.72</v>
          </cell>
          <cell r="E463">
            <v>1578.15</v>
          </cell>
          <cell r="F463">
            <v>2373.42</v>
          </cell>
        </row>
        <row r="464">
          <cell r="A464">
            <v>114443</v>
          </cell>
          <cell r="B464" t="str">
            <v xml:space="preserve"> ‡õéng ½d¯m nhúa thµm nhºp 8.0kg/m2,H 7cm </v>
          </cell>
          <cell r="C464" t="str">
            <v>m2</v>
          </cell>
          <cell r="D464">
            <v>30982.57</v>
          </cell>
          <cell r="E464">
            <v>1578.15</v>
          </cell>
          <cell r="F464">
            <v>2373.42</v>
          </cell>
        </row>
        <row r="465">
          <cell r="A465">
            <v>114444</v>
          </cell>
          <cell r="B465" t="str">
            <v xml:space="preserve"> ‡õéng ½d¯m nhúa thµm nhºp 8.0kg/m2,H 8cm </v>
          </cell>
          <cell r="C465" t="str">
            <v>m2</v>
          </cell>
          <cell r="D465">
            <v>31975.42</v>
          </cell>
          <cell r="E465">
            <v>1578.15</v>
          </cell>
          <cell r="F465">
            <v>2373.42</v>
          </cell>
        </row>
        <row r="466">
          <cell r="A466">
            <v>114452</v>
          </cell>
          <cell r="B466" t="str">
            <v xml:space="preserve"> ‡õéng ½d¯m nhúa thµm nhºp 9.0kg/m2,H 6cm </v>
          </cell>
          <cell r="C466" t="str">
            <v>m2</v>
          </cell>
          <cell r="D466">
            <v>32241.97</v>
          </cell>
          <cell r="E466">
            <v>1578.15</v>
          </cell>
          <cell r="F466">
            <v>2373.42</v>
          </cell>
        </row>
        <row r="467">
          <cell r="A467">
            <v>114453</v>
          </cell>
          <cell r="B467" t="str">
            <v xml:space="preserve"> ‡õéng ½d¯m nhúa thµm nhºp 9.0kg/m2,H 7cm </v>
          </cell>
          <cell r="C467" t="str">
            <v>m2</v>
          </cell>
          <cell r="D467">
            <v>33234.82</v>
          </cell>
          <cell r="E467">
            <v>1578.15</v>
          </cell>
          <cell r="F467">
            <v>2373.42</v>
          </cell>
        </row>
        <row r="468">
          <cell r="A468">
            <v>114454</v>
          </cell>
          <cell r="B468" t="str">
            <v xml:space="preserve"> ‡õéng ½d¯m nhúa thµm nhºp 9.0kg/m2,H 8cm </v>
          </cell>
          <cell r="C468" t="str">
            <v>m2</v>
          </cell>
          <cell r="D468">
            <v>34227.67</v>
          </cell>
          <cell r="E468">
            <v>1578.15</v>
          </cell>
          <cell r="F468">
            <v>2373.42</v>
          </cell>
        </row>
        <row r="469">
          <cell r="A469">
            <v>114460</v>
          </cell>
          <cell r="B469" t="str">
            <v xml:space="preserve"> ‡õéng ½d¯m nhúa thµm nhºp  10kg/m2,H 4cm </v>
          </cell>
          <cell r="C469" t="str">
            <v>m2</v>
          </cell>
          <cell r="D469">
            <v>24791.67</v>
          </cell>
          <cell r="E469">
            <v>1163.07</v>
          </cell>
          <cell r="F469">
            <v>2190.85</v>
          </cell>
        </row>
        <row r="470">
          <cell r="A470">
            <v>114461</v>
          </cell>
          <cell r="B470" t="str">
            <v xml:space="preserve"> ‡õéng ½d¯m nhúa thµm nhºp  10kg/m2,H 5cm </v>
          </cell>
          <cell r="C470" t="str">
            <v>m2</v>
          </cell>
          <cell r="D470">
            <v>25685.15</v>
          </cell>
          <cell r="E470">
            <v>1163.07</v>
          </cell>
          <cell r="F470">
            <v>2190.85</v>
          </cell>
        </row>
        <row r="471">
          <cell r="A471">
            <v>114462</v>
          </cell>
          <cell r="B471" t="str">
            <v xml:space="preserve"> ‡õéng ½d¯m nhúa thµm nhºp  10kg/m2,H 6cm </v>
          </cell>
          <cell r="C471" t="str">
            <v>m2</v>
          </cell>
          <cell r="D471">
            <v>27181.62</v>
          </cell>
          <cell r="E471">
            <v>1436.55</v>
          </cell>
          <cell r="F471">
            <v>2610.77</v>
          </cell>
        </row>
        <row r="472">
          <cell r="A472">
            <v>114463</v>
          </cell>
          <cell r="B472" t="str">
            <v xml:space="preserve"> ‡õéng ½d¯m nhúa thµm nhºp  10kg/m2,H 7cm </v>
          </cell>
          <cell r="C472" t="str">
            <v>m2</v>
          </cell>
          <cell r="D472">
            <v>28174.47</v>
          </cell>
          <cell r="E472">
            <v>1436.55</v>
          </cell>
          <cell r="F472">
            <v>2610.77</v>
          </cell>
        </row>
        <row r="473">
          <cell r="A473">
            <v>114464</v>
          </cell>
          <cell r="B473" t="str">
            <v xml:space="preserve"> ‡õéng ½d¯m nhúa thµm nhºp  10kg/m2,H 8cm </v>
          </cell>
          <cell r="C473" t="str">
            <v>m2</v>
          </cell>
          <cell r="D473">
            <v>29167.32</v>
          </cell>
          <cell r="E473">
            <v>1436.55</v>
          </cell>
          <cell r="F473">
            <v>2610.77</v>
          </cell>
        </row>
        <row r="474">
          <cell r="A474">
            <v>114470</v>
          </cell>
          <cell r="B474" t="str">
            <v xml:space="preserve"> ‡õéng ½d¯m nhúa thµm nhºp 12kg/m2,H  4cm </v>
          </cell>
          <cell r="C474" t="str">
            <v>m2</v>
          </cell>
          <cell r="D474">
            <v>28422.87</v>
          </cell>
          <cell r="E474">
            <v>1163.07</v>
          </cell>
          <cell r="F474">
            <v>2190.85</v>
          </cell>
        </row>
        <row r="475">
          <cell r="A475">
            <v>114471</v>
          </cell>
          <cell r="B475" t="str">
            <v xml:space="preserve"> ‡õéng ½d¯m nhúa thµm nhºp 12kg/m2,H  5cm </v>
          </cell>
          <cell r="C475" t="str">
            <v>m2</v>
          </cell>
          <cell r="D475">
            <v>29316.35</v>
          </cell>
          <cell r="E475">
            <v>1163.07</v>
          </cell>
          <cell r="F475">
            <v>2190.85</v>
          </cell>
        </row>
        <row r="476">
          <cell r="A476">
            <v>114472</v>
          </cell>
          <cell r="B476" t="str">
            <v xml:space="preserve"> ‡õéng ½d¯m nhúa thµm nhºp 12kg/m2,H  6cm </v>
          </cell>
          <cell r="C476" t="str">
            <v>m2</v>
          </cell>
          <cell r="D476">
            <v>30812.82</v>
          </cell>
          <cell r="E476">
            <v>1436.55</v>
          </cell>
          <cell r="F476">
            <v>2610.77</v>
          </cell>
        </row>
        <row r="477">
          <cell r="A477">
            <v>114473</v>
          </cell>
          <cell r="B477" t="str">
            <v xml:space="preserve"> ‡õéng ½d¯m nhúa thµm nhºp 12kg/m2,H  7cm </v>
          </cell>
          <cell r="C477" t="str">
            <v>m2</v>
          </cell>
          <cell r="D477">
            <v>31805.67</v>
          </cell>
          <cell r="E477">
            <v>1436.55</v>
          </cell>
          <cell r="F477">
            <v>2610.77</v>
          </cell>
        </row>
        <row r="478">
          <cell r="A478">
            <v>114474</v>
          </cell>
          <cell r="B478" t="str">
            <v xml:space="preserve"> ‡õéng ½d¯m nhúa thµm nhºp 12kg/m2,H  8cm </v>
          </cell>
          <cell r="C478" t="str">
            <v>m2</v>
          </cell>
          <cell r="D478">
            <v>32798.519999999997</v>
          </cell>
          <cell r="E478">
            <v>1436.55</v>
          </cell>
          <cell r="F478">
            <v>2610.77</v>
          </cell>
        </row>
        <row r="479">
          <cell r="A479">
            <v>114475</v>
          </cell>
          <cell r="B479" t="str">
            <v xml:space="preserve"> ‡õéng ½d¯m nhúa thµm nhºp 12kg/m2,H  9cm </v>
          </cell>
          <cell r="C479" t="str">
            <v>m2</v>
          </cell>
          <cell r="D479">
            <v>33193.050000000003</v>
          </cell>
          <cell r="E479">
            <v>1436.55</v>
          </cell>
          <cell r="F479">
            <v>2610.77</v>
          </cell>
        </row>
        <row r="480">
          <cell r="A480">
            <v>114476</v>
          </cell>
          <cell r="B480" t="str">
            <v xml:space="preserve"> ‡õéng ½d¯m nhúa thµm nhºp 12kg/m2,H 10cm </v>
          </cell>
          <cell r="C480" t="str">
            <v>m2</v>
          </cell>
          <cell r="D480">
            <v>35281.93</v>
          </cell>
          <cell r="E480">
            <v>1582.47</v>
          </cell>
          <cell r="F480">
            <v>3760.96</v>
          </cell>
        </row>
        <row r="481">
          <cell r="A481">
            <v>114477</v>
          </cell>
          <cell r="B481" t="str">
            <v xml:space="preserve"> ‡õéng ½d¯m nhúa thµm nhºp 12kg/m2,H 12cm </v>
          </cell>
          <cell r="C481" t="str">
            <v>m2</v>
          </cell>
          <cell r="D481">
            <v>37364.49</v>
          </cell>
          <cell r="E481">
            <v>1582.47</v>
          </cell>
          <cell r="F481">
            <v>3760.96</v>
          </cell>
        </row>
        <row r="482">
          <cell r="A482">
            <v>114478</v>
          </cell>
          <cell r="B482" t="str">
            <v xml:space="preserve"> ‡õéng ½d¯m nhúa thµm nhºp 12kg/m2,H 14cm </v>
          </cell>
          <cell r="C482" t="str">
            <v>m2</v>
          </cell>
          <cell r="D482">
            <v>39454.129999999997</v>
          </cell>
          <cell r="E482">
            <v>1582.47</v>
          </cell>
          <cell r="F482">
            <v>3760.96</v>
          </cell>
        </row>
        <row r="483">
          <cell r="A483">
            <v>114479</v>
          </cell>
          <cell r="B483" t="str">
            <v xml:space="preserve"> ‡õéng ½d¯m nhúa thµm nhºp 12kg/m2,H 15cm </v>
          </cell>
          <cell r="C483" t="str">
            <v>m2</v>
          </cell>
          <cell r="D483">
            <v>40488.49</v>
          </cell>
          <cell r="E483">
            <v>1666.78</v>
          </cell>
          <cell r="F483">
            <v>4253.8999999999996</v>
          </cell>
        </row>
        <row r="484">
          <cell r="A484">
            <v>114482</v>
          </cell>
          <cell r="B484" t="str">
            <v xml:space="preserve"> ‡õéng ½d¯m nhúa thµm nhºp 14kg/m2,H  6cm </v>
          </cell>
          <cell r="C484" t="str">
            <v>m2</v>
          </cell>
          <cell r="D484">
            <v>34444.019999999997</v>
          </cell>
          <cell r="E484">
            <v>1948.9</v>
          </cell>
          <cell r="F484">
            <v>2610.77</v>
          </cell>
        </row>
        <row r="485">
          <cell r="A485">
            <v>114483</v>
          </cell>
          <cell r="B485" t="str">
            <v xml:space="preserve"> ‡õéng ½d¯m nhúa thµm nhºp 14kg/m2,H  7cm </v>
          </cell>
          <cell r="C485" t="str">
            <v>m2</v>
          </cell>
          <cell r="D485">
            <v>35436.870000000003</v>
          </cell>
          <cell r="E485">
            <v>1948.9</v>
          </cell>
          <cell r="F485">
            <v>2610.77</v>
          </cell>
        </row>
        <row r="486">
          <cell r="A486">
            <v>114484</v>
          </cell>
          <cell r="B486" t="str">
            <v xml:space="preserve"> ‡õéng ½d¯m nhúa thµm nhºp 14kg/m2,H  8cm </v>
          </cell>
          <cell r="C486" t="str">
            <v>m2</v>
          </cell>
          <cell r="D486">
            <v>36429.72</v>
          </cell>
          <cell r="E486">
            <v>1948.9</v>
          </cell>
          <cell r="F486">
            <v>2610.77</v>
          </cell>
        </row>
        <row r="487">
          <cell r="A487">
            <v>114485</v>
          </cell>
          <cell r="B487" t="str">
            <v xml:space="preserve"> ‡õéng ½d¯m nhúa thµm nhºp 14kg/m2,H  8cm </v>
          </cell>
          <cell r="C487" t="str">
            <v>m2</v>
          </cell>
          <cell r="D487">
            <v>36824.25</v>
          </cell>
          <cell r="E487">
            <v>1948.9</v>
          </cell>
          <cell r="F487">
            <v>2610.77</v>
          </cell>
        </row>
        <row r="488">
          <cell r="A488">
            <v>114486</v>
          </cell>
          <cell r="B488" t="str">
            <v xml:space="preserve"> ‡õéng ½d¯m nhúa thµm nhºp 14kg/m2,H 10cm </v>
          </cell>
          <cell r="C488" t="str">
            <v>m2</v>
          </cell>
          <cell r="D488">
            <v>38913.129999999997</v>
          </cell>
          <cell r="E488">
            <v>2077.5300000000002</v>
          </cell>
          <cell r="F488">
            <v>3760.96</v>
          </cell>
        </row>
        <row r="489">
          <cell r="A489">
            <v>114487</v>
          </cell>
          <cell r="B489" t="str">
            <v xml:space="preserve"> ‡õéng ½d¯m nhúa thµm nhºp 14kg/m2,H 12cm </v>
          </cell>
          <cell r="C489" t="str">
            <v>m2</v>
          </cell>
          <cell r="D489">
            <v>40995.69</v>
          </cell>
          <cell r="E489">
            <v>2077.5300000000002</v>
          </cell>
          <cell r="F489">
            <v>3760.96</v>
          </cell>
        </row>
        <row r="490">
          <cell r="A490">
            <v>114488</v>
          </cell>
          <cell r="B490" t="str">
            <v xml:space="preserve"> ‡õéng ½d¯m nhúa thµm nhºp 14kg/m2,H 14cm </v>
          </cell>
          <cell r="C490" t="str">
            <v>m2</v>
          </cell>
          <cell r="D490">
            <v>43085.33</v>
          </cell>
          <cell r="E490">
            <v>2077.5300000000002</v>
          </cell>
          <cell r="F490">
            <v>3760.96</v>
          </cell>
        </row>
        <row r="491">
          <cell r="A491">
            <v>114492</v>
          </cell>
          <cell r="B491" t="str">
            <v xml:space="preserve"> ‡õéng ½d¯m nhúa thµm nhºp 16kg/m2,H  6cm </v>
          </cell>
          <cell r="C491" t="str">
            <v>m2</v>
          </cell>
          <cell r="D491">
            <v>38075.22</v>
          </cell>
          <cell r="E491">
            <v>1948.9</v>
          </cell>
          <cell r="F491">
            <v>2610.77</v>
          </cell>
        </row>
        <row r="492">
          <cell r="A492">
            <v>114493</v>
          </cell>
          <cell r="B492" t="str">
            <v xml:space="preserve"> ‡õéng ½d¯m nhúa thµm nhºp 16kg/m2,H  7cm </v>
          </cell>
          <cell r="C492" t="str">
            <v>m2</v>
          </cell>
          <cell r="D492">
            <v>39068.07</v>
          </cell>
          <cell r="E492">
            <v>1948.9</v>
          </cell>
          <cell r="F492">
            <v>2610.77</v>
          </cell>
        </row>
        <row r="493">
          <cell r="A493">
            <v>114494</v>
          </cell>
          <cell r="B493" t="str">
            <v xml:space="preserve"> ‡õéng ½d¯m nhúa thµm nhºp 16kg/m2,H  8cm </v>
          </cell>
          <cell r="C493" t="str">
            <v>m2</v>
          </cell>
          <cell r="D493">
            <v>40060.92</v>
          </cell>
          <cell r="E493">
            <v>1948.9</v>
          </cell>
          <cell r="F493">
            <v>2610.77</v>
          </cell>
        </row>
        <row r="494">
          <cell r="A494">
            <v>114495</v>
          </cell>
          <cell r="B494" t="str">
            <v xml:space="preserve"> ‡õéng ½d¯m nhúa thµm nhºp 16kg/m2,H  9cm </v>
          </cell>
          <cell r="C494" t="str">
            <v>m2</v>
          </cell>
          <cell r="D494">
            <v>40455.449999999997</v>
          </cell>
          <cell r="E494">
            <v>1948.9</v>
          </cell>
          <cell r="F494">
            <v>2610.77</v>
          </cell>
        </row>
        <row r="495">
          <cell r="A495">
            <v>114496</v>
          </cell>
          <cell r="B495" t="str">
            <v xml:space="preserve"> ‡õéng ½d¯m nhúa thµm nhºp 16kg/m2,H 10cm </v>
          </cell>
          <cell r="C495" t="str">
            <v>m2</v>
          </cell>
          <cell r="D495">
            <v>42544.33</v>
          </cell>
          <cell r="E495">
            <v>2077.5300000000002</v>
          </cell>
          <cell r="F495">
            <v>3760.96</v>
          </cell>
        </row>
        <row r="496">
          <cell r="A496">
            <v>114497</v>
          </cell>
          <cell r="B496" t="str">
            <v xml:space="preserve"> ‡õéng ½d¯m nhúa thµm nhºp 16kg/m2,H 12cm </v>
          </cell>
          <cell r="C496" t="str">
            <v>m2</v>
          </cell>
          <cell r="D496">
            <v>44626.89</v>
          </cell>
          <cell r="E496">
            <v>2077.5300000000002</v>
          </cell>
          <cell r="F496">
            <v>3760.96</v>
          </cell>
        </row>
        <row r="497">
          <cell r="A497">
            <v>114498</v>
          </cell>
          <cell r="B497" t="str">
            <v xml:space="preserve"> ‡õéng ½d¯m nhúa thµm nhºp 16kg/m2,H 14cm </v>
          </cell>
          <cell r="C497" t="str">
            <v>m2</v>
          </cell>
          <cell r="D497">
            <v>46716.53</v>
          </cell>
          <cell r="E497">
            <v>2077.5300000000002</v>
          </cell>
          <cell r="F497">
            <v>3760.96</v>
          </cell>
        </row>
        <row r="498">
          <cell r="A498">
            <v>114511</v>
          </cell>
          <cell r="B498" t="str">
            <v xml:space="preserve"> ‡õéng c¶p phâi lŸng nhúa 3.5kg/m2,H  6cm </v>
          </cell>
          <cell r="C498" t="str">
            <v>m2</v>
          </cell>
          <cell r="D498">
            <v>14259.54</v>
          </cell>
          <cell r="E498">
            <v>957.85</v>
          </cell>
          <cell r="F498">
            <v>2738.57</v>
          </cell>
        </row>
        <row r="499">
          <cell r="A499">
            <v>114512</v>
          </cell>
          <cell r="B499" t="str">
            <v xml:space="preserve"> ‡õéng c¶p phâi lŸng nhúa 3.5kg/m2,H  8cm </v>
          </cell>
          <cell r="C499" t="str">
            <v>m2</v>
          </cell>
          <cell r="D499">
            <v>14829.59</v>
          </cell>
          <cell r="E499">
            <v>957.85</v>
          </cell>
          <cell r="F499">
            <v>2738.57</v>
          </cell>
        </row>
        <row r="500">
          <cell r="A500">
            <v>114513</v>
          </cell>
          <cell r="B500" t="str">
            <v xml:space="preserve"> ‡õéng c¶p phâi lŸng nhúa 3.5kg/m2,H 10cm </v>
          </cell>
          <cell r="C500" t="str">
            <v>m2</v>
          </cell>
          <cell r="D500">
            <v>15409.7</v>
          </cell>
          <cell r="E500">
            <v>1014.75</v>
          </cell>
          <cell r="F500">
            <v>3833.99</v>
          </cell>
        </row>
        <row r="501">
          <cell r="A501">
            <v>114514</v>
          </cell>
          <cell r="B501" t="str">
            <v xml:space="preserve"> ‡õéng c¶p phâi lŸng nhúa 3.5kg/m2,H 12cm </v>
          </cell>
          <cell r="C501" t="str">
            <v>m2</v>
          </cell>
          <cell r="D501">
            <v>15997.88</v>
          </cell>
          <cell r="E501">
            <v>1014.75</v>
          </cell>
          <cell r="F501">
            <v>3833.99</v>
          </cell>
        </row>
        <row r="502">
          <cell r="A502">
            <v>114515</v>
          </cell>
          <cell r="B502" t="str">
            <v xml:space="preserve"> ‡õéng c¶p phâi lŸng nhúa 3.5kg/m2,H 14cm </v>
          </cell>
          <cell r="C502" t="str">
            <v>m2</v>
          </cell>
          <cell r="D502">
            <v>16553.830000000002</v>
          </cell>
          <cell r="E502">
            <v>1014.75</v>
          </cell>
          <cell r="F502">
            <v>3833.99</v>
          </cell>
        </row>
        <row r="503">
          <cell r="A503">
            <v>114516</v>
          </cell>
          <cell r="B503" t="str">
            <v xml:space="preserve"> ‡õéng c¶p phâi lŸng nhúa 3.5kg/m2,H 16cm </v>
          </cell>
          <cell r="C503" t="str">
            <v>m2</v>
          </cell>
          <cell r="D503">
            <v>17135.96</v>
          </cell>
          <cell r="E503">
            <v>1127.5</v>
          </cell>
          <cell r="F503">
            <v>5294.56</v>
          </cell>
        </row>
        <row r="504">
          <cell r="A504">
            <v>114517</v>
          </cell>
          <cell r="B504" t="str">
            <v xml:space="preserve"> ‡õéng c¶p phâi lŸng nhúa 3.5kg/m2,H 18cm </v>
          </cell>
          <cell r="C504" t="str">
            <v>m2</v>
          </cell>
          <cell r="D504">
            <v>17710.04</v>
          </cell>
          <cell r="E504">
            <v>1127.5</v>
          </cell>
          <cell r="F504">
            <v>5294.56</v>
          </cell>
        </row>
        <row r="505">
          <cell r="A505">
            <v>114518</v>
          </cell>
          <cell r="B505" t="str">
            <v xml:space="preserve"> ‡õéng c¶p phâi lŸng nhúa 3.5kg/m2,H 20cm </v>
          </cell>
          <cell r="C505" t="str">
            <v>m2</v>
          </cell>
          <cell r="D505">
            <v>18286.13</v>
          </cell>
          <cell r="E505">
            <v>1127.5</v>
          </cell>
          <cell r="F505">
            <v>5294.56</v>
          </cell>
        </row>
        <row r="506">
          <cell r="A506">
            <v>114521</v>
          </cell>
          <cell r="B506" t="str">
            <v xml:space="preserve"> ‡õéng c¶p phâi lŸng nhúa 4.5kg/m2,H  6cm </v>
          </cell>
          <cell r="C506" t="str">
            <v>m2</v>
          </cell>
          <cell r="D506">
            <v>16874.689999999999</v>
          </cell>
          <cell r="E506">
            <v>957.85</v>
          </cell>
          <cell r="F506">
            <v>2738.57</v>
          </cell>
        </row>
        <row r="507">
          <cell r="A507">
            <v>114522</v>
          </cell>
          <cell r="B507" t="str">
            <v xml:space="preserve"> ‡õéng c¶p phâi lŸng nhúa 4.5kg/m2,H  8cm </v>
          </cell>
          <cell r="C507" t="str">
            <v>m2</v>
          </cell>
          <cell r="D507">
            <v>17444.740000000002</v>
          </cell>
          <cell r="E507">
            <v>957.85</v>
          </cell>
          <cell r="F507">
            <v>2738.57</v>
          </cell>
        </row>
        <row r="508">
          <cell r="A508">
            <v>114523</v>
          </cell>
          <cell r="B508" t="str">
            <v xml:space="preserve"> ‡õéng c¶p phâi lŸng nhúa 4.5kg/m2,H 10cm </v>
          </cell>
          <cell r="C508" t="str">
            <v>m2</v>
          </cell>
          <cell r="D508">
            <v>18024.849999999999</v>
          </cell>
          <cell r="E508">
            <v>1070.5999999999999</v>
          </cell>
          <cell r="F508">
            <v>3833.99</v>
          </cell>
        </row>
        <row r="509">
          <cell r="A509">
            <v>114524</v>
          </cell>
          <cell r="B509" t="str">
            <v xml:space="preserve"> ‡õéng c¶p phâi lŸng nhúa 4.5kg/m2,H 12cm </v>
          </cell>
          <cell r="C509" t="str">
            <v>m2</v>
          </cell>
          <cell r="D509">
            <v>18613.03</v>
          </cell>
          <cell r="E509">
            <v>1070.5999999999999</v>
          </cell>
          <cell r="F509">
            <v>3833.99</v>
          </cell>
        </row>
        <row r="510">
          <cell r="A510">
            <v>114525</v>
          </cell>
          <cell r="B510" t="str">
            <v xml:space="preserve"> ‡õéng c¶p phâi lŸng nhúa 4.5kg/m2,H 14cm </v>
          </cell>
          <cell r="C510" t="str">
            <v>m2</v>
          </cell>
          <cell r="D510">
            <v>19168.98</v>
          </cell>
          <cell r="E510">
            <v>1070.5999999999999</v>
          </cell>
          <cell r="F510">
            <v>3833.99</v>
          </cell>
        </row>
        <row r="511">
          <cell r="A511">
            <v>114526</v>
          </cell>
          <cell r="B511" t="str">
            <v xml:space="preserve"> ‡õéng c¶p phâi lŸng nhúa 4.5kg/m2,H 16cm </v>
          </cell>
          <cell r="C511" t="str">
            <v>m2</v>
          </cell>
          <cell r="D511">
            <v>19751.11</v>
          </cell>
          <cell r="E511">
            <v>1127.5</v>
          </cell>
          <cell r="F511">
            <v>5294.56</v>
          </cell>
        </row>
        <row r="512">
          <cell r="A512">
            <v>114527</v>
          </cell>
          <cell r="B512" t="str">
            <v xml:space="preserve"> ‡õéng c¶p phâi lŸng nhúa 4.5kg/m2,H 18cm </v>
          </cell>
          <cell r="C512" t="str">
            <v>m2</v>
          </cell>
          <cell r="D512">
            <v>20325.189999999999</v>
          </cell>
          <cell r="E512">
            <v>1127.5</v>
          </cell>
          <cell r="F512">
            <v>5294.56</v>
          </cell>
        </row>
        <row r="513">
          <cell r="A513">
            <v>114528</v>
          </cell>
          <cell r="B513" t="str">
            <v xml:space="preserve"> ‡õéng c¶p phâi lŸng nhúa 4.5kg/m2,H 20cm </v>
          </cell>
          <cell r="C513" t="str">
            <v>m2</v>
          </cell>
          <cell r="D513">
            <v>20901.28</v>
          </cell>
          <cell r="E513">
            <v>1127.5</v>
          </cell>
          <cell r="F513">
            <v>5294.56</v>
          </cell>
        </row>
        <row r="514">
          <cell r="A514">
            <v>114531</v>
          </cell>
          <cell r="B514" t="str">
            <v xml:space="preserve"> ‡õéng c¶p phâi lŸng nhúa 5.5kg/m2,H  6cm </v>
          </cell>
          <cell r="C514" t="str">
            <v>m2</v>
          </cell>
          <cell r="D514">
            <v>19621.14</v>
          </cell>
          <cell r="E514">
            <v>1353</v>
          </cell>
          <cell r="F514">
            <v>2921.14</v>
          </cell>
        </row>
        <row r="515">
          <cell r="A515">
            <v>114532</v>
          </cell>
          <cell r="B515" t="str">
            <v xml:space="preserve"> ‡õéng c¶p phâi lŸng nhúa 5.5kg/m2,H  8cm </v>
          </cell>
          <cell r="C515" t="str">
            <v>m2</v>
          </cell>
          <cell r="D515">
            <v>20191.18</v>
          </cell>
          <cell r="E515">
            <v>1353</v>
          </cell>
          <cell r="F515">
            <v>2921.14</v>
          </cell>
        </row>
        <row r="516">
          <cell r="A516">
            <v>114533</v>
          </cell>
          <cell r="B516" t="str">
            <v xml:space="preserve"> ‡õéng c¶p phâi lŸng nhúa 5.5kg/m2,H 10cm </v>
          </cell>
          <cell r="C516" t="str">
            <v>m2</v>
          </cell>
          <cell r="D516">
            <v>20771.3</v>
          </cell>
          <cell r="E516">
            <v>1408.85</v>
          </cell>
          <cell r="F516">
            <v>4199.13</v>
          </cell>
        </row>
        <row r="517">
          <cell r="A517">
            <v>114534</v>
          </cell>
          <cell r="B517" t="str">
            <v xml:space="preserve"> ‡õéng c¶p phâi lŸng nhúa 5.5kg/m2,H 12cm </v>
          </cell>
          <cell r="C517" t="str">
            <v>m2</v>
          </cell>
          <cell r="D517">
            <v>21359.48</v>
          </cell>
          <cell r="E517">
            <v>1408.85</v>
          </cell>
          <cell r="F517">
            <v>5050.96</v>
          </cell>
        </row>
        <row r="518">
          <cell r="A518">
            <v>114535</v>
          </cell>
          <cell r="B518" t="str">
            <v xml:space="preserve"> ‡õéng c¶p phâi lŸng nhúa 5.5kg/m2,H 14cm </v>
          </cell>
          <cell r="C518" t="str">
            <v>m2</v>
          </cell>
          <cell r="D518">
            <v>21915.42</v>
          </cell>
          <cell r="E518">
            <v>1408.85</v>
          </cell>
          <cell r="F518">
            <v>5050.96</v>
          </cell>
        </row>
        <row r="519">
          <cell r="A519">
            <v>114536</v>
          </cell>
          <cell r="B519" t="str">
            <v xml:space="preserve"> ‡õéng c¶p phâi lŸng nhúa 5.5kg/m2,H 16cm </v>
          </cell>
          <cell r="C519" t="str">
            <v>m2</v>
          </cell>
          <cell r="D519">
            <v>22497.56</v>
          </cell>
          <cell r="E519">
            <v>1465.75</v>
          </cell>
          <cell r="F519">
            <v>5477.13</v>
          </cell>
        </row>
        <row r="520">
          <cell r="A520">
            <v>114537</v>
          </cell>
          <cell r="B520" t="str">
            <v xml:space="preserve"> ‡õéng c¶p phâi lŸng nhúa 5.5kg/m2,H 18cm </v>
          </cell>
          <cell r="C520" t="str">
            <v>m2</v>
          </cell>
          <cell r="D520">
            <v>23071.63</v>
          </cell>
          <cell r="E520">
            <v>1465.75</v>
          </cell>
          <cell r="F520">
            <v>5477.13</v>
          </cell>
        </row>
        <row r="521">
          <cell r="A521">
            <v>114538</v>
          </cell>
          <cell r="B521" t="str">
            <v xml:space="preserve"> ‡õéng c¶p phâi lŸng nhúa 5.5kg/m2,H 20cm </v>
          </cell>
          <cell r="C521" t="str">
            <v>m2</v>
          </cell>
          <cell r="D521">
            <v>23647.72</v>
          </cell>
          <cell r="E521">
            <v>1465.75</v>
          </cell>
          <cell r="F521">
            <v>5477.13</v>
          </cell>
        </row>
        <row r="522">
          <cell r="A522">
            <v>114541</v>
          </cell>
          <cell r="B522" t="str">
            <v xml:space="preserve"> ‡õéng c¶p phâi lŸng nhúa 6.5kg/m2,H  6cm </v>
          </cell>
          <cell r="C522" t="str">
            <v>m2</v>
          </cell>
          <cell r="D522">
            <v>22556.29</v>
          </cell>
          <cell r="E522">
            <v>1353</v>
          </cell>
          <cell r="F522">
            <v>2921.14</v>
          </cell>
        </row>
        <row r="523">
          <cell r="A523">
            <v>114542</v>
          </cell>
          <cell r="B523" t="str">
            <v xml:space="preserve"> ‡õéng c¶p phâi lŸng nhúa 6.5kg/m2,H  8cm </v>
          </cell>
          <cell r="C523" t="str">
            <v>m2</v>
          </cell>
          <cell r="D523">
            <v>23126.33</v>
          </cell>
          <cell r="E523">
            <v>1353</v>
          </cell>
          <cell r="F523">
            <v>2921.14</v>
          </cell>
        </row>
        <row r="524">
          <cell r="A524">
            <v>114543</v>
          </cell>
          <cell r="B524" t="str">
            <v xml:space="preserve"> ‡õéng c¶p phâi lŸng nhúa 6.5kg/m2,H 10cm </v>
          </cell>
          <cell r="C524" t="str">
            <v>m2</v>
          </cell>
          <cell r="D524">
            <v>23706.45</v>
          </cell>
          <cell r="E524">
            <v>1429.54</v>
          </cell>
          <cell r="F524">
            <v>4199.13</v>
          </cell>
        </row>
        <row r="525">
          <cell r="A525">
            <v>114544</v>
          </cell>
          <cell r="B525" t="str">
            <v xml:space="preserve"> ‡õéng c¶p phâi lŸng nhúa 6.5kg/m2,H 12cm </v>
          </cell>
          <cell r="C525" t="str">
            <v>m2</v>
          </cell>
          <cell r="D525">
            <v>24294.63</v>
          </cell>
          <cell r="E525">
            <v>1429.54</v>
          </cell>
          <cell r="F525">
            <v>5050.96</v>
          </cell>
        </row>
        <row r="526">
          <cell r="A526">
            <v>114545</v>
          </cell>
          <cell r="B526" t="str">
            <v xml:space="preserve"> ‡õéng c¶p phâi lŸng nhúa 6.5kg/m2,H 14cm </v>
          </cell>
          <cell r="C526" t="str">
            <v>m2</v>
          </cell>
          <cell r="D526">
            <v>24850.57</v>
          </cell>
          <cell r="E526">
            <v>1429.54</v>
          </cell>
          <cell r="F526">
            <v>5050.96</v>
          </cell>
        </row>
        <row r="527">
          <cell r="A527">
            <v>114546</v>
          </cell>
          <cell r="B527" t="str">
            <v xml:space="preserve"> ‡õéng c¶p phâi lŸng nhúa 6.5kg/m2,H 16cm </v>
          </cell>
          <cell r="C527" t="str">
            <v>m2</v>
          </cell>
          <cell r="D527">
            <v>25432.71</v>
          </cell>
          <cell r="E527">
            <v>1465.75</v>
          </cell>
          <cell r="F527">
            <v>5477.13</v>
          </cell>
        </row>
        <row r="528">
          <cell r="A528">
            <v>114547</v>
          </cell>
          <cell r="B528" t="str">
            <v xml:space="preserve"> ‡õéng c¶p phâi lŸng nhúa 6.5kg/m2,H 18cm </v>
          </cell>
          <cell r="C528" t="str">
            <v>m2</v>
          </cell>
          <cell r="D528">
            <v>26006.78</v>
          </cell>
          <cell r="E528">
            <v>1465.75</v>
          </cell>
          <cell r="F528">
            <v>5477.13</v>
          </cell>
        </row>
        <row r="529">
          <cell r="A529">
            <v>114548</v>
          </cell>
          <cell r="B529" t="str">
            <v xml:space="preserve"> ‡õéng c¶p phâi lŸng nhúa 6.5kg/m2,H 20cm </v>
          </cell>
          <cell r="C529" t="str">
            <v>m2</v>
          </cell>
          <cell r="D529">
            <v>26582.87</v>
          </cell>
          <cell r="E529">
            <v>1465.75</v>
          </cell>
          <cell r="F529">
            <v>5477.13</v>
          </cell>
        </row>
        <row r="530">
          <cell r="A530">
            <v>114601</v>
          </cell>
          <cell r="B530" t="str">
            <v xml:space="preserve"> ‡õéng ½Ÿ d¯m kÂp ½¶t,½¬ l¿n ¾p d¡y  10cm </v>
          </cell>
          <cell r="C530" t="str">
            <v>m2</v>
          </cell>
          <cell r="D530">
            <v>10311.91</v>
          </cell>
          <cell r="E530">
            <v>1603.32</v>
          </cell>
          <cell r="F530">
            <v>1825.71</v>
          </cell>
        </row>
        <row r="531">
          <cell r="A531">
            <v>114602</v>
          </cell>
          <cell r="B531" t="str">
            <v xml:space="preserve"> ‡õéng ½Ÿ d¯m kÂp ½¶t,½¬ l¿n ¾p d¡y  12cm </v>
          </cell>
          <cell r="C531" t="str">
            <v>m2</v>
          </cell>
          <cell r="D531">
            <v>12673.4</v>
          </cell>
          <cell r="E531">
            <v>1655.04</v>
          </cell>
          <cell r="F531">
            <v>2190.85</v>
          </cell>
        </row>
        <row r="532">
          <cell r="A532">
            <v>114603</v>
          </cell>
          <cell r="B532" t="str">
            <v xml:space="preserve"> ‡õéng ½Ÿ d¯m kÂp ½¶t,½¬ l¿n ¾p d¡y  14cm </v>
          </cell>
          <cell r="C532" t="str">
            <v>m2</v>
          </cell>
          <cell r="D532">
            <v>15480.26</v>
          </cell>
          <cell r="E532">
            <v>1706.76</v>
          </cell>
          <cell r="F532">
            <v>2555.9899999999998</v>
          </cell>
        </row>
        <row r="533">
          <cell r="A533">
            <v>115111</v>
          </cell>
          <cell r="B533" t="str">
            <v xml:space="preserve"> ‡õéng ½Ÿ d¯m ½en,½¬ l¿n ¾p d¡y 3cm   </v>
          </cell>
          <cell r="C533" t="str">
            <v>m2</v>
          </cell>
          <cell r="D533">
            <v>11553.34</v>
          </cell>
          <cell r="E533">
            <v>96.96</v>
          </cell>
          <cell r="F533">
            <v>518.35</v>
          </cell>
        </row>
        <row r="534">
          <cell r="A534">
            <v>115112</v>
          </cell>
          <cell r="B534" t="str">
            <v xml:space="preserve"> ‡õéng ½Ÿ d¯m ½en,½¬ l¿n ¾p d¡y 4cm   </v>
          </cell>
          <cell r="C534" t="str">
            <v>m2</v>
          </cell>
          <cell r="D534">
            <v>16244.3</v>
          </cell>
          <cell r="E534">
            <v>128.53</v>
          </cell>
          <cell r="F534">
            <v>571.82000000000005</v>
          </cell>
        </row>
        <row r="535">
          <cell r="A535">
            <v>115113</v>
          </cell>
          <cell r="B535" t="str">
            <v xml:space="preserve"> ‡õéng ½Ÿ d¯m ½en,½¬ l¿n ¾p d¡y 5cm   </v>
          </cell>
          <cell r="C535" t="str">
            <v>m2</v>
          </cell>
          <cell r="D535">
            <v>19261.09</v>
          </cell>
          <cell r="E535">
            <v>161.22999999999999</v>
          </cell>
          <cell r="F535">
            <v>621.95000000000005</v>
          </cell>
        </row>
        <row r="536">
          <cell r="A536">
            <v>115114</v>
          </cell>
          <cell r="B536" t="str">
            <v xml:space="preserve"> ‡õéng ½Ÿ d¯m ½en,½¬ l¿n ¾p d¡y 6cm   </v>
          </cell>
          <cell r="C536" t="str">
            <v>m2</v>
          </cell>
          <cell r="D536">
            <v>23106.68</v>
          </cell>
          <cell r="E536">
            <v>192.79</v>
          </cell>
          <cell r="F536">
            <v>823.39</v>
          </cell>
        </row>
        <row r="537">
          <cell r="A537">
            <v>115115</v>
          </cell>
          <cell r="B537" t="str">
            <v xml:space="preserve"> ‡õéng ½Ÿ d¯m ½en,½¬ l¿n ¾p d¡y 7cm   </v>
          </cell>
          <cell r="C537" t="str">
            <v>m2</v>
          </cell>
          <cell r="D537">
            <v>26952.27</v>
          </cell>
          <cell r="E537">
            <v>226.62</v>
          </cell>
          <cell r="F537">
            <v>880.2</v>
          </cell>
        </row>
        <row r="538">
          <cell r="A538">
            <v>115116</v>
          </cell>
          <cell r="B538" t="str">
            <v xml:space="preserve"> ‡õéng ½Ÿ d¯m ½en,½¬ l¿n ¾p d¡y 8cm   </v>
          </cell>
          <cell r="C538" t="str">
            <v>m2</v>
          </cell>
          <cell r="D538">
            <v>30814.44</v>
          </cell>
          <cell r="E538">
            <v>258.19</v>
          </cell>
          <cell r="F538">
            <v>926.99</v>
          </cell>
        </row>
        <row r="539">
          <cell r="A539">
            <v>115121</v>
          </cell>
          <cell r="B539" t="str">
            <v xml:space="preserve"> ‡õéng BT nhúa h­t thá,½¬ l¿n ¾p d¡y 3cm  </v>
          </cell>
          <cell r="C539" t="str">
            <v>m2</v>
          </cell>
          <cell r="D539">
            <v>11159.71</v>
          </cell>
          <cell r="E539">
            <v>120.64</v>
          </cell>
          <cell r="F539">
            <v>592.91999999999996</v>
          </cell>
        </row>
        <row r="540">
          <cell r="A540">
            <v>115122</v>
          </cell>
          <cell r="B540" t="str">
            <v xml:space="preserve"> ‡õéng BT nhúa h­t thá,½¬ l¿n ¾p d¡y 4cm  </v>
          </cell>
          <cell r="C540" t="str">
            <v>m2</v>
          </cell>
          <cell r="D540">
            <v>14890.29</v>
          </cell>
          <cell r="E540">
            <v>161.22999999999999</v>
          </cell>
          <cell r="F540">
            <v>659.76</v>
          </cell>
        </row>
        <row r="541">
          <cell r="A541">
            <v>115123</v>
          </cell>
          <cell r="B541" t="str">
            <v xml:space="preserve"> ‡õéng BT nhúa h­t thá,½¬ l¿n ¾p d¡y 5cm  </v>
          </cell>
          <cell r="C541" t="str">
            <v>m2</v>
          </cell>
          <cell r="D541">
            <v>18604.86</v>
          </cell>
          <cell r="E541">
            <v>200.69</v>
          </cell>
          <cell r="F541">
            <v>761.62</v>
          </cell>
        </row>
        <row r="542">
          <cell r="A542">
            <v>115124</v>
          </cell>
          <cell r="B542" t="str">
            <v xml:space="preserve"> ‡õéng BT nhúa h­t thá,½¬ l¿n ¾p d¡y 6cm  </v>
          </cell>
          <cell r="C542" t="str">
            <v>m2</v>
          </cell>
          <cell r="D542">
            <v>22319.42</v>
          </cell>
          <cell r="E542">
            <v>241.27</v>
          </cell>
          <cell r="F542">
            <v>828.46</v>
          </cell>
        </row>
        <row r="543">
          <cell r="A543">
            <v>115125</v>
          </cell>
          <cell r="B543" t="str">
            <v xml:space="preserve"> ‡õéng BT nhúa h­t thá,½¬ l¿n ¾p d¡y 7cm  </v>
          </cell>
          <cell r="C543" t="str">
            <v>m2</v>
          </cell>
          <cell r="D543">
            <v>26033.99</v>
          </cell>
          <cell r="E543">
            <v>281.86</v>
          </cell>
          <cell r="F543">
            <v>898.64</v>
          </cell>
        </row>
        <row r="544">
          <cell r="A544">
            <v>115131</v>
          </cell>
          <cell r="B544" t="str">
            <v xml:space="preserve"> ‡õéng BT nhúa h­t mÙn,½¬ l¿n ¾p d¡y 3cm  </v>
          </cell>
          <cell r="C544" t="str">
            <v>m2</v>
          </cell>
          <cell r="D544">
            <v>13623.5</v>
          </cell>
          <cell r="E544">
            <v>125.15</v>
          </cell>
          <cell r="F544">
            <v>599.6</v>
          </cell>
        </row>
        <row r="545">
          <cell r="A545">
            <v>115132</v>
          </cell>
          <cell r="B545" t="str">
            <v xml:space="preserve"> ‡õéng BT nhúa h­t mÙn,½¬ l¿n ¾p d¡y 4cm  </v>
          </cell>
          <cell r="C545" t="str">
            <v>m2</v>
          </cell>
          <cell r="D545">
            <v>18164.669999999998</v>
          </cell>
          <cell r="E545">
            <v>166.86</v>
          </cell>
          <cell r="F545">
            <v>669.78</v>
          </cell>
        </row>
        <row r="546">
          <cell r="A546">
            <v>115133</v>
          </cell>
          <cell r="B546" t="str">
            <v xml:space="preserve"> ‡õéng BT nhúa h­t mÙn,½¬ l¿n ¾p d¡y 5cm  </v>
          </cell>
          <cell r="C546" t="str">
            <v>m2</v>
          </cell>
          <cell r="D546">
            <v>22705.83</v>
          </cell>
          <cell r="E546">
            <v>208.58</v>
          </cell>
          <cell r="F546">
            <v>771.65</v>
          </cell>
        </row>
        <row r="547">
          <cell r="A547">
            <v>115134</v>
          </cell>
          <cell r="B547" t="str">
            <v xml:space="preserve"> ‡õéng BT nhúa h­t mÙn,½¬ l¿n ¾p d¡y 6cm  </v>
          </cell>
          <cell r="C547" t="str">
            <v>m2</v>
          </cell>
          <cell r="D547">
            <v>27239.5</v>
          </cell>
          <cell r="E547">
            <v>250.29</v>
          </cell>
          <cell r="F547">
            <v>838.49</v>
          </cell>
        </row>
        <row r="548">
          <cell r="A548">
            <v>115135</v>
          </cell>
          <cell r="B548" t="str">
            <v xml:space="preserve"> ‡õéng BT nhúa h­t mÙn,½¬ l¿n ¾p d¡y 7cm  </v>
          </cell>
          <cell r="C548" t="str">
            <v>m2</v>
          </cell>
          <cell r="D548">
            <v>31791.91</v>
          </cell>
          <cell r="E548">
            <v>292.01</v>
          </cell>
          <cell r="F548">
            <v>805.07</v>
          </cell>
        </row>
        <row r="549">
          <cell r="A549">
            <v>115211</v>
          </cell>
          <cell r="B549" t="str">
            <v xml:space="preserve"> SX ½Ÿ d¯m ½en,      tr­m træn 20-25T/h   </v>
          </cell>
          <cell r="C549" t="str">
            <v>t¶n</v>
          </cell>
          <cell r="D549">
            <v>0</v>
          </cell>
          <cell r="E549">
            <v>0</v>
          </cell>
          <cell r="F549">
            <v>51554</v>
          </cell>
        </row>
        <row r="550">
          <cell r="A550">
            <v>115212</v>
          </cell>
          <cell r="B550" t="str">
            <v xml:space="preserve"> SX BT nhúa h­t thá, tr­m træn 20-25T/h   </v>
          </cell>
          <cell r="C550" t="str">
            <v>t¶n</v>
          </cell>
          <cell r="D550">
            <v>0</v>
          </cell>
          <cell r="E550">
            <v>0</v>
          </cell>
          <cell r="F550">
            <v>65013</v>
          </cell>
        </row>
        <row r="551">
          <cell r="A551">
            <v>115213</v>
          </cell>
          <cell r="B551" t="str">
            <v xml:space="preserve"> SX BT nhúa h­t mÙn, tr­m træn 20-25T/h   </v>
          </cell>
          <cell r="C551" t="str">
            <v>t¶n</v>
          </cell>
          <cell r="D551">
            <v>0</v>
          </cell>
          <cell r="E551">
            <v>0</v>
          </cell>
          <cell r="F551">
            <v>65013</v>
          </cell>
        </row>
        <row r="552">
          <cell r="A552">
            <v>115221</v>
          </cell>
          <cell r="B552" t="str">
            <v xml:space="preserve"> SX ½Ÿ d¯m ½en,      tr­m træn 50-60T/h   </v>
          </cell>
          <cell r="C552" t="str">
            <v>t¶n</v>
          </cell>
          <cell r="D552">
            <v>0</v>
          </cell>
          <cell r="E552">
            <v>0</v>
          </cell>
          <cell r="F552">
            <v>46015</v>
          </cell>
        </row>
        <row r="553">
          <cell r="A553">
            <v>115222</v>
          </cell>
          <cell r="B553" t="str">
            <v xml:space="preserve"> SX BT nhúa h­t thá, tr­m træn 50-60T/h   </v>
          </cell>
          <cell r="C553" t="str">
            <v>t¶n</v>
          </cell>
          <cell r="D553">
            <v>0</v>
          </cell>
          <cell r="E553">
            <v>0</v>
          </cell>
          <cell r="F553">
            <v>58128</v>
          </cell>
        </row>
        <row r="554">
          <cell r="A554">
            <v>115223</v>
          </cell>
          <cell r="B554" t="str">
            <v xml:space="preserve"> SX BT nhúa h­t mÙn, tr­m træn 50-60T/h   </v>
          </cell>
          <cell r="C554" t="str">
            <v>t¶n</v>
          </cell>
          <cell r="D554">
            <v>0</v>
          </cell>
          <cell r="E554">
            <v>0</v>
          </cell>
          <cell r="F554">
            <v>99008</v>
          </cell>
        </row>
        <row r="555">
          <cell r="A555">
            <v>115301</v>
          </cell>
          <cell r="B555" t="str">
            <v xml:space="preserve"> Lèp bŸm dÏnh = nhúa ½õéng (0.5kgnhúa/m2) </v>
          </cell>
          <cell r="C555" t="str">
            <v>m2</v>
          </cell>
          <cell r="D555">
            <v>1034.3699999999999</v>
          </cell>
          <cell r="E555">
            <v>33.94</v>
          </cell>
          <cell r="F555">
            <v>650.78</v>
          </cell>
        </row>
        <row r="556">
          <cell r="A556">
            <v>115302</v>
          </cell>
          <cell r="B556" t="str">
            <v xml:space="preserve"> Lèp bŸm dÏnh = nhúa ½õéng (0.8kgnhúa/m2) </v>
          </cell>
          <cell r="C556" t="str">
            <v>m2</v>
          </cell>
          <cell r="D556">
            <v>1895.25</v>
          </cell>
          <cell r="E556">
            <v>33.94</v>
          </cell>
          <cell r="F556">
            <v>650.78</v>
          </cell>
        </row>
        <row r="557">
          <cell r="A557">
            <v>115303</v>
          </cell>
          <cell r="B557" t="str">
            <v xml:space="preserve"> Lèp bŸm dÏnh = nhúa ½õéng (1.0kgnhúa/m2) </v>
          </cell>
          <cell r="C557" t="str">
            <v>m2</v>
          </cell>
          <cell r="D557">
            <v>2369.17</v>
          </cell>
          <cell r="E557">
            <v>33.94</v>
          </cell>
          <cell r="F557">
            <v>650.78</v>
          </cell>
        </row>
        <row r="558">
          <cell r="A558">
            <v>119311</v>
          </cell>
          <cell r="B558" t="str">
            <v xml:space="preserve"> BT âng câng D=0.75m,d¡y  8cm         </v>
          </cell>
          <cell r="C558" t="str">
            <v>m</v>
          </cell>
          <cell r="D558">
            <v>66302</v>
          </cell>
          <cell r="E558">
            <v>37188</v>
          </cell>
          <cell r="F558">
            <v>1796</v>
          </cell>
        </row>
        <row r="559">
          <cell r="A559">
            <v>119312</v>
          </cell>
          <cell r="B559" t="str">
            <v xml:space="preserve"> BT âng câng D=1.00m,d¡y  9cm         </v>
          </cell>
          <cell r="C559" t="str">
            <v>m</v>
          </cell>
          <cell r="D559">
            <v>101628</v>
          </cell>
          <cell r="E559">
            <v>45895</v>
          </cell>
          <cell r="F559">
            <v>2589</v>
          </cell>
        </row>
        <row r="560">
          <cell r="A560">
            <v>119313</v>
          </cell>
          <cell r="B560" t="str">
            <v xml:space="preserve"> BT âng câng D=1.00m,d¡y 12cm         </v>
          </cell>
          <cell r="C560" t="str">
            <v>m</v>
          </cell>
          <cell r="D560">
            <v>148636</v>
          </cell>
          <cell r="E560">
            <v>48631</v>
          </cell>
          <cell r="F560">
            <v>3384</v>
          </cell>
        </row>
        <row r="561">
          <cell r="A561">
            <v>119314</v>
          </cell>
          <cell r="B561" t="str">
            <v xml:space="preserve"> BT âng câng D=1.25m,d¡y 10cm         </v>
          </cell>
          <cell r="C561" t="str">
            <v>m</v>
          </cell>
          <cell r="D561">
            <v>149004</v>
          </cell>
          <cell r="E561">
            <v>52238</v>
          </cell>
          <cell r="F561">
            <v>3390</v>
          </cell>
        </row>
        <row r="562">
          <cell r="A562">
            <v>119315</v>
          </cell>
          <cell r="B562" t="str">
            <v xml:space="preserve"> BT âng câng D=1.25m,d¡y 13cm         </v>
          </cell>
          <cell r="C562" t="str">
            <v>m</v>
          </cell>
          <cell r="D562">
            <v>200915</v>
          </cell>
          <cell r="E562">
            <v>55969</v>
          </cell>
          <cell r="F562">
            <v>4830</v>
          </cell>
        </row>
        <row r="563">
          <cell r="A563">
            <v>119316</v>
          </cell>
          <cell r="B563" t="str">
            <v xml:space="preserve"> BT âng câng D=1.50m,d¡y 12cm         </v>
          </cell>
          <cell r="C563" t="str">
            <v>m</v>
          </cell>
          <cell r="D563">
            <v>212234</v>
          </cell>
          <cell r="E563">
            <v>63432</v>
          </cell>
          <cell r="F563">
            <v>3628</v>
          </cell>
        </row>
        <row r="564">
          <cell r="A564">
            <v>119317</v>
          </cell>
          <cell r="B564" t="str">
            <v xml:space="preserve"> BT âng câng D=1.50m,d¡y 15cm         </v>
          </cell>
          <cell r="C564" t="str">
            <v>m</v>
          </cell>
          <cell r="D564">
            <v>274226</v>
          </cell>
          <cell r="E564">
            <v>68780</v>
          </cell>
          <cell r="F564">
            <v>6278</v>
          </cell>
        </row>
        <row r="565">
          <cell r="A565">
            <v>119411</v>
          </cell>
          <cell r="B565" t="str">
            <v xml:space="preserve"> MÜng thµn câng ½çn lo­i I  D=0.75m   </v>
          </cell>
          <cell r="C565" t="str">
            <v>m</v>
          </cell>
          <cell r="D565">
            <v>0</v>
          </cell>
          <cell r="E565">
            <v>13510</v>
          </cell>
          <cell r="F565">
            <v>0</v>
          </cell>
        </row>
        <row r="566">
          <cell r="A566">
            <v>119412</v>
          </cell>
          <cell r="B566" t="str">
            <v xml:space="preserve"> MÜng thµn câng ½çn lo­i I  D=1.00m   </v>
          </cell>
          <cell r="C566" t="str">
            <v>m</v>
          </cell>
          <cell r="D566">
            <v>0</v>
          </cell>
          <cell r="E566">
            <v>18148</v>
          </cell>
          <cell r="F566">
            <v>0</v>
          </cell>
        </row>
        <row r="567">
          <cell r="A567">
            <v>119413</v>
          </cell>
          <cell r="B567" t="str">
            <v xml:space="preserve"> MÜng thµn câng ½çn lo­i I  D=1.25m   </v>
          </cell>
          <cell r="C567" t="str">
            <v>m</v>
          </cell>
          <cell r="D567">
            <v>0</v>
          </cell>
          <cell r="E567">
            <v>21375</v>
          </cell>
          <cell r="F567">
            <v>0</v>
          </cell>
        </row>
        <row r="568">
          <cell r="A568">
            <v>119414</v>
          </cell>
          <cell r="B568" t="str">
            <v xml:space="preserve"> MÜng thµn câng ½çn lo­i I  D=1.50m   </v>
          </cell>
          <cell r="C568" t="str">
            <v>m</v>
          </cell>
          <cell r="D568">
            <v>0</v>
          </cell>
          <cell r="E568">
            <v>28936</v>
          </cell>
          <cell r="F568">
            <v>0</v>
          </cell>
        </row>
        <row r="569">
          <cell r="A569">
            <v>119421</v>
          </cell>
          <cell r="B569" t="str">
            <v xml:space="preserve"> MÜng thµn câng ½çn lo­i II D=0.75m   </v>
          </cell>
          <cell r="C569" t="str">
            <v>m</v>
          </cell>
          <cell r="D569">
            <v>106718</v>
          </cell>
          <cell r="E569">
            <v>17039</v>
          </cell>
          <cell r="F569">
            <v>0</v>
          </cell>
        </row>
        <row r="570">
          <cell r="A570">
            <v>119422</v>
          </cell>
          <cell r="B570" t="str">
            <v xml:space="preserve"> MÜng thµn câng ½çn lo­i II D=1.00m   </v>
          </cell>
          <cell r="C570" t="str">
            <v>m</v>
          </cell>
          <cell r="D570">
            <v>156520</v>
          </cell>
          <cell r="E570">
            <v>21979</v>
          </cell>
          <cell r="F570">
            <v>0</v>
          </cell>
        </row>
        <row r="571">
          <cell r="A571">
            <v>119423</v>
          </cell>
          <cell r="B571" t="str">
            <v xml:space="preserve"> MÜng thµn câng ½çn lo­i II D=1.25m   </v>
          </cell>
          <cell r="C571" t="str">
            <v>m</v>
          </cell>
          <cell r="D571">
            <v>213436</v>
          </cell>
          <cell r="E571">
            <v>26315</v>
          </cell>
          <cell r="F571">
            <v>0</v>
          </cell>
        </row>
        <row r="572">
          <cell r="A572">
            <v>119424</v>
          </cell>
          <cell r="B572" t="str">
            <v xml:space="preserve"> MÜng thµn câng ½çn lo­i II D=1.50m   </v>
          </cell>
          <cell r="C572" t="str">
            <v>m</v>
          </cell>
          <cell r="D572">
            <v>284581</v>
          </cell>
          <cell r="E572">
            <v>36296</v>
          </cell>
          <cell r="F572">
            <v>0</v>
          </cell>
        </row>
        <row r="573">
          <cell r="A573">
            <v>119431</v>
          </cell>
          <cell r="B573" t="str">
            <v xml:space="preserve"> MÜng thµn câng ½çn lo­i III D=0.75m  </v>
          </cell>
          <cell r="C573" t="str">
            <v>m</v>
          </cell>
          <cell r="D573">
            <v>150433</v>
          </cell>
          <cell r="E573">
            <v>26315</v>
          </cell>
          <cell r="F573">
            <v>0</v>
          </cell>
        </row>
        <row r="574">
          <cell r="A574">
            <v>119432</v>
          </cell>
          <cell r="B574" t="str">
            <v xml:space="preserve"> MÜng thµn câng ½çn lo­i III D=1.00m  </v>
          </cell>
          <cell r="C574" t="str">
            <v>m</v>
          </cell>
          <cell r="D574">
            <v>214224</v>
          </cell>
          <cell r="E574">
            <v>37002</v>
          </cell>
          <cell r="F574">
            <v>0</v>
          </cell>
        </row>
        <row r="575">
          <cell r="A575">
            <v>119433</v>
          </cell>
          <cell r="B575" t="str">
            <v xml:space="preserve"> MÜng thµn câng ½çn lo­i III D=1.25m  </v>
          </cell>
          <cell r="C575" t="str">
            <v>m</v>
          </cell>
          <cell r="D575">
            <v>272262</v>
          </cell>
          <cell r="E575">
            <v>45975</v>
          </cell>
          <cell r="F575">
            <v>0</v>
          </cell>
        </row>
        <row r="576">
          <cell r="A576">
            <v>119434</v>
          </cell>
          <cell r="B576" t="str">
            <v xml:space="preserve"> MÜng thµn câng ½çn lo­i III D=1.50m  </v>
          </cell>
          <cell r="C576" t="str">
            <v>m</v>
          </cell>
          <cell r="D576">
            <v>337309</v>
          </cell>
          <cell r="E576">
            <v>58780</v>
          </cell>
          <cell r="F576">
            <v>0</v>
          </cell>
        </row>
        <row r="577">
          <cell r="A577">
            <v>119441</v>
          </cell>
          <cell r="B577" t="str">
            <v xml:space="preserve"> MÜng thµn câng ½çn lo­i IVa D=0.75m  </v>
          </cell>
          <cell r="C577" t="str">
            <v>m</v>
          </cell>
          <cell r="D577">
            <v>82529</v>
          </cell>
          <cell r="E577">
            <v>18451</v>
          </cell>
          <cell r="F577">
            <v>0</v>
          </cell>
        </row>
        <row r="578">
          <cell r="A578">
            <v>119442</v>
          </cell>
          <cell r="B578" t="str">
            <v xml:space="preserve"> MÜng thµn câng ½çn lo­i IVa D=1.00m  </v>
          </cell>
          <cell r="C578" t="str">
            <v>m</v>
          </cell>
          <cell r="D578">
            <v>130907</v>
          </cell>
          <cell r="E578">
            <v>25206</v>
          </cell>
          <cell r="F578">
            <v>0</v>
          </cell>
        </row>
        <row r="579">
          <cell r="A579">
            <v>119443</v>
          </cell>
          <cell r="B579" t="str">
            <v xml:space="preserve"> MÜng thµn câng ½çn lo­i IVa D=1.25m  </v>
          </cell>
          <cell r="C579" t="str">
            <v>m</v>
          </cell>
          <cell r="D579">
            <v>173595</v>
          </cell>
          <cell r="E579">
            <v>31457</v>
          </cell>
          <cell r="F579">
            <v>0</v>
          </cell>
        </row>
        <row r="580">
          <cell r="A580">
            <v>119444</v>
          </cell>
          <cell r="B580" t="str">
            <v xml:space="preserve"> MÜng thµn câng ½çn lo­i IVa D=1.50m  </v>
          </cell>
          <cell r="C580" t="str">
            <v>m</v>
          </cell>
          <cell r="D580">
            <v>224819</v>
          </cell>
          <cell r="E580">
            <v>41640</v>
          </cell>
          <cell r="F580">
            <v>0</v>
          </cell>
        </row>
        <row r="581">
          <cell r="A581">
            <v>119451</v>
          </cell>
          <cell r="B581" t="str">
            <v xml:space="preserve"> MÜng thµn câng ½ái lo­i IVb D=0.75m  </v>
          </cell>
          <cell r="C581" t="str">
            <v>m</v>
          </cell>
          <cell r="D581">
            <v>26035</v>
          </cell>
          <cell r="E581">
            <v>14619</v>
          </cell>
          <cell r="F581">
            <v>0</v>
          </cell>
        </row>
        <row r="582">
          <cell r="A582">
            <v>119452</v>
          </cell>
          <cell r="B582" t="str">
            <v xml:space="preserve"> MÜng thµn câng ½ái lo­i IVb D=1.00m  </v>
          </cell>
          <cell r="C582" t="str">
            <v>m</v>
          </cell>
          <cell r="D582">
            <v>47966</v>
          </cell>
          <cell r="E582">
            <v>19761</v>
          </cell>
          <cell r="F582">
            <v>0</v>
          </cell>
        </row>
        <row r="583">
          <cell r="A583">
            <v>119453</v>
          </cell>
          <cell r="B583" t="str">
            <v xml:space="preserve"> MÜng thµn câng ½ái lo­i IVb D=1.25m  </v>
          </cell>
          <cell r="C583" t="str">
            <v>m</v>
          </cell>
          <cell r="D583">
            <v>62695</v>
          </cell>
          <cell r="E583">
            <v>24298</v>
          </cell>
          <cell r="F583">
            <v>0</v>
          </cell>
        </row>
        <row r="584">
          <cell r="A584">
            <v>119454</v>
          </cell>
          <cell r="B584" t="str">
            <v xml:space="preserve"> MÜng thµn câng ½ái lo­i IVb D=1.50m  </v>
          </cell>
          <cell r="C584" t="str">
            <v>m</v>
          </cell>
          <cell r="D584">
            <v>88728</v>
          </cell>
          <cell r="E584">
            <v>32868</v>
          </cell>
          <cell r="F584">
            <v>0</v>
          </cell>
        </row>
        <row r="585">
          <cell r="A585">
            <v>119511</v>
          </cell>
          <cell r="B585" t="str">
            <v xml:space="preserve"> MÜng thµn câng ½ái lo­i I  D=0.75m   </v>
          </cell>
          <cell r="C585" t="str">
            <v>m</v>
          </cell>
          <cell r="D585">
            <v>94857</v>
          </cell>
          <cell r="E585">
            <v>36800</v>
          </cell>
          <cell r="F585">
            <v>0</v>
          </cell>
        </row>
        <row r="586">
          <cell r="A586">
            <v>119512</v>
          </cell>
          <cell r="B586" t="str">
            <v xml:space="preserve"> MÜng thµn câng ½ái lo­i I  D=1.00m   </v>
          </cell>
          <cell r="C586" t="str">
            <v>m</v>
          </cell>
          <cell r="D586">
            <v>177385</v>
          </cell>
          <cell r="E586">
            <v>49403</v>
          </cell>
          <cell r="F586">
            <v>0</v>
          </cell>
        </row>
        <row r="587">
          <cell r="A587">
            <v>119513</v>
          </cell>
          <cell r="B587" t="str">
            <v xml:space="preserve"> MÜng thµn câng ½ái lo­i I  D=1.25m   </v>
          </cell>
          <cell r="C587" t="str">
            <v>m</v>
          </cell>
          <cell r="D587">
            <v>234775</v>
          </cell>
          <cell r="E587">
            <v>58175</v>
          </cell>
          <cell r="F587">
            <v>0</v>
          </cell>
        </row>
        <row r="588">
          <cell r="A588">
            <v>119514</v>
          </cell>
          <cell r="B588" t="str">
            <v xml:space="preserve"> MÜng thµn câng ½ái lo­i I  D=1.50m   </v>
          </cell>
          <cell r="C588" t="str">
            <v>m</v>
          </cell>
          <cell r="D588">
            <v>297698</v>
          </cell>
          <cell r="E588">
            <v>74710</v>
          </cell>
          <cell r="F588">
            <v>0</v>
          </cell>
        </row>
        <row r="589">
          <cell r="A589">
            <v>119521</v>
          </cell>
          <cell r="B589" t="str">
            <v xml:space="preserve"> MÜng thµn câng ½ái lo­i II D=0.75m   </v>
          </cell>
          <cell r="C589" t="str">
            <v>m</v>
          </cell>
          <cell r="D589">
            <v>260863</v>
          </cell>
          <cell r="E589">
            <v>44161</v>
          </cell>
          <cell r="F589">
            <v>0</v>
          </cell>
        </row>
        <row r="590">
          <cell r="A590">
            <v>119522</v>
          </cell>
          <cell r="B590" t="str">
            <v xml:space="preserve"> MÜng thµn câng ½ái lo­i II D=1.00m   </v>
          </cell>
          <cell r="C590" t="str">
            <v>m</v>
          </cell>
          <cell r="D590">
            <v>402679</v>
          </cell>
          <cell r="E590">
            <v>59284</v>
          </cell>
          <cell r="F590">
            <v>0</v>
          </cell>
        </row>
        <row r="591">
          <cell r="A591">
            <v>119523</v>
          </cell>
          <cell r="B591" t="str">
            <v xml:space="preserve"> MÜng thµn câng ½ái lo­i II D=1.25m   </v>
          </cell>
          <cell r="C591" t="str">
            <v>m</v>
          </cell>
          <cell r="D591">
            <v>517143</v>
          </cell>
          <cell r="E591">
            <v>70879</v>
          </cell>
          <cell r="F591">
            <v>0</v>
          </cell>
        </row>
        <row r="592">
          <cell r="A592">
            <v>119524</v>
          </cell>
          <cell r="B592" t="str">
            <v xml:space="preserve"> MÜng thµn câng ½ái lo­i II D=1.50m   </v>
          </cell>
          <cell r="C592" t="str">
            <v>m</v>
          </cell>
          <cell r="D592">
            <v>636825</v>
          </cell>
          <cell r="E592">
            <v>90438</v>
          </cell>
          <cell r="F592">
            <v>0</v>
          </cell>
        </row>
        <row r="593">
          <cell r="A593">
            <v>119531</v>
          </cell>
          <cell r="B593" t="str">
            <v xml:space="preserve"> MÜng thµn câng ½ái lo­i III D=0.75m  </v>
          </cell>
          <cell r="C593" t="str">
            <v>m</v>
          </cell>
          <cell r="D593">
            <v>360693</v>
          </cell>
          <cell r="E593">
            <v>66442</v>
          </cell>
          <cell r="F593">
            <v>0</v>
          </cell>
        </row>
        <row r="594">
          <cell r="A594">
            <v>119532</v>
          </cell>
          <cell r="B594" t="str">
            <v xml:space="preserve"> MÜng thµn câng ½ái lo­i III D=1.00m  </v>
          </cell>
          <cell r="C594" t="str">
            <v>m</v>
          </cell>
          <cell r="D594">
            <v>518117</v>
          </cell>
          <cell r="E594">
            <v>90438</v>
          </cell>
          <cell r="F594">
            <v>0</v>
          </cell>
        </row>
        <row r="595">
          <cell r="A595">
            <v>119533</v>
          </cell>
          <cell r="B595" t="str">
            <v xml:space="preserve"> MÜng thµn câng ½ái lo­i III D=1.25m  </v>
          </cell>
          <cell r="C595" t="str">
            <v>m</v>
          </cell>
          <cell r="D595">
            <v>661779</v>
          </cell>
          <cell r="E595">
            <v>110200</v>
          </cell>
          <cell r="F595">
            <v>0</v>
          </cell>
        </row>
        <row r="596">
          <cell r="A596">
            <v>119534</v>
          </cell>
          <cell r="B596" t="str">
            <v xml:space="preserve"> MÜng thµn câng ½ái lo­i III D=1.50m  </v>
          </cell>
          <cell r="C596" t="str">
            <v>m</v>
          </cell>
          <cell r="D596">
            <v>795183</v>
          </cell>
          <cell r="E596">
            <v>138229</v>
          </cell>
          <cell r="F596">
            <v>0</v>
          </cell>
        </row>
        <row r="597">
          <cell r="A597">
            <v>119541</v>
          </cell>
          <cell r="B597" t="str">
            <v xml:space="preserve"> MÜng thµn câng ½ái lo­i IVa D=0.75m  </v>
          </cell>
          <cell r="C597" t="str">
            <v>m</v>
          </cell>
          <cell r="D597">
            <v>213433</v>
          </cell>
          <cell r="E597">
            <v>47790</v>
          </cell>
          <cell r="F597">
            <v>0</v>
          </cell>
        </row>
        <row r="598">
          <cell r="A598">
            <v>119542</v>
          </cell>
          <cell r="B598" t="str">
            <v xml:space="preserve"> MÜng thµn câng ½ái lo­i IVa D=1.00m  </v>
          </cell>
          <cell r="C598" t="str">
            <v>m</v>
          </cell>
          <cell r="D598">
            <v>333905</v>
          </cell>
          <cell r="E598">
            <v>64930</v>
          </cell>
          <cell r="F598">
            <v>0</v>
          </cell>
        </row>
        <row r="599">
          <cell r="A599">
            <v>119543</v>
          </cell>
          <cell r="B599" t="str">
            <v xml:space="preserve"> MÜng thµn câng ½ái lo­i IVa D=1.25m  </v>
          </cell>
          <cell r="C599" t="str">
            <v>m</v>
          </cell>
          <cell r="D599">
            <v>427026</v>
          </cell>
          <cell r="E599">
            <v>78440</v>
          </cell>
          <cell r="F599">
            <v>0</v>
          </cell>
        </row>
        <row r="600">
          <cell r="A600">
            <v>119544</v>
          </cell>
          <cell r="B600" t="str">
            <v xml:space="preserve"> MÜng thµn câng ½ái lo­i IVa D=1.50m  </v>
          </cell>
          <cell r="C600" t="str">
            <v>m</v>
          </cell>
          <cell r="D600">
            <v>530107</v>
          </cell>
          <cell r="E600">
            <v>99714</v>
          </cell>
          <cell r="F600">
            <v>0</v>
          </cell>
        </row>
        <row r="601">
          <cell r="A601">
            <v>119551</v>
          </cell>
          <cell r="B601" t="str">
            <v xml:space="preserve"> MÜng thµn câng ½ái lo­i IVb D=0.75m  </v>
          </cell>
          <cell r="C601" t="str">
            <v>m</v>
          </cell>
          <cell r="D601">
            <v>77008</v>
          </cell>
          <cell r="E601">
            <v>39422</v>
          </cell>
          <cell r="F601">
            <v>0</v>
          </cell>
        </row>
        <row r="602">
          <cell r="A602">
            <v>119552</v>
          </cell>
          <cell r="B602" t="str">
            <v xml:space="preserve"> MÜng thµn câng ½ái lo­i IVb D=1.00m  </v>
          </cell>
          <cell r="C602" t="str">
            <v>m</v>
          </cell>
          <cell r="D602">
            <v>141278</v>
          </cell>
          <cell r="E602">
            <v>54747</v>
          </cell>
          <cell r="F602">
            <v>0</v>
          </cell>
        </row>
        <row r="603">
          <cell r="A603">
            <v>119553</v>
          </cell>
          <cell r="B603" t="str">
            <v xml:space="preserve"> MÜng thµn câng ½ái lo­i IVb D=1.25m  </v>
          </cell>
          <cell r="C603" t="str">
            <v>m</v>
          </cell>
          <cell r="D603">
            <v>184182</v>
          </cell>
          <cell r="E603">
            <v>65333</v>
          </cell>
          <cell r="F603">
            <v>0</v>
          </cell>
        </row>
        <row r="604">
          <cell r="A604">
            <v>119554</v>
          </cell>
          <cell r="B604" t="str">
            <v xml:space="preserve"> MÜng thµn câng ½ái lo­i IVb D=1.50m  </v>
          </cell>
          <cell r="C604" t="str">
            <v>m</v>
          </cell>
          <cell r="D604">
            <v>228655</v>
          </cell>
          <cell r="E604">
            <v>84792</v>
          </cell>
          <cell r="F604">
            <v>0</v>
          </cell>
        </row>
        <row r="605">
          <cell r="A605">
            <v>119611</v>
          </cell>
          <cell r="B605" t="str">
            <v xml:space="preserve"> MÜng thµn câng ba  lo­i I  D=0.75m   </v>
          </cell>
          <cell r="C605" t="str">
            <v>m</v>
          </cell>
          <cell r="D605">
            <v>159835</v>
          </cell>
          <cell r="E605">
            <v>57167</v>
          </cell>
          <cell r="F605">
            <v>0</v>
          </cell>
        </row>
        <row r="606">
          <cell r="A606">
            <v>119612</v>
          </cell>
          <cell r="B606" t="str">
            <v xml:space="preserve"> MÜng thµn câng ba  lo­i I  D=1.00m   </v>
          </cell>
          <cell r="C606" t="str">
            <v>m</v>
          </cell>
          <cell r="D606">
            <v>298013</v>
          </cell>
          <cell r="E606">
            <v>76525</v>
          </cell>
          <cell r="F606">
            <v>0</v>
          </cell>
        </row>
        <row r="607">
          <cell r="A607">
            <v>119613</v>
          </cell>
          <cell r="B607" t="str">
            <v xml:space="preserve"> MÜng thµn câng ba  lo­i I  D=1.25m   </v>
          </cell>
          <cell r="C607" t="str">
            <v>m</v>
          </cell>
          <cell r="D607">
            <v>391608</v>
          </cell>
          <cell r="E607">
            <v>90741</v>
          </cell>
          <cell r="F607">
            <v>0</v>
          </cell>
        </row>
        <row r="608">
          <cell r="A608">
            <v>119614</v>
          </cell>
          <cell r="B608" t="str">
            <v xml:space="preserve"> MÜng thµn câng ba  lo­i I  D=1.50m   </v>
          </cell>
          <cell r="C608" t="str">
            <v>m</v>
          </cell>
          <cell r="D608">
            <v>483305</v>
          </cell>
          <cell r="E608">
            <v>116249</v>
          </cell>
          <cell r="F608">
            <v>0</v>
          </cell>
        </row>
        <row r="609">
          <cell r="A609">
            <v>119621</v>
          </cell>
          <cell r="B609" t="str">
            <v xml:space="preserve"> MÜng thµn câng ba  lo­i II D=0.75m   </v>
          </cell>
          <cell r="C609" t="str">
            <v>m</v>
          </cell>
          <cell r="D609">
            <v>420701</v>
          </cell>
          <cell r="E609">
            <v>68661</v>
          </cell>
          <cell r="F609">
            <v>0</v>
          </cell>
        </row>
        <row r="610">
          <cell r="A610">
            <v>119622</v>
          </cell>
          <cell r="B610" t="str">
            <v xml:space="preserve"> MÜng thµn câng ba  lo­i II D=1.00m   </v>
          </cell>
          <cell r="C610" t="str">
            <v>m</v>
          </cell>
          <cell r="D610">
            <v>646625</v>
          </cell>
          <cell r="E610">
            <v>92052</v>
          </cell>
          <cell r="F610">
            <v>0</v>
          </cell>
        </row>
        <row r="611">
          <cell r="A611">
            <v>119623</v>
          </cell>
          <cell r="B611" t="str">
            <v xml:space="preserve"> MÜng thµn câng ba  lo­i II D=1.25m   </v>
          </cell>
          <cell r="C611" t="str">
            <v>m</v>
          </cell>
          <cell r="D611">
            <v>820825</v>
          </cell>
          <cell r="E611">
            <v>109796</v>
          </cell>
          <cell r="F611">
            <v>0</v>
          </cell>
        </row>
        <row r="612">
          <cell r="A612">
            <v>119624</v>
          </cell>
          <cell r="B612" t="str">
            <v xml:space="preserve"> MÜng thµn câng ba  lo­i II D=1.50m   </v>
          </cell>
          <cell r="C612" t="str">
            <v>m</v>
          </cell>
          <cell r="D612">
            <v>993496</v>
          </cell>
          <cell r="E612">
            <v>138733</v>
          </cell>
          <cell r="F612">
            <v>0</v>
          </cell>
        </row>
        <row r="613">
          <cell r="A613">
            <v>119631</v>
          </cell>
          <cell r="B613" t="str">
            <v xml:space="preserve"> MÜng thµn câng ba  lo­i III D=0.75m  </v>
          </cell>
          <cell r="C613" t="str">
            <v>m</v>
          </cell>
          <cell r="D613">
            <v>587499</v>
          </cell>
          <cell r="E613">
            <v>102638</v>
          </cell>
          <cell r="F613">
            <v>0</v>
          </cell>
        </row>
        <row r="614">
          <cell r="A614">
            <v>119632</v>
          </cell>
          <cell r="B614" t="str">
            <v xml:space="preserve"> MÜng thµn câng ba  lo­i III D=1.00m  </v>
          </cell>
          <cell r="C614" t="str">
            <v>m</v>
          </cell>
          <cell r="D614">
            <v>838214</v>
          </cell>
          <cell r="E614">
            <v>139539</v>
          </cell>
          <cell r="F614">
            <v>0</v>
          </cell>
        </row>
        <row r="615">
          <cell r="A615">
            <v>119633</v>
          </cell>
          <cell r="B615" t="str">
            <v xml:space="preserve"> MÜng thµn câng ba  lo­i III D=1.25m  </v>
          </cell>
          <cell r="C615" t="str">
            <v>m</v>
          </cell>
          <cell r="D615">
            <v>1048114</v>
          </cell>
          <cell r="E615">
            <v>169585</v>
          </cell>
          <cell r="F615">
            <v>0</v>
          </cell>
        </row>
        <row r="616">
          <cell r="A616">
            <v>119634</v>
          </cell>
          <cell r="B616" t="str">
            <v xml:space="preserve"> MÜng thµn câng ba  lo­i III D=1.50m  </v>
          </cell>
          <cell r="C616" t="str">
            <v>m</v>
          </cell>
          <cell r="D616">
            <v>1271664</v>
          </cell>
          <cell r="E616">
            <v>212434</v>
          </cell>
          <cell r="F616">
            <v>0</v>
          </cell>
        </row>
        <row r="617">
          <cell r="A617">
            <v>119641</v>
          </cell>
          <cell r="B617" t="str">
            <v xml:space="preserve"> MÜng thµn câng ba  lo­i IVa D=0.75m  </v>
          </cell>
          <cell r="C617" t="str">
            <v>m</v>
          </cell>
          <cell r="D617">
            <v>340070</v>
          </cell>
          <cell r="E617">
            <v>73803</v>
          </cell>
          <cell r="F617">
            <v>0</v>
          </cell>
        </row>
        <row r="618">
          <cell r="A618">
            <v>119642</v>
          </cell>
          <cell r="B618" t="str">
            <v xml:space="preserve"> MÜng thµn câng ba  lo­i IVa D=1.00m  </v>
          </cell>
          <cell r="C618" t="str">
            <v>m</v>
          </cell>
          <cell r="D618">
            <v>535164</v>
          </cell>
          <cell r="E618">
            <v>100319</v>
          </cell>
          <cell r="F618">
            <v>0</v>
          </cell>
        </row>
        <row r="619">
          <cell r="A619">
            <v>119643</v>
          </cell>
          <cell r="B619" t="str">
            <v xml:space="preserve"> MÜng thµn câng ba  lo­i IVa D=1.25m  </v>
          </cell>
          <cell r="C619" t="str">
            <v>m</v>
          </cell>
          <cell r="D619">
            <v>680932</v>
          </cell>
          <cell r="E619">
            <v>119375</v>
          </cell>
          <cell r="F619">
            <v>0</v>
          </cell>
        </row>
        <row r="620">
          <cell r="A620">
            <v>119644</v>
          </cell>
          <cell r="B620" t="str">
            <v xml:space="preserve"> MÜng thµn câng ba  lo­i IVa D=1.50m  </v>
          </cell>
          <cell r="C620" t="str">
            <v>m</v>
          </cell>
          <cell r="D620">
            <v>834605</v>
          </cell>
          <cell r="E620">
            <v>152747</v>
          </cell>
          <cell r="F620">
            <v>0</v>
          </cell>
        </row>
        <row r="621">
          <cell r="A621">
            <v>119651</v>
          </cell>
          <cell r="B621" t="str">
            <v xml:space="preserve"> MÜng thµn câng ba  lo­i IVb D=0.75m  </v>
          </cell>
          <cell r="C621" t="str">
            <v>m</v>
          </cell>
          <cell r="D621">
            <v>143285</v>
          </cell>
          <cell r="E621">
            <v>62309</v>
          </cell>
          <cell r="F621">
            <v>0</v>
          </cell>
        </row>
        <row r="622">
          <cell r="A622">
            <v>119652</v>
          </cell>
          <cell r="B622" t="str">
            <v xml:space="preserve"> MÜng thµn câng ba  lo­i IVb D=1.00m  </v>
          </cell>
          <cell r="C622" t="str">
            <v>m</v>
          </cell>
          <cell r="D622">
            <v>259848</v>
          </cell>
          <cell r="E622">
            <v>86708</v>
          </cell>
          <cell r="F622">
            <v>0</v>
          </cell>
        </row>
        <row r="623">
          <cell r="A623">
            <v>119653</v>
          </cell>
          <cell r="B623" t="str">
            <v xml:space="preserve"> MÜng thµn câng ba  lo­i IVb D=1.25m  </v>
          </cell>
          <cell r="C623" t="str">
            <v>m</v>
          </cell>
          <cell r="D623">
            <v>340078</v>
          </cell>
          <cell r="E623">
            <v>103747</v>
          </cell>
          <cell r="F623">
            <v>0</v>
          </cell>
        </row>
        <row r="624">
          <cell r="A624">
            <v>119654</v>
          </cell>
          <cell r="B624" t="str">
            <v xml:space="preserve"> MÜng thµn câng ba  lo­i IVb D=1.50m  </v>
          </cell>
          <cell r="C624" t="str">
            <v>m</v>
          </cell>
          <cell r="D624">
            <v>414385</v>
          </cell>
          <cell r="E624">
            <v>131373</v>
          </cell>
          <cell r="F624">
            <v>0</v>
          </cell>
        </row>
        <row r="625">
          <cell r="A625">
            <v>119711</v>
          </cell>
          <cell r="B625" t="str">
            <v xml:space="preserve"> Xµy ½·u câng ½çn b±ng ½Ÿ    D=0.75m  </v>
          </cell>
          <cell r="C625" t="str">
            <v>CŸi</v>
          </cell>
          <cell r="D625">
            <v>955259</v>
          </cell>
          <cell r="E625">
            <v>154032</v>
          </cell>
          <cell r="F625">
            <v>0</v>
          </cell>
        </row>
        <row r="626">
          <cell r="A626">
            <v>119712</v>
          </cell>
          <cell r="B626" t="str">
            <v xml:space="preserve"> Xµy ½·u câng ½çn b±ng ½Ÿ    D=1.00m  </v>
          </cell>
          <cell r="C626" t="str">
            <v>CŸi</v>
          </cell>
          <cell r="D626">
            <v>1349854</v>
          </cell>
          <cell r="E626">
            <v>235641</v>
          </cell>
          <cell r="F626">
            <v>0</v>
          </cell>
        </row>
        <row r="627">
          <cell r="A627">
            <v>119713</v>
          </cell>
          <cell r="B627" t="str">
            <v xml:space="preserve"> Xµy ½·u câng ½çn b±ng ½Ÿ    D=1.25m  </v>
          </cell>
          <cell r="C627" t="str">
            <v>CŸi</v>
          </cell>
          <cell r="D627">
            <v>1928163</v>
          </cell>
          <cell r="E627">
            <v>346436</v>
          </cell>
          <cell r="F627">
            <v>0</v>
          </cell>
        </row>
        <row r="628">
          <cell r="A628">
            <v>119714</v>
          </cell>
          <cell r="B628" t="str">
            <v xml:space="preserve"> Xµy ½·u câng ½çn b±ng ½Ÿ    D=1.50m  </v>
          </cell>
          <cell r="C628" t="str">
            <v>CŸi</v>
          </cell>
          <cell r="D628">
            <v>2796888</v>
          </cell>
          <cell r="E628">
            <v>501224</v>
          </cell>
          <cell r="F628">
            <v>0</v>
          </cell>
        </row>
        <row r="629">
          <cell r="A629">
            <v>119721</v>
          </cell>
          <cell r="B629" t="str">
            <v xml:space="preserve"> Xµy ½·u câng ½ái,câng ba b±ng ½Ÿ D=0.75m </v>
          </cell>
          <cell r="C629" t="str">
            <v>CŸi</v>
          </cell>
          <cell r="D629">
            <v>1261006</v>
          </cell>
          <cell r="E629">
            <v>219536</v>
          </cell>
          <cell r="F629">
            <v>0</v>
          </cell>
        </row>
        <row r="630">
          <cell r="A630">
            <v>119722</v>
          </cell>
          <cell r="B630" t="str">
            <v xml:space="preserve"> Xµy ½·u câng ½ái,câng ba b±ng ½Ÿ D=1.00m </v>
          </cell>
          <cell r="C630" t="str">
            <v>CŸi</v>
          </cell>
          <cell r="D630">
            <v>1843930</v>
          </cell>
          <cell r="E630">
            <v>334870</v>
          </cell>
          <cell r="F630">
            <v>0</v>
          </cell>
        </row>
        <row r="631">
          <cell r="A631">
            <v>119723</v>
          </cell>
          <cell r="B631" t="str">
            <v xml:space="preserve"> Xµy ½·u câng ½ái,câng ba b±ng ½Ÿ D=1.25m </v>
          </cell>
          <cell r="C631" t="str">
            <v>CŸi</v>
          </cell>
          <cell r="D631">
            <v>2650847</v>
          </cell>
          <cell r="E631">
            <v>481443</v>
          </cell>
          <cell r="F631">
            <v>0</v>
          </cell>
        </row>
        <row r="632">
          <cell r="A632">
            <v>119724</v>
          </cell>
          <cell r="B632" t="str">
            <v xml:space="preserve"> Xµy ½·u câng ½ái,câng ba b±ng ½Ÿ D=1.50m </v>
          </cell>
          <cell r="C632" t="str">
            <v>CŸi</v>
          </cell>
          <cell r="D632">
            <v>3687860</v>
          </cell>
          <cell r="E632">
            <v>664119</v>
          </cell>
          <cell r="F632">
            <v>0</v>
          </cell>
        </row>
        <row r="633">
          <cell r="A633">
            <v>119811</v>
          </cell>
          <cell r="B633" t="str">
            <v xml:space="preserve"> L¡m hâ tò nõèc sµu 1.5m D=0.75m  </v>
          </cell>
          <cell r="C633" t="str">
            <v>CŸi</v>
          </cell>
          <cell r="D633">
            <v>1206498</v>
          </cell>
          <cell r="E633">
            <v>273590</v>
          </cell>
          <cell r="F633">
            <v>0</v>
          </cell>
        </row>
        <row r="634">
          <cell r="A634">
            <v>119812</v>
          </cell>
          <cell r="B634" t="str">
            <v xml:space="preserve"> L¡m hâ tò nõèc sµu 1.5m D=1.00m  </v>
          </cell>
          <cell r="C634" t="str">
            <v>CŸi</v>
          </cell>
          <cell r="D634">
            <v>1358123</v>
          </cell>
          <cell r="E634">
            <v>311746</v>
          </cell>
          <cell r="F634">
            <v>0</v>
          </cell>
        </row>
        <row r="635">
          <cell r="A635">
            <v>119813</v>
          </cell>
          <cell r="B635" t="str">
            <v xml:space="preserve"> L¡m hâ tò nõèc sµu 1.5m D=1.25m  </v>
          </cell>
          <cell r="C635" t="str">
            <v>CŸi</v>
          </cell>
          <cell r="D635">
            <v>1381599</v>
          </cell>
          <cell r="E635">
            <v>329898</v>
          </cell>
          <cell r="F635">
            <v>0</v>
          </cell>
        </row>
        <row r="636">
          <cell r="A636">
            <v>119814</v>
          </cell>
          <cell r="B636" t="str">
            <v xml:space="preserve"> L¡m hâ tò nõèc sµu 1.5m D=1.50m  </v>
          </cell>
          <cell r="C636" t="str">
            <v>CŸi</v>
          </cell>
          <cell r="D636">
            <v>1458423</v>
          </cell>
          <cell r="E636">
            <v>357461</v>
          </cell>
          <cell r="F636">
            <v>0</v>
          </cell>
        </row>
        <row r="637">
          <cell r="A637">
            <v>119821</v>
          </cell>
          <cell r="B637" t="str">
            <v xml:space="preserve"> L¡m hâ tò nõèc sµu 2.0m D=0.75m  </v>
          </cell>
          <cell r="C637" t="str">
            <v>CŸi</v>
          </cell>
          <cell r="D637">
            <v>1666806</v>
          </cell>
          <cell r="E637">
            <v>381133</v>
          </cell>
          <cell r="F637">
            <v>0</v>
          </cell>
        </row>
        <row r="638">
          <cell r="A638">
            <v>119822</v>
          </cell>
          <cell r="B638" t="str">
            <v xml:space="preserve"> L¡m hâ tò nõèc sµu 2.0m D=1.00m  </v>
          </cell>
          <cell r="C638" t="str">
            <v>CŸi</v>
          </cell>
          <cell r="D638">
            <v>1837655</v>
          </cell>
          <cell r="E638">
            <v>428262</v>
          </cell>
          <cell r="F638">
            <v>0</v>
          </cell>
        </row>
        <row r="639">
          <cell r="A639">
            <v>119823</v>
          </cell>
          <cell r="B639" t="str">
            <v xml:space="preserve"> L¡m hâ tò nõèc sµu 2.0m D=1.25m  </v>
          </cell>
          <cell r="C639" t="str">
            <v>CŸi</v>
          </cell>
          <cell r="D639">
            <v>1948012</v>
          </cell>
          <cell r="E639">
            <v>462851</v>
          </cell>
          <cell r="F639">
            <v>0</v>
          </cell>
        </row>
        <row r="640">
          <cell r="A640">
            <v>119824</v>
          </cell>
          <cell r="B640" t="str">
            <v xml:space="preserve"> L¡m hâ tò nõèc sµu 2.0m D=1.50m  </v>
          </cell>
          <cell r="C640" t="str">
            <v>CŸi</v>
          </cell>
          <cell r="D640">
            <v>2037809</v>
          </cell>
          <cell r="E640">
            <v>497441</v>
          </cell>
          <cell r="F640">
            <v>0</v>
          </cell>
        </row>
        <row r="641">
          <cell r="A641">
            <v>119831</v>
          </cell>
          <cell r="B641" t="str">
            <v xml:space="preserve"> L¡m hâ tò nõèc sµu 2.5m D=0.75m  </v>
          </cell>
          <cell r="C641" t="str">
            <v>CŸi</v>
          </cell>
          <cell r="D641">
            <v>2241800</v>
          </cell>
          <cell r="E641">
            <v>508050</v>
          </cell>
          <cell r="F641">
            <v>0</v>
          </cell>
        </row>
        <row r="642">
          <cell r="A642">
            <v>119832</v>
          </cell>
          <cell r="B642" t="str">
            <v xml:space="preserve"> L¡m hâ tò nõèc sµu 2.5m D=1.00m  </v>
          </cell>
          <cell r="C642" t="str">
            <v>CŸi</v>
          </cell>
          <cell r="D642">
            <v>2412379</v>
          </cell>
          <cell r="E642">
            <v>566377</v>
          </cell>
          <cell r="F642">
            <v>0</v>
          </cell>
        </row>
        <row r="643">
          <cell r="A643">
            <v>119833</v>
          </cell>
          <cell r="B643" t="str">
            <v xml:space="preserve"> L¡m hâ tò nõèc sµu 2.5m D=1.25m  </v>
          </cell>
          <cell r="C643" t="str">
            <v>CŸi</v>
          </cell>
          <cell r="D643">
            <v>2600001</v>
          </cell>
          <cell r="E643">
            <v>611386</v>
          </cell>
          <cell r="F643">
            <v>0</v>
          </cell>
        </row>
        <row r="644">
          <cell r="A644">
            <v>119834</v>
          </cell>
          <cell r="B644" t="str">
            <v xml:space="preserve"> L¡m hâ tò nõèc sµu 2.5m D=1.50m  </v>
          </cell>
          <cell r="C644" t="str">
            <v>CŸi</v>
          </cell>
          <cell r="D644">
            <v>2769111</v>
          </cell>
          <cell r="E644">
            <v>661525</v>
          </cell>
          <cell r="F644">
            <v>0</v>
          </cell>
        </row>
        <row r="645">
          <cell r="A645">
            <v>119911</v>
          </cell>
          <cell r="B645" t="str">
            <v xml:space="preserve"> Qu¾t nhúa châng th¶m,nâi âng ½çn D 0.75m </v>
          </cell>
          <cell r="C645" t="str">
            <v>CŸi</v>
          </cell>
          <cell r="D645">
            <v>30896</v>
          </cell>
          <cell r="E645">
            <v>4972</v>
          </cell>
          <cell r="F645">
            <v>0</v>
          </cell>
        </row>
        <row r="646">
          <cell r="A646">
            <v>119912</v>
          </cell>
          <cell r="B646" t="str">
            <v xml:space="preserve"> Qu¾t nhúa châng th¶m,nâi âng ½çn D 1.00m </v>
          </cell>
          <cell r="C646" t="str">
            <v>CŸi</v>
          </cell>
          <cell r="D646">
            <v>40828</v>
          </cell>
          <cell r="E646">
            <v>5837</v>
          </cell>
          <cell r="F646">
            <v>0</v>
          </cell>
        </row>
        <row r="647">
          <cell r="A647">
            <v>119913</v>
          </cell>
          <cell r="B647" t="str">
            <v xml:space="preserve"> Qu¾t nhúa châng th¶m,nâi âng ½çn D 1.25m </v>
          </cell>
          <cell r="C647" t="str">
            <v>CŸi</v>
          </cell>
          <cell r="D647">
            <v>50189</v>
          </cell>
          <cell r="E647">
            <v>8323</v>
          </cell>
          <cell r="F647">
            <v>0</v>
          </cell>
        </row>
        <row r="648">
          <cell r="A648">
            <v>119914</v>
          </cell>
          <cell r="B648" t="str">
            <v xml:space="preserve"> Qu¾t nhúa châng th¶m,nâi âng ½çn D 1.50m </v>
          </cell>
          <cell r="C648" t="str">
            <v>CŸi</v>
          </cell>
          <cell r="D648">
            <v>59745</v>
          </cell>
          <cell r="E648">
            <v>11025</v>
          </cell>
          <cell r="F648">
            <v>0</v>
          </cell>
        </row>
        <row r="649">
          <cell r="A649">
            <v>200111</v>
          </cell>
          <cell r="B649" t="str">
            <v xml:space="preserve"> Xµy mÜng ½Ÿ hæc D¡y &lt;=60cm  vùa M50  </v>
          </cell>
          <cell r="C649" t="str">
            <v>m3</v>
          </cell>
          <cell r="D649">
            <v>151778</v>
          </cell>
          <cell r="E649">
            <v>20646</v>
          </cell>
          <cell r="F649">
            <v>0</v>
          </cell>
        </row>
        <row r="650">
          <cell r="A650">
            <v>200112</v>
          </cell>
          <cell r="B650" t="str">
            <v xml:space="preserve"> Xµy mÜng ½Ÿ hæc D¡y &lt;=60cm  vùa M75  </v>
          </cell>
          <cell r="C650" t="str">
            <v>m3</v>
          </cell>
          <cell r="D650">
            <v>175539</v>
          </cell>
          <cell r="E650">
            <v>20646</v>
          </cell>
          <cell r="F650">
            <v>0</v>
          </cell>
        </row>
        <row r="651">
          <cell r="A651">
            <v>200121</v>
          </cell>
          <cell r="B651" t="str">
            <v xml:space="preserve"> Xµy mÜng ½Ÿ hæc D¡y &gt; 60cm  vùa M50  </v>
          </cell>
          <cell r="C651" t="str">
            <v>m3</v>
          </cell>
          <cell r="D651">
            <v>151778</v>
          </cell>
          <cell r="E651">
            <v>19889</v>
          </cell>
          <cell r="F651">
            <v>0</v>
          </cell>
        </row>
        <row r="652">
          <cell r="A652">
            <v>200122</v>
          </cell>
          <cell r="B652" t="str">
            <v xml:space="preserve"> Xµy mÜng ½Ÿ hæc D¡y &gt; 60cm  vùa M75  </v>
          </cell>
          <cell r="C652" t="str">
            <v>m3</v>
          </cell>
          <cell r="D652">
            <v>175539</v>
          </cell>
          <cell r="E652">
            <v>19889</v>
          </cell>
          <cell r="F652">
            <v>0</v>
          </cell>
        </row>
        <row r="653">
          <cell r="A653">
            <v>200211</v>
          </cell>
          <cell r="B653" t="str">
            <v xml:space="preserve"> Xµy tõéng th²ng ½Ÿ hæc B&lt;=60cm H&lt;=2m M50 </v>
          </cell>
          <cell r="C653" t="str">
            <v>m3</v>
          </cell>
          <cell r="D653">
            <v>151778</v>
          </cell>
          <cell r="E653">
            <v>23348</v>
          </cell>
          <cell r="F653">
            <v>0</v>
          </cell>
        </row>
        <row r="654">
          <cell r="A654">
            <v>200212</v>
          </cell>
          <cell r="B654" t="str">
            <v xml:space="preserve"> Xµy tõéng th²ng ½Ÿ hæc B&lt;=60cm H&lt;=2m M50 </v>
          </cell>
          <cell r="C654" t="str">
            <v>m3</v>
          </cell>
          <cell r="D654">
            <v>175539</v>
          </cell>
          <cell r="E654">
            <v>23348</v>
          </cell>
          <cell r="F654">
            <v>0</v>
          </cell>
        </row>
        <row r="655">
          <cell r="A655">
            <v>200221</v>
          </cell>
          <cell r="B655" t="str">
            <v xml:space="preserve"> Xµy tõéng th²ng ½Ÿ hæc B&lt;=60cm H&gt; 2m M50 </v>
          </cell>
          <cell r="C655" t="str">
            <v>m3</v>
          </cell>
          <cell r="D655">
            <v>174624</v>
          </cell>
          <cell r="E655">
            <v>27023</v>
          </cell>
          <cell r="F655">
            <v>0</v>
          </cell>
        </row>
        <row r="656">
          <cell r="A656">
            <v>200222</v>
          </cell>
          <cell r="B656" t="str">
            <v xml:space="preserve"> Xµy tõéng th²ng ½Ÿ hæc B&lt;=60cm H&gt; 2m M50 </v>
          </cell>
          <cell r="C656" t="str">
            <v>m3</v>
          </cell>
          <cell r="D656">
            <v>198385</v>
          </cell>
          <cell r="E656">
            <v>27023</v>
          </cell>
          <cell r="F656">
            <v>0</v>
          </cell>
        </row>
        <row r="657">
          <cell r="A657">
            <v>200231</v>
          </cell>
          <cell r="B657" t="str">
            <v xml:space="preserve"> Xµy tõéng th²ng ½Ÿ hæc B&gt; 60cm H&lt;=2m M50 </v>
          </cell>
          <cell r="C657" t="str">
            <v>m3</v>
          </cell>
          <cell r="D657">
            <v>151778</v>
          </cell>
          <cell r="E657">
            <v>22483</v>
          </cell>
          <cell r="F657">
            <v>0</v>
          </cell>
        </row>
        <row r="658">
          <cell r="A658">
            <v>200232</v>
          </cell>
          <cell r="B658" t="str">
            <v xml:space="preserve"> Xµy tõéng th²ng ½Ÿ hæc B&gt; 60cm H&lt;=2m M50 </v>
          </cell>
          <cell r="C658" t="str">
            <v>m3</v>
          </cell>
          <cell r="D658">
            <v>175539</v>
          </cell>
          <cell r="E658">
            <v>22483</v>
          </cell>
          <cell r="F658">
            <v>0</v>
          </cell>
        </row>
        <row r="659">
          <cell r="A659">
            <v>200241</v>
          </cell>
          <cell r="B659" t="str">
            <v xml:space="preserve"> Xµy tõéng th²ng ½Ÿ hæc B&gt; 60cm H&gt; 2m M50 </v>
          </cell>
          <cell r="C659" t="str">
            <v>m3</v>
          </cell>
          <cell r="D659">
            <v>168936</v>
          </cell>
          <cell r="E659">
            <v>25618</v>
          </cell>
          <cell r="F659">
            <v>0</v>
          </cell>
        </row>
        <row r="660">
          <cell r="A660">
            <v>200242</v>
          </cell>
          <cell r="B660" t="str">
            <v xml:space="preserve"> Xµy tõéng th²ng ½Ÿ hæc B&gt; 60cm H&gt; 2m M50 </v>
          </cell>
          <cell r="C660" t="str">
            <v>m3</v>
          </cell>
          <cell r="D660">
            <v>192696</v>
          </cell>
          <cell r="E660">
            <v>25618</v>
          </cell>
          <cell r="F660">
            <v>0</v>
          </cell>
        </row>
        <row r="661">
          <cell r="A661">
            <v>200541</v>
          </cell>
          <cell r="B661" t="str">
            <v xml:space="preserve"> XÆp ½Ÿ khan m´t b±ng             vùa M50 </v>
          </cell>
          <cell r="C661" t="str">
            <v>m3</v>
          </cell>
          <cell r="D661">
            <v>84573</v>
          </cell>
          <cell r="E661">
            <v>12971</v>
          </cell>
          <cell r="F661">
            <v>0</v>
          </cell>
        </row>
        <row r="662">
          <cell r="A662">
            <v>200542</v>
          </cell>
          <cell r="B662" t="str">
            <v xml:space="preserve"> XÆp ½Ÿ khan m´t b±ng             vùa M75 </v>
          </cell>
          <cell r="C662" t="str">
            <v>m3</v>
          </cell>
          <cell r="D662">
            <v>88364</v>
          </cell>
          <cell r="E662">
            <v>15155</v>
          </cell>
          <cell r="F662">
            <v>0</v>
          </cell>
        </row>
        <row r="663">
          <cell r="A663">
            <v>200551</v>
          </cell>
          <cell r="B663" t="str">
            <v xml:space="preserve"> XÆp ½Ÿ khan mŸi dâc th²ng        vùa M50 </v>
          </cell>
          <cell r="C663" t="str">
            <v>m3</v>
          </cell>
          <cell r="D663">
            <v>84573</v>
          </cell>
          <cell r="E663">
            <v>21446</v>
          </cell>
          <cell r="F663">
            <v>0</v>
          </cell>
        </row>
        <row r="664">
          <cell r="A664">
            <v>200552</v>
          </cell>
          <cell r="B664" t="str">
            <v xml:space="preserve"> XÆp ½Ÿ khan mŸi dâc th²ng        vùa M75 </v>
          </cell>
          <cell r="C664" t="str">
            <v>m3</v>
          </cell>
          <cell r="D664">
            <v>88364</v>
          </cell>
          <cell r="E664">
            <v>18916</v>
          </cell>
          <cell r="F664">
            <v>0</v>
          </cell>
        </row>
        <row r="665">
          <cell r="A665">
            <v>200561</v>
          </cell>
          <cell r="B665" t="str">
            <v xml:space="preserve"> XÆp ½Ÿ khan mŸi dâc cong         vùa M50 </v>
          </cell>
          <cell r="C665" t="str">
            <v>m3</v>
          </cell>
          <cell r="D665">
            <v>88520</v>
          </cell>
          <cell r="E665">
            <v>21727</v>
          </cell>
          <cell r="F665">
            <v>0</v>
          </cell>
        </row>
        <row r="666">
          <cell r="A666">
            <v>200562</v>
          </cell>
          <cell r="B666" t="str">
            <v xml:space="preserve"> XÆp ½Ÿ khan mŸi dâc cong         vùa M75 </v>
          </cell>
          <cell r="C666" t="str">
            <v>m3</v>
          </cell>
          <cell r="D666">
            <v>92311</v>
          </cell>
          <cell r="E666">
            <v>21727</v>
          </cell>
          <cell r="F666">
            <v>0</v>
          </cell>
        </row>
        <row r="667">
          <cell r="A667">
            <v>200610</v>
          </cell>
          <cell r="B667" t="str">
            <v xml:space="preserve"> XÆp ½Ÿ khan m´t b±ng,kháng tr¾t m­ch     </v>
          </cell>
          <cell r="C667" t="str">
            <v>m3</v>
          </cell>
          <cell r="D667">
            <v>71769</v>
          </cell>
          <cell r="E667">
            <v>12971</v>
          </cell>
          <cell r="F667">
            <v>0</v>
          </cell>
        </row>
        <row r="668">
          <cell r="A668">
            <v>200620</v>
          </cell>
          <cell r="B668" t="str">
            <v xml:space="preserve"> XÆp ½Ÿ khan mŸi dâc th²ng kháng tr¾tm­ch </v>
          </cell>
          <cell r="C668" t="str">
            <v>m3</v>
          </cell>
          <cell r="D668">
            <v>71769</v>
          </cell>
          <cell r="E668">
            <v>15155</v>
          </cell>
          <cell r="F668">
            <v>0</v>
          </cell>
        </row>
        <row r="669">
          <cell r="A669">
            <v>200630</v>
          </cell>
          <cell r="B669" t="str">
            <v xml:space="preserve"> XÆp ½Ÿ khan mŸi dâc cong kháng tr¾t m­ch </v>
          </cell>
          <cell r="C669" t="str">
            <v>m3</v>
          </cell>
          <cell r="D669">
            <v>76257</v>
          </cell>
          <cell r="E669">
            <v>21446</v>
          </cell>
          <cell r="F669">
            <v>0</v>
          </cell>
        </row>
        <row r="670">
          <cell r="A670">
            <v>200711</v>
          </cell>
          <cell r="B670" t="str">
            <v xml:space="preserve"> Xµy câng ½Ÿ hæc                  vùa M50 </v>
          </cell>
          <cell r="C670" t="str">
            <v>m3</v>
          </cell>
          <cell r="D670">
            <v>203572</v>
          </cell>
          <cell r="E670">
            <v>33292</v>
          </cell>
          <cell r="F670">
            <v>0</v>
          </cell>
        </row>
        <row r="671">
          <cell r="A671">
            <v>200712</v>
          </cell>
          <cell r="B671" t="str">
            <v xml:space="preserve"> Xµy câng ½Ÿ hæc                  vùa M75 </v>
          </cell>
          <cell r="C671" t="str">
            <v>m3</v>
          </cell>
          <cell r="D671">
            <v>227333</v>
          </cell>
          <cell r="E671">
            <v>33292</v>
          </cell>
          <cell r="F671">
            <v>0</v>
          </cell>
        </row>
        <row r="672">
          <cell r="A672">
            <v>200811</v>
          </cell>
          <cell r="B672" t="str">
            <v xml:space="preserve"> Xµy ½Ÿ hæc cŸc kÆt c¶u phöc t­p khŸc M50 </v>
          </cell>
          <cell r="C672" t="str">
            <v>m3</v>
          </cell>
          <cell r="D672">
            <v>165848</v>
          </cell>
          <cell r="E672">
            <v>44642</v>
          </cell>
          <cell r="F672">
            <v>0</v>
          </cell>
        </row>
        <row r="673">
          <cell r="A673">
            <v>200812</v>
          </cell>
          <cell r="B673" t="str">
            <v xml:space="preserve"> Xµy ½Ÿ hæc cŸc kÆt c¶u phöc t­p khŸc M75 </v>
          </cell>
          <cell r="C673" t="str">
            <v>m3</v>
          </cell>
          <cell r="D673">
            <v>189608</v>
          </cell>
          <cell r="E673">
            <v>44642</v>
          </cell>
          <cell r="F673">
            <v>0</v>
          </cell>
        </row>
        <row r="674">
          <cell r="A674">
            <v>203111</v>
          </cell>
          <cell r="B674" t="str">
            <v xml:space="preserve"> Xµy mÜng g­ch ch× 6.5x10.5x22 ,B&lt;=33cm, M50</v>
          </cell>
          <cell r="C674" t="str">
            <v>m3</v>
          </cell>
          <cell r="D674">
            <v>231958</v>
          </cell>
          <cell r="E674" t="str">
            <v>00      18051.00</v>
          </cell>
          <cell r="F674">
            <v>0</v>
          </cell>
        </row>
        <row r="675">
          <cell r="A675">
            <v>203112</v>
          </cell>
          <cell r="B675" t="str">
            <v xml:space="preserve"> Xµy mÜng g­ch ch× 6.5x10.5x22 ,B&lt;=33cm, M75</v>
          </cell>
          <cell r="C675" t="str">
            <v>m3</v>
          </cell>
          <cell r="D675">
            <v>248</v>
          </cell>
          <cell r="E675" t="str">
            <v>36      18051.00</v>
          </cell>
          <cell r="F675">
            <v>0</v>
          </cell>
        </row>
        <row r="676">
          <cell r="A676">
            <v>203121</v>
          </cell>
          <cell r="B676" t="str">
            <v xml:space="preserve"> Xµy mÜng g­ch ch× 6.5x10.5x22 ,B&gt; 33cm, M50</v>
          </cell>
          <cell r="C676" t="str">
            <v>m3</v>
          </cell>
          <cell r="D676">
            <v>230338</v>
          </cell>
          <cell r="E676" t="str">
            <v>00      16106.00</v>
          </cell>
          <cell r="F676">
            <v>0</v>
          </cell>
        </row>
        <row r="677">
          <cell r="A677">
            <v>203122</v>
          </cell>
          <cell r="B677" t="str">
            <v xml:space="preserve"> Xµy mÜng g­ch ch× 6.5x10.5x22 ,B&gt; 33cm, M75</v>
          </cell>
          <cell r="C677" t="str">
            <v>m3</v>
          </cell>
          <cell r="D677">
            <v>247310</v>
          </cell>
          <cell r="E677" t="str">
            <v>00      16106.00</v>
          </cell>
          <cell r="F677">
            <v>0</v>
          </cell>
        </row>
        <row r="678">
          <cell r="A678">
            <v>203211</v>
          </cell>
          <cell r="B678" t="str">
            <v xml:space="preserve"> Tõéng g­ch ch× 6.5x10.5x22,B&lt;=11,H&lt;=4m,M25</v>
          </cell>
          <cell r="C678" t="str">
            <v>m3</v>
          </cell>
          <cell r="D678">
            <v>248000</v>
          </cell>
          <cell r="E678">
            <v>26050</v>
          </cell>
          <cell r="F678">
            <v>924</v>
          </cell>
        </row>
        <row r="679">
          <cell r="A679">
            <v>203212</v>
          </cell>
          <cell r="B679" t="str">
            <v xml:space="preserve"> Tõéng g­ch ch× 6.5x10.5x22,B&lt;=11,H&lt;=4m,M50</v>
          </cell>
          <cell r="C679" t="str">
            <v>m3</v>
          </cell>
          <cell r="D679">
            <v>265837</v>
          </cell>
          <cell r="E679">
            <v>26050</v>
          </cell>
          <cell r="F679">
            <v>924</v>
          </cell>
        </row>
        <row r="680">
          <cell r="A680">
            <v>203221</v>
          </cell>
          <cell r="B680" t="str">
            <v xml:space="preserve"> Tõéng g­ch ch× 6.5x10.5x22,B&lt;=11,H&gt; 4m,M25</v>
          </cell>
          <cell r="C680" t="str">
            <v>m3</v>
          </cell>
          <cell r="D680">
            <v>263380</v>
          </cell>
          <cell r="E680">
            <v>26266</v>
          </cell>
          <cell r="F680">
            <v>2358</v>
          </cell>
        </row>
        <row r="681">
          <cell r="A681">
            <v>203222</v>
          </cell>
          <cell r="B681" t="str">
            <v xml:space="preserve"> Tõéng g­ch ch× 6.5x10.5x22,B&lt;=11,H&gt; 4m,M50</v>
          </cell>
          <cell r="C681" t="str">
            <v>m3</v>
          </cell>
          <cell r="D681">
            <v>281217</v>
          </cell>
          <cell r="E681">
            <v>26266</v>
          </cell>
          <cell r="F681">
            <v>2358</v>
          </cell>
        </row>
        <row r="682">
          <cell r="A682">
            <v>203231</v>
          </cell>
          <cell r="B682" t="str">
            <v xml:space="preserve"> Tõéng g­ch ch× 6.5x10.5x22,B&lt;=33,H&lt;=4m,M25</v>
          </cell>
          <cell r="C682" t="str">
            <v>m3</v>
          </cell>
          <cell r="D682">
            <v>227058</v>
          </cell>
          <cell r="E682" t="str">
            <v>0      20754.00</v>
          </cell>
          <cell r="F682">
            <v>924</v>
          </cell>
        </row>
        <row r="683">
          <cell r="A683">
            <v>203232</v>
          </cell>
          <cell r="B683" t="str">
            <v xml:space="preserve"> Tõéng g­ch ch× 6.5x10.5x22,B&lt;=33,H&lt;=4m,M50</v>
          </cell>
          <cell r="C683" t="str">
            <v>m3</v>
          </cell>
          <cell r="D683">
            <v>249548</v>
          </cell>
          <cell r="E683">
            <v>20754</v>
          </cell>
          <cell r="F683">
            <v>924</v>
          </cell>
        </row>
        <row r="684">
          <cell r="A684">
            <v>203241</v>
          </cell>
          <cell r="B684" t="str">
            <v xml:space="preserve"> Tõéng g­ch ch× 6.5x10.5x22,B&lt;=33,H&gt; 4m,M25</v>
          </cell>
          <cell r="C684" t="str">
            <v>m3</v>
          </cell>
          <cell r="D684">
            <v>242438</v>
          </cell>
          <cell r="E684" t="str">
            <v>0      21294.00</v>
          </cell>
          <cell r="F684">
            <v>2358</v>
          </cell>
        </row>
        <row r="685">
          <cell r="A685">
            <v>203242</v>
          </cell>
          <cell r="B685" t="str">
            <v xml:space="preserve"> Tõéng g­ch ch× 6.5x10.5x22,B&lt;=33,H&gt; 4m,M50</v>
          </cell>
          <cell r="C685" t="str">
            <v>m3</v>
          </cell>
          <cell r="D685">
            <v>264927</v>
          </cell>
          <cell r="E685" t="str">
            <v>0      21294.00</v>
          </cell>
          <cell r="F685">
            <v>2358</v>
          </cell>
        </row>
        <row r="686">
          <cell r="A686">
            <v>203251</v>
          </cell>
          <cell r="B686" t="str">
            <v xml:space="preserve"> Tõéng g­ch ch× 6.5x10.5x22,B&gt; 33,H&lt;=4m,M25</v>
          </cell>
          <cell r="C686" t="str">
            <v>m3</v>
          </cell>
          <cell r="D686">
            <v>223607</v>
          </cell>
          <cell r="E686" t="str">
            <v>0      17943.00</v>
          </cell>
          <cell r="F686">
            <v>924</v>
          </cell>
        </row>
        <row r="687">
          <cell r="A687">
            <v>203252</v>
          </cell>
          <cell r="B687" t="str">
            <v xml:space="preserve"> Tõéng g­ch ch× 6.5x10.5x22,B&gt; 33,H&lt;=4m,M50</v>
          </cell>
          <cell r="C687" t="str">
            <v>m3</v>
          </cell>
          <cell r="D687">
            <v>246872</v>
          </cell>
          <cell r="E687" t="str">
            <v>0      17943.00</v>
          </cell>
          <cell r="F687">
            <v>924</v>
          </cell>
        </row>
        <row r="688">
          <cell r="A688">
            <v>203261</v>
          </cell>
          <cell r="B688" t="str">
            <v xml:space="preserve"> Tõéng g­ch ch× 6.5x10.5x22,B&gt; 33,H&gt; 4m,M25</v>
          </cell>
          <cell r="C688" t="str">
            <v>m3</v>
          </cell>
          <cell r="D688">
            <v>234703</v>
          </cell>
          <cell r="E688">
            <v>19457</v>
          </cell>
          <cell r="F688">
            <v>2358</v>
          </cell>
        </row>
        <row r="689">
          <cell r="A689">
            <v>203262</v>
          </cell>
          <cell r="B689" t="str">
            <v xml:space="preserve"> Tõéng g­ch ch× 6.5x10.5x22,B&gt; 33,H&gt; 4m,M50</v>
          </cell>
          <cell r="C689" t="str">
            <v>m3</v>
          </cell>
          <cell r="D689">
            <v>257968</v>
          </cell>
          <cell r="E689">
            <v>19457</v>
          </cell>
          <cell r="F689">
            <v>2358</v>
          </cell>
        </row>
        <row r="690">
          <cell r="A690">
            <v>203311</v>
          </cell>
          <cell r="B690" t="str">
            <v xml:space="preserve"> Xµy cæt trò ½æc lºp trong mài ‡K vùa TH M25</v>
          </cell>
          <cell r="C690" t="str">
            <v>m3</v>
          </cell>
          <cell r="D690">
            <v>240392</v>
          </cell>
          <cell r="E690">
            <v>43237</v>
          </cell>
          <cell r="F690">
            <v>0</v>
          </cell>
        </row>
        <row r="691">
          <cell r="A691">
            <v>203312</v>
          </cell>
          <cell r="B691" t="str">
            <v xml:space="preserve"> Xµy cæt trò ½æc lºp trong mài ‡K vùa TH M50</v>
          </cell>
          <cell r="C691" t="str">
            <v>m3</v>
          </cell>
          <cell r="D691">
            <v>263657</v>
          </cell>
          <cell r="E691">
            <v>43237</v>
          </cell>
          <cell r="F691">
            <v>0</v>
          </cell>
        </row>
        <row r="692">
          <cell r="A692">
            <v>203411</v>
          </cell>
          <cell r="B692" t="str">
            <v xml:space="preserve"> Xµy tõéng cong d¡y&lt;=33cm, cao&lt;=4m vùa TH50</v>
          </cell>
          <cell r="C692" t="str">
            <v>m3</v>
          </cell>
          <cell r="D692">
            <v>239425</v>
          </cell>
          <cell r="E692">
            <v>30050</v>
          </cell>
          <cell r="F692">
            <v>959</v>
          </cell>
        </row>
        <row r="693">
          <cell r="A693">
            <v>203412</v>
          </cell>
          <cell r="B693" t="str">
            <v xml:space="preserve"> Xµy tõéng cong d¡y&lt;=33cm, cao&lt;=4m vùa TH75</v>
          </cell>
          <cell r="C693" t="str">
            <v>m3</v>
          </cell>
          <cell r="D693">
            <v>255831</v>
          </cell>
          <cell r="E693">
            <v>30050</v>
          </cell>
          <cell r="F693">
            <v>959</v>
          </cell>
        </row>
        <row r="694">
          <cell r="A694">
            <v>203421</v>
          </cell>
          <cell r="B694" t="str">
            <v xml:space="preserve"> Xµy tõéng cong d¡y&lt;=33cm, cao&gt; 4m vùa TH50</v>
          </cell>
          <cell r="C694" t="str">
            <v>m3</v>
          </cell>
          <cell r="D694">
            <v>254804</v>
          </cell>
          <cell r="E694">
            <v>33401</v>
          </cell>
          <cell r="F694">
            <v>959</v>
          </cell>
        </row>
        <row r="695">
          <cell r="A695">
            <v>203422</v>
          </cell>
          <cell r="B695" t="str">
            <v xml:space="preserve"> Xµy tõéng cong d¡y&lt;=33cm, cao&gt; 4m vùa TH75</v>
          </cell>
          <cell r="C695" t="str">
            <v>m3</v>
          </cell>
          <cell r="D695">
            <v>271210</v>
          </cell>
          <cell r="E695">
            <v>33401</v>
          </cell>
          <cell r="F695">
            <v>959</v>
          </cell>
        </row>
        <row r="696">
          <cell r="A696">
            <v>203411</v>
          </cell>
          <cell r="B696" t="str">
            <v xml:space="preserve"> Xµy tõéng cong d¡y&gt; 33cm, cao&lt;=4m vùa TH50</v>
          </cell>
          <cell r="C696" t="str">
            <v>m3</v>
          </cell>
          <cell r="D696">
            <v>236400</v>
          </cell>
          <cell r="E696">
            <v>28104</v>
          </cell>
          <cell r="F696">
            <v>959</v>
          </cell>
        </row>
        <row r="697">
          <cell r="A697">
            <v>203412</v>
          </cell>
          <cell r="B697" t="str">
            <v xml:space="preserve"> Xµy tõéng cong d¡y &gt;33cm, cao&lt;=4m vùa TH75</v>
          </cell>
          <cell r="C697" t="str">
            <v>m3</v>
          </cell>
          <cell r="D697">
            <v>253372</v>
          </cell>
          <cell r="E697">
            <v>28104</v>
          </cell>
          <cell r="F697">
            <v>959</v>
          </cell>
        </row>
        <row r="698">
          <cell r="A698">
            <v>203421</v>
          </cell>
          <cell r="B698" t="str">
            <v xml:space="preserve"> Xµy tõéng cong d¡y &gt;33cm, cao&gt; 4m vùa TH50</v>
          </cell>
          <cell r="C698" t="str">
            <v>m3</v>
          </cell>
          <cell r="D698">
            <v>247496</v>
          </cell>
          <cell r="E698">
            <v>31239</v>
          </cell>
          <cell r="F698">
            <v>959</v>
          </cell>
        </row>
        <row r="699">
          <cell r="A699">
            <v>203422</v>
          </cell>
          <cell r="B699" t="str">
            <v xml:space="preserve"> Xµy tõéng cong d¡y &gt;33cm, cao&gt; 4m vùa TH75</v>
          </cell>
          <cell r="C699" t="str">
            <v>m3</v>
          </cell>
          <cell r="D699">
            <v>264468</v>
          </cell>
          <cell r="E699">
            <v>31239</v>
          </cell>
          <cell r="F699">
            <v>959</v>
          </cell>
        </row>
        <row r="700">
          <cell r="A700">
            <v>203511</v>
          </cell>
          <cell r="B700" t="str">
            <v xml:space="preserve"> Xµy câng cuân cong vùa TH M50            </v>
          </cell>
          <cell r="C700" t="str">
            <v>m3</v>
          </cell>
          <cell r="D700">
            <v>283882</v>
          </cell>
          <cell r="E700">
            <v>50371</v>
          </cell>
          <cell r="F700">
            <v>924</v>
          </cell>
        </row>
        <row r="701">
          <cell r="A701">
            <v>203512</v>
          </cell>
          <cell r="B701" t="str">
            <v xml:space="preserve"> Xµy câng cuân cong vùa TH M75            </v>
          </cell>
          <cell r="C701" t="str">
            <v>m3</v>
          </cell>
          <cell r="D701">
            <v>299723</v>
          </cell>
          <cell r="E701">
            <v>50371</v>
          </cell>
          <cell r="F701">
            <v>924</v>
          </cell>
        </row>
        <row r="702">
          <cell r="A702">
            <v>203521</v>
          </cell>
          <cell r="B702" t="str">
            <v xml:space="preserve"> Xµy câng cuân th¡nh vÝm cong vùa TH M50  </v>
          </cell>
          <cell r="C702" t="str">
            <v>m3</v>
          </cell>
          <cell r="D702">
            <v>289003</v>
          </cell>
          <cell r="E702">
            <v>46264</v>
          </cell>
          <cell r="F702">
            <v>924</v>
          </cell>
        </row>
        <row r="703">
          <cell r="A703">
            <v>203522</v>
          </cell>
          <cell r="B703" t="str">
            <v xml:space="preserve"> Xµy câng cuân th¡nh vÝm cong vùa TH M75  </v>
          </cell>
          <cell r="C703" t="str">
            <v>m3</v>
          </cell>
          <cell r="D703">
            <v>305409</v>
          </cell>
          <cell r="E703">
            <v>46264</v>
          </cell>
          <cell r="F703">
            <v>924</v>
          </cell>
        </row>
        <row r="704">
          <cell r="A704">
            <v>203611</v>
          </cell>
          <cell r="B704" t="str">
            <v xml:space="preserve"> Xµy kÆt c¶u phöc t­p khŸcH&lt;=4m,M50       </v>
          </cell>
          <cell r="C704" t="str">
            <v>m3</v>
          </cell>
          <cell r="D704">
            <v>241044</v>
          </cell>
          <cell r="E704">
            <v>38913</v>
          </cell>
          <cell r="F704">
            <v>924</v>
          </cell>
        </row>
        <row r="705">
          <cell r="A705">
            <v>203612</v>
          </cell>
          <cell r="B705" t="str">
            <v xml:space="preserve"> Xµy kÆt c¶u phöc t­p khŸcH&lt;=4m,M75       </v>
          </cell>
          <cell r="C705" t="str">
            <v>m3</v>
          </cell>
          <cell r="D705">
            <v>256884</v>
          </cell>
          <cell r="E705">
            <v>38913</v>
          </cell>
          <cell r="F705">
            <v>924</v>
          </cell>
        </row>
        <row r="706">
          <cell r="A706">
            <v>203621</v>
          </cell>
          <cell r="B706" t="str">
            <v xml:space="preserve"> Xµy kÆt c¶u phöc t­p khŸcH &gt;4m,M50       </v>
          </cell>
          <cell r="C706" t="str">
            <v>m3</v>
          </cell>
          <cell r="D706">
            <v>250368</v>
          </cell>
          <cell r="E706">
            <v>43237</v>
          </cell>
          <cell r="F706">
            <v>924</v>
          </cell>
        </row>
        <row r="707">
          <cell r="A707">
            <v>203622</v>
          </cell>
          <cell r="B707" t="str">
            <v xml:space="preserve"> Xµy kÆt c¶u phöc t­p khŸcH &gt;4m,M75       </v>
          </cell>
          <cell r="C707" t="str">
            <v>m3</v>
          </cell>
          <cell r="D707">
            <v>266209</v>
          </cell>
          <cell r="E707">
            <v>43237</v>
          </cell>
          <cell r="F707">
            <v>924</v>
          </cell>
        </row>
        <row r="708">
          <cell r="A708">
            <v>205111</v>
          </cell>
          <cell r="B708" t="str">
            <v xml:space="preserve"> Xµy tõéng d¡y &lt;=10cm,H&lt;=4m,M50           </v>
          </cell>
          <cell r="C708" t="str">
            <v>m3</v>
          </cell>
          <cell r="D708">
            <v>185070</v>
          </cell>
          <cell r="E708">
            <v>16538</v>
          </cell>
          <cell r="F708">
            <v>616</v>
          </cell>
        </row>
        <row r="709">
          <cell r="A709">
            <v>205112</v>
          </cell>
          <cell r="B709" t="str">
            <v xml:space="preserve"> Xµy tõéng d¡y &lt;=10cm,H&lt;=4m,M75           </v>
          </cell>
          <cell r="C709" t="str">
            <v>m3</v>
          </cell>
          <cell r="D709">
            <v>187316</v>
          </cell>
          <cell r="E709">
            <v>16538</v>
          </cell>
          <cell r="F709">
            <v>616</v>
          </cell>
        </row>
        <row r="710">
          <cell r="A710">
            <v>205121</v>
          </cell>
          <cell r="B710" t="str">
            <v xml:space="preserve"> Xµy tõéng d¡y &lt;=10cm,H&gt; 4m,M50           </v>
          </cell>
          <cell r="C710" t="str">
            <v>m3</v>
          </cell>
          <cell r="D710">
            <v>200449</v>
          </cell>
          <cell r="E710">
            <v>18268</v>
          </cell>
          <cell r="F710">
            <v>616</v>
          </cell>
        </row>
        <row r="711">
          <cell r="A711">
            <v>205122</v>
          </cell>
          <cell r="B711" t="str">
            <v xml:space="preserve"> Xµy tõéng d¡y &lt;=10cm,H&gt; 4m,M75           </v>
          </cell>
          <cell r="C711" t="str">
            <v>m3</v>
          </cell>
          <cell r="D711">
            <v>202696</v>
          </cell>
          <cell r="E711">
            <v>18268</v>
          </cell>
          <cell r="F711">
            <v>2050</v>
          </cell>
        </row>
        <row r="712">
          <cell r="A712">
            <v>205131</v>
          </cell>
          <cell r="B712" t="str">
            <v xml:space="preserve"> Xµy tõéng d¡y &lt;=30cm,H&lt;=4m,M50           </v>
          </cell>
          <cell r="C712" t="str">
            <v>m3</v>
          </cell>
          <cell r="D712">
            <v>185336</v>
          </cell>
          <cell r="E712">
            <v>14917</v>
          </cell>
          <cell r="F712">
            <v>616</v>
          </cell>
        </row>
        <row r="713">
          <cell r="A713">
            <v>205132</v>
          </cell>
          <cell r="B713" t="str">
            <v xml:space="preserve"> Xµy tõéng d¡y &lt;=30cm,H&lt;=4m,M75           </v>
          </cell>
          <cell r="C713" t="str">
            <v>m3</v>
          </cell>
          <cell r="D713">
            <v>187807</v>
          </cell>
          <cell r="E713">
            <v>14917</v>
          </cell>
          <cell r="F713">
            <v>616</v>
          </cell>
        </row>
        <row r="714">
          <cell r="A714">
            <v>205141</v>
          </cell>
          <cell r="B714" t="str">
            <v xml:space="preserve"> Xµy tõéng d¡y &lt;=30cm,H&gt; 4m,M50           </v>
          </cell>
          <cell r="C714" t="str">
            <v>m3</v>
          </cell>
          <cell r="D714">
            <v>200716</v>
          </cell>
          <cell r="E714">
            <v>15349</v>
          </cell>
          <cell r="F714">
            <v>2050</v>
          </cell>
        </row>
        <row r="715">
          <cell r="A715">
            <v>205142</v>
          </cell>
          <cell r="B715" t="str">
            <v xml:space="preserve"> Xµy tõéng d¡y &lt;=30cm,H&gt; 4m,M75           </v>
          </cell>
          <cell r="C715" t="str">
            <v>m3</v>
          </cell>
          <cell r="D715">
            <v>203187</v>
          </cell>
          <cell r="E715">
            <v>15349</v>
          </cell>
          <cell r="F715">
            <v>2050</v>
          </cell>
        </row>
        <row r="716">
          <cell r="A716">
            <v>205151</v>
          </cell>
          <cell r="B716" t="str">
            <v xml:space="preserve"> Xµy tõéng d¡y  &gt;30cm,H&lt;=4m,M50           </v>
          </cell>
          <cell r="C716" t="str">
            <v>m3</v>
          </cell>
          <cell r="D716">
            <v>182841</v>
          </cell>
          <cell r="E716">
            <v>12214</v>
          </cell>
          <cell r="F716">
            <v>616</v>
          </cell>
        </row>
        <row r="717">
          <cell r="A717">
            <v>205152</v>
          </cell>
          <cell r="B717" t="str">
            <v xml:space="preserve"> Xµy tõéng d¡y  &gt;30cm,H&lt;=4m,M75           </v>
          </cell>
          <cell r="C717" t="str">
            <v>m3</v>
          </cell>
          <cell r="D717">
            <v>185447</v>
          </cell>
          <cell r="E717">
            <v>12214</v>
          </cell>
          <cell r="F717">
            <v>616</v>
          </cell>
        </row>
        <row r="718">
          <cell r="A718">
            <v>205161</v>
          </cell>
          <cell r="B718" t="str">
            <v xml:space="preserve"> Xµy tõéng d¡y  &gt;30cm,H&gt; 4m,M50           </v>
          </cell>
          <cell r="C718" t="str">
            <v>m3</v>
          </cell>
          <cell r="D718">
            <v>193937</v>
          </cell>
          <cell r="E718">
            <v>13512</v>
          </cell>
          <cell r="F718">
            <v>2050</v>
          </cell>
        </row>
        <row r="719">
          <cell r="A719">
            <v>205162</v>
          </cell>
          <cell r="B719" t="str">
            <v xml:space="preserve"> Xµy tõéng d¡y  &gt;30cm,H&gt; 4m,M75           </v>
          </cell>
          <cell r="C719" t="str">
            <v>m3</v>
          </cell>
          <cell r="D719">
            <v>193937</v>
          </cell>
          <cell r="E719">
            <v>13512</v>
          </cell>
          <cell r="F719">
            <v>2050</v>
          </cell>
        </row>
        <row r="720">
          <cell r="A720">
            <v>205311</v>
          </cell>
          <cell r="B720" t="str">
            <v xml:space="preserve"> Xµy tõéng g­ch rång6lå d¡y&lt;=10,H&lt;4m,M50  </v>
          </cell>
          <cell r="C720" t="str">
            <v>m3</v>
          </cell>
          <cell r="D720">
            <v>332738</v>
          </cell>
          <cell r="E720">
            <v>17295</v>
          </cell>
          <cell r="F720">
            <v>641</v>
          </cell>
        </row>
        <row r="721">
          <cell r="A721">
            <v>205312</v>
          </cell>
          <cell r="B721" t="str">
            <v xml:space="preserve"> Xµy tõéng g­ch rång6lå d¡y&lt;=10,H&lt;4m,M75  </v>
          </cell>
          <cell r="C721" t="str">
            <v>m3</v>
          </cell>
          <cell r="D721">
            <v>335284</v>
          </cell>
          <cell r="E721">
            <v>17295</v>
          </cell>
          <cell r="F721">
            <v>641</v>
          </cell>
        </row>
        <row r="722">
          <cell r="A722">
            <v>205321</v>
          </cell>
          <cell r="B722" t="str">
            <v xml:space="preserve"> Xµy tõéng g­ch rång6lå d¡y&lt;=10,H&gt;4m,M50  </v>
          </cell>
          <cell r="C722" t="str">
            <v>m3</v>
          </cell>
          <cell r="D722">
            <v>348117</v>
          </cell>
          <cell r="E722">
            <v>18268</v>
          </cell>
          <cell r="F722">
            <v>2076</v>
          </cell>
        </row>
        <row r="723">
          <cell r="A723">
            <v>205322</v>
          </cell>
          <cell r="B723" t="str">
            <v xml:space="preserve"> Xµy tõéng g­ch rång6lå d¡y&lt;=10,H&gt;4m,M75  </v>
          </cell>
          <cell r="C723" t="str">
            <v>m3</v>
          </cell>
          <cell r="D723">
            <v>350663</v>
          </cell>
          <cell r="E723">
            <v>18268</v>
          </cell>
          <cell r="F723">
            <v>2076</v>
          </cell>
        </row>
        <row r="724">
          <cell r="A724">
            <v>205331</v>
          </cell>
          <cell r="B724" t="str">
            <v xml:space="preserve"> Xµy tõéng g­ch rång6lå d¡y &gt;10,H&lt;4m,M50  </v>
          </cell>
          <cell r="C724" t="str">
            <v>m3</v>
          </cell>
          <cell r="D724">
            <v>323750</v>
          </cell>
          <cell r="E724">
            <v>14917</v>
          </cell>
          <cell r="F724">
            <v>641</v>
          </cell>
        </row>
        <row r="725">
          <cell r="A725">
            <v>205332</v>
          </cell>
          <cell r="B725" t="str">
            <v xml:space="preserve"> Xµy tõéng g­ch rång6lå d¡y &gt;10,H&lt;4m,M75  </v>
          </cell>
          <cell r="C725" t="str">
            <v>m3</v>
          </cell>
          <cell r="D725">
            <v>326461</v>
          </cell>
          <cell r="E725">
            <v>14917</v>
          </cell>
          <cell r="F725">
            <v>641</v>
          </cell>
        </row>
        <row r="726">
          <cell r="A726">
            <v>205341</v>
          </cell>
          <cell r="B726" t="str">
            <v xml:space="preserve"> Xµy tõéng g­ch rång6lå d¡y &gt;10,H&gt;4m,M50  </v>
          </cell>
          <cell r="C726" t="str">
            <v>m3</v>
          </cell>
          <cell r="D726">
            <v>339130</v>
          </cell>
          <cell r="E726">
            <v>15349</v>
          </cell>
          <cell r="F726">
            <v>2076</v>
          </cell>
        </row>
        <row r="727">
          <cell r="A727">
            <v>205342</v>
          </cell>
          <cell r="B727" t="str">
            <v xml:space="preserve"> Xµy tõéng g­ch rång6lå d¡y &gt;10,H&gt;4m,M75  </v>
          </cell>
          <cell r="C727" t="str">
            <v>m3</v>
          </cell>
          <cell r="D727">
            <v>341840</v>
          </cell>
          <cell r="E727">
            <v>15349</v>
          </cell>
          <cell r="F727">
            <v>2076</v>
          </cell>
        </row>
        <row r="728">
          <cell r="A728">
            <v>210111</v>
          </cell>
          <cell r="B728" t="str">
            <v xml:space="preserve"> BÅ táng g­ch vë B&lt;=100cm      M25    </v>
          </cell>
          <cell r="C728" t="str">
            <v>m3</v>
          </cell>
          <cell r="D728">
            <v>95919</v>
          </cell>
          <cell r="E728">
            <v>12103</v>
          </cell>
          <cell r="F728">
            <v>0</v>
          </cell>
        </row>
        <row r="729">
          <cell r="A729">
            <v>210112</v>
          </cell>
          <cell r="B729" t="str">
            <v xml:space="preserve"> BÅ táng g­ch vë B&lt;=100cm      M50    </v>
          </cell>
          <cell r="C729" t="str">
            <v>m3</v>
          </cell>
          <cell r="D729">
            <v>120157</v>
          </cell>
          <cell r="E729">
            <v>12103</v>
          </cell>
          <cell r="F729">
            <v>0</v>
          </cell>
        </row>
        <row r="730">
          <cell r="A730">
            <v>210113</v>
          </cell>
          <cell r="B730" t="str">
            <v xml:space="preserve"> BÅ táng g­ch vë B&lt;=100cm      M75    </v>
          </cell>
          <cell r="C730" t="str">
            <v>m3</v>
          </cell>
          <cell r="D730">
            <v>145114</v>
          </cell>
          <cell r="E730">
            <v>12103</v>
          </cell>
          <cell r="F730">
            <v>0</v>
          </cell>
        </row>
        <row r="731">
          <cell r="A731">
            <v>210121</v>
          </cell>
          <cell r="B731" t="str">
            <v xml:space="preserve"> BÅ táng g­ch vë B&gt; 100cm      M25    </v>
          </cell>
          <cell r="C731" t="str">
            <v>m3</v>
          </cell>
          <cell r="D731">
            <v>95919</v>
          </cell>
          <cell r="E731">
            <v>10241</v>
          </cell>
          <cell r="F731">
            <v>0</v>
          </cell>
        </row>
        <row r="732">
          <cell r="A732">
            <v>210122</v>
          </cell>
          <cell r="B732" t="str">
            <v xml:space="preserve"> BÅ táng g­ch vë B&gt; 100cm      M50    </v>
          </cell>
          <cell r="C732" t="str">
            <v>m3</v>
          </cell>
          <cell r="D732">
            <v>120157</v>
          </cell>
          <cell r="E732">
            <v>10241</v>
          </cell>
          <cell r="F732">
            <v>0</v>
          </cell>
        </row>
        <row r="733">
          <cell r="A733">
            <v>210123</v>
          </cell>
          <cell r="B733" t="str">
            <v xml:space="preserve"> BÅ táng g­ch vë B&gt; 100cm      M75    </v>
          </cell>
          <cell r="C733" t="str">
            <v>m3</v>
          </cell>
          <cell r="D733">
            <v>145114</v>
          </cell>
          <cell r="E733">
            <v>10241</v>
          </cell>
          <cell r="F733">
            <v>0</v>
          </cell>
        </row>
        <row r="734">
          <cell r="A734">
            <v>221111</v>
          </cell>
          <cell r="B734" t="str">
            <v xml:space="preserve"> BT ½Ÿ 4x6 lÜt mÜng,nËn B&lt;=250cm   M100   </v>
          </cell>
          <cell r="C734" t="str">
            <v>m3</v>
          </cell>
          <cell r="D734">
            <v>243080</v>
          </cell>
          <cell r="E734">
            <v>17068</v>
          </cell>
          <cell r="F734">
            <v>7398</v>
          </cell>
        </row>
        <row r="735">
          <cell r="A735">
            <v>221112</v>
          </cell>
          <cell r="B735" t="str">
            <v xml:space="preserve"> BT ½Ÿ 4x6 lÜt mÜng,nËn B&lt;=250cm   M150   </v>
          </cell>
          <cell r="C735" t="str">
            <v>m3</v>
          </cell>
          <cell r="D735">
            <v>276656</v>
          </cell>
          <cell r="E735">
            <v>17068</v>
          </cell>
          <cell r="F735">
            <v>7398</v>
          </cell>
        </row>
        <row r="736">
          <cell r="A736">
            <v>221121</v>
          </cell>
          <cell r="B736" t="str">
            <v xml:space="preserve"> BT ½Ÿ 4x6 lÜt mÜng,nËn B&gt; 250cm   M100   </v>
          </cell>
          <cell r="C736" t="str">
            <v>m3</v>
          </cell>
          <cell r="D736">
            <v>243080</v>
          </cell>
          <cell r="E736">
            <v>12206</v>
          </cell>
          <cell r="F736">
            <v>7398</v>
          </cell>
        </row>
        <row r="737">
          <cell r="A737">
            <v>221122</v>
          </cell>
          <cell r="B737" t="str">
            <v xml:space="preserve"> BT ½Ÿ 4x6 lÜt mÜng,nËn B&gt; 250cm   M150   </v>
          </cell>
          <cell r="C737" t="str">
            <v>m3</v>
          </cell>
          <cell r="D737">
            <v>276656</v>
          </cell>
          <cell r="E737">
            <v>12206</v>
          </cell>
          <cell r="F737">
            <v>7398</v>
          </cell>
        </row>
        <row r="738">
          <cell r="A738">
            <v>221125</v>
          </cell>
          <cell r="B738" t="str">
            <v xml:space="preserve"> BT ½Ÿ 1x2 lÜt mÜng,nËn B&gt; 250cm   M50    </v>
          </cell>
          <cell r="C738" t="str">
            <v>m3</v>
          </cell>
          <cell r="D738">
            <v>243080</v>
          </cell>
          <cell r="E738">
            <v>12206</v>
          </cell>
          <cell r="F738">
            <v>7398</v>
          </cell>
        </row>
        <row r="739">
          <cell r="A739">
            <v>221126</v>
          </cell>
          <cell r="B739" t="str">
            <v xml:space="preserve"> BT ½Ÿ 1x2 lÜt mÜng,nËn B&gt; 250cm   M75    </v>
          </cell>
          <cell r="C739" t="str">
            <v>m3</v>
          </cell>
          <cell r="D739">
            <v>276656</v>
          </cell>
          <cell r="E739">
            <v>12206</v>
          </cell>
          <cell r="F739">
            <v>7398</v>
          </cell>
        </row>
        <row r="740">
          <cell r="A740">
            <v>221211</v>
          </cell>
          <cell r="B740" t="str">
            <v xml:space="preserve"> BT ½Ÿ 4x6 MÜng(b¿,b¯ng),B&lt;=250cm  M150   </v>
          </cell>
          <cell r="C740" t="str">
            <v>m3</v>
          </cell>
          <cell r="D740">
            <v>300535</v>
          </cell>
          <cell r="E740">
            <v>22653</v>
          </cell>
          <cell r="F740">
            <v>7681</v>
          </cell>
        </row>
        <row r="741">
          <cell r="A741">
            <v>221212</v>
          </cell>
          <cell r="B741" t="str">
            <v xml:space="preserve"> BT ½Ÿ 4x6 MÜng(b¿,b¯ng),B&lt;=250cm  M200   </v>
          </cell>
          <cell r="C741" t="str">
            <v>m3</v>
          </cell>
          <cell r="D741">
            <v>339455</v>
          </cell>
          <cell r="E741">
            <v>22653</v>
          </cell>
          <cell r="F741">
            <v>7681</v>
          </cell>
        </row>
        <row r="742">
          <cell r="A742">
            <v>221213</v>
          </cell>
          <cell r="B742" t="str">
            <v xml:space="preserve"> BT ½Ÿ 4x6 MÜng(b¿,b¯ng),B&lt;=250cm  M250   </v>
          </cell>
          <cell r="C742" t="str">
            <v>m3</v>
          </cell>
          <cell r="D742">
            <v>383555</v>
          </cell>
          <cell r="E742">
            <v>22653</v>
          </cell>
          <cell r="F742">
            <v>7681</v>
          </cell>
        </row>
        <row r="743">
          <cell r="A743">
            <v>221221</v>
          </cell>
          <cell r="B743" t="str">
            <v xml:space="preserve"> BT ½Ÿ 4x6 MÜng(b¿,b¯ng),B &gt;250cm  M150   </v>
          </cell>
          <cell r="C743" t="str">
            <v>m3</v>
          </cell>
          <cell r="D743">
            <v>316022</v>
          </cell>
          <cell r="E743">
            <v>25343</v>
          </cell>
          <cell r="F743">
            <v>7681</v>
          </cell>
        </row>
        <row r="744">
          <cell r="A744">
            <v>221222</v>
          </cell>
          <cell r="B744" t="str">
            <v xml:space="preserve"> BT ½Ÿ 4x6 MÜng(b¿,b¯ng),B &gt;250cm  M200   </v>
          </cell>
          <cell r="C744" t="str">
            <v>m3</v>
          </cell>
          <cell r="D744">
            <v>354941</v>
          </cell>
          <cell r="E744">
            <v>25343</v>
          </cell>
          <cell r="F744">
            <v>7681</v>
          </cell>
        </row>
        <row r="745">
          <cell r="A745">
            <v>221223</v>
          </cell>
          <cell r="B745" t="str">
            <v xml:space="preserve"> BT ½Ÿ 4x6 MÜng(b¿,b¯ng),B &gt;250cm  M250   </v>
          </cell>
          <cell r="C745" t="str">
            <v>m3</v>
          </cell>
          <cell r="D745">
            <v>399041</v>
          </cell>
          <cell r="E745">
            <v>25343</v>
          </cell>
          <cell r="F745">
            <v>7681</v>
          </cell>
        </row>
        <row r="746">
          <cell r="A746">
            <v>221231</v>
          </cell>
          <cell r="B746" t="str">
            <v xml:space="preserve"> BT ½Ÿ 2x4 MÜng(b¿,b¯ng),B&lt;=250cm  M150   </v>
          </cell>
          <cell r="C746" t="str">
            <v>m3</v>
          </cell>
          <cell r="D746">
            <v>307972</v>
          </cell>
          <cell r="E746">
            <v>22653</v>
          </cell>
          <cell r="F746">
            <v>7681</v>
          </cell>
        </row>
        <row r="747">
          <cell r="A747">
            <v>221232</v>
          </cell>
          <cell r="B747" t="str">
            <v xml:space="preserve"> BT ½Ÿ 2x4 MÜng(b¿,b¯ng),B&lt;=250cm  M200   </v>
          </cell>
          <cell r="C747" t="str">
            <v>m3</v>
          </cell>
          <cell r="D747">
            <v>348049</v>
          </cell>
          <cell r="E747">
            <v>22653</v>
          </cell>
          <cell r="F747">
            <v>7681</v>
          </cell>
        </row>
        <row r="748">
          <cell r="A748">
            <v>221233</v>
          </cell>
          <cell r="B748" t="str">
            <v xml:space="preserve"> BT ½Ÿ 2x4 MÜng(b¿,b¯ng),B&lt;=250cm  M250   </v>
          </cell>
          <cell r="C748" t="str">
            <v>m3</v>
          </cell>
          <cell r="D748">
            <v>390281</v>
          </cell>
          <cell r="E748">
            <v>22653</v>
          </cell>
          <cell r="F748">
            <v>7681</v>
          </cell>
        </row>
        <row r="749">
          <cell r="A749">
            <v>221241</v>
          </cell>
          <cell r="B749" t="str">
            <v xml:space="preserve"> BT ½Ÿ 2x4 MÜng(b¿,b¯ng),B &gt;250cm  M150   </v>
          </cell>
          <cell r="C749" t="str">
            <v>m3</v>
          </cell>
          <cell r="D749">
            <v>323459</v>
          </cell>
          <cell r="E749">
            <v>25343</v>
          </cell>
          <cell r="F749">
            <v>7681</v>
          </cell>
        </row>
        <row r="750">
          <cell r="A750">
            <v>221242</v>
          </cell>
          <cell r="B750" t="str">
            <v xml:space="preserve"> BT ½Ÿ 2x4 MÜng(b¿,b¯ng),B &gt;250cm  M200   </v>
          </cell>
          <cell r="C750" t="str">
            <v>m3</v>
          </cell>
          <cell r="D750">
            <v>363536</v>
          </cell>
          <cell r="E750">
            <v>25343</v>
          </cell>
          <cell r="F750">
            <v>7681</v>
          </cell>
        </row>
        <row r="751">
          <cell r="A751">
            <v>221243</v>
          </cell>
          <cell r="B751" t="str">
            <v xml:space="preserve"> BT ½Ÿ 2x4 MÜng(b¿,b¯ng),B &gt;250cm  M250   </v>
          </cell>
          <cell r="C751" t="str">
            <v>m3</v>
          </cell>
          <cell r="D751">
            <v>405768</v>
          </cell>
          <cell r="E751">
            <v>25343</v>
          </cell>
          <cell r="F751">
            <v>7681</v>
          </cell>
        </row>
        <row r="752">
          <cell r="A752">
            <v>221251</v>
          </cell>
          <cell r="B752" t="str">
            <v xml:space="preserve"> BT ½Ÿ 1x2 MÜng(b¿,b¯ng),B&lt;=250cm  M150   </v>
          </cell>
          <cell r="C752" t="str">
            <v>m3</v>
          </cell>
          <cell r="D752">
            <v>318534</v>
          </cell>
          <cell r="E752">
            <v>22653</v>
          </cell>
          <cell r="F752">
            <v>7681</v>
          </cell>
        </row>
        <row r="753">
          <cell r="A753">
            <v>221252</v>
          </cell>
          <cell r="B753" t="str">
            <v xml:space="preserve"> BT ½Ÿ 1x2 MÜng(b¿,b¯ng),B&lt;=250cm  M200   </v>
          </cell>
          <cell r="C753" t="str">
            <v>m3</v>
          </cell>
          <cell r="D753">
            <v>363246</v>
          </cell>
          <cell r="E753">
            <v>22653</v>
          </cell>
          <cell r="F753">
            <v>7681</v>
          </cell>
        </row>
        <row r="754">
          <cell r="A754">
            <v>221253</v>
          </cell>
          <cell r="B754" t="str">
            <v xml:space="preserve"> BT ½Ÿ 1x2 MÜng(b¿,b¯ng),B&lt;=250cm  M250   </v>
          </cell>
          <cell r="C754" t="str">
            <v>m3</v>
          </cell>
          <cell r="D754">
            <v>396141</v>
          </cell>
          <cell r="E754">
            <v>22653</v>
          </cell>
          <cell r="F754">
            <v>7681</v>
          </cell>
        </row>
        <row r="755">
          <cell r="A755">
            <v>221261</v>
          </cell>
          <cell r="B755" t="str">
            <v xml:space="preserve"> BT ½Ÿ 1x2 MÜng(b¿,b¯ng),B &gt;250cm  M150   </v>
          </cell>
          <cell r="C755" t="str">
            <v>m3</v>
          </cell>
          <cell r="D755">
            <v>334021</v>
          </cell>
          <cell r="E755">
            <v>25343</v>
          </cell>
          <cell r="F755">
            <v>7681</v>
          </cell>
        </row>
        <row r="756">
          <cell r="A756">
            <v>221262</v>
          </cell>
          <cell r="B756" t="str">
            <v xml:space="preserve"> BT ½Ÿ 1x2 MÜng(b¿,b¯ng),B &gt;250cm  M200   </v>
          </cell>
          <cell r="C756" t="str">
            <v>m3</v>
          </cell>
          <cell r="D756">
            <v>378733</v>
          </cell>
          <cell r="E756">
            <v>25343</v>
          </cell>
          <cell r="F756">
            <v>7681</v>
          </cell>
        </row>
        <row r="757">
          <cell r="A757">
            <v>221263</v>
          </cell>
          <cell r="B757" t="str">
            <v xml:space="preserve"> BT ½Ÿ 1x2 MÜng(b¿,b¯ng),B &gt;250cm  M250   </v>
          </cell>
          <cell r="C757" t="str">
            <v>m3</v>
          </cell>
          <cell r="D757">
            <v>411628</v>
          </cell>
          <cell r="E757">
            <v>25343</v>
          </cell>
          <cell r="F757">
            <v>7681</v>
          </cell>
        </row>
        <row r="758">
          <cell r="A758">
            <v>221311</v>
          </cell>
          <cell r="B758" t="str">
            <v xml:space="preserve"> BT ½Ÿ 2x4 MÜng cæt                M150   </v>
          </cell>
          <cell r="C758" t="str">
            <v>m3</v>
          </cell>
          <cell r="D758">
            <v>344146</v>
          </cell>
          <cell r="E758">
            <v>35887</v>
          </cell>
          <cell r="F758">
            <v>7681</v>
          </cell>
        </row>
        <row r="759">
          <cell r="A759">
            <v>221312</v>
          </cell>
          <cell r="B759" t="str">
            <v xml:space="preserve"> BT ½Ÿ 2x4 MÜng cæt                M200   </v>
          </cell>
          <cell r="C759" t="str">
            <v>m3</v>
          </cell>
          <cell r="D759">
            <v>384224</v>
          </cell>
          <cell r="E759">
            <v>35887</v>
          </cell>
          <cell r="F759">
            <v>7681</v>
          </cell>
        </row>
        <row r="760">
          <cell r="A760">
            <v>221313</v>
          </cell>
          <cell r="B760" t="str">
            <v xml:space="preserve"> BT ½Ÿ 2x4 MÜng cæt                M250   </v>
          </cell>
          <cell r="C760" t="str">
            <v>m3</v>
          </cell>
          <cell r="D760">
            <v>426455</v>
          </cell>
          <cell r="E760">
            <v>35887</v>
          </cell>
          <cell r="F760">
            <v>7681</v>
          </cell>
        </row>
        <row r="761">
          <cell r="A761">
            <v>221321</v>
          </cell>
          <cell r="B761" t="str">
            <v xml:space="preserve"> BT ½Ÿ 2x4 MÜng mâ c·u             M150   </v>
          </cell>
          <cell r="C761" t="str">
            <v>m3</v>
          </cell>
          <cell r="D761">
            <v>300458</v>
          </cell>
          <cell r="E761">
            <v>26375</v>
          </cell>
          <cell r="F761">
            <v>7681</v>
          </cell>
        </row>
        <row r="762">
          <cell r="A762">
            <v>221322</v>
          </cell>
          <cell r="B762" t="str">
            <v xml:space="preserve"> BT ½Ÿ 2x4 MÜng mâ c·u             M200   </v>
          </cell>
          <cell r="C762" t="str">
            <v>m3</v>
          </cell>
          <cell r="D762">
            <v>340535</v>
          </cell>
          <cell r="E762">
            <v>26375</v>
          </cell>
          <cell r="F762">
            <v>7681</v>
          </cell>
        </row>
        <row r="763">
          <cell r="A763">
            <v>221323</v>
          </cell>
          <cell r="B763" t="str">
            <v xml:space="preserve"> BT ½Ÿ 2x4 MÜng mâ c·u             M250   </v>
          </cell>
          <cell r="C763" t="str">
            <v>m3</v>
          </cell>
          <cell r="D763">
            <v>382767</v>
          </cell>
          <cell r="E763">
            <v>26375</v>
          </cell>
          <cell r="F763">
            <v>7681</v>
          </cell>
        </row>
        <row r="764">
          <cell r="A764">
            <v>221331</v>
          </cell>
          <cell r="B764" t="str">
            <v xml:space="preserve"> BT ½Ÿ 2x4 MÜng trò c·u            M150   </v>
          </cell>
          <cell r="C764" t="str">
            <v>m3</v>
          </cell>
          <cell r="D764">
            <v>305279</v>
          </cell>
          <cell r="E764">
            <v>41940</v>
          </cell>
          <cell r="F764">
            <v>7681</v>
          </cell>
        </row>
        <row r="765">
          <cell r="A765">
            <v>221332</v>
          </cell>
          <cell r="B765" t="str">
            <v xml:space="preserve"> BT ½Ÿ 2x4 MÜng trò c·u            M200   </v>
          </cell>
          <cell r="C765" t="str">
            <v>m3</v>
          </cell>
          <cell r="D765">
            <v>345356</v>
          </cell>
          <cell r="E765">
            <v>41940</v>
          </cell>
          <cell r="F765">
            <v>7681</v>
          </cell>
        </row>
        <row r="766">
          <cell r="A766">
            <v>221333</v>
          </cell>
          <cell r="B766" t="str">
            <v xml:space="preserve"> BT ½Ÿ 2x4 MÜng trò c·u            M250   </v>
          </cell>
          <cell r="C766" t="str">
            <v>m3</v>
          </cell>
          <cell r="D766">
            <v>387588</v>
          </cell>
          <cell r="E766">
            <v>41940</v>
          </cell>
          <cell r="F766">
            <v>7681</v>
          </cell>
        </row>
        <row r="767">
          <cell r="A767">
            <v>221341</v>
          </cell>
          <cell r="B767" t="str">
            <v xml:space="preserve"> BT ½Ÿ 1x2 MÜng cæt                M150   </v>
          </cell>
          <cell r="C767" t="str">
            <v>m3</v>
          </cell>
          <cell r="D767">
            <v>354708</v>
          </cell>
          <cell r="E767">
            <v>35887</v>
          </cell>
          <cell r="F767">
            <v>7681</v>
          </cell>
        </row>
        <row r="768">
          <cell r="A768">
            <v>221342</v>
          </cell>
          <cell r="B768" t="str">
            <v xml:space="preserve"> BT ½Ÿ 1x2 MÜng cæt                M200   </v>
          </cell>
          <cell r="C768" t="str">
            <v>m3</v>
          </cell>
          <cell r="D768">
            <v>399420</v>
          </cell>
          <cell r="E768">
            <v>35887</v>
          </cell>
          <cell r="F768">
            <v>7681</v>
          </cell>
        </row>
        <row r="769">
          <cell r="A769">
            <v>221343</v>
          </cell>
          <cell r="B769" t="str">
            <v xml:space="preserve"> BT ½Ÿ 1x2 MÜng cæt                M250   </v>
          </cell>
          <cell r="C769" t="str">
            <v>m3</v>
          </cell>
          <cell r="D769">
            <v>432316</v>
          </cell>
          <cell r="E769">
            <v>35887</v>
          </cell>
          <cell r="F769">
            <v>7681</v>
          </cell>
        </row>
        <row r="770">
          <cell r="A770">
            <v>221411</v>
          </cell>
          <cell r="B770" t="str">
            <v xml:space="preserve"> BT ½Ÿ 2x4 MÜng trÝn ‡K&lt;=250cm M150   </v>
          </cell>
          <cell r="C770" t="str">
            <v>m3</v>
          </cell>
          <cell r="D770">
            <v>344056</v>
          </cell>
          <cell r="E770">
            <v>58754</v>
          </cell>
          <cell r="F770">
            <v>7681</v>
          </cell>
        </row>
        <row r="771">
          <cell r="A771">
            <v>221412</v>
          </cell>
          <cell r="B771" t="str">
            <v xml:space="preserve"> BT ½Ÿ 2x4 MÜng trÝn ‡K&lt;=250cm M200   </v>
          </cell>
          <cell r="C771" t="str">
            <v>m3</v>
          </cell>
          <cell r="D771">
            <v>384134</v>
          </cell>
          <cell r="E771">
            <v>58754</v>
          </cell>
          <cell r="F771">
            <v>7681</v>
          </cell>
        </row>
        <row r="772">
          <cell r="A772">
            <v>221413</v>
          </cell>
          <cell r="B772" t="str">
            <v xml:space="preserve"> BT ½Ÿ 2x4 MÜng trÝn ‡K&lt;=250cm M250   </v>
          </cell>
          <cell r="C772" t="str">
            <v>m3</v>
          </cell>
          <cell r="D772">
            <v>426365</v>
          </cell>
          <cell r="E772">
            <v>58754</v>
          </cell>
          <cell r="F772">
            <v>7681</v>
          </cell>
        </row>
        <row r="773">
          <cell r="A773">
            <v>221414</v>
          </cell>
          <cell r="B773" t="str">
            <v xml:space="preserve"> BT ½Ÿ 2x4 MÜng trÝn ‡K&lt;=300cm M150   </v>
          </cell>
          <cell r="C773" t="str">
            <v>m3</v>
          </cell>
          <cell r="D773">
            <v>436753</v>
          </cell>
          <cell r="E773">
            <v>58754</v>
          </cell>
          <cell r="F773">
            <v>7681</v>
          </cell>
        </row>
        <row r="774">
          <cell r="A774">
            <v>221421</v>
          </cell>
          <cell r="B774" t="str">
            <v xml:space="preserve"> BT ½Ÿ 2x4 MÜng trÝn ‡K&gt; 250cm M150   </v>
          </cell>
          <cell r="C774" t="str">
            <v>m3</v>
          </cell>
          <cell r="D774">
            <v>344056</v>
          </cell>
          <cell r="E774">
            <v>52237</v>
          </cell>
          <cell r="F774">
            <v>7681</v>
          </cell>
        </row>
        <row r="775">
          <cell r="A775">
            <v>221422</v>
          </cell>
          <cell r="B775" t="str">
            <v xml:space="preserve"> BT ½Ÿ 2x4 MÜng trÝn ‡K&gt; 250cm M200   </v>
          </cell>
          <cell r="C775" t="str">
            <v>m3</v>
          </cell>
          <cell r="D775">
            <v>384134</v>
          </cell>
          <cell r="E775">
            <v>52237</v>
          </cell>
          <cell r="F775">
            <v>7681</v>
          </cell>
        </row>
        <row r="776">
          <cell r="A776">
            <v>221423</v>
          </cell>
          <cell r="B776" t="str">
            <v xml:space="preserve"> BT ½Ÿ 2x4 MÜng trÝn ‡K&gt; 250cm M250   </v>
          </cell>
          <cell r="C776" t="str">
            <v>m3</v>
          </cell>
          <cell r="D776">
            <v>426365</v>
          </cell>
          <cell r="E776">
            <v>52237</v>
          </cell>
          <cell r="F776">
            <v>7681</v>
          </cell>
        </row>
        <row r="777">
          <cell r="A777">
            <v>221424</v>
          </cell>
          <cell r="B777" t="str">
            <v xml:space="preserve"> BT ½Ÿ 2x4 MÜng trÝn ‡K&gt; 250cm M150   </v>
          </cell>
          <cell r="C777" t="str">
            <v>m3</v>
          </cell>
          <cell r="D777">
            <v>436753</v>
          </cell>
          <cell r="E777">
            <v>52237</v>
          </cell>
          <cell r="F777">
            <v>7681</v>
          </cell>
        </row>
        <row r="778">
          <cell r="A778">
            <v>221501</v>
          </cell>
          <cell r="B778" t="str">
            <v xml:space="preserve"> BT ½Ÿ 1x2 NËn                     M100   </v>
          </cell>
          <cell r="C778" t="str">
            <v>m3</v>
          </cell>
          <cell r="D778">
            <v>273504</v>
          </cell>
          <cell r="E778">
            <v>18826</v>
          </cell>
          <cell r="F778">
            <v>7398</v>
          </cell>
        </row>
        <row r="779">
          <cell r="A779">
            <v>221502</v>
          </cell>
          <cell r="B779" t="str">
            <v xml:space="preserve"> BT ½Ÿ 1x2 NËn                     M150   </v>
          </cell>
          <cell r="C779" t="str">
            <v>m3</v>
          </cell>
          <cell r="D779">
            <v>306799</v>
          </cell>
          <cell r="E779">
            <v>18826</v>
          </cell>
          <cell r="F779">
            <v>7398</v>
          </cell>
        </row>
        <row r="780">
          <cell r="A780">
            <v>221503</v>
          </cell>
          <cell r="B780" t="str">
            <v xml:space="preserve"> BT ½Ÿ 1x2 NËn                     M200   </v>
          </cell>
          <cell r="C780" t="str">
            <v>m3</v>
          </cell>
          <cell r="D780">
            <v>351491</v>
          </cell>
          <cell r="E780">
            <v>18826</v>
          </cell>
          <cell r="F780">
            <v>7398</v>
          </cell>
        </row>
        <row r="781">
          <cell r="A781">
            <v>221511</v>
          </cell>
          <cell r="B781" t="str">
            <v xml:space="preserve"> BT ½Ÿ 2x4 NËn                     M100   </v>
          </cell>
          <cell r="C781" t="str">
            <v>m3</v>
          </cell>
          <cell r="D781">
            <v>258352</v>
          </cell>
          <cell r="E781">
            <v>18826</v>
          </cell>
          <cell r="F781">
            <v>7398</v>
          </cell>
        </row>
        <row r="782">
          <cell r="A782">
            <v>221512</v>
          </cell>
          <cell r="B782" t="str">
            <v xml:space="preserve"> BT ½Ÿ 2x4 NËn                     M150   </v>
          </cell>
          <cell r="C782" t="str">
            <v>m3</v>
          </cell>
          <cell r="D782">
            <v>296217</v>
          </cell>
          <cell r="E782">
            <v>18826</v>
          </cell>
          <cell r="F782">
            <v>7398</v>
          </cell>
        </row>
        <row r="783">
          <cell r="A783">
            <v>221513</v>
          </cell>
          <cell r="B783" t="str">
            <v xml:space="preserve"> BT ½Ÿ 2x4 NËn                     M200   </v>
          </cell>
          <cell r="C783" t="str">
            <v>m3</v>
          </cell>
          <cell r="D783">
            <v>336294</v>
          </cell>
          <cell r="E783">
            <v>18826</v>
          </cell>
          <cell r="F783">
            <v>7398</v>
          </cell>
        </row>
        <row r="784">
          <cell r="A784">
            <v>221531</v>
          </cell>
          <cell r="B784" t="str">
            <v xml:space="preserve"> BT ½Ÿ 4x6 NËn                     M100   </v>
          </cell>
          <cell r="C784" t="str">
            <v>m3</v>
          </cell>
          <cell r="D784">
            <v>255204</v>
          </cell>
          <cell r="E784">
            <v>18826</v>
          </cell>
          <cell r="F784">
            <v>7398</v>
          </cell>
        </row>
        <row r="785">
          <cell r="A785">
            <v>221532</v>
          </cell>
          <cell r="B785" t="str">
            <v xml:space="preserve"> BT ½Ÿ 4x6 NËn                     M150   </v>
          </cell>
          <cell r="C785" t="str">
            <v>m3</v>
          </cell>
          <cell r="D785">
            <v>288780</v>
          </cell>
          <cell r="E785">
            <v>18826</v>
          </cell>
          <cell r="F785">
            <v>7398</v>
          </cell>
        </row>
        <row r="786">
          <cell r="A786">
            <v>221533</v>
          </cell>
          <cell r="B786" t="str">
            <v xml:space="preserve"> BT ½Ÿ 4x6 NËn                     M200   </v>
          </cell>
          <cell r="C786" t="str">
            <v>m3</v>
          </cell>
          <cell r="D786">
            <v>327699</v>
          </cell>
          <cell r="E786">
            <v>18826</v>
          </cell>
          <cell r="F786">
            <v>7398</v>
          </cell>
        </row>
        <row r="787">
          <cell r="A787">
            <v>221601</v>
          </cell>
          <cell r="B787" t="str">
            <v xml:space="preserve"> BT ½Ÿ 1x2 BÎ mŸy                  M150   </v>
          </cell>
          <cell r="C787" t="str">
            <v>m3</v>
          </cell>
          <cell r="D787">
            <v>311389</v>
          </cell>
          <cell r="E787">
            <v>41583</v>
          </cell>
          <cell r="F787">
            <v>7681</v>
          </cell>
        </row>
        <row r="788">
          <cell r="A788">
            <v>221602</v>
          </cell>
          <cell r="B788" t="str">
            <v xml:space="preserve"> BT ½Ÿ 1x2 BÎ mŸy                  M200   </v>
          </cell>
          <cell r="C788" t="str">
            <v>m3</v>
          </cell>
          <cell r="D788">
            <v>356101</v>
          </cell>
          <cell r="E788">
            <v>41583</v>
          </cell>
          <cell r="F788">
            <v>7681</v>
          </cell>
        </row>
        <row r="789">
          <cell r="A789">
            <v>221603</v>
          </cell>
          <cell r="B789" t="str">
            <v xml:space="preserve"> BT ½Ÿ 1x2 BÎ mŸy                  M250   </v>
          </cell>
          <cell r="C789" t="str">
            <v>m3</v>
          </cell>
          <cell r="D789">
            <v>388997</v>
          </cell>
          <cell r="E789">
            <v>41583</v>
          </cell>
          <cell r="F789">
            <v>7681</v>
          </cell>
        </row>
        <row r="790">
          <cell r="A790">
            <v>221611</v>
          </cell>
          <cell r="B790" t="str">
            <v xml:space="preserve"> BT ½Ÿ 2x4 BÎ mŸy                  M150   </v>
          </cell>
          <cell r="C790" t="str">
            <v>m3</v>
          </cell>
          <cell r="D790">
            <v>300828</v>
          </cell>
          <cell r="E790">
            <v>41583</v>
          </cell>
          <cell r="F790">
            <v>7681</v>
          </cell>
        </row>
        <row r="791">
          <cell r="A791">
            <v>221612</v>
          </cell>
          <cell r="B791" t="str">
            <v xml:space="preserve"> BT ½Ÿ 2x4 BÎ mŸy                  M200   </v>
          </cell>
          <cell r="C791" t="str">
            <v>m3</v>
          </cell>
          <cell r="D791">
            <v>340905</v>
          </cell>
          <cell r="E791">
            <v>41583</v>
          </cell>
          <cell r="F791">
            <v>7681</v>
          </cell>
        </row>
        <row r="792">
          <cell r="A792">
            <v>221613</v>
          </cell>
          <cell r="B792" t="str">
            <v xml:space="preserve"> BT ½Ÿ 2x4 BÎ mŸy                  M250   </v>
          </cell>
          <cell r="C792" t="str">
            <v>m3</v>
          </cell>
          <cell r="D792">
            <v>383136</v>
          </cell>
          <cell r="E792">
            <v>41583</v>
          </cell>
          <cell r="F792">
            <v>7681</v>
          </cell>
        </row>
        <row r="793">
          <cell r="A793">
            <v>221631</v>
          </cell>
          <cell r="B793" t="str">
            <v xml:space="preserve"> BT ½Ÿ 4x6 BÎ mŸy                  M150   </v>
          </cell>
          <cell r="C793" t="str">
            <v>m3</v>
          </cell>
          <cell r="D793">
            <v>293390</v>
          </cell>
          <cell r="E793">
            <v>41583</v>
          </cell>
          <cell r="F793">
            <v>7681</v>
          </cell>
        </row>
        <row r="794">
          <cell r="A794">
            <v>221632</v>
          </cell>
          <cell r="B794" t="str">
            <v xml:space="preserve"> BT ½Ÿ 4x6 BÎ mŸy                  M200   </v>
          </cell>
          <cell r="C794" t="str">
            <v>m3</v>
          </cell>
          <cell r="D794">
            <v>332310</v>
          </cell>
          <cell r="E794">
            <v>41583</v>
          </cell>
          <cell r="F794">
            <v>7681</v>
          </cell>
        </row>
        <row r="795">
          <cell r="A795">
            <v>221633</v>
          </cell>
          <cell r="B795" t="str">
            <v xml:space="preserve"> BT ½Ÿ 4x6 BÎ mŸy                  M250   </v>
          </cell>
          <cell r="C795" t="str">
            <v>m3</v>
          </cell>
          <cell r="D795">
            <v>376410</v>
          </cell>
          <cell r="E795">
            <v>41583</v>
          </cell>
          <cell r="F795">
            <v>7681</v>
          </cell>
        </row>
        <row r="796">
          <cell r="A796">
            <v>222111</v>
          </cell>
          <cell r="B796" t="str">
            <v xml:space="preserve"> BT ½Ÿ 1x2 tõéng th²ng B&lt;=45cm H&lt;=4m,M150 </v>
          </cell>
          <cell r="C796" t="str">
            <v>m3</v>
          </cell>
          <cell r="D796">
            <v>418073</v>
          </cell>
          <cell r="E796">
            <v>82691</v>
          </cell>
          <cell r="F796">
            <v>10038</v>
          </cell>
        </row>
        <row r="797">
          <cell r="A797">
            <v>222112</v>
          </cell>
          <cell r="B797" t="str">
            <v xml:space="preserve"> BT ½Ÿ 1x2 tõéng th²ng B&lt;=45cm H&lt;=4m,M200 </v>
          </cell>
          <cell r="C797" t="str">
            <v>m3</v>
          </cell>
          <cell r="D797">
            <v>462786</v>
          </cell>
          <cell r="E797">
            <v>82691</v>
          </cell>
          <cell r="F797">
            <v>10038</v>
          </cell>
        </row>
        <row r="798">
          <cell r="A798">
            <v>222113</v>
          </cell>
          <cell r="B798" t="str">
            <v xml:space="preserve"> BT ½Ÿ 1x2 tõéng th²ng B&lt;=45cm H&lt;=4m,M250 </v>
          </cell>
          <cell r="C798" t="str">
            <v>m3</v>
          </cell>
          <cell r="D798">
            <v>495681</v>
          </cell>
          <cell r="E798">
            <v>82691</v>
          </cell>
          <cell r="F798">
            <v>10038</v>
          </cell>
        </row>
        <row r="799">
          <cell r="A799">
            <v>222121</v>
          </cell>
          <cell r="B799" t="str">
            <v xml:space="preserve"> BT ½Ÿ 1x2 tõéng th²ng B&lt;=45cm H&gt; 4m,M150 </v>
          </cell>
          <cell r="C799" t="str">
            <v>m3</v>
          </cell>
          <cell r="D799">
            <v>418073</v>
          </cell>
          <cell r="E799">
            <v>105931</v>
          </cell>
          <cell r="F799">
            <v>10038</v>
          </cell>
        </row>
        <row r="800">
          <cell r="A800">
            <v>222122</v>
          </cell>
          <cell r="B800" t="str">
            <v xml:space="preserve"> BT ½Ÿ 1x2 tõéng th²ng B&lt;=45cm H&gt; 4m,M200 </v>
          </cell>
          <cell r="C800" t="str">
            <v>m3</v>
          </cell>
          <cell r="D800">
            <v>462786</v>
          </cell>
          <cell r="E800">
            <v>105931</v>
          </cell>
          <cell r="F800">
            <v>10038</v>
          </cell>
        </row>
        <row r="801">
          <cell r="A801">
            <v>222123</v>
          </cell>
          <cell r="B801" t="str">
            <v xml:space="preserve"> BT ½Ÿ 1x2 tõéng th²ng B&lt;=45cm H&gt; 4m,M250 </v>
          </cell>
          <cell r="C801" t="str">
            <v>m3</v>
          </cell>
          <cell r="D801">
            <v>495681</v>
          </cell>
          <cell r="E801">
            <v>105931</v>
          </cell>
          <cell r="F801">
            <v>10038</v>
          </cell>
        </row>
        <row r="802">
          <cell r="A802">
            <v>222131</v>
          </cell>
          <cell r="B802" t="str">
            <v xml:space="preserve"> BT ½Ÿ 1x2 tõéng th²ng B&gt; 45cm H&lt;=4m,M150 </v>
          </cell>
          <cell r="C802" t="str">
            <v>m3</v>
          </cell>
          <cell r="D802">
            <v>395880</v>
          </cell>
          <cell r="E802">
            <v>53290</v>
          </cell>
          <cell r="F802">
            <v>10038</v>
          </cell>
        </row>
        <row r="803">
          <cell r="A803">
            <v>222132</v>
          </cell>
          <cell r="B803" t="str">
            <v xml:space="preserve"> BT ½Ÿ 1x2 tõéng th²ng B&gt; 45cm H&lt;=4m,M200 </v>
          </cell>
          <cell r="C803" t="str">
            <v>m3</v>
          </cell>
          <cell r="D803">
            <v>440592</v>
          </cell>
          <cell r="E803">
            <v>53290</v>
          </cell>
          <cell r="F803">
            <v>10038</v>
          </cell>
        </row>
        <row r="804">
          <cell r="A804">
            <v>222133</v>
          </cell>
          <cell r="B804" t="str">
            <v xml:space="preserve"> BT ½Ÿ 1x2 tõéng th²ng B&gt; 45cm H&lt;=4m,M250 </v>
          </cell>
          <cell r="C804" t="str">
            <v>m3</v>
          </cell>
          <cell r="D804">
            <v>473488</v>
          </cell>
          <cell r="E804">
            <v>53290</v>
          </cell>
          <cell r="F804">
            <v>10038</v>
          </cell>
        </row>
        <row r="805">
          <cell r="A805">
            <v>222141</v>
          </cell>
          <cell r="B805" t="str">
            <v xml:space="preserve"> BT ½Ÿ 1x2 tõéng th²ng B&gt; 45cm H&gt; 4m,M150 </v>
          </cell>
          <cell r="C805" t="str">
            <v>m3</v>
          </cell>
          <cell r="D805">
            <v>395880</v>
          </cell>
          <cell r="E805">
            <v>70152</v>
          </cell>
          <cell r="F805">
            <v>10038</v>
          </cell>
        </row>
        <row r="806">
          <cell r="A806">
            <v>222142</v>
          </cell>
          <cell r="B806" t="str">
            <v xml:space="preserve"> BT ½Ÿ 1x2 tõéng th²ng B&gt; 45cm H&gt; 4m,M200 </v>
          </cell>
          <cell r="C806" t="str">
            <v>m3</v>
          </cell>
          <cell r="D806">
            <v>440592</v>
          </cell>
          <cell r="E806">
            <v>70152</v>
          </cell>
          <cell r="F806">
            <v>10038</v>
          </cell>
        </row>
        <row r="807">
          <cell r="A807">
            <v>222143</v>
          </cell>
          <cell r="B807" t="str">
            <v xml:space="preserve"> BT ½Ÿ 1x2 tõéng th²ng B&gt; 45cm H&gt; 4m,M250 </v>
          </cell>
          <cell r="C807" t="str">
            <v>m3</v>
          </cell>
          <cell r="D807">
            <v>473488</v>
          </cell>
          <cell r="E807">
            <v>70152</v>
          </cell>
          <cell r="F807">
            <v>10038</v>
          </cell>
        </row>
        <row r="808">
          <cell r="A808">
            <v>222211</v>
          </cell>
          <cell r="B808" t="str">
            <v xml:space="preserve"> BT ½Ÿ 2x4 tõéng cong  B&lt;=45cm H&lt;=4m,M150 </v>
          </cell>
          <cell r="C808" t="str">
            <v>m3</v>
          </cell>
          <cell r="D808">
            <v>416898</v>
          </cell>
          <cell r="E808">
            <v>104309</v>
          </cell>
          <cell r="F808">
            <v>10038</v>
          </cell>
        </row>
        <row r="809">
          <cell r="A809">
            <v>222212</v>
          </cell>
          <cell r="B809" t="str">
            <v xml:space="preserve"> BT ½Ÿ 2x4 tõéng cong  B&lt;=45cm H&lt;=4m,M200 </v>
          </cell>
          <cell r="C809" t="str">
            <v>m3</v>
          </cell>
          <cell r="D809">
            <v>456975</v>
          </cell>
          <cell r="E809">
            <v>104309</v>
          </cell>
          <cell r="F809">
            <v>10038</v>
          </cell>
        </row>
        <row r="810">
          <cell r="A810">
            <v>222213</v>
          </cell>
          <cell r="B810" t="str">
            <v xml:space="preserve"> BT ½Ÿ 2x4 tõéng cong  B&lt;=45cm H&lt;=4m,M250 </v>
          </cell>
          <cell r="C810" t="str">
            <v>m3</v>
          </cell>
          <cell r="D810">
            <v>499207</v>
          </cell>
          <cell r="E810">
            <v>104309</v>
          </cell>
          <cell r="F810">
            <v>10038</v>
          </cell>
        </row>
        <row r="811">
          <cell r="A811">
            <v>222221</v>
          </cell>
          <cell r="B811" t="str">
            <v xml:space="preserve"> BT ½Ÿ 2x4 tõéng cong  B&lt;=45cm H&gt; 4m,M150 </v>
          </cell>
          <cell r="C811" t="str">
            <v>m3</v>
          </cell>
          <cell r="D811">
            <v>416898</v>
          </cell>
          <cell r="E811">
            <v>136196</v>
          </cell>
          <cell r="F811">
            <v>10038</v>
          </cell>
        </row>
        <row r="812">
          <cell r="A812">
            <v>222222</v>
          </cell>
          <cell r="B812" t="str">
            <v xml:space="preserve"> BT ½Ÿ 2x4 tõéng cong  B&lt;=45cm H&gt; 4m,M200 </v>
          </cell>
          <cell r="C812" t="str">
            <v>m3</v>
          </cell>
          <cell r="D812">
            <v>456975</v>
          </cell>
          <cell r="E812">
            <v>136196</v>
          </cell>
          <cell r="F812">
            <v>10038</v>
          </cell>
        </row>
        <row r="813">
          <cell r="A813">
            <v>222223</v>
          </cell>
          <cell r="B813" t="str">
            <v xml:space="preserve"> BT ½Ÿ 2x4 tõéng cong  B&lt;=45cm H&gt; 4m,M250 </v>
          </cell>
          <cell r="C813" t="str">
            <v>m3</v>
          </cell>
          <cell r="D813">
            <v>499207</v>
          </cell>
          <cell r="E813">
            <v>136196</v>
          </cell>
          <cell r="F813">
            <v>10038</v>
          </cell>
        </row>
        <row r="814">
          <cell r="A814">
            <v>222231</v>
          </cell>
          <cell r="B814" t="str">
            <v xml:space="preserve"> BT ½Ÿ 2x4 tõéng cong  B &gt;45cm H&lt;=4m,M150 </v>
          </cell>
          <cell r="C814" t="str">
            <v>m3</v>
          </cell>
          <cell r="D814">
            <v>389373</v>
          </cell>
          <cell r="E814">
            <v>61721</v>
          </cell>
          <cell r="F814">
            <v>10038</v>
          </cell>
        </row>
        <row r="815">
          <cell r="A815">
            <v>222232</v>
          </cell>
          <cell r="B815" t="str">
            <v xml:space="preserve"> BT ½Ÿ 2x4 tõéng cong  B &gt;45cm H&lt;=4m,M200 </v>
          </cell>
          <cell r="C815" t="str">
            <v>m3</v>
          </cell>
          <cell r="D815">
            <v>429451</v>
          </cell>
          <cell r="E815">
            <v>61721</v>
          </cell>
          <cell r="F815">
            <v>10038</v>
          </cell>
        </row>
        <row r="816">
          <cell r="A816">
            <v>222233</v>
          </cell>
          <cell r="B816" t="str">
            <v xml:space="preserve"> BT ½Ÿ 2x4 tõéng cong  B &gt;45cm H&lt;=4m,M250 </v>
          </cell>
          <cell r="C816" t="str">
            <v>m3</v>
          </cell>
          <cell r="D816">
            <v>471682</v>
          </cell>
          <cell r="E816">
            <v>61721</v>
          </cell>
          <cell r="F816">
            <v>10038</v>
          </cell>
        </row>
        <row r="817">
          <cell r="A817">
            <v>222241</v>
          </cell>
          <cell r="B817" t="str">
            <v xml:space="preserve"> BT ½Ÿ 2x4 tõéng cong  B &gt;45cm H &gt;4m,M150 </v>
          </cell>
          <cell r="C817" t="str">
            <v>m3</v>
          </cell>
          <cell r="D817">
            <v>389373</v>
          </cell>
          <cell r="E817">
            <v>74259</v>
          </cell>
          <cell r="F817">
            <v>10038</v>
          </cell>
        </row>
        <row r="818">
          <cell r="A818">
            <v>222242</v>
          </cell>
          <cell r="B818" t="str">
            <v xml:space="preserve"> BT ½Ÿ 2x4 tõéng cong  B &gt;45cm H &gt;4m,M200 </v>
          </cell>
          <cell r="C818" t="str">
            <v>m3</v>
          </cell>
          <cell r="D818">
            <v>429451</v>
          </cell>
          <cell r="E818">
            <v>74259</v>
          </cell>
          <cell r="F818">
            <v>10038</v>
          </cell>
        </row>
        <row r="819">
          <cell r="A819">
            <v>222243</v>
          </cell>
          <cell r="B819" t="str">
            <v xml:space="preserve"> BT ½Ÿ 2x4 tõéng cong  B &gt;45cm H &gt;4m,M250 </v>
          </cell>
          <cell r="C819" t="str">
            <v>m3</v>
          </cell>
          <cell r="D819">
            <v>471682</v>
          </cell>
          <cell r="E819">
            <v>74259</v>
          </cell>
          <cell r="F819">
            <v>10038</v>
          </cell>
        </row>
        <row r="820">
          <cell r="A820">
            <v>222311</v>
          </cell>
          <cell r="B820" t="str">
            <v xml:space="preserve"> BT ½Ÿ 2x4 tõéng tròpinB&lt;=45cm H&lt;=4m,M150 </v>
          </cell>
          <cell r="C820" t="str">
            <v>m3</v>
          </cell>
          <cell r="D820">
            <v>416735</v>
          </cell>
          <cell r="E820">
            <v>78691</v>
          </cell>
          <cell r="F820">
            <v>10038</v>
          </cell>
        </row>
        <row r="821">
          <cell r="A821">
            <v>222312</v>
          </cell>
          <cell r="B821" t="str">
            <v xml:space="preserve"> BT ½Ÿ 2x4 tõéng tròpin  B&lt;=45cm H&lt;=4m,M200</v>
          </cell>
          <cell r="C821" t="str">
            <v>m3</v>
          </cell>
          <cell r="D821">
            <v>456813</v>
          </cell>
          <cell r="E821">
            <v>78691</v>
          </cell>
          <cell r="F821">
            <v>10038</v>
          </cell>
        </row>
        <row r="822">
          <cell r="A822">
            <v>222313</v>
          </cell>
          <cell r="B822" t="str">
            <v xml:space="preserve"> BT ½Ÿ 2x4 tõéng tròpin  B&lt;=45cm H&lt;=4m,M250</v>
          </cell>
          <cell r="C822" t="str">
            <v>m3</v>
          </cell>
          <cell r="D822">
            <v>499044</v>
          </cell>
          <cell r="E822">
            <v>78691</v>
          </cell>
          <cell r="F822">
            <v>10038</v>
          </cell>
        </row>
        <row r="823">
          <cell r="A823">
            <v>222321</v>
          </cell>
          <cell r="B823" t="str">
            <v xml:space="preserve"> BT ½Ÿ 2x4 tõéng tròpin  B&lt;=45cm H&gt; 4m,M150</v>
          </cell>
          <cell r="C823" t="str">
            <v>m3</v>
          </cell>
          <cell r="D823">
            <v>416735</v>
          </cell>
          <cell r="E823">
            <v>90257</v>
          </cell>
          <cell r="F823">
            <v>10038</v>
          </cell>
        </row>
        <row r="824">
          <cell r="A824">
            <v>222322</v>
          </cell>
          <cell r="B824" t="str">
            <v xml:space="preserve"> BT ½Ÿ 2x4 tõéng tròpin  B&lt;=45cm H&gt; 4m,M200</v>
          </cell>
          <cell r="C824" t="str">
            <v>m3</v>
          </cell>
          <cell r="D824">
            <v>456813</v>
          </cell>
          <cell r="E824">
            <v>90257</v>
          </cell>
          <cell r="F824">
            <v>10038</v>
          </cell>
        </row>
        <row r="825">
          <cell r="A825">
            <v>222323</v>
          </cell>
          <cell r="B825" t="str">
            <v xml:space="preserve"> BT ½Ÿ 2x4 tõéng tròpin  B&lt;=45cm H&gt; 4m,M250</v>
          </cell>
          <cell r="C825" t="str">
            <v>m3</v>
          </cell>
          <cell r="D825">
            <v>499044</v>
          </cell>
          <cell r="E825">
            <v>90257</v>
          </cell>
          <cell r="F825">
            <v>10038</v>
          </cell>
        </row>
        <row r="826">
          <cell r="A826">
            <v>222331</v>
          </cell>
          <cell r="B826" t="str">
            <v xml:space="preserve"> BT ½Ÿ 2x4 tõéng tròpin  B &gt;45cm H&lt;=4m,M150</v>
          </cell>
          <cell r="C826" t="str">
            <v>m3</v>
          </cell>
          <cell r="D826">
            <v>389835</v>
          </cell>
          <cell r="E826">
            <v>57721</v>
          </cell>
          <cell r="F826">
            <v>10038</v>
          </cell>
        </row>
        <row r="827">
          <cell r="A827">
            <v>222332</v>
          </cell>
          <cell r="B827" t="str">
            <v xml:space="preserve"> BT ½Ÿ 2x4 tõéng tròpin  B &gt;45cm H&lt;=4m,M200</v>
          </cell>
          <cell r="C827" t="str">
            <v>m3</v>
          </cell>
          <cell r="D827">
            <v>429913</v>
          </cell>
          <cell r="E827">
            <v>57721</v>
          </cell>
          <cell r="F827">
            <v>10038</v>
          </cell>
        </row>
        <row r="828">
          <cell r="A828">
            <v>222333</v>
          </cell>
          <cell r="B828" t="str">
            <v xml:space="preserve"> BT ½Ÿ 2x4 tõéng tròpin  B &gt;45cm H&lt;=4m,M250</v>
          </cell>
          <cell r="C828" t="str">
            <v>m3</v>
          </cell>
          <cell r="D828">
            <v>462144</v>
          </cell>
          <cell r="E828">
            <v>57721</v>
          </cell>
          <cell r="F828">
            <v>10038</v>
          </cell>
        </row>
        <row r="829">
          <cell r="A829">
            <v>222341</v>
          </cell>
          <cell r="B829" t="str">
            <v xml:space="preserve"> BT ½Ÿ 2x4 tõéng tròpin  B &gt;45cm H &gt;4m,M150</v>
          </cell>
          <cell r="C829" t="str">
            <v>m3</v>
          </cell>
          <cell r="D829">
            <v>379835</v>
          </cell>
          <cell r="E829">
            <v>65936</v>
          </cell>
          <cell r="F829">
            <v>10038</v>
          </cell>
        </row>
        <row r="830">
          <cell r="A830">
            <v>222342</v>
          </cell>
          <cell r="B830" t="str">
            <v xml:space="preserve"> BT ½Ÿ 2x4 tõéng tròpin  B &gt;45cm H &gt;4m,M200</v>
          </cell>
          <cell r="C830" t="str">
            <v>m3</v>
          </cell>
          <cell r="D830">
            <v>419913</v>
          </cell>
          <cell r="E830">
            <v>65936</v>
          </cell>
          <cell r="F830">
            <v>10038</v>
          </cell>
        </row>
        <row r="831">
          <cell r="A831">
            <v>222343</v>
          </cell>
          <cell r="B831" t="str">
            <v xml:space="preserve"> BT ½Ÿ 2x4 tõéng tròpin  B &gt;45cm H &gt;4m,M250</v>
          </cell>
          <cell r="C831" t="str">
            <v>m3</v>
          </cell>
          <cell r="D831">
            <v>462144</v>
          </cell>
          <cell r="E831">
            <v>65936</v>
          </cell>
          <cell r="F831">
            <v>10038</v>
          </cell>
        </row>
        <row r="832">
          <cell r="A832">
            <v>222411</v>
          </cell>
          <cell r="B832" t="str">
            <v xml:space="preserve"> BT ½Ÿ 1x2 Cæt(Vuáng,chù nhºt)       M150 </v>
          </cell>
          <cell r="C832" t="str">
            <v>m3</v>
          </cell>
          <cell r="D832">
            <v>411748</v>
          </cell>
          <cell r="E832">
            <v>87014</v>
          </cell>
          <cell r="F832">
            <v>13982</v>
          </cell>
        </row>
        <row r="833">
          <cell r="A833">
            <v>222412</v>
          </cell>
          <cell r="B833" t="str">
            <v xml:space="preserve"> BT ½Ÿ 1x2 Cæt(Vuáng,chù nhºt)       M200 </v>
          </cell>
          <cell r="C833" t="str">
            <v>m3</v>
          </cell>
          <cell r="D833">
            <v>456460</v>
          </cell>
          <cell r="E833">
            <v>87014</v>
          </cell>
          <cell r="F833">
            <v>13982</v>
          </cell>
        </row>
        <row r="834">
          <cell r="A834">
            <v>222413</v>
          </cell>
          <cell r="B834" t="str">
            <v xml:space="preserve"> BT ½Ÿ 1x2 Cæt(Vuáng,chù nhºt)       M250 </v>
          </cell>
          <cell r="C834" t="str">
            <v>m3</v>
          </cell>
          <cell r="D834">
            <v>489335</v>
          </cell>
          <cell r="E834">
            <v>87014</v>
          </cell>
          <cell r="F834">
            <v>13982</v>
          </cell>
        </row>
        <row r="835">
          <cell r="A835">
            <v>222421</v>
          </cell>
          <cell r="B835" t="str">
            <v xml:space="preserve"> BT ½Ÿ 1x2 Cæt trÝn                  M150 </v>
          </cell>
          <cell r="C835" t="str">
            <v>m3</v>
          </cell>
          <cell r="D835">
            <v>411748</v>
          </cell>
          <cell r="E835">
            <v>127657</v>
          </cell>
          <cell r="F835">
            <v>13982</v>
          </cell>
        </row>
        <row r="836">
          <cell r="A836">
            <v>222422</v>
          </cell>
          <cell r="B836" t="str">
            <v xml:space="preserve"> BT ½Ÿ 1x2 Cæt trÝn                  M200 </v>
          </cell>
          <cell r="C836" t="str">
            <v>m3</v>
          </cell>
          <cell r="D836">
            <v>456460</v>
          </cell>
          <cell r="E836">
            <v>127657</v>
          </cell>
          <cell r="F836">
            <v>13982</v>
          </cell>
        </row>
        <row r="837">
          <cell r="A837">
            <v>222423</v>
          </cell>
          <cell r="B837" t="str">
            <v xml:space="preserve"> BT ½Ÿ 1x2 Cæt trÝn                  M250 </v>
          </cell>
          <cell r="C837" t="str">
            <v>m3</v>
          </cell>
          <cell r="D837">
            <v>489355</v>
          </cell>
          <cell r="E837">
            <v>127657</v>
          </cell>
          <cell r="F837">
            <v>13982</v>
          </cell>
        </row>
        <row r="838">
          <cell r="A838">
            <v>223111</v>
          </cell>
          <cell r="B838" t="str">
            <v xml:space="preserve"> BT ½Ÿ 2x4 thµn mâ c·u               M150 </v>
          </cell>
          <cell r="C838" t="str">
            <v>m3</v>
          </cell>
          <cell r="D838">
            <v>298214</v>
          </cell>
          <cell r="E838">
            <v>36614</v>
          </cell>
          <cell r="F838">
            <v>7681</v>
          </cell>
        </row>
        <row r="839">
          <cell r="A839">
            <v>223112</v>
          </cell>
          <cell r="B839" t="str">
            <v xml:space="preserve"> BT ½Ÿ 2x4 thµn mâ c·u               M200 </v>
          </cell>
          <cell r="C839" t="str">
            <v>m3</v>
          </cell>
          <cell r="D839">
            <v>338291</v>
          </cell>
          <cell r="E839">
            <v>36614</v>
          </cell>
          <cell r="F839">
            <v>7681</v>
          </cell>
        </row>
        <row r="840">
          <cell r="A840">
            <v>223113</v>
          </cell>
          <cell r="B840" t="str">
            <v xml:space="preserve"> BT ½Ÿ 2x4 thµn mâ c·u               M250 </v>
          </cell>
          <cell r="C840" t="str">
            <v>m3</v>
          </cell>
          <cell r="D840">
            <v>380523</v>
          </cell>
          <cell r="E840">
            <v>36614</v>
          </cell>
          <cell r="F840">
            <v>7681</v>
          </cell>
        </row>
        <row r="841">
          <cell r="A841">
            <v>223121</v>
          </cell>
          <cell r="B841" t="str">
            <v xml:space="preserve"> BT ½Ÿ 2x4 ½×nh mâ c·u               M150 </v>
          </cell>
          <cell r="C841" t="str">
            <v>m3</v>
          </cell>
          <cell r="D841">
            <v>318650</v>
          </cell>
          <cell r="E841">
            <v>43212</v>
          </cell>
          <cell r="F841">
            <v>7681</v>
          </cell>
        </row>
        <row r="842">
          <cell r="A842">
            <v>223122</v>
          </cell>
          <cell r="B842" t="str">
            <v xml:space="preserve"> BT ½Ÿ 2x4 ½×nh mâ c·u               M200 </v>
          </cell>
          <cell r="C842" t="str">
            <v>m3</v>
          </cell>
          <cell r="D842">
            <v>358727</v>
          </cell>
          <cell r="E842">
            <v>43212</v>
          </cell>
          <cell r="F842">
            <v>7681</v>
          </cell>
        </row>
        <row r="843">
          <cell r="A843">
            <v>223123</v>
          </cell>
          <cell r="B843" t="str">
            <v xml:space="preserve"> BT ½Ÿ 2x4 ½×nh mâ c·u               M200 </v>
          </cell>
          <cell r="C843" t="str">
            <v>m3</v>
          </cell>
          <cell r="D843">
            <v>400958</v>
          </cell>
          <cell r="E843">
            <v>43212</v>
          </cell>
          <cell r="F843">
            <v>7681</v>
          </cell>
        </row>
        <row r="844">
          <cell r="A844">
            <v>223131</v>
          </cell>
          <cell r="B844" t="str">
            <v xml:space="preserve"> BT ½Ÿ 2x4 mñ mâ c·u               M150 </v>
          </cell>
          <cell r="C844" t="str">
            <v>m3</v>
          </cell>
          <cell r="D844">
            <v>305830</v>
          </cell>
          <cell r="E844">
            <v>80046</v>
          </cell>
          <cell r="F844">
            <v>7681</v>
          </cell>
        </row>
        <row r="845">
          <cell r="A845">
            <v>223122</v>
          </cell>
          <cell r="B845" t="str">
            <v xml:space="preserve"> BT ½Ÿ 2x4 mñ mâ c·u               M200 </v>
          </cell>
          <cell r="C845" t="str">
            <v>m3</v>
          </cell>
          <cell r="D845">
            <v>345908</v>
          </cell>
          <cell r="E845">
            <v>80046</v>
          </cell>
          <cell r="F845">
            <v>7681</v>
          </cell>
        </row>
        <row r="846">
          <cell r="A846">
            <v>223123</v>
          </cell>
          <cell r="B846" t="str">
            <v xml:space="preserve"> BT ½Ÿ 2x4 mñ mâ c·u               M200 </v>
          </cell>
          <cell r="C846" t="str">
            <v>m3</v>
          </cell>
          <cell r="D846">
            <v>388139</v>
          </cell>
          <cell r="E846">
            <v>80046</v>
          </cell>
          <cell r="F846">
            <v>7681</v>
          </cell>
        </row>
        <row r="847">
          <cell r="A847">
            <v>223211</v>
          </cell>
          <cell r="B847" t="str">
            <v xml:space="preserve"> BT ½Ÿ 2x4 thµn tròc·u               M150 </v>
          </cell>
          <cell r="C847" t="str">
            <v>m3</v>
          </cell>
          <cell r="D847">
            <v>299711</v>
          </cell>
          <cell r="E847">
            <v>64762</v>
          </cell>
          <cell r="F847">
            <v>7681</v>
          </cell>
        </row>
        <row r="848">
          <cell r="A848">
            <v>223212</v>
          </cell>
          <cell r="B848" t="str">
            <v xml:space="preserve"> BT ½Ÿ 2x4 thµn tròc·u               M200 </v>
          </cell>
          <cell r="C848" t="str">
            <v>m3</v>
          </cell>
          <cell r="D848">
            <v>339789</v>
          </cell>
          <cell r="E848">
            <v>64762</v>
          </cell>
          <cell r="F848">
            <v>7681</v>
          </cell>
        </row>
        <row r="849">
          <cell r="A849">
            <v>223213</v>
          </cell>
          <cell r="B849" t="str">
            <v xml:space="preserve"> BT ½Ÿ 2x4 thµn tròc·u               M250 </v>
          </cell>
          <cell r="C849" t="str">
            <v>m3</v>
          </cell>
          <cell r="D849">
            <v>382020</v>
          </cell>
          <cell r="E849">
            <v>64762</v>
          </cell>
          <cell r="F849">
            <v>7681</v>
          </cell>
        </row>
        <row r="850">
          <cell r="A850">
            <v>223221</v>
          </cell>
          <cell r="B850" t="str">
            <v xml:space="preserve"> BT ½Ÿ 2x4 mñ tròc·u               M150 </v>
          </cell>
          <cell r="C850" t="str">
            <v>m3</v>
          </cell>
          <cell r="D850">
            <v>304257</v>
          </cell>
          <cell r="E850">
            <v>100277</v>
          </cell>
          <cell r="F850">
            <v>7681</v>
          </cell>
        </row>
        <row r="851">
          <cell r="A851">
            <v>223222</v>
          </cell>
          <cell r="B851" t="str">
            <v xml:space="preserve"> BT ½Ÿ 2x4 mñ tròc·u               M200 </v>
          </cell>
          <cell r="C851" t="str">
            <v>m3</v>
          </cell>
          <cell r="D851">
            <v>344334</v>
          </cell>
          <cell r="E851">
            <v>100277</v>
          </cell>
          <cell r="F851">
            <v>7681</v>
          </cell>
        </row>
        <row r="852">
          <cell r="A852">
            <v>223223</v>
          </cell>
          <cell r="B852" t="str">
            <v xml:space="preserve"> BT ½Ÿ 2x4 mñ tròc·u               M250 </v>
          </cell>
          <cell r="C852" t="str">
            <v>m3</v>
          </cell>
          <cell r="D852">
            <v>386565</v>
          </cell>
          <cell r="E852">
            <v>100277</v>
          </cell>
          <cell r="F852">
            <v>7681</v>
          </cell>
        </row>
        <row r="853">
          <cell r="A853">
            <v>224111</v>
          </cell>
          <cell r="B853" t="str">
            <v xml:space="preserve"> BT ½Ÿ 1x2 D·m,gi±ng nh¡             M150 </v>
          </cell>
          <cell r="C853" t="str">
            <v>m3</v>
          </cell>
          <cell r="D853">
            <v>395538</v>
          </cell>
          <cell r="E853">
            <v>68281</v>
          </cell>
          <cell r="F853">
            <v>13982</v>
          </cell>
        </row>
        <row r="854">
          <cell r="A854">
            <v>224112</v>
          </cell>
          <cell r="B854" t="str">
            <v xml:space="preserve"> BT ½Ÿ 1x2 D·m,gi±ng nh¡             M200 </v>
          </cell>
          <cell r="C854" t="str">
            <v>m3</v>
          </cell>
          <cell r="D854">
            <v>440251</v>
          </cell>
          <cell r="E854">
            <v>68281</v>
          </cell>
          <cell r="F854">
            <v>13982</v>
          </cell>
        </row>
        <row r="855">
          <cell r="A855">
            <v>224113</v>
          </cell>
          <cell r="B855" t="str">
            <v xml:space="preserve"> BT ½Ÿ 1x2 D·m,gi±ng nh¡             M250 </v>
          </cell>
          <cell r="C855" t="str">
            <v>m3</v>
          </cell>
          <cell r="D855">
            <v>473146</v>
          </cell>
          <cell r="E855">
            <v>68281</v>
          </cell>
          <cell r="F855">
            <v>13982</v>
          </cell>
        </row>
        <row r="856">
          <cell r="A856">
            <v>224211</v>
          </cell>
          <cell r="B856" t="str">
            <v xml:space="preserve"> BT ½Ÿ 1x2 D·m,gi±ng c·u             M200 </v>
          </cell>
          <cell r="C856" t="str">
            <v>m3</v>
          </cell>
          <cell r="D856">
            <v>515305</v>
          </cell>
          <cell r="E856">
            <v>48929</v>
          </cell>
          <cell r="F856">
            <v>14700</v>
          </cell>
        </row>
        <row r="857">
          <cell r="A857">
            <v>224212</v>
          </cell>
          <cell r="B857" t="str">
            <v xml:space="preserve"> BT ½Ÿ 1x2 D·m,gi±ng c·u             M250 </v>
          </cell>
          <cell r="C857" t="str">
            <v>m3</v>
          </cell>
          <cell r="D857">
            <v>548200</v>
          </cell>
          <cell r="E857">
            <v>48929</v>
          </cell>
          <cell r="F857">
            <v>14700</v>
          </cell>
        </row>
        <row r="858">
          <cell r="A858">
            <v>224213</v>
          </cell>
          <cell r="B858" t="str">
            <v xml:space="preserve"> BT ½Ÿ 1x2 D·m,gi±ng c·u             M300 </v>
          </cell>
          <cell r="C858" t="str">
            <v>m3</v>
          </cell>
          <cell r="D858">
            <v>580698</v>
          </cell>
          <cell r="E858">
            <v>48929</v>
          </cell>
          <cell r="F858">
            <v>14700</v>
          </cell>
        </row>
        <row r="859">
          <cell r="A859">
            <v>225111</v>
          </cell>
          <cell r="B859" t="str">
            <v xml:space="preserve"> BT ½Ÿ 1x2 S¡n mŸi                   M150 </v>
          </cell>
          <cell r="C859" t="str">
            <v>m3</v>
          </cell>
          <cell r="D859">
            <v>382937</v>
          </cell>
          <cell r="E859">
            <v>48425</v>
          </cell>
          <cell r="F859">
            <v>11625</v>
          </cell>
        </row>
        <row r="860">
          <cell r="A860">
            <v>225112</v>
          </cell>
          <cell r="B860" t="str">
            <v xml:space="preserve"> BT ½Ÿ 1x2 S¡n mŸi                   M200 </v>
          </cell>
          <cell r="C860" t="str">
            <v>m3</v>
          </cell>
          <cell r="D860">
            <v>427649</v>
          </cell>
          <cell r="E860">
            <v>48425</v>
          </cell>
          <cell r="F860">
            <v>11625</v>
          </cell>
        </row>
        <row r="861">
          <cell r="A861">
            <v>225113</v>
          </cell>
          <cell r="B861" t="str">
            <v xml:space="preserve"> BT ½Ÿ 1x2 S¡n mŸi                   M250 </v>
          </cell>
          <cell r="C861" t="str">
            <v>m3</v>
          </cell>
          <cell r="D861">
            <v>460545</v>
          </cell>
          <cell r="E861">
            <v>48425</v>
          </cell>
          <cell r="F861">
            <v>11625</v>
          </cell>
        </row>
        <row r="862">
          <cell r="A862">
            <v>225211</v>
          </cell>
          <cell r="B862" t="str">
            <v xml:space="preserve"> BT ½Ÿ 1x2 LTá,MH°t,MNõèc,T¶m ½an    M150 </v>
          </cell>
          <cell r="C862" t="str">
            <v>m3</v>
          </cell>
          <cell r="D862">
            <v>382937</v>
          </cell>
          <cell r="E862">
            <v>77394</v>
          </cell>
          <cell r="F862">
            <v>11625</v>
          </cell>
        </row>
        <row r="863">
          <cell r="A863">
            <v>225212</v>
          </cell>
          <cell r="B863" t="str">
            <v xml:space="preserve"> BT ½Ÿ 1x2 LTá,MH°t,MNõèc,T¶m ½an    M200 </v>
          </cell>
          <cell r="C863" t="str">
            <v>m3</v>
          </cell>
          <cell r="D863">
            <v>427649</v>
          </cell>
          <cell r="E863">
            <v>77394</v>
          </cell>
          <cell r="F863">
            <v>11625</v>
          </cell>
        </row>
        <row r="864">
          <cell r="A864">
            <v>225213</v>
          </cell>
          <cell r="B864" t="str">
            <v xml:space="preserve"> BT ½Ÿ 1x2 LTá,MH°t,MNõèc,T¶m ½an    M250 </v>
          </cell>
          <cell r="C864" t="str">
            <v>m3</v>
          </cell>
          <cell r="D864">
            <v>460545</v>
          </cell>
          <cell r="E864">
            <v>77394</v>
          </cell>
          <cell r="F864">
            <v>11625</v>
          </cell>
        </row>
        <row r="865">
          <cell r="A865">
            <v>225311</v>
          </cell>
          <cell r="B865" t="str">
            <v xml:space="preserve"> BT ½Ÿ 1x2 C·u thang thõéng          M150 </v>
          </cell>
          <cell r="C865" t="str">
            <v>m3</v>
          </cell>
          <cell r="D865">
            <v>428919</v>
          </cell>
          <cell r="E865">
            <v>79988</v>
          </cell>
          <cell r="F865">
            <v>11625</v>
          </cell>
        </row>
        <row r="866">
          <cell r="A866">
            <v>225312</v>
          </cell>
          <cell r="B866" t="str">
            <v xml:space="preserve"> BT ½Ÿ 1x2 C·u thang thõéng          M200 </v>
          </cell>
          <cell r="C866" t="str">
            <v>m3</v>
          </cell>
          <cell r="D866">
            <v>473631</v>
          </cell>
          <cell r="E866">
            <v>79988</v>
          </cell>
          <cell r="F866">
            <v>11625</v>
          </cell>
        </row>
        <row r="867">
          <cell r="A867">
            <v>225313</v>
          </cell>
          <cell r="B867" t="str">
            <v xml:space="preserve"> BT ½Ÿ 1x2 C·u thang thõéng          M250 </v>
          </cell>
          <cell r="C867" t="str">
            <v>m3</v>
          </cell>
          <cell r="D867">
            <v>506526</v>
          </cell>
          <cell r="E867">
            <v>79988</v>
          </cell>
          <cell r="F867">
            <v>11625</v>
          </cell>
        </row>
        <row r="868">
          <cell r="A868">
            <v>225321</v>
          </cell>
          <cell r="B868" t="str">
            <v xml:space="preserve"> BT ½Ÿ 1x2 C·u thang xoŸy trán âc    M150 </v>
          </cell>
          <cell r="C868" t="str">
            <v>m3</v>
          </cell>
          <cell r="D868">
            <v>428919</v>
          </cell>
          <cell r="E868">
            <v>130467</v>
          </cell>
          <cell r="F868">
            <v>11625</v>
          </cell>
        </row>
        <row r="869">
          <cell r="A869">
            <v>225322</v>
          </cell>
          <cell r="B869" t="str">
            <v xml:space="preserve"> BT ½Ÿ 1x2 C·u thang xoŸy trán âc    M200 </v>
          </cell>
          <cell r="C869" t="str">
            <v>m3</v>
          </cell>
          <cell r="D869">
            <v>473631</v>
          </cell>
          <cell r="E869">
            <v>130467</v>
          </cell>
          <cell r="F869">
            <v>11625</v>
          </cell>
        </row>
        <row r="870">
          <cell r="A870">
            <v>225323</v>
          </cell>
          <cell r="B870" t="str">
            <v xml:space="preserve"> BT ½Ÿ 1x2 C·u thang xoŸy trán âc    M250 </v>
          </cell>
          <cell r="C870" t="str">
            <v>m3</v>
          </cell>
          <cell r="D870">
            <v>506526</v>
          </cell>
          <cell r="E870">
            <v>130467</v>
          </cell>
          <cell r="F870">
            <v>11625</v>
          </cell>
        </row>
        <row r="871">
          <cell r="A871">
            <v>226111</v>
          </cell>
          <cell r="B871" t="str">
            <v xml:space="preserve"> BT ½Ÿ 1x2 âng khÜi cao &lt;=50m    M200 </v>
          </cell>
          <cell r="C871" t="str">
            <v>m3</v>
          </cell>
          <cell r="D871">
            <v>576055</v>
          </cell>
          <cell r="E871">
            <v>301526</v>
          </cell>
          <cell r="F871">
            <v>14699</v>
          </cell>
        </row>
        <row r="872">
          <cell r="A872">
            <v>226112</v>
          </cell>
          <cell r="B872" t="str">
            <v xml:space="preserve"> BT ½Ÿ 1x2 âng khÜi cao &lt;=50m    M250 </v>
          </cell>
          <cell r="C872" t="str">
            <v>m3</v>
          </cell>
          <cell r="D872">
            <v>608950</v>
          </cell>
          <cell r="E872">
            <v>301526</v>
          </cell>
          <cell r="F872">
            <v>14699</v>
          </cell>
        </row>
        <row r="873">
          <cell r="A873">
            <v>226113</v>
          </cell>
          <cell r="B873" t="str">
            <v xml:space="preserve"> BT ½Ÿ 1x2 âng khÜi cao &lt;=50m    M300 </v>
          </cell>
          <cell r="C873" t="str">
            <v>m3</v>
          </cell>
          <cell r="D873">
            <v>641448</v>
          </cell>
          <cell r="E873">
            <v>301526</v>
          </cell>
          <cell r="F873">
            <v>14699</v>
          </cell>
        </row>
        <row r="874">
          <cell r="A874">
            <v>226121</v>
          </cell>
          <cell r="B874" t="str">
            <v xml:space="preserve"> BT ½Ÿ 1x2 âng khÜi cao &gt; 50m    M200 </v>
          </cell>
          <cell r="C874" t="str">
            <v>m3</v>
          </cell>
          <cell r="D874">
            <v>576055</v>
          </cell>
          <cell r="E874">
            <v>332671</v>
          </cell>
          <cell r="F874">
            <v>14699</v>
          </cell>
        </row>
        <row r="875">
          <cell r="A875">
            <v>226122</v>
          </cell>
          <cell r="B875" t="str">
            <v xml:space="preserve"> BT ½Ÿ 1x2 âng khÜi cao &gt; 50m    M250 </v>
          </cell>
          <cell r="C875" t="str">
            <v>m3</v>
          </cell>
          <cell r="D875">
            <v>608950</v>
          </cell>
          <cell r="E875">
            <v>332671</v>
          </cell>
          <cell r="F875">
            <v>14699</v>
          </cell>
        </row>
        <row r="876">
          <cell r="A876">
            <v>226123</v>
          </cell>
          <cell r="B876" t="str">
            <v xml:space="preserve"> BT ½Ÿ 1x2 âng khÜi cao &gt; 50m    M300 </v>
          </cell>
          <cell r="C876" t="str">
            <v>m3</v>
          </cell>
          <cell r="D876">
            <v>641448</v>
          </cell>
          <cell r="E876">
            <v>332671</v>
          </cell>
          <cell r="F876">
            <v>14699</v>
          </cell>
        </row>
        <row r="877">
          <cell r="A877">
            <v>226211</v>
          </cell>
          <cell r="B877" t="str">
            <v xml:space="preserve"> BT ½Ÿ 1x2 B·u ½¡i nõèc cao &lt;=15mM200 </v>
          </cell>
          <cell r="C877" t="str">
            <v>m3</v>
          </cell>
          <cell r="D877">
            <v>576055</v>
          </cell>
          <cell r="E877">
            <v>390202</v>
          </cell>
          <cell r="F877">
            <v>14699</v>
          </cell>
        </row>
        <row r="878">
          <cell r="A878">
            <v>226212</v>
          </cell>
          <cell r="B878" t="str">
            <v xml:space="preserve"> BT ½Ÿ 1x2 B·u ½¡i nõèc cao &lt;=15mM250 </v>
          </cell>
          <cell r="C878" t="str">
            <v>m3</v>
          </cell>
          <cell r="D878">
            <v>608950</v>
          </cell>
          <cell r="E878">
            <v>390202</v>
          </cell>
          <cell r="F878">
            <v>14699</v>
          </cell>
        </row>
        <row r="879">
          <cell r="A879">
            <v>226213</v>
          </cell>
          <cell r="B879" t="str">
            <v xml:space="preserve"> BT ½Ÿ 1x2 B·u ½¡i nõèc cao &lt;=15mM300 </v>
          </cell>
          <cell r="C879" t="str">
            <v>m3</v>
          </cell>
          <cell r="D879">
            <v>641448</v>
          </cell>
          <cell r="E879">
            <v>390202</v>
          </cell>
          <cell r="F879">
            <v>14699</v>
          </cell>
        </row>
        <row r="880">
          <cell r="A880">
            <v>226221</v>
          </cell>
          <cell r="B880" t="str">
            <v xml:space="preserve"> BT ½Ÿ 1x2 B·u ½¡i nõèc cao &gt; 15mM200 </v>
          </cell>
          <cell r="C880" t="str">
            <v>m3</v>
          </cell>
          <cell r="D880">
            <v>576055</v>
          </cell>
          <cell r="E880">
            <v>456437</v>
          </cell>
          <cell r="F880">
            <v>14699</v>
          </cell>
        </row>
        <row r="881">
          <cell r="A881">
            <v>226222</v>
          </cell>
          <cell r="B881" t="str">
            <v xml:space="preserve"> BT ½Ÿ 1x2 B·u ½¡i nõèc cao &gt; 15mM250 </v>
          </cell>
          <cell r="C881" t="str">
            <v>m3</v>
          </cell>
          <cell r="D881">
            <v>608950</v>
          </cell>
          <cell r="E881">
            <v>456437</v>
          </cell>
          <cell r="F881">
            <v>14699</v>
          </cell>
        </row>
        <row r="882">
          <cell r="A882">
            <v>226223</v>
          </cell>
          <cell r="B882" t="str">
            <v xml:space="preserve"> BT ½Ÿ 1x2 B·u ½¡i nõèc cao &gt; 15mM300 </v>
          </cell>
          <cell r="C882" t="str">
            <v>m3</v>
          </cell>
          <cell r="D882">
            <v>641448</v>
          </cell>
          <cell r="E882">
            <v>456437</v>
          </cell>
          <cell r="F882">
            <v>14699</v>
          </cell>
        </row>
        <row r="883">
          <cell r="A883">
            <v>226311</v>
          </cell>
          <cell r="B883" t="str">
            <v xml:space="preserve"> BT ½Ÿ 1x2 PhÍu,silá cao&lt;=7m     M200 </v>
          </cell>
          <cell r="C883" t="str">
            <v>m3</v>
          </cell>
          <cell r="D883">
            <v>501127</v>
          </cell>
          <cell r="E883">
            <v>168784</v>
          </cell>
          <cell r="F883">
            <v>14699</v>
          </cell>
        </row>
        <row r="884">
          <cell r="A884">
            <v>226312</v>
          </cell>
          <cell r="B884" t="str">
            <v xml:space="preserve"> BT ½Ÿ 1x2 PhÍu,silá cao&lt;=7m     M250 </v>
          </cell>
          <cell r="C884" t="str">
            <v>m3</v>
          </cell>
          <cell r="D884">
            <v>534022</v>
          </cell>
          <cell r="E884">
            <v>168784</v>
          </cell>
          <cell r="F884">
            <v>14699</v>
          </cell>
        </row>
        <row r="885">
          <cell r="A885">
            <v>226313</v>
          </cell>
          <cell r="B885" t="str">
            <v xml:space="preserve"> BT ½Ÿ 1x2 PhÍu,silá cao&lt;=7m     M300 </v>
          </cell>
          <cell r="C885" t="str">
            <v>m3</v>
          </cell>
          <cell r="D885">
            <v>566520</v>
          </cell>
          <cell r="E885">
            <v>168784</v>
          </cell>
          <cell r="F885">
            <v>14699</v>
          </cell>
        </row>
        <row r="886">
          <cell r="A886">
            <v>226321</v>
          </cell>
          <cell r="B886" t="str">
            <v xml:space="preserve"> BT ½Ÿ 1x2 PhÍu,silá cao&gt; 7m     M200 </v>
          </cell>
          <cell r="C886" t="str">
            <v>m3</v>
          </cell>
          <cell r="D886">
            <v>501127</v>
          </cell>
          <cell r="E886">
            <v>291189</v>
          </cell>
          <cell r="F886">
            <v>14699</v>
          </cell>
        </row>
        <row r="887">
          <cell r="A887">
            <v>226322</v>
          </cell>
          <cell r="B887" t="str">
            <v xml:space="preserve"> BT ½Ÿ 1x2 PhÍu,silá cao&gt; 7m     M250 </v>
          </cell>
          <cell r="C887" t="str">
            <v>m3</v>
          </cell>
          <cell r="D887">
            <v>534022</v>
          </cell>
          <cell r="E887">
            <v>291189</v>
          </cell>
          <cell r="F887">
            <v>14699</v>
          </cell>
        </row>
        <row r="888">
          <cell r="A888">
            <v>226323</v>
          </cell>
          <cell r="B888" t="str">
            <v xml:space="preserve"> BT ½Ÿ 1x2 PhÍu,silá cao&gt; 7m     M300 </v>
          </cell>
          <cell r="C888" t="str">
            <v>m3</v>
          </cell>
          <cell r="D888">
            <v>566520</v>
          </cell>
          <cell r="E888">
            <v>291189</v>
          </cell>
          <cell r="F888">
            <v>14699</v>
          </cell>
        </row>
        <row r="889">
          <cell r="A889">
            <v>227111</v>
          </cell>
          <cell r="B889" t="str">
            <v xml:space="preserve"> BT ½Ÿ 1x2 GiÆng(Nõèc,CŸp)           M150 </v>
          </cell>
          <cell r="C889" t="str">
            <v>m3</v>
          </cell>
          <cell r="D889">
            <v>455428</v>
          </cell>
          <cell r="E889">
            <v>119874</v>
          </cell>
          <cell r="F889">
            <v>5376</v>
          </cell>
        </row>
        <row r="890">
          <cell r="A890">
            <v>227112</v>
          </cell>
          <cell r="B890" t="str">
            <v xml:space="preserve"> BT ½Ÿ 1x2 GiÆng(Nõèc,CŸp)           M200 </v>
          </cell>
          <cell r="C890" t="str">
            <v>m3</v>
          </cell>
          <cell r="D890">
            <v>500140</v>
          </cell>
          <cell r="E890">
            <v>119874</v>
          </cell>
          <cell r="F890">
            <v>5376</v>
          </cell>
        </row>
        <row r="891">
          <cell r="A891">
            <v>227113</v>
          </cell>
          <cell r="B891" t="str">
            <v xml:space="preserve"> BT ½Ÿ 1x2 GiÆng(Nõèc,CŸp)           M250 </v>
          </cell>
          <cell r="C891" t="str">
            <v>m3</v>
          </cell>
          <cell r="D891">
            <v>533035</v>
          </cell>
          <cell r="E891">
            <v>119874</v>
          </cell>
          <cell r="F891">
            <v>5376</v>
          </cell>
        </row>
        <row r="892">
          <cell r="A892">
            <v>227221</v>
          </cell>
          <cell r="B892" t="str">
            <v xml:space="preserve"> BT ½Ÿ 1x2 Mõçng cŸp,r¬nh nõèc       M150 </v>
          </cell>
          <cell r="C892" t="str">
            <v>m3</v>
          </cell>
          <cell r="D892">
            <v>343337</v>
          </cell>
          <cell r="E892">
            <v>70584</v>
          </cell>
          <cell r="F892">
            <v>5376</v>
          </cell>
        </row>
        <row r="893">
          <cell r="A893">
            <v>227222</v>
          </cell>
          <cell r="B893" t="str">
            <v xml:space="preserve"> BT ½Ÿ 1x2 Mõçng cŸp,r¬nh nõèc       M200 </v>
          </cell>
          <cell r="C893" t="str">
            <v>m3</v>
          </cell>
          <cell r="D893">
            <v>388050</v>
          </cell>
          <cell r="E893">
            <v>70584</v>
          </cell>
          <cell r="F893">
            <v>5376</v>
          </cell>
        </row>
        <row r="894">
          <cell r="A894">
            <v>227223</v>
          </cell>
          <cell r="B894" t="str">
            <v xml:space="preserve"> BT ½Ÿ 1x2 Mõçng cŸp,r¬nh nõèc       M250 </v>
          </cell>
          <cell r="C894" t="str">
            <v>m3</v>
          </cell>
          <cell r="D894">
            <v>420945</v>
          </cell>
          <cell r="E894">
            <v>70584</v>
          </cell>
          <cell r="F894">
            <v>5376</v>
          </cell>
        </row>
        <row r="895">
          <cell r="A895">
            <v>228111</v>
          </cell>
          <cell r="B895" t="str">
            <v xml:space="preserve"> BT ½Ÿ 1x2 âng buy D&lt;=100cm      M150 </v>
          </cell>
          <cell r="C895" t="str">
            <v>m3</v>
          </cell>
          <cell r="D895">
            <v>566272</v>
          </cell>
          <cell r="E895">
            <v>374720</v>
          </cell>
          <cell r="F895">
            <v>10038</v>
          </cell>
        </row>
        <row r="896">
          <cell r="A896">
            <v>228112</v>
          </cell>
          <cell r="B896" t="str">
            <v xml:space="preserve"> BT ½Ÿ 1x2 âng buy D&lt;=100cm      M200 </v>
          </cell>
          <cell r="C896" t="str">
            <v>m3</v>
          </cell>
          <cell r="D896">
            <v>612074</v>
          </cell>
          <cell r="E896">
            <v>374720</v>
          </cell>
          <cell r="F896">
            <v>10038</v>
          </cell>
        </row>
        <row r="897">
          <cell r="A897">
            <v>228113</v>
          </cell>
          <cell r="B897" t="str">
            <v xml:space="preserve"> BT ½Ÿ 1x2 âng buy D&lt;=100cm      M250 </v>
          </cell>
          <cell r="C897" t="str">
            <v>m3</v>
          </cell>
          <cell r="D897">
            <v>645772</v>
          </cell>
          <cell r="E897">
            <v>374720</v>
          </cell>
          <cell r="F897">
            <v>10038</v>
          </cell>
        </row>
        <row r="898">
          <cell r="A898">
            <v>228121</v>
          </cell>
          <cell r="B898" t="str">
            <v xml:space="preserve"> BT ½Ÿ 1x2 âng buy D&lt;=200cm      M150 </v>
          </cell>
          <cell r="C898" t="str">
            <v>m3</v>
          </cell>
          <cell r="D898">
            <v>554154</v>
          </cell>
          <cell r="E898">
            <v>321283</v>
          </cell>
          <cell r="F898">
            <v>10038</v>
          </cell>
        </row>
        <row r="899">
          <cell r="A899">
            <v>228122</v>
          </cell>
          <cell r="B899" t="str">
            <v xml:space="preserve"> BT ½Ÿ 1x2 âng buy D&lt;=200cm      M200 </v>
          </cell>
          <cell r="C899" t="str">
            <v>m3</v>
          </cell>
          <cell r="D899">
            <v>599957</v>
          </cell>
          <cell r="E899">
            <v>321283</v>
          </cell>
          <cell r="F899">
            <v>10038</v>
          </cell>
        </row>
        <row r="900">
          <cell r="A900">
            <v>228123</v>
          </cell>
          <cell r="B900" t="str">
            <v xml:space="preserve"> BT ½Ÿ 1x2 âng buy D&lt;=200cm      M250 </v>
          </cell>
          <cell r="C900" t="str">
            <v>m3</v>
          </cell>
          <cell r="D900">
            <v>633654</v>
          </cell>
          <cell r="E900">
            <v>321283</v>
          </cell>
          <cell r="F900">
            <v>10038</v>
          </cell>
        </row>
        <row r="901">
          <cell r="A901">
            <v>228131</v>
          </cell>
          <cell r="B901" t="str">
            <v xml:space="preserve"> BT ½Ÿ 1x2 âng buy D&gt; 200cm      M150 </v>
          </cell>
          <cell r="C901" t="str">
            <v>m3</v>
          </cell>
          <cell r="D901">
            <v>528880</v>
          </cell>
          <cell r="E901">
            <v>303471</v>
          </cell>
          <cell r="F901">
            <v>10038</v>
          </cell>
        </row>
        <row r="902">
          <cell r="A902">
            <v>228132</v>
          </cell>
          <cell r="B902" t="str">
            <v xml:space="preserve"> BT ½Ÿ 1x2 âng buy D&gt; 200cm      M200 </v>
          </cell>
          <cell r="C902" t="str">
            <v>m3</v>
          </cell>
          <cell r="D902">
            <v>574683</v>
          </cell>
          <cell r="E902">
            <v>303471</v>
          </cell>
          <cell r="F902">
            <v>10038</v>
          </cell>
        </row>
        <row r="903">
          <cell r="A903">
            <v>228133</v>
          </cell>
          <cell r="B903" t="str">
            <v xml:space="preserve"> BT ½Ÿ 1x2 âng buy D&gt; 200cm      M250 </v>
          </cell>
          <cell r="C903" t="str">
            <v>m3</v>
          </cell>
          <cell r="D903">
            <v>608381</v>
          </cell>
          <cell r="E903">
            <v>303471</v>
          </cell>
          <cell r="F903">
            <v>10038</v>
          </cell>
        </row>
        <row r="904">
          <cell r="A904">
            <v>228211</v>
          </cell>
          <cell r="B904" t="str">
            <v xml:space="preserve"> BT ½Ÿ 1x2 âng(xi fáng,phun)D&lt;=100cm M150 </v>
          </cell>
          <cell r="C904" t="str">
            <v>m3</v>
          </cell>
          <cell r="D904">
            <v>596450</v>
          </cell>
          <cell r="E904">
            <v>536556</v>
          </cell>
          <cell r="F904">
            <v>10038</v>
          </cell>
        </row>
        <row r="905">
          <cell r="A905">
            <v>228212</v>
          </cell>
          <cell r="B905" t="str">
            <v xml:space="preserve"> BT ½Ÿ 1x2 âng(xi fáng,phun)D&lt;=100cm M200 </v>
          </cell>
          <cell r="C905" t="str">
            <v>m3</v>
          </cell>
          <cell r="D905">
            <v>642253</v>
          </cell>
          <cell r="E905">
            <v>536556</v>
          </cell>
          <cell r="F905">
            <v>10038</v>
          </cell>
        </row>
        <row r="906">
          <cell r="A906">
            <v>228213</v>
          </cell>
          <cell r="B906" t="str">
            <v xml:space="preserve"> BT ½Ÿ 1x2 âng(xi fáng,phun)D&lt;=100cm M250 </v>
          </cell>
          <cell r="C906" t="str">
            <v>m3</v>
          </cell>
          <cell r="D906">
            <v>675951</v>
          </cell>
          <cell r="E906">
            <v>536556</v>
          </cell>
          <cell r="F906">
            <v>10038</v>
          </cell>
        </row>
        <row r="907">
          <cell r="A907">
            <v>228221</v>
          </cell>
          <cell r="B907" t="str">
            <v xml:space="preserve"> BT ½Ÿ 1x2 âng(xi fáng,phun)D&lt;=200cm M150 </v>
          </cell>
          <cell r="C907" t="str">
            <v>m3</v>
          </cell>
          <cell r="D907">
            <v>584333</v>
          </cell>
          <cell r="E907">
            <v>514292</v>
          </cell>
          <cell r="F907">
            <v>10038</v>
          </cell>
        </row>
        <row r="908">
          <cell r="A908">
            <v>228222</v>
          </cell>
          <cell r="B908" t="str">
            <v xml:space="preserve"> BT ½Ÿ 1x2 âng(xi fáng,phun)D&lt;=200cm M200 </v>
          </cell>
          <cell r="C908" t="str">
            <v>m3</v>
          </cell>
          <cell r="D908">
            <v>630135</v>
          </cell>
          <cell r="E908">
            <v>514292</v>
          </cell>
          <cell r="F908">
            <v>10038</v>
          </cell>
        </row>
        <row r="909">
          <cell r="A909">
            <v>228223</v>
          </cell>
          <cell r="B909" t="str">
            <v xml:space="preserve"> BT ½Ÿ 1x2 âng(xi fáng,phun)D&lt;=200cm M250 </v>
          </cell>
          <cell r="C909" t="str">
            <v>m3</v>
          </cell>
          <cell r="D909">
            <v>663833</v>
          </cell>
          <cell r="E909">
            <v>514292</v>
          </cell>
          <cell r="F909">
            <v>10038</v>
          </cell>
        </row>
        <row r="910">
          <cell r="A910">
            <v>228231</v>
          </cell>
          <cell r="B910" t="str">
            <v xml:space="preserve"> BT ½Ÿ 1x2 âng(xi fáng,phun)D&gt; 200cm M150 </v>
          </cell>
          <cell r="C910" t="str">
            <v>m3</v>
          </cell>
          <cell r="D910">
            <v>559193</v>
          </cell>
          <cell r="E910">
            <v>419021</v>
          </cell>
          <cell r="F910">
            <v>10038</v>
          </cell>
        </row>
        <row r="911">
          <cell r="A911">
            <v>228232</v>
          </cell>
          <cell r="B911" t="str">
            <v xml:space="preserve"> BT ½Ÿ 1x2 âng(xi fáng,phun)D&gt; 200cm M200 </v>
          </cell>
          <cell r="C911" t="str">
            <v>m3</v>
          </cell>
          <cell r="D911">
            <v>604996</v>
          </cell>
          <cell r="E911">
            <v>419021</v>
          </cell>
          <cell r="F911">
            <v>10038</v>
          </cell>
        </row>
        <row r="912">
          <cell r="A912">
            <v>228233</v>
          </cell>
          <cell r="B912" t="str">
            <v xml:space="preserve"> BT ½Ÿ 1x2 âng(xi fáng,phun)D&gt; 200cm M250 </v>
          </cell>
          <cell r="C912" t="str">
            <v>m3</v>
          </cell>
          <cell r="D912">
            <v>638694</v>
          </cell>
          <cell r="E912">
            <v>419021</v>
          </cell>
          <cell r="F912">
            <v>10038</v>
          </cell>
        </row>
        <row r="913">
          <cell r="A913">
            <v>228311</v>
          </cell>
          <cell r="B913" t="str">
            <v xml:space="preserve"> BT ½Ÿ 1x2 câng hÖnh hæp             M150 </v>
          </cell>
          <cell r="C913" t="str">
            <v>m3</v>
          </cell>
          <cell r="D913">
            <v>558207</v>
          </cell>
          <cell r="E913">
            <v>237060</v>
          </cell>
          <cell r="F913">
            <v>7681</v>
          </cell>
        </row>
        <row r="914">
          <cell r="A914">
            <v>228312</v>
          </cell>
          <cell r="B914" t="str">
            <v xml:space="preserve"> BT ½Ÿ 1x2 câng hÖnh hæp             M200 </v>
          </cell>
          <cell r="C914" t="str">
            <v>m3</v>
          </cell>
          <cell r="D914">
            <v>604009</v>
          </cell>
          <cell r="E914">
            <v>237060</v>
          </cell>
          <cell r="F914">
            <v>7681</v>
          </cell>
        </row>
        <row r="915">
          <cell r="A915">
            <v>228313</v>
          </cell>
          <cell r="B915" t="str">
            <v xml:space="preserve"> BT ½Ÿ 1x2 câng hÖnh hæp             M250 </v>
          </cell>
          <cell r="C915" t="str">
            <v>m3</v>
          </cell>
          <cell r="D915">
            <v>637707</v>
          </cell>
          <cell r="E915">
            <v>237060</v>
          </cell>
          <cell r="F915">
            <v>7681</v>
          </cell>
        </row>
        <row r="916">
          <cell r="A916">
            <v>229111</v>
          </cell>
          <cell r="B916" t="str">
            <v xml:space="preserve"> BT ½Ÿ 1x2 buãng xo°n                M200 </v>
          </cell>
          <cell r="C916" t="str">
            <v>m3</v>
          </cell>
          <cell r="D916">
            <v>559262</v>
          </cell>
          <cell r="E916">
            <v>482500</v>
          </cell>
          <cell r="F916">
            <v>10038</v>
          </cell>
        </row>
        <row r="917">
          <cell r="A917">
            <v>229112</v>
          </cell>
          <cell r="B917" t="str">
            <v xml:space="preserve"> BT ½Ÿ 1x2 buãng xo°n                M250 </v>
          </cell>
          <cell r="C917" t="str">
            <v>m3</v>
          </cell>
          <cell r="D917">
            <v>559973</v>
          </cell>
          <cell r="E917">
            <v>482500</v>
          </cell>
          <cell r="F917">
            <v>10038</v>
          </cell>
        </row>
        <row r="918">
          <cell r="A918">
            <v>229113</v>
          </cell>
          <cell r="B918" t="str">
            <v xml:space="preserve"> BT ½Ÿ 1x2 buãng xo°n                M300 </v>
          </cell>
          <cell r="C918" t="str">
            <v>m3</v>
          </cell>
          <cell r="D918">
            <v>625471</v>
          </cell>
          <cell r="E918">
            <v>482500</v>
          </cell>
          <cell r="F918">
            <v>10038</v>
          </cell>
        </row>
        <row r="919">
          <cell r="A919">
            <v>229211</v>
          </cell>
          <cell r="B919" t="str">
            <v xml:space="preserve"> BT ½Ÿ 1x2 c·u mŸng thõéng           M150 </v>
          </cell>
          <cell r="C919" t="str">
            <v>m3</v>
          </cell>
          <cell r="D919">
            <v>528552</v>
          </cell>
          <cell r="E919">
            <v>115049</v>
          </cell>
          <cell r="F919">
            <v>10038</v>
          </cell>
        </row>
        <row r="920">
          <cell r="A920">
            <v>229212</v>
          </cell>
          <cell r="B920" t="str">
            <v xml:space="preserve"> BT ½Ÿ 1x2 c·u mŸng thõéng           M200 </v>
          </cell>
          <cell r="C920" t="str">
            <v>m3</v>
          </cell>
          <cell r="D920">
            <v>574355</v>
          </cell>
          <cell r="E920">
            <v>115049</v>
          </cell>
          <cell r="F920">
            <v>10038</v>
          </cell>
        </row>
        <row r="921">
          <cell r="A921">
            <v>229213</v>
          </cell>
          <cell r="B921" t="str">
            <v xml:space="preserve"> BT ½Ÿ 1x2 c·u mŸng thõéng           M250 </v>
          </cell>
          <cell r="C921" t="str">
            <v>m3</v>
          </cell>
          <cell r="D921">
            <v>608052</v>
          </cell>
          <cell r="E921">
            <v>115049</v>
          </cell>
          <cell r="F921">
            <v>10038</v>
          </cell>
        </row>
        <row r="922">
          <cell r="A922">
            <v>229311</v>
          </cell>
          <cell r="B922" t="str">
            <v xml:space="preserve"> BT ½Ÿ 0.5x1 c·u mŸng vÞ mÞng        M150 </v>
          </cell>
          <cell r="C922" t="str">
            <v>m3</v>
          </cell>
          <cell r="D922">
            <v>165524</v>
          </cell>
          <cell r="E922">
            <v>27471</v>
          </cell>
          <cell r="F922">
            <v>2242</v>
          </cell>
        </row>
        <row r="923">
          <cell r="A923">
            <v>229312</v>
          </cell>
          <cell r="B923" t="str">
            <v xml:space="preserve"> BT ½Ÿ 0.5x1 c·u mŸng vÞ mÞng        M200 </v>
          </cell>
          <cell r="C923" t="str">
            <v>m3</v>
          </cell>
          <cell r="D923">
            <v>167148</v>
          </cell>
          <cell r="E923">
            <v>27471</v>
          </cell>
          <cell r="F923">
            <v>2242</v>
          </cell>
        </row>
        <row r="924">
          <cell r="A924">
            <v>229313</v>
          </cell>
          <cell r="B924" t="str">
            <v xml:space="preserve"> BT ½Ÿ 0.5x1 c·u mŸng vÞ mÞng        M150 </v>
          </cell>
          <cell r="C924" t="str">
            <v>m3</v>
          </cell>
          <cell r="D924">
            <v>168884</v>
          </cell>
          <cell r="E924">
            <v>27471</v>
          </cell>
          <cell r="F924">
            <v>2242</v>
          </cell>
        </row>
        <row r="925">
          <cell r="A925">
            <v>229411</v>
          </cell>
          <cell r="B925" t="str">
            <v xml:space="preserve"> BT ½Ÿ 1x2 mâi nâi b¨n d·m càc        M200</v>
          </cell>
          <cell r="C925" t="str">
            <v>m3</v>
          </cell>
          <cell r="D925">
            <v>555042</v>
          </cell>
          <cell r="E925">
            <v>50272</v>
          </cell>
          <cell r="F925">
            <v>82948</v>
          </cell>
        </row>
        <row r="926">
          <cell r="A926">
            <v>229412</v>
          </cell>
          <cell r="B926" t="str">
            <v xml:space="preserve"> BT ½Ÿ 1x2 mâi nâi b¨n d·m càc        M250</v>
          </cell>
          <cell r="C926" t="str">
            <v>m3</v>
          </cell>
          <cell r="D926">
            <v>587938</v>
          </cell>
          <cell r="E926">
            <v>50272</v>
          </cell>
          <cell r="F926">
            <v>82948</v>
          </cell>
        </row>
        <row r="927">
          <cell r="A927">
            <v>229413</v>
          </cell>
          <cell r="B927" t="str">
            <v xml:space="preserve"> BT ½Ÿ 1x2 mâi nâi b¨n d·m càc        M300</v>
          </cell>
          <cell r="C927" t="str">
            <v>m3</v>
          </cell>
          <cell r="D927">
            <v>620436</v>
          </cell>
          <cell r="E927">
            <v>50272</v>
          </cell>
          <cell r="F927">
            <v>82948</v>
          </cell>
        </row>
        <row r="928">
          <cell r="A928">
            <v>229421</v>
          </cell>
          <cell r="B928" t="str">
            <v xml:space="preserve"> BT ½Ÿ 1x2 d·m c·u d¹n                M200</v>
          </cell>
          <cell r="C928" t="str">
            <v>m3</v>
          </cell>
          <cell r="D928">
            <v>575416</v>
          </cell>
          <cell r="E928">
            <v>50272</v>
          </cell>
          <cell r="F928">
            <v>82948</v>
          </cell>
        </row>
        <row r="929">
          <cell r="A929">
            <v>229422</v>
          </cell>
          <cell r="B929" t="str">
            <v xml:space="preserve"> BT ½Ÿ 1x2 d·m c·u d¹n                M250</v>
          </cell>
          <cell r="C929" t="str">
            <v>m3</v>
          </cell>
          <cell r="D929">
            <v>609252</v>
          </cell>
          <cell r="E929">
            <v>50272</v>
          </cell>
          <cell r="F929">
            <v>82948</v>
          </cell>
        </row>
        <row r="930">
          <cell r="A930">
            <v>229423</v>
          </cell>
          <cell r="B930" t="str">
            <v xml:space="preserve"> BT ½Ÿ 1x2 d·m c·u d¹n                M300</v>
          </cell>
          <cell r="C930" t="str">
            <v>m3</v>
          </cell>
          <cell r="D930">
            <v>642542</v>
          </cell>
          <cell r="E930">
            <v>50272</v>
          </cell>
          <cell r="F930">
            <v>82948</v>
          </cell>
        </row>
        <row r="931">
          <cell r="A931">
            <v>229431</v>
          </cell>
          <cell r="B931" t="str">
            <v xml:space="preserve"> BT ½Ÿ 1x2 d·m c·u chÏnh              M200</v>
          </cell>
          <cell r="C931" t="str">
            <v>m3</v>
          </cell>
          <cell r="D931">
            <v>575416</v>
          </cell>
          <cell r="E931">
            <v>50272</v>
          </cell>
          <cell r="F931">
            <v>82948</v>
          </cell>
        </row>
        <row r="932">
          <cell r="A932">
            <v>229432</v>
          </cell>
          <cell r="B932" t="str">
            <v xml:space="preserve"> BT ½Ÿ 1x2 d·m c·u chÏnh              M250</v>
          </cell>
          <cell r="C932" t="str">
            <v>m3</v>
          </cell>
          <cell r="D932">
            <v>609113</v>
          </cell>
          <cell r="E932">
            <v>50272</v>
          </cell>
          <cell r="F932">
            <v>82948</v>
          </cell>
        </row>
        <row r="933">
          <cell r="A933">
            <v>229433</v>
          </cell>
          <cell r="B933" t="str">
            <v xml:space="preserve"> BT ½Ÿ 1x2 d·m c·u chÏnh              M300</v>
          </cell>
          <cell r="C933" t="str">
            <v>m3</v>
          </cell>
          <cell r="D933">
            <v>642404</v>
          </cell>
          <cell r="E933">
            <v>50272</v>
          </cell>
          <cell r="F933">
            <v>82948</v>
          </cell>
        </row>
        <row r="934">
          <cell r="A934">
            <v>229511</v>
          </cell>
          <cell r="B934" t="str">
            <v xml:space="preserve"> BT ½Ÿ 1x2 mŸi bé kÅnh d¡y&lt;=20cm  M200</v>
          </cell>
          <cell r="C934" t="str">
            <v>m3</v>
          </cell>
          <cell r="D934">
            <v>351491</v>
          </cell>
          <cell r="E934">
            <v>31569</v>
          </cell>
          <cell r="F934">
            <v>9503</v>
          </cell>
        </row>
        <row r="935">
          <cell r="A935">
            <v>229512</v>
          </cell>
          <cell r="B935" t="str">
            <v xml:space="preserve"> BT ½Ÿ 1x2 mŸi bé kÅnh d¡y&lt;=20cm  M250</v>
          </cell>
          <cell r="C935" t="str">
            <v>m3</v>
          </cell>
          <cell r="D935">
            <v>384386</v>
          </cell>
          <cell r="E935">
            <v>31569</v>
          </cell>
          <cell r="F935">
            <v>9503</v>
          </cell>
        </row>
        <row r="936">
          <cell r="A936">
            <v>230010</v>
          </cell>
          <cell r="B936" t="str">
            <v xml:space="preserve"> SX BT qua tr­m træn CS 16m3/h</v>
          </cell>
          <cell r="C936" t="str">
            <v>m3</v>
          </cell>
          <cell r="D936">
            <v>0</v>
          </cell>
          <cell r="E936">
            <v>1138</v>
          </cell>
          <cell r="F936">
            <v>7637</v>
          </cell>
        </row>
        <row r="937">
          <cell r="A937">
            <v>230020</v>
          </cell>
          <cell r="B937" t="str">
            <v xml:space="preserve"> SX BT qua tr­m træn CS 20-25m3/h</v>
          </cell>
          <cell r="C937" t="str">
            <v>m3</v>
          </cell>
          <cell r="D937">
            <v>0</v>
          </cell>
          <cell r="E937">
            <v>828</v>
          </cell>
          <cell r="F937">
            <v>6234</v>
          </cell>
        </row>
        <row r="938">
          <cell r="A938">
            <v>230030</v>
          </cell>
          <cell r="B938" t="str">
            <v xml:space="preserve"> SX BT qua tr­m træn CS 30m3/h</v>
          </cell>
          <cell r="C938" t="str">
            <v>m3</v>
          </cell>
          <cell r="D938">
            <v>0</v>
          </cell>
          <cell r="E938">
            <v>621</v>
          </cell>
          <cell r="F938">
            <v>6155</v>
          </cell>
        </row>
        <row r="939">
          <cell r="A939">
            <v>230040</v>
          </cell>
          <cell r="B939" t="str">
            <v xml:space="preserve"> SX BT qua tr­m træn CS 50m3/h</v>
          </cell>
          <cell r="C939" t="str">
            <v>m3</v>
          </cell>
          <cell r="D939">
            <v>0</v>
          </cell>
          <cell r="E939">
            <v>414</v>
          </cell>
          <cell r="F939">
            <v>5076</v>
          </cell>
        </row>
        <row r="940">
          <cell r="A940">
            <v>231110</v>
          </cell>
          <cell r="B940" t="str">
            <v xml:space="preserve"> BT ½ä b±ng c·n, Bt lÜt mÜng</v>
          </cell>
          <cell r="C940" t="str">
            <v>m3</v>
          </cell>
          <cell r="D940">
            <v>0</v>
          </cell>
          <cell r="E940">
            <v>3931</v>
          </cell>
          <cell r="F940">
            <v>16083</v>
          </cell>
        </row>
        <row r="941">
          <cell r="A941">
            <v>231210</v>
          </cell>
          <cell r="B941" t="str">
            <v xml:space="preserve"> BT ½ä b±ng c·n, Bt mÜng b¿</v>
          </cell>
          <cell r="C941" t="str">
            <v>m3</v>
          </cell>
          <cell r="D941">
            <v>24695</v>
          </cell>
          <cell r="E941">
            <v>4758</v>
          </cell>
          <cell r="F941">
            <v>16083</v>
          </cell>
        </row>
        <row r="942">
          <cell r="A942">
            <v>231220</v>
          </cell>
          <cell r="B942" t="str">
            <v xml:space="preserve"> BT ½ä b±ng c·n, Bt mÜng b¯ng</v>
          </cell>
          <cell r="C942" t="str">
            <v>m3</v>
          </cell>
          <cell r="D942">
            <v>24781</v>
          </cell>
          <cell r="E942">
            <v>6620</v>
          </cell>
          <cell r="F942">
            <v>16083</v>
          </cell>
        </row>
        <row r="943">
          <cell r="A943">
            <v>231310</v>
          </cell>
          <cell r="B943" t="str">
            <v xml:space="preserve"> BT ½ä b±ng c·n,Bt tõéng d¡y&lt;=45cm,cao&lt;=4m</v>
          </cell>
          <cell r="C943" t="str">
            <v>m3</v>
          </cell>
          <cell r="D943">
            <v>122862</v>
          </cell>
          <cell r="E943">
            <v>49182</v>
          </cell>
          <cell r="F943">
            <v>32218</v>
          </cell>
        </row>
        <row r="944">
          <cell r="A944">
            <v>231320</v>
          </cell>
          <cell r="B944" t="str">
            <v xml:space="preserve"> BT ½ä b±ng c·n,Bt tõéng d¡y&lt;=45cm,cao&gt; 4m</v>
          </cell>
          <cell r="C944" t="str">
            <v>m3</v>
          </cell>
          <cell r="D944">
            <v>122862</v>
          </cell>
          <cell r="E944">
            <v>68855</v>
          </cell>
          <cell r="F944">
            <v>32218</v>
          </cell>
        </row>
        <row r="945">
          <cell r="A945">
            <v>231330</v>
          </cell>
          <cell r="B945" t="str">
            <v xml:space="preserve"> BT ½ä b±ng c·n,Bt tõéng d¡y &gt;45cm,cao&lt;=4m</v>
          </cell>
          <cell r="C945" t="str">
            <v>m3</v>
          </cell>
          <cell r="D945">
            <v>101226</v>
          </cell>
          <cell r="E945">
            <v>30374</v>
          </cell>
          <cell r="F945">
            <v>32218</v>
          </cell>
        </row>
        <row r="946">
          <cell r="A946">
            <v>231340</v>
          </cell>
          <cell r="B946" t="str">
            <v xml:space="preserve"> BT ½ä b±ng c·n,Bt tõéng d¡y &gt;45cm,cao &gt;4m</v>
          </cell>
          <cell r="C946" t="str">
            <v>m3</v>
          </cell>
          <cell r="D946">
            <v>110198</v>
          </cell>
          <cell r="E946">
            <v>37292</v>
          </cell>
          <cell r="F946">
            <v>32218</v>
          </cell>
        </row>
        <row r="947">
          <cell r="A947">
            <v>231410</v>
          </cell>
          <cell r="B947" t="str">
            <v xml:space="preserve"> BT Tõéng cong ,Bt tõéng d¡y&lt;=45cm,cao&lt;=4m</v>
          </cell>
          <cell r="C947" t="str">
            <v>m3</v>
          </cell>
          <cell r="D947">
            <v>133458</v>
          </cell>
          <cell r="E947">
            <v>71449</v>
          </cell>
          <cell r="F947">
            <v>32218</v>
          </cell>
        </row>
        <row r="948">
          <cell r="A948">
            <v>231420</v>
          </cell>
          <cell r="B948" t="str">
            <v xml:space="preserve"> BT Tõéng cong ,Bt tõéng d¡y&lt;=45cm,cao&gt;4m</v>
          </cell>
          <cell r="C948" t="str">
            <v>m3</v>
          </cell>
          <cell r="D948">
            <v>133458</v>
          </cell>
          <cell r="E948">
            <v>103336</v>
          </cell>
          <cell r="F948">
            <v>32218</v>
          </cell>
        </row>
        <row r="949">
          <cell r="A949">
            <v>231430</v>
          </cell>
          <cell r="B949" t="str">
            <v xml:space="preserve"> BT Tõéng cong ,Bt tõéng d¡y&gt; 45cm,cao&lt;=4m</v>
          </cell>
          <cell r="C949" t="str">
            <v>m3</v>
          </cell>
          <cell r="D949">
            <v>105280</v>
          </cell>
          <cell r="E949">
            <v>28861</v>
          </cell>
          <cell r="F949">
            <v>32218</v>
          </cell>
        </row>
        <row r="950">
          <cell r="A950">
            <v>231440</v>
          </cell>
          <cell r="B950" t="str">
            <v xml:space="preserve"> BT Tõéng cong ,Bt tõéng d¡y&lt;=45cm,cao &gt;4m</v>
          </cell>
          <cell r="C950" t="str">
            <v>m3</v>
          </cell>
          <cell r="D950">
            <v>105280</v>
          </cell>
          <cell r="E950">
            <v>41399</v>
          </cell>
          <cell r="F950">
            <v>32218</v>
          </cell>
        </row>
        <row r="951">
          <cell r="A951">
            <v>231510</v>
          </cell>
          <cell r="B951" t="str">
            <v xml:space="preserve"> BT Tõéng trò pin ,Bt tõéng d¡y&lt;=45cm,cao&lt;=4m</v>
          </cell>
          <cell r="C951" t="str">
            <v>m3</v>
          </cell>
          <cell r="D951">
            <v>133465</v>
          </cell>
          <cell r="E951" t="str">
            <v>.00      45831.0</v>
          </cell>
          <cell r="F951" t="str">
            <v>0      32218.00</v>
          </cell>
        </row>
        <row r="952">
          <cell r="A952">
            <v>231520</v>
          </cell>
          <cell r="B952" t="str">
            <v>BT Tõéng trò pin ,Bt tõéng d¡y&lt;=45cm,cao&gt;4m</v>
          </cell>
          <cell r="C952" t="str">
            <v>m3</v>
          </cell>
          <cell r="D952">
            <v>133465</v>
          </cell>
          <cell r="E952" t="str">
            <v>.00      57397.0</v>
          </cell>
          <cell r="F952" t="str">
            <v>0      32218.00</v>
          </cell>
        </row>
        <row r="953">
          <cell r="A953">
            <v>231530</v>
          </cell>
          <cell r="B953" t="str">
            <v>BT Tõéng trò pin ,Bt tõéng d¡y&gt; 45cm,cao&lt;=4m</v>
          </cell>
          <cell r="C953" t="str">
            <v>m3</v>
          </cell>
          <cell r="D953">
            <v>105273</v>
          </cell>
          <cell r="E953" t="str">
            <v>.00      24861.0</v>
          </cell>
          <cell r="F953" t="str">
            <v>0      32218.00</v>
          </cell>
        </row>
        <row r="954">
          <cell r="A954">
            <v>231540</v>
          </cell>
          <cell r="B954" t="str">
            <v>BT Tõéng trò pin ,Bt tõéng d¡y&lt;=45cm,cao&gt;4m</v>
          </cell>
          <cell r="C954" t="str">
            <v>m3</v>
          </cell>
          <cell r="D954">
            <v>105273</v>
          </cell>
          <cell r="E954" t="str">
            <v>.00      33076.0</v>
          </cell>
          <cell r="F954" t="str">
            <v>0      32218.00</v>
          </cell>
        </row>
        <row r="955">
          <cell r="A955">
            <v>240110</v>
          </cell>
          <cell r="B955" t="str">
            <v xml:space="preserve">  Cât th¾p mÜng                    d&lt;=10mm  </v>
          </cell>
          <cell r="C955" t="str">
            <v xml:space="preserve"> t¶n </v>
          </cell>
          <cell r="D955">
            <v>4261587</v>
          </cell>
          <cell r="E955">
            <v>117094</v>
          </cell>
          <cell r="F955">
            <v>20797</v>
          </cell>
        </row>
        <row r="956">
          <cell r="A956">
            <v>240120</v>
          </cell>
          <cell r="B956" t="str">
            <v xml:space="preserve">  Cât th¾p mÜng                    d&lt;=18mm  </v>
          </cell>
          <cell r="C956" t="str">
            <v xml:space="preserve"> t¶n </v>
          </cell>
          <cell r="D956">
            <v>4216527</v>
          </cell>
          <cell r="E956">
            <v>86269</v>
          </cell>
          <cell r="F956">
            <v>87691</v>
          </cell>
        </row>
        <row r="957">
          <cell r="A957">
            <v>240130</v>
          </cell>
          <cell r="B957" t="str">
            <v xml:space="preserve">  Cât th¾p mÜng                    d&gt; 18mm  </v>
          </cell>
          <cell r="C957" t="str">
            <v xml:space="preserve"> t¶n </v>
          </cell>
          <cell r="D957">
            <v>4119228</v>
          </cell>
          <cell r="E957">
            <v>65684</v>
          </cell>
          <cell r="F957">
            <v>88888</v>
          </cell>
        </row>
        <row r="958">
          <cell r="A958">
            <v>240210</v>
          </cell>
          <cell r="B958" t="str">
            <v xml:space="preserve">  Cât th¾p bÎ mŸy                  d&lt;=10mm  </v>
          </cell>
          <cell r="C958" t="str">
            <v xml:space="preserve"> t¶n </v>
          </cell>
          <cell r="D958">
            <v>4261587</v>
          </cell>
          <cell r="E958">
            <v>139871</v>
          </cell>
          <cell r="F958">
            <v>20797</v>
          </cell>
        </row>
        <row r="959">
          <cell r="A959">
            <v>240220</v>
          </cell>
          <cell r="B959" t="str">
            <v xml:space="preserve">  Cât th¾p bÎ mŸy                  d&lt;=18mm  </v>
          </cell>
          <cell r="C959" t="str">
            <v xml:space="preserve"> t¶n </v>
          </cell>
          <cell r="D959">
            <v>4217809</v>
          </cell>
          <cell r="E959">
            <v>84636</v>
          </cell>
          <cell r="F959">
            <v>89594</v>
          </cell>
        </row>
        <row r="960">
          <cell r="A960">
            <v>240230</v>
          </cell>
          <cell r="B960" t="str">
            <v xml:space="preserve">  Cât th¾p bÎ mŸy                  d&gt; 18mm  </v>
          </cell>
          <cell r="C960" t="str">
            <v xml:space="preserve"> t¶n </v>
          </cell>
          <cell r="D960">
            <v>4119228</v>
          </cell>
          <cell r="E960">
            <v>84636</v>
          </cell>
          <cell r="F960">
            <v>88888</v>
          </cell>
        </row>
        <row r="961">
          <cell r="A961">
            <v>240311</v>
          </cell>
          <cell r="B961" t="str">
            <v xml:space="preserve">  Cât th¾p tõéng           cao&lt;=4m,d&lt;=10mm  </v>
          </cell>
          <cell r="C961" t="str">
            <v xml:space="preserve"> t¶n </v>
          </cell>
          <cell r="D961">
            <v>4261587</v>
          </cell>
          <cell r="E961">
            <v>149866</v>
          </cell>
          <cell r="F961">
            <v>20797</v>
          </cell>
        </row>
        <row r="962">
          <cell r="A962">
            <v>240312</v>
          </cell>
          <cell r="B962" t="str">
            <v xml:space="preserve">  Cât th¾p tõéng           cao&gt; 4m,d&lt;=10mm  </v>
          </cell>
          <cell r="C962" t="str">
            <v xml:space="preserve"> t¶n </v>
          </cell>
          <cell r="D962">
            <v>4261587</v>
          </cell>
          <cell r="E962">
            <v>155254</v>
          </cell>
          <cell r="F962">
            <v>22232</v>
          </cell>
        </row>
        <row r="963">
          <cell r="A963">
            <v>240321</v>
          </cell>
          <cell r="B963" t="str">
            <v xml:space="preserve">  Cât th¾p tõéng           cao&lt;=4m,d&lt;=18mm  </v>
          </cell>
          <cell r="C963" t="str">
            <v xml:space="preserve"> t¶n </v>
          </cell>
          <cell r="D963">
            <v>4216527</v>
          </cell>
          <cell r="E963">
            <v>122818</v>
          </cell>
          <cell r="F963">
            <v>87691</v>
          </cell>
        </row>
        <row r="964">
          <cell r="A964">
            <v>240322</v>
          </cell>
          <cell r="B964" t="str">
            <v xml:space="preserve">  Cât th¾p tõéng           cao&gt; 4m,d&lt;=18mm  </v>
          </cell>
          <cell r="C964" t="str">
            <v xml:space="preserve"> t¶n </v>
          </cell>
          <cell r="D964">
            <v>4216527</v>
          </cell>
          <cell r="E964">
            <v>134803</v>
          </cell>
          <cell r="F964">
            <v>89125</v>
          </cell>
        </row>
        <row r="965">
          <cell r="A965">
            <v>240331</v>
          </cell>
          <cell r="B965" t="str">
            <v xml:space="preserve">  Cât th¾p tõéng           cao&lt;=4m,d&gt; 18mm  </v>
          </cell>
          <cell r="C965" t="str">
            <v xml:space="preserve"> t¶n </v>
          </cell>
          <cell r="D965">
            <v>4119228</v>
          </cell>
          <cell r="E965">
            <v>100057</v>
          </cell>
          <cell r="F965">
            <v>88888</v>
          </cell>
        </row>
        <row r="966">
          <cell r="A966">
            <v>240332</v>
          </cell>
          <cell r="B966" t="str">
            <v xml:space="preserve">  Cât th¾p tõéng           cao&gt; 4m,d&gt; 18mm  </v>
          </cell>
          <cell r="C966" t="str">
            <v xml:space="preserve"> t¶n </v>
          </cell>
          <cell r="D966">
            <v>4119528</v>
          </cell>
          <cell r="E966">
            <v>112042</v>
          </cell>
          <cell r="F966">
            <v>90322</v>
          </cell>
        </row>
        <row r="967">
          <cell r="A967">
            <v>240411</v>
          </cell>
          <cell r="B967" t="str">
            <v xml:space="preserve">  Cât th¾p trò             cao&lt;=4m,d&lt;=10mm  </v>
          </cell>
          <cell r="C967" t="str">
            <v xml:space="preserve"> t¶n </v>
          </cell>
          <cell r="D967">
            <v>4261587</v>
          </cell>
          <cell r="E967">
            <v>163610</v>
          </cell>
          <cell r="F967">
            <v>20797</v>
          </cell>
        </row>
        <row r="968">
          <cell r="A968">
            <v>240412</v>
          </cell>
          <cell r="B968" t="str">
            <v xml:space="preserve">  Cât th¾p trò             cao&gt; 4m,d&lt;=10mm  </v>
          </cell>
          <cell r="C968" t="str">
            <v xml:space="preserve"> t¶n </v>
          </cell>
          <cell r="D968">
            <v>4261587</v>
          </cell>
          <cell r="E968">
            <v>167788</v>
          </cell>
          <cell r="F968">
            <v>22232</v>
          </cell>
        </row>
        <row r="969">
          <cell r="A969">
            <v>240421</v>
          </cell>
          <cell r="B969" t="str">
            <v xml:space="preserve">  Cât th¾p trò             cao&lt;=4m,d&lt;=18mm  </v>
          </cell>
          <cell r="C969" t="str">
            <v xml:space="preserve"> t¶n </v>
          </cell>
          <cell r="D969">
            <v>4217809</v>
          </cell>
          <cell r="E969">
            <v>110173</v>
          </cell>
          <cell r="F969">
            <v>153605</v>
          </cell>
        </row>
        <row r="970">
          <cell r="A970">
            <v>240422</v>
          </cell>
          <cell r="B970" t="str">
            <v xml:space="preserve">  Cât th¾p trò             cao&gt; 4m,d&lt;=18mm  </v>
          </cell>
          <cell r="C970" t="str">
            <v xml:space="preserve"> t¶n </v>
          </cell>
          <cell r="D970">
            <v>4217809</v>
          </cell>
          <cell r="E970">
            <v>112042</v>
          </cell>
          <cell r="F970">
            <v>155039</v>
          </cell>
        </row>
        <row r="971">
          <cell r="A971">
            <v>240431</v>
          </cell>
          <cell r="B971" t="str">
            <v xml:space="preserve">  Cât th¾p trò             cao&lt;=4m,d&gt; 18mm  </v>
          </cell>
          <cell r="C971" t="str">
            <v xml:space="preserve"> t¶n </v>
          </cell>
          <cell r="D971">
            <v>4125638</v>
          </cell>
          <cell r="E971">
            <v>93240</v>
          </cell>
          <cell r="F971">
            <v>144715</v>
          </cell>
        </row>
        <row r="972">
          <cell r="A972">
            <v>240432</v>
          </cell>
          <cell r="B972" t="str">
            <v xml:space="preserve">  Cât th¾p trò             cao&gt; 4m,d&gt; 18mm  </v>
          </cell>
          <cell r="C972" t="str">
            <v xml:space="preserve"> t¶n </v>
          </cell>
          <cell r="D972">
            <v>4125638</v>
          </cell>
          <cell r="E972">
            <v>97309</v>
          </cell>
          <cell r="F972">
            <v>146149</v>
          </cell>
        </row>
        <row r="973">
          <cell r="A973">
            <v>240511</v>
          </cell>
          <cell r="B973" t="str">
            <v xml:space="preserve">  Cât th¾p D·m,gi±ng       cao&lt;=4m,d&lt;=10mm  </v>
          </cell>
          <cell r="C973" t="str">
            <v xml:space="preserve"> t¶n </v>
          </cell>
          <cell r="D973">
            <v>4261587</v>
          </cell>
          <cell r="E973">
            <v>178124</v>
          </cell>
          <cell r="F973">
            <v>20797</v>
          </cell>
        </row>
        <row r="974">
          <cell r="A974">
            <v>240512</v>
          </cell>
          <cell r="B974" t="str">
            <v xml:space="preserve">  Cât th¾p D·m,gi±ng       cao&gt; 4m,d&lt;=10mm  </v>
          </cell>
          <cell r="C974" t="str">
            <v xml:space="preserve"> t¶n </v>
          </cell>
          <cell r="D974">
            <v>4261578</v>
          </cell>
          <cell r="E974">
            <v>182192</v>
          </cell>
          <cell r="F974">
            <v>22232</v>
          </cell>
        </row>
        <row r="975">
          <cell r="A975">
            <v>240521</v>
          </cell>
          <cell r="B975" t="str">
            <v xml:space="preserve">  Cât th¾p D·m,gi±ng       cao&lt;=4m,d&lt;=18mm  </v>
          </cell>
          <cell r="C975" t="str">
            <v xml:space="preserve"> t¶n </v>
          </cell>
          <cell r="D975">
            <v>4216955</v>
          </cell>
          <cell r="E975">
            <v>110393</v>
          </cell>
          <cell r="F975">
            <v>151575</v>
          </cell>
        </row>
        <row r="976">
          <cell r="A976">
            <v>240522</v>
          </cell>
          <cell r="B976" t="str">
            <v xml:space="preserve">  Cât th¾p D·m,gi±ng       cao&gt; 4m,d&lt;=18mm  </v>
          </cell>
          <cell r="C976" t="str">
            <v xml:space="preserve"> t¶n </v>
          </cell>
          <cell r="D976">
            <v>4216955</v>
          </cell>
          <cell r="E976">
            <v>114461</v>
          </cell>
          <cell r="F976">
            <v>153009</v>
          </cell>
        </row>
        <row r="977">
          <cell r="A977">
            <v>240531</v>
          </cell>
          <cell r="B977" t="str">
            <v xml:space="preserve">  Cât th¾p D·m,gi±ng       cao&lt;=4m,d&gt; 18mm  </v>
          </cell>
          <cell r="C977" t="str">
            <v xml:space="preserve"> t¶n </v>
          </cell>
          <cell r="D977">
            <v>4124513</v>
          </cell>
          <cell r="E977">
            <v>100057</v>
          </cell>
          <cell r="F977">
            <v>96501</v>
          </cell>
        </row>
        <row r="978">
          <cell r="A978">
            <v>240532</v>
          </cell>
          <cell r="B978" t="str">
            <v xml:space="preserve">  Cât th¾p D·m,gi±ng       cao&gt; 4m,d&gt; 18mm  </v>
          </cell>
          <cell r="C978" t="str">
            <v xml:space="preserve"> t¶n </v>
          </cell>
          <cell r="D978">
            <v>4124513</v>
          </cell>
          <cell r="E978">
            <v>100827</v>
          </cell>
          <cell r="F978">
            <v>97935</v>
          </cell>
        </row>
        <row r="979">
          <cell r="A979">
            <v>240611</v>
          </cell>
          <cell r="B979" t="str">
            <v xml:space="preserve">  Cât th¾p LTá,MH°t,MNõèc  cao&lt;=4m,d&lt;=10mm  </v>
          </cell>
          <cell r="C979" t="str">
            <v xml:space="preserve"> t¶n </v>
          </cell>
          <cell r="D979">
            <v>4261857</v>
          </cell>
          <cell r="E979">
            <v>234777</v>
          </cell>
          <cell r="F979">
            <v>20797</v>
          </cell>
        </row>
        <row r="980">
          <cell r="A980">
            <v>240612</v>
          </cell>
          <cell r="B980" t="str">
            <v xml:space="preserve">  Cât th¾p LTá,MH°t,MNõèc  cao&gt; 4m,d&lt;=10mm  </v>
          </cell>
          <cell r="C980" t="str">
            <v xml:space="preserve"> t¶n </v>
          </cell>
          <cell r="D980">
            <v>4261857</v>
          </cell>
          <cell r="E980">
            <v>238992</v>
          </cell>
          <cell r="F980">
            <v>22232</v>
          </cell>
        </row>
        <row r="981">
          <cell r="A981">
            <v>240613</v>
          </cell>
          <cell r="B981" t="str">
            <v xml:space="preserve">  Cât th¾p LTá,MH°t,MNõèc  cao&lt;=4m,d&lt;=18mm  </v>
          </cell>
          <cell r="C981" t="str">
            <v xml:space="preserve"> t¶n </v>
          </cell>
          <cell r="D981">
            <v>4216364</v>
          </cell>
          <cell r="E981">
            <v>222994</v>
          </cell>
          <cell r="F981">
            <v>153034</v>
          </cell>
        </row>
        <row r="982">
          <cell r="A982">
            <v>240614</v>
          </cell>
          <cell r="B982" t="str">
            <v xml:space="preserve">  Cât th¾p LTá,MH°t,MNõèc  cao&gt; 4m,d&lt;=18mm  </v>
          </cell>
          <cell r="C982" t="str">
            <v xml:space="preserve"> t¶n </v>
          </cell>
          <cell r="D982">
            <v>4221228</v>
          </cell>
          <cell r="E982">
            <v>226886</v>
          </cell>
          <cell r="F982">
            <v>154468</v>
          </cell>
        </row>
        <row r="983">
          <cell r="A983">
            <v>240615</v>
          </cell>
          <cell r="B983" t="str">
            <v xml:space="preserve">  Cât th¾p LTá,MH°t,MNõèc  cao&lt;=4m,d&gt; 18mm  </v>
          </cell>
          <cell r="C983" t="str">
            <v xml:space="preserve"> t¶n </v>
          </cell>
          <cell r="D983">
            <v>4119228</v>
          </cell>
          <cell r="E983">
            <v>218995</v>
          </cell>
          <cell r="F983">
            <v>96501</v>
          </cell>
        </row>
        <row r="984">
          <cell r="A984">
            <v>240616</v>
          </cell>
          <cell r="B984" t="str">
            <v xml:space="preserve">  Cât th¾p LTá,MH°t,MNõèc  cao&gt; 4m,d&gt; 18mm  </v>
          </cell>
          <cell r="C984" t="str">
            <v xml:space="preserve"> t¶n </v>
          </cell>
          <cell r="D984">
            <v>4119228</v>
          </cell>
          <cell r="E984">
            <v>222994</v>
          </cell>
          <cell r="F984">
            <v>97935</v>
          </cell>
        </row>
        <row r="985">
          <cell r="A985">
            <v>240621</v>
          </cell>
          <cell r="B985" t="str">
            <v xml:space="preserve">  Cât th¾p S¡n mŸi        cao&lt;=16m,d&lt;=10mm  </v>
          </cell>
          <cell r="C985" t="str">
            <v xml:space="preserve"> t¶n </v>
          </cell>
          <cell r="D985">
            <v>4261587</v>
          </cell>
          <cell r="E985">
            <v>158139</v>
          </cell>
          <cell r="F985">
            <v>22232</v>
          </cell>
        </row>
        <row r="986">
          <cell r="A986">
            <v>240622</v>
          </cell>
          <cell r="B986" t="str">
            <v xml:space="preserve">  Cât th¾p S¡n mŸi        cao&lt;=16m,d&lt;=18mm  </v>
          </cell>
          <cell r="C986" t="str">
            <v xml:space="preserve"> t¶n </v>
          </cell>
          <cell r="D986">
            <v>4216364</v>
          </cell>
          <cell r="E986">
            <v>117929</v>
          </cell>
          <cell r="F986">
            <v>154468</v>
          </cell>
        </row>
        <row r="987">
          <cell r="A987">
            <v>240623</v>
          </cell>
          <cell r="B987" t="str">
            <v xml:space="preserve">  Cât th¾p S¡n mŸi        cao&lt;=16m,d&gt; 18mm  </v>
          </cell>
          <cell r="C987" t="str">
            <v xml:space="preserve"> t¶n </v>
          </cell>
          <cell r="D987">
            <v>4119228</v>
          </cell>
          <cell r="E987">
            <v>89717</v>
          </cell>
          <cell r="F987">
            <v>97998</v>
          </cell>
        </row>
        <row r="988">
          <cell r="A988">
            <v>240631</v>
          </cell>
          <cell r="B988" t="str">
            <v xml:space="preserve">  CTh¾p c·u thang thõéng,cao&lt;=4m,d&lt;=10mm</v>
          </cell>
          <cell r="C988" t="str">
            <v xml:space="preserve"> t¶n </v>
          </cell>
          <cell r="D988">
            <v>4261587</v>
          </cell>
          <cell r="E988">
            <v>199345</v>
          </cell>
          <cell r="F988">
            <v>20797</v>
          </cell>
        </row>
        <row r="989">
          <cell r="A989">
            <v>240632</v>
          </cell>
          <cell r="B989" t="str">
            <v xml:space="preserve">  CTh¾p c·u thang thõéng,cao&gt; 4m,d&lt;=10mm</v>
          </cell>
          <cell r="C989" t="str">
            <v xml:space="preserve"> t¶n </v>
          </cell>
          <cell r="D989">
            <v>4261587</v>
          </cell>
          <cell r="E989">
            <v>203523</v>
          </cell>
          <cell r="F989">
            <v>22232</v>
          </cell>
        </row>
        <row r="990">
          <cell r="A990">
            <v>240633</v>
          </cell>
          <cell r="B990" t="str">
            <v xml:space="preserve">  CTh¾p c·u thang thõéng,cao&lt;=4m,d&lt;=18mm</v>
          </cell>
          <cell r="C990" t="str">
            <v xml:space="preserve"> t¶n </v>
          </cell>
          <cell r="D990">
            <v>4216364</v>
          </cell>
          <cell r="E990">
            <v>160861</v>
          </cell>
          <cell r="F990">
            <v>176396</v>
          </cell>
        </row>
        <row r="991">
          <cell r="A991">
            <v>240634</v>
          </cell>
          <cell r="B991" t="str">
            <v xml:space="preserve">  CTh¾p c·u thang thõéng,cao&gt; 4m,d&lt;=18mm</v>
          </cell>
          <cell r="C991" t="str">
            <v xml:space="preserve"> t¶n </v>
          </cell>
          <cell r="D991">
            <v>4216364</v>
          </cell>
          <cell r="E991">
            <v>158442</v>
          </cell>
          <cell r="F991">
            <v>153034</v>
          </cell>
        </row>
        <row r="992">
          <cell r="A992">
            <v>240635</v>
          </cell>
          <cell r="B992" t="str">
            <v xml:space="preserve">  CTh¾p c·u thang thõéng,cao&lt;=4m,d&gt; 18mm</v>
          </cell>
          <cell r="C992" t="str">
            <v xml:space="preserve"> t¶n </v>
          </cell>
          <cell r="D992">
            <v>4119228</v>
          </cell>
          <cell r="E992">
            <v>154264</v>
          </cell>
          <cell r="F992">
            <v>96564</v>
          </cell>
        </row>
        <row r="993">
          <cell r="A993">
            <v>240636</v>
          </cell>
          <cell r="B993" t="str">
            <v xml:space="preserve">  CTh¾p c·u thang thõéng,cao&gt; 4m,d&gt; 18mm</v>
          </cell>
          <cell r="C993" t="str">
            <v xml:space="preserve"> t¶n </v>
          </cell>
          <cell r="D993">
            <v>4119228</v>
          </cell>
          <cell r="E993">
            <v>158333</v>
          </cell>
          <cell r="F993">
            <v>97998</v>
          </cell>
        </row>
        <row r="994">
          <cell r="A994">
            <v>240641</v>
          </cell>
          <cell r="B994" t="str">
            <v xml:space="preserve">  CT c·u thang xoŸy trán âc,H&lt;=4m,d&lt;=10mm   </v>
          </cell>
          <cell r="C994" t="str">
            <v xml:space="preserve"> t¶n </v>
          </cell>
          <cell r="D994">
            <v>4261587</v>
          </cell>
          <cell r="E994">
            <v>308604</v>
          </cell>
          <cell r="F994">
            <v>20797</v>
          </cell>
        </row>
        <row r="995">
          <cell r="A995">
            <v>240642</v>
          </cell>
          <cell r="B995" t="str">
            <v xml:space="preserve">  CT c·u thang xoŸy trán âc,H&gt; 4m,d&lt;=10mm   </v>
          </cell>
          <cell r="C995" t="str">
            <v xml:space="preserve"> t¶n </v>
          </cell>
          <cell r="D995">
            <v>4261587</v>
          </cell>
          <cell r="E995">
            <v>312711</v>
          </cell>
          <cell r="F995">
            <v>22232</v>
          </cell>
        </row>
        <row r="996">
          <cell r="A996">
            <v>240643</v>
          </cell>
          <cell r="B996" t="str">
            <v xml:space="preserve">  CT c·u thang xoŸy trán âc,H&lt;=4m,d&lt;=18mm   </v>
          </cell>
          <cell r="C996" t="str">
            <v xml:space="preserve"> t¶n </v>
          </cell>
          <cell r="D996">
            <v>4216364</v>
          </cell>
          <cell r="E996">
            <v>239316</v>
          </cell>
          <cell r="F996">
            <v>153034</v>
          </cell>
        </row>
        <row r="997">
          <cell r="A997">
            <v>240644</v>
          </cell>
          <cell r="B997" t="str">
            <v xml:space="preserve">  CT c·u thang xoŸy trán âc,H&gt; 4m,d&lt;=18mm   </v>
          </cell>
          <cell r="C997" t="str">
            <v xml:space="preserve"> t¶n </v>
          </cell>
          <cell r="D997">
            <v>4216364</v>
          </cell>
          <cell r="E997">
            <v>243316</v>
          </cell>
          <cell r="F997">
            <v>154468</v>
          </cell>
        </row>
        <row r="998">
          <cell r="A998">
            <v>240645</v>
          </cell>
          <cell r="B998" t="str">
            <v xml:space="preserve">  CT c·u thang xoŸy trán âc,H&lt;=4m,d&gt; 18mm   </v>
          </cell>
          <cell r="C998" t="str">
            <v xml:space="preserve"> t¶n </v>
          </cell>
          <cell r="D998">
            <v>4119228</v>
          </cell>
          <cell r="E998">
            <v>158139</v>
          </cell>
          <cell r="F998">
            <v>96564</v>
          </cell>
        </row>
        <row r="999">
          <cell r="A999">
            <v>240646</v>
          </cell>
          <cell r="B999" t="str">
            <v xml:space="preserve">  CT c·u thang xoŸy trán âc,H&gt; 4m,d&gt; 18mm   </v>
          </cell>
          <cell r="C999" t="str">
            <v xml:space="preserve"> t¶n </v>
          </cell>
          <cell r="D999">
            <v>4119228</v>
          </cell>
          <cell r="E999">
            <v>162139</v>
          </cell>
          <cell r="F999">
            <v>97998</v>
          </cell>
        </row>
        <row r="1000">
          <cell r="A1000">
            <v>240711</v>
          </cell>
          <cell r="B1000" t="str">
            <v xml:space="preserve">  Cât th¾p âng khÜi cao&lt;=50m,d&lt;=10mm    </v>
          </cell>
          <cell r="C1000" t="str">
            <v xml:space="preserve"> t¶n </v>
          </cell>
          <cell r="D1000">
            <v>4261587</v>
          </cell>
          <cell r="E1000">
            <v>266028</v>
          </cell>
          <cell r="F1000">
            <v>23666</v>
          </cell>
        </row>
        <row r="1001">
          <cell r="A1001">
            <v>240712</v>
          </cell>
          <cell r="B1001" t="str">
            <v xml:space="preserve">  Cât th¾p âng khÜi cao&gt; 50m,d&lt;=10mm    </v>
          </cell>
          <cell r="C1001" t="str">
            <v xml:space="preserve"> t¶n </v>
          </cell>
          <cell r="D1001">
            <v>4261587</v>
          </cell>
          <cell r="E1001">
            <v>271060</v>
          </cell>
          <cell r="F1001">
            <v>25817</v>
          </cell>
        </row>
        <row r="1002">
          <cell r="A1002">
            <v>240713</v>
          </cell>
          <cell r="B1002" t="str">
            <v xml:space="preserve">  Cât th¾p âng khÜi cao&lt;=50m,d&lt;=18mm    </v>
          </cell>
          <cell r="C1002" t="str">
            <v xml:space="preserve"> t¶n </v>
          </cell>
          <cell r="D1002">
            <v>4221228</v>
          </cell>
          <cell r="E1002">
            <v>334847</v>
          </cell>
          <cell r="F1002">
            <v>155902</v>
          </cell>
        </row>
        <row r="1003">
          <cell r="A1003">
            <v>240714</v>
          </cell>
          <cell r="B1003" t="str">
            <v xml:space="preserve">  Cât th¾p âng khÜi cao&gt; 50m,d&lt;=18mm    </v>
          </cell>
          <cell r="C1003" t="str">
            <v xml:space="preserve"> t¶n </v>
          </cell>
          <cell r="D1003">
            <v>4221228</v>
          </cell>
          <cell r="E1003">
            <v>457117</v>
          </cell>
          <cell r="F1003">
            <v>158054</v>
          </cell>
        </row>
        <row r="1004">
          <cell r="A1004">
            <v>240715</v>
          </cell>
          <cell r="B1004" t="str">
            <v xml:space="preserve">  Cât th¾p âng khÜi cao&lt;=50m,d&gt; 18mm    </v>
          </cell>
          <cell r="C1004" t="str">
            <v xml:space="preserve"> t¶n </v>
          </cell>
          <cell r="D1004">
            <v>4119228</v>
          </cell>
          <cell r="E1004">
            <v>271060</v>
          </cell>
          <cell r="F1004">
            <v>146124</v>
          </cell>
        </row>
        <row r="1005">
          <cell r="A1005">
            <v>240716</v>
          </cell>
          <cell r="B1005" t="str">
            <v xml:space="preserve">  Cât th¾p âng khÜi cao&gt; 50m,d&gt; 18mm    </v>
          </cell>
          <cell r="C1005" t="str">
            <v xml:space="preserve"> t¶n </v>
          </cell>
          <cell r="D1005">
            <v>4119228</v>
          </cell>
          <cell r="E1005">
            <v>427196</v>
          </cell>
          <cell r="F1005">
            <v>148276</v>
          </cell>
        </row>
        <row r="1006">
          <cell r="A1006">
            <v>240721</v>
          </cell>
          <cell r="B1006" t="str">
            <v xml:space="preserve">  Cât th¾p ½¡i nõèc cao&lt;=15m,d&lt;=10mm    </v>
          </cell>
          <cell r="C1006" t="str">
            <v xml:space="preserve"> t¶n </v>
          </cell>
          <cell r="D1006">
            <v>4261587</v>
          </cell>
          <cell r="E1006">
            <v>489214</v>
          </cell>
          <cell r="F1006">
            <v>22232</v>
          </cell>
        </row>
        <row r="1007">
          <cell r="A1007">
            <v>240722</v>
          </cell>
          <cell r="B1007" t="str">
            <v xml:space="preserve">  Cât th¾p ½¡i nõèc cao&gt; 15m,d&lt;=10mm    </v>
          </cell>
          <cell r="C1007" t="str">
            <v xml:space="preserve"> t¶n </v>
          </cell>
          <cell r="D1007">
            <v>4261587</v>
          </cell>
          <cell r="E1007">
            <v>494247</v>
          </cell>
          <cell r="F1007">
            <v>24024</v>
          </cell>
        </row>
        <row r="1008">
          <cell r="A1008">
            <v>240723</v>
          </cell>
          <cell r="B1008" t="str">
            <v xml:space="preserve">  Cât th¾p ½¡i nõèc cao&lt;=15m,d&lt;=18mm    </v>
          </cell>
          <cell r="C1008" t="str">
            <v xml:space="preserve"> t¶n </v>
          </cell>
          <cell r="D1008">
            <v>4217496</v>
          </cell>
          <cell r="E1008">
            <v>495743</v>
          </cell>
          <cell r="F1008">
            <v>154468</v>
          </cell>
        </row>
        <row r="1009">
          <cell r="A1009">
            <v>240724</v>
          </cell>
          <cell r="B1009" t="str">
            <v xml:space="preserve">  Cât th¾p ½¡i nõèc cao&gt; 15m,d&lt;=18mm    </v>
          </cell>
          <cell r="C1009" t="str">
            <v xml:space="preserve"> t¶n </v>
          </cell>
          <cell r="D1009">
            <v>4217496</v>
          </cell>
          <cell r="E1009">
            <v>496967</v>
          </cell>
          <cell r="F1009">
            <v>156261</v>
          </cell>
        </row>
        <row r="1010">
          <cell r="A1010">
            <v>240725</v>
          </cell>
          <cell r="B1010" t="str">
            <v xml:space="preserve">  Cât th¾p ½¡i nõèc cao&lt;=15m,d&gt; 18mm    </v>
          </cell>
          <cell r="C1010" t="str">
            <v xml:space="preserve"> t¶n </v>
          </cell>
          <cell r="D1010">
            <v>4119228</v>
          </cell>
          <cell r="E1010">
            <v>503087</v>
          </cell>
          <cell r="F1010">
            <v>97998</v>
          </cell>
        </row>
        <row r="1011">
          <cell r="A1011">
            <v>240726</v>
          </cell>
          <cell r="B1011" t="str">
            <v xml:space="preserve">  Cât th¾p ½¡i nõèc cao&gt; 15m,d&gt; 18mm    </v>
          </cell>
          <cell r="C1011" t="str">
            <v xml:space="preserve"> t¶n </v>
          </cell>
          <cell r="D1011">
            <v>4119228</v>
          </cell>
          <cell r="E1011">
            <v>508255</v>
          </cell>
          <cell r="F1011">
            <v>99791</v>
          </cell>
        </row>
        <row r="1012">
          <cell r="A1012">
            <v>240731</v>
          </cell>
          <cell r="B1012" t="str">
            <v xml:space="preserve">  Cât th¾p phÍu,silá cao&lt;=7m,d&lt;=10mm    </v>
          </cell>
          <cell r="C1012" t="str">
            <v xml:space="preserve"> t¶n </v>
          </cell>
          <cell r="D1012">
            <v>4261587</v>
          </cell>
          <cell r="E1012">
            <v>264396</v>
          </cell>
          <cell r="F1012">
            <v>22232</v>
          </cell>
        </row>
        <row r="1013">
          <cell r="A1013">
            <v>240732</v>
          </cell>
          <cell r="B1013" t="str">
            <v xml:space="preserve">  Cât th¾p phÍu,silá cao&gt; 7m,d&lt;=10mm    </v>
          </cell>
          <cell r="C1013" t="str">
            <v xml:space="preserve"> t¶n </v>
          </cell>
          <cell r="D1013">
            <v>4261587</v>
          </cell>
          <cell r="E1013">
            <v>289829</v>
          </cell>
          <cell r="F1013">
            <v>24024</v>
          </cell>
        </row>
        <row r="1014">
          <cell r="A1014">
            <v>240733</v>
          </cell>
          <cell r="B1014" t="str">
            <v xml:space="preserve">  Cât th¾p phÍu,silá cao&lt;=7m,d&lt;=18mm    </v>
          </cell>
          <cell r="C1014" t="str">
            <v xml:space="preserve"> t¶n </v>
          </cell>
          <cell r="D1014">
            <v>4217496</v>
          </cell>
          <cell r="E1014">
            <v>273781</v>
          </cell>
          <cell r="F1014">
            <v>141780</v>
          </cell>
        </row>
        <row r="1015">
          <cell r="A1015">
            <v>240734</v>
          </cell>
          <cell r="B1015" t="str">
            <v xml:space="preserve">  Cât th¾p phÍu,silá cao&gt; 7m,d&lt;=18mm    </v>
          </cell>
          <cell r="C1015" t="str">
            <v xml:space="preserve"> t¶n </v>
          </cell>
          <cell r="D1015">
            <v>4217496</v>
          </cell>
          <cell r="E1015">
            <v>278813</v>
          </cell>
          <cell r="F1015">
            <v>143573</v>
          </cell>
        </row>
        <row r="1016">
          <cell r="A1016">
            <v>240735</v>
          </cell>
          <cell r="B1016" t="str">
            <v xml:space="preserve">  Cât th¾p phÍu,silá cao&lt;=7m,d&gt; 18mm    </v>
          </cell>
          <cell r="C1016" t="str">
            <v xml:space="preserve"> t¶n </v>
          </cell>
          <cell r="D1016">
            <v>4124520</v>
          </cell>
          <cell r="E1016">
            <v>268884</v>
          </cell>
          <cell r="F1016">
            <v>132446</v>
          </cell>
        </row>
        <row r="1017">
          <cell r="A1017">
            <v>240736</v>
          </cell>
          <cell r="B1017" t="str">
            <v xml:space="preserve">  Cât th¾p phÍu,silá cao&gt; 7m,d&gt; 18mm    </v>
          </cell>
          <cell r="C1017" t="str">
            <v xml:space="preserve"> t¶n </v>
          </cell>
          <cell r="D1017">
            <v>4124520</v>
          </cell>
          <cell r="E1017">
            <v>273100</v>
          </cell>
          <cell r="F1017">
            <v>134239</v>
          </cell>
        </row>
        <row r="1018">
          <cell r="A1018">
            <v>240811</v>
          </cell>
          <cell r="B1018" t="str">
            <v xml:space="preserve">  Cât th¾p giÆng(nõèc,cŸp),d&lt;=10mm      </v>
          </cell>
          <cell r="C1018" t="str">
            <v xml:space="preserve"> t¶n </v>
          </cell>
          <cell r="D1018">
            <v>4261587</v>
          </cell>
          <cell r="E1018">
            <v>294038</v>
          </cell>
          <cell r="F1018">
            <v>20797</v>
          </cell>
        </row>
        <row r="1019">
          <cell r="A1019">
            <v>240812</v>
          </cell>
          <cell r="B1019" t="str">
            <v xml:space="preserve">  Cât th¾p giÆng(nõèc,cŸp),d&lt;=18mm      </v>
          </cell>
          <cell r="C1019" t="str">
            <v xml:space="preserve"> t¶n </v>
          </cell>
          <cell r="D1019">
            <v>4217617</v>
          </cell>
          <cell r="E1019">
            <v>295616</v>
          </cell>
          <cell r="F1019">
            <v>139331</v>
          </cell>
        </row>
        <row r="1020">
          <cell r="A1020">
            <v>240813</v>
          </cell>
          <cell r="B1020" t="str">
            <v xml:space="preserve">  Cât th¾p giÆng(nõèc,cŸp),d&gt; 18mm      </v>
          </cell>
          <cell r="C1020" t="str">
            <v xml:space="preserve"> t¶n </v>
          </cell>
          <cell r="D1020">
            <v>4125453</v>
          </cell>
          <cell r="E1020">
            <v>300803</v>
          </cell>
          <cell r="F1020">
            <v>131012</v>
          </cell>
        </row>
        <row r="1021">
          <cell r="A1021">
            <v>240821</v>
          </cell>
          <cell r="B1021" t="str">
            <v xml:space="preserve">  Cât th¾p mõçng nõèc,r¬nh nõèc,d&lt;=10mm </v>
          </cell>
          <cell r="C1021" t="str">
            <v xml:space="preserve"> t¶n </v>
          </cell>
          <cell r="D1021">
            <v>4261587</v>
          </cell>
          <cell r="E1021">
            <v>123681</v>
          </cell>
          <cell r="F1021">
            <v>20797</v>
          </cell>
        </row>
        <row r="1022">
          <cell r="A1022">
            <v>240822</v>
          </cell>
          <cell r="B1022" t="str">
            <v xml:space="preserve">  Cât th¾p mõçng nõèc,r¬nh nõèc,d&gt; 10mm </v>
          </cell>
          <cell r="C1022" t="str">
            <v xml:space="preserve"> t¶n </v>
          </cell>
          <cell r="D1022">
            <v>4272228</v>
          </cell>
          <cell r="E1022">
            <v>78245</v>
          </cell>
          <cell r="F1022">
            <v>153034</v>
          </cell>
        </row>
        <row r="1023">
          <cell r="A1023">
            <v>240831</v>
          </cell>
          <cell r="B1023" t="str">
            <v xml:space="preserve">  CTh¾p âng(câng,buy,xi fáng,xo°n),d&lt;=10mm  </v>
          </cell>
          <cell r="C1023" t="str">
            <v xml:space="preserve"> t¶n </v>
          </cell>
          <cell r="D1023">
            <v>4261587</v>
          </cell>
          <cell r="E1023">
            <v>329327</v>
          </cell>
          <cell r="F1023">
            <v>20797</v>
          </cell>
        </row>
        <row r="1024">
          <cell r="A1024">
            <v>240832</v>
          </cell>
          <cell r="B1024" t="str">
            <v xml:space="preserve">  CTh¾p âng(câng,buy,xi fáng,xo°n),d&lt;=18mm  </v>
          </cell>
          <cell r="C1024" t="str">
            <v xml:space="preserve"> t¶n </v>
          </cell>
          <cell r="D1024">
            <v>4251141</v>
          </cell>
          <cell r="E1024">
            <v>178137</v>
          </cell>
          <cell r="F1024">
            <v>62949</v>
          </cell>
        </row>
        <row r="1025">
          <cell r="A1025">
            <v>240833</v>
          </cell>
          <cell r="B1025" t="str">
            <v xml:space="preserve">  CTh¾p âng(câng,buy,xi fáng,xo°n),d&gt; 18mm  </v>
          </cell>
          <cell r="C1025" t="str">
            <v xml:space="preserve"> t¶n </v>
          </cell>
          <cell r="D1025">
            <v>4149141</v>
          </cell>
          <cell r="E1025">
            <v>163480</v>
          </cell>
          <cell r="F1025">
            <v>47144</v>
          </cell>
        </row>
        <row r="1026">
          <cell r="A1026">
            <v>240911</v>
          </cell>
          <cell r="B1026" t="str">
            <v xml:space="preserve">  CTh¾p c·u mŸng thõéng            d&lt;=10mm  </v>
          </cell>
          <cell r="C1026" t="str">
            <v xml:space="preserve"> t¶n </v>
          </cell>
          <cell r="D1026">
            <v>4261587</v>
          </cell>
          <cell r="E1026">
            <v>309252</v>
          </cell>
          <cell r="F1026">
            <v>20797</v>
          </cell>
        </row>
        <row r="1027">
          <cell r="A1027">
            <v>240912</v>
          </cell>
          <cell r="B1027" t="str">
            <v xml:space="preserve">  CTh¾p c·u mŸng thõéng            d&lt;=18mm  </v>
          </cell>
          <cell r="C1027" t="str">
            <v xml:space="preserve"> t¶n </v>
          </cell>
          <cell r="D1027">
            <v>4251141</v>
          </cell>
          <cell r="E1027">
            <v>309252</v>
          </cell>
          <cell r="F1027">
            <v>62949</v>
          </cell>
        </row>
        <row r="1028">
          <cell r="A1028">
            <v>240913</v>
          </cell>
          <cell r="B1028" t="str">
            <v xml:space="preserve">  CTh¾p c·u mŸng thõéng            d &gt;18mm  </v>
          </cell>
          <cell r="C1028" t="str">
            <v xml:space="preserve"> t¶n </v>
          </cell>
          <cell r="D1028">
            <v>4147717</v>
          </cell>
          <cell r="E1028">
            <v>249045</v>
          </cell>
          <cell r="F1028">
            <v>47398</v>
          </cell>
        </row>
        <row r="1029">
          <cell r="A1029">
            <v>240921</v>
          </cell>
          <cell r="B1029" t="str">
            <v xml:space="preserve">  CTh¾p c·u mŸng vÞ mÞng            d&lt;=10mm</v>
          </cell>
          <cell r="C1029" t="str">
            <v>t¶n</v>
          </cell>
          <cell r="D1029">
            <v>4261587</v>
          </cell>
          <cell r="E1029">
            <v>312171</v>
          </cell>
          <cell r="F1029">
            <v>20797</v>
          </cell>
        </row>
        <row r="1030">
          <cell r="A1030">
            <v>240922</v>
          </cell>
          <cell r="B1030" t="str">
            <v xml:space="preserve">  CTh¾p c·u mŸng vÞ mÞng            d&lt;=18mm</v>
          </cell>
          <cell r="C1030" t="str">
            <v>t·n</v>
          </cell>
          <cell r="D1030">
            <v>4251141</v>
          </cell>
          <cell r="E1030">
            <v>220616</v>
          </cell>
          <cell r="F1030">
            <v>62949</v>
          </cell>
        </row>
        <row r="1031">
          <cell r="A1031">
            <v>240923</v>
          </cell>
          <cell r="B1031" t="str">
            <v xml:space="preserve">  CTh¾p c·u mŸng vÞ mÞng            d &gt;18mm</v>
          </cell>
          <cell r="C1031" t="str">
            <v>t·n</v>
          </cell>
          <cell r="D1031">
            <v>4147717</v>
          </cell>
          <cell r="E1031">
            <v>217482</v>
          </cell>
          <cell r="F1031">
            <v>47398</v>
          </cell>
        </row>
        <row r="1032">
          <cell r="A1032">
            <v>300111</v>
          </cell>
          <cell r="B1032" t="str">
            <v xml:space="preserve">  BÅ táng t¶m tõéng ½îc s³n           M150  </v>
          </cell>
          <cell r="C1032" t="str">
            <v xml:space="preserve"> m3 </v>
          </cell>
          <cell r="D1032">
            <v>299818</v>
          </cell>
          <cell r="E1032">
            <v>19550</v>
          </cell>
          <cell r="F1032">
            <v>7681</v>
          </cell>
        </row>
        <row r="1033">
          <cell r="A1033">
            <v>300112</v>
          </cell>
          <cell r="B1033" t="str">
            <v xml:space="preserve">  BÅ táng t¶m tõéng ½îc s³n           M200  </v>
          </cell>
          <cell r="C1033" t="str">
            <v xml:space="preserve"> m3 </v>
          </cell>
          <cell r="D1033">
            <v>344315</v>
          </cell>
          <cell r="E1033">
            <v>19550</v>
          </cell>
          <cell r="F1033">
            <v>7681</v>
          </cell>
        </row>
        <row r="1034">
          <cell r="A1034">
            <v>300113</v>
          </cell>
          <cell r="B1034" t="str">
            <v xml:space="preserve">  BÅ táng t¶m tõéng ½îc s³n           M250  </v>
          </cell>
          <cell r="C1034" t="str">
            <v xml:space="preserve"> m3 </v>
          </cell>
          <cell r="D1034">
            <v>377052</v>
          </cell>
          <cell r="E1034">
            <v>19550</v>
          </cell>
          <cell r="F1034">
            <v>7681</v>
          </cell>
        </row>
        <row r="1035">
          <cell r="A1035">
            <v>300211</v>
          </cell>
          <cell r="B1035" t="str">
            <v xml:space="preserve">  BÅ táng càc,cæt ½îc s³n             M150  </v>
          </cell>
          <cell r="C1035" t="str">
            <v xml:space="preserve"> m3 </v>
          </cell>
          <cell r="D1035">
            <v>300793</v>
          </cell>
          <cell r="E1035">
            <v>18516</v>
          </cell>
          <cell r="F1035">
            <v>10038</v>
          </cell>
        </row>
        <row r="1036">
          <cell r="A1036">
            <v>300212</v>
          </cell>
          <cell r="B1036" t="str">
            <v xml:space="preserve">  BÅ táng càc,cæt ½îc s³n             M200  </v>
          </cell>
          <cell r="C1036" t="str">
            <v xml:space="preserve"> m3 </v>
          </cell>
          <cell r="D1036">
            <v>345291</v>
          </cell>
          <cell r="E1036">
            <v>18516</v>
          </cell>
          <cell r="F1036">
            <v>10038</v>
          </cell>
        </row>
        <row r="1037">
          <cell r="A1037">
            <v>300213</v>
          </cell>
          <cell r="B1037" t="str">
            <v xml:space="preserve">  BÅ táng càc,cæt ½îc s³n             M250  </v>
          </cell>
          <cell r="C1037" t="str">
            <v xml:space="preserve"> m3 </v>
          </cell>
          <cell r="D1037">
            <v>378028</v>
          </cell>
          <cell r="E1037">
            <v>18516</v>
          </cell>
          <cell r="F1037">
            <v>10038</v>
          </cell>
        </row>
        <row r="1038">
          <cell r="A1038">
            <v>300214</v>
          </cell>
          <cell r="B1038" t="str">
            <v xml:space="preserve">  BÅ táng càc,cæt ½îc s³n             M300  </v>
          </cell>
          <cell r="C1038" t="str">
            <v xml:space="preserve"> m3 </v>
          </cell>
          <cell r="D1038">
            <v>408270</v>
          </cell>
          <cell r="E1038">
            <v>18516</v>
          </cell>
          <cell r="F1038">
            <v>10038</v>
          </cell>
        </row>
        <row r="1039">
          <cell r="A1039">
            <v>300221</v>
          </cell>
          <cell r="B1039" t="str">
            <v xml:space="preserve">  BÅ táng càc c÷ ½îc s³n              M150  </v>
          </cell>
          <cell r="C1039" t="str">
            <v xml:space="preserve"> m3 </v>
          </cell>
          <cell r="D1039">
            <v>303288</v>
          </cell>
          <cell r="E1039">
            <v>42307</v>
          </cell>
          <cell r="F1039">
            <v>8484</v>
          </cell>
        </row>
        <row r="1040">
          <cell r="A1040">
            <v>300222</v>
          </cell>
          <cell r="B1040" t="str">
            <v xml:space="preserve">  BÅ táng càc c÷ ½îc s³n              M200  </v>
          </cell>
          <cell r="C1040" t="str">
            <v xml:space="preserve"> m3 </v>
          </cell>
          <cell r="D1040">
            <v>347785</v>
          </cell>
          <cell r="E1040">
            <v>42307</v>
          </cell>
          <cell r="F1040">
            <v>8484</v>
          </cell>
        </row>
        <row r="1041">
          <cell r="A1041">
            <v>300223</v>
          </cell>
          <cell r="B1041" t="str">
            <v xml:space="preserve">  BÅ táng càc c÷ ½îc s³n              M250  </v>
          </cell>
          <cell r="C1041" t="str">
            <v xml:space="preserve"> m3 </v>
          </cell>
          <cell r="D1041">
            <v>380523</v>
          </cell>
          <cell r="E1041">
            <v>42307</v>
          </cell>
          <cell r="F1041">
            <v>8484</v>
          </cell>
        </row>
        <row r="1042">
          <cell r="A1042">
            <v>300311</v>
          </cell>
          <cell r="B1042" t="str">
            <v xml:space="preserve">  BÅ táng x¡,d·m ½îc s³n              M150  </v>
          </cell>
          <cell r="C1042" t="str">
            <v xml:space="preserve"> m3 </v>
          </cell>
          <cell r="D1042">
            <v>324601</v>
          </cell>
          <cell r="E1042">
            <v>22808</v>
          </cell>
          <cell r="F1042">
            <v>10038</v>
          </cell>
        </row>
        <row r="1043">
          <cell r="A1043">
            <v>300312</v>
          </cell>
          <cell r="B1043" t="str">
            <v xml:space="preserve">  BÅ táng x¡,d·m ½îc s³n              M200  </v>
          </cell>
          <cell r="C1043" t="str">
            <v xml:space="preserve"> m3 </v>
          </cell>
          <cell r="D1043">
            <v>369098</v>
          </cell>
          <cell r="E1043">
            <v>22808</v>
          </cell>
          <cell r="F1043">
            <v>10038</v>
          </cell>
        </row>
        <row r="1044">
          <cell r="A1044">
            <v>300313</v>
          </cell>
          <cell r="B1044" t="str">
            <v xml:space="preserve">  BÅ táng x¡,d·m ½îc s³n              M250  </v>
          </cell>
          <cell r="C1044" t="str">
            <v xml:space="preserve"> m3 </v>
          </cell>
          <cell r="D1044">
            <v>401835</v>
          </cell>
          <cell r="E1044">
            <v>22808</v>
          </cell>
          <cell r="F1044">
            <v>10038</v>
          </cell>
        </row>
        <row r="1045">
          <cell r="A1045">
            <v>300321</v>
          </cell>
          <cell r="B1045" t="str">
            <v xml:space="preserve">  BÅ táng vÖ k¿o ½îc s³n              M150  </v>
          </cell>
          <cell r="C1045" t="str">
            <v xml:space="preserve"> m3 </v>
          </cell>
          <cell r="D1045">
            <v>305811</v>
          </cell>
          <cell r="E1045">
            <v>39778</v>
          </cell>
          <cell r="F1045">
            <v>10038</v>
          </cell>
        </row>
        <row r="1046">
          <cell r="A1046">
            <v>300322</v>
          </cell>
          <cell r="B1046" t="str">
            <v xml:space="preserve">  BÅ táng vÖ k¿o ½îc s³n              M200  </v>
          </cell>
          <cell r="C1046" t="str">
            <v xml:space="preserve"> m3 </v>
          </cell>
          <cell r="D1046">
            <v>350308</v>
          </cell>
          <cell r="E1046">
            <v>39778</v>
          </cell>
          <cell r="F1046">
            <v>10038</v>
          </cell>
        </row>
        <row r="1047">
          <cell r="A1047">
            <v>300323</v>
          </cell>
          <cell r="B1047" t="str">
            <v xml:space="preserve">  BÅ táng vÖ k¿o ½îc s³n              M250  </v>
          </cell>
          <cell r="C1047" t="str">
            <v xml:space="preserve"> m3 </v>
          </cell>
          <cell r="D1047">
            <v>483045</v>
          </cell>
          <cell r="E1047">
            <v>39778</v>
          </cell>
          <cell r="F1047">
            <v>10038</v>
          </cell>
        </row>
        <row r="1048">
          <cell r="A1048">
            <v>300411</v>
          </cell>
          <cell r="B1048" t="str">
            <v xml:space="preserve">  BÅ táng panen 3 m´t                 M150  </v>
          </cell>
          <cell r="C1048" t="str">
            <v xml:space="preserve"> m3 </v>
          </cell>
          <cell r="D1048">
            <v>309390</v>
          </cell>
          <cell r="E1048">
            <v>27455</v>
          </cell>
          <cell r="F1048">
            <v>7681</v>
          </cell>
        </row>
        <row r="1049">
          <cell r="A1049">
            <v>300412</v>
          </cell>
          <cell r="B1049" t="str">
            <v xml:space="preserve">  BÅ táng panen 3 m´t                 M200  </v>
          </cell>
          <cell r="C1049" t="str">
            <v xml:space="preserve"> m3 </v>
          </cell>
          <cell r="D1049">
            <v>353887</v>
          </cell>
          <cell r="E1049">
            <v>27455</v>
          </cell>
          <cell r="F1049">
            <v>7681</v>
          </cell>
        </row>
        <row r="1050">
          <cell r="A1050">
            <v>300413</v>
          </cell>
          <cell r="B1050" t="str">
            <v xml:space="preserve">  BÅ táng panen 3 m´t                 M250  </v>
          </cell>
          <cell r="C1050" t="str">
            <v xml:space="preserve"> m3 </v>
          </cell>
          <cell r="D1050">
            <v>386624</v>
          </cell>
          <cell r="E1050">
            <v>27455</v>
          </cell>
          <cell r="F1050">
            <v>7681</v>
          </cell>
        </row>
        <row r="1051">
          <cell r="A1051">
            <v>300421</v>
          </cell>
          <cell r="B1051" t="str">
            <v xml:space="preserve">  BÅ táng panen 4 m´t                 M150  </v>
          </cell>
          <cell r="C1051" t="str">
            <v xml:space="preserve"> m3 </v>
          </cell>
          <cell r="D1051">
            <v>338836</v>
          </cell>
          <cell r="E1051">
            <v>43994</v>
          </cell>
          <cell r="F1051">
            <v>7681</v>
          </cell>
        </row>
        <row r="1052">
          <cell r="A1052">
            <v>300422</v>
          </cell>
          <cell r="B1052" t="str">
            <v xml:space="preserve">  BÅ táng panen 4 m´t                 M200  </v>
          </cell>
          <cell r="C1052" t="str">
            <v xml:space="preserve"> m3 </v>
          </cell>
          <cell r="D1052">
            <v>383333</v>
          </cell>
          <cell r="E1052">
            <v>43994</v>
          </cell>
          <cell r="F1052">
            <v>7681</v>
          </cell>
        </row>
        <row r="1053">
          <cell r="A1053">
            <v>300423</v>
          </cell>
          <cell r="B1053" t="str">
            <v xml:space="preserve">  BÅ táng panen 4 m´t                 M250  </v>
          </cell>
          <cell r="C1053" t="str">
            <v xml:space="preserve"> m3 </v>
          </cell>
          <cell r="D1053">
            <v>416070</v>
          </cell>
          <cell r="E1053">
            <v>43994</v>
          </cell>
          <cell r="F1053">
            <v>7681</v>
          </cell>
        </row>
        <row r="1054">
          <cell r="A1054">
            <v>300511</v>
          </cell>
          <cell r="B1054" t="str">
            <v xml:space="preserve">  BÅ táng t¶m ½an,mŸi h°t,lanh tá     M150  </v>
          </cell>
          <cell r="C1054" t="str">
            <v xml:space="preserve"> m3 </v>
          </cell>
          <cell r="D1054">
            <v>305584</v>
          </cell>
          <cell r="E1054">
            <v>32066</v>
          </cell>
          <cell r="F1054">
            <v>5376</v>
          </cell>
        </row>
        <row r="1055">
          <cell r="A1055">
            <v>300512</v>
          </cell>
          <cell r="B1055" t="str">
            <v xml:space="preserve">  BÅ táng t¶m ½an,mŸi h°t,lanh tá     M200  </v>
          </cell>
          <cell r="C1055" t="str">
            <v xml:space="preserve"> m3 </v>
          </cell>
          <cell r="D1055">
            <v>350082</v>
          </cell>
          <cell r="E1055">
            <v>32066</v>
          </cell>
          <cell r="F1055">
            <v>5376</v>
          </cell>
        </row>
        <row r="1056">
          <cell r="A1056">
            <v>300513</v>
          </cell>
          <cell r="B1056" t="str">
            <v xml:space="preserve">  BÅ táng t¶m ½an,mŸi h°t,lanh tá     M250  </v>
          </cell>
          <cell r="C1056" t="str">
            <v xml:space="preserve"> m3 </v>
          </cell>
          <cell r="D1056">
            <v>382819</v>
          </cell>
          <cell r="E1056">
            <v>32066</v>
          </cell>
          <cell r="F1056">
            <v>5376</v>
          </cell>
        </row>
        <row r="1057">
          <cell r="A1057">
            <v>300521</v>
          </cell>
          <cell r="B1057" t="str">
            <v xml:space="preserve">  BÅ táng lŸ chèp,nan hoa             M150  </v>
          </cell>
          <cell r="C1057" t="str">
            <v xml:space="preserve"> m3 </v>
          </cell>
          <cell r="D1057">
            <v>305584</v>
          </cell>
          <cell r="E1057">
            <v>68581</v>
          </cell>
          <cell r="F1057">
            <v>5376</v>
          </cell>
        </row>
        <row r="1058">
          <cell r="A1058">
            <v>300522</v>
          </cell>
          <cell r="B1058" t="str">
            <v xml:space="preserve">  BÅ táng lŸ chèp,nan hoa             M200  </v>
          </cell>
          <cell r="C1058" t="str">
            <v xml:space="preserve"> m3 </v>
          </cell>
          <cell r="D1058">
            <v>350082</v>
          </cell>
          <cell r="E1058">
            <v>68554</v>
          </cell>
          <cell r="F1058">
            <v>5376</v>
          </cell>
        </row>
        <row r="1059">
          <cell r="A1059">
            <v>300523</v>
          </cell>
          <cell r="B1059" t="str">
            <v xml:space="preserve">  BÅ táng lŸ chèp,nan hoa             M250  </v>
          </cell>
          <cell r="C1059" t="str">
            <v xml:space="preserve"> m3 </v>
          </cell>
          <cell r="D1059">
            <v>382819</v>
          </cell>
          <cell r="E1059">
            <v>68554</v>
          </cell>
          <cell r="F1059">
            <v>5376</v>
          </cell>
        </row>
        <row r="1060">
          <cell r="A1060">
            <v>300531</v>
          </cell>
          <cell r="B1060" t="str">
            <v xml:space="preserve">  BÅ táng cøa sä tréi,con sçn         M150  </v>
          </cell>
          <cell r="C1060" t="str">
            <v xml:space="preserve"> m3 </v>
          </cell>
          <cell r="D1060">
            <v>324619</v>
          </cell>
          <cell r="E1060">
            <v>38790</v>
          </cell>
          <cell r="F1060">
            <v>5376</v>
          </cell>
        </row>
        <row r="1061">
          <cell r="A1061">
            <v>300532</v>
          </cell>
          <cell r="B1061" t="str">
            <v xml:space="preserve">  BÅ táng cøa sä tréi,con sçn         M200  </v>
          </cell>
          <cell r="C1061" t="str">
            <v xml:space="preserve"> m3 </v>
          </cell>
          <cell r="D1061">
            <v>369117</v>
          </cell>
          <cell r="E1061">
            <v>38790</v>
          </cell>
          <cell r="F1061">
            <v>5376</v>
          </cell>
        </row>
        <row r="1062">
          <cell r="A1062">
            <v>300533</v>
          </cell>
          <cell r="B1062" t="str">
            <v xml:space="preserve">  BÅ táng cøa sä tréi,con sçn         M250  </v>
          </cell>
          <cell r="C1062" t="str">
            <v xml:space="preserve"> m3 </v>
          </cell>
          <cell r="D1062">
            <v>401854</v>
          </cell>
          <cell r="E1062">
            <v>38790</v>
          </cell>
          <cell r="F1062">
            <v>5376</v>
          </cell>
        </row>
        <row r="1063">
          <cell r="A1063">
            <v>300541</v>
          </cell>
          <cell r="B1063" t="str">
            <v xml:space="preserve">  BÅ táng h¡ng r¡o,lan can            M150  </v>
          </cell>
          <cell r="C1063" t="str">
            <v xml:space="preserve"> m3 </v>
          </cell>
          <cell r="D1063">
            <v>300793</v>
          </cell>
          <cell r="E1063">
            <v>35480</v>
          </cell>
          <cell r="F1063">
            <v>5376</v>
          </cell>
        </row>
        <row r="1064">
          <cell r="A1064">
            <v>300542</v>
          </cell>
          <cell r="B1064" t="str">
            <v xml:space="preserve">  BÅ táng h¡ng r¡o,lan can            M200  </v>
          </cell>
          <cell r="C1064" t="str">
            <v xml:space="preserve"> m3 </v>
          </cell>
          <cell r="D1064">
            <v>345291</v>
          </cell>
          <cell r="E1064">
            <v>35480</v>
          </cell>
          <cell r="F1064">
            <v>5376</v>
          </cell>
        </row>
        <row r="1065">
          <cell r="A1065">
            <v>300543</v>
          </cell>
          <cell r="B1065" t="str">
            <v xml:space="preserve">  BÅ táng h¡ng r¡o,lan can            M250  </v>
          </cell>
          <cell r="C1065" t="str">
            <v xml:space="preserve"> m3 </v>
          </cell>
          <cell r="D1065">
            <v>378028</v>
          </cell>
          <cell r="E1065">
            <v>35480</v>
          </cell>
          <cell r="F1065">
            <v>5376</v>
          </cell>
        </row>
        <row r="1066">
          <cell r="A1066">
            <v>300611</v>
          </cell>
          <cell r="B1066" t="str">
            <v xml:space="preserve">  BÅ táng âng luãn dµy ½iÎn           M150  </v>
          </cell>
          <cell r="C1066" t="str">
            <v xml:space="preserve"> m3 </v>
          </cell>
          <cell r="D1066">
            <v>325622</v>
          </cell>
          <cell r="E1066">
            <v>46564</v>
          </cell>
          <cell r="F1066">
            <v>5376</v>
          </cell>
        </row>
        <row r="1067">
          <cell r="A1067">
            <v>300612</v>
          </cell>
          <cell r="B1067" t="str">
            <v xml:space="preserve">  BÅ táng âng luãn dµy ½iÎn           M200  </v>
          </cell>
          <cell r="C1067" t="str">
            <v xml:space="preserve"> m3 </v>
          </cell>
          <cell r="D1067">
            <v>370120</v>
          </cell>
          <cell r="E1067">
            <v>46564</v>
          </cell>
          <cell r="F1067">
            <v>5376</v>
          </cell>
        </row>
        <row r="1068">
          <cell r="A1068">
            <v>300613</v>
          </cell>
          <cell r="B1068" t="str">
            <v xml:space="preserve">  BÅ táng âng luãn dµy ½iÎn           M250  </v>
          </cell>
          <cell r="C1068" t="str">
            <v xml:space="preserve"> m3 </v>
          </cell>
          <cell r="D1068">
            <v>402857</v>
          </cell>
          <cell r="E1068">
            <v>46564</v>
          </cell>
          <cell r="F1068">
            <v>5376</v>
          </cell>
        </row>
        <row r="1069">
          <cell r="A1069">
            <v>300621</v>
          </cell>
          <cell r="B1069" t="str">
            <v xml:space="preserve">  BÅ táng âng câng                    M150  </v>
          </cell>
          <cell r="C1069" t="str">
            <v xml:space="preserve"> m3 </v>
          </cell>
          <cell r="D1069">
            <v>325622</v>
          </cell>
          <cell r="E1069">
            <v>46564</v>
          </cell>
          <cell r="F1069">
            <v>5376</v>
          </cell>
        </row>
        <row r="1070">
          <cell r="A1070">
            <v>300622</v>
          </cell>
          <cell r="B1070" t="str">
            <v xml:space="preserve">  BÅ táng âng câng                    M200  </v>
          </cell>
          <cell r="C1070" t="str">
            <v xml:space="preserve"> m3 </v>
          </cell>
          <cell r="D1070">
            <v>370120</v>
          </cell>
          <cell r="E1070">
            <v>46564</v>
          </cell>
          <cell r="F1070">
            <v>5376</v>
          </cell>
        </row>
        <row r="1071">
          <cell r="A1071">
            <v>300623</v>
          </cell>
          <cell r="B1071" t="str">
            <v xml:space="preserve">  BÅ táng âng câng                    M250  </v>
          </cell>
          <cell r="C1071" t="str">
            <v xml:space="preserve"> m3 </v>
          </cell>
          <cell r="D1071">
            <v>402857</v>
          </cell>
          <cell r="E1071">
            <v>46564</v>
          </cell>
          <cell r="F1071">
            <v>5376</v>
          </cell>
        </row>
        <row r="1072">
          <cell r="A1072">
            <v>300631</v>
          </cell>
          <cell r="B1072" t="str">
            <v xml:space="preserve">  BÅ táng âng buy D&lt;=70cm         M150  </v>
          </cell>
          <cell r="C1072" t="str">
            <v xml:space="preserve"> m3 </v>
          </cell>
          <cell r="D1072">
            <v>344061</v>
          </cell>
          <cell r="E1072">
            <v>53441</v>
          </cell>
          <cell r="F1072">
            <v>5376</v>
          </cell>
        </row>
        <row r="1073">
          <cell r="A1073">
            <v>300632</v>
          </cell>
          <cell r="B1073" t="str">
            <v xml:space="preserve">  BÅ táng âng buy D&lt;=70cm         M200  </v>
          </cell>
          <cell r="C1073" t="str">
            <v xml:space="preserve"> m3 </v>
          </cell>
          <cell r="D1073">
            <v>388997</v>
          </cell>
          <cell r="E1073">
            <v>53441</v>
          </cell>
          <cell r="F1073">
            <v>5376</v>
          </cell>
        </row>
        <row r="1074">
          <cell r="A1074">
            <v>300633</v>
          </cell>
          <cell r="B1074" t="str">
            <v xml:space="preserve">  BÅ táng âng buy D&lt;=70cm         M250  </v>
          </cell>
          <cell r="C1074" t="str">
            <v xml:space="preserve"> m3 </v>
          </cell>
          <cell r="D1074">
            <v>422057</v>
          </cell>
          <cell r="E1074">
            <v>53441</v>
          </cell>
          <cell r="F1074">
            <v>5376</v>
          </cell>
        </row>
        <row r="1075">
          <cell r="A1075">
            <v>300641</v>
          </cell>
          <cell r="B1075" t="str">
            <v xml:space="preserve">  BÅ táng âng buy D&gt; 70cm         M150  </v>
          </cell>
          <cell r="C1075" t="str">
            <v xml:space="preserve"> m3 </v>
          </cell>
          <cell r="D1075">
            <v>337447</v>
          </cell>
          <cell r="E1075">
            <v>46113</v>
          </cell>
          <cell r="F1075">
            <v>5376</v>
          </cell>
        </row>
        <row r="1076">
          <cell r="A1076">
            <v>300642</v>
          </cell>
          <cell r="B1076" t="str">
            <v xml:space="preserve">  BÅ táng âng buy D&gt; 70cm         M200  </v>
          </cell>
          <cell r="C1076" t="str">
            <v xml:space="preserve"> m3 </v>
          </cell>
          <cell r="D1076">
            <v>382383</v>
          </cell>
          <cell r="E1076">
            <v>46113</v>
          </cell>
          <cell r="F1076">
            <v>5376</v>
          </cell>
        </row>
        <row r="1077">
          <cell r="A1077">
            <v>300643</v>
          </cell>
          <cell r="B1077" t="str">
            <v xml:space="preserve">  BÅ táng âng buy D&gt; 70cm         M250  </v>
          </cell>
          <cell r="C1077" t="str">
            <v xml:space="preserve"> m3 </v>
          </cell>
          <cell r="D1077">
            <v>415442</v>
          </cell>
          <cell r="E1077">
            <v>46113</v>
          </cell>
          <cell r="F1077">
            <v>5376</v>
          </cell>
        </row>
        <row r="1078">
          <cell r="A1078">
            <v>300711</v>
          </cell>
          <cell r="B1078" t="str">
            <v xml:space="preserve">  BÅ táng d·m kh¸u ½æ &lt;=20m       M150  </v>
          </cell>
          <cell r="C1078" t="str">
            <v xml:space="preserve"> m3 </v>
          </cell>
          <cell r="D1078">
            <v>470529</v>
          </cell>
          <cell r="E1078">
            <v>46225</v>
          </cell>
          <cell r="F1078">
            <v>11851</v>
          </cell>
        </row>
        <row r="1079">
          <cell r="A1079">
            <v>300712</v>
          </cell>
          <cell r="B1079" t="str">
            <v xml:space="preserve">  BÅ táng d·m kh¸u ½æ &lt;=20m       M200  </v>
          </cell>
          <cell r="C1079" t="str">
            <v xml:space="preserve"> m3 </v>
          </cell>
          <cell r="D1079">
            <v>515027</v>
          </cell>
          <cell r="E1079">
            <v>46225</v>
          </cell>
          <cell r="F1079">
            <v>11851</v>
          </cell>
        </row>
        <row r="1080">
          <cell r="A1080">
            <v>300713</v>
          </cell>
          <cell r="B1080" t="str">
            <v xml:space="preserve">  BÅ táng d·m kh¸u ½æ &lt;=20m       M250  </v>
          </cell>
          <cell r="C1080" t="str">
            <v xml:space="preserve"> m3 </v>
          </cell>
          <cell r="D1080">
            <v>547764</v>
          </cell>
          <cell r="E1080">
            <v>46225</v>
          </cell>
          <cell r="F1080">
            <v>11851</v>
          </cell>
        </row>
        <row r="1081">
          <cell r="A1081">
            <v>301111</v>
          </cell>
          <cell r="B1081" t="str">
            <v xml:space="preserve">  Cât th¾p t¶m tõéng               d&lt;=10mm  </v>
          </cell>
          <cell r="C1081" t="str">
            <v xml:space="preserve"> t¶n </v>
          </cell>
          <cell r="D1081">
            <v>4261587</v>
          </cell>
          <cell r="E1081">
            <v>120464</v>
          </cell>
          <cell r="F1081">
            <v>20797</v>
          </cell>
        </row>
        <row r="1082">
          <cell r="A1082">
            <v>301112</v>
          </cell>
          <cell r="B1082" t="str">
            <v xml:space="preserve">  Cât th¾p t¶m tõéng               d&lt;=18mm  </v>
          </cell>
          <cell r="C1082" t="str">
            <v xml:space="preserve"> t¶n </v>
          </cell>
          <cell r="D1082">
            <v>4268809</v>
          </cell>
          <cell r="E1082">
            <v>102352</v>
          </cell>
          <cell r="F1082">
            <v>87691</v>
          </cell>
        </row>
        <row r="1083">
          <cell r="A1083">
            <v>301113</v>
          </cell>
          <cell r="B1083" t="str">
            <v xml:space="preserve">  Cât th¾p t¶m tõéng               d&gt; 18mm  </v>
          </cell>
          <cell r="C1083" t="str">
            <v xml:space="preserve"> t¶n </v>
          </cell>
          <cell r="D1083">
            <v>4115809</v>
          </cell>
          <cell r="E1083">
            <v>88979</v>
          </cell>
          <cell r="F1083">
            <v>79372</v>
          </cell>
        </row>
        <row r="1084">
          <cell r="A1084">
            <v>301211</v>
          </cell>
          <cell r="B1084" t="str">
            <v xml:space="preserve">  Cât th¾p cæt,càc,x¡,d·m,gi±ng    d&lt;=10mm  </v>
          </cell>
          <cell r="C1084" t="str">
            <v xml:space="preserve"> t¶n </v>
          </cell>
          <cell r="D1084">
            <v>4261587</v>
          </cell>
          <cell r="E1084">
            <v>167327</v>
          </cell>
          <cell r="F1084">
            <v>20797</v>
          </cell>
        </row>
        <row r="1085">
          <cell r="A1085">
            <v>301212</v>
          </cell>
          <cell r="B1085" t="str">
            <v xml:space="preserve">  Cât th¾p cæt,càc,x¡,d·m,gi±ng    d&lt;=18mm  </v>
          </cell>
          <cell r="C1085" t="str">
            <v xml:space="preserve"> t¶n </v>
          </cell>
          <cell r="D1085">
            <v>4216995</v>
          </cell>
          <cell r="E1085">
            <v>84528</v>
          </cell>
          <cell r="F1085">
            <v>151765</v>
          </cell>
        </row>
        <row r="1086">
          <cell r="A1086">
            <v>301213</v>
          </cell>
          <cell r="B1086" t="str">
            <v xml:space="preserve">  Cât th¾p cæt,càc,x¡,d·m,gi±ng    d&gt; 18mm  </v>
          </cell>
          <cell r="C1086" t="str">
            <v xml:space="preserve"> t¶n </v>
          </cell>
          <cell r="D1086">
            <v>4114955</v>
          </cell>
          <cell r="E1086">
            <v>80961</v>
          </cell>
          <cell r="F1086">
            <v>96501</v>
          </cell>
        </row>
        <row r="1087">
          <cell r="A1087">
            <v>301311</v>
          </cell>
          <cell r="B1087" t="str">
            <v xml:space="preserve">  Cât th¾p vÖ k¿o                  d&lt;=10mm  </v>
          </cell>
          <cell r="C1087" t="str">
            <v xml:space="preserve"> t¶n </v>
          </cell>
          <cell r="D1087">
            <v>4261587</v>
          </cell>
          <cell r="E1087">
            <v>167327</v>
          </cell>
          <cell r="F1087">
            <v>20797</v>
          </cell>
        </row>
        <row r="1088">
          <cell r="A1088">
            <v>301311</v>
          </cell>
          <cell r="B1088" t="str">
            <v xml:space="preserve">  Cât th¾p vÖ k¿o                  d&lt;=18mm  </v>
          </cell>
          <cell r="C1088" t="str">
            <v xml:space="preserve"> t¶n </v>
          </cell>
          <cell r="D1088">
            <v>4217809</v>
          </cell>
          <cell r="E1088">
            <v>116848</v>
          </cell>
          <cell r="F1088">
            <v>151575</v>
          </cell>
        </row>
        <row r="1089">
          <cell r="A1089">
            <v>301311</v>
          </cell>
          <cell r="B1089" t="str">
            <v xml:space="preserve">  Cât th¾p vÖ k¿o                  d&gt; 18mm  </v>
          </cell>
          <cell r="C1089" t="str">
            <v xml:space="preserve"> t¶n </v>
          </cell>
          <cell r="D1089">
            <v>4115809</v>
          </cell>
          <cell r="E1089">
            <v>98364</v>
          </cell>
          <cell r="F1089">
            <v>96501</v>
          </cell>
        </row>
        <row r="1090">
          <cell r="A1090">
            <v>301411</v>
          </cell>
          <cell r="B1090" t="str">
            <v xml:space="preserve">  Cât th¾p panen                   d&lt;=10mm  </v>
          </cell>
          <cell r="C1090" t="str">
            <v xml:space="preserve"> t¶n </v>
          </cell>
          <cell r="D1090">
            <v>4261587</v>
          </cell>
          <cell r="E1090">
            <v>230993</v>
          </cell>
          <cell r="F1090">
            <v>24957</v>
          </cell>
        </row>
        <row r="1091">
          <cell r="A1091">
            <v>301412</v>
          </cell>
          <cell r="B1091" t="str">
            <v xml:space="preserve">  Cât th¾p panen                   d&gt; 10mm  </v>
          </cell>
          <cell r="C1091" t="str">
            <v xml:space="preserve"> t¶n </v>
          </cell>
          <cell r="D1091">
            <v>4216385</v>
          </cell>
          <cell r="E1091">
            <v>142033</v>
          </cell>
          <cell r="F1091">
            <v>151575</v>
          </cell>
        </row>
        <row r="1092">
          <cell r="A1092">
            <v>301421</v>
          </cell>
          <cell r="B1092" t="str">
            <v xml:space="preserve">  CT T¶m ½an,H¡ng r¡o,Lam,Con sçn  d&lt;=10mm  </v>
          </cell>
          <cell r="C1092" t="str">
            <v xml:space="preserve"> t¶n </v>
          </cell>
          <cell r="D1092">
            <v>4261587</v>
          </cell>
          <cell r="E1092">
            <v>184838</v>
          </cell>
          <cell r="F1092">
            <v>20797</v>
          </cell>
        </row>
        <row r="1093">
          <cell r="A1093">
            <v>301511</v>
          </cell>
          <cell r="B1093" t="str">
            <v xml:space="preserve">  Cât th¾p âng (buy,câng)          d&lt;=10mm  </v>
          </cell>
          <cell r="C1093" t="str">
            <v xml:space="preserve"> t¶n </v>
          </cell>
          <cell r="D1093">
            <v>4261587</v>
          </cell>
          <cell r="E1093">
            <v>268107</v>
          </cell>
          <cell r="F1093">
            <v>20797</v>
          </cell>
        </row>
        <row r="1094">
          <cell r="A1094">
            <v>301512</v>
          </cell>
          <cell r="B1094" t="str">
            <v xml:space="preserve">  Cât th¾p âng (buy,câng)          d&lt;=18mm  </v>
          </cell>
          <cell r="C1094" t="str">
            <v xml:space="preserve"> t¶n </v>
          </cell>
          <cell r="D1094">
            <v>4251141</v>
          </cell>
          <cell r="E1094">
            <v>154122</v>
          </cell>
          <cell r="F1094">
            <v>62949</v>
          </cell>
        </row>
        <row r="1095">
          <cell r="A1095">
            <v>301513</v>
          </cell>
          <cell r="B1095" t="str">
            <v xml:space="preserve">  Cât th¾p âng (buy,câng)          d&gt; 18mm  </v>
          </cell>
          <cell r="C1095" t="str">
            <v xml:space="preserve"> t¶n </v>
          </cell>
          <cell r="D1095">
            <v>4149141</v>
          </cell>
          <cell r="E1095">
            <v>134279</v>
          </cell>
          <cell r="F1095">
            <v>47144</v>
          </cell>
        </row>
        <row r="1096">
          <cell r="A1096">
            <v>301611</v>
          </cell>
          <cell r="B1096" t="str">
            <v xml:space="preserve">  Cât th¾p âng luãn dµy ½iÎn       d&lt;=10mm  </v>
          </cell>
          <cell r="C1096" t="str">
            <v xml:space="preserve"> t¶n </v>
          </cell>
          <cell r="D1096">
            <v>4261587</v>
          </cell>
          <cell r="E1096">
            <v>297082</v>
          </cell>
          <cell r="F1096">
            <v>20797</v>
          </cell>
        </row>
        <row r="1097">
          <cell r="A1097">
            <v>301612</v>
          </cell>
          <cell r="B1097" t="str">
            <v xml:space="preserve">  Cât th¾p âng luãn dµy ½iÎn       d&lt;=18mm  </v>
          </cell>
          <cell r="C1097" t="str">
            <v xml:space="preserve"> t¶n </v>
          </cell>
          <cell r="D1097">
            <v>4251141</v>
          </cell>
          <cell r="E1097">
            <v>179940</v>
          </cell>
          <cell r="F1097">
            <v>62949</v>
          </cell>
        </row>
        <row r="1098">
          <cell r="A1098">
            <v>301613</v>
          </cell>
          <cell r="B1098" t="str">
            <v xml:space="preserve">  Cât th¾p âng luãn dµy ½iÎn       d&gt; 18mm  </v>
          </cell>
          <cell r="C1098" t="str">
            <v xml:space="preserve"> t¶n </v>
          </cell>
          <cell r="D1098">
            <v>4149141</v>
          </cell>
          <cell r="E1098">
            <v>153896</v>
          </cell>
          <cell r="F1098">
            <v>47144</v>
          </cell>
        </row>
        <row r="1099">
          <cell r="A1099">
            <v>301711</v>
          </cell>
          <cell r="B1099" t="str">
            <v xml:space="preserve">  Cât th¾p d·m c·u                 d&lt;=18mm  </v>
          </cell>
          <cell r="C1099" t="str">
            <v xml:space="preserve"> t¶n </v>
          </cell>
          <cell r="D1099">
            <v>4159321</v>
          </cell>
          <cell r="E1099">
            <v>89294</v>
          </cell>
          <cell r="F1099">
            <v>171231</v>
          </cell>
        </row>
        <row r="1100">
          <cell r="A1100">
            <v>301712</v>
          </cell>
          <cell r="B1100" t="str">
            <v xml:space="preserve">  Cât th¾p d·m c·u                 d&gt; 18mm  </v>
          </cell>
          <cell r="C1100" t="str">
            <v xml:space="preserve"> t¶n </v>
          </cell>
          <cell r="D1100">
            <v>4130844</v>
          </cell>
          <cell r="E1100">
            <v>49720</v>
          </cell>
          <cell r="F1100">
            <v>133778</v>
          </cell>
        </row>
        <row r="1101">
          <cell r="A1101">
            <v>302111</v>
          </cell>
          <cell r="B1101" t="str">
            <v xml:space="preserve">  L°p t¶m tõéng dâc                 &gt;2t¶n   </v>
          </cell>
          <cell r="C1101" t="str">
            <v xml:space="preserve"> CŸi </v>
          </cell>
          <cell r="D1101">
            <v>62110</v>
          </cell>
          <cell r="E1101">
            <v>16123</v>
          </cell>
          <cell r="F1101">
            <v>99948</v>
          </cell>
        </row>
        <row r="1102">
          <cell r="A1102">
            <v>302121</v>
          </cell>
          <cell r="B1102" t="str">
            <v xml:space="preserve">  L°p t¶m tõéng BT   Tlõìng c¶u kiÎn&lt;=2T¶n  </v>
          </cell>
          <cell r="C1102" t="str">
            <v xml:space="preserve"> CŸi </v>
          </cell>
          <cell r="D1102">
            <v>58526</v>
          </cell>
          <cell r="E1102">
            <v>5525</v>
          </cell>
          <cell r="F1102">
            <v>35651</v>
          </cell>
        </row>
        <row r="1103">
          <cell r="A1103">
            <v>302122</v>
          </cell>
          <cell r="B1103" t="str">
            <v xml:space="preserve">  L°p t¶m tõéng BT   Tlõìng c¶u kiÎn&gt; 2T¶n  </v>
          </cell>
          <cell r="C1103" t="str">
            <v xml:space="preserve"> CŸi </v>
          </cell>
          <cell r="D1103">
            <v>72729</v>
          </cell>
          <cell r="E1103">
            <v>6201</v>
          </cell>
          <cell r="F1103">
            <v>40244</v>
          </cell>
        </row>
        <row r="1104">
          <cell r="A1104">
            <v>302211</v>
          </cell>
          <cell r="B1104" t="str">
            <v xml:space="preserve">  L°p t¶m cæt BT   Tlõìng c¶u kiÎn&lt;=2.5T¶n  </v>
          </cell>
          <cell r="C1104" t="str">
            <v xml:space="preserve"> CŸi </v>
          </cell>
          <cell r="D1104">
            <v>81309</v>
          </cell>
          <cell r="E1104">
            <v>11725</v>
          </cell>
          <cell r="F1104">
            <v>32479</v>
          </cell>
        </row>
        <row r="1105">
          <cell r="A1105">
            <v>302212</v>
          </cell>
          <cell r="B1105" t="str">
            <v xml:space="preserve">  L°p t¶m cæt BT   Tlõìng c¶u kiÎn&lt;=5.0T¶n  </v>
          </cell>
          <cell r="C1105" t="str">
            <v xml:space="preserve"> CŸi </v>
          </cell>
          <cell r="D1105">
            <v>51309</v>
          </cell>
          <cell r="E1105">
            <v>13191</v>
          </cell>
          <cell r="F1105">
            <v>41664</v>
          </cell>
        </row>
        <row r="1106">
          <cell r="A1106">
            <v>302213</v>
          </cell>
          <cell r="B1106" t="str">
            <v xml:space="preserve">  L°p t¶m cæt BT   Tlõìng c¶u kiÎn&lt;=7.0T¶n  </v>
          </cell>
          <cell r="C1106" t="str">
            <v xml:space="preserve"> CŸi </v>
          </cell>
          <cell r="D1106">
            <v>95512</v>
          </cell>
          <cell r="E1106">
            <v>17814</v>
          </cell>
          <cell r="F1106">
            <v>50850</v>
          </cell>
        </row>
        <row r="1107">
          <cell r="A1107">
            <v>302214</v>
          </cell>
          <cell r="B1107" t="str">
            <v xml:space="preserve">  L°p t¶m cæt BT   Tlõìng c¶u kiÎn&gt; 7.0T¶n  </v>
          </cell>
          <cell r="C1107" t="str">
            <v xml:space="preserve"> CŸi </v>
          </cell>
          <cell r="D1107">
            <v>95512</v>
          </cell>
          <cell r="E1107">
            <v>19054</v>
          </cell>
          <cell r="F1107">
            <v>73813</v>
          </cell>
        </row>
        <row r="1108">
          <cell r="A1108">
            <v>302311</v>
          </cell>
          <cell r="B1108" t="str">
            <v xml:space="preserve">  L°p x¡,d·m,gi±ng BT Tlõìng ckiÎn&lt;=1.0T¶n  </v>
          </cell>
          <cell r="C1108" t="str">
            <v xml:space="preserve"> CŸi </v>
          </cell>
          <cell r="D1108">
            <v>64341</v>
          </cell>
          <cell r="E1108">
            <v>5525</v>
          </cell>
          <cell r="F1108">
            <v>40244</v>
          </cell>
        </row>
        <row r="1109">
          <cell r="A1109">
            <v>302312</v>
          </cell>
          <cell r="B1109" t="str">
            <v xml:space="preserve">  L°p x¡,d·m,gi±ng BT Tlõìng ckiÎn&lt;=3.0T¶n  </v>
          </cell>
          <cell r="C1109" t="str">
            <v xml:space="preserve"> CŸi </v>
          </cell>
          <cell r="D1109">
            <v>239203</v>
          </cell>
          <cell r="E1109">
            <v>10485</v>
          </cell>
          <cell r="F1109">
            <v>58614</v>
          </cell>
        </row>
        <row r="1110">
          <cell r="A1110">
            <v>302313</v>
          </cell>
          <cell r="B1110" t="str">
            <v xml:space="preserve">  L°p x¡,d·m,gi±ng BT Tlõìng ckiÎn&lt;=5.0T¶n  </v>
          </cell>
          <cell r="C1110" t="str">
            <v xml:space="preserve"> CŸi </v>
          </cell>
          <cell r="D1110">
            <v>239203</v>
          </cell>
          <cell r="E1110">
            <v>11725</v>
          </cell>
          <cell r="F1110">
            <v>72392</v>
          </cell>
        </row>
        <row r="1111">
          <cell r="A1111">
            <v>302411</v>
          </cell>
          <cell r="B1111" t="str">
            <v xml:space="preserve">  L°p d·m c·u tròc BT Tlõìng ckiÎn&lt;=3.0T¶n  </v>
          </cell>
          <cell r="C1111" t="str">
            <v xml:space="preserve"> CŸi </v>
          </cell>
          <cell r="D1111">
            <v>245842</v>
          </cell>
          <cell r="E1111">
            <v>14179</v>
          </cell>
          <cell r="F1111">
            <v>423693</v>
          </cell>
        </row>
        <row r="1112">
          <cell r="A1112">
            <v>302412</v>
          </cell>
          <cell r="B1112" t="str">
            <v xml:space="preserve">  L°p d·m c·u tròc BT Tlõìng ckiÎn&gt; 3.0T¶n  </v>
          </cell>
          <cell r="C1112" t="str">
            <v xml:space="preserve"> CŸi </v>
          </cell>
          <cell r="D1112">
            <v>245842</v>
          </cell>
          <cell r="E1112">
            <v>16915</v>
          </cell>
          <cell r="F1112">
            <v>475079</v>
          </cell>
        </row>
        <row r="1113">
          <cell r="A1113">
            <v>302421</v>
          </cell>
          <cell r="B1113" t="str">
            <v xml:space="preserve">  L°p vÖ k¿o BÅ táng  Tlõìng ckiÎn&lt;=5.0T¶n  </v>
          </cell>
          <cell r="C1113" t="str">
            <v xml:space="preserve"> CŸi </v>
          </cell>
          <cell r="D1113">
            <v>156708</v>
          </cell>
          <cell r="E1113">
            <v>27114</v>
          </cell>
          <cell r="F1113">
            <v>179612</v>
          </cell>
        </row>
        <row r="1114">
          <cell r="A1114">
            <v>302422</v>
          </cell>
          <cell r="B1114" t="str">
            <v xml:space="preserve">  L°p vÖ k¿o BÅ táng  Tlõìng ckiÎn&gt; 5.0T¶n  </v>
          </cell>
          <cell r="C1114" t="str">
            <v xml:space="preserve"> CŸi </v>
          </cell>
          <cell r="D1114">
            <v>156708</v>
          </cell>
          <cell r="E1114">
            <v>33955</v>
          </cell>
          <cell r="F1114">
            <v>211728</v>
          </cell>
        </row>
        <row r="1115">
          <cell r="A1115">
            <v>302511</v>
          </cell>
          <cell r="B1115" t="str">
            <v xml:space="preserve">  L°p giŸ ½ë mŸi châng diÅm             </v>
          </cell>
          <cell r="C1115" t="str">
            <v xml:space="preserve"> CŸi </v>
          </cell>
          <cell r="D1115">
            <v>66525</v>
          </cell>
          <cell r="E1115">
            <v>16574</v>
          </cell>
          <cell r="F1115">
            <v>156811</v>
          </cell>
        </row>
        <row r="1116">
          <cell r="A1116">
            <v>302521</v>
          </cell>
          <cell r="B1116" t="str">
            <v xml:space="preserve">  L°p CSçn,CSä,LChèp,NHoa,T‡an = cç gièi    </v>
          </cell>
          <cell r="C1116" t="str">
            <v xml:space="preserve"> CŸi </v>
          </cell>
          <cell r="D1116">
            <v>10912</v>
          </cell>
          <cell r="E1116">
            <v>6201</v>
          </cell>
          <cell r="F1116">
            <v>49188</v>
          </cell>
        </row>
        <row r="1117">
          <cell r="A1117">
            <v>302522</v>
          </cell>
          <cell r="B1117" t="str">
            <v xml:space="preserve">  L°p CSçn,CSä,LChèp,NHoa,T‡an = thð cáng   </v>
          </cell>
          <cell r="C1117" t="str">
            <v xml:space="preserve"> CŸi </v>
          </cell>
          <cell r="D1117">
            <v>6995</v>
          </cell>
          <cell r="E1117">
            <v>9583</v>
          </cell>
          <cell r="F1117">
            <v>0</v>
          </cell>
        </row>
        <row r="1118">
          <cell r="A1118">
            <v>302611</v>
          </cell>
          <cell r="B1118" t="str">
            <v xml:space="preserve">  L°p panen                                 </v>
          </cell>
          <cell r="C1118" t="str">
            <v xml:space="preserve"> CŸi </v>
          </cell>
          <cell r="D1118">
            <v>22030</v>
          </cell>
          <cell r="E1118">
            <v>1015</v>
          </cell>
          <cell r="F1118">
            <v>14611</v>
          </cell>
        </row>
        <row r="1119">
          <cell r="A1119">
            <v>302621</v>
          </cell>
          <cell r="B1119" t="str">
            <v xml:space="preserve">  L°p t¶m mŸi                               </v>
          </cell>
          <cell r="C1119" t="str">
            <v xml:space="preserve"> CŸi </v>
          </cell>
          <cell r="D1119">
            <v>22030</v>
          </cell>
          <cell r="E1119">
            <v>1127</v>
          </cell>
          <cell r="F1119">
            <v>15070</v>
          </cell>
        </row>
        <row r="1120">
          <cell r="A1120">
            <v>302631</v>
          </cell>
          <cell r="B1120" t="str">
            <v xml:space="preserve">  L°p mŸng nõèc                             </v>
          </cell>
          <cell r="C1120" t="str">
            <v xml:space="preserve"> CŸi </v>
          </cell>
          <cell r="D1120">
            <v>22030</v>
          </cell>
          <cell r="E1120">
            <v>1691</v>
          </cell>
          <cell r="F1120">
            <v>18744</v>
          </cell>
        </row>
        <row r="1121">
          <cell r="A1121">
            <v>302641</v>
          </cell>
          <cell r="B1121" t="str">
            <v xml:space="preserve">  L°p mŸi h°t                               </v>
          </cell>
          <cell r="C1121" t="str">
            <v xml:space="preserve"> CŸi </v>
          </cell>
          <cell r="D1121">
            <v>40846</v>
          </cell>
          <cell r="E1121">
            <v>3044</v>
          </cell>
          <cell r="F1121">
            <v>22963</v>
          </cell>
        </row>
        <row r="1122">
          <cell r="A1122">
            <v>304111</v>
          </cell>
          <cell r="B1122" t="str">
            <v xml:space="preserve">  Cât th¾p thµn ½¡i nõèc d=10-12            </v>
          </cell>
          <cell r="C1122" t="str">
            <v xml:space="preserve"> t¶n </v>
          </cell>
          <cell r="D1122">
            <v>4282940</v>
          </cell>
          <cell r="E1122">
            <v>644183</v>
          </cell>
          <cell r="F1122">
            <v>503739</v>
          </cell>
        </row>
        <row r="1123">
          <cell r="A1123">
            <v>304112</v>
          </cell>
          <cell r="B1123" t="str">
            <v xml:space="preserve">  Cât th¾p âng khÜi      d=10-12            </v>
          </cell>
          <cell r="C1123" t="str">
            <v xml:space="preserve"> t¶n </v>
          </cell>
          <cell r="D1123">
            <v>4282940</v>
          </cell>
          <cell r="E1123">
            <v>514053</v>
          </cell>
          <cell r="F1123">
            <v>431889</v>
          </cell>
        </row>
        <row r="1124">
          <cell r="A1124">
            <v>304112</v>
          </cell>
          <cell r="B1124" t="str">
            <v xml:space="preserve">  Cât th¾p thµn xi lá    d=10-12            </v>
          </cell>
          <cell r="C1124" t="str">
            <v xml:space="preserve"> t¶n </v>
          </cell>
          <cell r="D1124">
            <v>4282940</v>
          </cell>
          <cell r="E1124">
            <v>357089</v>
          </cell>
          <cell r="F1124">
            <v>403741</v>
          </cell>
        </row>
        <row r="1125">
          <cell r="A1125">
            <v>400110</v>
          </cell>
          <cell r="B1125" t="str">
            <v xml:space="preserve">  SX,LD k¿o mŸi ngÜi,gå hãng s°c,L&lt;=6.9m</v>
          </cell>
          <cell r="C1125" t="str">
            <v xml:space="preserve"> m3 </v>
          </cell>
          <cell r="D1125">
            <v>1554444</v>
          </cell>
          <cell r="E1125">
            <v>89172</v>
          </cell>
          <cell r="F1125">
            <v>0</v>
          </cell>
        </row>
        <row r="1126">
          <cell r="A1126">
            <v>400120</v>
          </cell>
          <cell r="B1126" t="str">
            <v xml:space="preserve">  SX,LD k¿o mŸi ngÜi,gå hãng s°c,L&lt;=8.1m</v>
          </cell>
          <cell r="C1126" t="str">
            <v xml:space="preserve"> m3 </v>
          </cell>
          <cell r="D1126">
            <v>1507704</v>
          </cell>
          <cell r="E1126">
            <v>114571</v>
          </cell>
          <cell r="F1126">
            <v>0</v>
          </cell>
        </row>
        <row r="1127">
          <cell r="A1127">
            <v>400130</v>
          </cell>
          <cell r="B1127" t="str">
            <v xml:space="preserve">  SX,LD k¿o mŸi ngÜi,gå hãng s°c,L&lt;=9.0m</v>
          </cell>
          <cell r="C1127" t="str">
            <v xml:space="preserve"> m3 </v>
          </cell>
          <cell r="D1127">
            <v>1535421</v>
          </cell>
          <cell r="E1127">
            <v>117760</v>
          </cell>
          <cell r="F1127">
            <v>0</v>
          </cell>
        </row>
        <row r="1128">
          <cell r="A1128">
            <v>400140</v>
          </cell>
          <cell r="B1128" t="str">
            <v xml:space="preserve">  SX,LD k¿o mŸi ngÜi,gå hãng s°c,L&gt; 10m </v>
          </cell>
          <cell r="C1128" t="str">
            <v xml:space="preserve"> m3 </v>
          </cell>
          <cell r="D1128">
            <v>1391674</v>
          </cell>
          <cell r="E1128">
            <v>128425</v>
          </cell>
          <cell r="F1128">
            <v>0</v>
          </cell>
        </row>
        <row r="1129">
          <cell r="A1129">
            <v>400210</v>
          </cell>
          <cell r="B1129" t="str">
            <v xml:space="preserve">  SX,LD k¿o mŸi FibroXM,gå hãng s°c,L&lt;4.0m  </v>
          </cell>
          <cell r="C1129" t="str">
            <v xml:space="preserve"> m3 </v>
          </cell>
          <cell r="D1129">
            <v>1382778</v>
          </cell>
          <cell r="E1129">
            <v>92800</v>
          </cell>
          <cell r="F1129">
            <v>0</v>
          </cell>
        </row>
        <row r="1130">
          <cell r="A1130">
            <v>400220</v>
          </cell>
          <cell r="B1130" t="str">
            <v xml:space="preserve">  SX,LD k¿o mŸi FibroXM,gå hãng s°c,L&lt;5.7m  </v>
          </cell>
          <cell r="C1130" t="str">
            <v xml:space="preserve"> m3 </v>
          </cell>
          <cell r="D1130">
            <v>1371799</v>
          </cell>
          <cell r="E1130">
            <v>99288</v>
          </cell>
          <cell r="F1130">
            <v>0</v>
          </cell>
        </row>
        <row r="1131">
          <cell r="A1131">
            <v>400230</v>
          </cell>
          <cell r="B1131" t="str">
            <v xml:space="preserve">  SX,LD k¿o mŸi FibroXM,gå hãng s°c,L&lt;6.9m  </v>
          </cell>
          <cell r="C1131" t="str">
            <v xml:space="preserve"> m3 </v>
          </cell>
          <cell r="D1131">
            <v>1302348</v>
          </cell>
          <cell r="E1131">
            <v>107314</v>
          </cell>
          <cell r="F1131">
            <v>0</v>
          </cell>
        </row>
        <row r="1132">
          <cell r="A1132">
            <v>400240</v>
          </cell>
          <cell r="B1132" t="str">
            <v xml:space="preserve">  SX,LD k¿o mŸi FibroXM,gå hãng s°c,L&lt;8.1m  </v>
          </cell>
          <cell r="C1132" t="str">
            <v xml:space="preserve"> m3 </v>
          </cell>
          <cell r="D1132">
            <v>1322365</v>
          </cell>
          <cell r="E1132">
            <v>116880</v>
          </cell>
          <cell r="F1132">
            <v>0</v>
          </cell>
        </row>
        <row r="1133">
          <cell r="A1133">
            <v>400250</v>
          </cell>
          <cell r="B1133" t="str">
            <v xml:space="preserve">  SX,LD k¿o mŸi FibroXM,gå hãng s°c,L&lt;9.0m  </v>
          </cell>
          <cell r="C1133" t="str">
            <v xml:space="preserve"> m3 </v>
          </cell>
          <cell r="D1133">
            <v>1488617</v>
          </cell>
          <cell r="E1133">
            <v>118090</v>
          </cell>
          <cell r="F1133">
            <v>0</v>
          </cell>
        </row>
        <row r="1134">
          <cell r="A1134">
            <v>400260</v>
          </cell>
          <cell r="B1134" t="str">
            <v xml:space="preserve">  SX,LD k¿o mŸi FibroXM,gå hãng s°c,L&gt;10 m  </v>
          </cell>
          <cell r="C1134" t="str">
            <v xml:space="preserve"> m3 </v>
          </cell>
          <cell r="D1134">
            <v>1567424</v>
          </cell>
          <cell r="E1134">
            <v>126886</v>
          </cell>
          <cell r="F1134">
            <v>0</v>
          </cell>
        </row>
        <row r="1135">
          <cell r="A1135">
            <v>400310</v>
          </cell>
          <cell r="B1135" t="str">
            <v xml:space="preserve">  SX,LD k¿o hån hìp,mŸingÜi,gå HS°c,L&lt;8.1m  </v>
          </cell>
          <cell r="C1135" t="str">
            <v xml:space="preserve"> m3 </v>
          </cell>
          <cell r="D1135">
            <v>1320292</v>
          </cell>
          <cell r="E1135">
            <v>111492</v>
          </cell>
          <cell r="F1135">
            <v>0</v>
          </cell>
        </row>
        <row r="1136">
          <cell r="A1136">
            <v>400310</v>
          </cell>
          <cell r="B1136" t="str">
            <v xml:space="preserve">  SX,LD k¿o hån hìp,mŸi ngÜi,gå HS°c,L&lt;9m   </v>
          </cell>
          <cell r="C1136" t="str">
            <v xml:space="preserve"> m3 </v>
          </cell>
          <cell r="D1136">
            <v>1412751</v>
          </cell>
          <cell r="E1136">
            <v>113472</v>
          </cell>
          <cell r="F1136">
            <v>0</v>
          </cell>
        </row>
        <row r="1137">
          <cell r="A1137">
            <v>400310</v>
          </cell>
          <cell r="B1137" t="str">
            <v xml:space="preserve">  SX,LD k¿o hån hìp,mŸi ngÜi,gå HS°c,L&gt;10m  </v>
          </cell>
          <cell r="C1137" t="str">
            <v xml:space="preserve"> m3 </v>
          </cell>
          <cell r="D1137">
            <v>1291044</v>
          </cell>
          <cell r="E1137">
            <v>119849</v>
          </cell>
          <cell r="F1137">
            <v>0</v>
          </cell>
        </row>
        <row r="1138">
          <cell r="A1138">
            <v>400410</v>
          </cell>
          <cell r="B1138" t="str">
            <v xml:space="preserve">  SX,LD k¿o HHìp gå+s°t,mŸi FibroXM,L&lt;8.1m  </v>
          </cell>
          <cell r="C1138" t="str">
            <v xml:space="preserve"> m3 </v>
          </cell>
          <cell r="D1138">
            <v>1397254</v>
          </cell>
          <cell r="E1138">
            <v>106545</v>
          </cell>
          <cell r="F1138">
            <v>0</v>
          </cell>
        </row>
        <row r="1139">
          <cell r="A1139">
            <v>400420</v>
          </cell>
          <cell r="B1139" t="str">
            <v xml:space="preserve">  SX,LD k¿o HHìp gå+s°t,mŸi FibroXM,L&lt;9.0m  </v>
          </cell>
          <cell r="C1139" t="str">
            <v xml:space="preserve"> m3 </v>
          </cell>
          <cell r="D1139">
            <v>1341808</v>
          </cell>
          <cell r="E1139">
            <v>110613</v>
          </cell>
          <cell r="F1139">
            <v>0</v>
          </cell>
        </row>
        <row r="1140">
          <cell r="A1140">
            <v>400430</v>
          </cell>
          <cell r="B1140" t="str">
            <v xml:space="preserve">  SX,LD k¿o HHìp gå+s°t,mŸi FibroXM,L&gt;10.m  </v>
          </cell>
          <cell r="C1140" t="str">
            <v xml:space="preserve"> m3 </v>
          </cell>
          <cell r="D1140">
            <v>1554025</v>
          </cell>
          <cell r="E1140">
            <v>131834</v>
          </cell>
          <cell r="F1140">
            <v>0</v>
          </cell>
        </row>
        <row r="1141">
          <cell r="A1141">
            <v>401210</v>
          </cell>
          <cell r="B1141" t="str">
            <v xml:space="preserve">  SXgi±ng vÖ k¿o theomŸi gian giùa  L&lt;8.1m  </v>
          </cell>
          <cell r="C1141" t="str">
            <v xml:space="preserve"> m3 </v>
          </cell>
          <cell r="D1141">
            <v>1375419</v>
          </cell>
          <cell r="E1141">
            <v>123874</v>
          </cell>
          <cell r="F1141">
            <v>0</v>
          </cell>
        </row>
        <row r="1142">
          <cell r="A1142">
            <v>401220</v>
          </cell>
          <cell r="B1142" t="str">
            <v xml:space="preserve">  SXgi±ng vÖ k¿o theo mŸi gian giùa L&lt;=9m   </v>
          </cell>
          <cell r="C1142" t="str">
            <v xml:space="preserve"> m3 </v>
          </cell>
          <cell r="D1142">
            <v>1364544</v>
          </cell>
          <cell r="E1142">
            <v>129495</v>
          </cell>
          <cell r="F1142">
            <v>0</v>
          </cell>
        </row>
        <row r="1143">
          <cell r="A1143">
            <v>401230</v>
          </cell>
          <cell r="B1143" t="str">
            <v xml:space="preserve">  SXgi±ng vÖ k¿o theo mŸi gian giùa L&gt;10m   </v>
          </cell>
          <cell r="C1143" t="str">
            <v xml:space="preserve"> m3 </v>
          </cell>
          <cell r="D1143">
            <v>1319544</v>
          </cell>
          <cell r="E1143">
            <v>102580</v>
          </cell>
          <cell r="F1143">
            <v>0</v>
          </cell>
        </row>
        <row r="1144">
          <cell r="A1144">
            <v>401240</v>
          </cell>
          <cell r="B1144" t="str">
            <v xml:space="preserve">  SXgi±ng vÖ k¿o theo mŸi gian ½hãi L&lt;8.1m  </v>
          </cell>
          <cell r="C1144" t="str">
            <v xml:space="preserve"> m3 </v>
          </cell>
          <cell r="D1144">
            <v>1378294</v>
          </cell>
          <cell r="E1144">
            <v>123009</v>
          </cell>
          <cell r="F1144">
            <v>0</v>
          </cell>
        </row>
        <row r="1145">
          <cell r="A1145">
            <v>401250</v>
          </cell>
          <cell r="B1145" t="str">
            <v xml:space="preserve">  SXgi±ng vÖ k¿o theo mŸi gian ½hãi L&lt;=9m   </v>
          </cell>
          <cell r="C1145" t="str">
            <v xml:space="preserve"> m3 </v>
          </cell>
          <cell r="D1145">
            <v>1364544</v>
          </cell>
          <cell r="E1145">
            <v>123009</v>
          </cell>
          <cell r="F1145">
            <v>0</v>
          </cell>
        </row>
        <row r="1146">
          <cell r="A1146">
            <v>401260</v>
          </cell>
          <cell r="B1146" t="str">
            <v xml:space="preserve">  SXgi±ng vÖ k¿o theo mŸi gian ½hãi L&gt;10m   </v>
          </cell>
          <cell r="C1146" t="str">
            <v xml:space="preserve"> m3 </v>
          </cell>
          <cell r="D1146">
            <v>1342669</v>
          </cell>
          <cell r="E1146">
            <v>120847</v>
          </cell>
          <cell r="F1146">
            <v>0</v>
          </cell>
        </row>
        <row r="1147">
          <cell r="A1147">
            <v>401310</v>
          </cell>
          <cell r="B1147" t="str">
            <v xml:space="preserve">  SX,LD gi±ng vÖ k¿o s°t trÝn,L&lt;=15m    </v>
          </cell>
          <cell r="C1147" t="str">
            <v xml:space="preserve"> t¶n </v>
          </cell>
          <cell r="D1147">
            <v>8588679</v>
          </cell>
          <cell r="E1147">
            <v>390538</v>
          </cell>
          <cell r="F1147">
            <v>0</v>
          </cell>
        </row>
        <row r="1148">
          <cell r="A1148">
            <v>401410</v>
          </cell>
          <cell r="B1148" t="str">
            <v xml:space="preserve">  SX,LD x¡ gã gå mŸi th²ng                  </v>
          </cell>
          <cell r="C1148" t="str">
            <v xml:space="preserve"> m3 </v>
          </cell>
          <cell r="D1148">
            <v>1129120</v>
          </cell>
          <cell r="E1148">
            <v>41066</v>
          </cell>
          <cell r="F1148">
            <v>0</v>
          </cell>
        </row>
        <row r="1149">
          <cell r="A1149">
            <v>401420</v>
          </cell>
          <cell r="B1149" t="str">
            <v xml:space="preserve">  SX,LD x¡ gã gå mŸi nâi,mŸi gÜc            </v>
          </cell>
          <cell r="C1149" t="str">
            <v xml:space="preserve"> m3 </v>
          </cell>
          <cell r="D1149">
            <v>1129120</v>
          </cell>
          <cell r="E1149">
            <v>41066</v>
          </cell>
          <cell r="F1149">
            <v>0</v>
          </cell>
        </row>
        <row r="1150">
          <cell r="A1150">
            <v>401430</v>
          </cell>
          <cell r="B1150" t="str">
            <v xml:space="preserve">  SX,LD c·u phong                           </v>
          </cell>
          <cell r="C1150" t="str">
            <v xml:space="preserve"> m3 </v>
          </cell>
          <cell r="D1150">
            <v>1128875</v>
          </cell>
          <cell r="E1150">
            <v>32170</v>
          </cell>
          <cell r="F1150">
            <v>0</v>
          </cell>
        </row>
        <row r="1151">
          <cell r="A1151">
            <v>402110</v>
          </cell>
          <cell r="B1151" t="str">
            <v xml:space="preserve">  L°p dúng cŸc lo­i khuán cøa gå            </v>
          </cell>
          <cell r="C1151" t="str">
            <v xml:space="preserve"> m</v>
          </cell>
          <cell r="D1151">
            <v>1860</v>
          </cell>
          <cell r="E1151">
            <v>2255</v>
          </cell>
          <cell r="F1151">
            <v>0</v>
          </cell>
        </row>
        <row r="1152">
          <cell r="A1152">
            <v>402210</v>
          </cell>
          <cell r="B1152" t="str">
            <v xml:space="preserve">  L°p cøa gå v¡o khuán                      </v>
          </cell>
          <cell r="C1152" t="str">
            <v xml:space="preserve"> m2 </v>
          </cell>
          <cell r="D1152">
            <v>0</v>
          </cell>
          <cell r="E1152">
            <v>2819</v>
          </cell>
          <cell r="F1152">
            <v>0</v>
          </cell>
        </row>
        <row r="1153">
          <cell r="A1153">
            <v>402220</v>
          </cell>
          <cell r="B1153" t="str">
            <v xml:space="preserve">  L°p cøa kháng cÜ khuán                    </v>
          </cell>
          <cell r="C1153" t="str">
            <v xml:space="preserve"> m2 </v>
          </cell>
          <cell r="D1153">
            <v>2007</v>
          </cell>
          <cell r="E1153">
            <v>4510</v>
          </cell>
          <cell r="F1153">
            <v>0</v>
          </cell>
        </row>
        <row r="1154">
          <cell r="A1154">
            <v>500111</v>
          </cell>
          <cell r="B1154" t="str">
            <v xml:space="preserve">  SX vÖ k¿o th¾p hÖnh liÅn kÆt h¡n,L&lt;= 9m   </v>
          </cell>
          <cell r="C1154" t="str">
            <v xml:space="preserve"> t¶n </v>
          </cell>
          <cell r="D1154">
            <v>5033204</v>
          </cell>
          <cell r="E1154">
            <v>480890</v>
          </cell>
          <cell r="F1154">
            <v>873618</v>
          </cell>
        </row>
        <row r="1155">
          <cell r="A1155">
            <v>500112</v>
          </cell>
          <cell r="B1155" t="str">
            <v xml:space="preserve">  SX vÖ k¿o th¾p hÖnh liÅn kÆt h¡n,L&lt;=12m   </v>
          </cell>
          <cell r="C1155" t="str">
            <v xml:space="preserve"> t¶n </v>
          </cell>
          <cell r="D1155">
            <v>4959950</v>
          </cell>
          <cell r="E1155">
            <v>454846</v>
          </cell>
          <cell r="F1155">
            <v>573342</v>
          </cell>
        </row>
        <row r="1156">
          <cell r="A1156">
            <v>500113</v>
          </cell>
          <cell r="B1156" t="str">
            <v xml:space="preserve">  SX vÖ k¿o th¾p hÖnh liÅn kÆt h¡n,L&lt;=15m   </v>
          </cell>
          <cell r="C1156" t="str">
            <v xml:space="preserve"> t¶n </v>
          </cell>
          <cell r="D1156">
            <v>4860854</v>
          </cell>
          <cell r="E1156">
            <v>586371</v>
          </cell>
          <cell r="F1156">
            <v>450812</v>
          </cell>
        </row>
        <row r="1157">
          <cell r="A1157">
            <v>500114</v>
          </cell>
          <cell r="B1157" t="str">
            <v xml:space="preserve">  SX vÖ k¿o th¾p hÖnh liÅn kÆt h¡n,L&lt;=18m   </v>
          </cell>
          <cell r="C1157" t="str">
            <v xml:space="preserve"> t¶n </v>
          </cell>
          <cell r="D1157">
            <v>4997790</v>
          </cell>
          <cell r="E1157">
            <v>435397</v>
          </cell>
          <cell r="F1157">
            <v>462224</v>
          </cell>
        </row>
        <row r="1158">
          <cell r="A1158">
            <v>500115</v>
          </cell>
          <cell r="B1158" t="str">
            <v xml:space="preserve">  SX vÖ k¿o th¾p hÖnh liÅn kÆt h¡n,L&lt;=18m   </v>
          </cell>
          <cell r="C1158" t="str">
            <v xml:space="preserve"> t¶n </v>
          </cell>
          <cell r="D1158">
            <v>4861407</v>
          </cell>
          <cell r="E1158">
            <v>367220</v>
          </cell>
          <cell r="F1158">
            <v>260639</v>
          </cell>
        </row>
        <row r="1159">
          <cell r="A1159">
            <v>500116</v>
          </cell>
          <cell r="B1159" t="str">
            <v xml:space="preserve">  SX vÖ k¿o th¾p hÖnh liÅn kÆt h¡n,L&lt;=21m   </v>
          </cell>
          <cell r="C1159" t="str">
            <v xml:space="preserve"> t¶n </v>
          </cell>
          <cell r="D1159">
            <v>4808626</v>
          </cell>
          <cell r="E1159">
            <v>320127</v>
          </cell>
          <cell r="F1159">
            <v>404723</v>
          </cell>
        </row>
        <row r="1160">
          <cell r="A1160">
            <v>500211</v>
          </cell>
          <cell r="B1160" t="str">
            <v xml:space="preserve">  SX k¿o th¾p,(thanh h­ =th¾p trÝn),L&lt;= 9m  </v>
          </cell>
          <cell r="C1160" t="str">
            <v xml:space="preserve"> t¶n </v>
          </cell>
          <cell r="D1160">
            <v>5525928</v>
          </cell>
          <cell r="E1160">
            <v>749639</v>
          </cell>
          <cell r="F1160">
            <v>589365</v>
          </cell>
        </row>
        <row r="1161">
          <cell r="A1161">
            <v>500212</v>
          </cell>
          <cell r="B1161" t="str">
            <v xml:space="preserve">  SX k¿o th¾p,(thanh h­ =th¾p trÝn),L&lt;=12m  </v>
          </cell>
          <cell r="C1161" t="str">
            <v xml:space="preserve"> t¶n </v>
          </cell>
          <cell r="D1161">
            <v>5068530</v>
          </cell>
          <cell r="E1161">
            <v>502615</v>
          </cell>
          <cell r="F1161">
            <v>448317</v>
          </cell>
        </row>
        <row r="1162">
          <cell r="A1162">
            <v>500213</v>
          </cell>
          <cell r="B1162" t="str">
            <v xml:space="preserve">  SX k¿o th¾p,(thanh h­ =th¾p trÝn),L&lt;=15m  </v>
          </cell>
          <cell r="C1162" t="str">
            <v xml:space="preserve"> t¶n </v>
          </cell>
          <cell r="D1162">
            <v>5226986</v>
          </cell>
          <cell r="E1162">
            <v>430121</v>
          </cell>
          <cell r="F1162">
            <v>297391</v>
          </cell>
        </row>
        <row r="1163">
          <cell r="A1163">
            <v>500311</v>
          </cell>
          <cell r="B1163" t="str">
            <v xml:space="preserve">  SX gi±ng mŸi                              </v>
          </cell>
          <cell r="C1163" t="str">
            <v xml:space="preserve"> t¶n </v>
          </cell>
          <cell r="D1163">
            <v>4510122</v>
          </cell>
          <cell r="E1163">
            <v>409994</v>
          </cell>
          <cell r="F1163">
            <v>63440</v>
          </cell>
        </row>
        <row r="1164">
          <cell r="A1164">
            <v>500321</v>
          </cell>
          <cell r="B1164" t="str">
            <v xml:space="preserve">  SX x¡ gã 1 s°t hÖnh lèn                   </v>
          </cell>
          <cell r="C1164" t="str">
            <v xml:space="preserve"> t¶n </v>
          </cell>
          <cell r="D1164">
            <v>4230703</v>
          </cell>
          <cell r="E1164">
            <v>75881</v>
          </cell>
          <cell r="F1164">
            <v>0</v>
          </cell>
        </row>
        <row r="1165">
          <cell r="A1165">
            <v>500411</v>
          </cell>
          <cell r="B1165" t="str">
            <v xml:space="preserve">  SX d·m tõéng,cæt,d·m dõèi vÖ k¿o          </v>
          </cell>
          <cell r="C1165" t="str">
            <v xml:space="preserve"> t¶n </v>
          </cell>
          <cell r="D1165">
            <v>4745873</v>
          </cell>
          <cell r="E1165">
            <v>402555</v>
          </cell>
          <cell r="F1165">
            <v>399320</v>
          </cell>
        </row>
        <row r="1166">
          <cell r="A1166">
            <v>500421</v>
          </cell>
          <cell r="B1166" t="str">
            <v xml:space="preserve">  SX d·m mŸi                                </v>
          </cell>
          <cell r="C1166" t="str">
            <v xml:space="preserve"> t¶n </v>
          </cell>
          <cell r="D1166">
            <v>4538710</v>
          </cell>
          <cell r="E1166">
            <v>283079</v>
          </cell>
          <cell r="F1166">
            <v>359946</v>
          </cell>
        </row>
        <row r="1167">
          <cell r="A1167">
            <v>500431</v>
          </cell>
          <cell r="B1167" t="str">
            <v xml:space="preserve">  SX d·m c·u tròc th¾p                      </v>
          </cell>
          <cell r="C1167" t="str">
            <v xml:space="preserve"> t¶n </v>
          </cell>
          <cell r="D1167">
            <v>4793257</v>
          </cell>
          <cell r="E1167">
            <v>254904</v>
          </cell>
          <cell r="F1167">
            <v>395410</v>
          </cell>
        </row>
        <row r="1168">
          <cell r="A1168">
            <v>500511</v>
          </cell>
          <cell r="B1168" t="str">
            <v xml:space="preserve">  SX thang s°t                              </v>
          </cell>
          <cell r="C1168" t="str">
            <v xml:space="preserve"> t¶n </v>
          </cell>
          <cell r="D1168">
            <v>4435618</v>
          </cell>
          <cell r="E1168">
            <v>320115</v>
          </cell>
          <cell r="F1168">
            <v>569259</v>
          </cell>
        </row>
        <row r="1169">
          <cell r="A1169">
            <v>500521</v>
          </cell>
          <cell r="B1169" t="str">
            <v xml:space="preserve">  SX lan can s°t                            </v>
          </cell>
          <cell r="C1169" t="str">
            <v xml:space="preserve"> t¶n </v>
          </cell>
          <cell r="D1169">
            <v>4674571</v>
          </cell>
          <cell r="E1169">
            <v>397607</v>
          </cell>
          <cell r="F1169">
            <v>230922</v>
          </cell>
        </row>
        <row r="1170">
          <cell r="A1170">
            <v>500531</v>
          </cell>
          <cell r="B1170" t="str">
            <v xml:space="preserve">  SX cøa sä tréi th¾p                       </v>
          </cell>
          <cell r="C1170" t="str">
            <v xml:space="preserve"> t¶n </v>
          </cell>
          <cell r="D1170">
            <v>4283030</v>
          </cell>
          <cell r="E1170">
            <v>976722</v>
          </cell>
          <cell r="F1170">
            <v>1113779</v>
          </cell>
        </row>
        <row r="1171">
          <cell r="A1171">
            <v>500611</v>
          </cell>
          <cell r="B1171" t="str">
            <v xml:space="preserve">  SX h¡ng r¡o lõèi th¾p                     </v>
          </cell>
          <cell r="C1171" t="str">
            <v xml:space="preserve"> m2 </v>
          </cell>
          <cell r="D1171">
            <v>84651</v>
          </cell>
          <cell r="E1171">
            <v>13191</v>
          </cell>
          <cell r="F1171">
            <v>6344</v>
          </cell>
        </row>
        <row r="1172">
          <cell r="A1172">
            <v>500612</v>
          </cell>
          <cell r="B1172" t="str">
            <v xml:space="preserve">  SX h¡ng r¡o song s°t trÝn                 </v>
          </cell>
          <cell r="C1172" t="str">
            <v xml:space="preserve"> m2 </v>
          </cell>
          <cell r="D1172">
            <v>102754</v>
          </cell>
          <cell r="E1172">
            <v>14657</v>
          </cell>
          <cell r="F1172">
            <v>7613</v>
          </cell>
        </row>
        <row r="1173">
          <cell r="A1173">
            <v>500621</v>
          </cell>
          <cell r="B1173" t="str">
            <v xml:space="preserve">  SX cøa lõèi th¾p (khung th¾p)             </v>
          </cell>
          <cell r="C1173" t="str">
            <v xml:space="preserve"> m2 </v>
          </cell>
          <cell r="D1173">
            <v>103052</v>
          </cell>
          <cell r="E1173">
            <v>16912</v>
          </cell>
          <cell r="F1173">
            <v>9516</v>
          </cell>
        </row>
        <row r="1174">
          <cell r="A1174">
            <v>500622</v>
          </cell>
          <cell r="B1174" t="str">
            <v xml:space="preserve">  SX song s°t cøa                           </v>
          </cell>
          <cell r="C1174" t="str">
            <v xml:space="preserve"> m2 </v>
          </cell>
          <cell r="D1174">
            <v>110139</v>
          </cell>
          <cell r="E1174">
            <v>19167</v>
          </cell>
          <cell r="F1174">
            <v>9516</v>
          </cell>
        </row>
        <row r="1175">
          <cell r="A1175">
            <v>505110</v>
          </cell>
          <cell r="B1175" t="str">
            <v xml:space="preserve">  L°p dúng cæt th¾p                         </v>
          </cell>
          <cell r="C1175" t="str">
            <v xml:space="preserve"> t¶n </v>
          </cell>
          <cell r="D1175">
            <v>187923</v>
          </cell>
          <cell r="E1175">
            <v>104979</v>
          </cell>
          <cell r="F1175">
            <v>321011</v>
          </cell>
        </row>
        <row r="1176">
          <cell r="A1176">
            <v>505210</v>
          </cell>
          <cell r="B1176" t="str">
            <v xml:space="preserve">  L°p dúng vÖ k¿o th¾p L&lt;=18m           </v>
          </cell>
          <cell r="C1176" t="str">
            <v xml:space="preserve"> t¶n </v>
          </cell>
          <cell r="D1176">
            <v>224896</v>
          </cell>
          <cell r="E1176">
            <v>65245</v>
          </cell>
          <cell r="F1176">
            <v>211369</v>
          </cell>
        </row>
        <row r="1177">
          <cell r="A1177">
            <v>505220</v>
          </cell>
          <cell r="B1177" t="str">
            <v xml:space="preserve">  L°p dúng vÖ k¿o th¾p L&gt; 18m           </v>
          </cell>
          <cell r="C1177" t="str">
            <v xml:space="preserve"> t¶n </v>
          </cell>
          <cell r="D1177">
            <v>223727</v>
          </cell>
          <cell r="E1177">
            <v>57202</v>
          </cell>
          <cell r="F1177">
            <v>227263</v>
          </cell>
        </row>
        <row r="1178">
          <cell r="A1178">
            <v>505310</v>
          </cell>
          <cell r="B1178" t="str">
            <v xml:space="preserve">  L°p dúng x¡ gã th¾p                       </v>
          </cell>
          <cell r="C1178" t="str">
            <v xml:space="preserve"> t¶n </v>
          </cell>
          <cell r="D1178">
            <v>227440</v>
          </cell>
          <cell r="E1178">
            <v>29509</v>
          </cell>
          <cell r="F1178">
            <v>282111</v>
          </cell>
        </row>
        <row r="1179">
          <cell r="A1179">
            <v>505410</v>
          </cell>
          <cell r="B1179" t="str">
            <v xml:space="preserve">  L°p dúng gi±ng th¾p liÅn kÆt = ½inh tŸn   </v>
          </cell>
          <cell r="C1179" t="str">
            <v xml:space="preserve"> t¶n </v>
          </cell>
          <cell r="D1179">
            <v>262013</v>
          </cell>
          <cell r="E1179">
            <v>233263</v>
          </cell>
          <cell r="F1179">
            <v>865534</v>
          </cell>
        </row>
        <row r="1180">
          <cell r="A1180">
            <v>505420</v>
          </cell>
          <cell r="B1180" t="str">
            <v xml:space="preserve">  L°p dúng gi±ng th¾p liÅn kÆt = bu láng    </v>
          </cell>
          <cell r="C1180" t="str">
            <v xml:space="preserve"> t¶n </v>
          </cell>
          <cell r="D1180">
            <v>674411</v>
          </cell>
          <cell r="E1180">
            <v>25834</v>
          </cell>
          <cell r="F1180">
            <v>313831</v>
          </cell>
        </row>
        <row r="1181">
          <cell r="A1181">
            <v>505510</v>
          </cell>
          <cell r="B1181" t="str">
            <v xml:space="preserve">  L°p d·m tõéng,cæt châng,d·m c·u tròc ½çn  </v>
          </cell>
          <cell r="C1181" t="str">
            <v xml:space="preserve"> t¶n </v>
          </cell>
          <cell r="D1181">
            <v>315749</v>
          </cell>
          <cell r="E1181">
            <v>76528</v>
          </cell>
          <cell r="F1181">
            <v>271688</v>
          </cell>
        </row>
        <row r="1182">
          <cell r="A1182">
            <v>505610</v>
          </cell>
          <cell r="B1182" t="str">
            <v xml:space="preserve">  L°p d·m c·u tròc kÌ c¨ t¶n h¬m,d¡n h¬m</v>
          </cell>
          <cell r="C1182" t="str">
            <v xml:space="preserve"> t¶n </v>
          </cell>
          <cell r="D1182">
            <v>197866</v>
          </cell>
          <cell r="E1182">
            <v>81963</v>
          </cell>
          <cell r="F1182">
            <v>278212</v>
          </cell>
        </row>
        <row r="1183">
          <cell r="A1183">
            <v>505710</v>
          </cell>
          <cell r="B1183" t="str">
            <v xml:space="preserve">  L°p dúng thang s°t ½öng                   </v>
          </cell>
          <cell r="C1183" t="str">
            <v xml:space="preserve"> t¶n </v>
          </cell>
          <cell r="D1183">
            <v>131483</v>
          </cell>
          <cell r="E1183">
            <v>63558</v>
          </cell>
          <cell r="F1183">
            <v>399334</v>
          </cell>
        </row>
        <row r="1184">
          <cell r="A1184">
            <v>505720</v>
          </cell>
          <cell r="B1184" t="str">
            <v xml:space="preserve">  L°p dúng thang s°t xiÅn                   </v>
          </cell>
          <cell r="C1184" t="str">
            <v xml:space="preserve"> t¶n </v>
          </cell>
          <cell r="D1184">
            <v>150587</v>
          </cell>
          <cell r="E1184">
            <v>37724</v>
          </cell>
          <cell r="F1184">
            <v>268746</v>
          </cell>
        </row>
        <row r="1185">
          <cell r="A1185">
            <v>505730</v>
          </cell>
          <cell r="B1185" t="str">
            <v xml:space="preserve">  L°p dúng lan can s°t                      </v>
          </cell>
          <cell r="C1185" t="str">
            <v xml:space="preserve"> t¶n </v>
          </cell>
          <cell r="D1185">
            <v>136511</v>
          </cell>
          <cell r="E1185">
            <v>45939</v>
          </cell>
          <cell r="F1185">
            <v>515871</v>
          </cell>
        </row>
        <row r="1186">
          <cell r="A1186">
            <v>505740</v>
          </cell>
          <cell r="B1186" t="str">
            <v xml:space="preserve">  L°p dúng cøa sä tréi                      </v>
          </cell>
          <cell r="C1186" t="str">
            <v xml:space="preserve"> t¶n </v>
          </cell>
          <cell r="D1186">
            <v>11888</v>
          </cell>
          <cell r="E1186">
            <v>51506</v>
          </cell>
          <cell r="F1186">
            <v>210064</v>
          </cell>
        </row>
        <row r="1187">
          <cell r="A1187">
            <v>505810</v>
          </cell>
          <cell r="B1187" t="str">
            <v xml:space="preserve">  L°p dúng s¡n thao tŸc                     </v>
          </cell>
          <cell r="C1187" t="str">
            <v xml:space="preserve"> t¶n </v>
          </cell>
          <cell r="D1187">
            <v>544600</v>
          </cell>
          <cell r="E1187">
            <v>140978</v>
          </cell>
          <cell r="F1187">
            <v>379766</v>
          </cell>
        </row>
        <row r="1188">
          <cell r="A1188">
            <v>505910</v>
          </cell>
          <cell r="B1188" t="str">
            <v xml:space="preserve">  L°p cŸc c¶u kiÎn th¾p &lt;=50kg = thð cáng   </v>
          </cell>
          <cell r="C1188" t="str">
            <v xml:space="preserve"> t¶n </v>
          </cell>
          <cell r="D1188">
            <v>452806</v>
          </cell>
          <cell r="E1188">
            <v>126036</v>
          </cell>
          <cell r="F1188">
            <v>229970</v>
          </cell>
        </row>
        <row r="1189">
          <cell r="A1189">
            <v>601110</v>
          </cell>
          <cell r="B1189" t="str">
            <v xml:space="preserve">  L¡m mŸi ngÜi 22v/m2,cao &lt;=4m          </v>
          </cell>
          <cell r="C1189" t="str">
            <v xml:space="preserve"> m2 </v>
          </cell>
          <cell r="D1189">
            <v>27074.71</v>
          </cell>
          <cell r="E1189">
            <v>1284.73</v>
          </cell>
          <cell r="F1189">
            <v>8.98</v>
          </cell>
        </row>
        <row r="1190">
          <cell r="A1190">
            <v>601120</v>
          </cell>
          <cell r="B1190" t="str">
            <v xml:space="preserve">  L¡m mŸi ngÜi 22v/m2,cao &gt; 4m          </v>
          </cell>
          <cell r="C1190" t="str">
            <v xml:space="preserve"> m2 </v>
          </cell>
          <cell r="D1190">
            <v>27074.71</v>
          </cell>
          <cell r="E1190">
            <v>1417.13</v>
          </cell>
          <cell r="F1190">
            <v>224.13</v>
          </cell>
        </row>
        <row r="1191">
          <cell r="A1191">
            <v>605110</v>
          </cell>
          <cell r="B1191" t="str">
            <v xml:space="preserve">  L¡m mŸi Fibrá xi m¯ng                     </v>
          </cell>
          <cell r="C1191" t="str">
            <v xml:space="preserve"> m2 </v>
          </cell>
          <cell r="D1191">
            <v>35625.519999999997</v>
          </cell>
          <cell r="E1191">
            <v>832.31</v>
          </cell>
          <cell r="F1191">
            <v>0</v>
          </cell>
        </row>
        <row r="1192">
          <cell r="A1192">
            <v>605210</v>
          </cell>
          <cell r="B1192" t="str">
            <v xml:space="preserve">  L¡m mŸi tán trŸng kÁm                 </v>
          </cell>
          <cell r="C1192" t="str">
            <v xml:space="preserve"> m2 </v>
          </cell>
          <cell r="D1192">
            <v>86170.12</v>
          </cell>
          <cell r="E1192">
            <v>691.79</v>
          </cell>
          <cell r="F1192">
            <v>0</v>
          </cell>
        </row>
        <row r="1193">
          <cell r="A1193">
            <v>605310</v>
          </cell>
          <cell r="B1193" t="str">
            <v xml:space="preserve">  L¡m mŸi t¶m nhúa trong lõìn sÜng          </v>
          </cell>
          <cell r="C1193" t="str">
            <v xml:space="preserve"> m2 </v>
          </cell>
          <cell r="D1193">
            <v>31714.14</v>
          </cell>
          <cell r="E1193">
            <v>553.42999999999995</v>
          </cell>
          <cell r="F1193">
            <v>0</v>
          </cell>
        </row>
        <row r="1194">
          <cell r="A1194">
            <v>606110</v>
          </cell>
          <cell r="B1194" t="str">
            <v xml:space="preserve">  DŸn ngÜi trÅn mŸi nghiÅng bÅ táng H&lt;=4m   </v>
          </cell>
          <cell r="C1194" t="str">
            <v xml:space="preserve"> m2 </v>
          </cell>
          <cell r="D1194">
            <v>42402</v>
          </cell>
          <cell r="E1194">
            <v>5637</v>
          </cell>
          <cell r="F1194">
            <v>113</v>
          </cell>
        </row>
        <row r="1195">
          <cell r="A1195">
            <v>606120</v>
          </cell>
          <cell r="B1195" t="str">
            <v xml:space="preserve">  DŸn ngÜi trÅn mŸi nghiÅng bÅ táng H&gt; 4m   </v>
          </cell>
          <cell r="C1195" t="str">
            <v xml:space="preserve"> m2 </v>
          </cell>
          <cell r="D1195">
            <v>42402</v>
          </cell>
          <cell r="E1195">
            <v>6201</v>
          </cell>
          <cell r="F1195">
            <v>113</v>
          </cell>
        </row>
        <row r="1196">
          <cell r="A1196">
            <v>651111</v>
          </cell>
          <cell r="B1196" t="str">
            <v xml:space="preserve">  TrŸt tõéng d¡y 1.0cm,cao &lt;=4m    M25  </v>
          </cell>
          <cell r="C1196" t="str">
            <v xml:space="preserve"> m2 </v>
          </cell>
          <cell r="D1196">
            <v>1782</v>
          </cell>
          <cell r="E1196">
            <v>1506</v>
          </cell>
          <cell r="F1196">
            <v>77</v>
          </cell>
        </row>
        <row r="1197">
          <cell r="A1197">
            <v>651112</v>
          </cell>
          <cell r="B1197" t="str">
            <v xml:space="preserve">  TrŸt tõéng d¡y 1.0cm,cao &lt;=4m    M50  </v>
          </cell>
          <cell r="C1197" t="str">
            <v xml:space="preserve"> m2 </v>
          </cell>
          <cell r="D1197">
            <v>2712</v>
          </cell>
          <cell r="E1197">
            <v>1506</v>
          </cell>
          <cell r="F1197">
            <v>77</v>
          </cell>
        </row>
        <row r="1198">
          <cell r="A1198">
            <v>651121</v>
          </cell>
          <cell r="B1198" t="str">
            <v xml:space="preserve">  TrŸt tõéng d¡y 1.0cm,cao &gt; 4m    M25  </v>
          </cell>
          <cell r="C1198" t="str">
            <v xml:space="preserve"> m2 </v>
          </cell>
          <cell r="D1198">
            <v>1791</v>
          </cell>
          <cell r="E1198">
            <v>2166</v>
          </cell>
          <cell r="F1198">
            <v>113</v>
          </cell>
        </row>
        <row r="1199">
          <cell r="A1199">
            <v>651122</v>
          </cell>
          <cell r="B1199" t="str">
            <v xml:space="preserve">  TrŸt tõéng d¡y 1.0cm,cao &gt; 4m    M50  </v>
          </cell>
          <cell r="C1199" t="str">
            <v xml:space="preserve"> m2 </v>
          </cell>
          <cell r="D1199">
            <v>2726</v>
          </cell>
          <cell r="E1199">
            <v>2166</v>
          </cell>
          <cell r="F1199">
            <v>113</v>
          </cell>
        </row>
        <row r="1200">
          <cell r="A1200">
            <v>651131</v>
          </cell>
          <cell r="B1200" t="str">
            <v xml:space="preserve">  TrŸt tõéng d¡y 1.5cm,cao &lt;=4m    M25  </v>
          </cell>
          <cell r="C1200" t="str">
            <v xml:space="preserve"> m2 </v>
          </cell>
          <cell r="D1200">
            <v>2524</v>
          </cell>
          <cell r="E1200">
            <v>1506</v>
          </cell>
          <cell r="F1200">
            <v>77</v>
          </cell>
        </row>
        <row r="1201">
          <cell r="A1201">
            <v>651132</v>
          </cell>
          <cell r="B1201" t="str">
            <v xml:space="preserve">  TrŸt tõéng d¡y 1.5cm,cao &lt;=4m    M50  </v>
          </cell>
          <cell r="C1201" t="str">
            <v xml:space="preserve"> m2 </v>
          </cell>
          <cell r="D1201">
            <v>3842</v>
          </cell>
          <cell r="E1201">
            <v>1506</v>
          </cell>
          <cell r="F1201">
            <v>77</v>
          </cell>
        </row>
        <row r="1202">
          <cell r="A1202">
            <v>651141</v>
          </cell>
          <cell r="B1202" t="str">
            <v xml:space="preserve">  TrŸt tõéng d¡y 1.5cm,cao &gt; 4m    M25  </v>
          </cell>
          <cell r="C1202" t="str">
            <v xml:space="preserve"> m2 </v>
          </cell>
          <cell r="D1202">
            <v>2537</v>
          </cell>
          <cell r="E1202">
            <v>2166</v>
          </cell>
          <cell r="F1202">
            <v>113</v>
          </cell>
        </row>
        <row r="1203">
          <cell r="A1203">
            <v>651142</v>
          </cell>
          <cell r="B1203" t="str">
            <v xml:space="preserve">  TrŸt tõéng d¡y 1.5cm,cao &gt; 4m    M50  </v>
          </cell>
          <cell r="C1203" t="str">
            <v xml:space="preserve"> m2 </v>
          </cell>
          <cell r="D1203">
            <v>3862</v>
          </cell>
          <cell r="E1203">
            <v>2166</v>
          </cell>
          <cell r="F1203">
            <v>113</v>
          </cell>
        </row>
        <row r="1204">
          <cell r="A1204">
            <v>651151</v>
          </cell>
          <cell r="B1204" t="str">
            <v xml:space="preserve">  TrŸt tõéng d¡y 2.0cm,cao &lt;=4m    M25  </v>
          </cell>
          <cell r="C1204" t="str">
            <v xml:space="preserve"> m2 </v>
          </cell>
          <cell r="D1204">
            <v>3415</v>
          </cell>
          <cell r="E1204">
            <v>1506</v>
          </cell>
          <cell r="F1204">
            <v>77</v>
          </cell>
        </row>
        <row r="1205">
          <cell r="A1205">
            <v>651152</v>
          </cell>
          <cell r="B1205" t="str">
            <v xml:space="preserve">  TrŸt tõéng d¡y 2.0cm,cao &lt;=4m    M50  </v>
          </cell>
          <cell r="C1205" t="str">
            <v xml:space="preserve"> m2 </v>
          </cell>
          <cell r="D1205">
            <v>5199</v>
          </cell>
          <cell r="E1205">
            <v>1506</v>
          </cell>
          <cell r="F1205">
            <v>77</v>
          </cell>
        </row>
        <row r="1206">
          <cell r="A1206">
            <v>651153</v>
          </cell>
          <cell r="B1206" t="str">
            <v xml:space="preserve">  TrŸt tõéng d¡y 2.0cm,cao &lt;=4m    M75  </v>
          </cell>
          <cell r="C1206" t="str">
            <v xml:space="preserve"> m2 </v>
          </cell>
          <cell r="D1206">
            <v>6983</v>
          </cell>
          <cell r="E1206">
            <v>1506</v>
          </cell>
          <cell r="F1206">
            <v>77</v>
          </cell>
        </row>
        <row r="1207">
          <cell r="A1207">
            <v>651161</v>
          </cell>
          <cell r="B1207" t="str">
            <v xml:space="preserve">  TrŸt tõéng d¡y 2.0cm,cao &gt; 4m    M25  </v>
          </cell>
          <cell r="C1207" t="str">
            <v xml:space="preserve"> m2 </v>
          </cell>
          <cell r="D1207">
            <v>3432</v>
          </cell>
          <cell r="E1207">
            <v>2166</v>
          </cell>
          <cell r="F1207">
            <v>113</v>
          </cell>
        </row>
        <row r="1208">
          <cell r="A1208">
            <v>651162</v>
          </cell>
          <cell r="B1208" t="str">
            <v xml:space="preserve">  TrŸt tõéng d¡y 2.0cm,cao &gt; 4m    M50  </v>
          </cell>
          <cell r="C1208" t="str">
            <v xml:space="preserve"> m2 </v>
          </cell>
          <cell r="D1208">
            <v>5225</v>
          </cell>
          <cell r="E1208">
            <v>2166</v>
          </cell>
          <cell r="F1208">
            <v>113</v>
          </cell>
        </row>
        <row r="1209">
          <cell r="A1209">
            <v>651163</v>
          </cell>
          <cell r="B1209" t="str">
            <v xml:space="preserve">  TrŸt tõéng d¡y 2.0cm,cao &gt; 4m    M75  </v>
          </cell>
          <cell r="C1209" t="str">
            <v xml:space="preserve"> m2 </v>
          </cell>
          <cell r="D1209">
            <v>7018</v>
          </cell>
          <cell r="E1209">
            <v>2166</v>
          </cell>
          <cell r="F1209">
            <v>113</v>
          </cell>
        </row>
        <row r="1210">
          <cell r="A1210">
            <v>651211</v>
          </cell>
          <cell r="B1210" t="str">
            <v xml:space="preserve">  TrŸt trò,C·u thang,Lam ½öng,d¡y 1 cm,M25  </v>
          </cell>
          <cell r="C1210" t="str">
            <v xml:space="preserve"> m2 </v>
          </cell>
          <cell r="D1210">
            <v>1940</v>
          </cell>
          <cell r="E1210">
            <v>5476</v>
          </cell>
          <cell r="F1210">
            <v>113</v>
          </cell>
        </row>
        <row r="1211">
          <cell r="A1211">
            <v>651212</v>
          </cell>
          <cell r="B1211" t="str">
            <v xml:space="preserve">  TrŸt trò,C·u thang,Lam ½öng,d¡y 1 cm,M50  </v>
          </cell>
          <cell r="C1211" t="str">
            <v xml:space="preserve"> m2 </v>
          </cell>
          <cell r="D1211">
            <v>2953</v>
          </cell>
          <cell r="E1211">
            <v>5476</v>
          </cell>
          <cell r="F1211">
            <v>113</v>
          </cell>
        </row>
        <row r="1212">
          <cell r="A1212">
            <v>651221</v>
          </cell>
          <cell r="B1212" t="str">
            <v xml:space="preserve">  TrŸt trò,C·u thang,Lam ½öng,d¡y1.5cm,M25  </v>
          </cell>
          <cell r="C1212" t="str">
            <v xml:space="preserve"> m2 </v>
          </cell>
          <cell r="D1212">
            <v>2686</v>
          </cell>
          <cell r="E1212">
            <v>5476</v>
          </cell>
          <cell r="F1212">
            <v>113</v>
          </cell>
        </row>
        <row r="1213">
          <cell r="A1213">
            <v>651222</v>
          </cell>
          <cell r="B1213" t="str">
            <v xml:space="preserve">  TrŸt trò,C·u thang,Lam ½öng,d¡y1.5cm,M50  </v>
          </cell>
          <cell r="C1213" t="str">
            <v xml:space="preserve"> m2 </v>
          </cell>
          <cell r="D1213">
            <v>4089</v>
          </cell>
          <cell r="E1213">
            <v>5476</v>
          </cell>
          <cell r="F1213">
            <v>113</v>
          </cell>
        </row>
        <row r="1214">
          <cell r="A1214">
            <v>651231</v>
          </cell>
          <cell r="B1214" t="str">
            <v xml:space="preserve">  TrŸt trò,C·u thang,Lam ½öng,d¡y 2 cm,M25  </v>
          </cell>
          <cell r="C1214" t="str">
            <v xml:space="preserve"> m2 </v>
          </cell>
          <cell r="D1214">
            <v>3730</v>
          </cell>
          <cell r="E1214">
            <v>5476</v>
          </cell>
          <cell r="F1214">
            <v>113</v>
          </cell>
        </row>
        <row r="1215">
          <cell r="A1215">
            <v>651232</v>
          </cell>
          <cell r="B1215" t="str">
            <v xml:space="preserve">  TrŸt trò,C·u thang,Lam ½öng,d¡y 2 cm,M50  </v>
          </cell>
          <cell r="C1215" t="str">
            <v xml:space="preserve"> m2 </v>
          </cell>
          <cell r="D1215">
            <v>5679</v>
          </cell>
          <cell r="E1215">
            <v>5476</v>
          </cell>
          <cell r="F1215">
            <v>113</v>
          </cell>
        </row>
        <row r="1216">
          <cell r="A1216">
            <v>651311</v>
          </cell>
          <cell r="B1216" t="str">
            <v xml:space="preserve">  TrŸt x¡,d·m                      M50  </v>
          </cell>
          <cell r="C1216" t="str">
            <v xml:space="preserve"> m2 </v>
          </cell>
          <cell r="D1216">
            <v>4068</v>
          </cell>
          <cell r="E1216">
            <v>3629</v>
          </cell>
          <cell r="F1216">
            <v>113</v>
          </cell>
        </row>
        <row r="1217">
          <cell r="A1217">
            <v>651321</v>
          </cell>
          <cell r="B1217" t="str">
            <v xml:space="preserve">  TrŸt tr·n                            M50  </v>
          </cell>
          <cell r="C1217" t="str">
            <v xml:space="preserve"> m2 </v>
          </cell>
          <cell r="D1217">
            <v>4068</v>
          </cell>
          <cell r="E1217">
            <v>3299</v>
          </cell>
          <cell r="F1217">
            <v>113</v>
          </cell>
        </row>
        <row r="1218">
          <cell r="A1218">
            <v>651411</v>
          </cell>
          <cell r="B1218" t="str">
            <v xml:space="preserve">  TrŸt ph¡o                            M50  </v>
          </cell>
          <cell r="C1218" t="str">
            <v>m</v>
          </cell>
          <cell r="D1218">
            <v>478</v>
          </cell>
          <cell r="E1218">
            <v>1517</v>
          </cell>
          <cell r="F1218">
            <v>0</v>
          </cell>
        </row>
        <row r="1219">
          <cell r="A1219">
            <v>651421</v>
          </cell>
          <cell r="B1219" t="str">
            <v xml:space="preserve">  TrŸt gé ch×                          M50  </v>
          </cell>
          <cell r="C1219" t="str">
            <v>m</v>
          </cell>
          <cell r="D1219">
            <v>860</v>
          </cell>
          <cell r="E1219">
            <v>1007</v>
          </cell>
          <cell r="F1219">
            <v>0</v>
          </cell>
        </row>
        <row r="1220">
          <cell r="A1220">
            <v>651511</v>
          </cell>
          <cell r="B1220" t="str">
            <v xml:space="preserve">  TrŸt sÅná,mŸi h°t,lam ngang d¡y 1cm  M50  </v>
          </cell>
          <cell r="C1220" t="str">
            <v xml:space="preserve"> m2 </v>
          </cell>
          <cell r="D1220">
            <v>2293</v>
          </cell>
          <cell r="E1220">
            <v>2639</v>
          </cell>
          <cell r="F1220">
            <v>0</v>
          </cell>
        </row>
        <row r="1221">
          <cell r="A1221">
            <v>652110</v>
          </cell>
          <cell r="B1221" t="str">
            <v xml:space="preserve">  TrŸt v¸y tõéng châng vang            M50  </v>
          </cell>
          <cell r="C1221" t="str">
            <v xml:space="preserve"> m2 </v>
          </cell>
          <cell r="D1221">
            <v>5418</v>
          </cell>
          <cell r="E1221">
            <v>3409</v>
          </cell>
          <cell r="F1221">
            <v>0</v>
          </cell>
        </row>
        <row r="1222">
          <cell r="A1222">
            <v>653111</v>
          </cell>
          <cell r="B1222" t="str">
            <v xml:space="preserve">  TrŸt granito gé ch×,½â tõéng d¡y 1cm  M50</v>
          </cell>
          <cell r="C1222" t="str">
            <v>m</v>
          </cell>
          <cell r="D1222">
            <v>1807</v>
          </cell>
          <cell r="E1222">
            <v>3519</v>
          </cell>
          <cell r="F1222">
            <v>0</v>
          </cell>
        </row>
        <row r="1223">
          <cell r="A1223">
            <v>653210</v>
          </cell>
          <cell r="B1223" t="str">
            <v xml:space="preserve">  TrŸt granito tay vin c·u thang d¡y 2.5cm</v>
          </cell>
          <cell r="C1223" t="str">
            <v xml:space="preserve"> m2 </v>
          </cell>
          <cell r="D1223">
            <v>21168</v>
          </cell>
          <cell r="E1223">
            <v>32216</v>
          </cell>
          <cell r="F1223">
            <v>0</v>
          </cell>
        </row>
        <row r="1224">
          <cell r="A1224">
            <v>653310</v>
          </cell>
          <cell r="B1224" t="str">
            <v xml:space="preserve">  TrŸt granito th¡nh á v¯ng,sÅná..d¡y 1.0cm</v>
          </cell>
          <cell r="C1224" t="str">
            <v xml:space="preserve"> m2 </v>
          </cell>
          <cell r="D1224">
            <v>17974</v>
          </cell>
          <cell r="E1224">
            <v>28038</v>
          </cell>
          <cell r="F1224">
            <v>0</v>
          </cell>
        </row>
        <row r="1225">
          <cell r="A1225">
            <v>653320</v>
          </cell>
          <cell r="B1225" t="str">
            <v xml:space="preserve">  TrŸt granito th¡nh á v¯ng,sÅná..d¡y 1.5cm</v>
          </cell>
          <cell r="C1225" t="str">
            <v xml:space="preserve"> m2 </v>
          </cell>
          <cell r="D1225">
            <v>19588</v>
          </cell>
          <cell r="E1225">
            <v>28038</v>
          </cell>
          <cell r="F1225">
            <v>0</v>
          </cell>
        </row>
        <row r="1226">
          <cell r="A1226">
            <v>653410</v>
          </cell>
          <cell r="B1226" t="str">
            <v xml:space="preserve">  TrŸt granito tõéng              d¡y 1.0cm</v>
          </cell>
          <cell r="C1226" t="str">
            <v xml:space="preserve"> m2 </v>
          </cell>
          <cell r="D1226">
            <v>17974</v>
          </cell>
          <cell r="E1226">
            <v>11545</v>
          </cell>
          <cell r="F1226">
            <v>0</v>
          </cell>
        </row>
        <row r="1227">
          <cell r="A1227">
            <v>653420</v>
          </cell>
          <cell r="B1227" t="str">
            <v xml:space="preserve">  TrŸt granito tõéng              d¡y 1.5cm</v>
          </cell>
          <cell r="C1227" t="str">
            <v xml:space="preserve"> m2 </v>
          </cell>
          <cell r="D1227">
            <v>19588</v>
          </cell>
          <cell r="E1227">
            <v>11545</v>
          </cell>
          <cell r="F1227">
            <v>0</v>
          </cell>
        </row>
        <row r="1228">
          <cell r="A1228">
            <v>653430</v>
          </cell>
          <cell r="B1228" t="str">
            <v xml:space="preserve">  TrŸt granito trò,cæt            d¡y 1.0cm</v>
          </cell>
          <cell r="C1228" t="str">
            <v xml:space="preserve"> m2 </v>
          </cell>
          <cell r="D1228">
            <v>17974</v>
          </cell>
          <cell r="E1228">
            <v>27818</v>
          </cell>
          <cell r="F1228">
            <v>0</v>
          </cell>
        </row>
        <row r="1229">
          <cell r="A1229">
            <v>653440</v>
          </cell>
          <cell r="B1229" t="str">
            <v xml:space="preserve">  TrŸt granito trò,cæt            d¡y 1.5cm</v>
          </cell>
          <cell r="C1229" t="str">
            <v xml:space="preserve"> m2 </v>
          </cell>
          <cell r="D1229">
            <v>19588</v>
          </cell>
          <cell r="E1229">
            <v>27818</v>
          </cell>
          <cell r="F1229">
            <v>0</v>
          </cell>
        </row>
        <row r="1230">
          <cell r="A1230">
            <v>654110</v>
          </cell>
          <cell r="B1230" t="str">
            <v xml:space="preserve">  TrŸt ½Ÿ røa tõéng              cao &lt;=4m   </v>
          </cell>
          <cell r="C1230" t="str">
            <v xml:space="preserve"> m2 </v>
          </cell>
          <cell r="D1230">
            <v>19869</v>
          </cell>
          <cell r="E1230">
            <v>5278</v>
          </cell>
          <cell r="F1230">
            <v>77</v>
          </cell>
        </row>
        <row r="1231">
          <cell r="A1231">
            <v>654120</v>
          </cell>
          <cell r="B1231" t="str">
            <v xml:space="preserve">  TrŸt ½Ÿ røa tõéng              cao &gt; 4m   </v>
          </cell>
          <cell r="C1231" t="str">
            <v xml:space="preserve"> m2 </v>
          </cell>
          <cell r="D1231">
            <v>19869</v>
          </cell>
          <cell r="E1231">
            <v>6047</v>
          </cell>
          <cell r="F1231">
            <v>149</v>
          </cell>
        </row>
        <row r="1232">
          <cell r="A1232">
            <v>654130</v>
          </cell>
          <cell r="B1232" t="str">
            <v xml:space="preserve">  TrŸt ½Ÿ røa trò                cao &lt;=4m   </v>
          </cell>
          <cell r="C1232" t="str">
            <v xml:space="preserve"> m2 </v>
          </cell>
          <cell r="D1232">
            <v>19869</v>
          </cell>
          <cell r="E1232">
            <v>9126</v>
          </cell>
          <cell r="F1232">
            <v>77</v>
          </cell>
        </row>
        <row r="1233">
          <cell r="A1233">
            <v>654140</v>
          </cell>
          <cell r="B1233" t="str">
            <v xml:space="preserve">  TrŸt ½Ÿ røa trò                cao &gt; 4m   </v>
          </cell>
          <cell r="C1233" t="str">
            <v xml:space="preserve"> m2 </v>
          </cell>
          <cell r="D1233">
            <v>19869</v>
          </cell>
          <cell r="E1233">
            <v>10336</v>
          </cell>
          <cell r="F1233">
            <v>149</v>
          </cell>
        </row>
        <row r="1234">
          <cell r="A1234">
            <v>654210</v>
          </cell>
          <cell r="B1234" t="str">
            <v xml:space="preserve">  TrŸt ½Ÿ røa th¡nh á v¯ng,sÅná..d¡y 1.5cm  </v>
          </cell>
          <cell r="C1234" t="str">
            <v xml:space="preserve"> m2 </v>
          </cell>
          <cell r="D1234">
            <v>22764</v>
          </cell>
          <cell r="E1234">
            <v>12425</v>
          </cell>
          <cell r="F1234">
            <v>0</v>
          </cell>
        </row>
        <row r="1235">
          <cell r="A1235">
            <v>662110</v>
          </cell>
          <cell r="B1235" t="str">
            <v xml:space="preserve">  âp tõéng g­ch men sö 15x15,H&lt;=4m,M50      </v>
          </cell>
          <cell r="C1235" t="str">
            <v xml:space="preserve"> m2 </v>
          </cell>
          <cell r="D1235">
            <v>40453</v>
          </cell>
          <cell r="E1235">
            <v>7554</v>
          </cell>
          <cell r="F1235">
            <v>0</v>
          </cell>
        </row>
        <row r="1236">
          <cell r="A1236">
            <v>662120</v>
          </cell>
          <cell r="B1236" t="str">
            <v xml:space="preserve">  âp tõéng g­ch men sö 15x15,H&gt; 4m,M50      </v>
          </cell>
          <cell r="C1236" t="str">
            <v xml:space="preserve"> m2 </v>
          </cell>
          <cell r="D1236">
            <v>40453</v>
          </cell>
          <cell r="E1236">
            <v>8005</v>
          </cell>
          <cell r="F1236">
            <v>143</v>
          </cell>
        </row>
        <row r="1237">
          <cell r="A1237">
            <v>662130</v>
          </cell>
          <cell r="B1237" t="str">
            <v xml:space="preserve">  âp tõéng g­ch men sö 11x11,H&lt;=4m,M50      </v>
          </cell>
          <cell r="C1237" t="str">
            <v xml:space="preserve"> m2 </v>
          </cell>
          <cell r="D1237">
            <v>51474</v>
          </cell>
          <cell r="E1237">
            <v>8005</v>
          </cell>
          <cell r="F1237">
            <v>0</v>
          </cell>
        </row>
        <row r="1238">
          <cell r="A1238">
            <v>662140</v>
          </cell>
          <cell r="B1238" t="str">
            <v xml:space="preserve">  âp tõéng g­ch men sö 11x11,H&gt; 4m,M50      </v>
          </cell>
          <cell r="C1238" t="str">
            <v xml:space="preserve"> m2 </v>
          </cell>
          <cell r="D1238">
            <v>51474</v>
          </cell>
          <cell r="E1238">
            <v>8772</v>
          </cell>
          <cell r="F1238">
            <v>143</v>
          </cell>
        </row>
        <row r="1239">
          <cell r="A1239">
            <v>662150</v>
          </cell>
          <cell r="B1239" t="str">
            <v xml:space="preserve">  âp trò g­ch men sö 15x15,M50              </v>
          </cell>
          <cell r="C1239" t="str">
            <v xml:space="preserve"> m2 </v>
          </cell>
          <cell r="D1239">
            <v>40453</v>
          </cell>
          <cell r="E1239">
            <v>11793</v>
          </cell>
          <cell r="F1239">
            <v>143</v>
          </cell>
        </row>
        <row r="1240">
          <cell r="A1240">
            <v>662160</v>
          </cell>
          <cell r="B1240" t="str">
            <v xml:space="preserve">  âp trò g­ch men sö 11x11,M50              </v>
          </cell>
          <cell r="C1240" t="str">
            <v xml:space="preserve"> m2 </v>
          </cell>
          <cell r="D1240">
            <v>51474</v>
          </cell>
          <cell r="E1240">
            <v>12503</v>
          </cell>
          <cell r="F1240">
            <v>143</v>
          </cell>
        </row>
        <row r="1241">
          <cell r="A1241">
            <v>662111</v>
          </cell>
          <cell r="B1241" t="str">
            <v xml:space="preserve">  âp tõéng g­ch men sö 15x15,H&lt;=4m,M50      </v>
          </cell>
          <cell r="C1241" t="str">
            <v xml:space="preserve"> m2 </v>
          </cell>
          <cell r="D1241">
            <v>40453</v>
          </cell>
          <cell r="E1241">
            <v>7554</v>
          </cell>
          <cell r="F1241">
            <v>0</v>
          </cell>
        </row>
        <row r="1242">
          <cell r="A1242">
            <v>662121</v>
          </cell>
          <cell r="B1242" t="str">
            <v xml:space="preserve">  âp tõéng g­ch men sö 15x15,H&gt; 4m,M50      </v>
          </cell>
          <cell r="C1242" t="str">
            <v xml:space="preserve"> m2 </v>
          </cell>
          <cell r="D1242">
            <v>40453</v>
          </cell>
          <cell r="E1242">
            <v>8005</v>
          </cell>
          <cell r="F1242">
            <v>143</v>
          </cell>
        </row>
        <row r="1243">
          <cell r="A1243">
            <v>662131</v>
          </cell>
          <cell r="B1243" t="str">
            <v xml:space="preserve">  âp tõéng g­ch men sö 11x11,H&lt;=4m,M50      </v>
          </cell>
          <cell r="C1243" t="str">
            <v xml:space="preserve"> m2 </v>
          </cell>
          <cell r="D1243">
            <v>51474</v>
          </cell>
          <cell r="E1243">
            <v>8005</v>
          </cell>
          <cell r="F1243">
            <v>0</v>
          </cell>
        </row>
        <row r="1244">
          <cell r="A1244">
            <v>662141</v>
          </cell>
          <cell r="B1244" t="str">
            <v xml:space="preserve">  âp tõéng g­ch men sö 11x11,H&gt; 4m,M50      </v>
          </cell>
          <cell r="C1244" t="str">
            <v xml:space="preserve"> m2 </v>
          </cell>
          <cell r="D1244">
            <v>51474</v>
          </cell>
          <cell r="E1244">
            <v>8772</v>
          </cell>
          <cell r="F1244">
            <v>143</v>
          </cell>
        </row>
        <row r="1245">
          <cell r="A1245">
            <v>662151</v>
          </cell>
          <cell r="B1245" t="str">
            <v xml:space="preserve">  âp trò g­ch men sö 15x15,M50              </v>
          </cell>
          <cell r="C1245" t="str">
            <v xml:space="preserve"> m2 </v>
          </cell>
          <cell r="D1245">
            <v>40453</v>
          </cell>
          <cell r="E1245">
            <v>11793</v>
          </cell>
          <cell r="F1245">
            <v>143</v>
          </cell>
        </row>
        <row r="1246">
          <cell r="A1246">
            <v>662161</v>
          </cell>
          <cell r="B1246" t="str">
            <v xml:space="preserve">  âp trò g­ch men sö 11x11,M50              </v>
          </cell>
          <cell r="C1246" t="str">
            <v xml:space="preserve"> m2 </v>
          </cell>
          <cell r="D1246">
            <v>51474</v>
          </cell>
          <cell r="E1246">
            <v>12503</v>
          </cell>
          <cell r="F1246">
            <v>143</v>
          </cell>
        </row>
        <row r="1247">
          <cell r="A1247">
            <v>663110</v>
          </cell>
          <cell r="B1247" t="str">
            <v xml:space="preserve">  âp tõéng g­ch giÆng ½Ÿy 6x20,cao &lt;=4m</v>
          </cell>
          <cell r="C1247" t="str">
            <v xml:space="preserve"> m2 </v>
          </cell>
          <cell r="D1247">
            <v>42277</v>
          </cell>
          <cell r="E1247">
            <v>8118</v>
          </cell>
          <cell r="F1247">
            <v>0</v>
          </cell>
        </row>
        <row r="1248">
          <cell r="A1248">
            <v>663120</v>
          </cell>
          <cell r="B1248" t="str">
            <v xml:space="preserve">  âp tõéng g­ch giÆng ½Ÿy 6x20,cao &gt; 4m</v>
          </cell>
          <cell r="C1248" t="str">
            <v xml:space="preserve"> m2 </v>
          </cell>
          <cell r="D1248">
            <v>42277</v>
          </cell>
          <cell r="E1248">
            <v>8681</v>
          </cell>
          <cell r="F1248">
            <v>0</v>
          </cell>
        </row>
        <row r="1249">
          <cell r="A1249">
            <v>663130</v>
          </cell>
          <cell r="B1249" t="str">
            <v xml:space="preserve">  âp trò g­ch giÆng ½Ÿy 6x20,cao &lt;=4m</v>
          </cell>
          <cell r="C1249" t="str">
            <v xml:space="preserve"> m2 </v>
          </cell>
          <cell r="D1249">
            <v>42277</v>
          </cell>
          <cell r="E1249">
            <v>9922</v>
          </cell>
          <cell r="F1249">
            <v>0</v>
          </cell>
        </row>
        <row r="1250">
          <cell r="A1250">
            <v>663140</v>
          </cell>
          <cell r="B1250" t="str">
            <v xml:space="preserve">  âp trò g­ch giÆng ½Ÿy 6x20,cao &gt; 4m</v>
          </cell>
          <cell r="C1250" t="str">
            <v xml:space="preserve"> m2 </v>
          </cell>
          <cell r="D1250">
            <v>42277</v>
          </cell>
          <cell r="E1250">
            <v>10711</v>
          </cell>
          <cell r="F1250">
            <v>0</v>
          </cell>
        </row>
        <row r="1251">
          <cell r="A1251">
            <v>664110</v>
          </cell>
          <cell r="B1251" t="str">
            <v xml:space="preserve">  âp tõéng g­ch gâm bŸt tr¡ng 5x10cm,cao &lt;=4m</v>
          </cell>
          <cell r="C1251" t="str">
            <v xml:space="preserve"> m2 </v>
          </cell>
          <cell r="D1251">
            <v>54024</v>
          </cell>
          <cell r="E1251">
            <v>14657</v>
          </cell>
          <cell r="F1251">
            <v>0</v>
          </cell>
        </row>
        <row r="1252">
          <cell r="A1252">
            <v>664120</v>
          </cell>
          <cell r="B1252" t="str">
            <v xml:space="preserve">  âp tõéng g­ch gâm bŸt tr¡ng 5x10cm,cao &gt;4m</v>
          </cell>
          <cell r="C1252" t="str">
            <v xml:space="preserve"> m2 </v>
          </cell>
          <cell r="D1252">
            <v>54024</v>
          </cell>
          <cell r="E1252">
            <v>16912</v>
          </cell>
          <cell r="F1252">
            <v>0</v>
          </cell>
        </row>
        <row r="1253">
          <cell r="A1253">
            <v>664130</v>
          </cell>
          <cell r="B1253" t="str">
            <v xml:space="preserve">  âp trò g­ch gâm bŸt tr¡ng 5x10cm,cao &lt;=4m</v>
          </cell>
          <cell r="C1253" t="str">
            <v xml:space="preserve"> m2 </v>
          </cell>
          <cell r="D1253">
            <v>54024</v>
          </cell>
          <cell r="E1253">
            <v>20632</v>
          </cell>
          <cell r="F1253">
            <v>0</v>
          </cell>
        </row>
        <row r="1254">
          <cell r="A1254">
            <v>664140</v>
          </cell>
          <cell r="B1254" t="str">
            <v xml:space="preserve">  âp trò g­ch gâm bŸt tr¡ng 5x10cm,cao &gt; 4m</v>
          </cell>
          <cell r="C1254" t="str">
            <v xml:space="preserve"> m2 </v>
          </cell>
          <cell r="D1254">
            <v>54024</v>
          </cell>
          <cell r="E1254">
            <v>23451</v>
          </cell>
          <cell r="F1254">
            <v>0</v>
          </cell>
        </row>
        <row r="1255">
          <cell r="A1255">
            <v>665110</v>
          </cell>
          <cell r="B1255" t="str">
            <v xml:space="preserve">  âp tõéng g­ch v× TQ 30x30, cao &lt;=4m   </v>
          </cell>
          <cell r="C1255" t="str">
            <v xml:space="preserve"> m2 </v>
          </cell>
          <cell r="D1255">
            <v>40510</v>
          </cell>
          <cell r="E1255">
            <v>5637</v>
          </cell>
          <cell r="F1255">
            <v>0</v>
          </cell>
        </row>
        <row r="1256">
          <cell r="A1256">
            <v>665120</v>
          </cell>
          <cell r="B1256" t="str">
            <v xml:space="preserve">  âp tõéng g­ch v× TQ 30x30, cao &gt; 4m   </v>
          </cell>
          <cell r="C1256" t="str">
            <v xml:space="preserve"> m2 </v>
          </cell>
          <cell r="D1256">
            <v>40510</v>
          </cell>
          <cell r="E1256">
            <v>6314</v>
          </cell>
          <cell r="F1256">
            <v>0</v>
          </cell>
        </row>
        <row r="1257">
          <cell r="A1257">
            <v>666110</v>
          </cell>
          <cell r="B1257" t="str">
            <v xml:space="preserve">  âp tõéng ½Ÿ c¸m th­ch 20x20cm,M50         </v>
          </cell>
          <cell r="C1257" t="str">
            <v xml:space="preserve"> m2 </v>
          </cell>
          <cell r="D1257">
            <v>88270</v>
          </cell>
          <cell r="E1257">
            <v>15796</v>
          </cell>
          <cell r="F1257">
            <v>0</v>
          </cell>
        </row>
        <row r="1258">
          <cell r="A1258">
            <v>666120</v>
          </cell>
          <cell r="B1258" t="str">
            <v xml:space="preserve">  âp tõéng ½Ÿ c¸m th­ch 30x30cm,M50         </v>
          </cell>
          <cell r="C1258" t="str">
            <v xml:space="preserve"> m2 </v>
          </cell>
          <cell r="D1258">
            <v>122694</v>
          </cell>
          <cell r="E1258">
            <v>18159</v>
          </cell>
          <cell r="F1258">
            <v>0</v>
          </cell>
        </row>
        <row r="1259">
          <cell r="A1259">
            <v>666130</v>
          </cell>
          <cell r="B1259" t="str">
            <v xml:space="preserve">  âp tõéng ½Ÿ c¸m th­ch 40x40cm,M50         </v>
          </cell>
          <cell r="C1259" t="str">
            <v xml:space="preserve"> m2 </v>
          </cell>
          <cell r="D1259">
            <v>108738</v>
          </cell>
          <cell r="E1259">
            <v>16169</v>
          </cell>
          <cell r="F1259">
            <v>0</v>
          </cell>
        </row>
        <row r="1260">
          <cell r="A1260">
            <v>666140</v>
          </cell>
          <cell r="B1260" t="str">
            <v xml:space="preserve">  âp trò,½¡ ½Ÿ c¸m th­ch 20x20cm,M50        </v>
          </cell>
          <cell r="C1260" t="str">
            <v xml:space="preserve"> m2 </v>
          </cell>
          <cell r="D1260">
            <v>88270</v>
          </cell>
          <cell r="E1260">
            <v>19154</v>
          </cell>
          <cell r="F1260">
            <v>0</v>
          </cell>
        </row>
        <row r="1261">
          <cell r="A1261">
            <v>666150</v>
          </cell>
          <cell r="B1261" t="str">
            <v xml:space="preserve">  âp trò,½¡ ½Ÿ c¸m th­ch 30x30cm,M50        </v>
          </cell>
          <cell r="C1261" t="str">
            <v xml:space="preserve"> m2 </v>
          </cell>
          <cell r="D1261">
            <v>122694</v>
          </cell>
          <cell r="E1261">
            <v>25248</v>
          </cell>
          <cell r="F1261">
            <v>0</v>
          </cell>
        </row>
        <row r="1262">
          <cell r="A1262">
            <v>666160</v>
          </cell>
          <cell r="B1262" t="str">
            <v xml:space="preserve">  âp trò,½¡ ½Ÿ c¸m th­ch 40x40cm,M50        </v>
          </cell>
          <cell r="C1262" t="str">
            <v xml:space="preserve"> m2 </v>
          </cell>
          <cell r="D1262">
            <v>108738</v>
          </cell>
          <cell r="E1262">
            <v>20646</v>
          </cell>
          <cell r="F1262">
            <v>0</v>
          </cell>
        </row>
        <row r="1263">
          <cell r="A1263">
            <v>671111</v>
          </cell>
          <cell r="B1263" t="str">
            <v xml:space="preserve">  LŸng nËn kháng ½Ÿnh m¡u,2cm,H&lt;=4m,M50     </v>
          </cell>
          <cell r="C1263" t="str">
            <v xml:space="preserve"> m2 </v>
          </cell>
          <cell r="D1263">
            <v>4778</v>
          </cell>
          <cell r="E1263">
            <v>748</v>
          </cell>
          <cell r="F1263">
            <v>77</v>
          </cell>
        </row>
        <row r="1264">
          <cell r="A1264">
            <v>671112</v>
          </cell>
          <cell r="B1264" t="str">
            <v xml:space="preserve">  LŸng nËn kháng ½Ÿnh m¡u,2cm,H&lt;=4m,M75     </v>
          </cell>
          <cell r="C1264" t="str">
            <v xml:space="preserve"> m2 </v>
          </cell>
          <cell r="D1264">
            <v>6192</v>
          </cell>
          <cell r="E1264">
            <v>748</v>
          </cell>
          <cell r="F1264">
            <v>77</v>
          </cell>
        </row>
        <row r="1265">
          <cell r="A1265">
            <v>671113</v>
          </cell>
          <cell r="B1265" t="str">
            <v xml:space="preserve">  LŸng nËn kháng ½Ÿnh m¡u,2cm,H&lt;=4m,M100    </v>
          </cell>
          <cell r="C1265" t="str">
            <v xml:space="preserve"> m2 </v>
          </cell>
          <cell r="D1265">
            <v>7513</v>
          </cell>
          <cell r="E1265">
            <v>748</v>
          </cell>
          <cell r="F1265">
            <v>77</v>
          </cell>
        </row>
        <row r="1266">
          <cell r="A1266">
            <v>671121</v>
          </cell>
          <cell r="B1266" t="str">
            <v xml:space="preserve">  LŸng nËn kháng ½Ÿnh m¡u,2cm,H&gt; 4m,M50     </v>
          </cell>
          <cell r="C1266" t="str">
            <v xml:space="preserve"> m2 </v>
          </cell>
          <cell r="D1266">
            <v>4778</v>
          </cell>
          <cell r="E1266">
            <v>858</v>
          </cell>
          <cell r="F1266">
            <v>152</v>
          </cell>
        </row>
        <row r="1267">
          <cell r="A1267">
            <v>671122</v>
          </cell>
          <cell r="B1267" t="str">
            <v xml:space="preserve">  LŸng nËn kháng ½Ÿnh m¡u,2cm,H&gt; 4m,M75     </v>
          </cell>
          <cell r="C1267" t="str">
            <v xml:space="preserve"> m2 </v>
          </cell>
          <cell r="D1267">
            <v>6192</v>
          </cell>
          <cell r="E1267">
            <v>858</v>
          </cell>
          <cell r="F1267">
            <v>152</v>
          </cell>
        </row>
        <row r="1268">
          <cell r="A1268">
            <v>671123</v>
          </cell>
          <cell r="B1268" t="str">
            <v xml:space="preserve">  LŸng nËn kháng ½Ÿnh m¡u,2cm,H&gt; 4m,M100    </v>
          </cell>
          <cell r="C1268" t="str">
            <v xml:space="preserve"> m2 </v>
          </cell>
          <cell r="D1268">
            <v>7513</v>
          </cell>
          <cell r="E1268">
            <v>858</v>
          </cell>
          <cell r="F1268">
            <v>152</v>
          </cell>
        </row>
        <row r="1269">
          <cell r="A1269">
            <v>671131</v>
          </cell>
          <cell r="B1269" t="str">
            <v xml:space="preserve">  LŸng nËn kháng ½Ÿnh m¡u,3cm,H&lt;=4m,M50     </v>
          </cell>
          <cell r="C1269" t="str">
            <v xml:space="preserve"> m2 </v>
          </cell>
          <cell r="D1269">
            <v>6689</v>
          </cell>
          <cell r="E1269">
            <v>1166</v>
          </cell>
          <cell r="F1269">
            <v>107</v>
          </cell>
        </row>
        <row r="1270">
          <cell r="A1270">
            <v>671132</v>
          </cell>
          <cell r="B1270" t="str">
            <v xml:space="preserve">  LŸng nËn kháng ½Ÿnh m¡u,3cm,H&lt;=4m,M75     </v>
          </cell>
          <cell r="C1270" t="str">
            <v xml:space="preserve"> m2 </v>
          </cell>
          <cell r="D1270">
            <v>8669</v>
          </cell>
          <cell r="E1270">
            <v>1166</v>
          </cell>
          <cell r="F1270">
            <v>107</v>
          </cell>
        </row>
        <row r="1271">
          <cell r="A1271">
            <v>671133</v>
          </cell>
          <cell r="B1271" t="str">
            <v xml:space="preserve">  LŸng nËn kháng ½Ÿnh m¡u,3cm,H&lt;=4m,M100    </v>
          </cell>
          <cell r="C1271" t="str">
            <v xml:space="preserve"> m2 </v>
          </cell>
          <cell r="D1271">
            <v>10518</v>
          </cell>
          <cell r="E1271">
            <v>1265</v>
          </cell>
          <cell r="F1271">
            <v>107</v>
          </cell>
        </row>
        <row r="1272">
          <cell r="A1272">
            <v>671141</v>
          </cell>
          <cell r="B1272" t="str">
            <v xml:space="preserve">  LŸng nËn kháng ½Ÿnh m¡u,3cm,H&gt; 4m,M50     </v>
          </cell>
          <cell r="C1272" t="str">
            <v xml:space="preserve"> m2 </v>
          </cell>
          <cell r="D1272">
            <v>6689</v>
          </cell>
          <cell r="E1272">
            <v>1265</v>
          </cell>
          <cell r="F1272">
            <v>178</v>
          </cell>
        </row>
        <row r="1273">
          <cell r="A1273">
            <v>671142</v>
          </cell>
          <cell r="B1273" t="str">
            <v xml:space="preserve">  LŸng nËn kháng ½Ÿnh m¡u,3cm,H&gt; 4m,M75     </v>
          </cell>
          <cell r="C1273" t="str">
            <v xml:space="preserve"> m2 </v>
          </cell>
          <cell r="D1273">
            <v>8669</v>
          </cell>
          <cell r="E1273">
            <v>1265</v>
          </cell>
          <cell r="F1273">
            <v>178</v>
          </cell>
        </row>
        <row r="1274">
          <cell r="A1274">
            <v>671143</v>
          </cell>
          <cell r="B1274" t="str">
            <v xml:space="preserve">  LŸng nËn kháng ½Ÿnh m¡u,3cm,H&gt; 4m,M100    </v>
          </cell>
          <cell r="C1274" t="str">
            <v xml:space="preserve"> m2 </v>
          </cell>
          <cell r="D1274">
            <v>10518</v>
          </cell>
          <cell r="E1274">
            <v>1265</v>
          </cell>
          <cell r="F1274">
            <v>178</v>
          </cell>
        </row>
        <row r="1275">
          <cell r="A1275">
            <v>671211</v>
          </cell>
          <cell r="B1275" t="str">
            <v xml:space="preserve">  LŸng nËn cÜ ½Ÿnh m¡u,2cm,H&lt;=4m,M50        </v>
          </cell>
          <cell r="C1275" t="str">
            <v xml:space="preserve"> m2 </v>
          </cell>
          <cell r="D1275">
            <v>5014</v>
          </cell>
          <cell r="E1275">
            <v>1001</v>
          </cell>
          <cell r="F1275">
            <v>77</v>
          </cell>
        </row>
        <row r="1276">
          <cell r="A1276">
            <v>671212</v>
          </cell>
          <cell r="B1276" t="str">
            <v xml:space="preserve">  LŸng nËn cÜ ½Ÿnh m¡u,2cm,H&lt;=4m,M75        </v>
          </cell>
          <cell r="C1276" t="str">
            <v xml:space="preserve"> m2 </v>
          </cell>
          <cell r="D1276">
            <v>6428</v>
          </cell>
          <cell r="E1276">
            <v>1001</v>
          </cell>
          <cell r="F1276">
            <v>77</v>
          </cell>
        </row>
        <row r="1277">
          <cell r="A1277">
            <v>671213</v>
          </cell>
          <cell r="B1277" t="str">
            <v xml:space="preserve">  LŸng nËn cÜ ½Ÿnh m¡u,2cm,H&lt;=4m,M100       </v>
          </cell>
          <cell r="C1277" t="str">
            <v xml:space="preserve"> m2 </v>
          </cell>
          <cell r="D1277">
            <v>7749</v>
          </cell>
          <cell r="E1277">
            <v>1001</v>
          </cell>
          <cell r="F1277">
            <v>77</v>
          </cell>
        </row>
        <row r="1278">
          <cell r="A1278">
            <v>671221</v>
          </cell>
          <cell r="B1278" t="str">
            <v xml:space="preserve">  LŸng nËn cÜ ½Ÿnh m¡u,2cm,H&gt; 4m,M50        </v>
          </cell>
          <cell r="C1278" t="str">
            <v xml:space="preserve"> m2 </v>
          </cell>
          <cell r="D1278">
            <v>5014</v>
          </cell>
          <cell r="E1278">
            <v>1117</v>
          </cell>
          <cell r="F1278">
            <v>149</v>
          </cell>
        </row>
        <row r="1279">
          <cell r="A1279">
            <v>671222</v>
          </cell>
          <cell r="B1279" t="str">
            <v xml:space="preserve">  LŸng nËn cÜ ½Ÿnh m¡u,2cm,H&gt; 4m,M75        </v>
          </cell>
          <cell r="C1279" t="str">
            <v xml:space="preserve"> m2 </v>
          </cell>
          <cell r="D1279">
            <v>6428</v>
          </cell>
          <cell r="E1279">
            <v>1117</v>
          </cell>
          <cell r="F1279">
            <v>149</v>
          </cell>
        </row>
        <row r="1280">
          <cell r="A1280">
            <v>671223</v>
          </cell>
          <cell r="B1280" t="str">
            <v xml:space="preserve">  LŸng nËn cÜ ½Ÿnh m¡u,2cm,H&gt; 4m,M100       </v>
          </cell>
          <cell r="C1280" t="str">
            <v xml:space="preserve"> m2 </v>
          </cell>
          <cell r="D1280">
            <v>7749</v>
          </cell>
          <cell r="E1280">
            <v>1117</v>
          </cell>
          <cell r="F1280">
            <v>149</v>
          </cell>
        </row>
        <row r="1281">
          <cell r="A1281">
            <v>671231</v>
          </cell>
          <cell r="B1281" t="str">
            <v xml:space="preserve">  LŸng nËn cÜ ½Ÿnh m¡u,3cm,H&lt;=4m,M50        </v>
          </cell>
          <cell r="C1281" t="str">
            <v xml:space="preserve"> m2 </v>
          </cell>
          <cell r="D1281">
            <v>6925</v>
          </cell>
          <cell r="E1281">
            <v>1374</v>
          </cell>
          <cell r="F1281">
            <v>107</v>
          </cell>
        </row>
        <row r="1282">
          <cell r="A1282">
            <v>671232</v>
          </cell>
          <cell r="B1282" t="str">
            <v xml:space="preserve">  LŸng nËn cÜ ½Ÿnh m¡u,3cm,H&lt;=4m,M75        </v>
          </cell>
          <cell r="C1282" t="str">
            <v xml:space="preserve"> m2 </v>
          </cell>
          <cell r="D1282">
            <v>8905</v>
          </cell>
          <cell r="E1282">
            <v>1374</v>
          </cell>
          <cell r="F1282">
            <v>107</v>
          </cell>
        </row>
        <row r="1283">
          <cell r="A1283">
            <v>671233</v>
          </cell>
          <cell r="B1283" t="str">
            <v xml:space="preserve">  LŸng nËn cÜ ½Ÿnh m¡u,3cm,H&lt;=4m,M100       </v>
          </cell>
          <cell r="C1283" t="str">
            <v xml:space="preserve"> m2 </v>
          </cell>
          <cell r="D1283">
            <v>10754</v>
          </cell>
          <cell r="E1283">
            <v>1374</v>
          </cell>
          <cell r="F1283">
            <v>107</v>
          </cell>
        </row>
        <row r="1284">
          <cell r="A1284">
            <v>671241</v>
          </cell>
          <cell r="B1284" t="str">
            <v xml:space="preserve">  LŸng nËn cÜ ½Ÿnh m¡u,3cm,H&gt; 4m,M50        </v>
          </cell>
          <cell r="C1284" t="str">
            <v xml:space="preserve"> m2 </v>
          </cell>
          <cell r="D1284">
            <v>6925</v>
          </cell>
          <cell r="E1284">
            <v>1484</v>
          </cell>
          <cell r="F1284">
            <v>174</v>
          </cell>
        </row>
        <row r="1285">
          <cell r="A1285">
            <v>671242</v>
          </cell>
          <cell r="B1285" t="str">
            <v xml:space="preserve">  LŸng nËn cÜ ½Ÿnh m¡u,3cm,H&gt; 4m,M75        </v>
          </cell>
          <cell r="C1285" t="str">
            <v xml:space="preserve"> m2 </v>
          </cell>
          <cell r="D1285">
            <v>8905</v>
          </cell>
          <cell r="E1285">
            <v>1484</v>
          </cell>
          <cell r="F1285">
            <v>174</v>
          </cell>
        </row>
        <row r="1286">
          <cell r="A1286">
            <v>671243</v>
          </cell>
          <cell r="B1286" t="str">
            <v xml:space="preserve">  LŸng nËn cÜ ½Ÿnh m¡u,3cm,H&gt; 4m,M100       </v>
          </cell>
          <cell r="C1286" t="str">
            <v xml:space="preserve"> m2 </v>
          </cell>
          <cell r="D1286">
            <v>10754</v>
          </cell>
          <cell r="E1286">
            <v>1484</v>
          </cell>
          <cell r="F1286">
            <v>174</v>
          </cell>
        </row>
        <row r="1287">
          <cell r="A1287">
            <v>672111</v>
          </cell>
          <cell r="B1287" t="str">
            <v xml:space="preserve">  LŸng sÅná,mŸi h°t,mŸng nõèc,d¡y 1cm,M50   </v>
          </cell>
          <cell r="C1287" t="str">
            <v xml:space="preserve"> m2 </v>
          </cell>
          <cell r="D1287">
            <v>2485</v>
          </cell>
          <cell r="E1287">
            <v>1297</v>
          </cell>
          <cell r="F1287">
            <v>77</v>
          </cell>
        </row>
        <row r="1288">
          <cell r="A1288">
            <v>672112</v>
          </cell>
          <cell r="B1288" t="str">
            <v xml:space="preserve">  LŸng sÅná,mŸi h°t,mŸng nõèc,d¡y 1cm,M75   </v>
          </cell>
          <cell r="C1288" t="str">
            <v xml:space="preserve"> m2 </v>
          </cell>
          <cell r="D1288">
            <v>3220</v>
          </cell>
          <cell r="E1288">
            <v>1297</v>
          </cell>
          <cell r="F1288">
            <v>77</v>
          </cell>
        </row>
        <row r="1289">
          <cell r="A1289">
            <v>672121</v>
          </cell>
          <cell r="B1289" t="str">
            <v xml:space="preserve">  LŸng bÌ nõèc,giÆng(nõçc,cŸp)d¡y 2cm,M75   </v>
          </cell>
          <cell r="C1289" t="str">
            <v xml:space="preserve"> m2 </v>
          </cell>
          <cell r="D1289">
            <v>5686</v>
          </cell>
          <cell r="E1289">
            <v>1561</v>
          </cell>
          <cell r="F1289">
            <v>77</v>
          </cell>
        </row>
        <row r="1290">
          <cell r="A1290">
            <v>672122</v>
          </cell>
          <cell r="B1290" t="str">
            <v xml:space="preserve">  LŸng bÌ nõèc,giÆng(nõçc,cŸp)d¡y 2cm,M100  </v>
          </cell>
          <cell r="C1290" t="str">
            <v xml:space="preserve"> m2 </v>
          </cell>
          <cell r="D1290">
            <v>6849</v>
          </cell>
          <cell r="E1290">
            <v>1561</v>
          </cell>
          <cell r="F1290">
            <v>77</v>
          </cell>
        </row>
        <row r="1291">
          <cell r="A1291">
            <v>672125</v>
          </cell>
          <cell r="B1291" t="str">
            <v xml:space="preserve">  Lèp châng th¶m              4cm,M100  </v>
          </cell>
          <cell r="C1291" t="str">
            <v xml:space="preserve"> m2 </v>
          </cell>
          <cell r="D1291">
            <v>26849</v>
          </cell>
          <cell r="E1291">
            <v>2561</v>
          </cell>
          <cell r="F1291">
            <v>77</v>
          </cell>
        </row>
        <row r="1292">
          <cell r="A1292">
            <v>672131</v>
          </cell>
          <cell r="B1292" t="str">
            <v xml:space="preserve">  LŸng mõçng(cŸp,r¬nh)        d¡y 1cm,M50   </v>
          </cell>
          <cell r="C1292" t="str">
            <v xml:space="preserve"> m2 </v>
          </cell>
          <cell r="D1292">
            <v>2485</v>
          </cell>
          <cell r="E1292">
            <v>1297</v>
          </cell>
          <cell r="F1292">
            <v>77</v>
          </cell>
        </row>
        <row r="1293">
          <cell r="A1293">
            <v>672132</v>
          </cell>
          <cell r="B1293" t="str">
            <v xml:space="preserve">  LŸng mõçng(cŸp,r¬nh)        d¡y 1cm,M75   </v>
          </cell>
          <cell r="C1293" t="str">
            <v xml:space="preserve"> m2 </v>
          </cell>
          <cell r="D1293">
            <v>3220</v>
          </cell>
          <cell r="E1293">
            <v>1297</v>
          </cell>
          <cell r="F1293">
            <v>77</v>
          </cell>
        </row>
        <row r="1294">
          <cell r="A1294">
            <v>672141</v>
          </cell>
          <cell r="B1294" t="str">
            <v xml:space="preserve">  LŸng h¿ d¡y 3cm         M50           </v>
          </cell>
          <cell r="C1294" t="str">
            <v xml:space="preserve"> m2 </v>
          </cell>
          <cell r="D1294">
            <v>7307</v>
          </cell>
          <cell r="E1294">
            <v>1484</v>
          </cell>
          <cell r="F1294">
            <v>77</v>
          </cell>
        </row>
        <row r="1295">
          <cell r="A1295">
            <v>672142</v>
          </cell>
          <cell r="B1295" t="str">
            <v xml:space="preserve">  LŸng h¿ d¡y 3cm         M75           </v>
          </cell>
          <cell r="C1295" t="str">
            <v xml:space="preserve"> m2 </v>
          </cell>
          <cell r="D1295">
            <v>9400</v>
          </cell>
          <cell r="E1295">
            <v>1484</v>
          </cell>
          <cell r="F1295">
            <v>77</v>
          </cell>
        </row>
        <row r="1296">
          <cell r="A1296">
            <v>672143</v>
          </cell>
          <cell r="B1296" t="str">
            <v xml:space="preserve">  LŸng h¿ d¡y 3cm         M100          </v>
          </cell>
          <cell r="C1296" t="str">
            <v xml:space="preserve"> m2 </v>
          </cell>
          <cell r="D1296">
            <v>11355</v>
          </cell>
          <cell r="E1296">
            <v>1484</v>
          </cell>
          <cell r="F1296">
            <v>77</v>
          </cell>
        </row>
        <row r="1297">
          <cell r="A1297">
            <v>673111</v>
          </cell>
          <cell r="B1297" t="str">
            <v xml:space="preserve">  LŸng ½¡i nõèc,kháng ½Ÿnh m¡u       M75    </v>
          </cell>
          <cell r="C1297" t="str">
            <v xml:space="preserve"> m2 </v>
          </cell>
          <cell r="D1297">
            <v>5449</v>
          </cell>
          <cell r="E1297">
            <v>2749</v>
          </cell>
          <cell r="F1297">
            <v>174</v>
          </cell>
        </row>
        <row r="1298">
          <cell r="A1298">
            <v>673112</v>
          </cell>
          <cell r="B1298" t="str">
            <v xml:space="preserve">  LŸng ½¡i nõèc,kháng ½Ÿnh m¡u,1.5cm,M100   </v>
          </cell>
          <cell r="C1298" t="str">
            <v xml:space="preserve"> m2 </v>
          </cell>
          <cell r="D1298">
            <v>6611</v>
          </cell>
          <cell r="E1298">
            <v>2749</v>
          </cell>
          <cell r="F1298">
            <v>174</v>
          </cell>
        </row>
        <row r="1299">
          <cell r="A1299">
            <v>673121</v>
          </cell>
          <cell r="B1299" t="str">
            <v xml:space="preserve">  LŸng ½¡i nõèc,cÜ ½Ÿnh m¡u,1.5cm,M75       </v>
          </cell>
          <cell r="C1299" t="str">
            <v xml:space="preserve"> m2 </v>
          </cell>
          <cell r="D1299">
            <v>5744</v>
          </cell>
          <cell r="E1299">
            <v>2859</v>
          </cell>
          <cell r="F1299">
            <v>174</v>
          </cell>
        </row>
        <row r="1300">
          <cell r="A1300">
            <v>673122</v>
          </cell>
          <cell r="B1300" t="str">
            <v xml:space="preserve">  LŸng ½¡i nõèc,cÜ ½Ÿnh m¡u,1.5cm,M100      </v>
          </cell>
          <cell r="C1300" t="str">
            <v xml:space="preserve"> m2 </v>
          </cell>
          <cell r="D1300">
            <v>6906</v>
          </cell>
          <cell r="E1300">
            <v>2859</v>
          </cell>
          <cell r="F1300">
            <v>174</v>
          </cell>
        </row>
        <row r="1301">
          <cell r="A1301">
            <v>674110</v>
          </cell>
          <cell r="B1301" t="str">
            <v xml:space="preserve">  LŸng Grainitá nËn,s¡n d¡y 1cm,H&lt;=4m   </v>
          </cell>
          <cell r="C1301" t="str">
            <v xml:space="preserve"> m2 </v>
          </cell>
          <cell r="D1301">
            <v>11525</v>
          </cell>
          <cell r="E1301">
            <v>16713</v>
          </cell>
          <cell r="F1301">
            <v>0</v>
          </cell>
        </row>
        <row r="1302">
          <cell r="A1302">
            <v>674120</v>
          </cell>
          <cell r="B1302" t="str">
            <v xml:space="preserve">  LŸng Grainitá nËn,s¡n d¡y 1cm,H&lt;=4m   </v>
          </cell>
          <cell r="C1302" t="str">
            <v xml:space="preserve"> m2 </v>
          </cell>
          <cell r="D1302">
            <v>11525</v>
          </cell>
          <cell r="E1302">
            <v>20891</v>
          </cell>
          <cell r="F1302">
            <v>0</v>
          </cell>
        </row>
        <row r="1303">
          <cell r="A1303">
            <v>674130</v>
          </cell>
          <cell r="B1303" t="str">
            <v xml:space="preserve">  LŸng Grainitá c·u thang,tam c¶p d¡y1.5cm  </v>
          </cell>
          <cell r="C1303" t="str">
            <v xml:space="preserve"> m2 </v>
          </cell>
          <cell r="D1303">
            <v>18514</v>
          </cell>
          <cell r="E1303">
            <v>30457</v>
          </cell>
          <cell r="F1303">
            <v>0</v>
          </cell>
        </row>
        <row r="1304">
          <cell r="A1304">
            <v>681110</v>
          </cell>
          <cell r="B1304" t="str">
            <v xml:space="preserve">  LŸt g­ch ch× 6.5x10.5x22,M50              </v>
          </cell>
          <cell r="C1304" t="str">
            <v xml:space="preserve"> m2 </v>
          </cell>
          <cell r="D1304">
            <v>22388</v>
          </cell>
          <cell r="E1304">
            <v>1470</v>
          </cell>
          <cell r="F1304">
            <v>0</v>
          </cell>
        </row>
        <row r="1305">
          <cell r="A1305">
            <v>683110</v>
          </cell>
          <cell r="B1305" t="str">
            <v xml:space="preserve">  LŸt g­ch lŸ nem ½çn 20x20 M50             </v>
          </cell>
          <cell r="C1305" t="str">
            <v xml:space="preserve"> m2 </v>
          </cell>
          <cell r="D1305">
            <v>14680</v>
          </cell>
          <cell r="E1305">
            <v>1649</v>
          </cell>
          <cell r="F1305">
            <v>0</v>
          </cell>
        </row>
        <row r="1306">
          <cell r="A1306">
            <v>683120</v>
          </cell>
          <cell r="B1306" t="str">
            <v xml:space="preserve">  LŸt g­ch lŸ nem k¾p 20x20 M50             </v>
          </cell>
          <cell r="C1306" t="str">
            <v xml:space="preserve"> m2 </v>
          </cell>
          <cell r="D1306">
            <v>17053</v>
          </cell>
          <cell r="E1306">
            <v>1649</v>
          </cell>
          <cell r="F1306">
            <v>0</v>
          </cell>
        </row>
        <row r="1307">
          <cell r="A1307">
            <v>684110</v>
          </cell>
          <cell r="B1307" t="str">
            <v xml:space="preserve">  LŸt g­ch xi m¯ng 30x30,cao&lt;=4m,M50        </v>
          </cell>
          <cell r="C1307" t="str">
            <v xml:space="preserve"> m2 </v>
          </cell>
          <cell r="D1307">
            <v>21463</v>
          </cell>
          <cell r="E1307">
            <v>1902</v>
          </cell>
          <cell r="F1307">
            <v>0</v>
          </cell>
        </row>
        <row r="1308">
          <cell r="A1308">
            <v>684120</v>
          </cell>
          <cell r="B1308" t="str">
            <v xml:space="preserve">  LŸt g­ch xi m¯ng 30x30,cao&lt;=4m,M50        </v>
          </cell>
          <cell r="C1308" t="str">
            <v xml:space="preserve"> m2 </v>
          </cell>
          <cell r="D1308">
            <v>21463</v>
          </cell>
          <cell r="E1308">
            <v>2034</v>
          </cell>
          <cell r="F1308">
            <v>0</v>
          </cell>
        </row>
        <row r="1309">
          <cell r="A1309">
            <v>684130</v>
          </cell>
          <cell r="B1309" t="str">
            <v xml:space="preserve">  LŸt g­ch xi m¯ng 20x20,cao&gt; 4m,M50        </v>
          </cell>
          <cell r="C1309" t="str">
            <v xml:space="preserve"> m2 </v>
          </cell>
          <cell r="D1309">
            <v>50593</v>
          </cell>
          <cell r="E1309">
            <v>1869</v>
          </cell>
          <cell r="F1309">
            <v>108</v>
          </cell>
        </row>
        <row r="1310">
          <cell r="A1310">
            <v>684140</v>
          </cell>
          <cell r="B1310" t="str">
            <v xml:space="preserve">  LŸt g­ch xi m¯ng 20x20,cao&gt; 4m,M50        </v>
          </cell>
          <cell r="C1310" t="str">
            <v xml:space="preserve"> m2 </v>
          </cell>
          <cell r="D1310">
            <v>50593</v>
          </cell>
          <cell r="E1310">
            <v>2034</v>
          </cell>
          <cell r="F1310">
            <v>108</v>
          </cell>
        </row>
        <row r="1311">
          <cell r="A1311">
            <v>684101</v>
          </cell>
          <cell r="B1311" t="str">
            <v xml:space="preserve">  LŸt g­ch GRANITO 30x30,cao&lt;=4m,M50        </v>
          </cell>
          <cell r="C1311" t="str">
            <v xml:space="preserve"> m2 </v>
          </cell>
          <cell r="D1311">
            <v>85852</v>
          </cell>
          <cell r="E1311">
            <v>1902</v>
          </cell>
          <cell r="F1311">
            <v>0</v>
          </cell>
        </row>
        <row r="1312">
          <cell r="A1312">
            <v>684102</v>
          </cell>
          <cell r="B1312" t="str">
            <v xml:space="preserve">  LŸt g­ch GRANITO 30x30,cao&gt; 4m,M50        </v>
          </cell>
          <cell r="C1312" t="str">
            <v xml:space="preserve"> m2 </v>
          </cell>
          <cell r="D1312">
            <v>85852</v>
          </cell>
          <cell r="E1312">
            <v>2034</v>
          </cell>
          <cell r="F1312">
            <v>0</v>
          </cell>
        </row>
        <row r="1313">
          <cell r="A1313">
            <v>684103</v>
          </cell>
          <cell r="B1313" t="str">
            <v xml:space="preserve">  LŸt g­ch GRANITO 40x40,cao&lt;=4m,M50        </v>
          </cell>
          <cell r="C1313" t="str">
            <v xml:space="preserve"> m2 </v>
          </cell>
          <cell r="D1313">
            <v>85852</v>
          </cell>
          <cell r="E1313">
            <v>1092</v>
          </cell>
          <cell r="F1313">
            <v>0</v>
          </cell>
        </row>
        <row r="1314">
          <cell r="A1314">
            <v>684104</v>
          </cell>
          <cell r="B1314" t="str">
            <v xml:space="preserve">  LŸt g­ch GRANITO 40x40,cao&gt; 4m,M50        </v>
          </cell>
          <cell r="C1314" t="str">
            <v xml:space="preserve"> m2 </v>
          </cell>
          <cell r="D1314">
            <v>85852</v>
          </cell>
          <cell r="E1314">
            <v>2034</v>
          </cell>
          <cell r="F1314">
            <v>0</v>
          </cell>
        </row>
        <row r="1315">
          <cell r="A1315">
            <v>685110</v>
          </cell>
          <cell r="B1315" t="str">
            <v xml:space="preserve">  LŸt g­ch men sö 15x15,cao&lt;=4m,M50         </v>
          </cell>
          <cell r="C1315" t="str">
            <v xml:space="preserve"> m2 </v>
          </cell>
          <cell r="D1315">
            <v>41203</v>
          </cell>
          <cell r="E1315">
            <v>2063</v>
          </cell>
          <cell r="F1315">
            <v>0</v>
          </cell>
        </row>
        <row r="1316">
          <cell r="A1316">
            <v>685120</v>
          </cell>
          <cell r="B1316" t="str">
            <v xml:space="preserve">  LŸt g­ch men sö 15x15,cao&lt;=4m,M50         </v>
          </cell>
          <cell r="C1316" t="str">
            <v xml:space="preserve"> m2 </v>
          </cell>
          <cell r="D1316">
            <v>41203</v>
          </cell>
          <cell r="E1316">
            <v>2368</v>
          </cell>
          <cell r="F1316">
            <v>108</v>
          </cell>
        </row>
        <row r="1317">
          <cell r="A1317">
            <v>685130</v>
          </cell>
          <cell r="B1317" t="str">
            <v xml:space="preserve">  LŸt g­ch men sö 11x11,cao&lt;=4m,M50         </v>
          </cell>
          <cell r="C1317" t="str">
            <v xml:space="preserve"> m2 </v>
          </cell>
          <cell r="D1317">
            <v>51443</v>
          </cell>
          <cell r="E1317">
            <v>2086</v>
          </cell>
          <cell r="F1317">
            <v>0</v>
          </cell>
        </row>
        <row r="1318">
          <cell r="A1318">
            <v>685140</v>
          </cell>
          <cell r="B1318" t="str">
            <v xml:space="preserve">  LŸt g­ch men sö 11x11,cao&lt;=4m,M50         </v>
          </cell>
          <cell r="C1318" t="str">
            <v xml:space="preserve"> m2 </v>
          </cell>
          <cell r="D1318">
            <v>51443</v>
          </cell>
          <cell r="E1318">
            <v>2424</v>
          </cell>
          <cell r="F1318">
            <v>108</v>
          </cell>
        </row>
        <row r="1319">
          <cell r="A1319">
            <v>685111</v>
          </cell>
          <cell r="B1319" t="str">
            <v xml:space="preserve">  LŸt g­ch men sö 15x15,cao&lt;=4m,M50         </v>
          </cell>
          <cell r="C1319" t="str">
            <v xml:space="preserve"> m2 </v>
          </cell>
          <cell r="D1319">
            <v>41203</v>
          </cell>
          <cell r="E1319">
            <v>2063</v>
          </cell>
          <cell r="F1319">
            <v>0</v>
          </cell>
        </row>
        <row r="1320">
          <cell r="A1320">
            <v>685121</v>
          </cell>
          <cell r="B1320" t="str">
            <v xml:space="preserve">  LŸt g­ch men sö 15x15,cao&lt;=4m,M50         </v>
          </cell>
          <cell r="C1320" t="str">
            <v xml:space="preserve"> m2 </v>
          </cell>
          <cell r="D1320">
            <v>41203</v>
          </cell>
          <cell r="E1320">
            <v>2368</v>
          </cell>
          <cell r="F1320">
            <v>108</v>
          </cell>
        </row>
        <row r="1321">
          <cell r="A1321">
            <v>685131</v>
          </cell>
          <cell r="B1321" t="str">
            <v xml:space="preserve">  LŸt g­ch men sö 11x11,cao&lt;=4m,M50         </v>
          </cell>
          <cell r="C1321" t="str">
            <v xml:space="preserve"> m2 </v>
          </cell>
          <cell r="D1321">
            <v>51443</v>
          </cell>
          <cell r="E1321">
            <v>2086</v>
          </cell>
          <cell r="F1321">
            <v>0</v>
          </cell>
        </row>
        <row r="1322">
          <cell r="A1322">
            <v>685141</v>
          </cell>
          <cell r="B1322" t="str">
            <v xml:space="preserve">  LŸt g­ch men sö 11x11,cao&lt;=4m,M50         </v>
          </cell>
          <cell r="C1322" t="str">
            <v xml:space="preserve"> m2 </v>
          </cell>
          <cell r="D1322">
            <v>51443</v>
          </cell>
          <cell r="E1322">
            <v>2424</v>
          </cell>
          <cell r="F1322">
            <v>108</v>
          </cell>
        </row>
        <row r="1323">
          <cell r="A1323">
            <v>686111</v>
          </cell>
          <cell r="B1323" t="str">
            <v xml:space="preserve">  LŸt g­ch v×       cao&lt;=4m,M50             </v>
          </cell>
          <cell r="C1323" t="str">
            <v xml:space="preserve"> m2 </v>
          </cell>
          <cell r="D1323">
            <v>38669</v>
          </cell>
          <cell r="E1323">
            <v>2255</v>
          </cell>
          <cell r="F1323">
            <v>0</v>
          </cell>
        </row>
        <row r="1324">
          <cell r="A1324">
            <v>686121</v>
          </cell>
          <cell r="B1324" t="str">
            <v xml:space="preserve">  LŸt g­ch v×       cao&gt; 4m,M50             </v>
          </cell>
          <cell r="C1324" t="str">
            <v xml:space="preserve"> m2 </v>
          </cell>
          <cell r="D1324">
            <v>38669</v>
          </cell>
          <cell r="E1324">
            <v>2480</v>
          </cell>
          <cell r="F1324">
            <v>0</v>
          </cell>
        </row>
        <row r="1325">
          <cell r="A1325">
            <v>687110</v>
          </cell>
          <cell r="B1325" t="str">
            <v xml:space="preserve">  LŸt ½Ÿ c¸m th­ch,hoa cõçng 20x20,cao&lt;=4m  </v>
          </cell>
          <cell r="C1325" t="str">
            <v xml:space="preserve"> m2 </v>
          </cell>
          <cell r="D1325">
            <v>86813</v>
          </cell>
          <cell r="E1325">
            <v>5637</v>
          </cell>
          <cell r="F1325">
            <v>0</v>
          </cell>
        </row>
        <row r="1326">
          <cell r="A1326">
            <v>687120</v>
          </cell>
          <cell r="B1326" t="str">
            <v xml:space="preserve">  LŸt ½Ÿ c¸m th­ch,hoa cõçng 20x20,cao&gt; 4m  </v>
          </cell>
          <cell r="C1326" t="str">
            <v xml:space="preserve"> m2 </v>
          </cell>
          <cell r="D1326">
            <v>86813</v>
          </cell>
          <cell r="E1326">
            <v>6201</v>
          </cell>
          <cell r="F1326">
            <v>0</v>
          </cell>
        </row>
        <row r="1327">
          <cell r="A1327">
            <v>687130</v>
          </cell>
          <cell r="B1327" t="str">
            <v xml:space="preserve">  LŸt ½Ÿ c¸m th­ch,hoa cõçng 30x30,cao&lt;=4m  </v>
          </cell>
          <cell r="C1327" t="str">
            <v xml:space="preserve"> m2 </v>
          </cell>
          <cell r="D1327">
            <v>86615</v>
          </cell>
          <cell r="E1327">
            <v>4904</v>
          </cell>
          <cell r="F1327">
            <v>0</v>
          </cell>
        </row>
        <row r="1328">
          <cell r="A1328">
            <v>687140</v>
          </cell>
          <cell r="B1328" t="str">
            <v xml:space="preserve">  LŸt ½Ÿ c¸m th­ch,hoa cõçng 30x30,cao&gt; 4m  </v>
          </cell>
          <cell r="C1328" t="str">
            <v xml:space="preserve"> m2 </v>
          </cell>
          <cell r="D1328">
            <v>86615</v>
          </cell>
          <cell r="E1328">
            <v>5637</v>
          </cell>
          <cell r="F1328">
            <v>0</v>
          </cell>
        </row>
        <row r="1329">
          <cell r="A1329">
            <v>687150</v>
          </cell>
          <cell r="B1329" t="str">
            <v xml:space="preserve">  LŸt ½Ÿ c¸m th­ch,hoa cõçng 40x40,cao&lt;=4m  </v>
          </cell>
          <cell r="C1329" t="str">
            <v xml:space="preserve"> m2 </v>
          </cell>
          <cell r="D1329">
            <v>86482</v>
          </cell>
          <cell r="E1329">
            <v>4172</v>
          </cell>
          <cell r="F1329">
            <v>0</v>
          </cell>
        </row>
        <row r="1330">
          <cell r="A1330">
            <v>687160</v>
          </cell>
          <cell r="B1330" t="str">
            <v xml:space="preserve">  LŸt ½Ÿ c¸m th­ch,hoa cõçng 40x40,cao&gt; 4m  </v>
          </cell>
          <cell r="C1330" t="str">
            <v xml:space="preserve"> m2 </v>
          </cell>
          <cell r="D1330">
            <v>86482</v>
          </cell>
          <cell r="E1330">
            <v>4735</v>
          </cell>
          <cell r="F1330">
            <v>0</v>
          </cell>
        </row>
        <row r="1331">
          <cell r="A1331">
            <v>691110</v>
          </cell>
          <cell r="B1331" t="str">
            <v xml:space="preserve">  L¡m tr·n vái rçm                      </v>
          </cell>
          <cell r="C1331" t="str">
            <v xml:space="preserve"> m2 </v>
          </cell>
          <cell r="D1331">
            <v>53498</v>
          </cell>
          <cell r="E1331">
            <v>3027</v>
          </cell>
          <cell r="F1331">
            <v>898</v>
          </cell>
        </row>
        <row r="1332">
          <cell r="A1332">
            <v>692110</v>
          </cell>
          <cell r="B1332" t="str">
            <v xml:space="preserve">  L¡m tr·n m¿ gå cao&lt;=4m                </v>
          </cell>
          <cell r="C1332" t="str">
            <v xml:space="preserve"> m2 </v>
          </cell>
          <cell r="D1332">
            <v>86369</v>
          </cell>
          <cell r="E1332">
            <v>1513</v>
          </cell>
          <cell r="F1332">
            <v>898</v>
          </cell>
        </row>
        <row r="1333">
          <cell r="A1333">
            <v>692120</v>
          </cell>
          <cell r="B1333" t="str">
            <v xml:space="preserve">  L¡m tr·n m¿ gå cao&gt; 4m                </v>
          </cell>
          <cell r="C1333" t="str">
            <v xml:space="preserve"> m2 </v>
          </cell>
          <cell r="D1333">
            <v>86369</v>
          </cell>
          <cell r="E1333">
            <v>1513</v>
          </cell>
          <cell r="F1333">
            <v>2332</v>
          </cell>
        </row>
        <row r="1334">
          <cell r="A1334">
            <v>696110</v>
          </cell>
          <cell r="B1334" t="str">
            <v xml:space="preserve">  L¡m tr·n cÜt ¾p                           </v>
          </cell>
          <cell r="C1334" t="str">
            <v xml:space="preserve"> m2 </v>
          </cell>
          <cell r="D1334">
            <v>47170</v>
          </cell>
          <cell r="E1334">
            <v>1513</v>
          </cell>
          <cell r="F1334">
            <v>0</v>
          </cell>
        </row>
        <row r="1335">
          <cell r="A1335">
            <v>696210</v>
          </cell>
          <cell r="B1335" t="str">
            <v xml:space="preserve">  L¡m tr·n gå dŸn                           </v>
          </cell>
          <cell r="C1335" t="str">
            <v xml:space="preserve"> m2 </v>
          </cell>
          <cell r="D1335">
            <v>58545</v>
          </cell>
          <cell r="E1335">
            <v>1578</v>
          </cell>
          <cell r="F1335">
            <v>0</v>
          </cell>
        </row>
        <row r="1336">
          <cell r="A1336">
            <v>697210</v>
          </cell>
          <cell r="B1336" t="str">
            <v xml:space="preserve">  Tr·n vŸn ¾p,bàc simili+mît d¡y 5cm,nÂpgå  </v>
          </cell>
          <cell r="C1336" t="str">
            <v xml:space="preserve"> m2 </v>
          </cell>
          <cell r="D1336">
            <v>128090</v>
          </cell>
          <cell r="E1336">
            <v>22540</v>
          </cell>
          <cell r="F1336">
            <v>0</v>
          </cell>
        </row>
        <row r="1337">
          <cell r="A1337">
            <v>697310</v>
          </cell>
          <cell r="B1337" t="str">
            <v xml:space="preserve">  Tr·n vŸn ¾p chia á = Jo¯ng chÖm(nÂp näi)  </v>
          </cell>
          <cell r="C1337" t="str">
            <v xml:space="preserve"> m2 </v>
          </cell>
          <cell r="D1337">
            <v>76001</v>
          </cell>
          <cell r="E1337">
            <v>7892</v>
          </cell>
          <cell r="F1337">
            <v>0</v>
          </cell>
        </row>
        <row r="1338">
          <cell r="A1338">
            <v>697410</v>
          </cell>
          <cell r="B1338" t="str">
            <v xml:space="preserve">  L¡m tr·n = t¶m th­ch cao hoa v¯n 50x50cm  </v>
          </cell>
          <cell r="C1338" t="str">
            <v xml:space="preserve"> m2 </v>
          </cell>
          <cell r="D1338">
            <v>221161</v>
          </cell>
          <cell r="E1338">
            <v>16912</v>
          </cell>
          <cell r="F1338">
            <v>0</v>
          </cell>
        </row>
        <row r="1339">
          <cell r="A1339">
            <v>697510</v>
          </cell>
          <cell r="B1339" t="str">
            <v xml:space="preserve">  L¡m tr·n = t¶m tr·n nhúa 50x50cm      </v>
          </cell>
          <cell r="C1339" t="str">
            <v xml:space="preserve"> m2 </v>
          </cell>
          <cell r="D1339">
            <v>70465</v>
          </cell>
          <cell r="E1339">
            <v>13529</v>
          </cell>
          <cell r="F1339">
            <v>0</v>
          </cell>
        </row>
        <row r="1340">
          <cell r="A1340">
            <v>697610</v>
          </cell>
          <cell r="B1340" t="str">
            <v xml:space="preserve">  L¡m tr·n Lambri gá d¡y 1.0cm          </v>
          </cell>
          <cell r="C1340" t="str">
            <v xml:space="preserve"> m2 </v>
          </cell>
          <cell r="D1340">
            <v>74419</v>
          </cell>
          <cell r="E1340">
            <v>19730</v>
          </cell>
          <cell r="F1340">
            <v>0</v>
          </cell>
        </row>
        <row r="1341">
          <cell r="A1341">
            <v>697620</v>
          </cell>
          <cell r="B1341" t="str">
            <v xml:space="preserve">  L¡m tr·n Lambri gá d¡y 1.5cm          </v>
          </cell>
          <cell r="C1341" t="str">
            <v xml:space="preserve"> m2 </v>
          </cell>
          <cell r="D1341">
            <v>87331</v>
          </cell>
          <cell r="E1341">
            <v>19730</v>
          </cell>
          <cell r="F1341">
            <v>0</v>
          </cell>
        </row>
        <row r="1342">
          <cell r="A1342">
            <v>698210</v>
          </cell>
          <cell r="B1342" t="str">
            <v xml:space="preserve">  VŸch ng¯n = gå vŸn gh¾p khÏt d¡y 1.5cm</v>
          </cell>
          <cell r="C1342" t="str">
            <v xml:space="preserve"> m2 </v>
          </cell>
          <cell r="D1342">
            <v>45476</v>
          </cell>
          <cell r="E1342">
            <v>4284</v>
          </cell>
          <cell r="F1342">
            <v>0</v>
          </cell>
        </row>
        <row r="1343">
          <cell r="A1343">
            <v>698220</v>
          </cell>
          <cell r="B1343" t="str">
            <v xml:space="preserve">  VŸch ng¯n = gå vŸn gh¾p khÏt d¡y 2.0cm</v>
          </cell>
          <cell r="C1343" t="str">
            <v xml:space="preserve"> m2 </v>
          </cell>
          <cell r="D1343">
            <v>60454</v>
          </cell>
          <cell r="E1343">
            <v>4284</v>
          </cell>
          <cell r="F1343">
            <v>0</v>
          </cell>
        </row>
        <row r="1344">
          <cell r="A1344">
            <v>698310</v>
          </cell>
          <cell r="B1344" t="str">
            <v xml:space="preserve">  VŸch ng¯n = gå vŸn chãng mÏ d¡y 1.5cm </v>
          </cell>
          <cell r="C1344" t="str">
            <v xml:space="preserve"> m2 </v>
          </cell>
          <cell r="D1344">
            <v>52707</v>
          </cell>
          <cell r="E1344">
            <v>6539</v>
          </cell>
          <cell r="F1344">
            <v>0</v>
          </cell>
        </row>
        <row r="1345">
          <cell r="A1345">
            <v>698320</v>
          </cell>
          <cell r="B1345" t="str">
            <v xml:space="preserve">  VŸch ng¯n = gå vŸn chãng mÏ d¡y 2.0cm </v>
          </cell>
          <cell r="C1345" t="str">
            <v xml:space="preserve"> m2 </v>
          </cell>
          <cell r="D1345">
            <v>65619</v>
          </cell>
          <cell r="E1345">
            <v>6539</v>
          </cell>
          <cell r="F1345">
            <v>0</v>
          </cell>
        </row>
        <row r="1346">
          <cell r="A1346">
            <v>698410</v>
          </cell>
          <cell r="B1346" t="str">
            <v xml:space="preserve">  Gia cáng &amp; ½Üng chµn tõéng gå,gå 2x10cm   </v>
          </cell>
          <cell r="C1346" t="str">
            <v xml:space="preserve"> m</v>
          </cell>
          <cell r="D1346">
            <v>6237</v>
          </cell>
          <cell r="E1346">
            <v>1779</v>
          </cell>
          <cell r="F1346">
            <v>0</v>
          </cell>
        </row>
        <row r="1347">
          <cell r="A1347">
            <v>698420</v>
          </cell>
          <cell r="B1347" t="str">
            <v xml:space="preserve">  Gia cáng &amp; ½Üng chµn tõéng gå,gå 2x20cm   </v>
          </cell>
          <cell r="C1347" t="str">
            <v xml:space="preserve"> m</v>
          </cell>
          <cell r="D1347">
            <v>12473</v>
          </cell>
          <cell r="E1347">
            <v>2139</v>
          </cell>
          <cell r="F1347">
            <v>0</v>
          </cell>
        </row>
        <row r="1348">
          <cell r="A1348">
            <v>698510</v>
          </cell>
          <cell r="B1348" t="str">
            <v xml:space="preserve">  Gia cáng-l°p tay vÙn C·u thang,gå 8x10cm  </v>
          </cell>
          <cell r="C1348" t="str">
            <v xml:space="preserve"> m</v>
          </cell>
          <cell r="D1348">
            <v>24947</v>
          </cell>
          <cell r="E1348">
            <v>4975</v>
          </cell>
          <cell r="F1348">
            <v>0</v>
          </cell>
        </row>
        <row r="1349">
          <cell r="A1349">
            <v>698520</v>
          </cell>
          <cell r="B1349" t="str">
            <v xml:space="preserve">  Gia cáng-l°p tay vÙn C·u thang,gå 8x14cm  </v>
          </cell>
          <cell r="C1349" t="str">
            <v xml:space="preserve"> m</v>
          </cell>
          <cell r="D1349">
            <v>34979</v>
          </cell>
          <cell r="E1349">
            <v>6094</v>
          </cell>
          <cell r="F1349">
            <v>0</v>
          </cell>
        </row>
        <row r="1350">
          <cell r="A1350">
            <v>698610</v>
          </cell>
          <cell r="B1350" t="str">
            <v xml:space="preserve">  SX-LD khung gå ½Ì ½Üng lõèi,vŸch ng¯n     </v>
          </cell>
          <cell r="C1350" t="str">
            <v xml:space="preserve"> m3 </v>
          </cell>
          <cell r="D1350">
            <v>2393998</v>
          </cell>
          <cell r="E1350">
            <v>90196</v>
          </cell>
          <cell r="F1350">
            <v>0</v>
          </cell>
        </row>
        <row r="1351">
          <cell r="A1351">
            <v>698710</v>
          </cell>
          <cell r="B1351" t="str">
            <v xml:space="preserve">  Gia cáng l°p dúng khung gå d·m s¡n        </v>
          </cell>
          <cell r="C1351" t="str">
            <v xml:space="preserve"> m3 </v>
          </cell>
          <cell r="D1351">
            <v>2393998</v>
          </cell>
          <cell r="E1351">
            <v>112745</v>
          </cell>
          <cell r="F1351">
            <v>0</v>
          </cell>
        </row>
        <row r="1352">
          <cell r="A1352">
            <v>698810</v>
          </cell>
          <cell r="B1352" t="str">
            <v xml:space="preserve">  ‡Üng s¡n vŸn gå rŸp mæng vŸn d¡y 2cm  </v>
          </cell>
          <cell r="C1352" t="str">
            <v xml:space="preserve"> m2 </v>
          </cell>
          <cell r="D1352">
            <v>60454</v>
          </cell>
          <cell r="E1352">
            <v>12289</v>
          </cell>
          <cell r="F1352">
            <v>0</v>
          </cell>
        </row>
        <row r="1353">
          <cell r="A1353">
            <v>698820</v>
          </cell>
          <cell r="B1353" t="str">
            <v xml:space="preserve">  ‡Üng s¡n vŸn gå rŸp mæng vŸn d¡y 3cm  </v>
          </cell>
          <cell r="C1353" t="str">
            <v xml:space="preserve"> m2 </v>
          </cell>
          <cell r="D1353">
            <v>91443</v>
          </cell>
          <cell r="E1353">
            <v>12289</v>
          </cell>
          <cell r="F1353">
            <v>0</v>
          </cell>
        </row>
        <row r="1354">
          <cell r="A1354">
            <v>698910</v>
          </cell>
          <cell r="B1354" t="str">
            <v xml:space="preserve">  Lambris gå ½Üng vŸch,âp tõéng d¡y 1.0cm   </v>
          </cell>
          <cell r="C1354" t="str">
            <v xml:space="preserve"> m2 </v>
          </cell>
          <cell r="D1354">
            <v>34629</v>
          </cell>
          <cell r="E1354">
            <v>14303</v>
          </cell>
          <cell r="F1354">
            <v>0</v>
          </cell>
        </row>
        <row r="1355">
          <cell r="A1355">
            <v>698920</v>
          </cell>
          <cell r="B1355" t="str">
            <v xml:space="preserve">  Lambris gå ½Üng vŸch,âp tõéng d¡y 1.5cm   </v>
          </cell>
          <cell r="C1355" t="str">
            <v xml:space="preserve"> m2 </v>
          </cell>
          <cell r="D1355">
            <v>50124</v>
          </cell>
          <cell r="E1355">
            <v>14303</v>
          </cell>
          <cell r="F1355">
            <v>0</v>
          </cell>
        </row>
        <row r="1356">
          <cell r="A1356">
            <v>699110</v>
          </cell>
          <cell r="B1356" t="str">
            <v xml:space="preserve">  Khuán m°t cŸo b±ng nÂp gå 3x1cm lå 5x5cm  </v>
          </cell>
          <cell r="C1356" t="str">
            <v xml:space="preserve"> m2 </v>
          </cell>
          <cell r="D1356">
            <v>27235</v>
          </cell>
          <cell r="E1356">
            <v>9471</v>
          </cell>
          <cell r="F1356">
            <v>0</v>
          </cell>
        </row>
        <row r="1357">
          <cell r="A1357">
            <v>699120</v>
          </cell>
          <cell r="B1357" t="str">
            <v xml:space="preserve">  Khuán m°t cŸo = nÂp gå 3x1cm lå 10x10cm   </v>
          </cell>
          <cell r="C1357" t="str">
            <v xml:space="preserve"> m2 </v>
          </cell>
          <cell r="D1357">
            <v>19487</v>
          </cell>
          <cell r="E1357">
            <v>8343</v>
          </cell>
          <cell r="F1357">
            <v>0</v>
          </cell>
        </row>
        <row r="1358">
          <cell r="A1358">
            <v>699210</v>
          </cell>
          <cell r="B1358" t="str">
            <v xml:space="preserve">  DiËm mŸi gå vŸn ræng 20-40 vŸn d¡y 2cm</v>
          </cell>
          <cell r="C1358" t="str">
            <v xml:space="preserve"> m2 </v>
          </cell>
          <cell r="D1358">
            <v>60101</v>
          </cell>
          <cell r="E1358">
            <v>3382</v>
          </cell>
          <cell r="F1358">
            <v>0</v>
          </cell>
        </row>
        <row r="1359">
          <cell r="A1359">
            <v>699220</v>
          </cell>
          <cell r="B1359" t="str">
            <v xml:space="preserve">  DiËm mŸi gå vŸn ræng 20-40 vŸn d¡y 3cm</v>
          </cell>
          <cell r="C1359" t="str">
            <v xml:space="preserve"> m2 </v>
          </cell>
          <cell r="D1359">
            <v>91091</v>
          </cell>
          <cell r="E1359">
            <v>3721</v>
          </cell>
          <cell r="F1359">
            <v>0</v>
          </cell>
        </row>
        <row r="1360">
          <cell r="A1360">
            <v>699310</v>
          </cell>
          <cell r="B1360" t="str">
            <v xml:space="preserve">  DŸn Foocmica v¡o cŸc kÆt c¶u d­ng t¶m </v>
          </cell>
          <cell r="C1360" t="str">
            <v xml:space="preserve"> m2 </v>
          </cell>
          <cell r="D1360">
            <v>21514</v>
          </cell>
          <cell r="E1360">
            <v>1127</v>
          </cell>
          <cell r="F1360">
            <v>0</v>
          </cell>
        </row>
        <row r="1361">
          <cell r="A1361">
            <v>699320</v>
          </cell>
          <cell r="B1361" t="str">
            <v xml:space="preserve">  DŸn Foocmica v¡o cŸc KC d­ng ch×,B=3cm</v>
          </cell>
          <cell r="C1361" t="str">
            <v xml:space="preserve"> m</v>
          </cell>
          <cell r="D1361">
            <v>67100</v>
          </cell>
          <cell r="E1361">
            <v>564</v>
          </cell>
          <cell r="F1361">
            <v>0</v>
          </cell>
        </row>
        <row r="1362">
          <cell r="A1362">
            <v>699410</v>
          </cell>
          <cell r="B1362" t="str">
            <v xml:space="preserve">  DŸn gi¶y trang trÏ lÅn tõéng gå vŸn       </v>
          </cell>
          <cell r="C1362" t="str">
            <v xml:space="preserve"> m2 </v>
          </cell>
          <cell r="D1362">
            <v>8775</v>
          </cell>
          <cell r="E1362">
            <v>1127</v>
          </cell>
          <cell r="F1362">
            <v>0</v>
          </cell>
        </row>
        <row r="1363">
          <cell r="A1363">
            <v>699420</v>
          </cell>
          <cell r="B1363" t="str">
            <v xml:space="preserve">  DŸn gi¶y trang trÏ lÅn tõéng trŸt vùa     </v>
          </cell>
          <cell r="C1363" t="str">
            <v xml:space="preserve"> m2 </v>
          </cell>
          <cell r="D1363">
            <v>10971</v>
          </cell>
          <cell r="E1363">
            <v>1353</v>
          </cell>
          <cell r="F1363">
            <v>0</v>
          </cell>
        </row>
        <row r="1364">
          <cell r="A1364">
            <v>699430</v>
          </cell>
          <cell r="B1364" t="str">
            <v xml:space="preserve">  DŸn gi¶y trang trÏ lÅn tr·n gå vŸn        </v>
          </cell>
          <cell r="C1364" t="str">
            <v xml:space="preserve"> m2 </v>
          </cell>
          <cell r="D1364">
            <v>8775</v>
          </cell>
          <cell r="E1364">
            <v>1466</v>
          </cell>
          <cell r="F1364">
            <v>0</v>
          </cell>
        </row>
        <row r="1365">
          <cell r="A1365">
            <v>699440</v>
          </cell>
          <cell r="B1365" t="str">
            <v xml:space="preserve">  DŸn gi¶y trang trÏ lÅn tr·n trŸt vùa      </v>
          </cell>
          <cell r="C1365" t="str">
            <v xml:space="preserve"> m2 </v>
          </cell>
          <cell r="D1365">
            <v>10971</v>
          </cell>
          <cell r="E1365">
            <v>1578</v>
          </cell>
          <cell r="F1365">
            <v>0</v>
          </cell>
        </row>
        <row r="1366">
          <cell r="A1366">
            <v>701110</v>
          </cell>
          <cell r="B1366" t="str">
            <v xml:space="preserve">  Qu¾t vái 1nõèc tr°ng,2nõèc m¡u cao&lt;=4m</v>
          </cell>
          <cell r="C1366" t="str">
            <v xml:space="preserve"> m2 </v>
          </cell>
          <cell r="D1366">
            <v>201</v>
          </cell>
          <cell r="E1366">
            <v>166</v>
          </cell>
          <cell r="F1366">
            <v>0</v>
          </cell>
        </row>
        <row r="1367">
          <cell r="A1367">
            <v>701120</v>
          </cell>
          <cell r="B1367" t="str">
            <v xml:space="preserve">  Qu¾t vái 1nõèc tr°ng,2nõèc m¡u cao&gt; 4m</v>
          </cell>
          <cell r="C1367" t="str">
            <v xml:space="preserve"> m2 </v>
          </cell>
          <cell r="D1367">
            <v>201</v>
          </cell>
          <cell r="E1367">
            <v>197</v>
          </cell>
          <cell r="F1367">
            <v>0</v>
          </cell>
        </row>
        <row r="1368">
          <cell r="A1368">
            <v>701130</v>
          </cell>
          <cell r="B1368" t="str">
            <v xml:space="preserve">  Qu¾t vái 3nõèc tr°ng cao&lt;=4m          </v>
          </cell>
          <cell r="C1368" t="str">
            <v xml:space="preserve"> m2 </v>
          </cell>
          <cell r="D1368">
            <v>103</v>
          </cell>
          <cell r="E1368">
            <v>166</v>
          </cell>
          <cell r="F1368">
            <v>0</v>
          </cell>
        </row>
        <row r="1369">
          <cell r="A1369">
            <v>701140</v>
          </cell>
          <cell r="B1369" t="str">
            <v xml:space="preserve">  Qu¾t vái 3nõèc tr°ng cao&gt; 4m          </v>
          </cell>
          <cell r="C1369" t="str">
            <v xml:space="preserve"> m2 </v>
          </cell>
          <cell r="D1369">
            <v>103</v>
          </cell>
          <cell r="E1369">
            <v>197</v>
          </cell>
          <cell r="F1369">
            <v>0</v>
          </cell>
        </row>
        <row r="1370">
          <cell r="A1370">
            <v>701210</v>
          </cell>
          <cell r="B1370" t="str">
            <v xml:space="preserve">  Qu¾t 2nõèc xi m¯ng v¡o bÅ táng cao&lt;=4m</v>
          </cell>
          <cell r="C1370" t="str">
            <v xml:space="preserve"> m2 </v>
          </cell>
          <cell r="D1370">
            <v>887</v>
          </cell>
          <cell r="E1370">
            <v>204</v>
          </cell>
          <cell r="F1370">
            <v>0</v>
          </cell>
        </row>
        <row r="1371">
          <cell r="A1371">
            <v>701220</v>
          </cell>
          <cell r="B1371" t="str">
            <v xml:space="preserve">  Qu¾t 2nõèc xi m¯ng v¡o bÅ táng cao&gt; 4m</v>
          </cell>
          <cell r="C1371" t="str">
            <v xml:space="preserve"> m2 </v>
          </cell>
          <cell r="D1371">
            <v>887</v>
          </cell>
          <cell r="E1371">
            <v>223</v>
          </cell>
          <cell r="F1371">
            <v>0</v>
          </cell>
        </row>
        <row r="1372">
          <cell r="A1372">
            <v>702110</v>
          </cell>
          <cell r="B1372" t="str">
            <v xml:space="preserve">  Quay vái gai cao&lt;=4m                  </v>
          </cell>
          <cell r="C1372" t="str">
            <v xml:space="preserve"> m2 </v>
          </cell>
          <cell r="D1372">
            <v>490</v>
          </cell>
          <cell r="E1372">
            <v>902</v>
          </cell>
          <cell r="F1372">
            <v>0</v>
          </cell>
        </row>
        <row r="1373">
          <cell r="A1373">
            <v>702120</v>
          </cell>
          <cell r="B1373" t="str">
            <v xml:space="preserve">  Quay vái gai cao&gt; 4m                  </v>
          </cell>
          <cell r="C1373" t="str">
            <v xml:space="preserve"> m2 </v>
          </cell>
          <cell r="D1373">
            <v>490</v>
          </cell>
          <cell r="E1373">
            <v>1127</v>
          </cell>
          <cell r="F1373">
            <v>0</v>
          </cell>
        </row>
        <row r="1374">
          <cell r="A1374">
            <v>702310</v>
          </cell>
          <cell r="B1374" t="str">
            <v xml:space="preserve">  Phun xâp cŸc KC,vùa XM,kháng m¡u,H&lt;=4m</v>
          </cell>
          <cell r="C1374" t="str">
            <v xml:space="preserve"> m2 </v>
          </cell>
          <cell r="D1374">
            <v>5688</v>
          </cell>
          <cell r="E1374">
            <v>5412</v>
          </cell>
          <cell r="F1374">
            <v>0</v>
          </cell>
        </row>
        <row r="1375">
          <cell r="A1375">
            <v>702320</v>
          </cell>
          <cell r="B1375" t="str">
            <v xml:space="preserve">  Phun xâp cŸc KC,vùa XM,cÜ træn m¡u,H&gt; 4m  </v>
          </cell>
          <cell r="C1375" t="str">
            <v xml:space="preserve"> m2 </v>
          </cell>
          <cell r="D1375">
            <v>7544</v>
          </cell>
          <cell r="E1375">
            <v>7216</v>
          </cell>
          <cell r="F1375">
            <v>0</v>
          </cell>
        </row>
        <row r="1376">
          <cell r="A1376">
            <v>702410</v>
          </cell>
          <cell r="B1376" t="str">
            <v xml:space="preserve">  B¨ matit v¡o tõéng                        </v>
          </cell>
          <cell r="C1376" t="str">
            <v xml:space="preserve"> m2 </v>
          </cell>
          <cell r="D1376">
            <v>1502</v>
          </cell>
          <cell r="E1376">
            <v>3382</v>
          </cell>
          <cell r="F1376">
            <v>0</v>
          </cell>
        </row>
        <row r="1377">
          <cell r="A1377">
            <v>702420</v>
          </cell>
          <cell r="B1377" t="str">
            <v xml:space="preserve">  B¨ matit v¡o cæt,d·m,tr·n                 </v>
          </cell>
          <cell r="C1377" t="str">
            <v xml:space="preserve"> m2 </v>
          </cell>
          <cell r="D1377">
            <v>1502</v>
          </cell>
          <cell r="E1377">
            <v>4059</v>
          </cell>
          <cell r="F1377">
            <v>0</v>
          </cell>
        </row>
        <row r="1378">
          <cell r="A1378">
            <v>702430</v>
          </cell>
          <cell r="B1378" t="str">
            <v xml:space="preserve">  B¨ b±ng xi m¯ng v¡o tõéng                 </v>
          </cell>
          <cell r="C1378" t="str">
            <v xml:space="preserve"> m2 </v>
          </cell>
          <cell r="D1378">
            <v>1035</v>
          </cell>
          <cell r="E1378">
            <v>4510</v>
          </cell>
          <cell r="F1378">
            <v>0</v>
          </cell>
        </row>
        <row r="1379">
          <cell r="A1379">
            <v>702440</v>
          </cell>
          <cell r="B1379" t="str">
            <v xml:space="preserve">  B¨ b±ng xi m¯ng v¡o cæt,d·m,tr·n          </v>
          </cell>
          <cell r="C1379" t="str">
            <v xml:space="preserve"> m2 </v>
          </cell>
          <cell r="D1379">
            <v>1035</v>
          </cell>
          <cell r="E1379">
            <v>5412</v>
          </cell>
          <cell r="F1379">
            <v>0</v>
          </cell>
        </row>
        <row r="1380">
          <cell r="A1380">
            <v>703110</v>
          </cell>
          <cell r="B1380" t="str">
            <v xml:space="preserve">  Sçn cøa kÏnh 2nõèc                        </v>
          </cell>
          <cell r="C1380" t="str">
            <v xml:space="preserve"> m2 </v>
          </cell>
          <cell r="D1380">
            <v>1651</v>
          </cell>
          <cell r="E1380">
            <v>381</v>
          </cell>
          <cell r="F1380">
            <v>0</v>
          </cell>
        </row>
        <row r="1381">
          <cell r="A1381">
            <v>703120</v>
          </cell>
          <cell r="B1381" t="str">
            <v xml:space="preserve">  Sçn cøa kÏnh 3nõèc                        </v>
          </cell>
          <cell r="C1381" t="str">
            <v xml:space="preserve"> m2 </v>
          </cell>
          <cell r="D1381">
            <v>2147</v>
          </cell>
          <cell r="E1381">
            <v>493</v>
          </cell>
          <cell r="F1381">
            <v>0</v>
          </cell>
        </row>
        <row r="1382">
          <cell r="A1382">
            <v>703130</v>
          </cell>
          <cell r="B1382" t="str">
            <v xml:space="preserve">  Sçn cøa paná 2nõèc                        </v>
          </cell>
          <cell r="C1382" t="str">
            <v xml:space="preserve"> m2 </v>
          </cell>
          <cell r="D1382">
            <v>4508</v>
          </cell>
          <cell r="E1382">
            <v>951</v>
          </cell>
          <cell r="F1382">
            <v>0</v>
          </cell>
        </row>
        <row r="1383">
          <cell r="A1383">
            <v>703140</v>
          </cell>
          <cell r="B1383" t="str">
            <v xml:space="preserve">  Sçn cøa paná 3nõèc                        </v>
          </cell>
          <cell r="C1383" t="str">
            <v xml:space="preserve"> m2 </v>
          </cell>
          <cell r="D1383">
            <v>5928</v>
          </cell>
          <cell r="E1383">
            <v>1233</v>
          </cell>
          <cell r="F1383">
            <v>0</v>
          </cell>
        </row>
        <row r="1384">
          <cell r="A1384">
            <v>703150</v>
          </cell>
          <cell r="B1384" t="str">
            <v xml:space="preserve">  Sçn cøa chèp 2nõèc                        </v>
          </cell>
          <cell r="C1384" t="str">
            <v xml:space="preserve"> m2 </v>
          </cell>
          <cell r="D1384">
            <v>6143</v>
          </cell>
          <cell r="E1384">
            <v>1427</v>
          </cell>
          <cell r="F1384">
            <v>0</v>
          </cell>
        </row>
        <row r="1385">
          <cell r="A1385">
            <v>703160</v>
          </cell>
          <cell r="B1385" t="str">
            <v xml:space="preserve">  Sçn cøa chèp 3nõèc                        </v>
          </cell>
          <cell r="C1385" t="str">
            <v xml:space="preserve"> m2 </v>
          </cell>
          <cell r="D1385">
            <v>7580</v>
          </cell>
          <cell r="E1385">
            <v>1851</v>
          </cell>
          <cell r="F1385">
            <v>0</v>
          </cell>
        </row>
        <row r="1386">
          <cell r="A1386">
            <v>703210</v>
          </cell>
          <cell r="B1386" t="str">
            <v xml:space="preserve">  Sçn gå 2nõèc                              </v>
          </cell>
          <cell r="C1386" t="str">
            <v xml:space="preserve"> m2 </v>
          </cell>
          <cell r="D1386">
            <v>4095</v>
          </cell>
          <cell r="E1386">
            <v>996</v>
          </cell>
          <cell r="F1386">
            <v>0</v>
          </cell>
        </row>
        <row r="1387">
          <cell r="A1387">
            <v>703220</v>
          </cell>
          <cell r="B1387" t="str">
            <v xml:space="preserve">  Sçn gå 3nõèc                              </v>
          </cell>
          <cell r="C1387" t="str">
            <v xml:space="preserve"> m2 </v>
          </cell>
          <cell r="D1387">
            <v>5284</v>
          </cell>
          <cell r="E1387">
            <v>1285</v>
          </cell>
          <cell r="F1387">
            <v>0</v>
          </cell>
        </row>
        <row r="1388">
          <cell r="A1388">
            <v>703230</v>
          </cell>
          <cell r="B1388" t="str">
            <v xml:space="preserve">  Sçn kÏnh mé 1nõèc                         </v>
          </cell>
          <cell r="C1388" t="str">
            <v xml:space="preserve"> m2 </v>
          </cell>
          <cell r="D1388">
            <v>1275</v>
          </cell>
          <cell r="E1388">
            <v>162</v>
          </cell>
          <cell r="F1388">
            <v>0</v>
          </cell>
        </row>
        <row r="1389">
          <cell r="A1389">
            <v>703310</v>
          </cell>
          <cell r="B1389" t="str">
            <v xml:space="preserve">  Sçn tõéng 2nõèc                           </v>
          </cell>
          <cell r="C1389" t="str">
            <v xml:space="preserve"> m2 </v>
          </cell>
          <cell r="D1389">
            <v>5003</v>
          </cell>
          <cell r="E1389">
            <v>551</v>
          </cell>
          <cell r="F1389">
            <v>0</v>
          </cell>
        </row>
        <row r="1390">
          <cell r="A1390">
            <v>703320</v>
          </cell>
          <cell r="B1390" t="str">
            <v xml:space="preserve">  Sçn tõéng 3nõèc                           </v>
          </cell>
          <cell r="C1390" t="str">
            <v xml:space="preserve"> m2 </v>
          </cell>
          <cell r="D1390">
            <v>7685</v>
          </cell>
          <cell r="E1390">
            <v>703</v>
          </cell>
          <cell r="F1390">
            <v>0</v>
          </cell>
        </row>
        <row r="1391">
          <cell r="A1391">
            <v>703410</v>
          </cell>
          <cell r="B1391" t="str">
            <v xml:space="preserve">  Sçn s°t dÂt 2nõèc                         </v>
          </cell>
          <cell r="C1391" t="str">
            <v xml:space="preserve"> m2 </v>
          </cell>
          <cell r="D1391">
            <v>1014</v>
          </cell>
          <cell r="E1391">
            <v>389</v>
          </cell>
          <cell r="F1391">
            <v>0</v>
          </cell>
        </row>
        <row r="1392">
          <cell r="A1392">
            <v>703420</v>
          </cell>
          <cell r="B1392" t="str">
            <v xml:space="preserve">  Sçn s°t dÂt 3nõèc                         </v>
          </cell>
          <cell r="C1392" t="str">
            <v xml:space="preserve"> m2 </v>
          </cell>
          <cell r="D1392">
            <v>1341</v>
          </cell>
          <cell r="E1392">
            <v>605</v>
          </cell>
          <cell r="F1392">
            <v>0</v>
          </cell>
        </row>
        <row r="1393">
          <cell r="A1393">
            <v>703430</v>
          </cell>
          <cell r="B1393" t="str">
            <v xml:space="preserve">  Sçn s°t th¾p cŸc lo­i 2nõèc               </v>
          </cell>
          <cell r="C1393" t="str">
            <v xml:space="preserve"> m2 </v>
          </cell>
          <cell r="D1393">
            <v>3143</v>
          </cell>
          <cell r="E1393">
            <v>659</v>
          </cell>
          <cell r="F1393">
            <v>0</v>
          </cell>
        </row>
        <row r="1394">
          <cell r="A1394">
            <v>703440</v>
          </cell>
          <cell r="B1394" t="str">
            <v xml:space="preserve">  Sçn s°t th¾p cŸc lo­i 3nõèc               </v>
          </cell>
          <cell r="C1394" t="str">
            <v xml:space="preserve"> m2 </v>
          </cell>
          <cell r="D1394">
            <v>4150</v>
          </cell>
          <cell r="E1394">
            <v>984</v>
          </cell>
          <cell r="F1394">
            <v>0</v>
          </cell>
        </row>
        <row r="1395">
          <cell r="A1395">
            <v>703510</v>
          </cell>
          <cell r="B1395" t="str">
            <v xml:space="preserve">  Sçn silicat v¡o tõéng ½¬ b¨               </v>
          </cell>
          <cell r="C1395" t="str">
            <v xml:space="preserve"> m2 </v>
          </cell>
          <cell r="D1395">
            <v>4128</v>
          </cell>
          <cell r="E1395">
            <v>507</v>
          </cell>
          <cell r="F1395">
            <v>0</v>
          </cell>
        </row>
        <row r="1396">
          <cell r="A1396">
            <v>703520</v>
          </cell>
          <cell r="B1396" t="str">
            <v xml:space="preserve">  Sçn silicat v¡o cæt d·m tr·n ½¬ b¨        </v>
          </cell>
          <cell r="C1396" t="str">
            <v xml:space="preserve"> m2 </v>
          </cell>
          <cell r="D1396">
            <v>4128</v>
          </cell>
          <cell r="E1396">
            <v>631</v>
          </cell>
          <cell r="F1396">
            <v>0</v>
          </cell>
        </row>
        <row r="1397">
          <cell r="A1397">
            <v>704110</v>
          </cell>
          <cell r="B1397" t="str">
            <v xml:space="preserve">  Qu¾t bitum v¡o tõéng nhúa nÜng            </v>
          </cell>
          <cell r="C1397" t="str">
            <v xml:space="preserve"> m2 </v>
          </cell>
          <cell r="D1397">
            <v>5555</v>
          </cell>
          <cell r="E1397">
            <v>757</v>
          </cell>
          <cell r="F1397">
            <v>0</v>
          </cell>
        </row>
        <row r="1398">
          <cell r="A1398">
            <v>704120</v>
          </cell>
          <cell r="B1398" t="str">
            <v xml:space="preserve">  Qu¾t bitum v¡o tõéng nhúa nguæi           </v>
          </cell>
          <cell r="C1398" t="str">
            <v xml:space="preserve"> m2 </v>
          </cell>
          <cell r="D1398">
            <v>1622</v>
          </cell>
          <cell r="E1398">
            <v>216</v>
          </cell>
          <cell r="F1398">
            <v>0</v>
          </cell>
        </row>
        <row r="1399">
          <cell r="A1399">
            <v>704130</v>
          </cell>
          <cell r="B1399" t="str">
            <v xml:space="preserve">  Qu¾t h°c Ïn v¡o gå                        </v>
          </cell>
          <cell r="C1399" t="str">
            <v xml:space="preserve"> m2 </v>
          </cell>
          <cell r="D1399">
            <v>410</v>
          </cell>
          <cell r="E1399">
            <v>649</v>
          </cell>
          <cell r="F1399">
            <v>0</v>
          </cell>
        </row>
        <row r="1400">
          <cell r="A1400">
            <v>704210</v>
          </cell>
          <cell r="B1400" t="str">
            <v xml:space="preserve">  Qu¾t 1 lèp nhúa bitum,dŸn 1 lèp gi¶y d·u  </v>
          </cell>
          <cell r="C1400" t="str">
            <v xml:space="preserve"> m2 </v>
          </cell>
          <cell r="D1400">
            <v>7012</v>
          </cell>
          <cell r="E1400">
            <v>3027</v>
          </cell>
          <cell r="F1400">
            <v>0</v>
          </cell>
        </row>
        <row r="1401">
          <cell r="A1401">
            <v>704220</v>
          </cell>
          <cell r="B1401" t="str">
            <v xml:space="preserve">  Qu¾t 2 lèp nhúa bitum,dŸn 2 lèp gi¶y d·u  </v>
          </cell>
          <cell r="C1401" t="str">
            <v xml:space="preserve"> m2 </v>
          </cell>
          <cell r="D1401">
            <v>14024</v>
          </cell>
          <cell r="E1401">
            <v>4324</v>
          </cell>
          <cell r="F1401">
            <v>0</v>
          </cell>
        </row>
        <row r="1402">
          <cell r="A1402">
            <v>704230</v>
          </cell>
          <cell r="B1402" t="str">
            <v xml:space="preserve">  Qu¾t 3 lèp nhúa bitum,dŸn 2 lèp gi¶y d·u  </v>
          </cell>
          <cell r="C1402" t="str">
            <v xml:space="preserve"> m2 </v>
          </cell>
          <cell r="D1402">
            <v>18191</v>
          </cell>
          <cell r="E1402">
            <v>5080</v>
          </cell>
          <cell r="F1402">
            <v>0</v>
          </cell>
        </row>
        <row r="1403">
          <cell r="A1403">
            <v>704240</v>
          </cell>
          <cell r="B1403" t="str">
            <v xml:space="preserve">  Qu¾t 4 lèp nhúa bitum,dŸn 3 lèp gi¶y d·u  </v>
          </cell>
          <cell r="C1403" t="str">
            <v xml:space="preserve"> m2 </v>
          </cell>
          <cell r="D1403">
            <v>25202</v>
          </cell>
          <cell r="E1403">
            <v>5513</v>
          </cell>
          <cell r="F1403">
            <v>0</v>
          </cell>
        </row>
        <row r="1404">
          <cell r="A1404">
            <v>704310</v>
          </cell>
          <cell r="B1404" t="str">
            <v xml:space="preserve">  Qu¾t 2 lèp nhúa bitum,dŸn 1 lèp bao t¨i   </v>
          </cell>
          <cell r="C1404" t="str">
            <v xml:space="preserve"> m2 </v>
          </cell>
          <cell r="D1404">
            <v>10733</v>
          </cell>
          <cell r="E1404">
            <v>5405</v>
          </cell>
          <cell r="F1404">
            <v>0</v>
          </cell>
        </row>
        <row r="1405">
          <cell r="A1405">
            <v>704320</v>
          </cell>
          <cell r="B1405" t="str">
            <v xml:space="preserve">  Qu¾t 3 lèp nhúa bitum,dŸn 2 lèp bao t¨i   </v>
          </cell>
          <cell r="C1405" t="str">
            <v xml:space="preserve"> m2 </v>
          </cell>
          <cell r="D1405">
            <v>17100</v>
          </cell>
          <cell r="E1405">
            <v>8215</v>
          </cell>
          <cell r="F1405">
            <v>0</v>
          </cell>
        </row>
        <row r="1406">
          <cell r="A1406">
            <v>705010</v>
          </cell>
          <cell r="B1406" t="str">
            <v xml:space="preserve">  Ch¾t khe nâi                              </v>
          </cell>
          <cell r="C1406" t="str">
            <v xml:space="preserve"> m</v>
          </cell>
          <cell r="D1406">
            <v>3212</v>
          </cell>
          <cell r="E1406">
            <v>4108</v>
          </cell>
          <cell r="F1406">
            <v>0</v>
          </cell>
        </row>
        <row r="1407">
          <cell r="A1407">
            <v>706010</v>
          </cell>
          <cell r="B1407" t="str">
            <v xml:space="preserve">  L¡m t·ng làc cŸt lo­i ½öng                </v>
          </cell>
          <cell r="C1407" t="str">
            <v xml:space="preserve"> m3 </v>
          </cell>
          <cell r="D1407">
            <v>62090</v>
          </cell>
          <cell r="E1407">
            <v>13551</v>
          </cell>
          <cell r="F1407">
            <v>0</v>
          </cell>
        </row>
        <row r="1408">
          <cell r="A1408">
            <v>706020</v>
          </cell>
          <cell r="B1408" t="str">
            <v xml:space="preserve">  L¡m t·ng làc cŸt lo­i n±m             </v>
          </cell>
          <cell r="C1408" t="str">
            <v xml:space="preserve"> m3 </v>
          </cell>
          <cell r="D1408">
            <v>62090</v>
          </cell>
          <cell r="E1408">
            <v>8068</v>
          </cell>
          <cell r="F1408">
            <v>0</v>
          </cell>
        </row>
        <row r="1409">
          <cell r="A1409">
            <v>706030</v>
          </cell>
          <cell r="B1409" t="str">
            <v xml:space="preserve">  L¡m t·ng làc ½Ÿ d¯m lo­i ½öng             </v>
          </cell>
          <cell r="C1409" t="str">
            <v xml:space="preserve"> m3 </v>
          </cell>
          <cell r="D1409">
            <v>86239</v>
          </cell>
          <cell r="E1409">
            <v>22447</v>
          </cell>
          <cell r="F1409">
            <v>0</v>
          </cell>
        </row>
        <row r="1410">
          <cell r="A1410">
            <v>706040</v>
          </cell>
          <cell r="B1410" t="str">
            <v xml:space="preserve">  L¡m t·ng làc ½Ÿ d¯m lo­i n±m          </v>
          </cell>
          <cell r="C1410" t="str">
            <v xml:space="preserve"> m3 </v>
          </cell>
          <cell r="D1410">
            <v>86239</v>
          </cell>
          <cell r="E1410">
            <v>26584</v>
          </cell>
          <cell r="F1410">
            <v>0</v>
          </cell>
        </row>
        <row r="1411">
          <cell r="A1411">
            <v>707010</v>
          </cell>
          <cell r="B1411" t="str">
            <v xml:space="preserve">  MiÆt m­ch tõéng ½Ÿ lo­i lßm           </v>
          </cell>
          <cell r="C1411" t="str">
            <v xml:space="preserve"> m</v>
          </cell>
          <cell r="D1411">
            <v>0</v>
          </cell>
          <cell r="E1411">
            <v>1405</v>
          </cell>
          <cell r="F1411">
            <v>0</v>
          </cell>
        </row>
        <row r="1412">
          <cell r="A1412">
            <v>707020</v>
          </cell>
          <cell r="B1412" t="str">
            <v xml:space="preserve">  MiÆt m­ch tõéng ½Ÿ lo­i lãi               </v>
          </cell>
          <cell r="C1412" t="str">
            <v xml:space="preserve"> m</v>
          </cell>
          <cell r="D1412">
            <v>954</v>
          </cell>
          <cell r="E1412">
            <v>1081</v>
          </cell>
          <cell r="F1412">
            <v>0</v>
          </cell>
        </row>
        <row r="1413">
          <cell r="A1413">
            <v>707030</v>
          </cell>
          <cell r="B1413" t="str">
            <v xml:space="preserve">  MiÆt m­ch tõéng g­ch lo­i lßm         </v>
          </cell>
          <cell r="C1413" t="str">
            <v xml:space="preserve"> m</v>
          </cell>
          <cell r="D1413">
            <v>0</v>
          </cell>
          <cell r="E1413">
            <v>2140</v>
          </cell>
          <cell r="F1413">
            <v>0</v>
          </cell>
        </row>
        <row r="1414">
          <cell r="A1414">
            <v>707040</v>
          </cell>
          <cell r="B1414" t="str">
            <v xml:space="preserve">  MiÆt m­ch tõéng g­ch lo­i lãi             </v>
          </cell>
          <cell r="C1414" t="str">
            <v xml:space="preserve"> m</v>
          </cell>
          <cell r="D1414">
            <v>1335</v>
          </cell>
          <cell r="E1414">
            <v>1654</v>
          </cell>
          <cell r="F1414">
            <v>0</v>
          </cell>
        </row>
        <row r="1415">
          <cell r="A1415">
            <v>708110</v>
          </cell>
          <cell r="B1415" t="str">
            <v xml:space="preserve">  L¡m khèp nâi b±ng th¾p kiÌu 1             </v>
          </cell>
          <cell r="C1415" t="str">
            <v xml:space="preserve"> m</v>
          </cell>
          <cell r="D1415">
            <v>171652</v>
          </cell>
          <cell r="E1415">
            <v>26270</v>
          </cell>
          <cell r="F1415">
            <v>4885</v>
          </cell>
        </row>
        <row r="1416">
          <cell r="A1416">
            <v>708120</v>
          </cell>
          <cell r="B1416" t="str">
            <v xml:space="preserve">  L¡m khèp nâi b±ng th¾p kiÌu 2             </v>
          </cell>
          <cell r="C1416" t="str">
            <v xml:space="preserve"> m</v>
          </cell>
          <cell r="D1416">
            <v>78978</v>
          </cell>
          <cell r="E1416">
            <v>16348</v>
          </cell>
          <cell r="F1416">
            <v>1903</v>
          </cell>
        </row>
        <row r="1417">
          <cell r="A1417">
            <v>708130</v>
          </cell>
          <cell r="B1417" t="str">
            <v xml:space="preserve">  L¡m khèp nâi b±ng th¾p kiÌu 3             </v>
          </cell>
          <cell r="C1417" t="str">
            <v xml:space="preserve"> m</v>
          </cell>
          <cell r="D1417">
            <v>85952</v>
          </cell>
          <cell r="E1417">
            <v>10260</v>
          </cell>
          <cell r="F1417">
            <v>2030</v>
          </cell>
        </row>
        <row r="1418">
          <cell r="A1418">
            <v>708140</v>
          </cell>
          <cell r="B1418" t="str">
            <v xml:space="preserve">  L¡m khèp nâi b±ng th¾p kiÌu 4             </v>
          </cell>
          <cell r="C1418" t="str">
            <v xml:space="preserve"> m</v>
          </cell>
          <cell r="D1418">
            <v>115858</v>
          </cell>
          <cell r="E1418">
            <v>11951</v>
          </cell>
          <cell r="F1418">
            <v>2030</v>
          </cell>
        </row>
        <row r="1419">
          <cell r="A1419">
            <v>708150</v>
          </cell>
          <cell r="B1419" t="str">
            <v xml:space="preserve">  L¡m khèp nâi b±ng th¾p kiÌu 5             </v>
          </cell>
          <cell r="C1419" t="str">
            <v xml:space="preserve"> m</v>
          </cell>
          <cell r="D1419">
            <v>456862</v>
          </cell>
          <cell r="E1419">
            <v>16686</v>
          </cell>
          <cell r="F1419">
            <v>1586</v>
          </cell>
        </row>
        <row r="1420">
          <cell r="A1420">
            <v>708210</v>
          </cell>
          <cell r="B1420" t="str">
            <v xml:space="preserve">  L¡m khèp nâi b±ng ½ãng kiÌu 1             </v>
          </cell>
          <cell r="C1420" t="str">
            <v xml:space="preserve"> m</v>
          </cell>
          <cell r="D1420">
            <v>309826</v>
          </cell>
          <cell r="E1420">
            <v>220979</v>
          </cell>
          <cell r="F1420">
            <v>952</v>
          </cell>
        </row>
        <row r="1421">
          <cell r="A1421">
            <v>708220</v>
          </cell>
          <cell r="B1421" t="str">
            <v xml:space="preserve">  L¡m khèp nâi b±ng ½ãng kiÌu 2             </v>
          </cell>
          <cell r="C1421" t="str">
            <v xml:space="preserve"> m</v>
          </cell>
          <cell r="D1421">
            <v>426726</v>
          </cell>
          <cell r="E1421">
            <v>255930</v>
          </cell>
          <cell r="F1421">
            <v>1776</v>
          </cell>
        </row>
        <row r="1422">
          <cell r="A1422">
            <v>708230</v>
          </cell>
          <cell r="B1422" t="str">
            <v xml:space="preserve">  L¡m khèp nâi b±ng ½ãng kiÌu 3             </v>
          </cell>
          <cell r="C1422" t="str">
            <v xml:space="preserve"> m</v>
          </cell>
          <cell r="D1422">
            <v>278629</v>
          </cell>
          <cell r="E1422">
            <v>151078</v>
          </cell>
          <cell r="F1422">
            <v>1396</v>
          </cell>
        </row>
        <row r="1423">
          <cell r="A1423">
            <v>708240</v>
          </cell>
          <cell r="B1423" t="str">
            <v xml:space="preserve">  L¡m khèp nâi b±ng ½ãng kiÌu 4             </v>
          </cell>
          <cell r="C1423" t="str">
            <v xml:space="preserve"> m</v>
          </cell>
          <cell r="D1423">
            <v>239880</v>
          </cell>
          <cell r="E1423">
            <v>182646</v>
          </cell>
          <cell r="F1423">
            <v>1269</v>
          </cell>
        </row>
        <row r="1424">
          <cell r="A1424">
            <v>708310</v>
          </cell>
          <cell r="B1424" t="str">
            <v xml:space="preserve">  L¡m khèp nâi b±ng t¶m nhúa PVC            </v>
          </cell>
          <cell r="C1424" t="str">
            <v xml:space="preserve"> m</v>
          </cell>
          <cell r="D1424">
            <v>40572</v>
          </cell>
          <cell r="E1424">
            <v>24804</v>
          </cell>
          <cell r="F1424">
            <v>0</v>
          </cell>
        </row>
        <row r="1425">
          <cell r="A1425">
            <v>801110</v>
          </cell>
          <cell r="B1425" t="str">
            <v xml:space="preserve">  mÜng ½õéng thoŸt nc &lt;=1.5m cŸt h­t nhÞ    </v>
          </cell>
          <cell r="C1425" t="str">
            <v xml:space="preserve"> m3 </v>
          </cell>
          <cell r="D1425">
            <v>1861.96</v>
          </cell>
          <cell r="E1425">
            <v>80.89</v>
          </cell>
          <cell r="F1425">
            <v>361.79</v>
          </cell>
        </row>
        <row r="1426">
          <cell r="A1426">
            <v>801120</v>
          </cell>
          <cell r="B1426" t="str">
            <v xml:space="preserve">  mÜng ½õéng thoŸt nc &lt;=1.5m cŸt s­n        </v>
          </cell>
          <cell r="C1426" t="str">
            <v xml:space="preserve"> m3 </v>
          </cell>
          <cell r="D1426">
            <v>1862.36</v>
          </cell>
          <cell r="E1426">
            <v>80.89</v>
          </cell>
          <cell r="F1426">
            <v>361.79</v>
          </cell>
        </row>
        <row r="1427">
          <cell r="A1427">
            <v>801130</v>
          </cell>
          <cell r="B1427" t="str">
            <v xml:space="preserve">  mÜng ½õéng thoŸt nc &lt;=1.5m ½Ÿ d¯m     </v>
          </cell>
          <cell r="C1427" t="str">
            <v xml:space="preserve"> m3 </v>
          </cell>
          <cell r="D1427">
            <v>8836</v>
          </cell>
          <cell r="E1427">
            <v>81.3</v>
          </cell>
          <cell r="F1427">
            <v>891.45</v>
          </cell>
        </row>
        <row r="1428">
          <cell r="A1428">
            <v>801140</v>
          </cell>
          <cell r="B1428" t="str">
            <v xml:space="preserve">  mÜng ½õéng thoŸt nc &lt;=1.5m ½Ÿ hæc         </v>
          </cell>
          <cell r="C1428" t="str">
            <v xml:space="preserve"> m3 </v>
          </cell>
          <cell r="D1428">
            <v>7093.13</v>
          </cell>
          <cell r="E1428">
            <v>329.56</v>
          </cell>
          <cell r="F1428">
            <v>2199.6799999999998</v>
          </cell>
        </row>
        <row r="1429">
          <cell r="A1429">
            <v>801150</v>
          </cell>
          <cell r="B1429" t="str">
            <v xml:space="preserve">  mÜng ½õéng thoŸt nc &lt;=1.5m ½Ÿ hæc ch¿nba  </v>
          </cell>
          <cell r="C1429" t="str">
            <v xml:space="preserve"> m3 </v>
          </cell>
          <cell r="D1429">
            <v>6785.11</v>
          </cell>
          <cell r="E1429">
            <v>329.56</v>
          </cell>
          <cell r="F1429">
            <v>2199.6799999999998</v>
          </cell>
        </row>
        <row r="1430">
          <cell r="A1430">
            <v>801160</v>
          </cell>
          <cell r="B1430" t="str">
            <v xml:space="preserve">  mÜng ½õéng thoŸt nc &lt;=1.5m ½Ÿ hæc , d¯m   </v>
          </cell>
          <cell r="C1430" t="str">
            <v xml:space="preserve"> m3 </v>
          </cell>
          <cell r="D1430">
            <v>6949.02</v>
          </cell>
          <cell r="E1430">
            <v>305.14999999999998</v>
          </cell>
          <cell r="F1430">
            <v>2199.6799999999998</v>
          </cell>
        </row>
        <row r="1431">
          <cell r="A1431">
            <v>900001</v>
          </cell>
          <cell r="B1431" t="str">
            <v xml:space="preserve">  Trãng cÞ v×a h¿                           </v>
          </cell>
          <cell r="C1431" t="str">
            <v xml:space="preserve">   m2 </v>
          </cell>
          <cell r="D1431">
            <v>14720</v>
          </cell>
          <cell r="E1431">
            <v>0</v>
          </cell>
          <cell r="F1431">
            <v>0</v>
          </cell>
        </row>
        <row r="1432">
          <cell r="A1432">
            <v>900002</v>
          </cell>
          <cell r="B1432" t="str">
            <v xml:space="preserve">  Sçn phï hiÌu,biÌu tõìng nh¡ mŸy           </v>
          </cell>
          <cell r="C1432" t="str">
            <v xml:space="preserve">   m2 </v>
          </cell>
          <cell r="D1432">
            <v>46000</v>
          </cell>
          <cell r="E1432">
            <v>0</v>
          </cell>
          <cell r="F1432">
            <v>0</v>
          </cell>
        </row>
        <row r="1433">
          <cell r="A1433">
            <v>900003</v>
          </cell>
          <cell r="B1433" t="str">
            <v xml:space="preserve">  CŸnh cäng th¾p                            </v>
          </cell>
          <cell r="C1433" t="str">
            <v xml:space="preserve">   m2 </v>
          </cell>
          <cell r="D1433">
            <v>368000</v>
          </cell>
          <cell r="E1433">
            <v>0</v>
          </cell>
          <cell r="F1433">
            <v>0</v>
          </cell>
        </row>
        <row r="1434">
          <cell r="A1434">
            <v>900004</v>
          </cell>
          <cell r="B1434" t="str">
            <v xml:space="preserve">  Lèp cŸch nhiÎt                            </v>
          </cell>
          <cell r="C1434" t="str">
            <v xml:space="preserve">   m2 </v>
          </cell>
          <cell r="D1434">
            <v>46000</v>
          </cell>
          <cell r="E1434">
            <v>0</v>
          </cell>
          <cell r="F1434">
            <v>0</v>
          </cell>
        </row>
        <row r="1435">
          <cell r="A1435">
            <v>900005</v>
          </cell>
          <cell r="B1435" t="str">
            <v xml:space="preserve">  Cøa kÏnh khung th¾p                       </v>
          </cell>
          <cell r="C1435" t="str">
            <v xml:space="preserve">   m2 </v>
          </cell>
          <cell r="D1435">
            <v>322000</v>
          </cell>
          <cell r="E1435">
            <v>0</v>
          </cell>
          <cell r="F1435">
            <v>0</v>
          </cell>
        </row>
        <row r="1436">
          <cell r="A1436">
            <v>900006</v>
          </cell>
          <cell r="B1436" t="str">
            <v xml:space="preserve">  Vºn chuyÌn càc                            </v>
          </cell>
          <cell r="C1436" t="str">
            <v xml:space="preserve">   m  </v>
          </cell>
          <cell r="D1436">
            <v>23000</v>
          </cell>
          <cell r="E1436">
            <v>0</v>
          </cell>
          <cell r="F1436">
            <v>0</v>
          </cell>
        </row>
        <row r="1437">
          <cell r="A1437">
            <v>900007</v>
          </cell>
          <cell r="B1437" t="str">
            <v xml:space="preserve">  Tr·n nhÂ                                  </v>
          </cell>
          <cell r="C1437" t="str">
            <v xml:space="preserve">   m2 </v>
          </cell>
          <cell r="D1437">
            <v>73600</v>
          </cell>
          <cell r="E1437">
            <v>0</v>
          </cell>
          <cell r="F1437">
            <v>0</v>
          </cell>
        </row>
        <row r="1438">
          <cell r="A1438">
            <v>900008</v>
          </cell>
          <cell r="B1438" t="str">
            <v xml:space="preserve">  Lõèi ch°n cøa mŸi                         </v>
          </cell>
          <cell r="C1438" t="str">
            <v xml:space="preserve">   m2 </v>
          </cell>
          <cell r="D1438">
            <v>23000</v>
          </cell>
          <cell r="E1438">
            <v>0</v>
          </cell>
          <cell r="F1438">
            <v>0</v>
          </cell>
        </row>
        <row r="1439">
          <cell r="A1439">
            <v>900009</v>
          </cell>
          <cell r="B1439" t="str">
            <v xml:space="preserve">  Cøa th¾p ½¸y                              </v>
          </cell>
          <cell r="C1439" t="str">
            <v xml:space="preserve">   m2 </v>
          </cell>
          <cell r="D1439">
            <v>368000</v>
          </cell>
          <cell r="E1439">
            <v>0</v>
          </cell>
          <cell r="F1439">
            <v>0</v>
          </cell>
        </row>
        <row r="1440">
          <cell r="A1440">
            <v>900010</v>
          </cell>
          <cell r="B1440" t="str">
            <v xml:space="preserve">  Cøa ½i kÏnh khung nhám                </v>
          </cell>
          <cell r="C1440" t="str">
            <v xml:space="preserve">   m2 </v>
          </cell>
          <cell r="D1440">
            <v>598000</v>
          </cell>
          <cell r="E1440">
            <v>0</v>
          </cell>
          <cell r="F1440">
            <v>0</v>
          </cell>
        </row>
        <row r="1441">
          <cell r="A1441">
            <v>900011</v>
          </cell>
          <cell r="B1441" t="str">
            <v xml:space="preserve">  Cøa ½i paná gå                            </v>
          </cell>
          <cell r="C1441" t="str">
            <v xml:space="preserve">   m2 </v>
          </cell>
          <cell r="D1441">
            <v>322000</v>
          </cell>
          <cell r="E1441">
            <v>0</v>
          </cell>
          <cell r="F1441">
            <v>0</v>
          </cell>
        </row>
        <row r="1442">
          <cell r="A1442">
            <v>900012</v>
          </cell>
          <cell r="B1442" t="str">
            <v xml:space="preserve">  Cøa sä paná gå                            </v>
          </cell>
          <cell r="C1442" t="str">
            <v xml:space="preserve">   m2 </v>
          </cell>
          <cell r="D1442">
            <v>322000</v>
          </cell>
          <cell r="E1442">
            <v>0</v>
          </cell>
          <cell r="F1442">
            <v>0</v>
          </cell>
        </row>
        <row r="1443">
          <cell r="A1443">
            <v>900013</v>
          </cell>
          <cell r="B1443" t="str">
            <v xml:space="preserve">  Khuán cøa k¾p                             </v>
          </cell>
          <cell r="C1443" t="str">
            <v xml:space="preserve">   m  </v>
          </cell>
          <cell r="D1443">
            <v>110400</v>
          </cell>
          <cell r="E1443">
            <v>0</v>
          </cell>
          <cell r="F1443">
            <v>0</v>
          </cell>
        </row>
        <row r="1444">
          <cell r="A1444">
            <v>900014</v>
          </cell>
          <cell r="B1444" t="str">
            <v xml:space="preserve">  VŸch ng¯n Formica                         </v>
          </cell>
          <cell r="C1444" t="str">
            <v xml:space="preserve">   m2 </v>
          </cell>
          <cell r="D1444">
            <v>230000</v>
          </cell>
          <cell r="E1444">
            <v>0</v>
          </cell>
          <cell r="F1444">
            <v>0</v>
          </cell>
        </row>
        <row r="1445">
          <cell r="A1445">
            <v>900015</v>
          </cell>
          <cell r="B1445" t="str">
            <v xml:space="preserve">  Buláng mÜng                               </v>
          </cell>
          <cell r="C1445" t="str">
            <v xml:space="preserve">   CŸi   </v>
          </cell>
          <cell r="D1445">
            <v>36800</v>
          </cell>
          <cell r="E1445">
            <v>0</v>
          </cell>
          <cell r="F1445">
            <v>0</v>
          </cell>
        </row>
        <row r="1446">
          <cell r="A1446">
            <v>900016</v>
          </cell>
          <cell r="B1446" t="str">
            <v xml:space="preserve">  Cøa sä kÏnh khung gå                      </v>
          </cell>
          <cell r="C1446" t="str">
            <v xml:space="preserve">   m2 </v>
          </cell>
          <cell r="D1446">
            <v>294400</v>
          </cell>
          <cell r="E1446">
            <v>0</v>
          </cell>
          <cell r="F1446">
            <v>0</v>
          </cell>
        </row>
        <row r="1447">
          <cell r="A1447">
            <v>900017</v>
          </cell>
          <cell r="B1447" t="str">
            <v xml:space="preserve">  Tõéng kÏnh khung nhám                 </v>
          </cell>
          <cell r="C1447" t="str">
            <v xml:space="preserve">   m2 </v>
          </cell>
          <cell r="D1447">
            <v>414000</v>
          </cell>
          <cell r="E1447">
            <v>0</v>
          </cell>
          <cell r="F1447">
            <v>0</v>
          </cell>
        </row>
        <row r="1448">
          <cell r="A1448">
            <v>900018</v>
          </cell>
          <cell r="B1448" t="str">
            <v xml:space="preserve">  ng thoŸt nõèc PVC                        </v>
          </cell>
          <cell r="C1448" t="str">
            <v xml:space="preserve">   m  </v>
          </cell>
          <cell r="D1448">
            <v>36800</v>
          </cell>
          <cell r="E1448">
            <v>0</v>
          </cell>
          <cell r="F1448">
            <v>0</v>
          </cell>
        </row>
        <row r="1449">
          <cell r="A1449">
            <v>900019</v>
          </cell>
          <cell r="B1449" t="str">
            <v xml:space="preserve">  V¨i nhúa PVC tr¨i s¡n                     </v>
          </cell>
          <cell r="C1449" t="str">
            <v xml:space="preserve">   m2 </v>
          </cell>
          <cell r="D1449">
            <v>25760</v>
          </cell>
          <cell r="E1449">
            <v>0</v>
          </cell>
          <cell r="F1449">
            <v>0</v>
          </cell>
        </row>
        <row r="1450">
          <cell r="A1450">
            <v>900020</v>
          </cell>
          <cell r="B1450" t="str">
            <v xml:space="preserve">  ng th¾p lan can                          </v>
          </cell>
          <cell r="C1450" t="str">
            <v xml:space="preserve">   m  </v>
          </cell>
          <cell r="D1450">
            <v>41400</v>
          </cell>
          <cell r="E1450">
            <v>0</v>
          </cell>
          <cell r="F1450">
            <v>0</v>
          </cell>
        </row>
        <row r="1451">
          <cell r="A1451">
            <v>900021</v>
          </cell>
          <cell r="B1451" t="str">
            <v xml:space="preserve">  CŸp gi±ng mŸi                             </v>
          </cell>
          <cell r="C1451" t="str">
            <v xml:space="preserve">   m  </v>
          </cell>
          <cell r="D1451">
            <v>27600</v>
          </cell>
          <cell r="E1451">
            <v>0</v>
          </cell>
          <cell r="F1451">
            <v>0</v>
          </cell>
        </row>
        <row r="1452">
          <cell r="A1452">
            <v>900022</v>
          </cell>
          <cell r="B1452" t="str">
            <v xml:space="preserve">  XÆp g­ch mõçng cŸp                        </v>
          </cell>
          <cell r="C1452" t="str">
            <v xml:space="preserve">   m2 </v>
          </cell>
          <cell r="D1452">
            <v>32200</v>
          </cell>
          <cell r="E1452">
            <v>0</v>
          </cell>
          <cell r="F1452">
            <v>0</v>
          </cell>
        </row>
        <row r="1453">
          <cell r="A1453">
            <v>900023</v>
          </cell>
          <cell r="B1453" t="str">
            <v xml:space="preserve">  Nhµn cáng l°p Lèp cŸch nhiÎt              </v>
          </cell>
          <cell r="C1453" t="str">
            <v xml:space="preserve">   m2 </v>
          </cell>
          <cell r="D1453">
            <v>2760</v>
          </cell>
          <cell r="E1453">
            <v>0</v>
          </cell>
          <cell r="F1453">
            <v>0</v>
          </cell>
        </row>
        <row r="1454">
          <cell r="A1454">
            <v>900024</v>
          </cell>
          <cell r="B1454" t="str">
            <v xml:space="preserve">  Lõèi th¾p ½ë lèp cŸch nhiÎt               </v>
          </cell>
          <cell r="C1454" t="str">
            <v xml:space="preserve">   m2 </v>
          </cell>
          <cell r="D1454">
            <v>3680</v>
          </cell>
          <cell r="E1454">
            <v>0</v>
          </cell>
          <cell r="F1454">
            <v>0</v>
          </cell>
        </row>
        <row r="1455">
          <cell r="A1455">
            <v>900025</v>
          </cell>
          <cell r="B1455" t="str">
            <v xml:space="preserve">  Cøa chèp,cøa sä kÏnh khung nhám       </v>
          </cell>
          <cell r="C1455" t="str">
            <v xml:space="preserve">   m2 </v>
          </cell>
          <cell r="D1455">
            <v>524400</v>
          </cell>
          <cell r="E1455">
            <v>0</v>
          </cell>
          <cell r="F1455">
            <v>0</v>
          </cell>
        </row>
        <row r="1456">
          <cell r="A1456">
            <v>900026</v>
          </cell>
          <cell r="B1456" t="str">
            <v xml:space="preserve">  Nhµn cáng l°p tõéng tán                   </v>
          </cell>
          <cell r="C1456" t="str">
            <v xml:space="preserve">   m2 </v>
          </cell>
          <cell r="D1456">
            <v>9200</v>
          </cell>
          <cell r="E1456">
            <v>0</v>
          </cell>
          <cell r="F1456">
            <v>0</v>
          </cell>
        </row>
        <row r="1457">
          <cell r="A1457">
            <v>900027</v>
          </cell>
          <cell r="B1457" t="str">
            <v xml:space="preserve">  MŸi tán lìp ViÎt nam                  </v>
          </cell>
          <cell r="C1457" t="str">
            <v xml:space="preserve">   m2 </v>
          </cell>
          <cell r="D1457">
            <v>98440</v>
          </cell>
          <cell r="E1457">
            <v>0</v>
          </cell>
          <cell r="F1457">
            <v>0</v>
          </cell>
        </row>
        <row r="1458">
          <cell r="A1458">
            <v>900028</v>
          </cell>
          <cell r="B1458" t="str">
            <v xml:space="preserve">  Khuán cøa ½çn                             </v>
          </cell>
          <cell r="C1458" t="str">
            <v xml:space="preserve">   m  </v>
          </cell>
          <cell r="D1458">
            <v>55200</v>
          </cell>
          <cell r="E1458">
            <v>0</v>
          </cell>
          <cell r="F1458">
            <v>0</v>
          </cell>
        </row>
        <row r="1459">
          <cell r="A1459">
            <v>900029</v>
          </cell>
          <cell r="B1459" t="str">
            <v xml:space="preserve">  Lõèi B40                                  </v>
          </cell>
          <cell r="C1459" t="str">
            <v xml:space="preserve">   m2 </v>
          </cell>
          <cell r="D1459">
            <v>27600</v>
          </cell>
          <cell r="E1459">
            <v>0</v>
          </cell>
          <cell r="F1459">
            <v>0</v>
          </cell>
        </row>
        <row r="1460">
          <cell r="A1460">
            <v>900030</v>
          </cell>
          <cell r="B1460" t="str">
            <v xml:space="preserve">  Thø ½æng càc                              </v>
          </cell>
          <cell r="C1460" t="str">
            <v xml:space="preserve">    càc   </v>
          </cell>
          <cell r="D1460">
            <v>2300000</v>
          </cell>
          <cell r="E1460">
            <v>0</v>
          </cell>
          <cell r="F1460">
            <v>0</v>
          </cell>
        </row>
        <row r="1461">
          <cell r="A1461">
            <v>900031</v>
          </cell>
          <cell r="B1461" t="str">
            <v xml:space="preserve">  Sçn nËn nh¡                               </v>
          </cell>
          <cell r="C1461" t="str">
            <v xml:space="preserve">   m2 </v>
          </cell>
          <cell r="D1461">
            <v>27600</v>
          </cell>
          <cell r="E1461">
            <v>0</v>
          </cell>
          <cell r="F1461">
            <v>0</v>
          </cell>
        </row>
        <row r="1462">
          <cell r="A1462">
            <v>900032</v>
          </cell>
          <cell r="B1462" t="str">
            <v xml:space="preserve">  ‡Ÿ d¯m lÜt nËn nh¡                        </v>
          </cell>
          <cell r="C1462" t="str">
            <v xml:space="preserve">   m3  </v>
          </cell>
          <cell r="D1462">
            <v>239200</v>
          </cell>
          <cell r="E1462">
            <v>0</v>
          </cell>
          <cell r="F1462">
            <v>0</v>
          </cell>
        </row>
        <row r="1463">
          <cell r="A1463">
            <v>900033</v>
          </cell>
          <cell r="B1463" t="str">
            <v xml:space="preserve">  S¨n xu¶t kÆt c¶u th¾p cõéng ½æ cao        </v>
          </cell>
          <cell r="C1463" t="str">
            <v xml:space="preserve">   t¶n </v>
          </cell>
          <cell r="D1463">
            <v>13800000</v>
          </cell>
          <cell r="E1463">
            <v>0</v>
          </cell>
          <cell r="F1463">
            <v>0</v>
          </cell>
        </row>
        <row r="1464">
          <cell r="A1464">
            <v>900034</v>
          </cell>
          <cell r="B1464" t="str">
            <v xml:space="preserve">  L°p dúng kÆt c¶u th¾p cõéng ½æ cao        </v>
          </cell>
          <cell r="C1464" t="str">
            <v xml:space="preserve">   t¶n </v>
          </cell>
          <cell r="D1464">
            <v>1840000</v>
          </cell>
          <cell r="E1464">
            <v>0</v>
          </cell>
          <cell r="F1464">
            <v>0</v>
          </cell>
        </row>
        <row r="1465">
          <cell r="A1465">
            <v>900035</v>
          </cell>
          <cell r="B1465" t="str">
            <v xml:space="preserve">  CŸt træn nhúa ½õéng                       </v>
          </cell>
          <cell r="C1465" t="str">
            <v xml:space="preserve">   m3  </v>
          </cell>
          <cell r="D1465">
            <v>368000</v>
          </cell>
          <cell r="E1465">
            <v>0</v>
          </cell>
          <cell r="F1465">
            <v>0</v>
          </cell>
        </row>
        <row r="1466">
          <cell r="A1466">
            <v>900036</v>
          </cell>
          <cell r="B1466" t="str">
            <v xml:space="preserve">  Qu¾t Eboxy châng th¶m                 </v>
          </cell>
          <cell r="C1466" t="str">
            <v xml:space="preserve">   m2 </v>
          </cell>
          <cell r="D1466">
            <v>46000</v>
          </cell>
          <cell r="E1466">
            <v>0</v>
          </cell>
          <cell r="F1466">
            <v>0</v>
          </cell>
        </row>
        <row r="1467">
          <cell r="A1467">
            <v>900037</v>
          </cell>
          <cell r="B1467" t="str">
            <v xml:space="preserve">  HÎ thâng ½Üng mê cøa                      </v>
          </cell>
          <cell r="C1467" t="str">
            <v xml:space="preserve">    bæ    </v>
          </cell>
          <cell r="D1467">
            <v>46000000</v>
          </cell>
          <cell r="E1467">
            <v>0</v>
          </cell>
          <cell r="F1467">
            <v>0</v>
          </cell>
        </row>
        <row r="1468">
          <cell r="A1468">
            <v>900038</v>
          </cell>
          <cell r="B1468" t="str">
            <v xml:space="preserve">  ‡ºp bÅ táng ½·u càc                       </v>
          </cell>
          <cell r="C1468" t="str">
            <v xml:space="preserve">    càc   </v>
          </cell>
          <cell r="D1468">
            <v>13800</v>
          </cell>
          <cell r="E1468">
            <v>0</v>
          </cell>
          <cell r="F1468">
            <v>0</v>
          </cell>
        </row>
        <row r="1469">
          <cell r="A1469">
            <v>900039</v>
          </cell>
          <cell r="B1469" t="str">
            <v xml:space="preserve">  Thø tØnh càc                              </v>
          </cell>
          <cell r="C1469" t="str">
            <v xml:space="preserve">    càc   </v>
          </cell>
          <cell r="D1469">
            <v>16560000</v>
          </cell>
          <cell r="E1469">
            <v>0</v>
          </cell>
          <cell r="F1469">
            <v>0</v>
          </cell>
        </row>
        <row r="1470">
          <cell r="A1470">
            <v>900040</v>
          </cell>
          <cell r="B1470" t="str">
            <v xml:space="preserve">  Tõéng kÏnh khung gå                       </v>
          </cell>
          <cell r="C1470" t="str">
            <v xml:space="preserve">   m2 </v>
          </cell>
          <cell r="D1470">
            <v>230000</v>
          </cell>
          <cell r="E1470">
            <v>0</v>
          </cell>
          <cell r="F1470">
            <v>0</v>
          </cell>
        </row>
        <row r="1471">
          <cell r="A1471">
            <v>900041</v>
          </cell>
          <cell r="B1471" t="str">
            <v xml:space="preserve">  Th¾p kháng g×                             </v>
          </cell>
          <cell r="C1471" t="str">
            <v xml:space="preserve">   t¶n </v>
          </cell>
          <cell r="D1471">
            <v>29440000</v>
          </cell>
          <cell r="E1471">
            <v>0</v>
          </cell>
          <cell r="F1471">
            <v>0</v>
          </cell>
        </row>
        <row r="1472">
          <cell r="A1472">
            <v>900042</v>
          </cell>
          <cell r="B1472" t="str">
            <v xml:space="preserve">  Tõéng hoa bÅ táng                         </v>
          </cell>
          <cell r="C1472" t="str">
            <v xml:space="preserve">   m2 </v>
          </cell>
          <cell r="D1472">
            <v>78200</v>
          </cell>
          <cell r="E1472">
            <v>0</v>
          </cell>
          <cell r="F1472">
            <v>0</v>
          </cell>
        </row>
        <row r="1473">
          <cell r="A1473">
            <v>900043</v>
          </cell>
          <cell r="B1473" t="str">
            <v xml:space="preserve">  L¡m mŸi tán trŸng kÁm AUSNAm          </v>
          </cell>
          <cell r="C1473" t="str">
            <v xml:space="preserve">   m2 </v>
          </cell>
          <cell r="D1473">
            <v>138000</v>
          </cell>
          <cell r="E1473">
            <v>0</v>
          </cell>
          <cell r="F1473">
            <v>0</v>
          </cell>
        </row>
        <row r="1474">
          <cell r="A1474">
            <v>900044</v>
          </cell>
          <cell r="B1474" t="str">
            <v xml:space="preserve">  Buláng mÜng  D42                          </v>
          </cell>
          <cell r="C1474" t="str">
            <v xml:space="preserve">   CŸi   </v>
          </cell>
          <cell r="D1474">
            <v>55200</v>
          </cell>
          <cell r="E1474">
            <v>0</v>
          </cell>
          <cell r="F1474">
            <v>0</v>
          </cell>
        </row>
        <row r="1475">
          <cell r="A1475">
            <v>900045</v>
          </cell>
          <cell r="B1475" t="str">
            <v xml:space="preserve">  Xø lû mÜng cñ                             </v>
          </cell>
          <cell r="C1475" t="str">
            <v xml:space="preserve">   CŸi   </v>
          </cell>
          <cell r="D1475">
            <v>18400000</v>
          </cell>
          <cell r="E1475">
            <v>0</v>
          </cell>
          <cell r="F1475">
            <v>0</v>
          </cell>
        </row>
        <row r="1476">
          <cell r="A1476">
            <v>900046</v>
          </cell>
          <cell r="B1476" t="str">
            <v xml:space="preserve">  M¡i nh³n m´t BT NËn                       </v>
          </cell>
          <cell r="C1476" t="str">
            <v xml:space="preserve">   m2 </v>
          </cell>
          <cell r="D1476">
            <v>23000</v>
          </cell>
          <cell r="E1476">
            <v>0</v>
          </cell>
          <cell r="F1476">
            <v>0</v>
          </cell>
        </row>
        <row r="1477">
          <cell r="A1477">
            <v>900047</v>
          </cell>
          <cell r="B1477" t="str">
            <v xml:space="preserve">  GiÆng khoan + Bçm                     </v>
          </cell>
          <cell r="C1477" t="str">
            <v xml:space="preserve">   CŸi   </v>
          </cell>
          <cell r="D1477">
            <v>92000000</v>
          </cell>
          <cell r="E1477">
            <v>0</v>
          </cell>
          <cell r="F1477">
            <v>0</v>
          </cell>
        </row>
        <row r="1478">
          <cell r="A1478">
            <v>900048</v>
          </cell>
          <cell r="B1478" t="str">
            <v xml:space="preserve">  Khuán cøa k¾p                             </v>
          </cell>
          <cell r="C1478" t="str">
            <v xml:space="preserve">   m  </v>
          </cell>
          <cell r="D1478">
            <v>110400</v>
          </cell>
          <cell r="E1478">
            <v>0</v>
          </cell>
          <cell r="F1478">
            <v>0</v>
          </cell>
        </row>
        <row r="1479">
          <cell r="A1479">
            <v>900049</v>
          </cell>
          <cell r="B1479" t="str">
            <v xml:space="preserve">  Mua càc 200x200                           </v>
          </cell>
          <cell r="C1479" t="str">
            <v xml:space="preserve">   m  </v>
          </cell>
          <cell r="D1479">
            <v>82800</v>
          </cell>
          <cell r="E1479">
            <v>0</v>
          </cell>
          <cell r="F1479">
            <v>0</v>
          </cell>
        </row>
        <row r="1480">
          <cell r="A1480">
            <v>900050</v>
          </cell>
          <cell r="B1480" t="str">
            <v xml:space="preserve">  ‡Üng càc 200x200                          </v>
          </cell>
          <cell r="C1480" t="str">
            <v xml:space="preserve">   m  </v>
          </cell>
          <cell r="D1480">
            <v>27600</v>
          </cell>
          <cell r="E1480">
            <v>0</v>
          </cell>
          <cell r="F1480">
            <v>0</v>
          </cell>
        </row>
        <row r="1481">
          <cell r="A1481">
            <v>900051</v>
          </cell>
          <cell r="B1481" t="str">
            <v xml:space="preserve">  Mua càc 250x250                           </v>
          </cell>
          <cell r="C1481" t="str">
            <v xml:space="preserve">   m  </v>
          </cell>
          <cell r="D1481">
            <v>101200</v>
          </cell>
          <cell r="E1481">
            <v>0</v>
          </cell>
          <cell r="F1481">
            <v>0</v>
          </cell>
        </row>
        <row r="1482">
          <cell r="A1482">
            <v>900052</v>
          </cell>
          <cell r="B1482" t="str">
            <v xml:space="preserve">  ‡Üng càc 250x250                          </v>
          </cell>
          <cell r="C1482" t="str">
            <v xml:space="preserve">   m  </v>
          </cell>
          <cell r="D1482">
            <v>28980</v>
          </cell>
          <cell r="E1482">
            <v>0</v>
          </cell>
          <cell r="F1482">
            <v>0</v>
          </cell>
        </row>
        <row r="1483">
          <cell r="A1483">
            <v>900075</v>
          </cell>
          <cell r="B1483" t="str">
            <v xml:space="preserve">  âng câng BT D1000,L=5m,miÎng loe  (‡)     </v>
          </cell>
          <cell r="C1483" t="str">
            <v xml:space="preserve">  CŸi</v>
          </cell>
          <cell r="D1483">
            <v>2040000</v>
          </cell>
          <cell r="E1483">
            <v>0</v>
          </cell>
          <cell r="F1483">
            <v>0</v>
          </cell>
        </row>
        <row r="1484">
          <cell r="A1484">
            <v>900076</v>
          </cell>
          <cell r="B1484" t="str">
            <v xml:space="preserve">  âng câng BT D1000,L=1m,miÎng loe  (‡)     </v>
          </cell>
          <cell r="C1484" t="str">
            <v xml:space="preserve">  CŸi</v>
          </cell>
          <cell r="D1484">
            <v>438000</v>
          </cell>
          <cell r="E1484">
            <v>0</v>
          </cell>
          <cell r="F1484">
            <v>0</v>
          </cell>
        </row>
        <row r="1485">
          <cell r="A1485">
            <v>900077</v>
          </cell>
          <cell r="B1485" t="str">
            <v xml:space="preserve">  âng câng BT D1000,L=1m,miÎng b±ng (‡)     </v>
          </cell>
          <cell r="C1485" t="str">
            <v xml:space="preserve">  CŸi</v>
          </cell>
          <cell r="D1485">
            <v>398000</v>
          </cell>
          <cell r="E1485">
            <v>0</v>
          </cell>
          <cell r="F1485">
            <v>0</v>
          </cell>
        </row>
        <row r="1486">
          <cell r="A1486">
            <v>900078</v>
          </cell>
          <cell r="B1486" t="str">
            <v xml:space="preserve">  âng câng BT D1000,L=5m,miÎng loe  (B)     </v>
          </cell>
          <cell r="C1486" t="str">
            <v xml:space="preserve">  CŸi</v>
          </cell>
          <cell r="D1486">
            <v>1090000</v>
          </cell>
          <cell r="E1486">
            <v>0</v>
          </cell>
          <cell r="F1486">
            <v>0</v>
          </cell>
        </row>
        <row r="1487">
          <cell r="A1487">
            <v>900079</v>
          </cell>
          <cell r="B1487" t="str">
            <v xml:space="preserve">  âng câng BT D1000,L=1m,miÎng loe  (B)     </v>
          </cell>
          <cell r="C1487" t="str">
            <v xml:space="preserve">  CŸi</v>
          </cell>
          <cell r="D1487">
            <v>438000</v>
          </cell>
          <cell r="E1487">
            <v>0</v>
          </cell>
          <cell r="F1487">
            <v>0</v>
          </cell>
        </row>
        <row r="1488">
          <cell r="A1488">
            <v>900080</v>
          </cell>
          <cell r="B1488" t="str">
            <v xml:space="preserve">  âng câng BT D1000,L=1m,miÎng b±ng (B)     </v>
          </cell>
          <cell r="C1488" t="str">
            <v xml:space="preserve">  CŸi</v>
          </cell>
          <cell r="D1488">
            <v>398000</v>
          </cell>
          <cell r="E1488">
            <v>0</v>
          </cell>
          <cell r="F1488">
            <v>0</v>
          </cell>
        </row>
        <row r="1489">
          <cell r="A1489">
            <v>900081</v>
          </cell>
          <cell r="B1489" t="str">
            <v xml:space="preserve">  âng câng BT D800, L=5m,t¨i tràng ‡        </v>
          </cell>
          <cell r="C1489" t="str">
            <v xml:space="preserve">  CŸi</v>
          </cell>
          <cell r="D1489">
            <v>1440000</v>
          </cell>
          <cell r="E1489">
            <v>0</v>
          </cell>
          <cell r="F1489">
            <v>0</v>
          </cell>
        </row>
        <row r="1490">
          <cell r="A1490">
            <v>900082</v>
          </cell>
          <cell r="B1490" t="str">
            <v xml:space="preserve">  âng câng BT D800, L=1m,miÎng loe          </v>
          </cell>
          <cell r="C1490" t="str">
            <v xml:space="preserve">  CŸi</v>
          </cell>
          <cell r="D1490">
            <v>318000</v>
          </cell>
          <cell r="E1490">
            <v>0</v>
          </cell>
          <cell r="F1490">
            <v>0</v>
          </cell>
        </row>
        <row r="1491">
          <cell r="A1491">
            <v>900083</v>
          </cell>
          <cell r="B1491" t="str">
            <v xml:space="preserve">  âng câng BT D600, L=5m,miÎng loe  (‡)     </v>
          </cell>
          <cell r="C1491" t="str">
            <v xml:space="preserve">  CŸi</v>
          </cell>
          <cell r="D1491">
            <v>810000</v>
          </cell>
          <cell r="E1491">
            <v>0</v>
          </cell>
          <cell r="F1491">
            <v>0</v>
          </cell>
        </row>
        <row r="1492">
          <cell r="A1492">
            <v>900084</v>
          </cell>
          <cell r="B1492" t="str">
            <v xml:space="preserve">  âng câng BT D600, L=5m,miÎng loe  (C)     </v>
          </cell>
          <cell r="C1492" t="str">
            <v xml:space="preserve">  CŸi</v>
          </cell>
          <cell r="D1492">
            <v>780000</v>
          </cell>
          <cell r="E1492">
            <v>0</v>
          </cell>
          <cell r="F1492">
            <v>0</v>
          </cell>
        </row>
        <row r="1493">
          <cell r="A1493">
            <v>900085</v>
          </cell>
          <cell r="B1493" t="str">
            <v xml:space="preserve">  âng câng BT D400, L=4m,miÎng loe  (‡)     </v>
          </cell>
          <cell r="C1493" t="str">
            <v xml:space="preserve">  CŸi</v>
          </cell>
          <cell r="D1493">
            <v>344000</v>
          </cell>
          <cell r="E1493">
            <v>0</v>
          </cell>
          <cell r="F1493">
            <v>0</v>
          </cell>
        </row>
        <row r="1494">
          <cell r="A1494">
            <v>900086</v>
          </cell>
          <cell r="B1494" t="str">
            <v xml:space="preserve">  âng câng BT D400, L=2m,miÎng loe  (‡)     </v>
          </cell>
          <cell r="C1494" t="str">
            <v xml:space="preserve">  CŸi</v>
          </cell>
          <cell r="D1494">
            <v>172000</v>
          </cell>
          <cell r="E1494">
            <v>0</v>
          </cell>
          <cell r="F1494">
            <v>0</v>
          </cell>
        </row>
        <row r="1495">
          <cell r="A1495">
            <v>900087</v>
          </cell>
          <cell r="B1495" t="str">
            <v xml:space="preserve">  âng câng BT D400, L=4m,miÎng b±ng (‡)     </v>
          </cell>
          <cell r="C1495" t="str">
            <v xml:space="preserve">  CŸi</v>
          </cell>
          <cell r="D1495">
            <v>324000</v>
          </cell>
          <cell r="E1495">
            <v>0</v>
          </cell>
          <cell r="F1495">
            <v>0</v>
          </cell>
        </row>
        <row r="1496">
          <cell r="A1496">
            <v>900088</v>
          </cell>
          <cell r="B1496" t="str">
            <v xml:space="preserve">  âng câng BT D400, L=4m,miÎng loe  (C)     </v>
          </cell>
          <cell r="C1496" t="str">
            <v xml:space="preserve">  CŸi</v>
          </cell>
          <cell r="D1496">
            <v>344000</v>
          </cell>
          <cell r="E1496">
            <v>0</v>
          </cell>
          <cell r="F1496">
            <v>0</v>
          </cell>
        </row>
        <row r="1497">
          <cell r="A1497">
            <v>900089</v>
          </cell>
          <cell r="B1497" t="str">
            <v xml:space="preserve">  âng câng BT D400, L=4m,miÎng b±ng (C)     </v>
          </cell>
          <cell r="C1497" t="str">
            <v xml:space="preserve">  CŸi</v>
          </cell>
          <cell r="D1497">
            <v>324000</v>
          </cell>
          <cell r="E1497">
            <v>0</v>
          </cell>
          <cell r="F1497">
            <v>0</v>
          </cell>
        </row>
        <row r="1498">
          <cell r="A1498">
            <v>900090</v>
          </cell>
          <cell r="B1498" t="str">
            <v xml:space="preserve">  âng câng BT D400, L=2m,miÎng loe  (C)     </v>
          </cell>
          <cell r="C1498" t="str">
            <v xml:space="preserve">  CŸi</v>
          </cell>
          <cell r="D1498">
            <v>112000</v>
          </cell>
          <cell r="E1498">
            <v>0</v>
          </cell>
          <cell r="F1498">
            <v>0</v>
          </cell>
        </row>
        <row r="1499">
          <cell r="A1499">
            <v>900091</v>
          </cell>
          <cell r="B1499" t="str">
            <v xml:space="preserve">  âng câng BT D400, L=1m,miÎng b±ng (C)     </v>
          </cell>
          <cell r="C1499" t="str">
            <v xml:space="preserve">  CŸi</v>
          </cell>
          <cell r="D1499">
            <v>80000</v>
          </cell>
          <cell r="E1499">
            <v>0</v>
          </cell>
          <cell r="F1499">
            <v>0</v>
          </cell>
        </row>
        <row r="1500">
          <cell r="A1500">
            <v>900092</v>
          </cell>
          <cell r="B1500" t="str">
            <v xml:space="preserve">  âng câng BT D400, L=4m,miÎng loe  (B)     </v>
          </cell>
          <cell r="C1500" t="str">
            <v xml:space="preserve">  CŸi</v>
          </cell>
          <cell r="D1500">
            <v>334000</v>
          </cell>
          <cell r="E1500">
            <v>0</v>
          </cell>
          <cell r="F1500">
            <v>0</v>
          </cell>
        </row>
        <row r="1501">
          <cell r="A1501">
            <v>900093</v>
          </cell>
          <cell r="B1501" t="str">
            <v xml:space="preserve">  âng câng BT D400, L=4m,miÎng b±ng (B)     </v>
          </cell>
          <cell r="C1501" t="str">
            <v xml:space="preserve">  CŸi</v>
          </cell>
          <cell r="D1501">
            <v>314000</v>
          </cell>
          <cell r="E1501">
            <v>0</v>
          </cell>
          <cell r="F1501">
            <v>0</v>
          </cell>
        </row>
        <row r="1502">
          <cell r="A1502">
            <v>900094</v>
          </cell>
          <cell r="B1502" t="str">
            <v xml:space="preserve">  âng câng BT D300, L=1m,t¨i tràng ‡        </v>
          </cell>
          <cell r="C1502" t="str">
            <v xml:space="preserve">  CŸi</v>
          </cell>
          <cell r="D1502">
            <v>48000</v>
          </cell>
          <cell r="E1502">
            <v>0</v>
          </cell>
          <cell r="F1502">
            <v>0</v>
          </cell>
        </row>
        <row r="1503">
          <cell r="A1503">
            <v>900095</v>
          </cell>
          <cell r="B1503" t="str">
            <v xml:space="preserve">  âng câng BT D300, L=1m,t¨i tràng C        </v>
          </cell>
          <cell r="C1503" t="str">
            <v xml:space="preserve">  CŸi</v>
          </cell>
          <cell r="D1503">
            <v>48000</v>
          </cell>
          <cell r="E1503">
            <v>0</v>
          </cell>
          <cell r="F1503">
            <v>0</v>
          </cell>
        </row>
        <row r="1504">
          <cell r="A1504">
            <v>900096</v>
          </cell>
          <cell r="B1504" t="str">
            <v xml:space="preserve">  âng câng BT D300, L=1m,t¨i tràng B        </v>
          </cell>
          <cell r="C1504" t="str">
            <v xml:space="preserve">  CŸi</v>
          </cell>
          <cell r="D1504">
            <v>38000</v>
          </cell>
          <cell r="E1504">
            <v>0</v>
          </cell>
          <cell r="F1504">
            <v>0</v>
          </cell>
        </row>
        <row r="1505">
          <cell r="A1505">
            <v>900097</v>
          </cell>
          <cell r="B1505" t="str">
            <v xml:space="preserve">  ‡Æ câng  D1000                            </v>
          </cell>
          <cell r="C1505" t="str">
            <v xml:space="preserve">  CŸi</v>
          </cell>
          <cell r="D1505">
            <v>90000</v>
          </cell>
          <cell r="E1505">
            <v>0</v>
          </cell>
          <cell r="F1505">
            <v>0</v>
          </cell>
        </row>
        <row r="1506">
          <cell r="A1506">
            <v>900098</v>
          </cell>
          <cell r="B1506" t="str">
            <v xml:space="preserve">  ‡Æ câng  D800                             </v>
          </cell>
          <cell r="C1506" t="str">
            <v xml:space="preserve">  CŸi</v>
          </cell>
          <cell r="D1506">
            <v>60000</v>
          </cell>
          <cell r="E1506">
            <v>0</v>
          </cell>
          <cell r="F1506">
            <v>0</v>
          </cell>
        </row>
        <row r="1507">
          <cell r="A1507">
            <v>900099</v>
          </cell>
          <cell r="B1507" t="str">
            <v xml:space="preserve">  ‡Æ câng  D600                             </v>
          </cell>
          <cell r="C1507" t="str">
            <v xml:space="preserve">  CŸi</v>
          </cell>
          <cell r="D1507">
            <v>44000</v>
          </cell>
          <cell r="E1507">
            <v>0</v>
          </cell>
          <cell r="F1507">
            <v>0</v>
          </cell>
        </row>
        <row r="1508">
          <cell r="A1508">
            <v>900100</v>
          </cell>
          <cell r="B1508" t="str">
            <v xml:space="preserve">  ‡Æ câng  D400                             </v>
          </cell>
          <cell r="C1508" t="str">
            <v xml:space="preserve">  CŸi</v>
          </cell>
          <cell r="D1508">
            <v>22000</v>
          </cell>
          <cell r="E1508">
            <v>0</v>
          </cell>
          <cell r="F1508">
            <v>0</v>
          </cell>
        </row>
        <row r="1509">
          <cell r="A1509">
            <v>900101</v>
          </cell>
          <cell r="B1509" t="str">
            <v xml:space="preserve">  L‡ âng câng BT D1000,L=5m             </v>
          </cell>
          <cell r="C1509" t="str">
            <v xml:space="preserve">  CŸi</v>
          </cell>
          <cell r="D1509">
            <v>200000</v>
          </cell>
          <cell r="E1509">
            <v>40000</v>
          </cell>
          <cell r="F1509">
            <v>0</v>
          </cell>
        </row>
        <row r="1510">
          <cell r="A1510">
            <v>900102</v>
          </cell>
          <cell r="B1510" t="str">
            <v xml:space="preserve">  L‡ âng câng BT D1000,L=1m             </v>
          </cell>
          <cell r="C1510" t="str">
            <v xml:space="preserve">  CŸi</v>
          </cell>
          <cell r="D1510">
            <v>43000</v>
          </cell>
          <cell r="E1510">
            <v>8000</v>
          </cell>
          <cell r="F1510">
            <v>0</v>
          </cell>
        </row>
        <row r="1511">
          <cell r="A1511">
            <v>900103</v>
          </cell>
          <cell r="B1511" t="str">
            <v xml:space="preserve">  L‡ âng câng BT D800, L=5m             </v>
          </cell>
          <cell r="C1511" t="str">
            <v xml:space="preserve">  CŸi</v>
          </cell>
          <cell r="D1511">
            <v>140000</v>
          </cell>
          <cell r="E1511">
            <v>40000</v>
          </cell>
          <cell r="F1511">
            <v>0</v>
          </cell>
        </row>
        <row r="1512">
          <cell r="A1512">
            <v>900104</v>
          </cell>
          <cell r="B1512" t="str">
            <v xml:space="preserve">  L‡ âng câng BT D800, L=1m             </v>
          </cell>
          <cell r="C1512" t="str">
            <v xml:space="preserve">  CŸi</v>
          </cell>
          <cell r="D1512">
            <v>31000</v>
          </cell>
          <cell r="E1512">
            <v>8000</v>
          </cell>
          <cell r="F1512">
            <v>0</v>
          </cell>
        </row>
        <row r="1513">
          <cell r="A1513">
            <v>900105</v>
          </cell>
          <cell r="B1513" t="str">
            <v xml:space="preserve">  L‡ âng câng BT D600, L=5m             </v>
          </cell>
          <cell r="C1513" t="str">
            <v xml:space="preserve">  CŸi</v>
          </cell>
          <cell r="D1513">
            <v>78000</v>
          </cell>
          <cell r="E1513">
            <v>40000</v>
          </cell>
          <cell r="F1513">
            <v>0</v>
          </cell>
        </row>
        <row r="1514">
          <cell r="A1514">
            <v>900106</v>
          </cell>
          <cell r="B1514" t="str">
            <v xml:space="preserve">  L‡ âng câng BT D400, L=4m             </v>
          </cell>
          <cell r="C1514" t="str">
            <v xml:space="preserve">  CŸi</v>
          </cell>
          <cell r="D1514">
            <v>32000</v>
          </cell>
          <cell r="E1514">
            <v>30000</v>
          </cell>
          <cell r="F1514">
            <v>0</v>
          </cell>
        </row>
        <row r="1515">
          <cell r="A1515">
            <v>900107</v>
          </cell>
          <cell r="B1515" t="str">
            <v xml:space="preserve">  L‡ âng câng BT D400, L=2m             </v>
          </cell>
          <cell r="C1515" t="str">
            <v xml:space="preserve">  CŸi</v>
          </cell>
          <cell r="D1515">
            <v>16000</v>
          </cell>
          <cell r="E1515">
            <v>15000</v>
          </cell>
          <cell r="F1515">
            <v>0</v>
          </cell>
        </row>
        <row r="1516">
          <cell r="A1516">
            <v>900108</v>
          </cell>
          <cell r="B1516" t="str">
            <v xml:space="preserve">  L‡ âng câng BT D400, L=1m             </v>
          </cell>
          <cell r="C1516" t="str">
            <v xml:space="preserve">  CŸi</v>
          </cell>
          <cell r="D1516">
            <v>7500</v>
          </cell>
          <cell r="E1516">
            <v>8000</v>
          </cell>
          <cell r="F1516">
            <v>0</v>
          </cell>
        </row>
        <row r="1517">
          <cell r="A1517">
            <v>900109</v>
          </cell>
          <cell r="B1517" t="str">
            <v xml:space="preserve">  L‡ âng câng BT D300, L=1m             </v>
          </cell>
          <cell r="C1517" t="str">
            <v xml:space="preserve">  CŸi</v>
          </cell>
          <cell r="D1517">
            <v>4200</v>
          </cell>
          <cell r="E1517">
            <v>8000</v>
          </cell>
          <cell r="F1517">
            <v>0</v>
          </cell>
        </row>
        <row r="1518">
          <cell r="A1518">
            <v>900110</v>
          </cell>
          <cell r="B1518" t="str">
            <v xml:space="preserve">  L‡ ‡Æ câng  D1000                         </v>
          </cell>
          <cell r="C1518" t="str">
            <v xml:space="preserve">  CŸi</v>
          </cell>
          <cell r="D1518">
            <v>0</v>
          </cell>
          <cell r="E1518">
            <v>3110</v>
          </cell>
          <cell r="F1518">
            <v>0</v>
          </cell>
        </row>
        <row r="1519">
          <cell r="A1519">
            <v>900111</v>
          </cell>
          <cell r="B1519" t="str">
            <v xml:space="preserve">  L‡ ‡Æ câng  D800                          </v>
          </cell>
          <cell r="C1519" t="str">
            <v xml:space="preserve">  CŸi</v>
          </cell>
          <cell r="D1519">
            <v>0</v>
          </cell>
          <cell r="E1519">
            <v>2980</v>
          </cell>
          <cell r="F1519">
            <v>0</v>
          </cell>
        </row>
        <row r="1520">
          <cell r="A1520">
            <v>900112</v>
          </cell>
          <cell r="B1520" t="str">
            <v xml:space="preserve">  L‡ ‡Æ câng  D600                          </v>
          </cell>
          <cell r="C1520" t="str">
            <v xml:space="preserve">  CŸi</v>
          </cell>
          <cell r="D1520">
            <v>0</v>
          </cell>
          <cell r="E1520">
            <v>2670</v>
          </cell>
          <cell r="F1520">
            <v>0</v>
          </cell>
        </row>
        <row r="1521">
          <cell r="A1521">
            <v>900113</v>
          </cell>
          <cell r="B1521" t="str">
            <v xml:space="preserve">  L‡ ‡Æ câng  D400                          </v>
          </cell>
          <cell r="C1521" t="str">
            <v xml:space="preserve">  CŸi</v>
          </cell>
          <cell r="D1521">
            <v>0</v>
          </cell>
          <cell r="E1521">
            <v>2320</v>
          </cell>
          <cell r="F1521">
            <v>0</v>
          </cell>
        </row>
        <row r="1522">
          <cell r="A1522">
            <v>900200</v>
          </cell>
          <cell r="B1522" t="str">
            <v xml:space="preserve">  ‡ºp nhŸm BT                               </v>
          </cell>
          <cell r="C1522" t="str">
            <v>cáng</v>
          </cell>
          <cell r="D1522">
            <v>0</v>
          </cell>
          <cell r="E1522">
            <v>12500</v>
          </cell>
          <cell r="F1522">
            <v>0</v>
          </cell>
        </row>
        <row r="1523">
          <cell r="A1523">
            <v>900210</v>
          </cell>
          <cell r="B1523" t="str">
            <v xml:space="preserve">  Cøa lõèi th¾p                             </v>
          </cell>
          <cell r="C1523" t="str">
            <v>m2</v>
          </cell>
          <cell r="D1523">
            <v>40000</v>
          </cell>
          <cell r="E1523">
            <v>0</v>
          </cell>
          <cell r="F1523">
            <v>0</v>
          </cell>
        </row>
        <row r="1524">
          <cell r="A1524">
            <v>900220</v>
          </cell>
          <cell r="B1524" t="str">
            <v xml:space="preserve">  PhŸ dë kÆt c¶u bÅ táng tõéng, mÜng        </v>
          </cell>
          <cell r="C1524" t="str">
            <v>m3</v>
          </cell>
          <cell r="D1524">
            <v>40000</v>
          </cell>
          <cell r="E1524">
            <v>0</v>
          </cell>
          <cell r="F1524">
            <v>0</v>
          </cell>
        </row>
        <row r="1525">
          <cell r="A1525">
            <v>900230</v>
          </cell>
          <cell r="B1525" t="str">
            <v xml:space="preserve">  PhŸ dë kÆt c¶u bÅ táng nËn                </v>
          </cell>
          <cell r="C1525" t="str">
            <v>m3</v>
          </cell>
          <cell r="D1525">
            <v>40000</v>
          </cell>
          <cell r="E1525">
            <v>0</v>
          </cell>
          <cell r="F1525">
            <v>0</v>
          </cell>
        </row>
        <row r="1526">
          <cell r="A1526">
            <v>900080</v>
          </cell>
          <cell r="B1526" t="str">
            <v xml:space="preserve">  CŸt ½·m ch´t                              </v>
          </cell>
          <cell r="C1526" t="str">
            <v>m3</v>
          </cell>
          <cell r="D1526">
            <v>30000</v>
          </cell>
          <cell r="E1526">
            <v>3200</v>
          </cell>
          <cell r="F1526">
            <v>800</v>
          </cell>
        </row>
        <row r="1527">
          <cell r="A1527">
            <v>900081</v>
          </cell>
          <cell r="B1527" t="str">
            <v xml:space="preserve">  Cøa nhúa</v>
          </cell>
          <cell r="C1527" t="str">
            <v>m2</v>
          </cell>
          <cell r="D1527">
            <v>150000</v>
          </cell>
          <cell r="E1527">
            <v>0</v>
          </cell>
          <cell r="F1527">
            <v>0</v>
          </cell>
        </row>
        <row r="1528">
          <cell r="A1528" t="str">
            <v>eof</v>
          </cell>
        </row>
      </sheetData>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L-NC-M"/>
      <sheetName val="DGCT"/>
      <sheetName val="DTCT"/>
      <sheetName val="THKLBtang"/>
      <sheetName val="HS"/>
      <sheetName val="New general bill quantity"/>
      <sheetName val="THDT"/>
      <sheetName val="Sheet7"/>
      <sheetName val="Sheet8"/>
      <sheetName val="Sheet6"/>
      <sheetName val="New general bill quantity (2)"/>
      <sheetName val="Sheet9"/>
      <sheetName val="Sheet10"/>
      <sheetName val="Sheet11"/>
      <sheetName val="Sheet12"/>
      <sheetName val="Sheet13"/>
      <sheetName val="Sheet14"/>
      <sheetName val="Sheet15"/>
      <sheetName val="Sheet16"/>
      <sheetName val="GVL"/>
    </sheetNames>
    <sheetDataSet>
      <sheetData sheetId="0"/>
      <sheetData sheetId="1" refreshError="1">
        <row r="8">
          <cell r="A8">
            <v>1</v>
          </cell>
          <cell r="B8" t="str">
            <v>C.2223</v>
          </cell>
          <cell r="D8" t="str">
            <v>V­a BT M200 ®¸ 1x2 (®é sôt 6-8)</v>
          </cell>
          <cell r="E8" t="str">
            <v>m3</v>
          </cell>
          <cell r="H8">
            <v>375468</v>
          </cell>
        </row>
        <row r="9">
          <cell r="A9" t="str">
            <v/>
          </cell>
          <cell r="C9" t="str">
            <v>xm3</v>
          </cell>
          <cell r="D9" t="str">
            <v>Xi m¨ng PC300</v>
          </cell>
          <cell r="E9" t="str">
            <v>kg</v>
          </cell>
          <cell r="F9">
            <v>361</v>
          </cell>
          <cell r="G9">
            <v>702</v>
          </cell>
          <cell r="H9">
            <v>253422</v>
          </cell>
        </row>
        <row r="10">
          <cell r="A10" t="str">
            <v/>
          </cell>
          <cell r="C10" t="str">
            <v>cv</v>
          </cell>
          <cell r="D10" t="str">
            <v xml:space="preserve">C¸t vµng          </v>
          </cell>
          <cell r="E10" t="str">
            <v>m3</v>
          </cell>
          <cell r="F10">
            <v>0.45</v>
          </cell>
          <cell r="G10">
            <v>90476</v>
          </cell>
          <cell r="H10">
            <v>40714</v>
          </cell>
        </row>
        <row r="11">
          <cell r="A11" t="str">
            <v/>
          </cell>
          <cell r="C11" t="str">
            <v>®1x2</v>
          </cell>
          <cell r="D11" t="str">
            <v xml:space="preserve">§¸ d¨m 1 x 2     </v>
          </cell>
          <cell r="E11" t="str">
            <v>m3</v>
          </cell>
          <cell r="F11">
            <v>0.86599999999999999</v>
          </cell>
          <cell r="G11">
            <v>93917</v>
          </cell>
          <cell r="H11">
            <v>81332</v>
          </cell>
        </row>
        <row r="12">
          <cell r="A12">
            <v>2</v>
          </cell>
          <cell r="B12" t="str">
            <v>C.2225</v>
          </cell>
          <cell r="D12" t="str">
            <v>V­a BT M300 ®¸ 1x2 (®é sôt 6x8)</v>
          </cell>
          <cell r="E12" t="str">
            <v>m3</v>
          </cell>
          <cell r="H12">
            <v>495701</v>
          </cell>
        </row>
        <row r="13">
          <cell r="A13" t="str">
            <v/>
          </cell>
          <cell r="C13" t="str">
            <v>xm3</v>
          </cell>
          <cell r="D13" t="str">
            <v>Xi m¨ng PC300</v>
          </cell>
          <cell r="E13" t="str">
            <v>kg</v>
          </cell>
          <cell r="F13">
            <v>458</v>
          </cell>
          <cell r="G13">
            <v>702</v>
          </cell>
          <cell r="H13">
            <v>321516</v>
          </cell>
        </row>
        <row r="14">
          <cell r="A14" t="str">
            <v/>
          </cell>
          <cell r="C14" t="str">
            <v>cv</v>
          </cell>
          <cell r="D14" t="str">
            <v xml:space="preserve">C¸t vµng          </v>
          </cell>
          <cell r="E14" t="str">
            <v>m3</v>
          </cell>
          <cell r="F14">
            <v>0.42399999999999999</v>
          </cell>
          <cell r="G14">
            <v>90476</v>
          </cell>
          <cell r="H14">
            <v>38362</v>
          </cell>
        </row>
        <row r="15">
          <cell r="A15" t="str">
            <v/>
          </cell>
          <cell r="C15" t="str">
            <v>®1x2</v>
          </cell>
          <cell r="D15" t="str">
            <v xml:space="preserve">§¸ d¨m 1 x 2     </v>
          </cell>
          <cell r="E15" t="str">
            <v>m3</v>
          </cell>
          <cell r="F15">
            <v>0.86099999999999999</v>
          </cell>
          <cell r="G15">
            <v>93917</v>
          </cell>
          <cell r="H15">
            <v>80863</v>
          </cell>
        </row>
        <row r="16">
          <cell r="A16" t="str">
            <v/>
          </cell>
          <cell r="C16" t="str">
            <v>pghd</v>
          </cell>
          <cell r="D16" t="str">
            <v>Phô giac ho¸ dÎo        1,5%XM</v>
          </cell>
          <cell r="E16" t="str">
            <v>kg</v>
          </cell>
          <cell r="F16">
            <v>6.87</v>
          </cell>
          <cell r="G16">
            <v>8000</v>
          </cell>
          <cell r="H16">
            <v>54960</v>
          </cell>
        </row>
        <row r="17">
          <cell r="A17">
            <v>3</v>
          </cell>
          <cell r="B17" t="str">
            <v>C.2224</v>
          </cell>
          <cell r="D17" t="str">
            <v>V­a BT M250 ®¸ 1x2 (®é sôt 6x8)</v>
          </cell>
          <cell r="E17" t="str">
            <v>m3</v>
          </cell>
          <cell r="H17">
            <v>422797</v>
          </cell>
        </row>
        <row r="18">
          <cell r="A18" t="str">
            <v/>
          </cell>
          <cell r="C18" t="str">
            <v>xm3</v>
          </cell>
          <cell r="D18" t="str">
            <v>Xi m¨ng PC300</v>
          </cell>
          <cell r="E18" t="str">
            <v>kg</v>
          </cell>
          <cell r="F18">
            <v>434</v>
          </cell>
          <cell r="G18">
            <v>702</v>
          </cell>
          <cell r="H18">
            <v>304668</v>
          </cell>
        </row>
        <row r="19">
          <cell r="A19" t="str">
            <v/>
          </cell>
          <cell r="C19" t="str">
            <v>cv</v>
          </cell>
          <cell r="D19" t="str">
            <v xml:space="preserve">C¸t vµng          </v>
          </cell>
          <cell r="E19" t="str">
            <v>m3</v>
          </cell>
          <cell r="F19">
            <v>0.41499999999999998</v>
          </cell>
          <cell r="G19">
            <v>90476</v>
          </cell>
          <cell r="H19">
            <v>37548</v>
          </cell>
        </row>
        <row r="20">
          <cell r="A20" t="str">
            <v/>
          </cell>
          <cell r="C20" t="str">
            <v>®1x2</v>
          </cell>
          <cell r="D20" t="str">
            <v xml:space="preserve">§¸ d¨m 1 x 2     </v>
          </cell>
          <cell r="E20" t="str">
            <v>m3</v>
          </cell>
          <cell r="F20">
            <v>0.85799999999999998</v>
          </cell>
          <cell r="G20">
            <v>93917</v>
          </cell>
          <cell r="H20">
            <v>80581</v>
          </cell>
        </row>
        <row r="21">
          <cell r="A21">
            <v>4</v>
          </cell>
          <cell r="B21" t="str">
            <v>C.2325</v>
          </cell>
          <cell r="D21" t="str">
            <v>V­a BT M300 ®¸ 1x2 (®é sôt 14-17)</v>
          </cell>
          <cell r="E21" t="str">
            <v>m3</v>
          </cell>
          <cell r="H21">
            <v>510696</v>
          </cell>
        </row>
        <row r="22">
          <cell r="A22" t="str">
            <v/>
          </cell>
          <cell r="C22" t="str">
            <v>xm3</v>
          </cell>
          <cell r="D22" t="str">
            <v>Xi m¨ng PC300</v>
          </cell>
          <cell r="E22" t="str">
            <v>kg</v>
          </cell>
          <cell r="F22">
            <v>480</v>
          </cell>
          <cell r="G22">
            <v>702</v>
          </cell>
          <cell r="H22">
            <v>336960</v>
          </cell>
        </row>
        <row r="23">
          <cell r="A23" t="str">
            <v/>
          </cell>
          <cell r="C23" t="str">
            <v>cv</v>
          </cell>
          <cell r="D23" t="str">
            <v xml:space="preserve">C¸t vµng          </v>
          </cell>
          <cell r="E23" t="str">
            <v>m3</v>
          </cell>
          <cell r="F23">
            <v>0.44800000000000001</v>
          </cell>
          <cell r="G23">
            <v>90476</v>
          </cell>
          <cell r="H23">
            <v>40533</v>
          </cell>
        </row>
        <row r="24">
          <cell r="A24" t="str">
            <v/>
          </cell>
          <cell r="C24" t="str">
            <v>®1x2</v>
          </cell>
          <cell r="D24" t="str">
            <v xml:space="preserve">§¸ d¨m 1 x 2     </v>
          </cell>
          <cell r="E24" t="str">
            <v>m3</v>
          </cell>
          <cell r="F24">
            <v>0.80500000000000005</v>
          </cell>
          <cell r="G24">
            <v>93917</v>
          </cell>
          <cell r="H24">
            <v>75603</v>
          </cell>
        </row>
        <row r="25">
          <cell r="A25" t="str">
            <v/>
          </cell>
          <cell r="C25" t="str">
            <v>pghd</v>
          </cell>
          <cell r="D25" t="str">
            <v>Phô giac ho¸ dÎo      1,5% XM</v>
          </cell>
          <cell r="E25" t="str">
            <v>kg</v>
          </cell>
          <cell r="F25">
            <v>7.2</v>
          </cell>
          <cell r="G25">
            <v>8000</v>
          </cell>
          <cell r="H25">
            <v>57600</v>
          </cell>
        </row>
        <row r="26">
          <cell r="A26">
            <v>5</v>
          </cell>
          <cell r="B26" t="str">
            <v>C.2143</v>
          </cell>
          <cell r="D26" t="str">
            <v>V­a BT M200 ®¸ 4x6 (®é sôt 2-4)</v>
          </cell>
          <cell r="E26" t="str">
            <v>m3</v>
          </cell>
          <cell r="H26">
            <v>339287</v>
          </cell>
        </row>
        <row r="27">
          <cell r="A27" t="str">
            <v/>
          </cell>
          <cell r="C27" t="str">
            <v>xm3</v>
          </cell>
          <cell r="D27" t="str">
            <v>Xi m¨ng PC300</v>
          </cell>
          <cell r="E27" t="str">
            <v>kg</v>
          </cell>
          <cell r="F27">
            <v>305</v>
          </cell>
          <cell r="G27">
            <v>702</v>
          </cell>
          <cell r="H27">
            <v>214110</v>
          </cell>
        </row>
        <row r="28">
          <cell r="A28" t="str">
            <v/>
          </cell>
          <cell r="C28" t="str">
            <v>cv</v>
          </cell>
          <cell r="D28" t="str">
            <v xml:space="preserve">C¸t vµng          </v>
          </cell>
          <cell r="E28" t="str">
            <v>m3</v>
          </cell>
          <cell r="F28">
            <v>0.47699999999999998</v>
          </cell>
          <cell r="G28">
            <v>90476</v>
          </cell>
          <cell r="H28">
            <v>43157</v>
          </cell>
        </row>
        <row r="29">
          <cell r="A29" t="str">
            <v/>
          </cell>
          <cell r="C29" t="str">
            <v>®2x4</v>
          </cell>
          <cell r="D29" t="str">
            <v xml:space="preserve">§¸ d¨m 2 x 4      </v>
          </cell>
          <cell r="E29" t="str">
            <v>m3</v>
          </cell>
          <cell r="F29">
            <v>0.88400000000000001</v>
          </cell>
          <cell r="G29">
            <v>92783</v>
          </cell>
          <cell r="H29">
            <v>82020</v>
          </cell>
        </row>
        <row r="30">
          <cell r="A30">
            <v>6</v>
          </cell>
          <cell r="B30" t="str">
            <v>C.2142</v>
          </cell>
          <cell r="D30" t="str">
            <v>V­a BT M150 ®¸ 4x6 &amp; 2x4 (®é sôt 2-4)</v>
          </cell>
          <cell r="E30" t="str">
            <v>m3</v>
          </cell>
          <cell r="H30">
            <v>303689</v>
          </cell>
        </row>
        <row r="31">
          <cell r="A31" t="str">
            <v/>
          </cell>
          <cell r="C31" t="str">
            <v>xm3</v>
          </cell>
          <cell r="D31" t="str">
            <v>Xi m¨ng PC300</v>
          </cell>
          <cell r="E31" t="str">
            <v>kg</v>
          </cell>
          <cell r="F31">
            <v>250</v>
          </cell>
          <cell r="G31">
            <v>702</v>
          </cell>
          <cell r="H31">
            <v>175500</v>
          </cell>
        </row>
        <row r="32">
          <cell r="A32" t="str">
            <v/>
          </cell>
          <cell r="C32" t="str">
            <v>cv</v>
          </cell>
          <cell r="D32" t="str">
            <v xml:space="preserve">C¸t vµng          </v>
          </cell>
          <cell r="E32" t="str">
            <v>m3</v>
          </cell>
          <cell r="F32">
            <v>0.499</v>
          </cell>
          <cell r="G32">
            <v>90476</v>
          </cell>
          <cell r="H32">
            <v>45148</v>
          </cell>
        </row>
        <row r="33">
          <cell r="A33" t="str">
            <v/>
          </cell>
          <cell r="C33" t="str">
            <v>®2x4</v>
          </cell>
          <cell r="D33" t="str">
            <v xml:space="preserve">§¸ d¨m 2 x 4      </v>
          </cell>
          <cell r="E33" t="str">
            <v>m3</v>
          </cell>
          <cell r="F33">
            <v>0.89500000000000002</v>
          </cell>
          <cell r="G33">
            <v>92783</v>
          </cell>
          <cell r="H33">
            <v>83041</v>
          </cell>
        </row>
        <row r="34">
          <cell r="A34">
            <v>7</v>
          </cell>
          <cell r="B34" t="str">
            <v>C.2144</v>
          </cell>
          <cell r="D34" t="str">
            <v>V­a BT M250 ®¸ 4x6 (®é sôt 2-4)</v>
          </cell>
          <cell r="E34" t="str">
            <v>m3</v>
          </cell>
          <cell r="H34">
            <v>376193</v>
          </cell>
        </row>
        <row r="35">
          <cell r="A35" t="str">
            <v/>
          </cell>
          <cell r="C35" t="str">
            <v>xm3</v>
          </cell>
          <cell r="D35" t="str">
            <v>Xi m¨ng PC300</v>
          </cell>
          <cell r="E35" t="str">
            <v>kg</v>
          </cell>
          <cell r="F35">
            <v>362</v>
          </cell>
          <cell r="G35">
            <v>702</v>
          </cell>
          <cell r="H35">
            <v>254124</v>
          </cell>
        </row>
        <row r="36">
          <cell r="A36" t="str">
            <v/>
          </cell>
          <cell r="C36" t="str">
            <v>cv</v>
          </cell>
          <cell r="D36" t="str">
            <v xml:space="preserve">C¸t vµng          </v>
          </cell>
          <cell r="E36" t="str">
            <v>m3</v>
          </cell>
          <cell r="F36">
            <v>0.45700000000000002</v>
          </cell>
          <cell r="G36">
            <v>90476</v>
          </cell>
          <cell r="H36">
            <v>41348</v>
          </cell>
        </row>
        <row r="37">
          <cell r="A37" t="str">
            <v/>
          </cell>
          <cell r="C37" t="str">
            <v>®2x4</v>
          </cell>
          <cell r="D37" t="str">
            <v xml:space="preserve">§¸ d¨m 2 x 4      </v>
          </cell>
          <cell r="E37" t="str">
            <v>m3</v>
          </cell>
          <cell r="F37">
            <v>0.87</v>
          </cell>
          <cell r="G37">
            <v>92783</v>
          </cell>
          <cell r="H37">
            <v>80721</v>
          </cell>
        </row>
        <row r="38">
          <cell r="A38">
            <v>8</v>
          </cell>
          <cell r="B38" t="str">
            <v>B1215</v>
          </cell>
          <cell r="D38" t="str">
            <v xml:space="preserve">V­a XM M100 </v>
          </cell>
          <cell r="E38" t="str">
            <v>m3</v>
          </cell>
          <cell r="H38">
            <v>368917</v>
          </cell>
        </row>
        <row r="39">
          <cell r="A39" t="str">
            <v/>
          </cell>
          <cell r="C39" t="str">
            <v>xm3</v>
          </cell>
          <cell r="D39" t="str">
            <v>Xi m¨ng PC300</v>
          </cell>
          <cell r="E39" t="str">
            <v>kg</v>
          </cell>
          <cell r="F39">
            <v>385.04</v>
          </cell>
          <cell r="G39">
            <v>702</v>
          </cell>
          <cell r="H39">
            <v>270298</v>
          </cell>
        </row>
        <row r="40">
          <cell r="A40" t="str">
            <v/>
          </cell>
          <cell r="C40" t="str">
            <v>cv</v>
          </cell>
          <cell r="D40" t="str">
            <v xml:space="preserve">C¸t vµng          </v>
          </cell>
          <cell r="E40" t="str">
            <v>m3</v>
          </cell>
          <cell r="F40">
            <v>1.0900000000000001</v>
          </cell>
          <cell r="G40">
            <v>90476</v>
          </cell>
          <cell r="H40">
            <v>98619</v>
          </cell>
        </row>
        <row r="41">
          <cell r="A41">
            <v>9</v>
          </cell>
          <cell r="B41" t="str">
            <v>B1216</v>
          </cell>
          <cell r="D41" t="str">
            <v>V­a XM M125</v>
          </cell>
          <cell r="E41" t="str">
            <v>m3</v>
          </cell>
          <cell r="H41">
            <v>419359</v>
          </cell>
        </row>
        <row r="42">
          <cell r="A42" t="str">
            <v/>
          </cell>
          <cell r="C42" t="str">
            <v>xm3</v>
          </cell>
          <cell r="D42" t="str">
            <v>Xi m¨ng PC300</v>
          </cell>
          <cell r="E42" t="str">
            <v>kg</v>
          </cell>
          <cell r="F42">
            <v>462.05</v>
          </cell>
          <cell r="G42">
            <v>702</v>
          </cell>
          <cell r="H42">
            <v>324359</v>
          </cell>
        </row>
        <row r="43">
          <cell r="A43" t="str">
            <v/>
          </cell>
          <cell r="C43" t="str">
            <v>cv</v>
          </cell>
          <cell r="D43" t="str">
            <v xml:space="preserve">C¸t vµng          </v>
          </cell>
          <cell r="E43" t="str">
            <v>m3</v>
          </cell>
          <cell r="F43">
            <v>1.05</v>
          </cell>
          <cell r="G43">
            <v>90476</v>
          </cell>
          <cell r="H43">
            <v>95000</v>
          </cell>
        </row>
        <row r="44">
          <cell r="A44">
            <v>10</v>
          </cell>
          <cell r="B44" t="str">
            <v>B.1214</v>
          </cell>
          <cell r="D44" t="str">
            <v>V÷a XM M75</v>
          </cell>
          <cell r="E44" t="str">
            <v>m3</v>
          </cell>
          <cell r="H44">
            <v>309146</v>
          </cell>
        </row>
        <row r="45">
          <cell r="A45" t="str">
            <v/>
          </cell>
          <cell r="C45" t="str">
            <v>xm3</v>
          </cell>
          <cell r="D45" t="str">
            <v>Xi m¨ng PC300</v>
          </cell>
          <cell r="E45" t="str">
            <v>kg</v>
          </cell>
          <cell r="F45">
            <v>296.02999999999997</v>
          </cell>
          <cell r="G45">
            <v>702</v>
          </cell>
          <cell r="H45">
            <v>207813</v>
          </cell>
        </row>
        <row r="46">
          <cell r="A46" t="str">
            <v/>
          </cell>
          <cell r="C46" t="str">
            <v>cv</v>
          </cell>
          <cell r="D46" t="str">
            <v xml:space="preserve">C¸t vµng          </v>
          </cell>
          <cell r="E46" t="str">
            <v>m3</v>
          </cell>
          <cell r="F46">
            <v>1.1200000000000001</v>
          </cell>
          <cell r="G46">
            <v>90476</v>
          </cell>
          <cell r="H46">
            <v>101333</v>
          </cell>
        </row>
        <row r="47">
          <cell r="A47">
            <v>11</v>
          </cell>
          <cell r="B47" t="str">
            <v>C.2325</v>
          </cell>
          <cell r="D47" t="str">
            <v>V­a BT M400 ®¸ 1x2 (®é sôt 14-17)</v>
          </cell>
          <cell r="E47" t="str">
            <v>m3</v>
          </cell>
          <cell r="H47">
            <v>699053</v>
          </cell>
        </row>
        <row r="48">
          <cell r="A48" t="str">
            <v/>
          </cell>
          <cell r="C48" t="str">
            <v>xm4</v>
          </cell>
          <cell r="D48" t="str">
            <v xml:space="preserve">Xi m¨ng PC 400            </v>
          </cell>
          <cell r="E48" t="str">
            <v>kg</v>
          </cell>
          <cell r="F48">
            <v>458</v>
          </cell>
          <cell r="G48">
            <v>1146</v>
          </cell>
          <cell r="H48">
            <v>524868</v>
          </cell>
        </row>
        <row r="49">
          <cell r="A49" t="str">
            <v/>
          </cell>
          <cell r="C49" t="str">
            <v>cv</v>
          </cell>
          <cell r="D49" t="str">
            <v xml:space="preserve">C¸t vµng          </v>
          </cell>
          <cell r="E49" t="str">
            <v>m3</v>
          </cell>
          <cell r="F49">
            <v>0.42399999999999999</v>
          </cell>
          <cell r="G49">
            <v>90476</v>
          </cell>
          <cell r="H49">
            <v>38362</v>
          </cell>
        </row>
        <row r="50">
          <cell r="A50" t="str">
            <v/>
          </cell>
          <cell r="C50" t="str">
            <v>®1x2</v>
          </cell>
          <cell r="D50" t="str">
            <v xml:space="preserve">§¸ d¨m 1 x 2     </v>
          </cell>
          <cell r="E50" t="str">
            <v>m3</v>
          </cell>
          <cell r="F50">
            <v>0.86099999999999999</v>
          </cell>
          <cell r="G50">
            <v>93917</v>
          </cell>
          <cell r="H50">
            <v>80863</v>
          </cell>
        </row>
        <row r="51">
          <cell r="A51" t="str">
            <v/>
          </cell>
          <cell r="C51" t="str">
            <v>pghd</v>
          </cell>
          <cell r="D51" t="str">
            <v>Phô giac ho¸ dÎo      1,5% XM</v>
          </cell>
          <cell r="E51" t="str">
            <v>kg</v>
          </cell>
          <cell r="F51">
            <v>6.87</v>
          </cell>
          <cell r="G51">
            <v>8000</v>
          </cell>
          <cell r="H51">
            <v>54960</v>
          </cell>
        </row>
        <row r="52">
          <cell r="A52">
            <v>12</v>
          </cell>
          <cell r="B52" t="str">
            <v>TT</v>
          </cell>
          <cell r="D52" t="str">
            <v>V÷a XM bÞt lç M500</v>
          </cell>
          <cell r="E52" t="str">
            <v>m3</v>
          </cell>
          <cell r="H52">
            <v>2487228</v>
          </cell>
        </row>
        <row r="53">
          <cell r="A53" t="str">
            <v/>
          </cell>
          <cell r="C53" t="str">
            <v>xm4</v>
          </cell>
          <cell r="D53" t="str">
            <v xml:space="preserve">Xi m¨ng PC 400            </v>
          </cell>
          <cell r="E53" t="str">
            <v>kg</v>
          </cell>
          <cell r="F53">
            <v>1824</v>
          </cell>
          <cell r="G53">
            <v>1146</v>
          </cell>
          <cell r="H53">
            <v>2090304</v>
          </cell>
        </row>
        <row r="54">
          <cell r="A54" t="str">
            <v/>
          </cell>
          <cell r="C54" t="str">
            <v>pgbt</v>
          </cell>
          <cell r="D54" t="str">
            <v>Phô gia BT</v>
          </cell>
          <cell r="E54" t="str">
            <v>kg</v>
          </cell>
          <cell r="F54">
            <v>40.56</v>
          </cell>
          <cell r="G54">
            <v>8000</v>
          </cell>
          <cell r="H54">
            <v>324480</v>
          </cell>
        </row>
        <row r="55">
          <cell r="A55" t="str">
            <v/>
          </cell>
          <cell r="D55" t="str">
            <v>VËt liÖu kh¸c</v>
          </cell>
          <cell r="E55" t="str">
            <v>%</v>
          </cell>
          <cell r="F55">
            <v>3</v>
          </cell>
          <cell r="G55">
            <v>2414784</v>
          </cell>
          <cell r="H55">
            <v>72444</v>
          </cell>
        </row>
        <row r="56">
          <cell r="A56" t="str">
            <v/>
          </cell>
          <cell r="D56" t="str">
            <v>®¬n gi¸ chi tiÕt</v>
          </cell>
        </row>
        <row r="57">
          <cell r="A57">
            <v>13</v>
          </cell>
          <cell r="B57" t="str">
            <v>HG.7410</v>
          </cell>
          <cell r="D57" t="str">
            <v>BT DÇm chñ M400</v>
          </cell>
          <cell r="E57" t="str">
            <v>m3</v>
          </cell>
          <cell r="H57">
            <v>713087</v>
          </cell>
          <cell r="I57">
            <v>64445</v>
          </cell>
          <cell r="J57">
            <v>30637</v>
          </cell>
        </row>
        <row r="58">
          <cell r="A58" t="str">
            <v/>
          </cell>
          <cell r="D58" t="str">
            <v>a/ VËt liÖu</v>
          </cell>
        </row>
        <row r="59">
          <cell r="A59" t="str">
            <v/>
          </cell>
          <cell r="D59" t="str">
            <v>V­a BT M400 ®¸ 1x2 (®é sôt 14-17)</v>
          </cell>
          <cell r="E59" t="str">
            <v>m3</v>
          </cell>
          <cell r="F59">
            <v>1.0149999999999999</v>
          </cell>
          <cell r="G59">
            <v>699053</v>
          </cell>
          <cell r="H59">
            <v>709539</v>
          </cell>
        </row>
        <row r="60">
          <cell r="A60" t="str">
            <v/>
          </cell>
          <cell r="D60" t="str">
            <v>VËt liÖu kh¸c</v>
          </cell>
          <cell r="E60" t="str">
            <v>%</v>
          </cell>
          <cell r="F60">
            <v>0.5</v>
          </cell>
          <cell r="G60">
            <v>709539</v>
          </cell>
          <cell r="H60">
            <v>3548</v>
          </cell>
        </row>
        <row r="61">
          <cell r="A61" t="str">
            <v/>
          </cell>
          <cell r="D61" t="str">
            <v>b/ Nh©n c«ng</v>
          </cell>
        </row>
        <row r="62">
          <cell r="A62" t="str">
            <v/>
          </cell>
          <cell r="C62" t="str">
            <v>4,0/7</v>
          </cell>
          <cell r="D62" t="str">
            <v>Nh©n c«ng 4,0/7</v>
          </cell>
          <cell r="E62" t="str">
            <v xml:space="preserve">C«ng </v>
          </cell>
          <cell r="F62">
            <v>4.2</v>
          </cell>
          <cell r="G62">
            <v>15344</v>
          </cell>
          <cell r="I62">
            <v>64445</v>
          </cell>
        </row>
        <row r="63">
          <cell r="A63" t="str">
            <v/>
          </cell>
          <cell r="D63" t="str">
            <v>c/ M¸y thi c«ng</v>
          </cell>
        </row>
        <row r="64">
          <cell r="A64" t="str">
            <v/>
          </cell>
          <cell r="C64" t="str">
            <v>t250</v>
          </cell>
          <cell r="D64" t="str">
            <v>M¸y trén 250l</v>
          </cell>
          <cell r="E64" t="str">
            <v>Ca</v>
          </cell>
          <cell r="F64">
            <v>9.5000000000000001E-2</v>
          </cell>
          <cell r="G64">
            <v>96272</v>
          </cell>
          <cell r="J64">
            <v>9146</v>
          </cell>
        </row>
        <row r="65">
          <cell r="A65" t="str">
            <v/>
          </cell>
          <cell r="C65" t="str">
            <v>® d1,5</v>
          </cell>
          <cell r="D65" t="str">
            <v>M¸y ®Çm dïi 1,5KW</v>
          </cell>
          <cell r="E65" t="str">
            <v>Ca</v>
          </cell>
          <cell r="F65">
            <v>0.25</v>
          </cell>
          <cell r="G65">
            <v>37456</v>
          </cell>
          <cell r="J65">
            <v>9364</v>
          </cell>
        </row>
        <row r="66">
          <cell r="A66" t="str">
            <v/>
          </cell>
          <cell r="C66" t="str">
            <v>®b1</v>
          </cell>
          <cell r="D66" t="str">
            <v>M¸y ®Çm bµn 1KW</v>
          </cell>
          <cell r="E66" t="str">
            <v>Ca</v>
          </cell>
          <cell r="F66">
            <v>0.25</v>
          </cell>
          <cell r="G66">
            <v>32525</v>
          </cell>
          <cell r="J66">
            <v>8131</v>
          </cell>
        </row>
        <row r="67">
          <cell r="A67" t="str">
            <v/>
          </cell>
          <cell r="D67" t="str">
            <v>M¸y kh¸c</v>
          </cell>
          <cell r="E67" t="str">
            <v>%</v>
          </cell>
          <cell r="F67">
            <v>15</v>
          </cell>
          <cell r="G67">
            <v>26641</v>
          </cell>
          <cell r="J67">
            <v>3996</v>
          </cell>
        </row>
        <row r="68">
          <cell r="A68">
            <v>14</v>
          </cell>
          <cell r="B68" t="str">
            <v>HC.6410</v>
          </cell>
          <cell r="C68" t="str">
            <v xml:space="preserve"> </v>
          </cell>
          <cell r="D68" t="str">
            <v>Phun v÷a bÞt lç bè thÐp C§C</v>
          </cell>
          <cell r="E68" t="str">
            <v>m3</v>
          </cell>
          <cell r="H68">
            <v>2487228</v>
          </cell>
          <cell r="I68">
            <v>547781</v>
          </cell>
          <cell r="J68">
            <v>1083245</v>
          </cell>
        </row>
        <row r="69">
          <cell r="A69" t="str">
            <v/>
          </cell>
          <cell r="D69" t="str">
            <v>a/ VËt liÖu</v>
          </cell>
        </row>
        <row r="70">
          <cell r="A70" t="str">
            <v/>
          </cell>
          <cell r="D70" t="str">
            <v>V÷a XM bÞt lç M500</v>
          </cell>
          <cell r="E70" t="str">
            <v>m3</v>
          </cell>
          <cell r="F70">
            <v>1</v>
          </cell>
          <cell r="G70">
            <v>2487228</v>
          </cell>
          <cell r="H70">
            <v>2487228</v>
          </cell>
        </row>
        <row r="71">
          <cell r="A71" t="str">
            <v/>
          </cell>
          <cell r="D71" t="str">
            <v>b/ Nh©n c«ng</v>
          </cell>
        </row>
        <row r="72">
          <cell r="A72" t="str">
            <v/>
          </cell>
          <cell r="C72" t="str">
            <v>4,0/7</v>
          </cell>
          <cell r="D72" t="str">
            <v>Nh©n c«ng 4,0/7</v>
          </cell>
          <cell r="E72" t="str">
            <v xml:space="preserve">C«ng </v>
          </cell>
          <cell r="F72">
            <v>35.700000000000003</v>
          </cell>
          <cell r="G72">
            <v>15344</v>
          </cell>
          <cell r="I72">
            <v>547781</v>
          </cell>
        </row>
        <row r="73">
          <cell r="A73" t="str">
            <v/>
          </cell>
          <cell r="D73" t="str">
            <v>c/ M¸y thi c«ng</v>
          </cell>
        </row>
        <row r="74">
          <cell r="A74" t="str">
            <v/>
          </cell>
          <cell r="C74" t="str">
            <v>t80</v>
          </cell>
          <cell r="D74" t="str">
            <v>M¸y trén v÷a 80l</v>
          </cell>
          <cell r="E74" t="str">
            <v>ca</v>
          </cell>
          <cell r="F74">
            <v>1.83</v>
          </cell>
          <cell r="G74">
            <v>45294</v>
          </cell>
          <cell r="J74">
            <v>82888</v>
          </cell>
        </row>
        <row r="75">
          <cell r="A75" t="str">
            <v/>
          </cell>
          <cell r="C75" t="str">
            <v>nk10</v>
          </cell>
          <cell r="D75" t="str">
            <v>M¸y nÐn khÝ 10m3/ph</v>
          </cell>
          <cell r="E75" t="str">
            <v>ca</v>
          </cell>
          <cell r="F75">
            <v>1.83</v>
          </cell>
          <cell r="G75">
            <v>387267</v>
          </cell>
          <cell r="J75">
            <v>708699</v>
          </cell>
        </row>
        <row r="76">
          <cell r="A76" t="str">
            <v/>
          </cell>
          <cell r="C76" t="str">
            <v>bv</v>
          </cell>
          <cell r="D76" t="str">
            <v>B¬m v÷a XM</v>
          </cell>
          <cell r="E76" t="str">
            <v>ca</v>
          </cell>
          <cell r="F76">
            <v>1.83</v>
          </cell>
          <cell r="G76">
            <v>112728</v>
          </cell>
          <cell r="J76">
            <v>206292</v>
          </cell>
        </row>
        <row r="77">
          <cell r="A77" t="str">
            <v/>
          </cell>
          <cell r="C77" t="str">
            <v>bn20</v>
          </cell>
          <cell r="D77" t="str">
            <v>M¸y b¬m n­íc 20KW</v>
          </cell>
          <cell r="E77" t="str">
            <v>ca</v>
          </cell>
          <cell r="F77">
            <v>0.5</v>
          </cell>
          <cell r="G77">
            <v>107630</v>
          </cell>
          <cell r="J77">
            <v>53815</v>
          </cell>
        </row>
        <row r="78">
          <cell r="A78" t="str">
            <v/>
          </cell>
          <cell r="D78" t="str">
            <v>M¸y kh¸c</v>
          </cell>
          <cell r="E78" t="str">
            <v>%</v>
          </cell>
          <cell r="F78">
            <v>3</v>
          </cell>
          <cell r="G78">
            <v>1051694</v>
          </cell>
          <cell r="J78">
            <v>31551</v>
          </cell>
        </row>
        <row r="79">
          <cell r="A79">
            <v>15</v>
          </cell>
          <cell r="B79" t="str">
            <v>IB.5410</v>
          </cell>
          <cell r="D79" t="str">
            <v xml:space="preserve">SX, LD c¨ng kÐo bã thÐp C§C </v>
          </cell>
          <cell r="E79" t="str">
            <v>TÊn</v>
          </cell>
          <cell r="H79">
            <v>10496004</v>
          </cell>
          <cell r="I79">
            <v>473592</v>
          </cell>
          <cell r="J79">
            <v>3140500</v>
          </cell>
        </row>
        <row r="80">
          <cell r="A80" t="str">
            <v/>
          </cell>
          <cell r="D80" t="str">
            <v>a/ VËt liÖu</v>
          </cell>
        </row>
        <row r="81">
          <cell r="A81" t="str">
            <v/>
          </cell>
          <cell r="C81" t="str">
            <v>tc®c</v>
          </cell>
          <cell r="D81" t="str">
            <v>ThÐp c­êng ®é cao</v>
          </cell>
          <cell r="E81" t="str">
            <v>kg</v>
          </cell>
          <cell r="F81">
            <v>1025</v>
          </cell>
          <cell r="G81">
            <v>10000</v>
          </cell>
          <cell r="H81">
            <v>10250000</v>
          </cell>
        </row>
        <row r="82">
          <cell r="A82" t="str">
            <v/>
          </cell>
          <cell r="C82" t="str">
            <v>® c</v>
          </cell>
          <cell r="D82" t="str">
            <v>§¸ c¾t</v>
          </cell>
          <cell r="E82" t="str">
            <v>viªn</v>
          </cell>
          <cell r="F82">
            <v>6.7</v>
          </cell>
          <cell r="G82">
            <v>6000</v>
          </cell>
          <cell r="H82">
            <v>40200</v>
          </cell>
        </row>
        <row r="83">
          <cell r="A83" t="str">
            <v/>
          </cell>
          <cell r="D83" t="str">
            <v>VËt liÖu kh¸c</v>
          </cell>
          <cell r="E83" t="str">
            <v>%</v>
          </cell>
          <cell r="F83">
            <v>2</v>
          </cell>
          <cell r="G83">
            <v>10290200</v>
          </cell>
          <cell r="H83">
            <v>205804</v>
          </cell>
        </row>
        <row r="84">
          <cell r="A84" t="str">
            <v/>
          </cell>
          <cell r="D84" t="str">
            <v>b/ Nh©n c«ng</v>
          </cell>
        </row>
        <row r="85">
          <cell r="A85" t="str">
            <v/>
          </cell>
          <cell r="C85" t="str">
            <v>4,5/7</v>
          </cell>
          <cell r="D85" t="str">
            <v>Nh©n c«ng 4,5/7</v>
          </cell>
          <cell r="E85" t="str">
            <v>c«ng</v>
          </cell>
          <cell r="F85">
            <v>28</v>
          </cell>
          <cell r="G85">
            <v>16914</v>
          </cell>
          <cell r="I85">
            <v>473592</v>
          </cell>
        </row>
        <row r="86">
          <cell r="A86" t="str">
            <v/>
          </cell>
          <cell r="D86" t="str">
            <v>c/ M¸y thi c«ng</v>
          </cell>
        </row>
        <row r="87">
          <cell r="A87" t="str">
            <v/>
          </cell>
          <cell r="C87" t="str">
            <v>c25</v>
          </cell>
          <cell r="D87" t="str">
            <v>CÈu 25T</v>
          </cell>
          <cell r="E87" t="str">
            <v>ca</v>
          </cell>
          <cell r="F87">
            <v>0.14000000000000001</v>
          </cell>
          <cell r="G87">
            <v>1148366</v>
          </cell>
          <cell r="J87">
            <v>160771</v>
          </cell>
        </row>
        <row r="88">
          <cell r="A88" t="str">
            <v/>
          </cell>
          <cell r="C88" t="str">
            <v>t®5</v>
          </cell>
          <cell r="D88" t="str">
            <v>Têi ®iÖn 5T</v>
          </cell>
          <cell r="E88" t="str">
            <v>ca</v>
          </cell>
          <cell r="F88">
            <v>0.35</v>
          </cell>
          <cell r="G88">
            <v>70440</v>
          </cell>
          <cell r="J88">
            <v>24654</v>
          </cell>
        </row>
        <row r="89">
          <cell r="A89" t="str">
            <v/>
          </cell>
          <cell r="C89" t="str">
            <v>cc</v>
          </cell>
          <cell r="D89" t="str">
            <v>M¸y c¾t</v>
          </cell>
          <cell r="E89" t="str">
            <v>ca</v>
          </cell>
          <cell r="F89">
            <v>2.8</v>
          </cell>
          <cell r="G89">
            <v>39789</v>
          </cell>
          <cell r="J89">
            <v>111409</v>
          </cell>
        </row>
        <row r="90">
          <cell r="A90" t="str">
            <v/>
          </cell>
          <cell r="C90" t="str">
            <v>lc15</v>
          </cell>
          <cell r="D90" t="str">
            <v>M¸y luån c¸p 15KW</v>
          </cell>
          <cell r="E90" t="str">
            <v>ca</v>
          </cell>
          <cell r="F90">
            <v>6.5</v>
          </cell>
          <cell r="G90">
            <v>211837</v>
          </cell>
          <cell r="J90">
            <v>1376941</v>
          </cell>
        </row>
        <row r="91">
          <cell r="A91" t="str">
            <v/>
          </cell>
          <cell r="C91" t="str">
            <v>bn20</v>
          </cell>
          <cell r="D91" t="str">
            <v>M¸y b¬m n­íc 20KW</v>
          </cell>
          <cell r="E91" t="str">
            <v>ca</v>
          </cell>
          <cell r="F91">
            <v>1.1499999999999999</v>
          </cell>
          <cell r="G91">
            <v>107630</v>
          </cell>
          <cell r="J91">
            <v>123775</v>
          </cell>
        </row>
        <row r="92">
          <cell r="A92" t="str">
            <v/>
          </cell>
          <cell r="C92" t="str">
            <v>nk10</v>
          </cell>
          <cell r="D92" t="str">
            <v>M¸y nÐn khÝ 10m3/ph</v>
          </cell>
          <cell r="E92" t="str">
            <v>ca</v>
          </cell>
          <cell r="F92">
            <v>0.75</v>
          </cell>
          <cell r="G92">
            <v>387267</v>
          </cell>
          <cell r="J92">
            <v>290450</v>
          </cell>
        </row>
        <row r="93">
          <cell r="A93" t="str">
            <v/>
          </cell>
          <cell r="C93" t="str">
            <v>k250</v>
          </cell>
          <cell r="D93" t="str">
            <v>KÝch 250T</v>
          </cell>
          <cell r="E93" t="str">
            <v>ca</v>
          </cell>
          <cell r="F93">
            <v>3.1</v>
          </cell>
          <cell r="G93">
            <v>86813</v>
          </cell>
          <cell r="J93">
            <v>269120</v>
          </cell>
        </row>
        <row r="94">
          <cell r="A94" t="str">
            <v/>
          </cell>
          <cell r="C94" t="str">
            <v>k500</v>
          </cell>
          <cell r="D94" t="str">
            <v>KÝch 500T</v>
          </cell>
          <cell r="E94" t="str">
            <v>ca</v>
          </cell>
          <cell r="F94">
            <v>3.1</v>
          </cell>
          <cell r="G94">
            <v>102248</v>
          </cell>
          <cell r="J94">
            <v>316969</v>
          </cell>
        </row>
        <row r="95">
          <cell r="A95" t="str">
            <v/>
          </cell>
          <cell r="C95" t="str">
            <v>plx3</v>
          </cell>
          <cell r="D95" t="str">
            <v>Pal¨ng xÝch 3T                                      TT</v>
          </cell>
          <cell r="E95" t="str">
            <v>ca</v>
          </cell>
          <cell r="F95">
            <v>4.2</v>
          </cell>
          <cell r="G95">
            <v>100000</v>
          </cell>
          <cell r="J95">
            <v>420000</v>
          </cell>
        </row>
        <row r="96">
          <cell r="A96" t="str">
            <v/>
          </cell>
          <cell r="D96" t="str">
            <v>M¸y kh¸c</v>
          </cell>
          <cell r="E96" t="str">
            <v>%</v>
          </cell>
          <cell r="F96">
            <v>1.5</v>
          </cell>
          <cell r="G96">
            <v>3094089</v>
          </cell>
          <cell r="J96">
            <v>46411</v>
          </cell>
        </row>
        <row r="97">
          <cell r="A97">
            <v>16</v>
          </cell>
          <cell r="B97" t="str">
            <v>IB.5321</v>
          </cell>
          <cell r="D97" t="str">
            <v>Cèt thÐp dÇm cÇu  (CT5)</v>
          </cell>
          <cell r="E97" t="str">
            <v>TÊn</v>
          </cell>
          <cell r="H97">
            <v>4387398</v>
          </cell>
          <cell r="I97">
            <v>121524</v>
          </cell>
          <cell r="J97">
            <v>103095</v>
          </cell>
        </row>
        <row r="98">
          <cell r="A98" t="str">
            <v/>
          </cell>
          <cell r="D98" t="str">
            <v>a/ VËt liÖu</v>
          </cell>
        </row>
        <row r="99">
          <cell r="A99" t="str">
            <v/>
          </cell>
          <cell r="C99" t="str">
            <v>ct5</v>
          </cell>
          <cell r="D99" t="str">
            <v>ThÐp CT5</v>
          </cell>
          <cell r="E99" t="str">
            <v>kg</v>
          </cell>
          <cell r="F99">
            <v>1005</v>
          </cell>
          <cell r="G99">
            <v>4232</v>
          </cell>
          <cell r="H99">
            <v>4253160</v>
          </cell>
        </row>
        <row r="100">
          <cell r="A100" t="str">
            <v/>
          </cell>
          <cell r="C100" t="str">
            <v>dtb</v>
          </cell>
          <cell r="D100" t="str">
            <v>D©y thÐp buéc</v>
          </cell>
          <cell r="E100" t="str">
            <v>kg</v>
          </cell>
          <cell r="F100">
            <v>14.28</v>
          </cell>
          <cell r="G100">
            <v>6682</v>
          </cell>
          <cell r="H100">
            <v>95419</v>
          </cell>
        </row>
        <row r="101">
          <cell r="A101" t="str">
            <v/>
          </cell>
          <cell r="C101" t="str">
            <v>qh</v>
          </cell>
          <cell r="D101" t="str">
            <v>Que hµn</v>
          </cell>
          <cell r="E101" t="str">
            <v>kg</v>
          </cell>
          <cell r="F101">
            <v>5.0830000000000002</v>
          </cell>
          <cell r="G101">
            <v>7637</v>
          </cell>
          <cell r="H101">
            <v>38819</v>
          </cell>
        </row>
        <row r="102">
          <cell r="A102" t="str">
            <v/>
          </cell>
          <cell r="D102" t="str">
            <v>b/ Nh©n c«ng</v>
          </cell>
        </row>
        <row r="103">
          <cell r="A103" t="str">
            <v/>
          </cell>
          <cell r="C103" t="str">
            <v>4,0/7</v>
          </cell>
          <cell r="D103" t="str">
            <v>Nh©n c«ng 4,0/7</v>
          </cell>
          <cell r="E103" t="str">
            <v xml:space="preserve">C«ng </v>
          </cell>
          <cell r="F103">
            <v>7.92</v>
          </cell>
          <cell r="G103">
            <v>15344</v>
          </cell>
          <cell r="I103">
            <v>121524</v>
          </cell>
        </row>
        <row r="104">
          <cell r="A104" t="str">
            <v/>
          </cell>
          <cell r="D104" t="str">
            <v>c/ M¸y thi c«ng</v>
          </cell>
        </row>
        <row r="105">
          <cell r="A105" t="str">
            <v/>
          </cell>
          <cell r="C105" t="str">
            <v>h23</v>
          </cell>
          <cell r="D105" t="str">
            <v>M¸y hµn 23KW</v>
          </cell>
          <cell r="E105" t="str">
            <v>ca</v>
          </cell>
          <cell r="F105">
            <v>1.2250000000000001</v>
          </cell>
          <cell r="G105">
            <v>77338</v>
          </cell>
          <cell r="J105">
            <v>94739</v>
          </cell>
        </row>
        <row r="106">
          <cell r="A106" t="str">
            <v/>
          </cell>
          <cell r="C106" t="str">
            <v>cuct</v>
          </cell>
          <cell r="D106" t="str">
            <v>M¸y c¾t uèn cèt thÐp</v>
          </cell>
          <cell r="E106" t="str">
            <v>ca</v>
          </cell>
          <cell r="F106">
            <v>0.21</v>
          </cell>
          <cell r="G106">
            <v>39789</v>
          </cell>
          <cell r="J106">
            <v>8356</v>
          </cell>
        </row>
        <row r="107">
          <cell r="A107">
            <v>17</v>
          </cell>
          <cell r="B107" t="str">
            <v>IB.5321</v>
          </cell>
          <cell r="D107" t="str">
            <v>Cèt thÐp dÇm cÇu (CT3)</v>
          </cell>
          <cell r="E107" t="str">
            <v>TÊn</v>
          </cell>
          <cell r="H107">
            <v>4456743</v>
          </cell>
          <cell r="I107">
            <v>121524</v>
          </cell>
          <cell r="J107">
            <v>103095</v>
          </cell>
        </row>
        <row r="108">
          <cell r="A108" t="str">
            <v/>
          </cell>
          <cell r="D108" t="str">
            <v>a/ VËt liÖu</v>
          </cell>
        </row>
        <row r="109">
          <cell r="A109" t="str">
            <v/>
          </cell>
          <cell r="C109" t="str">
            <v>ct3</v>
          </cell>
          <cell r="D109" t="str">
            <v>ThÐp CT3</v>
          </cell>
          <cell r="E109" t="str">
            <v>kg</v>
          </cell>
          <cell r="F109">
            <v>1005</v>
          </cell>
          <cell r="G109">
            <v>4301</v>
          </cell>
          <cell r="H109">
            <v>4322505</v>
          </cell>
        </row>
        <row r="110">
          <cell r="A110" t="str">
            <v/>
          </cell>
          <cell r="C110" t="str">
            <v>dtb</v>
          </cell>
          <cell r="D110" t="str">
            <v>D©y thÐp buéc</v>
          </cell>
          <cell r="E110" t="str">
            <v>kg</v>
          </cell>
          <cell r="F110">
            <v>14.28</v>
          </cell>
          <cell r="G110">
            <v>6682</v>
          </cell>
          <cell r="H110">
            <v>95419</v>
          </cell>
        </row>
        <row r="111">
          <cell r="A111" t="str">
            <v/>
          </cell>
          <cell r="C111" t="str">
            <v>qh</v>
          </cell>
          <cell r="D111" t="str">
            <v>Que hµn</v>
          </cell>
          <cell r="E111" t="str">
            <v>kg</v>
          </cell>
          <cell r="F111">
            <v>5.0830000000000002</v>
          </cell>
          <cell r="G111">
            <v>7637</v>
          </cell>
          <cell r="H111">
            <v>38819</v>
          </cell>
        </row>
        <row r="112">
          <cell r="A112" t="str">
            <v/>
          </cell>
          <cell r="D112" t="str">
            <v>b/ Nh©n c«ng</v>
          </cell>
        </row>
        <row r="113">
          <cell r="A113" t="str">
            <v/>
          </cell>
          <cell r="C113" t="str">
            <v>4,0/7</v>
          </cell>
          <cell r="D113" t="str">
            <v>Nh©n c«ng 4,0/7</v>
          </cell>
          <cell r="E113" t="str">
            <v xml:space="preserve">C«ng </v>
          </cell>
          <cell r="F113">
            <v>7.92</v>
          </cell>
          <cell r="G113">
            <v>15344</v>
          </cell>
          <cell r="I113">
            <v>121524</v>
          </cell>
        </row>
        <row r="114">
          <cell r="A114" t="str">
            <v/>
          </cell>
          <cell r="D114" t="str">
            <v>c/ M¸y thi c«ng</v>
          </cell>
        </row>
        <row r="115">
          <cell r="A115" t="str">
            <v/>
          </cell>
          <cell r="C115" t="str">
            <v>h23</v>
          </cell>
          <cell r="D115" t="str">
            <v>M¸y hµn 23KW</v>
          </cell>
          <cell r="E115" t="str">
            <v>ca</v>
          </cell>
          <cell r="F115">
            <v>1.2250000000000001</v>
          </cell>
          <cell r="G115">
            <v>77338</v>
          </cell>
          <cell r="J115">
            <v>94739</v>
          </cell>
        </row>
        <row r="116">
          <cell r="A116" t="str">
            <v/>
          </cell>
          <cell r="C116" t="str">
            <v>cuct</v>
          </cell>
          <cell r="D116" t="str">
            <v>M¸y c¾t uèn cèt thÐp</v>
          </cell>
          <cell r="E116" t="str">
            <v>ca</v>
          </cell>
          <cell r="F116">
            <v>0.21</v>
          </cell>
          <cell r="G116">
            <v>39789</v>
          </cell>
          <cell r="J116">
            <v>8356</v>
          </cell>
        </row>
        <row r="117">
          <cell r="A117">
            <v>18</v>
          </cell>
          <cell r="B117" t="str">
            <v>NB.2410</v>
          </cell>
          <cell r="D117" t="str">
            <v>L¾p §Æt èng thÐp luån c¸p D¦L</v>
          </cell>
          <cell r="E117" t="str">
            <v>m</v>
          </cell>
          <cell r="H117">
            <v>55887</v>
          </cell>
          <cell r="I117">
            <v>3214</v>
          </cell>
          <cell r="J117">
            <v>1220</v>
          </cell>
        </row>
        <row r="118">
          <cell r="A118" t="str">
            <v/>
          </cell>
          <cell r="D118" t="str">
            <v>a/ VËt liÖu</v>
          </cell>
        </row>
        <row r="119">
          <cell r="A119" t="str">
            <v/>
          </cell>
          <cell r="C119" t="str">
            <v>« g</v>
          </cell>
          <cell r="D119" t="str">
            <v>èng gen</v>
          </cell>
          <cell r="E119" t="str">
            <v>m</v>
          </cell>
          <cell r="F119">
            <v>1.02</v>
          </cell>
          <cell r="G119">
            <v>50340</v>
          </cell>
          <cell r="H119">
            <v>51347</v>
          </cell>
        </row>
        <row r="120">
          <cell r="A120" t="str">
            <v/>
          </cell>
          <cell r="C120" t="str">
            <v>« n</v>
          </cell>
          <cell r="D120" t="str">
            <v>èng nèi</v>
          </cell>
          <cell r="E120" t="str">
            <v>m</v>
          </cell>
          <cell r="F120">
            <v>0.06</v>
          </cell>
          <cell r="G120">
            <v>50340</v>
          </cell>
          <cell r="H120">
            <v>3020</v>
          </cell>
        </row>
        <row r="121">
          <cell r="A121" t="str">
            <v/>
          </cell>
          <cell r="C121" t="str">
            <v>tl®v</v>
          </cell>
          <cell r="D121" t="str">
            <v>ThÐp l­íi ®Þnh vÞ d=6</v>
          </cell>
          <cell r="E121" t="str">
            <v>kg</v>
          </cell>
          <cell r="F121">
            <v>0.19</v>
          </cell>
          <cell r="G121">
            <v>4353</v>
          </cell>
          <cell r="H121">
            <v>827</v>
          </cell>
        </row>
        <row r="122">
          <cell r="A122" t="str">
            <v/>
          </cell>
          <cell r="C122" t="str">
            <v>dtb</v>
          </cell>
          <cell r="D122" t="str">
            <v>D©y thÐp buéc</v>
          </cell>
          <cell r="E122" t="str">
            <v>kg</v>
          </cell>
          <cell r="F122">
            <v>1.2E-2</v>
          </cell>
          <cell r="G122">
            <v>6682</v>
          </cell>
          <cell r="H122">
            <v>80</v>
          </cell>
        </row>
        <row r="123">
          <cell r="A123" t="str">
            <v/>
          </cell>
          <cell r="C123" t="str">
            <v>l cs</v>
          </cell>
          <cell r="D123" t="str">
            <v>L­ìi c­a s¾t</v>
          </cell>
          <cell r="E123" t="str">
            <v>c¸i</v>
          </cell>
          <cell r="F123">
            <v>0.02</v>
          </cell>
          <cell r="G123">
            <v>3000</v>
          </cell>
          <cell r="H123">
            <v>60</v>
          </cell>
        </row>
        <row r="124">
          <cell r="A124" t="str">
            <v/>
          </cell>
          <cell r="D124" t="str">
            <v>VËt liÖu kh¸c</v>
          </cell>
          <cell r="E124" t="str">
            <v>%</v>
          </cell>
          <cell r="F124">
            <v>1</v>
          </cell>
          <cell r="G124">
            <v>55334</v>
          </cell>
          <cell r="H124">
            <v>553</v>
          </cell>
        </row>
        <row r="125">
          <cell r="A125" t="str">
            <v/>
          </cell>
          <cell r="D125" t="str">
            <v>b/ Nh©n c«ng</v>
          </cell>
        </row>
        <row r="126">
          <cell r="A126" t="str">
            <v/>
          </cell>
          <cell r="C126" t="str">
            <v>4,5/7</v>
          </cell>
          <cell r="D126" t="str">
            <v>Nh©n c«ng 4,5/7</v>
          </cell>
          <cell r="E126" t="str">
            <v xml:space="preserve">C«ng </v>
          </cell>
          <cell r="F126">
            <v>0.19</v>
          </cell>
          <cell r="G126">
            <v>16914</v>
          </cell>
          <cell r="I126">
            <v>3214</v>
          </cell>
        </row>
        <row r="127">
          <cell r="A127" t="str">
            <v/>
          </cell>
          <cell r="D127" t="str">
            <v>c/ M¸y thi c«ng</v>
          </cell>
        </row>
        <row r="128">
          <cell r="A128" t="str">
            <v/>
          </cell>
          <cell r="C128" t="str">
            <v>c«5</v>
          </cell>
          <cell r="D128" t="str">
            <v>M¸y c¾t èng 5KW</v>
          </cell>
          <cell r="E128" t="str">
            <v>ca</v>
          </cell>
          <cell r="F128">
            <v>2.5000000000000001E-2</v>
          </cell>
          <cell r="G128">
            <v>46496</v>
          </cell>
          <cell r="J128">
            <v>1162</v>
          </cell>
        </row>
        <row r="129">
          <cell r="A129" t="str">
            <v/>
          </cell>
          <cell r="D129" t="str">
            <v>M¸y kh¸c</v>
          </cell>
          <cell r="E129" t="str">
            <v>%</v>
          </cell>
          <cell r="F129">
            <v>5</v>
          </cell>
          <cell r="G129">
            <v>1162</v>
          </cell>
          <cell r="J129">
            <v>58</v>
          </cell>
        </row>
        <row r="130">
          <cell r="A130">
            <v>19</v>
          </cell>
          <cell r="B130" t="str">
            <v>TT</v>
          </cell>
          <cell r="D130" t="str">
            <v>L¾p ®Æt neo c¸p C§C</v>
          </cell>
          <cell r="E130" t="str">
            <v>bé</v>
          </cell>
          <cell r="H130">
            <v>650000</v>
          </cell>
          <cell r="I130">
            <v>32217</v>
          </cell>
          <cell r="J130">
            <v>0</v>
          </cell>
        </row>
        <row r="131">
          <cell r="A131" t="str">
            <v/>
          </cell>
          <cell r="D131" t="str">
            <v>a/ VËt liÖu</v>
          </cell>
        </row>
        <row r="132">
          <cell r="A132" t="str">
            <v/>
          </cell>
          <cell r="D132" t="str">
            <v>Neo</v>
          </cell>
          <cell r="E132" t="str">
            <v>bé</v>
          </cell>
          <cell r="F132">
            <v>1</v>
          </cell>
          <cell r="G132">
            <v>650000</v>
          </cell>
          <cell r="H132">
            <v>650000</v>
          </cell>
        </row>
        <row r="133">
          <cell r="A133" t="str">
            <v/>
          </cell>
          <cell r="D133" t="str">
            <v>b/ Nh©n c«ng</v>
          </cell>
        </row>
        <row r="134">
          <cell r="A134" t="str">
            <v/>
          </cell>
          <cell r="C134" t="str">
            <v>3,5/7</v>
          </cell>
          <cell r="D134" t="str">
            <v>Nh©n c«ng 3,5/7</v>
          </cell>
          <cell r="E134" t="str">
            <v xml:space="preserve">C«ng </v>
          </cell>
          <cell r="F134">
            <v>2.2050000000000001</v>
          </cell>
          <cell r="G134">
            <v>14611</v>
          </cell>
          <cell r="I134">
            <v>32217</v>
          </cell>
        </row>
        <row r="135">
          <cell r="A135">
            <v>20</v>
          </cell>
          <cell r="B135" t="str">
            <v>IB.2200/NA.1520</v>
          </cell>
          <cell r="D135" t="str">
            <v>ThÐp b¶n ch«n s½n</v>
          </cell>
          <cell r="E135" t="str">
            <v>TÊn</v>
          </cell>
          <cell r="H135">
            <v>54177</v>
          </cell>
          <cell r="I135">
            <v>537451</v>
          </cell>
          <cell r="J135">
            <v>281510</v>
          </cell>
        </row>
        <row r="136">
          <cell r="A136" t="str">
            <v/>
          </cell>
          <cell r="D136" t="str">
            <v>a/ VËt liÖu</v>
          </cell>
        </row>
        <row r="137">
          <cell r="A137" t="str">
            <v/>
          </cell>
          <cell r="C137" t="str">
            <v>tb</v>
          </cell>
          <cell r="D137" t="str">
            <v xml:space="preserve">ThÐp b¶n                            </v>
          </cell>
          <cell r="E137" t="str">
            <v>kg</v>
          </cell>
          <cell r="F137">
            <v>1050</v>
          </cell>
          <cell r="G137">
            <v>3</v>
          </cell>
          <cell r="H137">
            <v>3150</v>
          </cell>
        </row>
        <row r="138">
          <cell r="A138" t="str">
            <v/>
          </cell>
          <cell r="C138" t="str">
            <v>qh</v>
          </cell>
          <cell r="D138" t="str">
            <v>Que hµn</v>
          </cell>
          <cell r="E138" t="str">
            <v>kg</v>
          </cell>
          <cell r="F138">
            <v>22.66</v>
          </cell>
          <cell r="G138">
            <v>8</v>
          </cell>
          <cell r="H138">
            <v>181</v>
          </cell>
        </row>
        <row r="139">
          <cell r="A139" t="str">
            <v/>
          </cell>
          <cell r="C139" t="str">
            <v>¤ xy</v>
          </cell>
          <cell r="D139" t="str">
            <v>¤ xy</v>
          </cell>
          <cell r="E139" t="str">
            <v>kg</v>
          </cell>
          <cell r="F139">
            <v>0.78</v>
          </cell>
          <cell r="G139">
            <v>27300</v>
          </cell>
          <cell r="H139">
            <v>21294</v>
          </cell>
        </row>
        <row r="140">
          <cell r="A140" t="str">
            <v/>
          </cell>
          <cell r="C140" t="str">
            <v>® ®</v>
          </cell>
          <cell r="D140" t="str">
            <v>§Êt ®Ìn</v>
          </cell>
          <cell r="E140" t="str">
            <v>kg</v>
          </cell>
          <cell r="F140">
            <v>3.78</v>
          </cell>
          <cell r="G140">
            <v>7818</v>
          </cell>
          <cell r="H140">
            <v>29552</v>
          </cell>
        </row>
        <row r="141">
          <cell r="A141" t="str">
            <v/>
          </cell>
          <cell r="D141" t="str">
            <v>b/ Nh©n c«ng</v>
          </cell>
        </row>
        <row r="142">
          <cell r="A142" t="str">
            <v/>
          </cell>
          <cell r="C142" t="str">
            <v>3,5/7</v>
          </cell>
          <cell r="D142" t="str">
            <v>Nh©n c«ng 3,5/7</v>
          </cell>
          <cell r="E142" t="str">
            <v xml:space="preserve">C«ng </v>
          </cell>
          <cell r="F142">
            <v>36.783999999999999</v>
          </cell>
          <cell r="G142">
            <v>14611</v>
          </cell>
          <cell r="I142">
            <v>537451</v>
          </cell>
        </row>
        <row r="143">
          <cell r="A143" t="str">
            <v/>
          </cell>
          <cell r="D143" t="str">
            <v>c/ M¸y thi c«ng</v>
          </cell>
        </row>
        <row r="144">
          <cell r="A144" t="str">
            <v/>
          </cell>
          <cell r="C144" t="str">
            <v>h23</v>
          </cell>
          <cell r="D144" t="str">
            <v>M¸y hµn 23KW</v>
          </cell>
          <cell r="E144" t="str">
            <v>ca</v>
          </cell>
          <cell r="F144">
            <v>3.64</v>
          </cell>
          <cell r="G144">
            <v>77338</v>
          </cell>
          <cell r="J144">
            <v>281510</v>
          </cell>
        </row>
        <row r="145">
          <cell r="A145">
            <v>21</v>
          </cell>
          <cell r="B145" t="str">
            <v>KQ.5320</v>
          </cell>
          <cell r="D145" t="str">
            <v>SX, LD, TD v¸n khu«n thÐp dÇm cÇu</v>
          </cell>
          <cell r="E145" t="str">
            <v>m2</v>
          </cell>
          <cell r="H145">
            <v>26129</v>
          </cell>
          <cell r="I145">
            <v>28754</v>
          </cell>
          <cell r="J145">
            <v>11350</v>
          </cell>
        </row>
        <row r="146">
          <cell r="A146" t="str">
            <v/>
          </cell>
          <cell r="D146" t="str">
            <v>a/ VËt liÖu</v>
          </cell>
        </row>
        <row r="147">
          <cell r="A147" t="str">
            <v/>
          </cell>
          <cell r="C147" t="str">
            <v>tb</v>
          </cell>
          <cell r="D147" t="str">
            <v xml:space="preserve">ThÐp b¶n                            </v>
          </cell>
          <cell r="E147" t="str">
            <v>kg</v>
          </cell>
          <cell r="F147">
            <v>3.6</v>
          </cell>
          <cell r="G147">
            <v>3454</v>
          </cell>
          <cell r="H147">
            <v>12434</v>
          </cell>
        </row>
        <row r="148">
          <cell r="A148" t="str">
            <v/>
          </cell>
          <cell r="C148" t="str">
            <v>th</v>
          </cell>
          <cell r="D148" t="str">
            <v xml:space="preserve">ThÐp h×nh                            </v>
          </cell>
          <cell r="E148" t="str">
            <v>kg</v>
          </cell>
          <cell r="F148">
            <v>1.56</v>
          </cell>
          <cell r="G148">
            <v>4496</v>
          </cell>
          <cell r="H148">
            <v>7014</v>
          </cell>
        </row>
        <row r="149">
          <cell r="A149" t="str">
            <v/>
          </cell>
          <cell r="C149" t="str">
            <v>qh</v>
          </cell>
          <cell r="D149" t="str">
            <v>Que hµn</v>
          </cell>
          <cell r="E149" t="str">
            <v>kg</v>
          </cell>
          <cell r="F149">
            <v>0.16500000000000001</v>
          </cell>
          <cell r="G149">
            <v>7637</v>
          </cell>
          <cell r="H149">
            <v>1260</v>
          </cell>
        </row>
        <row r="150">
          <cell r="A150" t="str">
            <v/>
          </cell>
          <cell r="C150" t="str">
            <v>¤ xy</v>
          </cell>
          <cell r="D150" t="str">
            <v>¤ xy</v>
          </cell>
          <cell r="E150" t="str">
            <v>chai</v>
          </cell>
          <cell r="F150">
            <v>1.7999999999999999E-2</v>
          </cell>
          <cell r="G150">
            <v>27300</v>
          </cell>
          <cell r="H150">
            <v>491</v>
          </cell>
        </row>
        <row r="151">
          <cell r="A151" t="str">
            <v/>
          </cell>
          <cell r="C151" t="str">
            <v>® ®</v>
          </cell>
          <cell r="D151" t="str">
            <v>§Êt ®Ìn</v>
          </cell>
          <cell r="E151" t="str">
            <v>kg</v>
          </cell>
          <cell r="F151">
            <v>7.6999999999999999E-2</v>
          </cell>
          <cell r="G151">
            <v>7818</v>
          </cell>
          <cell r="H151">
            <v>602</v>
          </cell>
        </row>
        <row r="152">
          <cell r="A152" t="str">
            <v/>
          </cell>
          <cell r="C152" t="str">
            <v>t ®</v>
          </cell>
          <cell r="D152" t="str">
            <v>T¨ng ®¬</v>
          </cell>
          <cell r="E152" t="str">
            <v>c¸i</v>
          </cell>
          <cell r="F152">
            <v>3.2000000000000001E-2</v>
          </cell>
          <cell r="G152">
            <v>18000</v>
          </cell>
          <cell r="H152">
            <v>576</v>
          </cell>
        </row>
        <row r="153">
          <cell r="A153" t="str">
            <v/>
          </cell>
          <cell r="C153" t="str">
            <v>d bc</v>
          </cell>
          <cell r="D153" t="str">
            <v>DÇu b«i tr¬n</v>
          </cell>
          <cell r="E153" t="str">
            <v>kg</v>
          </cell>
          <cell r="F153">
            <v>0.52</v>
          </cell>
          <cell r="G153">
            <v>2500</v>
          </cell>
          <cell r="H153">
            <v>1300</v>
          </cell>
        </row>
        <row r="154">
          <cell r="A154" t="str">
            <v/>
          </cell>
          <cell r="C154" t="str">
            <v>b l</v>
          </cell>
          <cell r="D154" t="str">
            <v>Bul«ng</v>
          </cell>
          <cell r="E154" t="str">
            <v>c¸i</v>
          </cell>
          <cell r="F154">
            <v>0.62</v>
          </cell>
          <cell r="G154">
            <v>2727</v>
          </cell>
          <cell r="H154">
            <v>1691</v>
          </cell>
        </row>
        <row r="155">
          <cell r="A155" t="str">
            <v/>
          </cell>
          <cell r="D155" t="str">
            <v>VËt liÖu kh¸c</v>
          </cell>
          <cell r="E155" t="str">
            <v>%</v>
          </cell>
          <cell r="F155">
            <v>3</v>
          </cell>
          <cell r="G155">
            <v>25368</v>
          </cell>
          <cell r="H155">
            <v>761</v>
          </cell>
        </row>
        <row r="156">
          <cell r="A156" t="str">
            <v/>
          </cell>
          <cell r="D156" t="str">
            <v>b/ Nh©n c«ng</v>
          </cell>
        </row>
        <row r="157">
          <cell r="A157" t="str">
            <v/>
          </cell>
          <cell r="C157" t="str">
            <v>4,5/7</v>
          </cell>
          <cell r="D157" t="str">
            <v>Nh©n c«ng 4,5/7</v>
          </cell>
          <cell r="E157" t="str">
            <v>c«ng</v>
          </cell>
          <cell r="F157">
            <v>1.7</v>
          </cell>
          <cell r="G157">
            <v>16914</v>
          </cell>
          <cell r="I157">
            <v>28754</v>
          </cell>
        </row>
        <row r="158">
          <cell r="A158" t="str">
            <v/>
          </cell>
          <cell r="D158" t="str">
            <v>c/ M¸y thi c«ng</v>
          </cell>
        </row>
        <row r="159">
          <cell r="A159" t="str">
            <v/>
          </cell>
          <cell r="C159" t="str">
            <v>h23</v>
          </cell>
          <cell r="D159" t="str">
            <v>M¸y hµn 23KW</v>
          </cell>
          <cell r="E159" t="str">
            <v>ca</v>
          </cell>
          <cell r="F159">
            <v>4.4999999999999998E-2</v>
          </cell>
          <cell r="G159">
            <v>77338</v>
          </cell>
          <cell r="J159">
            <v>3480</v>
          </cell>
        </row>
        <row r="160">
          <cell r="A160" t="str">
            <v/>
          </cell>
          <cell r="C160" t="str">
            <v>ct</v>
          </cell>
          <cell r="D160" t="str">
            <v>M¸y c¾t thÐp</v>
          </cell>
          <cell r="E160" t="str">
            <v>ca</v>
          </cell>
          <cell r="F160">
            <v>2.5000000000000001E-3</v>
          </cell>
          <cell r="G160">
            <v>164322</v>
          </cell>
          <cell r="J160">
            <v>411</v>
          </cell>
        </row>
        <row r="161">
          <cell r="A161" t="str">
            <v/>
          </cell>
          <cell r="C161" t="str">
            <v>t®5</v>
          </cell>
          <cell r="D161" t="str">
            <v>Têi ®iÖn 5 tÊn</v>
          </cell>
          <cell r="E161" t="str">
            <v>ca</v>
          </cell>
          <cell r="F161">
            <v>0.01</v>
          </cell>
          <cell r="G161">
            <v>70440</v>
          </cell>
          <cell r="J161">
            <v>704</v>
          </cell>
        </row>
        <row r="162">
          <cell r="A162" t="str">
            <v/>
          </cell>
          <cell r="C162" t="str">
            <v>c16</v>
          </cell>
          <cell r="D162" t="str">
            <v>CÈu 16 T</v>
          </cell>
          <cell r="E162" t="str">
            <v>ca</v>
          </cell>
          <cell r="F162">
            <v>8.0000000000000002E-3</v>
          </cell>
          <cell r="G162">
            <v>823425</v>
          </cell>
          <cell r="J162">
            <v>6587</v>
          </cell>
        </row>
        <row r="163">
          <cell r="A163" t="str">
            <v/>
          </cell>
          <cell r="D163" t="str">
            <v xml:space="preserve">M¸y kh¸c </v>
          </cell>
          <cell r="E163" t="str">
            <v>%</v>
          </cell>
          <cell r="F163">
            <v>1.5</v>
          </cell>
          <cell r="G163">
            <v>11182</v>
          </cell>
          <cell r="J163">
            <v>168</v>
          </cell>
        </row>
        <row r="164">
          <cell r="A164">
            <v>22</v>
          </cell>
          <cell r="B164" t="str">
            <v>LC.1220</v>
          </cell>
          <cell r="D164" t="str">
            <v>L©ng h¹ dÇm cÇu</v>
          </cell>
          <cell r="H164">
            <v>101879</v>
          </cell>
          <cell r="I164">
            <v>312909</v>
          </cell>
        </row>
        <row r="165">
          <cell r="A165" t="str">
            <v/>
          </cell>
          <cell r="D165" t="str">
            <v>a/ VËt liÖu</v>
          </cell>
        </row>
        <row r="166">
          <cell r="A166" t="str">
            <v/>
          </cell>
          <cell r="C166" t="str">
            <v>gc</v>
          </cell>
          <cell r="D166" t="str">
            <v>Gç chèng/kª</v>
          </cell>
          <cell r="E166" t="str">
            <v>m3</v>
          </cell>
          <cell r="F166">
            <v>0.112</v>
          </cell>
          <cell r="G166">
            <v>830880</v>
          </cell>
          <cell r="H166">
            <v>93059</v>
          </cell>
        </row>
        <row r="167">
          <cell r="A167" t="str">
            <v/>
          </cell>
          <cell r="C167" t="str">
            <v>® ®Øa</v>
          </cell>
          <cell r="D167" t="str">
            <v>§inh ®Øa</v>
          </cell>
          <cell r="E167" t="str">
            <v>C¸i</v>
          </cell>
          <cell r="F167">
            <v>6.3</v>
          </cell>
          <cell r="G167">
            <v>1400</v>
          </cell>
          <cell r="H167">
            <v>8820</v>
          </cell>
        </row>
        <row r="168">
          <cell r="A168" t="str">
            <v/>
          </cell>
          <cell r="D168" t="str">
            <v>b/ Nh©n c«ng</v>
          </cell>
        </row>
        <row r="169">
          <cell r="A169" t="str">
            <v/>
          </cell>
          <cell r="C169" t="str">
            <v>4,5/7</v>
          </cell>
          <cell r="D169" t="str">
            <v>Nh©n c«ng 4,5/7</v>
          </cell>
          <cell r="E169" t="str">
            <v xml:space="preserve">C«ng </v>
          </cell>
          <cell r="F169">
            <v>18.5</v>
          </cell>
          <cell r="G169">
            <v>16914</v>
          </cell>
          <cell r="I169">
            <v>312909</v>
          </cell>
        </row>
        <row r="170">
          <cell r="A170">
            <v>23</v>
          </cell>
          <cell r="B170" t="str">
            <v>LC.1120</v>
          </cell>
          <cell r="D170" t="str">
            <v xml:space="preserve">Di chuyÓn dÇm tõ bÖ ®óc ra b·i chøa </v>
          </cell>
          <cell r="E170" t="str">
            <v>PhiÕn</v>
          </cell>
          <cell r="H170">
            <v>86960</v>
          </cell>
          <cell r="I170">
            <v>240010</v>
          </cell>
        </row>
        <row r="171">
          <cell r="A171" t="str">
            <v/>
          </cell>
          <cell r="D171" t="str">
            <v>a/ VËt liÖu</v>
          </cell>
        </row>
        <row r="172">
          <cell r="A172" t="str">
            <v/>
          </cell>
          <cell r="C172" t="str">
            <v>Ray</v>
          </cell>
          <cell r="D172" t="str">
            <v>Ray P43</v>
          </cell>
          <cell r="E172" t="str">
            <v>kg</v>
          </cell>
          <cell r="F172">
            <v>4.5999999999999996</v>
          </cell>
          <cell r="G172">
            <v>5500</v>
          </cell>
          <cell r="H172">
            <v>25300</v>
          </cell>
        </row>
        <row r="173">
          <cell r="A173" t="str">
            <v/>
          </cell>
          <cell r="C173" t="str">
            <v>l l</v>
          </cell>
          <cell r="D173" t="str">
            <v>LËp l¸ch</v>
          </cell>
          <cell r="E173" t="str">
            <v>bé</v>
          </cell>
          <cell r="F173">
            <v>9.1999999999999998E-2</v>
          </cell>
          <cell r="G173">
            <v>100000</v>
          </cell>
          <cell r="H173">
            <v>9200</v>
          </cell>
        </row>
        <row r="174">
          <cell r="A174" t="str">
            <v/>
          </cell>
          <cell r="C174" t="str">
            <v>gc</v>
          </cell>
          <cell r="D174" t="str">
            <v>Gç chèng/kª</v>
          </cell>
          <cell r="E174" t="str">
            <v>m3</v>
          </cell>
          <cell r="F174">
            <v>2.3E-2</v>
          </cell>
          <cell r="G174">
            <v>830880</v>
          </cell>
          <cell r="H174">
            <v>19110</v>
          </cell>
        </row>
        <row r="175">
          <cell r="A175" t="str">
            <v/>
          </cell>
          <cell r="C175" t="str">
            <v>® ®­êng</v>
          </cell>
          <cell r="D175" t="str">
            <v>§inh ®­êng</v>
          </cell>
          <cell r="E175" t="str">
            <v>c¸i</v>
          </cell>
          <cell r="F175">
            <v>6.67</v>
          </cell>
          <cell r="G175">
            <v>5000</v>
          </cell>
          <cell r="H175">
            <v>33350</v>
          </cell>
        </row>
        <row r="176">
          <cell r="A176" t="str">
            <v/>
          </cell>
          <cell r="D176" t="str">
            <v>b/ Nh©n c«ng</v>
          </cell>
        </row>
        <row r="177">
          <cell r="A177" t="str">
            <v/>
          </cell>
          <cell r="C177" t="str">
            <v>4,5/7</v>
          </cell>
          <cell r="D177" t="str">
            <v>Nh©n c«ng 4,5/7</v>
          </cell>
          <cell r="E177" t="str">
            <v xml:space="preserve">C«ng </v>
          </cell>
          <cell r="F177">
            <v>14.19</v>
          </cell>
          <cell r="G177">
            <v>16914</v>
          </cell>
          <cell r="I177">
            <v>240010</v>
          </cell>
        </row>
        <row r="178">
          <cell r="A178">
            <v>24</v>
          </cell>
          <cell r="B178" t="str">
            <v>LC.1120</v>
          </cell>
          <cell r="D178" t="str">
            <v xml:space="preserve">Di chuyÓn dÇm tõ b·i chøa ra vÞ trÝ xe lao </v>
          </cell>
          <cell r="E178" t="str">
            <v>PhiÕn</v>
          </cell>
          <cell r="H178">
            <v>260881</v>
          </cell>
          <cell r="I178">
            <v>720029</v>
          </cell>
        </row>
        <row r="179">
          <cell r="A179" t="str">
            <v/>
          </cell>
          <cell r="D179" t="str">
            <v>a/ VËt liÖu</v>
          </cell>
        </row>
        <row r="180">
          <cell r="A180" t="str">
            <v/>
          </cell>
          <cell r="C180" t="str">
            <v>Ray</v>
          </cell>
          <cell r="D180" t="str">
            <v>Ray P43</v>
          </cell>
          <cell r="E180" t="str">
            <v>kg</v>
          </cell>
          <cell r="F180">
            <v>13.8</v>
          </cell>
          <cell r="G180">
            <v>5500</v>
          </cell>
          <cell r="H180">
            <v>75900</v>
          </cell>
        </row>
        <row r="181">
          <cell r="A181" t="str">
            <v/>
          </cell>
          <cell r="C181" t="str">
            <v>l l</v>
          </cell>
          <cell r="D181" t="str">
            <v>LËp l¸ch</v>
          </cell>
          <cell r="E181" t="str">
            <v>bé</v>
          </cell>
          <cell r="F181">
            <v>0.27600000000000002</v>
          </cell>
          <cell r="G181">
            <v>100000</v>
          </cell>
          <cell r="H181">
            <v>27600</v>
          </cell>
        </row>
        <row r="182">
          <cell r="A182" t="str">
            <v/>
          </cell>
          <cell r="C182" t="str">
            <v>gc</v>
          </cell>
          <cell r="D182" t="str">
            <v>Gç chèng/kª</v>
          </cell>
          <cell r="E182" t="str">
            <v>m3</v>
          </cell>
          <cell r="F182">
            <v>6.9000000000000006E-2</v>
          </cell>
          <cell r="G182">
            <v>830880</v>
          </cell>
          <cell r="H182">
            <v>57331</v>
          </cell>
        </row>
        <row r="183">
          <cell r="A183" t="str">
            <v/>
          </cell>
          <cell r="C183" t="str">
            <v>® ®­êng</v>
          </cell>
          <cell r="D183" t="str">
            <v>§inh ®­êng</v>
          </cell>
          <cell r="E183" t="str">
            <v>c¸i</v>
          </cell>
          <cell r="F183">
            <v>20.010000000000002</v>
          </cell>
          <cell r="G183">
            <v>5000</v>
          </cell>
          <cell r="H183">
            <v>100050</v>
          </cell>
        </row>
        <row r="184">
          <cell r="A184" t="str">
            <v/>
          </cell>
          <cell r="D184" t="str">
            <v>b/ Nh©n c«ng</v>
          </cell>
        </row>
        <row r="185">
          <cell r="A185" t="str">
            <v/>
          </cell>
          <cell r="C185" t="str">
            <v>4,5/7</v>
          </cell>
          <cell r="D185" t="str">
            <v>Nh©n c«ng 4,5/7</v>
          </cell>
          <cell r="E185" t="str">
            <v xml:space="preserve">C«ng </v>
          </cell>
          <cell r="F185">
            <v>42.57</v>
          </cell>
          <cell r="G185">
            <v>16914</v>
          </cell>
          <cell r="I185">
            <v>720029</v>
          </cell>
        </row>
        <row r="186">
          <cell r="A186">
            <v>25</v>
          </cell>
          <cell r="B186" t="str">
            <v>LB.2120</v>
          </cell>
          <cell r="D186" t="str">
            <v xml:space="preserve">Lao l¾p dÇm vµo nhÞp </v>
          </cell>
          <cell r="E186" t="str">
            <v>PhiÕn</v>
          </cell>
          <cell r="H186">
            <v>611384</v>
          </cell>
          <cell r="I186">
            <v>2623361</v>
          </cell>
          <cell r="J186">
            <v>640983</v>
          </cell>
        </row>
        <row r="187">
          <cell r="A187" t="str">
            <v/>
          </cell>
          <cell r="D187" t="str">
            <v>a/ VËt liÖu</v>
          </cell>
        </row>
        <row r="188">
          <cell r="A188" t="str">
            <v/>
          </cell>
          <cell r="C188" t="str">
            <v>th</v>
          </cell>
          <cell r="D188" t="str">
            <v xml:space="preserve">ThÐp h×nh                            </v>
          </cell>
          <cell r="E188" t="str">
            <v>kg</v>
          </cell>
          <cell r="F188">
            <v>3.63</v>
          </cell>
          <cell r="G188">
            <v>4496</v>
          </cell>
          <cell r="H188">
            <v>16320</v>
          </cell>
        </row>
        <row r="189">
          <cell r="A189" t="str">
            <v/>
          </cell>
          <cell r="C189" t="str">
            <v>t vg</v>
          </cell>
          <cell r="D189" t="str">
            <v>Tµ vÑt gç</v>
          </cell>
          <cell r="E189" t="str">
            <v>thanh</v>
          </cell>
          <cell r="F189">
            <v>2.64</v>
          </cell>
          <cell r="G189">
            <v>180000</v>
          </cell>
          <cell r="H189">
            <v>475200</v>
          </cell>
        </row>
        <row r="190">
          <cell r="A190" t="str">
            <v/>
          </cell>
          <cell r="C190" t="str">
            <v>® ®­êng</v>
          </cell>
          <cell r="D190" t="str">
            <v>§inh ®­êng</v>
          </cell>
          <cell r="E190" t="str">
            <v>c¸i</v>
          </cell>
          <cell r="F190">
            <v>18.149999999999999</v>
          </cell>
          <cell r="G190">
            <v>5000</v>
          </cell>
          <cell r="H190">
            <v>90750</v>
          </cell>
        </row>
        <row r="191">
          <cell r="A191" t="str">
            <v/>
          </cell>
          <cell r="D191" t="str">
            <v>VËt liÖu kh¸c</v>
          </cell>
          <cell r="E191" t="str">
            <v>%</v>
          </cell>
          <cell r="F191">
            <v>5</v>
          </cell>
          <cell r="G191">
            <v>582270</v>
          </cell>
          <cell r="H191">
            <v>29114</v>
          </cell>
        </row>
        <row r="192">
          <cell r="A192" t="str">
            <v/>
          </cell>
          <cell r="D192" t="str">
            <v>b/ Nh©n c«ng</v>
          </cell>
        </row>
        <row r="193">
          <cell r="A193" t="str">
            <v/>
          </cell>
          <cell r="C193" t="str">
            <v>4,5/7</v>
          </cell>
          <cell r="D193" t="str">
            <v>Nh©n c«ng 4,5/7</v>
          </cell>
          <cell r="E193" t="str">
            <v>c«ng</v>
          </cell>
          <cell r="F193">
            <v>155.1</v>
          </cell>
          <cell r="G193">
            <v>16914</v>
          </cell>
          <cell r="I193">
            <v>2623361</v>
          </cell>
        </row>
        <row r="194">
          <cell r="A194" t="str">
            <v/>
          </cell>
          <cell r="D194" t="str">
            <v>c/ M¸y thi c«ng</v>
          </cell>
        </row>
        <row r="195">
          <cell r="A195" t="str">
            <v/>
          </cell>
          <cell r="C195" t="str">
            <v>xld</v>
          </cell>
          <cell r="D195" t="str">
            <v>Xe lao dÇm</v>
          </cell>
          <cell r="E195" t="str">
            <v>ca</v>
          </cell>
          <cell r="F195">
            <v>0.23760000000000001</v>
          </cell>
          <cell r="G195">
            <v>2382049</v>
          </cell>
          <cell r="J195">
            <v>565975</v>
          </cell>
        </row>
        <row r="196">
          <cell r="A196" t="str">
            <v/>
          </cell>
          <cell r="C196" t="str">
            <v>t®5</v>
          </cell>
          <cell r="D196" t="str">
            <v>Têi ®iÖn 5T</v>
          </cell>
          <cell r="E196" t="str">
            <v>ca</v>
          </cell>
          <cell r="F196">
            <v>0.23760000000000001</v>
          </cell>
          <cell r="G196">
            <v>70440</v>
          </cell>
          <cell r="J196">
            <v>16737</v>
          </cell>
        </row>
        <row r="197">
          <cell r="A197" t="str">
            <v/>
          </cell>
          <cell r="D197" t="str">
            <v>M¸y kh¸c</v>
          </cell>
          <cell r="E197" t="str">
            <v>%</v>
          </cell>
          <cell r="F197">
            <v>10</v>
          </cell>
          <cell r="G197">
            <v>582712</v>
          </cell>
          <cell r="J197">
            <v>58271</v>
          </cell>
        </row>
        <row r="198">
          <cell r="A198">
            <v>26</v>
          </cell>
          <cell r="B198" t="str">
            <v>IA.1220</v>
          </cell>
          <cell r="D198" t="str">
            <v>SX, LD cèt thÐp dÇm kª, bÖ ®óc</v>
          </cell>
          <cell r="E198" t="str">
            <v>TÊn</v>
          </cell>
          <cell r="H198">
            <v>4448869</v>
          </cell>
          <cell r="I198">
            <v>147279</v>
          </cell>
          <cell r="J198">
            <v>102444</v>
          </cell>
        </row>
        <row r="199">
          <cell r="A199" t="str">
            <v/>
          </cell>
          <cell r="D199" t="str">
            <v>a/ VËt liÖu</v>
          </cell>
        </row>
        <row r="200">
          <cell r="A200" t="str">
            <v/>
          </cell>
          <cell r="C200" t="str">
            <v>tt&lt;18</v>
          </cell>
          <cell r="D200" t="str">
            <v>ThÐp trßn d&lt;=18</v>
          </cell>
          <cell r="E200" t="str">
            <v>kg</v>
          </cell>
          <cell r="F200">
            <v>1020</v>
          </cell>
          <cell r="G200">
            <v>4232</v>
          </cell>
          <cell r="H200">
            <v>4316640</v>
          </cell>
        </row>
        <row r="201">
          <cell r="A201" t="str">
            <v/>
          </cell>
          <cell r="C201" t="str">
            <v>dtb</v>
          </cell>
          <cell r="D201" t="str">
            <v>D©y thÐp buéc</v>
          </cell>
          <cell r="E201" t="str">
            <v>kg</v>
          </cell>
          <cell r="F201">
            <v>14.28</v>
          </cell>
          <cell r="G201">
            <v>6682</v>
          </cell>
          <cell r="H201">
            <v>95419</v>
          </cell>
        </row>
        <row r="202">
          <cell r="A202" t="str">
            <v/>
          </cell>
          <cell r="C202" t="str">
            <v>qh</v>
          </cell>
          <cell r="D202" t="str">
            <v>Que hµn</v>
          </cell>
          <cell r="E202" t="str">
            <v>kg</v>
          </cell>
          <cell r="F202">
            <v>4.82</v>
          </cell>
          <cell r="G202">
            <v>7637</v>
          </cell>
          <cell r="H202">
            <v>36810</v>
          </cell>
        </row>
        <row r="203">
          <cell r="A203" t="str">
            <v/>
          </cell>
          <cell r="D203" t="str">
            <v>b/ Nh©n c«ng</v>
          </cell>
        </row>
        <row r="204">
          <cell r="A204" t="str">
            <v/>
          </cell>
          <cell r="C204" t="str">
            <v>3,5/7</v>
          </cell>
          <cell r="D204" t="str">
            <v>Nh©n c«ng 3,5/7</v>
          </cell>
          <cell r="E204" t="str">
            <v>c«ng</v>
          </cell>
          <cell r="F204">
            <v>10.08</v>
          </cell>
          <cell r="G204">
            <v>14611</v>
          </cell>
          <cell r="I204">
            <v>147279</v>
          </cell>
        </row>
        <row r="205">
          <cell r="A205" t="str">
            <v/>
          </cell>
          <cell r="D205" t="str">
            <v>b/ M¸y thi c«ng</v>
          </cell>
        </row>
        <row r="206">
          <cell r="A206" t="str">
            <v/>
          </cell>
          <cell r="C206" t="str">
            <v>h23</v>
          </cell>
          <cell r="D206" t="str">
            <v>M¸y hµn 23KW</v>
          </cell>
          <cell r="E206" t="str">
            <v>ca</v>
          </cell>
          <cell r="F206">
            <v>1.1599999999999999</v>
          </cell>
          <cell r="G206">
            <v>77338</v>
          </cell>
          <cell r="J206">
            <v>89712</v>
          </cell>
        </row>
        <row r="207">
          <cell r="A207" t="str">
            <v/>
          </cell>
          <cell r="C207" t="str">
            <v>cuct</v>
          </cell>
          <cell r="D207" t="str">
            <v>M¸y c¾t uèn cèt thÐp</v>
          </cell>
          <cell r="E207" t="str">
            <v>ca</v>
          </cell>
          <cell r="F207">
            <v>0.32</v>
          </cell>
          <cell r="G207">
            <v>39789</v>
          </cell>
          <cell r="J207">
            <v>12732</v>
          </cell>
        </row>
        <row r="208">
          <cell r="A208">
            <v>27</v>
          </cell>
          <cell r="B208" t="str">
            <v>HA.1410</v>
          </cell>
          <cell r="D208" t="str">
            <v>Bª t«ng dÇm kª, bÖ ®óc M200</v>
          </cell>
          <cell r="E208" t="str">
            <v>m3</v>
          </cell>
          <cell r="H208">
            <v>351247</v>
          </cell>
          <cell r="I208">
            <v>24287</v>
          </cell>
          <cell r="J208">
            <v>12480</v>
          </cell>
        </row>
        <row r="209">
          <cell r="A209" t="str">
            <v/>
          </cell>
          <cell r="D209" t="str">
            <v>a/ VËt liÖu</v>
          </cell>
        </row>
        <row r="210">
          <cell r="A210" t="str">
            <v/>
          </cell>
          <cell r="D210" t="str">
            <v>V­a BT M200 ®¸ 4x6 (®é sôt 2-4)</v>
          </cell>
          <cell r="E210" t="str">
            <v>m3</v>
          </cell>
          <cell r="F210">
            <v>1.0249999999999999</v>
          </cell>
          <cell r="G210">
            <v>339287</v>
          </cell>
          <cell r="H210">
            <v>347769</v>
          </cell>
        </row>
        <row r="211">
          <cell r="A211" t="str">
            <v/>
          </cell>
          <cell r="D211" t="str">
            <v>VËt liÖu kh¸c</v>
          </cell>
          <cell r="E211" t="str">
            <v>%</v>
          </cell>
          <cell r="F211">
            <v>1</v>
          </cell>
          <cell r="G211">
            <v>347769</v>
          </cell>
          <cell r="H211">
            <v>3478</v>
          </cell>
        </row>
        <row r="212">
          <cell r="A212" t="str">
            <v/>
          </cell>
          <cell r="D212" t="str">
            <v>b/ Nh©n c«ng</v>
          </cell>
        </row>
        <row r="213">
          <cell r="A213" t="str">
            <v/>
          </cell>
          <cell r="C213" t="str">
            <v>3,0/7</v>
          </cell>
          <cell r="D213" t="str">
            <v>Nh©n c«ng 3,0/7</v>
          </cell>
          <cell r="E213" t="str">
            <v>c«ng</v>
          </cell>
          <cell r="F213">
            <v>1.75</v>
          </cell>
          <cell r="G213">
            <v>13878</v>
          </cell>
          <cell r="I213">
            <v>24287</v>
          </cell>
        </row>
        <row r="214">
          <cell r="A214" t="str">
            <v/>
          </cell>
          <cell r="D214" t="str">
            <v>c/ M¸y thi c«ng</v>
          </cell>
        </row>
        <row r="215">
          <cell r="A215" t="str">
            <v/>
          </cell>
          <cell r="C215" t="str">
            <v>t250</v>
          </cell>
          <cell r="D215" t="str">
            <v>M¸y trén 250l</v>
          </cell>
          <cell r="E215" t="str">
            <v>ca</v>
          </cell>
          <cell r="F215">
            <v>9.5000000000000001E-2</v>
          </cell>
          <cell r="G215">
            <v>96272</v>
          </cell>
          <cell r="J215">
            <v>9146</v>
          </cell>
        </row>
        <row r="216">
          <cell r="A216" t="str">
            <v/>
          </cell>
          <cell r="C216" t="str">
            <v>® d1,5</v>
          </cell>
          <cell r="D216" t="str">
            <v>M¸y ®Çm dïi 1,5KW</v>
          </cell>
          <cell r="E216" t="str">
            <v>ca</v>
          </cell>
          <cell r="F216">
            <v>8.8999999999999996E-2</v>
          </cell>
          <cell r="G216">
            <v>37456</v>
          </cell>
          <cell r="J216">
            <v>3334</v>
          </cell>
        </row>
        <row r="217">
          <cell r="A217">
            <v>28</v>
          </cell>
          <cell r="B217" t="str">
            <v>KA.2410</v>
          </cell>
          <cell r="D217" t="str">
            <v>V¸n khu«n bÖ ®óc dÇm</v>
          </cell>
          <cell r="E217" t="str">
            <v>100m2</v>
          </cell>
          <cell r="H217">
            <v>1594967</v>
          </cell>
          <cell r="I217">
            <v>702141</v>
          </cell>
        </row>
        <row r="218">
          <cell r="A218" t="str">
            <v/>
          </cell>
          <cell r="D218" t="str">
            <v>a/ VËt liÖu</v>
          </cell>
        </row>
        <row r="219">
          <cell r="A219" t="str">
            <v/>
          </cell>
          <cell r="C219" t="str">
            <v>gvk</v>
          </cell>
          <cell r="D219" t="str">
            <v>Gç v¸n khu«n</v>
          </cell>
          <cell r="E219" t="str">
            <v>m3</v>
          </cell>
          <cell r="F219">
            <v>0.79200000000000004</v>
          </cell>
          <cell r="G219">
            <v>830880</v>
          </cell>
          <cell r="H219">
            <v>658057</v>
          </cell>
        </row>
        <row r="220">
          <cell r="A220" t="str">
            <v/>
          </cell>
          <cell r="C220" t="str">
            <v>gc</v>
          </cell>
          <cell r="D220" t="str">
            <v>Gç chèng/kª</v>
          </cell>
          <cell r="E220" t="str">
            <v>m3</v>
          </cell>
          <cell r="F220">
            <v>0.98099999999999998</v>
          </cell>
          <cell r="G220">
            <v>830880</v>
          </cell>
          <cell r="H220">
            <v>815093</v>
          </cell>
        </row>
        <row r="221">
          <cell r="A221" t="str">
            <v/>
          </cell>
          <cell r="C221" t="str">
            <v>® ®Øa</v>
          </cell>
          <cell r="D221" t="str">
            <v>§inh ®Øa</v>
          </cell>
          <cell r="E221" t="str">
            <v>C¸i</v>
          </cell>
          <cell r="F221">
            <v>29</v>
          </cell>
          <cell r="G221">
            <v>1400</v>
          </cell>
          <cell r="H221">
            <v>40600</v>
          </cell>
        </row>
        <row r="222">
          <cell r="A222" t="str">
            <v/>
          </cell>
          <cell r="C222" t="str">
            <v>®i</v>
          </cell>
          <cell r="D222" t="str">
            <v>§inh</v>
          </cell>
          <cell r="E222" t="str">
            <v>kg</v>
          </cell>
          <cell r="F222">
            <v>11.45</v>
          </cell>
          <cell r="G222">
            <v>5714</v>
          </cell>
          <cell r="H222">
            <v>65425</v>
          </cell>
        </row>
        <row r="223">
          <cell r="A223" t="str">
            <v/>
          </cell>
          <cell r="D223" t="str">
            <v>VËt liÖu kh¸c</v>
          </cell>
          <cell r="E223" t="str">
            <v>%</v>
          </cell>
          <cell r="F223">
            <v>1</v>
          </cell>
          <cell r="G223">
            <v>1579175</v>
          </cell>
          <cell r="H223">
            <v>15792</v>
          </cell>
        </row>
        <row r="224">
          <cell r="A224" t="str">
            <v/>
          </cell>
          <cell r="D224" t="str">
            <v>b/ Nh©n c«ng</v>
          </cell>
        </row>
        <row r="225">
          <cell r="A225" t="str">
            <v/>
          </cell>
          <cell r="C225" t="str">
            <v>4,0/7</v>
          </cell>
          <cell r="D225" t="str">
            <v>Nh©n c«ng 4,0/7</v>
          </cell>
          <cell r="E225" t="str">
            <v>c«ng</v>
          </cell>
          <cell r="F225">
            <v>45.76</v>
          </cell>
          <cell r="G225">
            <v>15344</v>
          </cell>
          <cell r="I225">
            <v>702141</v>
          </cell>
        </row>
        <row r="226">
          <cell r="A226">
            <v>29</v>
          </cell>
          <cell r="B226" t="str">
            <v>BC.2122</v>
          </cell>
          <cell r="D226" t="str">
            <v>San ñi mÆt b»ng thi c«ng</v>
          </cell>
          <cell r="E226" t="str">
            <v>m3</v>
          </cell>
          <cell r="H226">
            <v>2577</v>
          </cell>
        </row>
        <row r="227">
          <cell r="A227" t="str">
            <v/>
          </cell>
          <cell r="D227" t="str">
            <v>c/ M¸y thi c«ng</v>
          </cell>
        </row>
        <row r="228">
          <cell r="A228" t="str">
            <v/>
          </cell>
          <cell r="C228" t="str">
            <v>u110</v>
          </cell>
          <cell r="D228" t="str">
            <v>M¸y ñi 110cv</v>
          </cell>
          <cell r="E228" t="str">
            <v>Ca</v>
          </cell>
          <cell r="F228">
            <v>3.8500000000000001E-3</v>
          </cell>
          <cell r="G228">
            <v>669348</v>
          </cell>
          <cell r="H228">
            <v>2577</v>
          </cell>
        </row>
        <row r="229">
          <cell r="A229">
            <v>30</v>
          </cell>
          <cell r="B229" t="str">
            <v>HA.6210</v>
          </cell>
          <cell r="C229" t="str">
            <v>M.CÇu</v>
          </cell>
          <cell r="D229" t="str">
            <v>BT dÇm ngang, mèi nèi M400</v>
          </cell>
          <cell r="E229" t="str">
            <v>m3</v>
          </cell>
          <cell r="H229">
            <v>745190</v>
          </cell>
          <cell r="I229">
            <v>40911</v>
          </cell>
          <cell r="J229">
            <v>37263</v>
          </cell>
        </row>
        <row r="230">
          <cell r="A230" t="str">
            <v/>
          </cell>
          <cell r="D230" t="str">
            <v>a/ VËt liÖu</v>
          </cell>
        </row>
        <row r="231">
          <cell r="A231" t="str">
            <v/>
          </cell>
          <cell r="D231" t="str">
            <v>V­a BT M400 ®¸ 1x2 (®é sôt 14-17)</v>
          </cell>
          <cell r="E231" t="str">
            <v>m3</v>
          </cell>
          <cell r="F231">
            <v>1.0249999999999999</v>
          </cell>
          <cell r="G231">
            <v>699053</v>
          </cell>
          <cell r="H231">
            <v>716529</v>
          </cell>
        </row>
        <row r="232">
          <cell r="A232" t="str">
            <v/>
          </cell>
          <cell r="D232" t="str">
            <v>VËt liÖu kh¸c</v>
          </cell>
          <cell r="E232" t="str">
            <v>%</v>
          </cell>
          <cell r="F232">
            <v>4</v>
          </cell>
          <cell r="G232">
            <v>716529</v>
          </cell>
          <cell r="H232">
            <v>28661</v>
          </cell>
        </row>
        <row r="233">
          <cell r="A233" t="str">
            <v/>
          </cell>
          <cell r="D233" t="str">
            <v>b/ Nh©n c«ng</v>
          </cell>
        </row>
        <row r="234">
          <cell r="A234" t="str">
            <v/>
          </cell>
          <cell r="C234" t="str">
            <v>3,5/7</v>
          </cell>
          <cell r="D234" t="str">
            <v>Nh©n c«ng 3,5/7</v>
          </cell>
          <cell r="E234" t="str">
            <v xml:space="preserve">C«ng </v>
          </cell>
          <cell r="F234">
            <v>2.8</v>
          </cell>
          <cell r="G234">
            <v>14611</v>
          </cell>
          <cell r="I234">
            <v>40911</v>
          </cell>
        </row>
        <row r="235">
          <cell r="A235" t="str">
            <v/>
          </cell>
          <cell r="D235" t="str">
            <v xml:space="preserve">c/ M¸y thi c«ng </v>
          </cell>
        </row>
        <row r="236">
          <cell r="C236" t="str">
            <v>c10</v>
          </cell>
          <cell r="D236" t="str">
            <v>CÈu 10T</v>
          </cell>
          <cell r="E236" t="str">
            <v>Ca</v>
          </cell>
          <cell r="F236">
            <v>0.04</v>
          </cell>
          <cell r="G236">
            <v>615511</v>
          </cell>
          <cell r="J236">
            <v>24620</v>
          </cell>
        </row>
        <row r="237">
          <cell r="A237" t="str">
            <v/>
          </cell>
          <cell r="C237" t="str">
            <v>t250</v>
          </cell>
          <cell r="D237" t="str">
            <v>M¸y trén 250l</v>
          </cell>
          <cell r="E237" t="str">
            <v>Ca</v>
          </cell>
          <cell r="F237">
            <v>9.5000000000000001E-2</v>
          </cell>
          <cell r="G237">
            <v>96272</v>
          </cell>
          <cell r="J237">
            <v>9146</v>
          </cell>
        </row>
        <row r="238">
          <cell r="A238" t="str">
            <v/>
          </cell>
          <cell r="C238" t="str">
            <v>®b1</v>
          </cell>
          <cell r="D238" t="str">
            <v>M¸y ®Çm bµn 1KW</v>
          </cell>
          <cell r="E238" t="str">
            <v>Ca</v>
          </cell>
          <cell r="F238">
            <v>8.8999999999999996E-2</v>
          </cell>
          <cell r="G238">
            <v>32525</v>
          </cell>
          <cell r="J238">
            <v>2895</v>
          </cell>
        </row>
        <row r="239">
          <cell r="A239" t="str">
            <v/>
          </cell>
          <cell r="D239" t="str">
            <v>M¸y kh¸c</v>
          </cell>
          <cell r="E239" t="str">
            <v>%</v>
          </cell>
          <cell r="F239">
            <v>5</v>
          </cell>
          <cell r="G239">
            <v>12041</v>
          </cell>
          <cell r="J239">
            <v>602</v>
          </cell>
        </row>
        <row r="240">
          <cell r="A240">
            <v>31</v>
          </cell>
          <cell r="B240" t="str">
            <v>IA.2521</v>
          </cell>
          <cell r="C240" t="str">
            <v>M.CÇu</v>
          </cell>
          <cell r="D240" t="str">
            <v>SX, LD cèt thÐp dÇm ngang, mèi nèi CT3</v>
          </cell>
          <cell r="E240" t="str">
            <v>TÊn</v>
          </cell>
          <cell r="H240">
            <v>4517699</v>
          </cell>
          <cell r="I240">
            <v>159406</v>
          </cell>
          <cell r="J240">
            <v>101763</v>
          </cell>
        </row>
        <row r="241">
          <cell r="A241" t="str">
            <v/>
          </cell>
          <cell r="D241" t="str">
            <v>a/ VËt liÖu</v>
          </cell>
        </row>
        <row r="242">
          <cell r="A242" t="str">
            <v/>
          </cell>
          <cell r="C242" t="str">
            <v>ct3</v>
          </cell>
          <cell r="D242" t="str">
            <v>ThÐp CT3</v>
          </cell>
          <cell r="E242" t="str">
            <v>kg</v>
          </cell>
          <cell r="F242">
            <v>1020</v>
          </cell>
          <cell r="G242">
            <v>4301</v>
          </cell>
          <cell r="H242">
            <v>4387020</v>
          </cell>
        </row>
        <row r="243">
          <cell r="A243" t="str">
            <v/>
          </cell>
          <cell r="C243" t="str">
            <v>dtb</v>
          </cell>
          <cell r="D243" t="str">
            <v>D©y thÐp buéc</v>
          </cell>
          <cell r="E243" t="str">
            <v>kg</v>
          </cell>
          <cell r="F243">
            <v>14.28</v>
          </cell>
          <cell r="G243">
            <v>6682</v>
          </cell>
          <cell r="H243">
            <v>95419</v>
          </cell>
        </row>
        <row r="244">
          <cell r="A244" t="str">
            <v/>
          </cell>
          <cell r="C244" t="str">
            <v>qh</v>
          </cell>
          <cell r="D244" t="str">
            <v>Que hµn</v>
          </cell>
          <cell r="E244" t="str">
            <v>kg</v>
          </cell>
          <cell r="F244">
            <v>4.617</v>
          </cell>
          <cell r="G244">
            <v>7637</v>
          </cell>
          <cell r="H244">
            <v>35260</v>
          </cell>
        </row>
        <row r="245">
          <cell r="A245" t="str">
            <v/>
          </cell>
          <cell r="D245" t="str">
            <v>b/ Nh©n c«ng</v>
          </cell>
        </row>
        <row r="246">
          <cell r="A246" t="str">
            <v/>
          </cell>
          <cell r="C246" t="str">
            <v>3,5/7</v>
          </cell>
          <cell r="D246" t="str">
            <v>Nh©n c«ng 3,5/7</v>
          </cell>
          <cell r="E246" t="str">
            <v xml:space="preserve">C«ng </v>
          </cell>
          <cell r="F246">
            <v>10.91</v>
          </cell>
          <cell r="G246">
            <v>14611</v>
          </cell>
          <cell r="I246">
            <v>159406</v>
          </cell>
        </row>
        <row r="247">
          <cell r="A247" t="str">
            <v/>
          </cell>
          <cell r="D247" t="str">
            <v xml:space="preserve">c/ M¸y thi c«ng </v>
          </cell>
        </row>
        <row r="248">
          <cell r="A248" t="str">
            <v/>
          </cell>
          <cell r="C248" t="str">
            <v>h23</v>
          </cell>
          <cell r="D248" t="str">
            <v>M¸y hµn 23KW</v>
          </cell>
          <cell r="E248" t="str">
            <v>Ca</v>
          </cell>
          <cell r="F248">
            <v>1.123</v>
          </cell>
          <cell r="G248">
            <v>77338</v>
          </cell>
          <cell r="J248">
            <v>86851</v>
          </cell>
        </row>
        <row r="249">
          <cell r="C249" t="str">
            <v>cuct</v>
          </cell>
          <cell r="D249" t="str">
            <v>M¸y c¾t uèn cèt thÐp</v>
          </cell>
          <cell r="E249" t="str">
            <v>Ca</v>
          </cell>
          <cell r="F249">
            <v>0.32</v>
          </cell>
          <cell r="G249">
            <v>39789</v>
          </cell>
          <cell r="J249">
            <v>12732</v>
          </cell>
        </row>
        <row r="250">
          <cell r="C250" t="str">
            <v>vt0,8</v>
          </cell>
          <cell r="D250" t="str">
            <v>M¸y vËn th¨ng 0,8T</v>
          </cell>
          <cell r="E250" t="str">
            <v>Ca</v>
          </cell>
          <cell r="F250">
            <v>0.04</v>
          </cell>
          <cell r="G250">
            <v>54495</v>
          </cell>
          <cell r="J250">
            <v>2180</v>
          </cell>
        </row>
        <row r="251">
          <cell r="A251">
            <v>32</v>
          </cell>
          <cell r="B251" t="str">
            <v>IA.2521</v>
          </cell>
          <cell r="C251" t="str">
            <v>M.CÇu</v>
          </cell>
          <cell r="D251" t="str">
            <v>SX, LD cèt thÐp dÇm ngang, mèi nèi CT5</v>
          </cell>
          <cell r="E251" t="str">
            <v>TÊn</v>
          </cell>
          <cell r="H251">
            <v>4447319</v>
          </cell>
          <cell r="I251">
            <v>159406</v>
          </cell>
          <cell r="J251">
            <v>101763</v>
          </cell>
        </row>
        <row r="252">
          <cell r="A252" t="str">
            <v/>
          </cell>
          <cell r="D252" t="str">
            <v>a/ VËt liÖu</v>
          </cell>
        </row>
        <row r="253">
          <cell r="A253" t="str">
            <v/>
          </cell>
          <cell r="C253" t="str">
            <v>ct5</v>
          </cell>
          <cell r="D253" t="str">
            <v>ThÐp CT5</v>
          </cell>
          <cell r="E253" t="str">
            <v>kg</v>
          </cell>
          <cell r="F253">
            <v>1020</v>
          </cell>
          <cell r="G253">
            <v>4232</v>
          </cell>
          <cell r="H253">
            <v>4316640</v>
          </cell>
        </row>
        <row r="254">
          <cell r="A254" t="str">
            <v/>
          </cell>
          <cell r="C254" t="str">
            <v>dtb</v>
          </cell>
          <cell r="D254" t="str">
            <v>D©y thÐp buéc</v>
          </cell>
          <cell r="E254" t="str">
            <v>kg</v>
          </cell>
          <cell r="F254">
            <v>14.28</v>
          </cell>
          <cell r="G254">
            <v>6682</v>
          </cell>
          <cell r="H254">
            <v>95419</v>
          </cell>
        </row>
        <row r="255">
          <cell r="A255" t="str">
            <v/>
          </cell>
          <cell r="C255" t="str">
            <v>qh</v>
          </cell>
          <cell r="D255" t="str">
            <v>Que hµn</v>
          </cell>
          <cell r="E255" t="str">
            <v>kg</v>
          </cell>
          <cell r="F255">
            <v>4.617</v>
          </cell>
          <cell r="G255">
            <v>7637</v>
          </cell>
          <cell r="H255">
            <v>35260</v>
          </cell>
        </row>
        <row r="256">
          <cell r="A256" t="str">
            <v/>
          </cell>
          <cell r="D256" t="str">
            <v>b/ Nh©n c«ng</v>
          </cell>
        </row>
        <row r="257">
          <cell r="A257" t="str">
            <v/>
          </cell>
          <cell r="C257" t="str">
            <v>3,5/7</v>
          </cell>
          <cell r="D257" t="str">
            <v>Nh©n c«ng 3,5/7</v>
          </cell>
          <cell r="E257" t="str">
            <v xml:space="preserve">C«ng </v>
          </cell>
          <cell r="F257">
            <v>10.91</v>
          </cell>
          <cell r="G257">
            <v>14611</v>
          </cell>
          <cell r="I257">
            <v>159406</v>
          </cell>
        </row>
        <row r="258">
          <cell r="A258" t="str">
            <v/>
          </cell>
          <cell r="D258" t="str">
            <v xml:space="preserve">c/ M¸y thi c«ng </v>
          </cell>
        </row>
        <row r="259">
          <cell r="A259" t="str">
            <v/>
          </cell>
          <cell r="C259" t="str">
            <v>h23</v>
          </cell>
          <cell r="D259" t="str">
            <v>M¸y hµn 23KW</v>
          </cell>
          <cell r="E259" t="str">
            <v>Ca</v>
          </cell>
          <cell r="F259">
            <v>1.123</v>
          </cell>
          <cell r="G259">
            <v>77338</v>
          </cell>
          <cell r="J259">
            <v>86851</v>
          </cell>
        </row>
        <row r="260">
          <cell r="C260" t="str">
            <v>cuct</v>
          </cell>
          <cell r="D260" t="str">
            <v>M¸y c¾t uèn cèt thÐp</v>
          </cell>
          <cell r="E260" t="str">
            <v>Ca</v>
          </cell>
          <cell r="F260">
            <v>0.32</v>
          </cell>
          <cell r="G260">
            <v>39789</v>
          </cell>
          <cell r="J260">
            <v>12732</v>
          </cell>
        </row>
        <row r="261">
          <cell r="C261" t="str">
            <v>vt0,8</v>
          </cell>
          <cell r="D261" t="str">
            <v>M¸y vËn th¨ng 0,8T</v>
          </cell>
          <cell r="E261" t="str">
            <v>Ca</v>
          </cell>
          <cell r="F261">
            <v>0.04</v>
          </cell>
          <cell r="G261">
            <v>54495</v>
          </cell>
          <cell r="J261">
            <v>2180</v>
          </cell>
        </row>
        <row r="262">
          <cell r="A262">
            <v>33</v>
          </cell>
          <cell r="B262" t="str">
            <v>KB.2110</v>
          </cell>
          <cell r="D262" t="str">
            <v>V¸n khu«n thÐp dÇm ngang, mèi nèi</v>
          </cell>
          <cell r="E262" t="str">
            <v>m2</v>
          </cell>
          <cell r="H262">
            <v>437357</v>
          </cell>
          <cell r="I262">
            <v>5874</v>
          </cell>
          <cell r="J262">
            <v>1334</v>
          </cell>
        </row>
        <row r="263">
          <cell r="A263" t="str">
            <v/>
          </cell>
          <cell r="D263" t="str">
            <v>a/ VËt liÖu</v>
          </cell>
        </row>
        <row r="264">
          <cell r="A264" t="str">
            <v/>
          </cell>
          <cell r="C264" t="str">
            <v>tb</v>
          </cell>
          <cell r="D264" t="str">
            <v xml:space="preserve">ThÐp b¶n                            </v>
          </cell>
          <cell r="E264" t="str">
            <v>kg</v>
          </cell>
          <cell r="F264">
            <v>0.5181</v>
          </cell>
          <cell r="G264">
            <v>3454</v>
          </cell>
          <cell r="H264">
            <v>1790</v>
          </cell>
        </row>
        <row r="265">
          <cell r="C265" t="str">
            <v>th</v>
          </cell>
          <cell r="D265" t="str">
            <v xml:space="preserve">ThÐp h×nh                            </v>
          </cell>
          <cell r="E265" t="str">
            <v>kg</v>
          </cell>
          <cell r="F265">
            <v>0.4884</v>
          </cell>
          <cell r="G265">
            <v>4496</v>
          </cell>
          <cell r="H265">
            <v>2196</v>
          </cell>
        </row>
        <row r="266">
          <cell r="C266" t="str">
            <v>gc</v>
          </cell>
          <cell r="D266" t="str">
            <v>Gç chèng/kª</v>
          </cell>
          <cell r="E266" t="str">
            <v>m3</v>
          </cell>
          <cell r="F266">
            <v>0.496</v>
          </cell>
          <cell r="G266">
            <v>830880</v>
          </cell>
          <cell r="H266">
            <v>412116</v>
          </cell>
        </row>
        <row r="267">
          <cell r="C267" t="str">
            <v>qh</v>
          </cell>
          <cell r="D267" t="str">
            <v>Que hµn</v>
          </cell>
          <cell r="E267" t="str">
            <v>kg</v>
          </cell>
          <cell r="F267">
            <v>5.6000000000000001E-2</v>
          </cell>
          <cell r="G267">
            <v>7637</v>
          </cell>
          <cell r="H267">
            <v>428</v>
          </cell>
        </row>
        <row r="268">
          <cell r="A268" t="str">
            <v/>
          </cell>
          <cell r="D268" t="str">
            <v>VËt liÖu kh¸c</v>
          </cell>
          <cell r="E268" t="str">
            <v>%</v>
          </cell>
          <cell r="F268">
            <v>5</v>
          </cell>
          <cell r="G268">
            <v>416530</v>
          </cell>
          <cell r="H268">
            <v>20827</v>
          </cell>
        </row>
        <row r="269">
          <cell r="A269" t="str">
            <v/>
          </cell>
          <cell r="D269" t="str">
            <v>b/ Nh©n c«ng</v>
          </cell>
        </row>
        <row r="270">
          <cell r="A270" t="str">
            <v/>
          </cell>
          <cell r="C270" t="str">
            <v>4,0/7</v>
          </cell>
          <cell r="D270" t="str">
            <v>Nh©n c«ng 4,0/7</v>
          </cell>
          <cell r="E270" t="str">
            <v xml:space="preserve">C«ng </v>
          </cell>
          <cell r="F270">
            <v>0.38279999999999997</v>
          </cell>
          <cell r="G270">
            <v>15344</v>
          </cell>
          <cell r="I270">
            <v>5874</v>
          </cell>
        </row>
        <row r="271">
          <cell r="A271" t="str">
            <v/>
          </cell>
          <cell r="D271" t="str">
            <v xml:space="preserve">c/ M¸y thi c«ng </v>
          </cell>
        </row>
        <row r="272">
          <cell r="C272" t="str">
            <v>h23</v>
          </cell>
          <cell r="D272" t="str">
            <v>M¸y hµn 23KW</v>
          </cell>
          <cell r="E272" t="str">
            <v>Ca</v>
          </cell>
          <cell r="F272">
            <v>1.4999999999999999E-2</v>
          </cell>
          <cell r="G272">
            <v>77338</v>
          </cell>
          <cell r="J272">
            <v>1160</v>
          </cell>
        </row>
        <row r="273">
          <cell r="A273" t="str">
            <v/>
          </cell>
          <cell r="D273" t="str">
            <v>M¸y kh¸c</v>
          </cell>
          <cell r="E273" t="str">
            <v>%</v>
          </cell>
          <cell r="F273">
            <v>15</v>
          </cell>
          <cell r="G273">
            <v>1160</v>
          </cell>
          <cell r="J273">
            <v>174</v>
          </cell>
        </row>
        <row r="274">
          <cell r="A274">
            <v>34</v>
          </cell>
          <cell r="B274" t="str">
            <v>TT</v>
          </cell>
          <cell r="D274" t="str">
            <v xml:space="preserve">L¾p dùng èng tho¸t n­íc </v>
          </cell>
          <cell r="E274" t="str">
            <v>TÊn</v>
          </cell>
          <cell r="H274">
            <v>10810240</v>
          </cell>
          <cell r="I274">
            <v>170364</v>
          </cell>
          <cell r="J274">
            <v>280350</v>
          </cell>
        </row>
        <row r="275">
          <cell r="A275" t="str">
            <v/>
          </cell>
          <cell r="D275" t="str">
            <v>a/VËt liÖu</v>
          </cell>
        </row>
        <row r="276">
          <cell r="A276" t="str">
            <v/>
          </cell>
          <cell r="D276" t="str">
            <v>ThÐp èng d=150</v>
          </cell>
          <cell r="E276" t="str">
            <v>kg</v>
          </cell>
          <cell r="F276">
            <v>1015</v>
          </cell>
          <cell r="G276">
            <v>10000</v>
          </cell>
          <cell r="H276">
            <v>10150000</v>
          </cell>
        </row>
        <row r="277">
          <cell r="C277" t="str">
            <v>qh</v>
          </cell>
          <cell r="D277" t="str">
            <v>Que hµn</v>
          </cell>
          <cell r="E277" t="str">
            <v>kg</v>
          </cell>
          <cell r="F277">
            <v>20</v>
          </cell>
          <cell r="G277">
            <v>7637</v>
          </cell>
          <cell r="H277">
            <v>152740</v>
          </cell>
        </row>
        <row r="278">
          <cell r="A278" t="str">
            <v/>
          </cell>
          <cell r="D278" t="str">
            <v>VËt liÖu kh¸c</v>
          </cell>
          <cell r="E278" t="str">
            <v>%</v>
          </cell>
          <cell r="F278">
            <v>5</v>
          </cell>
          <cell r="G278">
            <v>10150000</v>
          </cell>
          <cell r="H278">
            <v>507500</v>
          </cell>
        </row>
        <row r="279">
          <cell r="A279" t="str">
            <v/>
          </cell>
          <cell r="D279" t="str">
            <v>b/ Nh©n c«ng</v>
          </cell>
        </row>
        <row r="280">
          <cell r="A280" t="str">
            <v/>
          </cell>
          <cell r="C280" t="str">
            <v>3,5/7</v>
          </cell>
          <cell r="D280" t="str">
            <v>Nh©n c«ng 3,5/7</v>
          </cell>
          <cell r="E280" t="str">
            <v>c«ng</v>
          </cell>
          <cell r="F280">
            <v>11.66</v>
          </cell>
          <cell r="G280">
            <v>14611</v>
          </cell>
          <cell r="I280">
            <v>170364</v>
          </cell>
        </row>
        <row r="281">
          <cell r="A281" t="str">
            <v/>
          </cell>
          <cell r="D281" t="str">
            <v xml:space="preserve">c/ M¸y thi c«ng </v>
          </cell>
        </row>
        <row r="282">
          <cell r="C282" t="str">
            <v>h23</v>
          </cell>
          <cell r="D282" t="str">
            <v>M¸y hµn 23KW</v>
          </cell>
          <cell r="E282" t="str">
            <v>Ca</v>
          </cell>
          <cell r="F282">
            <v>3.625</v>
          </cell>
          <cell r="G282">
            <v>77338</v>
          </cell>
          <cell r="J282">
            <v>280350</v>
          </cell>
        </row>
        <row r="283">
          <cell r="A283">
            <v>35</v>
          </cell>
          <cell r="B283" t="str">
            <v>IA.2521</v>
          </cell>
          <cell r="D283" t="str">
            <v>SX, LD cèt thÐp mÆt cÇu CT5</v>
          </cell>
          <cell r="E283" t="str">
            <v>TÊn</v>
          </cell>
          <cell r="H283">
            <v>4469078</v>
          </cell>
          <cell r="I283">
            <v>159406</v>
          </cell>
          <cell r="J283">
            <v>101763</v>
          </cell>
        </row>
        <row r="284">
          <cell r="A284" t="str">
            <v/>
          </cell>
          <cell r="D284" t="str">
            <v>a/ VËt liÖu</v>
          </cell>
        </row>
        <row r="285">
          <cell r="A285" t="str">
            <v/>
          </cell>
          <cell r="C285" t="str">
            <v>ct5</v>
          </cell>
          <cell r="D285" t="str">
            <v>ThÐp CT5</v>
          </cell>
          <cell r="E285" t="str">
            <v>kg</v>
          </cell>
          <cell r="F285">
            <v>1020</v>
          </cell>
          <cell r="G285">
            <v>4232</v>
          </cell>
          <cell r="H285">
            <v>4338223</v>
          </cell>
        </row>
        <row r="286">
          <cell r="C286" t="str">
            <v>qh</v>
          </cell>
          <cell r="D286" t="str">
            <v>Que hµn</v>
          </cell>
          <cell r="E286" t="str">
            <v>kg</v>
          </cell>
          <cell r="F286">
            <v>4.617</v>
          </cell>
          <cell r="G286">
            <v>7637</v>
          </cell>
          <cell r="H286">
            <v>35436</v>
          </cell>
        </row>
        <row r="287">
          <cell r="A287" t="str">
            <v/>
          </cell>
          <cell r="C287" t="str">
            <v>dtb</v>
          </cell>
          <cell r="D287" t="str">
            <v>D©y thÐp buéc</v>
          </cell>
          <cell r="E287" t="str">
            <v>kg</v>
          </cell>
          <cell r="F287">
            <v>14.28</v>
          </cell>
          <cell r="G287">
            <v>6682</v>
          </cell>
          <cell r="H287">
            <v>95419</v>
          </cell>
        </row>
        <row r="288">
          <cell r="A288" t="str">
            <v/>
          </cell>
          <cell r="D288" t="str">
            <v>b/ Nh©n c«ng</v>
          </cell>
        </row>
        <row r="289">
          <cell r="A289" t="str">
            <v/>
          </cell>
          <cell r="C289" t="str">
            <v>3,5/7</v>
          </cell>
          <cell r="D289" t="str">
            <v>Nh©n c«ng 3,5/7</v>
          </cell>
          <cell r="E289" t="str">
            <v>c«ng</v>
          </cell>
          <cell r="F289">
            <v>10.91</v>
          </cell>
          <cell r="G289">
            <v>14611</v>
          </cell>
          <cell r="I289">
            <v>159406</v>
          </cell>
        </row>
        <row r="290">
          <cell r="A290" t="str">
            <v/>
          </cell>
          <cell r="D290" t="str">
            <v>c/ M¸y thi c«ng</v>
          </cell>
        </row>
        <row r="291">
          <cell r="A291" t="str">
            <v/>
          </cell>
          <cell r="C291" t="str">
            <v>cuct</v>
          </cell>
          <cell r="D291" t="str">
            <v>M¸y c¾t uèn cèt thÐp</v>
          </cell>
          <cell r="E291" t="str">
            <v>ca</v>
          </cell>
          <cell r="F291">
            <v>0.32</v>
          </cell>
          <cell r="G291">
            <v>39789</v>
          </cell>
          <cell r="J291">
            <v>12732</v>
          </cell>
        </row>
        <row r="292">
          <cell r="C292" t="str">
            <v>h23</v>
          </cell>
          <cell r="D292" t="str">
            <v>M¸y hµn 23KW</v>
          </cell>
          <cell r="E292" t="str">
            <v>ca</v>
          </cell>
          <cell r="F292">
            <v>1.123</v>
          </cell>
          <cell r="G292">
            <v>77338</v>
          </cell>
          <cell r="J292">
            <v>86851</v>
          </cell>
        </row>
        <row r="293">
          <cell r="A293" t="str">
            <v/>
          </cell>
          <cell r="C293" t="str">
            <v>vt0,8</v>
          </cell>
          <cell r="D293" t="str">
            <v>M¸y vËn th¨ng 0,8T</v>
          </cell>
          <cell r="E293" t="str">
            <v>ca</v>
          </cell>
          <cell r="F293">
            <v>0.04</v>
          </cell>
          <cell r="G293">
            <v>54495</v>
          </cell>
          <cell r="J293">
            <v>2180</v>
          </cell>
        </row>
        <row r="294">
          <cell r="A294">
            <v>36</v>
          </cell>
          <cell r="B294" t="str">
            <v>IA.2521</v>
          </cell>
          <cell r="D294" t="str">
            <v>SX, LD cèt thÐp mÆt cÇu CT3</v>
          </cell>
          <cell r="E294" t="str">
            <v>TÊn</v>
          </cell>
          <cell r="H294">
            <v>4539810</v>
          </cell>
          <cell r="I294">
            <v>159406</v>
          </cell>
          <cell r="J294">
            <v>101763</v>
          </cell>
        </row>
        <row r="295">
          <cell r="A295" t="str">
            <v/>
          </cell>
          <cell r="D295" t="str">
            <v>a/ VËt liÖu</v>
          </cell>
        </row>
        <row r="296">
          <cell r="A296" t="str">
            <v/>
          </cell>
          <cell r="C296" t="str">
            <v>ct3</v>
          </cell>
          <cell r="D296" t="str">
            <v>ThÐp CT3</v>
          </cell>
          <cell r="E296" t="str">
            <v>kg</v>
          </cell>
          <cell r="F296">
            <v>1020</v>
          </cell>
          <cell r="G296">
            <v>4301</v>
          </cell>
          <cell r="H296">
            <v>4408955</v>
          </cell>
        </row>
        <row r="297">
          <cell r="C297" t="str">
            <v>qh</v>
          </cell>
          <cell r="D297" t="str">
            <v>Que hµn</v>
          </cell>
          <cell r="E297" t="str">
            <v>kg</v>
          </cell>
          <cell r="F297">
            <v>4.617</v>
          </cell>
          <cell r="G297">
            <v>7637</v>
          </cell>
          <cell r="H297">
            <v>35436</v>
          </cell>
        </row>
        <row r="298">
          <cell r="A298" t="str">
            <v/>
          </cell>
          <cell r="C298" t="str">
            <v>dtb</v>
          </cell>
          <cell r="D298" t="str">
            <v>D©y thÐp buéc</v>
          </cell>
          <cell r="E298" t="str">
            <v>kg</v>
          </cell>
          <cell r="F298">
            <v>14.28</v>
          </cell>
          <cell r="G298">
            <v>6682</v>
          </cell>
          <cell r="H298">
            <v>95419</v>
          </cell>
        </row>
        <row r="299">
          <cell r="A299" t="str">
            <v/>
          </cell>
          <cell r="D299" t="str">
            <v>b/ Nh©n c«ng</v>
          </cell>
        </row>
        <row r="300">
          <cell r="A300" t="str">
            <v/>
          </cell>
          <cell r="C300" t="str">
            <v>3,5/7</v>
          </cell>
          <cell r="D300" t="str">
            <v>Nh©n c«ng 3,5/7</v>
          </cell>
          <cell r="E300" t="str">
            <v>c«ng</v>
          </cell>
          <cell r="F300">
            <v>10.91</v>
          </cell>
          <cell r="G300">
            <v>14611</v>
          </cell>
          <cell r="I300">
            <v>159406</v>
          </cell>
        </row>
        <row r="301">
          <cell r="A301" t="str">
            <v/>
          </cell>
          <cell r="D301" t="str">
            <v>c/ M¸y thi c«ng</v>
          </cell>
        </row>
        <row r="302">
          <cell r="A302" t="str">
            <v/>
          </cell>
          <cell r="C302" t="str">
            <v>cuct</v>
          </cell>
          <cell r="D302" t="str">
            <v>M¸y c¾t uèn cèt thÐp</v>
          </cell>
          <cell r="E302" t="str">
            <v>ca</v>
          </cell>
          <cell r="F302">
            <v>0.32</v>
          </cell>
          <cell r="G302">
            <v>39789</v>
          </cell>
          <cell r="J302">
            <v>12732</v>
          </cell>
        </row>
        <row r="303">
          <cell r="C303" t="str">
            <v>h23</v>
          </cell>
          <cell r="D303" t="str">
            <v>M¸y hµn 23KW</v>
          </cell>
          <cell r="E303" t="str">
            <v>ca</v>
          </cell>
          <cell r="F303">
            <v>1.123</v>
          </cell>
          <cell r="G303">
            <v>77338</v>
          </cell>
          <cell r="J303">
            <v>86851</v>
          </cell>
        </row>
        <row r="304">
          <cell r="A304" t="str">
            <v/>
          </cell>
          <cell r="C304" t="str">
            <v>vt0,8</v>
          </cell>
          <cell r="D304" t="str">
            <v>M¸y vËn th¨ng 0,8T</v>
          </cell>
          <cell r="E304" t="str">
            <v>ca</v>
          </cell>
          <cell r="F304">
            <v>0.04</v>
          </cell>
          <cell r="G304">
            <v>54495</v>
          </cell>
          <cell r="J304">
            <v>2180</v>
          </cell>
        </row>
        <row r="305">
          <cell r="A305">
            <v>37</v>
          </cell>
          <cell r="B305" t="str">
            <v>HA.6210</v>
          </cell>
          <cell r="D305" t="str">
            <v>BT b¶n mÆt cÇu M300</v>
          </cell>
          <cell r="E305" t="str">
            <v>m3</v>
          </cell>
          <cell r="H305">
            <v>528418</v>
          </cell>
          <cell r="I305">
            <v>40911</v>
          </cell>
          <cell r="J305">
            <v>12643</v>
          </cell>
        </row>
        <row r="306">
          <cell r="A306" t="str">
            <v/>
          </cell>
          <cell r="D306" t="str">
            <v>a/ VËt liÖu</v>
          </cell>
        </row>
        <row r="307">
          <cell r="A307" t="str">
            <v/>
          </cell>
          <cell r="D307" t="str">
            <v>V­a BT M300 ®¸ 1x2 (®é sôt 6x8)</v>
          </cell>
          <cell r="E307" t="str">
            <v xml:space="preserve">C«ng </v>
          </cell>
          <cell r="F307">
            <v>1.0249999999999999</v>
          </cell>
          <cell r="G307">
            <v>495701</v>
          </cell>
          <cell r="H307">
            <v>508094</v>
          </cell>
        </row>
        <row r="308">
          <cell r="A308" t="str">
            <v/>
          </cell>
          <cell r="D308" t="str">
            <v>VËt liÖu kh¸c</v>
          </cell>
          <cell r="E308" t="str">
            <v>%</v>
          </cell>
          <cell r="F308">
            <v>4</v>
          </cell>
          <cell r="G308">
            <v>508094</v>
          </cell>
          <cell r="H308">
            <v>20324</v>
          </cell>
        </row>
        <row r="309">
          <cell r="A309" t="str">
            <v/>
          </cell>
          <cell r="D309" t="str">
            <v>b/ Nh©n c«ng</v>
          </cell>
        </row>
        <row r="310">
          <cell r="A310" t="str">
            <v/>
          </cell>
          <cell r="C310" t="str">
            <v>3,5/7</v>
          </cell>
          <cell r="D310" t="str">
            <v>Nh©n c«ng 3,5/7</v>
          </cell>
          <cell r="E310" t="str">
            <v xml:space="preserve">C«ng </v>
          </cell>
          <cell r="F310">
            <v>2.8</v>
          </cell>
          <cell r="G310">
            <v>14611</v>
          </cell>
          <cell r="I310">
            <v>40911</v>
          </cell>
        </row>
        <row r="311">
          <cell r="A311" t="str">
            <v/>
          </cell>
          <cell r="D311" t="str">
            <v xml:space="preserve">c/ M¸y thi c«ng </v>
          </cell>
        </row>
        <row r="312">
          <cell r="A312" t="str">
            <v/>
          </cell>
          <cell r="C312" t="str">
            <v>t250</v>
          </cell>
          <cell r="D312" t="str">
            <v>M¸y trén 250l</v>
          </cell>
          <cell r="E312" t="str">
            <v>Ca</v>
          </cell>
          <cell r="F312">
            <v>9.5000000000000001E-2</v>
          </cell>
          <cell r="G312">
            <v>96272</v>
          </cell>
          <cell r="J312">
            <v>9146</v>
          </cell>
        </row>
        <row r="313">
          <cell r="A313" t="str">
            <v/>
          </cell>
          <cell r="C313" t="str">
            <v>®b1</v>
          </cell>
          <cell r="D313" t="str">
            <v>M¸y ®Çm bµn 1KW</v>
          </cell>
          <cell r="E313" t="str">
            <v>Ca</v>
          </cell>
          <cell r="F313">
            <v>8.8999999999999996E-2</v>
          </cell>
          <cell r="G313">
            <v>32525</v>
          </cell>
          <cell r="J313">
            <v>2895</v>
          </cell>
        </row>
        <row r="314">
          <cell r="A314" t="str">
            <v/>
          </cell>
          <cell r="D314" t="str">
            <v>M¸y kh¸c</v>
          </cell>
          <cell r="E314" t="str">
            <v>%</v>
          </cell>
          <cell r="F314">
            <v>5</v>
          </cell>
          <cell r="G314">
            <v>12041</v>
          </cell>
          <cell r="J314">
            <v>602</v>
          </cell>
        </row>
        <row r="315">
          <cell r="A315">
            <v>38</v>
          </cell>
          <cell r="B315" t="str">
            <v>IA.2511</v>
          </cell>
          <cell r="D315" t="str">
            <v>SX, LD l­íi thÐp mÆt cÇu d=6</v>
          </cell>
          <cell r="E315" t="str">
            <v>TÊn</v>
          </cell>
          <cell r="H315">
            <v>4539767</v>
          </cell>
          <cell r="I315">
            <v>213759</v>
          </cell>
          <cell r="J315">
            <v>18096</v>
          </cell>
        </row>
        <row r="316">
          <cell r="A316" t="str">
            <v/>
          </cell>
          <cell r="D316" t="str">
            <v>a/ VËt liÖu</v>
          </cell>
        </row>
        <row r="317">
          <cell r="A317" t="str">
            <v/>
          </cell>
          <cell r="C317" t="str">
            <v>tt&lt;10</v>
          </cell>
          <cell r="D317" t="str">
            <v>ThÐp trßn d&lt;=10</v>
          </cell>
          <cell r="E317" t="str">
            <v>kg</v>
          </cell>
          <cell r="F317">
            <v>1005</v>
          </cell>
          <cell r="G317">
            <v>4353</v>
          </cell>
          <cell r="H317">
            <v>4396639</v>
          </cell>
        </row>
        <row r="318">
          <cell r="A318" t="str">
            <v/>
          </cell>
          <cell r="C318" t="str">
            <v>dtb</v>
          </cell>
          <cell r="D318" t="str">
            <v>D©y thÐp buéc</v>
          </cell>
          <cell r="E318" t="str">
            <v>kg</v>
          </cell>
          <cell r="F318">
            <v>21.42</v>
          </cell>
          <cell r="G318">
            <v>6682</v>
          </cell>
          <cell r="H318">
            <v>143128</v>
          </cell>
        </row>
        <row r="319">
          <cell r="A319" t="str">
            <v/>
          </cell>
          <cell r="D319" t="str">
            <v>b/ Nh©n c«ng</v>
          </cell>
        </row>
        <row r="320">
          <cell r="A320" t="str">
            <v/>
          </cell>
          <cell r="C320" t="str">
            <v>3,5/7</v>
          </cell>
          <cell r="D320" t="str">
            <v>Nh©n c«ng 3,5/7</v>
          </cell>
          <cell r="E320" t="str">
            <v>c«ng</v>
          </cell>
          <cell r="F320">
            <v>14.63</v>
          </cell>
          <cell r="G320">
            <v>14611</v>
          </cell>
          <cell r="I320">
            <v>213759</v>
          </cell>
        </row>
        <row r="321">
          <cell r="A321" t="str">
            <v/>
          </cell>
          <cell r="D321" t="str">
            <v>c/ M¸y thi c«ng</v>
          </cell>
        </row>
        <row r="322">
          <cell r="A322" t="str">
            <v/>
          </cell>
          <cell r="C322" t="str">
            <v>cuct</v>
          </cell>
          <cell r="D322" t="str">
            <v>M¸y c¾t uèn cèt thÐp</v>
          </cell>
          <cell r="E322" t="str">
            <v>ca</v>
          </cell>
          <cell r="F322">
            <v>0.4</v>
          </cell>
          <cell r="G322">
            <v>39789</v>
          </cell>
          <cell r="J322">
            <v>15916</v>
          </cell>
        </row>
        <row r="323">
          <cell r="A323" t="str">
            <v/>
          </cell>
          <cell r="C323" t="str">
            <v>vt0,8</v>
          </cell>
          <cell r="D323" t="str">
            <v>M¸y vËn th¨ng 0,8T</v>
          </cell>
          <cell r="E323" t="str">
            <v>ca</v>
          </cell>
          <cell r="F323">
            <v>0.04</v>
          </cell>
          <cell r="G323">
            <v>54495</v>
          </cell>
          <cell r="J323">
            <v>2180</v>
          </cell>
        </row>
        <row r="324">
          <cell r="A324">
            <v>39</v>
          </cell>
          <cell r="B324" t="str">
            <v>KB.2330</v>
          </cell>
          <cell r="D324" t="str">
            <v>XS, LD, TD v¸n khu«n b¶n mÆt cÇu</v>
          </cell>
          <cell r="E324" t="str">
            <v>m2</v>
          </cell>
          <cell r="H324">
            <v>10070</v>
          </cell>
          <cell r="I324">
            <v>5242</v>
          </cell>
          <cell r="J324">
            <v>1334</v>
          </cell>
        </row>
        <row r="325">
          <cell r="A325" t="str">
            <v/>
          </cell>
          <cell r="D325" t="str">
            <v>a/ VËt liÖu</v>
          </cell>
        </row>
        <row r="326">
          <cell r="A326" t="str">
            <v/>
          </cell>
          <cell r="C326" t="str">
            <v>tb</v>
          </cell>
          <cell r="D326" t="str">
            <v xml:space="preserve">ThÐp b¶n                            </v>
          </cell>
          <cell r="E326" t="str">
            <v>kg</v>
          </cell>
          <cell r="F326">
            <v>0.5181</v>
          </cell>
          <cell r="G326">
            <v>3454</v>
          </cell>
          <cell r="H326">
            <v>1790</v>
          </cell>
        </row>
        <row r="327">
          <cell r="A327" t="str">
            <v/>
          </cell>
          <cell r="C327" t="str">
            <v>th</v>
          </cell>
          <cell r="D327" t="str">
            <v xml:space="preserve">ThÐp h×nh                            </v>
          </cell>
          <cell r="E327" t="str">
            <v>kg</v>
          </cell>
          <cell r="F327">
            <v>0.40699999999999997</v>
          </cell>
          <cell r="G327">
            <v>4496</v>
          </cell>
          <cell r="H327">
            <v>1830</v>
          </cell>
        </row>
        <row r="328">
          <cell r="A328" t="str">
            <v/>
          </cell>
          <cell r="C328" t="str">
            <v>gc</v>
          </cell>
          <cell r="D328" t="str">
            <v>Gç chèng/kª</v>
          </cell>
          <cell r="E328" t="str">
            <v>m3</v>
          </cell>
          <cell r="F328">
            <v>6.6800000000000002E-3</v>
          </cell>
          <cell r="G328">
            <v>830880</v>
          </cell>
          <cell r="H328">
            <v>5550</v>
          </cell>
        </row>
        <row r="329">
          <cell r="A329" t="str">
            <v/>
          </cell>
          <cell r="C329" t="str">
            <v>qh</v>
          </cell>
          <cell r="D329" t="str">
            <v>Que hµn</v>
          </cell>
          <cell r="E329" t="str">
            <v>kg</v>
          </cell>
          <cell r="F329">
            <v>5.5E-2</v>
          </cell>
          <cell r="G329">
            <v>7637</v>
          </cell>
          <cell r="H329">
            <v>420</v>
          </cell>
        </row>
        <row r="330">
          <cell r="A330" t="str">
            <v/>
          </cell>
          <cell r="D330" t="str">
            <v>VËt liÖu kh¸c</v>
          </cell>
          <cell r="E330" t="str">
            <v>%</v>
          </cell>
          <cell r="F330">
            <v>5</v>
          </cell>
          <cell r="G330">
            <v>9590</v>
          </cell>
          <cell r="H330">
            <v>480</v>
          </cell>
        </row>
        <row r="331">
          <cell r="A331" t="str">
            <v/>
          </cell>
          <cell r="D331" t="str">
            <v>b/ Nh©n c«ng</v>
          </cell>
        </row>
        <row r="332">
          <cell r="A332" t="str">
            <v/>
          </cell>
          <cell r="C332" t="str">
            <v>4,0/7</v>
          </cell>
          <cell r="D332" t="str">
            <v>Nh©n c«ng 4,0/7</v>
          </cell>
          <cell r="E332" t="str">
            <v xml:space="preserve">C«ng </v>
          </cell>
          <cell r="F332">
            <v>0.34160000000000001</v>
          </cell>
          <cell r="G332">
            <v>15344</v>
          </cell>
          <cell r="I332">
            <v>5242</v>
          </cell>
        </row>
        <row r="333">
          <cell r="A333" t="str">
            <v/>
          </cell>
          <cell r="D333" t="str">
            <v xml:space="preserve">c/ M¸y thi c«ng </v>
          </cell>
        </row>
        <row r="334">
          <cell r="A334" t="str">
            <v/>
          </cell>
          <cell r="C334" t="str">
            <v>h23</v>
          </cell>
          <cell r="D334" t="str">
            <v>M¸y hµn 23KW</v>
          </cell>
          <cell r="E334" t="str">
            <v>Ca</v>
          </cell>
          <cell r="F334">
            <v>1.4999999999999999E-2</v>
          </cell>
          <cell r="G334">
            <v>77338</v>
          </cell>
          <cell r="J334">
            <v>1160</v>
          </cell>
        </row>
        <row r="335">
          <cell r="A335" t="str">
            <v/>
          </cell>
          <cell r="D335" t="str">
            <v>M¸y kh¸c</v>
          </cell>
          <cell r="E335" t="str">
            <v>%</v>
          </cell>
          <cell r="F335">
            <v>15</v>
          </cell>
          <cell r="G335">
            <v>1160</v>
          </cell>
          <cell r="J335">
            <v>174</v>
          </cell>
        </row>
        <row r="336">
          <cell r="A336">
            <v>40</v>
          </cell>
          <cell r="B336" t="str">
            <v>HA.6220</v>
          </cell>
          <cell r="D336" t="str">
            <v>BT lan can, gê ch¾n b¸nh M250 ®æ t¹i chç</v>
          </cell>
          <cell r="E336" t="str">
            <v>m3</v>
          </cell>
          <cell r="H336">
            <v>450702</v>
          </cell>
          <cell r="I336">
            <v>65750</v>
          </cell>
          <cell r="J336">
            <v>11120</v>
          </cell>
        </row>
        <row r="337">
          <cell r="A337" t="str">
            <v/>
          </cell>
          <cell r="D337" t="str">
            <v>a/ VËt liÖu</v>
          </cell>
        </row>
        <row r="338">
          <cell r="A338" t="str">
            <v/>
          </cell>
          <cell r="D338" t="str">
            <v>V­a BT M250 ®¸ 1x2 (®é sôt 6x8)</v>
          </cell>
          <cell r="E338" t="str">
            <v>m3</v>
          </cell>
          <cell r="F338">
            <v>1.0249999999999999</v>
          </cell>
          <cell r="G338">
            <v>422797</v>
          </cell>
          <cell r="H338">
            <v>433367</v>
          </cell>
        </row>
        <row r="339">
          <cell r="A339" t="str">
            <v/>
          </cell>
          <cell r="D339" t="str">
            <v>VËt liÖu kh¸c</v>
          </cell>
          <cell r="E339" t="str">
            <v>%</v>
          </cell>
          <cell r="F339">
            <v>4</v>
          </cell>
          <cell r="G339">
            <v>433367</v>
          </cell>
          <cell r="H339">
            <v>17335</v>
          </cell>
        </row>
        <row r="340">
          <cell r="A340" t="str">
            <v/>
          </cell>
          <cell r="D340" t="str">
            <v>b/ Nh©n c«ng</v>
          </cell>
        </row>
        <row r="341">
          <cell r="A341" t="str">
            <v/>
          </cell>
          <cell r="C341" t="str">
            <v>3,5/7</v>
          </cell>
          <cell r="D341" t="str">
            <v>Nh©n c«ng 3,5/7</v>
          </cell>
          <cell r="E341" t="str">
            <v xml:space="preserve">C«ng </v>
          </cell>
          <cell r="F341">
            <v>4.5</v>
          </cell>
          <cell r="G341">
            <v>14611</v>
          </cell>
          <cell r="I341">
            <v>65750</v>
          </cell>
        </row>
        <row r="342">
          <cell r="A342" t="str">
            <v/>
          </cell>
          <cell r="D342" t="str">
            <v>c/ M¸y thi c«ng</v>
          </cell>
        </row>
        <row r="343">
          <cell r="A343" t="str">
            <v/>
          </cell>
          <cell r="C343" t="str">
            <v>t250</v>
          </cell>
          <cell r="D343" t="str">
            <v>M¸y trén 250l</v>
          </cell>
          <cell r="E343" t="str">
            <v>ca</v>
          </cell>
          <cell r="F343">
            <v>0.11</v>
          </cell>
          <cell r="G343">
            <v>96272</v>
          </cell>
          <cell r="J343">
            <v>10590</v>
          </cell>
        </row>
        <row r="344">
          <cell r="A344" t="str">
            <v/>
          </cell>
          <cell r="D344" t="str">
            <v>M¸y kh¸c</v>
          </cell>
          <cell r="E344" t="str">
            <v>%</v>
          </cell>
          <cell r="F344">
            <v>5</v>
          </cell>
          <cell r="G344">
            <v>10590</v>
          </cell>
          <cell r="J344">
            <v>530</v>
          </cell>
        </row>
        <row r="345">
          <cell r="A345">
            <v>41</v>
          </cell>
          <cell r="B345" t="str">
            <v>IA.2621</v>
          </cell>
          <cell r="D345" t="str">
            <v>Cèt thÐp gê lan can c¸c</v>
          </cell>
          <cell r="E345" t="str">
            <v>TÊn</v>
          </cell>
          <cell r="H345">
            <v>4517699</v>
          </cell>
          <cell r="I345">
            <v>213759</v>
          </cell>
          <cell r="J345">
            <v>99583</v>
          </cell>
        </row>
        <row r="346">
          <cell r="A346" t="str">
            <v/>
          </cell>
          <cell r="D346" t="str">
            <v>a/ VËt liÖu</v>
          </cell>
        </row>
        <row r="347">
          <cell r="A347" t="str">
            <v/>
          </cell>
          <cell r="C347" t="str">
            <v>ct3</v>
          </cell>
          <cell r="D347" t="str">
            <v>ThÐp CT3</v>
          </cell>
          <cell r="E347" t="str">
            <v>kg</v>
          </cell>
          <cell r="F347">
            <v>1020</v>
          </cell>
          <cell r="G347">
            <v>4301</v>
          </cell>
          <cell r="H347">
            <v>4387020</v>
          </cell>
        </row>
        <row r="348">
          <cell r="A348" t="str">
            <v/>
          </cell>
          <cell r="C348" t="str">
            <v>dtb</v>
          </cell>
          <cell r="D348" t="str">
            <v>D©y thÐp buéc</v>
          </cell>
          <cell r="E348" t="str">
            <v>kg</v>
          </cell>
          <cell r="F348">
            <v>14.28</v>
          </cell>
          <cell r="G348">
            <v>6682</v>
          </cell>
          <cell r="H348">
            <v>95419</v>
          </cell>
        </row>
        <row r="349">
          <cell r="A349" t="str">
            <v/>
          </cell>
          <cell r="C349" t="str">
            <v>qh</v>
          </cell>
          <cell r="D349" t="str">
            <v>Que hµn</v>
          </cell>
          <cell r="E349" t="str">
            <v>kg</v>
          </cell>
          <cell r="F349">
            <v>4.617</v>
          </cell>
          <cell r="G349">
            <v>7637</v>
          </cell>
          <cell r="H349">
            <v>35260</v>
          </cell>
        </row>
        <row r="350">
          <cell r="A350" t="str">
            <v/>
          </cell>
          <cell r="D350" t="str">
            <v>b/ Nh©n c«ng</v>
          </cell>
        </row>
        <row r="351">
          <cell r="A351" t="str">
            <v/>
          </cell>
          <cell r="C351" t="str">
            <v>3,5/7</v>
          </cell>
          <cell r="D351" t="str">
            <v>Nh©n c«ng 3,5/7</v>
          </cell>
          <cell r="E351" t="str">
            <v xml:space="preserve">C«ng </v>
          </cell>
          <cell r="F351">
            <v>14.63</v>
          </cell>
          <cell r="G351">
            <v>14611</v>
          </cell>
          <cell r="I351">
            <v>213759</v>
          </cell>
        </row>
        <row r="352">
          <cell r="A352" t="str">
            <v/>
          </cell>
          <cell r="D352" t="str">
            <v xml:space="preserve">c/ M¸y thi c«ng </v>
          </cell>
        </row>
        <row r="353">
          <cell r="A353" t="str">
            <v/>
          </cell>
          <cell r="C353" t="str">
            <v>h23</v>
          </cell>
          <cell r="D353" t="str">
            <v>M¸y hµn 23KW</v>
          </cell>
          <cell r="E353" t="str">
            <v>Ca</v>
          </cell>
          <cell r="F353">
            <v>1.123</v>
          </cell>
          <cell r="G353">
            <v>77338</v>
          </cell>
          <cell r="J353">
            <v>86851</v>
          </cell>
        </row>
        <row r="354">
          <cell r="A354" t="str">
            <v/>
          </cell>
          <cell r="C354" t="str">
            <v>cuct</v>
          </cell>
          <cell r="D354" t="str">
            <v>M¸y c¾t uèn cèt thÐp</v>
          </cell>
          <cell r="E354" t="str">
            <v>Ca</v>
          </cell>
          <cell r="F354">
            <v>0.32</v>
          </cell>
          <cell r="G354">
            <v>39789</v>
          </cell>
          <cell r="J354">
            <v>12732</v>
          </cell>
        </row>
        <row r="355">
          <cell r="A355">
            <v>42</v>
          </cell>
          <cell r="B355" t="str">
            <v>NA.1520</v>
          </cell>
          <cell r="D355" t="str">
            <v>SX kÕt cÊu thÐp cét lan can</v>
          </cell>
          <cell r="E355" t="str">
            <v>TÊn</v>
          </cell>
          <cell r="H355">
            <v>4386962</v>
          </cell>
          <cell r="I355">
            <v>537451</v>
          </cell>
          <cell r="J355">
            <v>281510</v>
          </cell>
        </row>
        <row r="356">
          <cell r="A356" t="str">
            <v/>
          </cell>
          <cell r="D356" t="str">
            <v>a/ VËt liÖu</v>
          </cell>
        </row>
        <row r="357">
          <cell r="A357" t="str">
            <v/>
          </cell>
          <cell r="C357" t="str">
            <v>th</v>
          </cell>
          <cell r="D357" t="str">
            <v xml:space="preserve">ThÐp h×nh                            </v>
          </cell>
          <cell r="E357" t="str">
            <v>kg</v>
          </cell>
          <cell r="F357">
            <v>625.39</v>
          </cell>
          <cell r="G357">
            <v>4496</v>
          </cell>
          <cell r="H357">
            <v>2811753</v>
          </cell>
        </row>
        <row r="358">
          <cell r="A358" t="str">
            <v/>
          </cell>
          <cell r="C358" t="str">
            <v>tb</v>
          </cell>
          <cell r="D358" t="str">
            <v xml:space="preserve">ThÐp b¶n                            </v>
          </cell>
          <cell r="E358" t="str">
            <v>kg</v>
          </cell>
          <cell r="F358">
            <v>316</v>
          </cell>
          <cell r="G358">
            <v>3454</v>
          </cell>
          <cell r="H358">
            <v>1091464</v>
          </cell>
        </row>
        <row r="359">
          <cell r="A359" t="str">
            <v/>
          </cell>
          <cell r="C359" t="str">
            <v>tt&lt;18</v>
          </cell>
          <cell r="D359" t="str">
            <v>ThÐp trßn d&lt;=18</v>
          </cell>
          <cell r="E359" t="str">
            <v>c¸i</v>
          </cell>
          <cell r="F359">
            <v>61.4</v>
          </cell>
          <cell r="G359">
            <v>4232</v>
          </cell>
          <cell r="H359">
            <v>259845</v>
          </cell>
        </row>
        <row r="360">
          <cell r="A360" t="str">
            <v/>
          </cell>
          <cell r="C360" t="str">
            <v>qh</v>
          </cell>
          <cell r="D360" t="str">
            <v>Que hµn</v>
          </cell>
          <cell r="E360" t="str">
            <v>kg</v>
          </cell>
          <cell r="F360">
            <v>22.66</v>
          </cell>
          <cell r="G360">
            <v>7637</v>
          </cell>
          <cell r="H360">
            <v>173054</v>
          </cell>
        </row>
        <row r="361">
          <cell r="A361" t="str">
            <v/>
          </cell>
          <cell r="C361" t="str">
            <v>¤ xy</v>
          </cell>
          <cell r="D361" t="str">
            <v>¤ xy</v>
          </cell>
          <cell r="E361" t="str">
            <v>chai</v>
          </cell>
          <cell r="F361">
            <v>0.78</v>
          </cell>
          <cell r="G361">
            <v>27300</v>
          </cell>
          <cell r="H361">
            <v>21294</v>
          </cell>
        </row>
        <row r="362">
          <cell r="A362" t="str">
            <v/>
          </cell>
          <cell r="C362" t="str">
            <v>® ®</v>
          </cell>
          <cell r="D362" t="str">
            <v>§Êt ®Ìn</v>
          </cell>
          <cell r="E362" t="str">
            <v>kg</v>
          </cell>
          <cell r="F362">
            <v>3.78</v>
          </cell>
          <cell r="G362">
            <v>7818</v>
          </cell>
          <cell r="H362">
            <v>29552</v>
          </cell>
        </row>
        <row r="363">
          <cell r="A363" t="str">
            <v/>
          </cell>
          <cell r="D363" t="str">
            <v>b/ Nh©n c«ng</v>
          </cell>
        </row>
        <row r="364">
          <cell r="A364" t="str">
            <v/>
          </cell>
          <cell r="C364" t="str">
            <v>3,5/7</v>
          </cell>
          <cell r="D364" t="str">
            <v>Nh©n c«ng 3,5/7</v>
          </cell>
          <cell r="E364" t="str">
            <v xml:space="preserve">C«ng </v>
          </cell>
          <cell r="F364">
            <v>36.783999999999999</v>
          </cell>
          <cell r="G364">
            <v>14611</v>
          </cell>
          <cell r="I364">
            <v>537451</v>
          </cell>
        </row>
        <row r="365">
          <cell r="A365" t="str">
            <v/>
          </cell>
          <cell r="D365" t="str">
            <v>c/ M¸y thi c«ng</v>
          </cell>
        </row>
        <row r="366">
          <cell r="A366" t="str">
            <v/>
          </cell>
          <cell r="C366" t="str">
            <v>h23</v>
          </cell>
          <cell r="D366" t="str">
            <v>M¸y hµn 23KW</v>
          </cell>
          <cell r="F366">
            <v>3.64</v>
          </cell>
          <cell r="G366">
            <v>77338</v>
          </cell>
          <cell r="J366">
            <v>281510</v>
          </cell>
        </row>
        <row r="367">
          <cell r="A367">
            <v>43</v>
          </cell>
          <cell r="B367" t="str">
            <v>NB.3110</v>
          </cell>
          <cell r="D367" t="str">
            <v>LD cÊu kiÖn thÐp cét lan can</v>
          </cell>
          <cell r="E367" t="str">
            <v>TÊn</v>
          </cell>
          <cell r="H367">
            <v>389445</v>
          </cell>
          <cell r="I367">
            <v>170364</v>
          </cell>
          <cell r="J367">
            <v>280350</v>
          </cell>
        </row>
        <row r="368">
          <cell r="A368" t="str">
            <v/>
          </cell>
          <cell r="D368" t="str">
            <v>a/ VËt liÖu</v>
          </cell>
        </row>
        <row r="369">
          <cell r="A369" t="str">
            <v/>
          </cell>
          <cell r="C369" t="str">
            <v>b l</v>
          </cell>
          <cell r="D369" t="str">
            <v>Bul«ng</v>
          </cell>
          <cell r="E369" t="str">
            <v>c¸i</v>
          </cell>
          <cell r="F369">
            <v>80</v>
          </cell>
          <cell r="G369">
            <v>2727</v>
          </cell>
          <cell r="H369">
            <v>218160</v>
          </cell>
        </row>
        <row r="370">
          <cell r="A370" t="str">
            <v/>
          </cell>
          <cell r="C370" t="str">
            <v>qh</v>
          </cell>
          <cell r="D370" t="str">
            <v>Que hµn</v>
          </cell>
          <cell r="E370" t="str">
            <v>kg</v>
          </cell>
          <cell r="F370">
            <v>20</v>
          </cell>
          <cell r="G370">
            <v>7637</v>
          </cell>
          <cell r="H370">
            <v>152740</v>
          </cell>
        </row>
        <row r="371">
          <cell r="A371" t="str">
            <v/>
          </cell>
          <cell r="D371" t="str">
            <v>VËt liÖu kh¸c</v>
          </cell>
          <cell r="E371" t="str">
            <v>%</v>
          </cell>
          <cell r="F371">
            <v>5</v>
          </cell>
          <cell r="G371">
            <v>370900</v>
          </cell>
          <cell r="H371">
            <v>18545</v>
          </cell>
        </row>
        <row r="372">
          <cell r="A372" t="str">
            <v/>
          </cell>
          <cell r="D372" t="str">
            <v>b/ Nh©n c«ng</v>
          </cell>
        </row>
        <row r="373">
          <cell r="A373" t="str">
            <v/>
          </cell>
          <cell r="C373" t="str">
            <v>3,5/7</v>
          </cell>
          <cell r="D373" t="str">
            <v>Nh©n c«ng 3,5/7</v>
          </cell>
          <cell r="E373" t="str">
            <v xml:space="preserve">C«ng </v>
          </cell>
          <cell r="F373">
            <v>11.66</v>
          </cell>
          <cell r="G373">
            <v>14611</v>
          </cell>
          <cell r="I373">
            <v>170364</v>
          </cell>
        </row>
        <row r="374">
          <cell r="A374" t="str">
            <v/>
          </cell>
          <cell r="D374" t="str">
            <v>c/ M¸y thi c«ng</v>
          </cell>
        </row>
        <row r="375">
          <cell r="A375" t="str">
            <v/>
          </cell>
          <cell r="C375" t="str">
            <v>h23</v>
          </cell>
          <cell r="D375" t="str">
            <v>M¸y hµn 23KW</v>
          </cell>
          <cell r="F375">
            <v>3.625</v>
          </cell>
          <cell r="G375">
            <v>77338</v>
          </cell>
          <cell r="J375">
            <v>280350</v>
          </cell>
        </row>
        <row r="376">
          <cell r="A376">
            <v>44</v>
          </cell>
          <cell r="B376" t="str">
            <v>TT</v>
          </cell>
          <cell r="D376" t="str">
            <v>L¾p ®Æt èng thÐp d=110 lan can tay vÞn</v>
          </cell>
          <cell r="E376" t="str">
            <v>100m</v>
          </cell>
          <cell r="H376">
            <v>9409453</v>
          </cell>
          <cell r="I376">
            <v>992817</v>
          </cell>
        </row>
        <row r="377">
          <cell r="A377" t="str">
            <v/>
          </cell>
          <cell r="D377" t="str">
            <v>a/VËt liÖu</v>
          </cell>
        </row>
        <row r="378">
          <cell r="A378" t="str">
            <v/>
          </cell>
          <cell r="C378" t="str">
            <v>« t</v>
          </cell>
          <cell r="D378" t="str">
            <v>èng thÐp d=110</v>
          </cell>
          <cell r="E378" t="str">
            <v>m</v>
          </cell>
          <cell r="F378">
            <v>100.5</v>
          </cell>
          <cell r="G378">
            <v>89168</v>
          </cell>
          <cell r="H378">
            <v>8961384</v>
          </cell>
        </row>
        <row r="379">
          <cell r="A379" t="str">
            <v/>
          </cell>
          <cell r="D379" t="str">
            <v>VËt liÖu kh¸c</v>
          </cell>
          <cell r="E379" t="str">
            <v>%</v>
          </cell>
          <cell r="F379">
            <v>5</v>
          </cell>
          <cell r="G379">
            <v>8961384</v>
          </cell>
          <cell r="H379">
            <v>448069</v>
          </cell>
        </row>
        <row r="380">
          <cell r="A380" t="str">
            <v/>
          </cell>
          <cell r="D380" t="str">
            <v>b/ Nh©n c«ng</v>
          </cell>
        </row>
        <row r="381">
          <cell r="A381" t="str">
            <v/>
          </cell>
          <cell r="C381" t="str">
            <v>3,5/7</v>
          </cell>
          <cell r="D381" t="str">
            <v>Nh©n c«ng 3,5/7</v>
          </cell>
          <cell r="E381" t="str">
            <v xml:space="preserve">C«ng </v>
          </cell>
          <cell r="F381">
            <v>67.95</v>
          </cell>
          <cell r="G381">
            <v>14611</v>
          </cell>
          <cell r="I381">
            <v>992817</v>
          </cell>
        </row>
        <row r="382">
          <cell r="A382">
            <v>45</v>
          </cell>
          <cell r="B382" t="str">
            <v>UC.2230</v>
          </cell>
          <cell r="D382" t="str">
            <v>S¬n bãng 1líp lan can thÐp</v>
          </cell>
          <cell r="E382" t="str">
            <v>m2</v>
          </cell>
          <cell r="H382">
            <v>8913</v>
          </cell>
          <cell r="I382">
            <v>1257</v>
          </cell>
        </row>
        <row r="383">
          <cell r="A383" t="str">
            <v/>
          </cell>
          <cell r="D383" t="str">
            <v>a/ VËt liÖu</v>
          </cell>
        </row>
        <row r="384">
          <cell r="A384" t="str">
            <v/>
          </cell>
          <cell r="C384" t="str">
            <v>S¬n</v>
          </cell>
          <cell r="D384" t="str">
            <v>S¬n bãng</v>
          </cell>
          <cell r="E384" t="str">
            <v>c¸i</v>
          </cell>
          <cell r="F384">
            <v>0.16400000000000001</v>
          </cell>
          <cell r="G384">
            <v>50000</v>
          </cell>
          <cell r="H384">
            <v>8200</v>
          </cell>
        </row>
        <row r="385">
          <cell r="A385" t="str">
            <v/>
          </cell>
          <cell r="C385" t="str">
            <v>x¨ng</v>
          </cell>
          <cell r="D385" t="str">
            <v>X¨ng</v>
          </cell>
          <cell r="E385" t="str">
            <v>kg</v>
          </cell>
          <cell r="F385">
            <v>0.11799999999999999</v>
          </cell>
          <cell r="G385">
            <v>5300</v>
          </cell>
          <cell r="H385">
            <v>625</v>
          </cell>
        </row>
        <row r="386">
          <cell r="A386" t="str">
            <v/>
          </cell>
          <cell r="D386" t="str">
            <v>VËt liÖu kh¸c</v>
          </cell>
          <cell r="E386" t="str">
            <v>%</v>
          </cell>
          <cell r="F386">
            <v>1</v>
          </cell>
          <cell r="G386">
            <v>8825</v>
          </cell>
          <cell r="H386">
            <v>88</v>
          </cell>
        </row>
        <row r="387">
          <cell r="A387" t="str">
            <v/>
          </cell>
          <cell r="D387" t="str">
            <v>b/ Nh©n c«ng</v>
          </cell>
        </row>
        <row r="388">
          <cell r="A388" t="str">
            <v/>
          </cell>
          <cell r="C388" t="str">
            <v>3,5/7</v>
          </cell>
          <cell r="D388" t="str">
            <v>Nh©n c«ng 3,5/7</v>
          </cell>
          <cell r="E388" t="str">
            <v xml:space="preserve">C«ng </v>
          </cell>
          <cell r="F388">
            <v>8.5999999999999993E-2</v>
          </cell>
          <cell r="G388">
            <v>14611</v>
          </cell>
          <cell r="I388">
            <v>1257</v>
          </cell>
        </row>
        <row r="389">
          <cell r="A389">
            <v>46</v>
          </cell>
          <cell r="B389" t="str">
            <v>UC.2230</v>
          </cell>
          <cell r="D389" t="str">
            <v>S¬n chèng gØ lan can thÐp 2líp</v>
          </cell>
          <cell r="E389" t="str">
            <v>m2</v>
          </cell>
          <cell r="H389">
            <v>2742</v>
          </cell>
          <cell r="I389">
            <v>1257</v>
          </cell>
        </row>
        <row r="390">
          <cell r="A390" t="str">
            <v/>
          </cell>
          <cell r="D390" t="str">
            <v>a/ VËt liÖu</v>
          </cell>
        </row>
        <row r="391">
          <cell r="A391" t="str">
            <v/>
          </cell>
          <cell r="C391" t="str">
            <v>S cg</v>
          </cell>
          <cell r="D391" t="str">
            <v>S¬n chèng gØ</v>
          </cell>
          <cell r="E391" t="str">
            <v>c¸i</v>
          </cell>
          <cell r="F391">
            <v>0.16400000000000001</v>
          </cell>
          <cell r="G391">
            <v>12744</v>
          </cell>
          <cell r="H391">
            <v>2090</v>
          </cell>
        </row>
        <row r="392">
          <cell r="A392" t="str">
            <v/>
          </cell>
          <cell r="C392" t="str">
            <v>x¨ng</v>
          </cell>
          <cell r="D392" t="str">
            <v>X¨ng</v>
          </cell>
          <cell r="E392" t="str">
            <v>kg</v>
          </cell>
          <cell r="F392">
            <v>0.11799999999999999</v>
          </cell>
          <cell r="G392">
            <v>5300</v>
          </cell>
          <cell r="H392">
            <v>625</v>
          </cell>
        </row>
        <row r="393">
          <cell r="A393" t="str">
            <v/>
          </cell>
          <cell r="D393" t="str">
            <v>VËt liÖu kh¸c</v>
          </cell>
          <cell r="E393" t="str">
            <v>%</v>
          </cell>
          <cell r="F393">
            <v>1</v>
          </cell>
          <cell r="G393">
            <v>2715</v>
          </cell>
          <cell r="H393">
            <v>27</v>
          </cell>
        </row>
        <row r="394">
          <cell r="A394" t="str">
            <v/>
          </cell>
          <cell r="D394" t="str">
            <v>b/ Nh©n c«ng</v>
          </cell>
        </row>
        <row r="395">
          <cell r="A395" t="str">
            <v/>
          </cell>
          <cell r="C395" t="str">
            <v>3,5/7</v>
          </cell>
          <cell r="D395" t="str">
            <v>Nh©n c«ng 3,5/7</v>
          </cell>
          <cell r="E395" t="str">
            <v xml:space="preserve">C«ng </v>
          </cell>
          <cell r="F395">
            <v>8.5999999999999993E-2</v>
          </cell>
          <cell r="G395">
            <v>14611</v>
          </cell>
          <cell r="I395">
            <v>1257</v>
          </cell>
        </row>
        <row r="396">
          <cell r="A396">
            <v>47</v>
          </cell>
          <cell r="B396" t="str">
            <v>IA.4111</v>
          </cell>
          <cell r="D396" t="str">
            <v>ThÐp CT5 khe co gi·n</v>
          </cell>
          <cell r="E396" t="str">
            <v>TÊn</v>
          </cell>
          <cell r="H396">
            <v>4396288</v>
          </cell>
          <cell r="I396">
            <v>418021</v>
          </cell>
          <cell r="J396">
            <v>15916</v>
          </cell>
        </row>
        <row r="397">
          <cell r="A397" t="str">
            <v/>
          </cell>
          <cell r="D397" t="str">
            <v>a/ VËt liÖu</v>
          </cell>
        </row>
        <row r="398">
          <cell r="A398" t="str">
            <v/>
          </cell>
          <cell r="C398" t="str">
            <v>ct5</v>
          </cell>
          <cell r="D398" t="str">
            <v>ThÐp CT5</v>
          </cell>
          <cell r="E398" t="str">
            <v>kg</v>
          </cell>
          <cell r="F398">
            <v>1005</v>
          </cell>
          <cell r="G398">
            <v>4232</v>
          </cell>
          <cell r="H398">
            <v>4253160</v>
          </cell>
        </row>
        <row r="399">
          <cell r="A399" t="str">
            <v/>
          </cell>
          <cell r="C399" t="str">
            <v>dtb</v>
          </cell>
          <cell r="D399" t="str">
            <v>D©y thÐp buéc</v>
          </cell>
          <cell r="E399" t="str">
            <v>kg</v>
          </cell>
          <cell r="F399">
            <v>21.42</v>
          </cell>
          <cell r="G399">
            <v>6682</v>
          </cell>
          <cell r="H399">
            <v>143128</v>
          </cell>
        </row>
        <row r="400">
          <cell r="A400" t="str">
            <v/>
          </cell>
          <cell r="D400" t="str">
            <v>b/ Nh©n c«ng</v>
          </cell>
        </row>
        <row r="401">
          <cell r="A401" t="str">
            <v/>
          </cell>
          <cell r="C401" t="str">
            <v>3,5/7</v>
          </cell>
          <cell r="D401" t="str">
            <v>Nh©n c«ng 3,5/7</v>
          </cell>
          <cell r="E401" t="str">
            <v xml:space="preserve">C«ng </v>
          </cell>
          <cell r="F401">
            <v>28.61</v>
          </cell>
          <cell r="G401">
            <v>14611</v>
          </cell>
          <cell r="I401">
            <v>418021</v>
          </cell>
        </row>
        <row r="402">
          <cell r="A402" t="str">
            <v/>
          </cell>
          <cell r="D402" t="str">
            <v>c/ M¸y thi c«ng</v>
          </cell>
        </row>
        <row r="403">
          <cell r="A403" t="str">
            <v/>
          </cell>
          <cell r="C403" t="str">
            <v>cuct</v>
          </cell>
          <cell r="D403" t="str">
            <v>M¸y c¾t uèn cèt thÐp</v>
          </cell>
          <cell r="E403" t="str">
            <v>ca</v>
          </cell>
          <cell r="F403">
            <v>0.4</v>
          </cell>
          <cell r="G403">
            <v>39789</v>
          </cell>
          <cell r="J403">
            <v>15916</v>
          </cell>
        </row>
        <row r="404">
          <cell r="A404">
            <v>48</v>
          </cell>
          <cell r="B404" t="str">
            <v>033468</v>
          </cell>
          <cell r="D404" t="str">
            <v>L¾p ®Æt khe co gi·n cao su</v>
          </cell>
          <cell r="E404" t="str">
            <v>m</v>
          </cell>
          <cell r="H404">
            <v>1666540</v>
          </cell>
          <cell r="I404">
            <v>51419</v>
          </cell>
          <cell r="J404">
            <v>122381</v>
          </cell>
        </row>
        <row r="405">
          <cell r="A405" t="str">
            <v/>
          </cell>
          <cell r="D405" t="str">
            <v>a/ VËt liÖu</v>
          </cell>
        </row>
        <row r="406">
          <cell r="A406" t="str">
            <v/>
          </cell>
          <cell r="D406" t="str">
            <v>Khe co gi·n cao su</v>
          </cell>
          <cell r="E406" t="str">
            <v>m</v>
          </cell>
          <cell r="F406">
            <v>1</v>
          </cell>
          <cell r="G406">
            <v>1650000</v>
          </cell>
          <cell r="H406">
            <v>1650000</v>
          </cell>
        </row>
        <row r="407">
          <cell r="A407" t="str">
            <v/>
          </cell>
          <cell r="C407" t="str">
            <v>qh</v>
          </cell>
          <cell r="D407" t="str">
            <v>Que hµn</v>
          </cell>
          <cell r="E407" t="str">
            <v>kg</v>
          </cell>
          <cell r="F407">
            <v>5</v>
          </cell>
          <cell r="G407">
            <v>8</v>
          </cell>
          <cell r="H407">
            <v>40</v>
          </cell>
        </row>
        <row r="408">
          <cell r="A408" t="str">
            <v/>
          </cell>
          <cell r="D408" t="str">
            <v>VËt liÖu kh¸c</v>
          </cell>
          <cell r="E408" t="str">
            <v>%</v>
          </cell>
          <cell r="F408">
            <v>1</v>
          </cell>
          <cell r="G408">
            <v>1650040</v>
          </cell>
          <cell r="H408">
            <v>16500</v>
          </cell>
        </row>
        <row r="409">
          <cell r="A409" t="str">
            <v/>
          </cell>
          <cell r="D409" t="str">
            <v>b/ Nh©n c«ng</v>
          </cell>
        </row>
        <row r="410">
          <cell r="A410" t="str">
            <v/>
          </cell>
          <cell r="C410" t="str">
            <v>4,5/7</v>
          </cell>
          <cell r="D410" t="str">
            <v>Nh©n c«ng 4,5/7</v>
          </cell>
          <cell r="E410" t="str">
            <v>c«ng</v>
          </cell>
          <cell r="F410">
            <v>3.04</v>
          </cell>
          <cell r="G410">
            <v>16914</v>
          </cell>
          <cell r="I410">
            <v>51419</v>
          </cell>
        </row>
        <row r="411">
          <cell r="A411" t="str">
            <v/>
          </cell>
          <cell r="D411" t="str">
            <v>c/ M¸y thi c«ng</v>
          </cell>
        </row>
        <row r="412">
          <cell r="A412" t="str">
            <v/>
          </cell>
          <cell r="C412" t="str">
            <v>c25</v>
          </cell>
          <cell r="D412" t="str">
            <v>CÈu 25T</v>
          </cell>
          <cell r="E412" t="str">
            <v>ca</v>
          </cell>
          <cell r="F412">
            <v>0.09</v>
          </cell>
          <cell r="G412">
            <v>1148366</v>
          </cell>
          <cell r="J412">
            <v>103353</v>
          </cell>
        </row>
        <row r="413">
          <cell r="A413" t="str">
            <v/>
          </cell>
          <cell r="C413" t="str">
            <v>h23</v>
          </cell>
          <cell r="D413" t="str">
            <v>M¸y hµn 23KW</v>
          </cell>
          <cell r="E413" t="str">
            <v>ca</v>
          </cell>
          <cell r="F413">
            <v>0.215</v>
          </cell>
          <cell r="G413">
            <v>77338</v>
          </cell>
          <cell r="J413">
            <v>16628</v>
          </cell>
        </row>
        <row r="414">
          <cell r="A414" t="str">
            <v/>
          </cell>
          <cell r="D414" t="str">
            <v>M¸y kh¸c</v>
          </cell>
          <cell r="E414" t="str">
            <v>%</v>
          </cell>
          <cell r="F414">
            <v>2</v>
          </cell>
          <cell r="G414">
            <v>119981</v>
          </cell>
          <cell r="J414">
            <v>2400</v>
          </cell>
        </row>
        <row r="415">
          <cell r="A415">
            <v>49</v>
          </cell>
          <cell r="B415" t="str">
            <v>032852</v>
          </cell>
          <cell r="D415" t="str">
            <v>L¾p ®Æt gèi cÇu</v>
          </cell>
          <cell r="E415" t="str">
            <v>bé</v>
          </cell>
          <cell r="H415">
            <v>1515000</v>
          </cell>
          <cell r="I415">
            <v>33828</v>
          </cell>
        </row>
        <row r="416">
          <cell r="A416" t="str">
            <v/>
          </cell>
          <cell r="D416" t="str">
            <v>a/ VËt liÖu</v>
          </cell>
        </row>
        <row r="417">
          <cell r="A417" t="str">
            <v/>
          </cell>
          <cell r="D417" t="str">
            <v>Gèi cao su nhËp ngo¹i</v>
          </cell>
          <cell r="E417" t="str">
            <v>Bé</v>
          </cell>
          <cell r="F417">
            <v>1</v>
          </cell>
          <cell r="G417">
            <v>1500000</v>
          </cell>
          <cell r="H417">
            <v>1500000</v>
          </cell>
        </row>
        <row r="418">
          <cell r="A418" t="str">
            <v/>
          </cell>
          <cell r="D418" t="str">
            <v>VËt liÖu kh¸c</v>
          </cell>
          <cell r="E418" t="str">
            <v>%</v>
          </cell>
          <cell r="F418">
            <v>1</v>
          </cell>
          <cell r="G418">
            <v>1500000</v>
          </cell>
          <cell r="H418">
            <v>15000</v>
          </cell>
        </row>
        <row r="419">
          <cell r="A419" t="str">
            <v/>
          </cell>
          <cell r="D419" t="str">
            <v>b/ Nh©n c«ng</v>
          </cell>
        </row>
        <row r="420">
          <cell r="A420" t="str">
            <v/>
          </cell>
          <cell r="C420" t="str">
            <v>4,5/7</v>
          </cell>
          <cell r="D420" t="str">
            <v>Nh©n c«ng 4,5/7</v>
          </cell>
          <cell r="E420" t="str">
            <v xml:space="preserve">C«ng </v>
          </cell>
          <cell r="F420">
            <v>2</v>
          </cell>
          <cell r="G420">
            <v>16914</v>
          </cell>
          <cell r="I420">
            <v>33828</v>
          </cell>
        </row>
        <row r="421">
          <cell r="A421">
            <v>50</v>
          </cell>
          <cell r="B421" t="str">
            <v>HA.6130</v>
          </cell>
          <cell r="D421" t="str">
            <v xml:space="preserve">Bª t«ng xµ mò, bÖ kª gèi mè M250 </v>
          </cell>
          <cell r="E421" t="str">
            <v>m3</v>
          </cell>
          <cell r="H421">
            <v>442034</v>
          </cell>
          <cell r="I421">
            <v>83932</v>
          </cell>
          <cell r="J421">
            <v>50525</v>
          </cell>
        </row>
        <row r="422">
          <cell r="A422" t="str">
            <v/>
          </cell>
          <cell r="D422" t="str">
            <v>a/ VËt liÖu</v>
          </cell>
        </row>
        <row r="423">
          <cell r="A423" t="str">
            <v/>
          </cell>
          <cell r="D423" t="str">
            <v>V­a BT M250 ®¸ 1x2 (®é sôt 6x8)</v>
          </cell>
          <cell r="E423" t="str">
            <v>kg</v>
          </cell>
          <cell r="F423">
            <v>1.0249999999999999</v>
          </cell>
          <cell r="G423">
            <v>422797</v>
          </cell>
          <cell r="H423">
            <v>433367</v>
          </cell>
        </row>
        <row r="424">
          <cell r="A424" t="str">
            <v/>
          </cell>
          <cell r="D424" t="str">
            <v>VËt liÖu kh¸c</v>
          </cell>
          <cell r="E424" t="str">
            <v>%</v>
          </cell>
          <cell r="F424">
            <v>2</v>
          </cell>
          <cell r="G424">
            <v>433367</v>
          </cell>
          <cell r="H424">
            <v>8667</v>
          </cell>
        </row>
        <row r="425">
          <cell r="A425" t="str">
            <v/>
          </cell>
          <cell r="D425" t="str">
            <v>b/ Nh©n c«ng</v>
          </cell>
        </row>
        <row r="426">
          <cell r="A426" t="str">
            <v/>
          </cell>
          <cell r="C426" t="str">
            <v>4,0/7</v>
          </cell>
          <cell r="D426" t="str">
            <v>Nh©n c«ng 4,0/7</v>
          </cell>
          <cell r="E426" t="str">
            <v>c«ng</v>
          </cell>
          <cell r="F426">
            <v>5.47</v>
          </cell>
          <cell r="G426">
            <v>15344</v>
          </cell>
          <cell r="I426">
            <v>83932</v>
          </cell>
        </row>
        <row r="427">
          <cell r="A427" t="str">
            <v/>
          </cell>
          <cell r="D427" t="str">
            <v>c/ M¸y thi c«ng</v>
          </cell>
        </row>
        <row r="428">
          <cell r="A428" t="str">
            <v/>
          </cell>
          <cell r="C428" t="str">
            <v>t250</v>
          </cell>
          <cell r="D428" t="str">
            <v>M¸y trén 250l</v>
          </cell>
          <cell r="E428" t="str">
            <v>ca</v>
          </cell>
          <cell r="F428">
            <v>9.5000000000000001E-2</v>
          </cell>
          <cell r="G428">
            <v>96272</v>
          </cell>
          <cell r="J428">
            <v>9146</v>
          </cell>
        </row>
        <row r="429">
          <cell r="A429" t="str">
            <v/>
          </cell>
          <cell r="C429" t="str">
            <v>® d1,5</v>
          </cell>
          <cell r="D429" t="str">
            <v>M¸y ®Çm dïi 1,5KW</v>
          </cell>
          <cell r="E429" t="str">
            <v>ca</v>
          </cell>
          <cell r="F429">
            <v>8.8999999999999996E-2</v>
          </cell>
          <cell r="G429">
            <v>37456</v>
          </cell>
          <cell r="J429">
            <v>3334</v>
          </cell>
        </row>
        <row r="430">
          <cell r="A430" t="str">
            <v/>
          </cell>
          <cell r="C430" t="str">
            <v>c16</v>
          </cell>
          <cell r="D430" t="str">
            <v>CÈu 16T</v>
          </cell>
          <cell r="E430" t="str">
            <v>ca</v>
          </cell>
          <cell r="F430">
            <v>4.4999999999999998E-2</v>
          </cell>
          <cell r="G430">
            <v>823425</v>
          </cell>
          <cell r="J430">
            <v>37054</v>
          </cell>
        </row>
        <row r="431">
          <cell r="A431" t="str">
            <v/>
          </cell>
          <cell r="D431" t="str">
            <v>M¸y kh¸c</v>
          </cell>
          <cell r="E431" t="str">
            <v>%</v>
          </cell>
          <cell r="F431">
            <v>2</v>
          </cell>
          <cell r="G431">
            <v>49534</v>
          </cell>
          <cell r="J431">
            <v>991</v>
          </cell>
        </row>
        <row r="432">
          <cell r="A432">
            <v>51</v>
          </cell>
          <cell r="B432" t="str">
            <v>HA.6130</v>
          </cell>
          <cell r="D432" t="str">
            <v>Bª t«ng t¹o dèc M200 mò mè</v>
          </cell>
          <cell r="E432" t="str">
            <v>m3</v>
          </cell>
          <cell r="H432">
            <v>392552</v>
          </cell>
          <cell r="I432">
            <v>83932</v>
          </cell>
          <cell r="J432">
            <v>50525</v>
          </cell>
        </row>
        <row r="433">
          <cell r="A433" t="str">
            <v/>
          </cell>
          <cell r="D433" t="str">
            <v>a/ VËt liÖu</v>
          </cell>
        </row>
        <row r="434">
          <cell r="A434" t="str">
            <v/>
          </cell>
          <cell r="D434" t="str">
            <v>V­a BT M200 ®¸ 1x2 (®é sôt 6-8)</v>
          </cell>
          <cell r="E434" t="str">
            <v>kg</v>
          </cell>
          <cell r="F434">
            <v>1.0249999999999999</v>
          </cell>
          <cell r="G434">
            <v>375468</v>
          </cell>
          <cell r="H434">
            <v>384855</v>
          </cell>
        </row>
        <row r="435">
          <cell r="A435" t="str">
            <v/>
          </cell>
          <cell r="D435" t="str">
            <v>VËt liÖu kh¸c</v>
          </cell>
          <cell r="E435" t="str">
            <v>%</v>
          </cell>
          <cell r="F435">
            <v>2</v>
          </cell>
          <cell r="G435">
            <v>384855</v>
          </cell>
          <cell r="H435">
            <v>7697</v>
          </cell>
        </row>
        <row r="436">
          <cell r="A436" t="str">
            <v/>
          </cell>
          <cell r="D436" t="str">
            <v>b/ Nh©n c«ng</v>
          </cell>
        </row>
        <row r="437">
          <cell r="A437" t="str">
            <v/>
          </cell>
          <cell r="C437" t="str">
            <v>4,0/7</v>
          </cell>
          <cell r="D437" t="str">
            <v>Nh©n c«ng 4,0/7</v>
          </cell>
          <cell r="E437" t="str">
            <v>c«ng</v>
          </cell>
          <cell r="F437">
            <v>5.47</v>
          </cell>
          <cell r="G437">
            <v>15344</v>
          </cell>
          <cell r="I437">
            <v>83932</v>
          </cell>
        </row>
        <row r="438">
          <cell r="A438" t="str">
            <v/>
          </cell>
          <cell r="D438" t="str">
            <v>c/ M¸y thi c«ng</v>
          </cell>
        </row>
        <row r="439">
          <cell r="A439" t="str">
            <v/>
          </cell>
          <cell r="C439" t="str">
            <v>t250</v>
          </cell>
          <cell r="D439" t="str">
            <v>M¸y trén 250l</v>
          </cell>
          <cell r="E439" t="str">
            <v>ca</v>
          </cell>
          <cell r="F439">
            <v>9.5000000000000001E-2</v>
          </cell>
          <cell r="G439">
            <v>96272</v>
          </cell>
          <cell r="J439">
            <v>9146</v>
          </cell>
        </row>
        <row r="440">
          <cell r="A440" t="str">
            <v/>
          </cell>
          <cell r="C440" t="str">
            <v>® d1,5</v>
          </cell>
          <cell r="D440" t="str">
            <v>M¸y ®Çm dïi 1,5KW</v>
          </cell>
          <cell r="E440" t="str">
            <v>ca</v>
          </cell>
          <cell r="F440">
            <v>8.8999999999999996E-2</v>
          </cell>
          <cell r="G440">
            <v>37456</v>
          </cell>
          <cell r="J440">
            <v>3334</v>
          </cell>
        </row>
        <row r="441">
          <cell r="A441" t="str">
            <v/>
          </cell>
          <cell r="C441" t="str">
            <v>c16</v>
          </cell>
          <cell r="D441" t="str">
            <v>CÈu 16T</v>
          </cell>
          <cell r="E441" t="str">
            <v>ca</v>
          </cell>
          <cell r="F441">
            <v>4.4999999999999998E-2</v>
          </cell>
          <cell r="G441">
            <v>823425</v>
          </cell>
          <cell r="J441">
            <v>37054</v>
          </cell>
        </row>
        <row r="442">
          <cell r="A442" t="str">
            <v/>
          </cell>
          <cell r="D442" t="str">
            <v>M¸y kh¸c</v>
          </cell>
          <cell r="E442" t="str">
            <v>%</v>
          </cell>
          <cell r="F442">
            <v>2</v>
          </cell>
          <cell r="G442">
            <v>49534</v>
          </cell>
          <cell r="J442">
            <v>991</v>
          </cell>
        </row>
        <row r="443">
          <cell r="A443">
            <v>52</v>
          </cell>
          <cell r="B443" t="str">
            <v>HA.6130</v>
          </cell>
          <cell r="D443" t="str">
            <v xml:space="preserve">Bª t«ng xµ mò, bÖ kª gèi mè M300 </v>
          </cell>
          <cell r="E443" t="str">
            <v>m3</v>
          </cell>
          <cell r="H443">
            <v>518256</v>
          </cell>
          <cell r="I443">
            <v>83932</v>
          </cell>
          <cell r="J443">
            <v>50525</v>
          </cell>
        </row>
        <row r="444">
          <cell r="A444" t="str">
            <v/>
          </cell>
          <cell r="D444" t="str">
            <v>a/ VËt liÖu</v>
          </cell>
        </row>
        <row r="445">
          <cell r="A445" t="str">
            <v/>
          </cell>
          <cell r="D445" t="str">
            <v>V­a BT M300 ®¸ 1x2 (®é sôt 6x8)</v>
          </cell>
          <cell r="E445" t="str">
            <v>kg</v>
          </cell>
          <cell r="F445">
            <v>1.0249999999999999</v>
          </cell>
          <cell r="G445">
            <v>495701</v>
          </cell>
          <cell r="H445">
            <v>508094</v>
          </cell>
        </row>
        <row r="446">
          <cell r="A446" t="str">
            <v/>
          </cell>
          <cell r="D446" t="str">
            <v>VËt liÖu kh¸c</v>
          </cell>
          <cell r="E446" t="str">
            <v>%</v>
          </cell>
          <cell r="F446">
            <v>2</v>
          </cell>
          <cell r="G446">
            <v>508094</v>
          </cell>
          <cell r="H446">
            <v>10162</v>
          </cell>
        </row>
        <row r="447">
          <cell r="A447" t="str">
            <v/>
          </cell>
          <cell r="D447" t="str">
            <v>b/ Nh©n c«ng</v>
          </cell>
        </row>
        <row r="448">
          <cell r="A448" t="str">
            <v/>
          </cell>
          <cell r="C448" t="str">
            <v>4,0/7</v>
          </cell>
          <cell r="D448" t="str">
            <v>Nh©n c«ng 4,0/7</v>
          </cell>
          <cell r="E448" t="str">
            <v>c«ng</v>
          </cell>
          <cell r="F448">
            <v>5.47</v>
          </cell>
          <cell r="G448">
            <v>15344</v>
          </cell>
          <cell r="I448">
            <v>83932</v>
          </cell>
        </row>
        <row r="449">
          <cell r="A449" t="str">
            <v/>
          </cell>
          <cell r="D449" t="str">
            <v>c/ M¸y thi c«ng</v>
          </cell>
        </row>
        <row r="450">
          <cell r="A450" t="str">
            <v/>
          </cell>
          <cell r="C450" t="str">
            <v>t250</v>
          </cell>
          <cell r="D450" t="str">
            <v>M¸y trén 250l</v>
          </cell>
          <cell r="E450" t="str">
            <v>ca</v>
          </cell>
          <cell r="F450">
            <v>9.5000000000000001E-2</v>
          </cell>
          <cell r="G450">
            <v>96272</v>
          </cell>
          <cell r="J450">
            <v>9146</v>
          </cell>
        </row>
        <row r="451">
          <cell r="A451" t="str">
            <v/>
          </cell>
          <cell r="C451" t="str">
            <v>® d1,5</v>
          </cell>
          <cell r="D451" t="str">
            <v>M¸y ®Çm dïi 1,5KW</v>
          </cell>
          <cell r="E451" t="str">
            <v>ca</v>
          </cell>
          <cell r="F451">
            <v>8.8999999999999996E-2</v>
          </cell>
          <cell r="G451">
            <v>37456</v>
          </cell>
          <cell r="J451">
            <v>3334</v>
          </cell>
        </row>
        <row r="452">
          <cell r="A452" t="str">
            <v/>
          </cell>
          <cell r="C452" t="str">
            <v>c16</v>
          </cell>
          <cell r="D452" t="str">
            <v>CÈu 16T</v>
          </cell>
          <cell r="E452" t="str">
            <v>ca</v>
          </cell>
          <cell r="F452">
            <v>4.4999999999999998E-2</v>
          </cell>
          <cell r="G452">
            <v>823425</v>
          </cell>
          <cell r="J452">
            <v>37054</v>
          </cell>
        </row>
        <row r="453">
          <cell r="A453" t="str">
            <v/>
          </cell>
          <cell r="D453" t="str">
            <v>M¸y kh¸c</v>
          </cell>
          <cell r="E453" t="str">
            <v>%</v>
          </cell>
          <cell r="F453">
            <v>2</v>
          </cell>
          <cell r="G453">
            <v>49534</v>
          </cell>
          <cell r="J453">
            <v>991</v>
          </cell>
        </row>
        <row r="454">
          <cell r="A454">
            <v>53</v>
          </cell>
          <cell r="B454" t="str">
            <v>KA.6110</v>
          </cell>
          <cell r="D454" t="str">
            <v>V¸n khu«n gç mò mè, bÖ kª gèi</v>
          </cell>
          <cell r="E454" t="str">
            <v>100m2</v>
          </cell>
          <cell r="H454">
            <v>1248608</v>
          </cell>
          <cell r="I454">
            <v>798655</v>
          </cell>
        </row>
        <row r="455">
          <cell r="A455" t="str">
            <v/>
          </cell>
          <cell r="D455" t="str">
            <v>a/ VËt liÖu</v>
          </cell>
        </row>
        <row r="456">
          <cell r="A456" t="str">
            <v/>
          </cell>
          <cell r="C456" t="str">
            <v>gvk</v>
          </cell>
          <cell r="D456" t="str">
            <v>Gç v¸n khu«n</v>
          </cell>
          <cell r="E456" t="str">
            <v>m3</v>
          </cell>
          <cell r="F456">
            <v>0.82499999999999996</v>
          </cell>
          <cell r="G456">
            <v>830880</v>
          </cell>
          <cell r="H456">
            <v>685476</v>
          </cell>
        </row>
        <row r="457">
          <cell r="A457" t="str">
            <v/>
          </cell>
          <cell r="C457" t="str">
            <v>gc</v>
          </cell>
          <cell r="D457" t="str">
            <v>Gç chèng/kª</v>
          </cell>
          <cell r="E457" t="str">
            <v>m3</v>
          </cell>
          <cell r="F457">
            <v>0.52500000000000002</v>
          </cell>
          <cell r="G457">
            <v>830880</v>
          </cell>
          <cell r="H457">
            <v>436212</v>
          </cell>
        </row>
        <row r="458">
          <cell r="A458" t="str">
            <v/>
          </cell>
          <cell r="C458" t="str">
            <v>® ®Øa</v>
          </cell>
          <cell r="D458" t="str">
            <v>§inh ®Øa</v>
          </cell>
          <cell r="E458" t="str">
            <v>C¸i</v>
          </cell>
          <cell r="F458">
            <v>30.3</v>
          </cell>
          <cell r="G458">
            <v>1400</v>
          </cell>
          <cell r="H458">
            <v>42420</v>
          </cell>
        </row>
        <row r="459">
          <cell r="A459" t="str">
            <v/>
          </cell>
          <cell r="C459" t="str">
            <v>b l</v>
          </cell>
          <cell r="D459" t="str">
            <v>Bul«ng</v>
          </cell>
          <cell r="E459" t="str">
            <v>C¸i</v>
          </cell>
          <cell r="F459">
            <v>24.2</v>
          </cell>
          <cell r="G459">
            <v>2727</v>
          </cell>
          <cell r="H459">
            <v>65993</v>
          </cell>
        </row>
        <row r="460">
          <cell r="A460" t="str">
            <v/>
          </cell>
          <cell r="C460" t="str">
            <v>®i</v>
          </cell>
          <cell r="D460" t="str">
            <v>§inh</v>
          </cell>
          <cell r="E460" t="str">
            <v>kg</v>
          </cell>
          <cell r="F460">
            <v>9.1</v>
          </cell>
          <cell r="G460">
            <v>6</v>
          </cell>
          <cell r="H460">
            <v>55</v>
          </cell>
        </row>
        <row r="461">
          <cell r="A461" t="str">
            <v/>
          </cell>
          <cell r="D461" t="str">
            <v>VËt liÖu kh¸c</v>
          </cell>
          <cell r="E461" t="str">
            <v>%</v>
          </cell>
          <cell r="F461">
            <v>1.5</v>
          </cell>
          <cell r="G461">
            <v>1230156</v>
          </cell>
          <cell r="H461">
            <v>18452</v>
          </cell>
        </row>
        <row r="462">
          <cell r="A462" t="str">
            <v/>
          </cell>
          <cell r="D462" t="str">
            <v>b/ Nh©n c«ng</v>
          </cell>
        </row>
        <row r="463">
          <cell r="A463" t="str">
            <v/>
          </cell>
          <cell r="C463" t="str">
            <v>4,0/7</v>
          </cell>
          <cell r="D463" t="str">
            <v>Nh©n c«ng 4,0/7</v>
          </cell>
          <cell r="E463" t="str">
            <v>c«ng</v>
          </cell>
          <cell r="F463">
            <v>52.05</v>
          </cell>
          <cell r="G463">
            <v>15344</v>
          </cell>
          <cell r="I463">
            <v>798655</v>
          </cell>
        </row>
        <row r="464">
          <cell r="A464">
            <v>54</v>
          </cell>
          <cell r="B464" t="str">
            <v>IA.5121</v>
          </cell>
          <cell r="D464" t="str">
            <v>SX, LD cèt thÐp CT5 mè trªn c¹n</v>
          </cell>
          <cell r="E464" t="str">
            <v>TÊn</v>
          </cell>
          <cell r="H464">
            <v>4461700</v>
          </cell>
          <cell r="I464">
            <v>179832</v>
          </cell>
          <cell r="J464">
            <v>210581</v>
          </cell>
        </row>
        <row r="465">
          <cell r="A465" t="str">
            <v/>
          </cell>
          <cell r="D465" t="str">
            <v>a/ VËt liÖu</v>
          </cell>
        </row>
        <row r="466">
          <cell r="A466" t="str">
            <v/>
          </cell>
          <cell r="C466" t="str">
            <v>Ct5</v>
          </cell>
          <cell r="D466" t="str">
            <v>ThÐp CT5</v>
          </cell>
          <cell r="E466" t="str">
            <v>kg</v>
          </cell>
          <cell r="F466">
            <v>1020</v>
          </cell>
          <cell r="G466">
            <v>4232</v>
          </cell>
          <cell r="H466">
            <v>4316640</v>
          </cell>
        </row>
        <row r="467">
          <cell r="A467" t="str">
            <v/>
          </cell>
          <cell r="C467" t="str">
            <v>dtb</v>
          </cell>
          <cell r="D467" t="str">
            <v>D©y thÐp buéc</v>
          </cell>
          <cell r="E467" t="str">
            <v>kg</v>
          </cell>
          <cell r="F467">
            <v>14.28</v>
          </cell>
          <cell r="G467">
            <v>6682</v>
          </cell>
          <cell r="H467">
            <v>95419</v>
          </cell>
        </row>
        <row r="468">
          <cell r="A468" t="str">
            <v/>
          </cell>
          <cell r="C468" t="str">
            <v>qh</v>
          </cell>
          <cell r="D468" t="str">
            <v>Que hµn</v>
          </cell>
          <cell r="E468" t="str">
            <v>kg</v>
          </cell>
          <cell r="F468">
            <v>6.5</v>
          </cell>
          <cell r="G468">
            <v>7637</v>
          </cell>
          <cell r="H468">
            <v>49641</v>
          </cell>
        </row>
        <row r="469">
          <cell r="A469" t="str">
            <v/>
          </cell>
          <cell r="D469" t="str">
            <v>b/ Nh©n c«ng</v>
          </cell>
        </row>
        <row r="470">
          <cell r="A470" t="str">
            <v/>
          </cell>
          <cell r="C470" t="str">
            <v>4,0/7</v>
          </cell>
          <cell r="D470" t="str">
            <v>Nh©n c«ng 4,0/7</v>
          </cell>
          <cell r="E470" t="str">
            <v xml:space="preserve">C«ng </v>
          </cell>
          <cell r="F470">
            <v>11.72</v>
          </cell>
          <cell r="G470">
            <v>15344</v>
          </cell>
          <cell r="I470">
            <v>179832</v>
          </cell>
        </row>
        <row r="471">
          <cell r="A471" t="str">
            <v/>
          </cell>
          <cell r="D471" t="str">
            <v xml:space="preserve">c/ M¸y thi c«ng </v>
          </cell>
        </row>
        <row r="472">
          <cell r="A472" t="str">
            <v/>
          </cell>
          <cell r="C472" t="str">
            <v>h23</v>
          </cell>
          <cell r="D472" t="str">
            <v>M¸y hµn 23KW</v>
          </cell>
          <cell r="E472" t="str">
            <v>Ca</v>
          </cell>
          <cell r="F472">
            <v>1.6</v>
          </cell>
          <cell r="G472">
            <v>77338</v>
          </cell>
          <cell r="J472">
            <v>123741</v>
          </cell>
        </row>
        <row r="473">
          <cell r="A473" t="str">
            <v/>
          </cell>
          <cell r="C473" t="str">
            <v>cuct</v>
          </cell>
          <cell r="D473" t="str">
            <v>M¸y c¾t uèn cèt thÐp</v>
          </cell>
          <cell r="E473" t="str">
            <v>Ca</v>
          </cell>
          <cell r="F473">
            <v>0.32</v>
          </cell>
          <cell r="G473">
            <v>39789</v>
          </cell>
          <cell r="J473">
            <v>12732</v>
          </cell>
        </row>
        <row r="474">
          <cell r="A474" t="str">
            <v/>
          </cell>
          <cell r="C474" t="str">
            <v>c16</v>
          </cell>
          <cell r="D474" t="str">
            <v>CÈu 16T</v>
          </cell>
          <cell r="E474" t="str">
            <v>Ca</v>
          </cell>
          <cell r="F474">
            <v>0.09</v>
          </cell>
          <cell r="G474">
            <v>823425</v>
          </cell>
          <cell r="J474">
            <v>74108</v>
          </cell>
        </row>
        <row r="475">
          <cell r="A475">
            <v>55</v>
          </cell>
          <cell r="B475" t="str">
            <v>IA.5121</v>
          </cell>
          <cell r="D475" t="str">
            <v>SX, LD cèt thÐp mè trªn c¹n</v>
          </cell>
          <cell r="E475" t="str">
            <v>TÊn</v>
          </cell>
          <cell r="H475">
            <v>4532080</v>
          </cell>
          <cell r="I475">
            <v>179832</v>
          </cell>
          <cell r="J475">
            <v>210581</v>
          </cell>
        </row>
        <row r="476">
          <cell r="A476" t="str">
            <v/>
          </cell>
          <cell r="D476" t="str">
            <v>a/ VËt liÖu</v>
          </cell>
        </row>
        <row r="477">
          <cell r="A477" t="str">
            <v/>
          </cell>
          <cell r="C477" t="str">
            <v>CT3</v>
          </cell>
          <cell r="D477" t="str">
            <v>ThÐp CT3</v>
          </cell>
          <cell r="E477" t="str">
            <v>kg</v>
          </cell>
          <cell r="F477">
            <v>1020</v>
          </cell>
          <cell r="G477">
            <v>4301</v>
          </cell>
          <cell r="H477">
            <v>4387020</v>
          </cell>
        </row>
        <row r="478">
          <cell r="A478" t="str">
            <v/>
          </cell>
          <cell r="C478" t="str">
            <v>dtb</v>
          </cell>
          <cell r="D478" t="str">
            <v>D©y thÐp buéc</v>
          </cell>
          <cell r="E478" t="str">
            <v>kg</v>
          </cell>
          <cell r="F478">
            <v>14.28</v>
          </cell>
          <cell r="G478">
            <v>6682</v>
          </cell>
          <cell r="H478">
            <v>95419</v>
          </cell>
        </row>
        <row r="479">
          <cell r="A479" t="str">
            <v/>
          </cell>
          <cell r="C479" t="str">
            <v>qh</v>
          </cell>
          <cell r="D479" t="str">
            <v>Que hµn</v>
          </cell>
          <cell r="E479" t="str">
            <v>kg</v>
          </cell>
          <cell r="F479">
            <v>6.5</v>
          </cell>
          <cell r="G479">
            <v>7637</v>
          </cell>
          <cell r="H479">
            <v>49641</v>
          </cell>
        </row>
        <row r="480">
          <cell r="A480" t="str">
            <v/>
          </cell>
          <cell r="D480" t="str">
            <v>b/ Nh©n c«ng</v>
          </cell>
        </row>
        <row r="481">
          <cell r="A481" t="str">
            <v/>
          </cell>
          <cell r="C481" t="str">
            <v>4,0/7</v>
          </cell>
          <cell r="D481" t="str">
            <v>Nh©n c«ng 4,0/7</v>
          </cell>
          <cell r="E481" t="str">
            <v xml:space="preserve">C«ng </v>
          </cell>
          <cell r="F481">
            <v>11.72</v>
          </cell>
          <cell r="G481">
            <v>15344</v>
          </cell>
          <cell r="I481">
            <v>179832</v>
          </cell>
        </row>
        <row r="482">
          <cell r="A482" t="str">
            <v/>
          </cell>
          <cell r="D482" t="str">
            <v xml:space="preserve">c/ M¸y thi c«ng </v>
          </cell>
        </row>
        <row r="483">
          <cell r="A483" t="str">
            <v/>
          </cell>
          <cell r="C483" t="str">
            <v>h23</v>
          </cell>
          <cell r="D483" t="str">
            <v>M¸y hµn 23KW</v>
          </cell>
          <cell r="E483" t="str">
            <v>Ca</v>
          </cell>
          <cell r="F483">
            <v>1.6</v>
          </cell>
          <cell r="G483">
            <v>77338</v>
          </cell>
          <cell r="J483">
            <v>123741</v>
          </cell>
        </row>
        <row r="484">
          <cell r="A484" t="str">
            <v/>
          </cell>
          <cell r="C484" t="str">
            <v>cuct</v>
          </cell>
          <cell r="D484" t="str">
            <v>M¸y c¾t uèn cèt thÐp</v>
          </cell>
          <cell r="E484" t="str">
            <v>Ca</v>
          </cell>
          <cell r="F484">
            <v>0.32</v>
          </cell>
          <cell r="G484">
            <v>39789</v>
          </cell>
          <cell r="J484">
            <v>12732</v>
          </cell>
        </row>
        <row r="485">
          <cell r="A485" t="str">
            <v/>
          </cell>
          <cell r="C485" t="str">
            <v>c16</v>
          </cell>
          <cell r="D485" t="str">
            <v>CÈu 16T</v>
          </cell>
          <cell r="E485" t="str">
            <v>Ca</v>
          </cell>
          <cell r="F485">
            <v>0.09</v>
          </cell>
          <cell r="G485">
            <v>823425</v>
          </cell>
          <cell r="J485">
            <v>74108</v>
          </cell>
        </row>
        <row r="486">
          <cell r="A486">
            <v>56</v>
          </cell>
          <cell r="B486" t="str">
            <v>KB.2220</v>
          </cell>
          <cell r="D486" t="str">
            <v>SX, l¾p dùng, th¸o dì v¸n khu«n mè</v>
          </cell>
          <cell r="E486" t="str">
            <v>m2</v>
          </cell>
          <cell r="H486">
            <v>11578</v>
          </cell>
          <cell r="I486">
            <v>6529</v>
          </cell>
          <cell r="J486">
            <v>1512</v>
          </cell>
        </row>
        <row r="487">
          <cell r="A487" t="str">
            <v/>
          </cell>
          <cell r="D487" t="str">
            <v>a/ VËt liÖu</v>
          </cell>
        </row>
        <row r="488">
          <cell r="A488" t="str">
            <v/>
          </cell>
          <cell r="C488" t="str">
            <v>tb</v>
          </cell>
          <cell r="D488" t="str">
            <v xml:space="preserve">ThÐp b¶n                            </v>
          </cell>
          <cell r="E488" t="str">
            <v>kg</v>
          </cell>
          <cell r="F488">
            <v>0.5181</v>
          </cell>
          <cell r="G488">
            <v>3454</v>
          </cell>
          <cell r="H488">
            <v>1790</v>
          </cell>
        </row>
        <row r="489">
          <cell r="A489" t="str">
            <v/>
          </cell>
          <cell r="C489" t="str">
            <v>th</v>
          </cell>
          <cell r="D489" t="str">
            <v xml:space="preserve">ThÐp h×nh                            </v>
          </cell>
          <cell r="E489" t="str">
            <v>kg</v>
          </cell>
          <cell r="F489">
            <v>0.58599999999999997</v>
          </cell>
          <cell r="G489">
            <v>4496</v>
          </cell>
          <cell r="H489">
            <v>2635</v>
          </cell>
        </row>
        <row r="490">
          <cell r="A490" t="str">
            <v/>
          </cell>
          <cell r="C490" t="str">
            <v>gc</v>
          </cell>
          <cell r="D490" t="str">
            <v>Gç chèng/kª</v>
          </cell>
          <cell r="E490" t="str">
            <v>m3</v>
          </cell>
          <cell r="F490">
            <v>7.3299999999999997E-3</v>
          </cell>
          <cell r="G490">
            <v>830880</v>
          </cell>
          <cell r="H490">
            <v>6090</v>
          </cell>
        </row>
        <row r="491">
          <cell r="A491" t="str">
            <v/>
          </cell>
          <cell r="C491" t="str">
            <v>qh</v>
          </cell>
          <cell r="D491" t="str">
            <v>Que hµn</v>
          </cell>
          <cell r="E491" t="str">
            <v>kg</v>
          </cell>
          <cell r="F491">
            <v>6.7000000000000004E-2</v>
          </cell>
          <cell r="G491">
            <v>7637</v>
          </cell>
          <cell r="H491">
            <v>512</v>
          </cell>
        </row>
        <row r="492">
          <cell r="A492" t="str">
            <v/>
          </cell>
          <cell r="D492" t="str">
            <v>VËt liÖu kh¸c</v>
          </cell>
          <cell r="E492" t="str">
            <v>%</v>
          </cell>
          <cell r="F492">
            <v>5</v>
          </cell>
          <cell r="G492">
            <v>11027</v>
          </cell>
          <cell r="H492">
            <v>551</v>
          </cell>
        </row>
        <row r="493">
          <cell r="A493" t="str">
            <v/>
          </cell>
          <cell r="D493" t="str">
            <v>b/ Nh©n c«ng</v>
          </cell>
        </row>
        <row r="494">
          <cell r="A494" t="str">
            <v/>
          </cell>
          <cell r="C494" t="str">
            <v>4,0/7</v>
          </cell>
          <cell r="D494" t="str">
            <v>Nh©n c«ng 4,0/7</v>
          </cell>
          <cell r="E494" t="str">
            <v xml:space="preserve">C«ng </v>
          </cell>
          <cell r="F494">
            <v>0.42549999999999999</v>
          </cell>
          <cell r="G494">
            <v>15344</v>
          </cell>
          <cell r="I494">
            <v>6529</v>
          </cell>
        </row>
        <row r="495">
          <cell r="A495" t="str">
            <v/>
          </cell>
          <cell r="D495" t="str">
            <v xml:space="preserve">c/ M¸y thi c«ng </v>
          </cell>
        </row>
        <row r="496">
          <cell r="A496" t="str">
            <v/>
          </cell>
          <cell r="C496" t="str">
            <v>h23</v>
          </cell>
          <cell r="D496" t="str">
            <v>M¸y hµn 23KW</v>
          </cell>
          <cell r="E496" t="str">
            <v>Ca</v>
          </cell>
          <cell r="F496">
            <v>1.7000000000000001E-2</v>
          </cell>
          <cell r="G496">
            <v>77338</v>
          </cell>
          <cell r="J496">
            <v>1315</v>
          </cell>
        </row>
        <row r="497">
          <cell r="A497" t="str">
            <v/>
          </cell>
          <cell r="D497" t="str">
            <v>M¸y kh¸c</v>
          </cell>
          <cell r="E497" t="str">
            <v>%</v>
          </cell>
          <cell r="F497">
            <v>15</v>
          </cell>
          <cell r="G497">
            <v>1315</v>
          </cell>
          <cell r="J497">
            <v>197</v>
          </cell>
        </row>
        <row r="498">
          <cell r="A498">
            <v>57</v>
          </cell>
          <cell r="B498" t="str">
            <v>HA.6130</v>
          </cell>
          <cell r="D498" t="str">
            <v>BT mè trªn c¹n M300</v>
          </cell>
          <cell r="E498" t="str">
            <v>m3</v>
          </cell>
        </row>
        <row r="499">
          <cell r="A499" t="str">
            <v/>
          </cell>
          <cell r="D499" t="str">
            <v>a/ VËt liÖu</v>
          </cell>
          <cell r="H499">
            <v>518256</v>
          </cell>
        </row>
        <row r="500">
          <cell r="A500" t="str">
            <v/>
          </cell>
          <cell r="D500" t="str">
            <v>V­a BT M300 ®¸ 1x2 (®é sôt 6x8)</v>
          </cell>
          <cell r="E500" t="str">
            <v>m3</v>
          </cell>
          <cell r="F500">
            <v>1.0249999999999999</v>
          </cell>
          <cell r="G500">
            <v>495701</v>
          </cell>
          <cell r="H500">
            <v>508094</v>
          </cell>
        </row>
        <row r="501">
          <cell r="A501" t="str">
            <v/>
          </cell>
          <cell r="D501" t="str">
            <v>VËt liÖu kh¸c</v>
          </cell>
          <cell r="E501" t="str">
            <v>%</v>
          </cell>
          <cell r="F501">
            <v>2</v>
          </cell>
          <cell r="G501">
            <v>508094</v>
          </cell>
          <cell r="H501">
            <v>10162</v>
          </cell>
        </row>
        <row r="502">
          <cell r="A502" t="str">
            <v/>
          </cell>
          <cell r="D502" t="str">
            <v>b/ Nh©n c«ng</v>
          </cell>
          <cell r="H502">
            <v>83932</v>
          </cell>
        </row>
        <row r="503">
          <cell r="A503" t="str">
            <v/>
          </cell>
          <cell r="C503" t="str">
            <v>4,0/7</v>
          </cell>
          <cell r="D503" t="str">
            <v>Nh©n c«ng 4,0/7</v>
          </cell>
          <cell r="E503" t="str">
            <v xml:space="preserve">C«ng </v>
          </cell>
          <cell r="F503">
            <v>5.47</v>
          </cell>
          <cell r="G503">
            <v>15344</v>
          </cell>
          <cell r="H503">
            <v>83932</v>
          </cell>
        </row>
        <row r="504">
          <cell r="A504" t="str">
            <v/>
          </cell>
          <cell r="D504" t="str">
            <v xml:space="preserve">c/ M¸y thi c«ng </v>
          </cell>
          <cell r="H504">
            <v>50525</v>
          </cell>
        </row>
        <row r="505">
          <cell r="A505" t="str">
            <v/>
          </cell>
          <cell r="C505" t="str">
            <v>t250</v>
          </cell>
          <cell r="D505" t="str">
            <v>M¸y trén 250l</v>
          </cell>
          <cell r="E505" t="str">
            <v>Ca</v>
          </cell>
          <cell r="F505">
            <v>9.5000000000000001E-2</v>
          </cell>
          <cell r="G505">
            <v>96272</v>
          </cell>
          <cell r="H505">
            <v>9146</v>
          </cell>
        </row>
        <row r="506">
          <cell r="A506" t="str">
            <v/>
          </cell>
          <cell r="C506" t="str">
            <v>® d1,5</v>
          </cell>
          <cell r="D506" t="str">
            <v>M¸y ®Çm dïi 1,5KW</v>
          </cell>
          <cell r="E506" t="str">
            <v>Ca</v>
          </cell>
          <cell r="F506">
            <v>8.8999999999999996E-2</v>
          </cell>
          <cell r="G506">
            <v>37456</v>
          </cell>
          <cell r="H506">
            <v>3334</v>
          </cell>
        </row>
        <row r="507">
          <cell r="A507" t="str">
            <v/>
          </cell>
          <cell r="C507" t="str">
            <v>c16</v>
          </cell>
          <cell r="D507" t="str">
            <v>CÈu 16T</v>
          </cell>
          <cell r="E507" t="str">
            <v>Ca</v>
          </cell>
          <cell r="F507">
            <v>4.4999999999999998E-2</v>
          </cell>
          <cell r="G507">
            <v>823425</v>
          </cell>
          <cell r="H507">
            <v>37054</v>
          </cell>
        </row>
        <row r="508">
          <cell r="A508" t="str">
            <v/>
          </cell>
          <cell r="D508" t="str">
            <v>M¸y kh¸c</v>
          </cell>
          <cell r="E508" t="str">
            <v>%</v>
          </cell>
          <cell r="F508">
            <v>2</v>
          </cell>
          <cell r="G508">
            <v>49534</v>
          </cell>
          <cell r="H508">
            <v>991</v>
          </cell>
        </row>
        <row r="509">
          <cell r="A509">
            <v>58</v>
          </cell>
          <cell r="B509" t="str">
            <v xml:space="preserve">HA.6110 </v>
          </cell>
          <cell r="D509" t="str">
            <v>BT th©n t­êng c¸nh mè M150</v>
          </cell>
          <cell r="E509" t="str">
            <v>m3</v>
          </cell>
          <cell r="H509">
            <v>317507</v>
          </cell>
          <cell r="I509">
            <v>44651</v>
          </cell>
          <cell r="J509">
            <v>50525</v>
          </cell>
        </row>
        <row r="510">
          <cell r="A510" t="str">
            <v/>
          </cell>
          <cell r="D510" t="str">
            <v>a/ VËt liÖu</v>
          </cell>
        </row>
        <row r="511">
          <cell r="A511" t="str">
            <v/>
          </cell>
          <cell r="D511" t="str">
            <v>V­a BT M150 ®¸ 4x6 &amp; 2x4 (®é sôt 2-4)</v>
          </cell>
          <cell r="E511" t="str">
            <v>kg</v>
          </cell>
          <cell r="F511">
            <v>1.0249999999999999</v>
          </cell>
          <cell r="G511">
            <v>303689</v>
          </cell>
          <cell r="H511">
            <v>311281</v>
          </cell>
        </row>
        <row r="512">
          <cell r="A512" t="str">
            <v/>
          </cell>
          <cell r="D512" t="str">
            <v>VËt liÖu kh¸c</v>
          </cell>
          <cell r="E512" t="str">
            <v>%</v>
          </cell>
          <cell r="F512">
            <v>2</v>
          </cell>
          <cell r="G512">
            <v>311281</v>
          </cell>
          <cell r="H512">
            <v>6226</v>
          </cell>
        </row>
        <row r="513">
          <cell r="A513" t="str">
            <v/>
          </cell>
          <cell r="D513" t="str">
            <v>b/ Nh©n c«ng</v>
          </cell>
        </row>
        <row r="514">
          <cell r="A514" t="str">
            <v/>
          </cell>
          <cell r="C514" t="str">
            <v>4,0/7</v>
          </cell>
          <cell r="D514" t="str">
            <v>Nh©n c«ng 4,0/7</v>
          </cell>
          <cell r="E514" t="str">
            <v>c«ng</v>
          </cell>
          <cell r="F514">
            <v>2.91</v>
          </cell>
          <cell r="G514">
            <v>15344</v>
          </cell>
          <cell r="I514">
            <v>44651</v>
          </cell>
        </row>
        <row r="515">
          <cell r="A515" t="str">
            <v/>
          </cell>
          <cell r="D515" t="str">
            <v>c/ M¸y thi c«ng</v>
          </cell>
        </row>
        <row r="516">
          <cell r="A516" t="str">
            <v/>
          </cell>
          <cell r="C516" t="str">
            <v>t250</v>
          </cell>
          <cell r="D516" t="str">
            <v>M¸y trén 250l</v>
          </cell>
          <cell r="E516" t="str">
            <v>ca</v>
          </cell>
          <cell r="F516">
            <v>9.5000000000000001E-2</v>
          </cell>
          <cell r="G516">
            <v>96272</v>
          </cell>
          <cell r="J516">
            <v>9146</v>
          </cell>
        </row>
        <row r="517">
          <cell r="A517" t="str">
            <v/>
          </cell>
          <cell r="C517" t="str">
            <v>® d1,5</v>
          </cell>
          <cell r="D517" t="str">
            <v>M¸y ®Çm dïi 1,5KW</v>
          </cell>
          <cell r="E517" t="str">
            <v>ca</v>
          </cell>
          <cell r="F517">
            <v>8.8999999999999996E-2</v>
          </cell>
          <cell r="G517">
            <v>37456</v>
          </cell>
          <cell r="J517">
            <v>3334</v>
          </cell>
        </row>
        <row r="518">
          <cell r="A518" t="str">
            <v/>
          </cell>
          <cell r="C518" t="str">
            <v>c16</v>
          </cell>
          <cell r="D518" t="str">
            <v>CÈu 16T</v>
          </cell>
          <cell r="E518" t="str">
            <v>ca</v>
          </cell>
          <cell r="F518">
            <v>4.4999999999999998E-2</v>
          </cell>
          <cell r="G518">
            <v>823425</v>
          </cell>
          <cell r="J518">
            <v>37054</v>
          </cell>
        </row>
        <row r="519">
          <cell r="A519" t="str">
            <v/>
          </cell>
          <cell r="D519" t="str">
            <v>M¸y kh¸c</v>
          </cell>
          <cell r="E519" t="str">
            <v>%</v>
          </cell>
          <cell r="F519">
            <v>2</v>
          </cell>
          <cell r="G519">
            <v>49534</v>
          </cell>
          <cell r="J519">
            <v>991</v>
          </cell>
        </row>
        <row r="520">
          <cell r="A520">
            <v>59</v>
          </cell>
          <cell r="B520" t="str">
            <v xml:space="preserve">HA.6110 </v>
          </cell>
          <cell r="D520" t="str">
            <v>BT mãng mè M150</v>
          </cell>
          <cell r="E520" t="str">
            <v>m3</v>
          </cell>
          <cell r="H520">
            <v>317507</v>
          </cell>
          <cell r="I520">
            <v>44651</v>
          </cell>
          <cell r="J520">
            <v>50525</v>
          </cell>
        </row>
        <row r="521">
          <cell r="A521" t="str">
            <v/>
          </cell>
          <cell r="D521" t="str">
            <v>a/ VËt liÖu</v>
          </cell>
        </row>
        <row r="522">
          <cell r="A522" t="str">
            <v/>
          </cell>
          <cell r="D522" t="str">
            <v>V­a BT M150 ®¸ 4x6 &amp; 2x4 (®é sôt 2-4)</v>
          </cell>
          <cell r="E522" t="str">
            <v>kg</v>
          </cell>
          <cell r="F522">
            <v>1.0249999999999999</v>
          </cell>
          <cell r="G522">
            <v>303689</v>
          </cell>
          <cell r="H522">
            <v>311281</v>
          </cell>
        </row>
        <row r="523">
          <cell r="A523" t="str">
            <v/>
          </cell>
          <cell r="D523" t="str">
            <v>VËt liÖu kh¸c</v>
          </cell>
          <cell r="E523" t="str">
            <v>%</v>
          </cell>
          <cell r="F523">
            <v>2</v>
          </cell>
          <cell r="G523">
            <v>311281</v>
          </cell>
          <cell r="H523">
            <v>6226</v>
          </cell>
        </row>
        <row r="524">
          <cell r="A524" t="str">
            <v/>
          </cell>
          <cell r="D524" t="str">
            <v>b/ Nh©n c«ng</v>
          </cell>
        </row>
        <row r="525">
          <cell r="A525" t="str">
            <v/>
          </cell>
          <cell r="C525" t="str">
            <v>4,0/7</v>
          </cell>
          <cell r="D525" t="str">
            <v>Nh©n c«ng 4,0/7</v>
          </cell>
          <cell r="E525" t="str">
            <v>c«ng</v>
          </cell>
          <cell r="F525">
            <v>2.91</v>
          </cell>
          <cell r="G525">
            <v>15344</v>
          </cell>
          <cell r="I525">
            <v>44651</v>
          </cell>
        </row>
        <row r="526">
          <cell r="A526" t="str">
            <v/>
          </cell>
          <cell r="D526" t="str">
            <v>c/ M¸y thi c«ng</v>
          </cell>
        </row>
        <row r="527">
          <cell r="A527" t="str">
            <v/>
          </cell>
          <cell r="C527" t="str">
            <v>t250</v>
          </cell>
          <cell r="D527" t="str">
            <v>M¸y trén 250l</v>
          </cell>
          <cell r="E527" t="str">
            <v>ca</v>
          </cell>
          <cell r="F527">
            <v>9.5000000000000001E-2</v>
          </cell>
          <cell r="G527">
            <v>96272</v>
          </cell>
          <cell r="J527">
            <v>9146</v>
          </cell>
        </row>
        <row r="528">
          <cell r="A528" t="str">
            <v/>
          </cell>
          <cell r="C528" t="str">
            <v>® d1,5</v>
          </cell>
          <cell r="D528" t="str">
            <v>M¸y ®Çm dïi 1,5KW</v>
          </cell>
          <cell r="E528" t="str">
            <v>ca</v>
          </cell>
          <cell r="F528">
            <v>8.8999999999999996E-2</v>
          </cell>
          <cell r="G528">
            <v>37456</v>
          </cell>
          <cell r="J528">
            <v>3334</v>
          </cell>
        </row>
        <row r="529">
          <cell r="A529" t="str">
            <v/>
          </cell>
          <cell r="C529" t="str">
            <v>c16</v>
          </cell>
          <cell r="D529" t="str">
            <v>CÈu 16T</v>
          </cell>
          <cell r="E529" t="str">
            <v>ca</v>
          </cell>
          <cell r="F529">
            <v>4.4999999999999998E-2</v>
          </cell>
          <cell r="G529">
            <v>823425</v>
          </cell>
          <cell r="J529">
            <v>37054</v>
          </cell>
        </row>
        <row r="530">
          <cell r="A530" t="str">
            <v/>
          </cell>
          <cell r="D530" t="str">
            <v>M¸y kh¸c</v>
          </cell>
          <cell r="E530" t="str">
            <v>%</v>
          </cell>
          <cell r="F530">
            <v>2</v>
          </cell>
          <cell r="G530">
            <v>49534</v>
          </cell>
          <cell r="J530">
            <v>991</v>
          </cell>
        </row>
        <row r="531">
          <cell r="A531">
            <v>60</v>
          </cell>
          <cell r="B531" t="str">
            <v>BB.1363</v>
          </cell>
          <cell r="D531" t="str">
            <v>§¾p ®Êt nãn mè b»ng thñ c«ng</v>
          </cell>
          <cell r="E531" t="str">
            <v>m3</v>
          </cell>
          <cell r="I531">
            <v>23457</v>
          </cell>
        </row>
        <row r="532">
          <cell r="A532" t="str">
            <v/>
          </cell>
          <cell r="D532" t="str">
            <v>b/ Nh©n c«ng</v>
          </cell>
        </row>
        <row r="533">
          <cell r="A533" t="str">
            <v/>
          </cell>
          <cell r="C533" t="str">
            <v>2,7/7</v>
          </cell>
          <cell r="D533" t="str">
            <v>Nh©n c«ng 2,7/7</v>
          </cell>
          <cell r="E533" t="str">
            <v>c«ng</v>
          </cell>
          <cell r="F533">
            <v>1.74</v>
          </cell>
          <cell r="G533">
            <v>13481</v>
          </cell>
          <cell r="I533">
            <v>23457</v>
          </cell>
        </row>
        <row r="534">
          <cell r="A534">
            <v>61</v>
          </cell>
          <cell r="B534" t="str">
            <v>BB.1353</v>
          </cell>
          <cell r="D534" t="str">
            <v>§¾p ®Êt 1/4 nãn mè K=0.9</v>
          </cell>
          <cell r="E534" t="str">
            <v>m3</v>
          </cell>
          <cell r="H534">
            <v>2080</v>
          </cell>
          <cell r="I534">
            <v>14549</v>
          </cell>
          <cell r="J534">
            <v>20920</v>
          </cell>
        </row>
        <row r="535">
          <cell r="A535" t="str">
            <v/>
          </cell>
          <cell r="D535" t="str">
            <v>b/ Nh©n c«ng</v>
          </cell>
        </row>
        <row r="536">
          <cell r="A536" t="str">
            <v/>
          </cell>
          <cell r="C536" t="str">
            <v>3,0/7</v>
          </cell>
          <cell r="D536" t="str">
            <v>Nh©n c«ng 3,0/7</v>
          </cell>
          <cell r="E536" t="str">
            <v xml:space="preserve">C«ng </v>
          </cell>
          <cell r="F536">
            <v>1.04</v>
          </cell>
          <cell r="G536">
            <v>13878</v>
          </cell>
          <cell r="I536">
            <v>14433</v>
          </cell>
        </row>
        <row r="537">
          <cell r="D537" t="str">
            <v>§µo ®Êt v/c vÒ ®¾p</v>
          </cell>
          <cell r="E537" t="str">
            <v>1,04m3</v>
          </cell>
          <cell r="H537">
            <v>2080</v>
          </cell>
          <cell r="I537">
            <v>116</v>
          </cell>
          <cell r="J537">
            <v>20920</v>
          </cell>
        </row>
        <row r="538">
          <cell r="A538">
            <v>62</v>
          </cell>
          <cell r="B538" t="str">
            <v>BA.1383</v>
          </cell>
          <cell r="D538" t="str">
            <v>§µo ®Êt m­¬ng</v>
          </cell>
          <cell r="E538" t="str">
            <v>m3</v>
          </cell>
          <cell r="I538">
            <v>16110</v>
          </cell>
        </row>
        <row r="539">
          <cell r="A539" t="str">
            <v/>
          </cell>
          <cell r="D539" t="str">
            <v>b/ Nh©n c«ng</v>
          </cell>
        </row>
        <row r="540">
          <cell r="A540" t="str">
            <v/>
          </cell>
          <cell r="C540" t="str">
            <v>2,7/7</v>
          </cell>
          <cell r="D540" t="str">
            <v>Nh©n c«ng 2,7/7</v>
          </cell>
          <cell r="E540" t="str">
            <v>c«ng</v>
          </cell>
          <cell r="F540">
            <v>1.1599999999999999</v>
          </cell>
          <cell r="G540">
            <v>13481</v>
          </cell>
          <cell r="I540">
            <v>15638</v>
          </cell>
        </row>
        <row r="541">
          <cell r="A541" t="str">
            <v/>
          </cell>
          <cell r="C541" t="str">
            <v>2,7/7</v>
          </cell>
          <cell r="D541" t="str">
            <v>VËn chuyÓn tiÕp 10m</v>
          </cell>
          <cell r="E541" t="str">
            <v>c«ng</v>
          </cell>
          <cell r="F541">
            <v>3.5000000000000003E-2</v>
          </cell>
          <cell r="G541">
            <v>13481</v>
          </cell>
          <cell r="I541">
            <v>472</v>
          </cell>
        </row>
        <row r="542">
          <cell r="A542">
            <v>63</v>
          </cell>
          <cell r="B542" t="str">
            <v>IB.2221</v>
          </cell>
          <cell r="D542" t="str">
            <v>SX, l¾p dùng cèt CT5 thÐp b¶n qu¸ ®é, b¶n kª</v>
          </cell>
          <cell r="E542" t="str">
            <v>TÊn</v>
          </cell>
          <cell r="H542">
            <v>4447953</v>
          </cell>
          <cell r="I542">
            <v>114258</v>
          </cell>
          <cell r="J542">
            <v>100356</v>
          </cell>
        </row>
        <row r="543">
          <cell r="A543" t="str">
            <v/>
          </cell>
          <cell r="D543" t="str">
            <v>a/VËt liÖu</v>
          </cell>
        </row>
        <row r="544">
          <cell r="A544" t="str">
            <v/>
          </cell>
          <cell r="C544" t="str">
            <v>CT5</v>
          </cell>
          <cell r="D544" t="str">
            <v>ThÐp CT5</v>
          </cell>
          <cell r="E544" t="str">
            <v>kg</v>
          </cell>
          <cell r="F544">
            <v>1020</v>
          </cell>
          <cell r="G544">
            <v>4232</v>
          </cell>
          <cell r="H544">
            <v>4316640</v>
          </cell>
        </row>
        <row r="545">
          <cell r="A545" t="str">
            <v/>
          </cell>
          <cell r="C545" t="str">
            <v>dtb</v>
          </cell>
          <cell r="D545" t="str">
            <v>D©y thÐp buéc</v>
          </cell>
          <cell r="E545" t="str">
            <v>kg</v>
          </cell>
          <cell r="F545">
            <v>14.28</v>
          </cell>
          <cell r="G545">
            <v>6682</v>
          </cell>
          <cell r="H545">
            <v>95419</v>
          </cell>
        </row>
        <row r="546">
          <cell r="A546" t="str">
            <v/>
          </cell>
          <cell r="C546" t="str">
            <v>qh</v>
          </cell>
          <cell r="D546" t="str">
            <v>Que hµn</v>
          </cell>
          <cell r="E546" t="str">
            <v>kg</v>
          </cell>
          <cell r="F546">
            <v>4.7</v>
          </cell>
          <cell r="G546">
            <v>7637</v>
          </cell>
          <cell r="H546">
            <v>35894</v>
          </cell>
        </row>
        <row r="547">
          <cell r="A547" t="str">
            <v/>
          </cell>
          <cell r="D547" t="str">
            <v>b/ Nh©n c«ng</v>
          </cell>
        </row>
        <row r="548">
          <cell r="A548" t="str">
            <v/>
          </cell>
          <cell r="C548" t="str">
            <v>3,5/7</v>
          </cell>
          <cell r="D548" t="str">
            <v>Nh©n c«ng 3,5/7</v>
          </cell>
          <cell r="E548" t="str">
            <v>c«ng</v>
          </cell>
          <cell r="F548">
            <v>7.82</v>
          </cell>
          <cell r="G548">
            <v>14611</v>
          </cell>
          <cell r="I548">
            <v>114258</v>
          </cell>
        </row>
        <row r="549">
          <cell r="A549" t="str">
            <v/>
          </cell>
          <cell r="D549" t="str">
            <v>c/ M¸y thi c«ng</v>
          </cell>
        </row>
        <row r="550">
          <cell r="A550" t="str">
            <v/>
          </cell>
          <cell r="C550" t="str">
            <v>h23</v>
          </cell>
          <cell r="D550" t="str">
            <v>M¸y hµn 23KW</v>
          </cell>
          <cell r="E550" t="str">
            <v>ca</v>
          </cell>
          <cell r="F550">
            <v>1.133</v>
          </cell>
          <cell r="G550">
            <v>77338</v>
          </cell>
          <cell r="J550">
            <v>87624</v>
          </cell>
        </row>
        <row r="551">
          <cell r="A551" t="str">
            <v/>
          </cell>
          <cell r="C551" t="str">
            <v>cuct</v>
          </cell>
          <cell r="D551" t="str">
            <v>M¸y c¾t uèn cèt thÐp</v>
          </cell>
          <cell r="E551" t="str">
            <v>ca</v>
          </cell>
          <cell r="F551">
            <v>0.32</v>
          </cell>
          <cell r="G551">
            <v>39789</v>
          </cell>
          <cell r="J551">
            <v>12732</v>
          </cell>
        </row>
        <row r="552">
          <cell r="A552">
            <v>64</v>
          </cell>
          <cell r="B552" t="str">
            <v>IB.2221</v>
          </cell>
          <cell r="D552" t="str">
            <v>SX, l¾p dùng cèt thÐp CT3 b¶n qu¸ ®é, b¶n kª</v>
          </cell>
          <cell r="E552" t="str">
            <v>TÊn</v>
          </cell>
          <cell r="H552">
            <v>4518333</v>
          </cell>
          <cell r="I552">
            <v>114258</v>
          </cell>
          <cell r="J552">
            <v>100356</v>
          </cell>
        </row>
        <row r="553">
          <cell r="A553" t="str">
            <v/>
          </cell>
          <cell r="D553" t="str">
            <v>a/VËt liÖu</v>
          </cell>
        </row>
        <row r="554">
          <cell r="A554" t="str">
            <v/>
          </cell>
          <cell r="C554" t="str">
            <v>ct3</v>
          </cell>
          <cell r="D554" t="str">
            <v>ThÐp CT3</v>
          </cell>
          <cell r="E554" t="str">
            <v>kg</v>
          </cell>
          <cell r="F554">
            <v>1020</v>
          </cell>
          <cell r="G554">
            <v>4301</v>
          </cell>
          <cell r="H554">
            <v>4387020</v>
          </cell>
        </row>
        <row r="555">
          <cell r="A555" t="str">
            <v/>
          </cell>
          <cell r="C555" t="str">
            <v>dtb</v>
          </cell>
          <cell r="D555" t="str">
            <v>D©y thÐp buéc</v>
          </cell>
          <cell r="E555" t="str">
            <v>kg</v>
          </cell>
          <cell r="F555">
            <v>14.28</v>
          </cell>
          <cell r="G555">
            <v>6682</v>
          </cell>
          <cell r="H555">
            <v>95419</v>
          </cell>
        </row>
        <row r="556">
          <cell r="A556" t="str">
            <v/>
          </cell>
          <cell r="C556" t="str">
            <v>qh</v>
          </cell>
          <cell r="D556" t="str">
            <v>Que hµn</v>
          </cell>
          <cell r="E556" t="str">
            <v>kg</v>
          </cell>
          <cell r="F556">
            <v>4.7</v>
          </cell>
          <cell r="G556">
            <v>7637</v>
          </cell>
          <cell r="H556">
            <v>35894</v>
          </cell>
        </row>
        <row r="557">
          <cell r="A557" t="str">
            <v/>
          </cell>
          <cell r="D557" t="str">
            <v>b/ Nh©n c«ng</v>
          </cell>
        </row>
        <row r="558">
          <cell r="A558" t="str">
            <v/>
          </cell>
          <cell r="C558" t="str">
            <v>3,5/7</v>
          </cell>
          <cell r="D558" t="str">
            <v>Nh©n c«ng 3,5/7</v>
          </cell>
          <cell r="E558" t="str">
            <v>c«ng</v>
          </cell>
          <cell r="F558">
            <v>7.82</v>
          </cell>
          <cell r="G558">
            <v>14611</v>
          </cell>
          <cell r="I558">
            <v>114258</v>
          </cell>
        </row>
        <row r="559">
          <cell r="A559" t="str">
            <v/>
          </cell>
          <cell r="D559" t="str">
            <v>c/ M¸y thi c«ng</v>
          </cell>
        </row>
        <row r="560">
          <cell r="A560" t="str">
            <v/>
          </cell>
          <cell r="C560" t="str">
            <v>h23</v>
          </cell>
          <cell r="D560" t="str">
            <v>M¸y hµn 23KW</v>
          </cell>
          <cell r="E560" t="str">
            <v>ca</v>
          </cell>
          <cell r="F560">
            <v>1.133</v>
          </cell>
          <cell r="G560">
            <v>77338</v>
          </cell>
          <cell r="J560">
            <v>87624</v>
          </cell>
        </row>
        <row r="561">
          <cell r="A561" t="str">
            <v/>
          </cell>
          <cell r="C561" t="str">
            <v>cuct</v>
          </cell>
          <cell r="D561" t="str">
            <v>M¸y c¾t uèn cèt thÐp</v>
          </cell>
          <cell r="E561" t="str">
            <v>ca</v>
          </cell>
          <cell r="F561">
            <v>0.32</v>
          </cell>
          <cell r="G561">
            <v>39789</v>
          </cell>
          <cell r="J561">
            <v>12732</v>
          </cell>
        </row>
        <row r="562">
          <cell r="A562">
            <v>65</v>
          </cell>
          <cell r="B562" t="str">
            <v>HG.4110</v>
          </cell>
          <cell r="D562" t="str">
            <v>Bª t«ng b¶n qu¸ ®é M250</v>
          </cell>
          <cell r="E562" t="str">
            <v>m3</v>
          </cell>
          <cell r="H562">
            <v>435534</v>
          </cell>
          <cell r="I562">
            <v>35666</v>
          </cell>
          <cell r="J562">
            <v>9146</v>
          </cell>
        </row>
        <row r="563">
          <cell r="A563" t="str">
            <v/>
          </cell>
          <cell r="D563" t="str">
            <v>a/ VËt liÖu</v>
          </cell>
        </row>
        <row r="564">
          <cell r="A564" t="str">
            <v/>
          </cell>
          <cell r="D564" t="str">
            <v>V­a BT M250 ®¸ 1x2 (®é sôt 6x8)</v>
          </cell>
          <cell r="E564" t="str">
            <v>m3</v>
          </cell>
          <cell r="F564">
            <v>1.0249999999999999</v>
          </cell>
          <cell r="G564">
            <v>422797</v>
          </cell>
          <cell r="H564">
            <v>433367</v>
          </cell>
        </row>
        <row r="565">
          <cell r="A565" t="str">
            <v/>
          </cell>
          <cell r="D565" t="str">
            <v>VËt liÖu kh¸c</v>
          </cell>
          <cell r="E565" t="str">
            <v>%</v>
          </cell>
          <cell r="F565">
            <v>0.5</v>
          </cell>
          <cell r="G565">
            <v>433367</v>
          </cell>
          <cell r="H565">
            <v>2167</v>
          </cell>
        </row>
        <row r="566">
          <cell r="A566" t="str">
            <v/>
          </cell>
          <cell r="D566" t="str">
            <v>b/ Nh©n c«ng</v>
          </cell>
        </row>
        <row r="567">
          <cell r="A567" t="str">
            <v/>
          </cell>
          <cell r="C567" t="str">
            <v>3,0/7</v>
          </cell>
          <cell r="D567" t="str">
            <v>Nh©n c«ng 3,0/7</v>
          </cell>
          <cell r="E567" t="str">
            <v>c«ng</v>
          </cell>
          <cell r="F567">
            <v>2.57</v>
          </cell>
          <cell r="G567">
            <v>13878</v>
          </cell>
          <cell r="I567">
            <v>35666</v>
          </cell>
        </row>
        <row r="568">
          <cell r="A568" t="str">
            <v/>
          </cell>
          <cell r="D568" t="str">
            <v>c/ M¸y thi c«ng</v>
          </cell>
        </row>
        <row r="569">
          <cell r="A569" t="str">
            <v/>
          </cell>
          <cell r="C569" t="str">
            <v>t250</v>
          </cell>
          <cell r="D569" t="str">
            <v>M¸y trén 250l</v>
          </cell>
          <cell r="E569" t="str">
            <v>ca</v>
          </cell>
          <cell r="F569">
            <v>9.5000000000000001E-2</v>
          </cell>
          <cell r="G569">
            <v>96272</v>
          </cell>
          <cell r="J569">
            <v>9146</v>
          </cell>
        </row>
        <row r="570">
          <cell r="A570">
            <v>66</v>
          </cell>
          <cell r="B570" t="str">
            <v>LA.4320</v>
          </cell>
          <cell r="D570" t="str">
            <v xml:space="preserve">L¾p ®Æt b¶n qu¸ ®é </v>
          </cell>
          <cell r="E570" t="str">
            <v>tÊm</v>
          </cell>
          <cell r="H570">
            <v>12518</v>
          </cell>
          <cell r="I570">
            <v>1534</v>
          </cell>
          <cell r="J570">
            <v>19429</v>
          </cell>
        </row>
        <row r="571">
          <cell r="A571" t="str">
            <v/>
          </cell>
          <cell r="D571" t="str">
            <v>a/ VËt liÖu</v>
          </cell>
        </row>
        <row r="572">
          <cell r="A572" t="str">
            <v/>
          </cell>
          <cell r="C572" t="str">
            <v>tb</v>
          </cell>
          <cell r="D572" t="str">
            <v xml:space="preserve">S¾t ®Öm </v>
          </cell>
          <cell r="E572" t="str">
            <v>kg</v>
          </cell>
          <cell r="F572">
            <v>0.5</v>
          </cell>
          <cell r="G572">
            <v>3454</v>
          </cell>
          <cell r="H572">
            <v>1727</v>
          </cell>
        </row>
        <row r="573">
          <cell r="A573" t="str">
            <v/>
          </cell>
          <cell r="C573" t="str">
            <v>qh</v>
          </cell>
          <cell r="D573" t="str">
            <v>Que hµn</v>
          </cell>
          <cell r="E573" t="str">
            <v>kg</v>
          </cell>
          <cell r="F573">
            <v>0.72</v>
          </cell>
          <cell r="G573">
            <v>7637</v>
          </cell>
          <cell r="H573">
            <v>5499</v>
          </cell>
        </row>
        <row r="574">
          <cell r="A574" t="str">
            <v/>
          </cell>
          <cell r="C574" t="str">
            <v>gc</v>
          </cell>
          <cell r="D574" t="str">
            <v>Gç chèng/kª</v>
          </cell>
          <cell r="E574" t="str">
            <v>m3</v>
          </cell>
          <cell r="F574">
            <v>5.0000000000000001E-3</v>
          </cell>
          <cell r="G574">
            <v>830880</v>
          </cell>
          <cell r="H574">
            <v>4154</v>
          </cell>
        </row>
        <row r="575">
          <cell r="A575" t="str">
            <v/>
          </cell>
          <cell r="D575" t="str">
            <v>VËt liÖu kh¸c</v>
          </cell>
          <cell r="E575" t="str">
            <v>%</v>
          </cell>
          <cell r="F575">
            <v>10</v>
          </cell>
          <cell r="G575">
            <v>11380</v>
          </cell>
          <cell r="H575">
            <v>1138</v>
          </cell>
        </row>
        <row r="576">
          <cell r="A576" t="str">
            <v/>
          </cell>
          <cell r="D576" t="str">
            <v>b/ Nh©n c«ng</v>
          </cell>
        </row>
        <row r="577">
          <cell r="A577" t="str">
            <v/>
          </cell>
          <cell r="C577" t="str">
            <v>4,0/7</v>
          </cell>
          <cell r="D577" t="str">
            <v>Nh©n c«ng 4,0/7</v>
          </cell>
          <cell r="E577" t="str">
            <v>c«ng</v>
          </cell>
          <cell r="F577">
            <v>0.1</v>
          </cell>
          <cell r="G577">
            <v>15344</v>
          </cell>
          <cell r="I577">
            <v>1534</v>
          </cell>
        </row>
        <row r="578">
          <cell r="A578" t="str">
            <v/>
          </cell>
          <cell r="D578" t="str">
            <v>c/ M¸y thi c«ng</v>
          </cell>
        </row>
        <row r="579">
          <cell r="A579" t="str">
            <v/>
          </cell>
          <cell r="C579" t="str">
            <v>c10</v>
          </cell>
          <cell r="D579" t="str">
            <v>CÈu 10T</v>
          </cell>
          <cell r="E579" t="str">
            <v>ca</v>
          </cell>
          <cell r="F579">
            <v>1.9E-2</v>
          </cell>
          <cell r="G579">
            <v>615511</v>
          </cell>
          <cell r="J579">
            <v>11695</v>
          </cell>
        </row>
        <row r="580">
          <cell r="A580" t="str">
            <v/>
          </cell>
          <cell r="C580" t="str">
            <v>h23</v>
          </cell>
          <cell r="D580" t="str">
            <v>M¸y hµn 23KW</v>
          </cell>
          <cell r="E580" t="str">
            <v>ca</v>
          </cell>
          <cell r="F580">
            <v>0.1</v>
          </cell>
          <cell r="G580">
            <v>77338</v>
          </cell>
          <cell r="J580">
            <v>7734</v>
          </cell>
        </row>
        <row r="581">
          <cell r="A581">
            <v>67</v>
          </cell>
          <cell r="B581" t="str">
            <v>KP.2310</v>
          </cell>
          <cell r="D581" t="str">
            <v xml:space="preserve">SX, LD, TD v¸n khu«n b¶n qu¸ ®é </v>
          </cell>
          <cell r="E581" t="str">
            <v>100m2</v>
          </cell>
          <cell r="H581">
            <v>104143</v>
          </cell>
          <cell r="I581">
            <v>355554</v>
          </cell>
        </row>
        <row r="582">
          <cell r="A582" t="str">
            <v/>
          </cell>
          <cell r="D582" t="str">
            <v>a/VËt liÖu</v>
          </cell>
        </row>
        <row r="583">
          <cell r="A583" t="str">
            <v/>
          </cell>
          <cell r="C583" t="str">
            <v>gvk</v>
          </cell>
          <cell r="D583" t="str">
            <v>Gç v¸n khu«n (c¶ nÑp)</v>
          </cell>
          <cell r="E583" t="str">
            <v>m3</v>
          </cell>
          <cell r="F583">
            <v>0.123</v>
          </cell>
          <cell r="G583">
            <v>830880</v>
          </cell>
          <cell r="H583">
            <v>102198</v>
          </cell>
        </row>
        <row r="584">
          <cell r="A584" t="str">
            <v/>
          </cell>
          <cell r="C584" t="str">
            <v>®i</v>
          </cell>
          <cell r="D584" t="str">
            <v>§inh</v>
          </cell>
          <cell r="E584" t="str">
            <v>kg</v>
          </cell>
          <cell r="F584">
            <v>0.16</v>
          </cell>
          <cell r="G584">
            <v>5714</v>
          </cell>
          <cell r="H584">
            <v>914</v>
          </cell>
        </row>
        <row r="585">
          <cell r="A585" t="str">
            <v/>
          </cell>
          <cell r="D585" t="str">
            <v>VËt liÖu kh¸c</v>
          </cell>
          <cell r="E585" t="str">
            <v>%</v>
          </cell>
          <cell r="F585">
            <v>1</v>
          </cell>
          <cell r="G585">
            <v>103112</v>
          </cell>
          <cell r="H585">
            <v>1031</v>
          </cell>
        </row>
        <row r="586">
          <cell r="A586" t="str">
            <v/>
          </cell>
          <cell r="D586" t="str">
            <v>b/ Nh©n c«ng</v>
          </cell>
        </row>
        <row r="587">
          <cell r="A587" t="str">
            <v/>
          </cell>
          <cell r="C587" t="str">
            <v>3,0/7</v>
          </cell>
          <cell r="D587" t="str">
            <v>Nh©n c«ng 3,0/7</v>
          </cell>
          <cell r="E587" t="str">
            <v>c«ng</v>
          </cell>
          <cell r="F587">
            <v>25.62</v>
          </cell>
          <cell r="G587">
            <v>13878</v>
          </cell>
          <cell r="I587">
            <v>355554</v>
          </cell>
        </row>
        <row r="588">
          <cell r="A588">
            <v>68</v>
          </cell>
          <cell r="B588" t="str">
            <v>UD.5122</v>
          </cell>
          <cell r="D588" t="str">
            <v>§¸ d¨m ®Öm</v>
          </cell>
          <cell r="E588" t="str">
            <v>m3</v>
          </cell>
          <cell r="H588">
            <v>113195</v>
          </cell>
          <cell r="I588">
            <v>33296</v>
          </cell>
        </row>
        <row r="589">
          <cell r="A589" t="str">
            <v/>
          </cell>
          <cell r="D589" t="str">
            <v>a/ VËt liÖu</v>
          </cell>
        </row>
        <row r="590">
          <cell r="A590" t="str">
            <v/>
          </cell>
          <cell r="C590" t="str">
            <v>®2x4</v>
          </cell>
          <cell r="D590" t="str">
            <v xml:space="preserve">§¸ d¨m 2 x 4      </v>
          </cell>
          <cell r="E590" t="str">
            <v>m3</v>
          </cell>
          <cell r="F590">
            <v>1.22</v>
          </cell>
          <cell r="G590">
            <v>92783</v>
          </cell>
          <cell r="H590">
            <v>113195</v>
          </cell>
        </row>
        <row r="591">
          <cell r="A591" t="str">
            <v/>
          </cell>
          <cell r="D591" t="str">
            <v>b/ Nh©n c«ng</v>
          </cell>
        </row>
        <row r="592">
          <cell r="A592" t="str">
            <v/>
          </cell>
          <cell r="C592" t="str">
            <v>4,0/7</v>
          </cell>
          <cell r="D592" t="str">
            <v>Nh©n c«ng 4,0/7</v>
          </cell>
          <cell r="E592" t="str">
            <v>c«ng</v>
          </cell>
          <cell r="F592">
            <v>2.17</v>
          </cell>
          <cell r="G592">
            <v>15344</v>
          </cell>
          <cell r="I592">
            <v>33296</v>
          </cell>
        </row>
        <row r="593">
          <cell r="A593">
            <v>69</v>
          </cell>
          <cell r="B593" t="str">
            <v>HA.5210</v>
          </cell>
          <cell r="D593" t="str">
            <v>BT khèi ch©n khay nãn mè M250</v>
          </cell>
          <cell r="E593" t="str">
            <v>m3</v>
          </cell>
          <cell r="H593">
            <v>314394</v>
          </cell>
          <cell r="I593">
            <v>27176</v>
          </cell>
          <cell r="J593">
            <v>9146</v>
          </cell>
        </row>
        <row r="594">
          <cell r="A594" t="str">
            <v/>
          </cell>
          <cell r="D594" t="str">
            <v>a/ VËt liÖu</v>
          </cell>
        </row>
        <row r="595">
          <cell r="A595" t="str">
            <v/>
          </cell>
          <cell r="D595" t="str">
            <v>V­a BT M150 ®¸ 4x6 &amp; 2x4 (®é sôt 2-4)</v>
          </cell>
          <cell r="F595">
            <v>1.0249999999999999</v>
          </cell>
          <cell r="G595">
            <v>303689</v>
          </cell>
          <cell r="H595">
            <v>311281</v>
          </cell>
        </row>
        <row r="596">
          <cell r="A596" t="str">
            <v/>
          </cell>
          <cell r="D596" t="str">
            <v>VËt liÖu kh¸c</v>
          </cell>
          <cell r="E596" t="str">
            <v>%</v>
          </cell>
          <cell r="F596">
            <v>1</v>
          </cell>
          <cell r="G596">
            <v>311281</v>
          </cell>
          <cell r="H596">
            <v>3113</v>
          </cell>
        </row>
        <row r="597">
          <cell r="A597" t="str">
            <v/>
          </cell>
          <cell r="D597" t="str">
            <v>b/ Nh©n c«ng</v>
          </cell>
        </row>
        <row r="598">
          <cell r="A598" t="str">
            <v/>
          </cell>
          <cell r="C598" t="str">
            <v>3,5/7</v>
          </cell>
          <cell r="D598" t="str">
            <v>Nh©n c«ng 3,5/7</v>
          </cell>
          <cell r="E598" t="str">
            <v xml:space="preserve">C«ng </v>
          </cell>
          <cell r="F598">
            <v>1.86</v>
          </cell>
          <cell r="G598">
            <v>14611</v>
          </cell>
          <cell r="I598">
            <v>27176</v>
          </cell>
        </row>
        <row r="599">
          <cell r="A599" t="str">
            <v/>
          </cell>
          <cell r="D599" t="str">
            <v>c/ M¸y thi c«ng</v>
          </cell>
        </row>
        <row r="600">
          <cell r="A600" t="str">
            <v/>
          </cell>
          <cell r="C600" t="str">
            <v>t250</v>
          </cell>
          <cell r="D600" t="str">
            <v>M¸y trén 250l</v>
          </cell>
          <cell r="E600" t="str">
            <v>Ca</v>
          </cell>
          <cell r="F600">
            <v>9.5000000000000001E-2</v>
          </cell>
          <cell r="G600">
            <v>96272</v>
          </cell>
          <cell r="J600">
            <v>9146</v>
          </cell>
        </row>
        <row r="601">
          <cell r="A601">
            <v>70</v>
          </cell>
          <cell r="B601" t="str">
            <v>GA.4310</v>
          </cell>
          <cell r="D601" t="str">
            <v>§¸ héc x©y v÷a M100 nãn mè (30cm)</v>
          </cell>
          <cell r="E601" t="str">
            <v>m3</v>
          </cell>
          <cell r="H601">
            <v>238247</v>
          </cell>
          <cell r="I601">
            <v>35359</v>
          </cell>
        </row>
        <row r="602">
          <cell r="A602" t="str">
            <v/>
          </cell>
          <cell r="D602" t="str">
            <v>a/ VËt liÖu</v>
          </cell>
        </row>
        <row r="603">
          <cell r="A603" t="str">
            <v/>
          </cell>
          <cell r="D603" t="str">
            <v xml:space="preserve">V­a XM M100 </v>
          </cell>
          <cell r="E603" t="str">
            <v>kg</v>
          </cell>
          <cell r="F603">
            <v>0.42</v>
          </cell>
          <cell r="G603">
            <v>368917</v>
          </cell>
          <cell r="H603">
            <v>154945</v>
          </cell>
        </row>
        <row r="604">
          <cell r="A604" t="str">
            <v/>
          </cell>
          <cell r="C604" t="str">
            <v>®h</v>
          </cell>
          <cell r="D604" t="str">
            <v>§¸ héc</v>
          </cell>
          <cell r="E604" t="str">
            <v>m3</v>
          </cell>
          <cell r="F604">
            <v>1.22</v>
          </cell>
          <cell r="G604">
            <v>61886</v>
          </cell>
          <cell r="H604">
            <v>75501</v>
          </cell>
        </row>
        <row r="605">
          <cell r="A605" t="str">
            <v/>
          </cell>
          <cell r="C605" t="str">
            <v>®cp</v>
          </cell>
          <cell r="D605" t="str">
            <v>§¸ d¨m cÊp phèi</v>
          </cell>
          <cell r="E605" t="str">
            <v>m3</v>
          </cell>
          <cell r="F605">
            <v>5.7000000000000002E-2</v>
          </cell>
          <cell r="G605">
            <v>77069</v>
          </cell>
          <cell r="H605">
            <v>4393</v>
          </cell>
        </row>
        <row r="606">
          <cell r="A606" t="str">
            <v/>
          </cell>
          <cell r="C606" t="str">
            <v>dtb</v>
          </cell>
          <cell r="D606" t="str">
            <v>D©y thÐp buéc</v>
          </cell>
          <cell r="E606" t="str">
            <v>kg</v>
          </cell>
          <cell r="F606">
            <v>0.51</v>
          </cell>
          <cell r="G606">
            <v>6682</v>
          </cell>
          <cell r="H606">
            <v>3408</v>
          </cell>
        </row>
        <row r="607">
          <cell r="A607" t="str">
            <v/>
          </cell>
          <cell r="D607" t="str">
            <v>b/ Nh©n c«ng</v>
          </cell>
        </row>
        <row r="608">
          <cell r="A608" t="str">
            <v/>
          </cell>
          <cell r="C608" t="str">
            <v>3,5/7</v>
          </cell>
          <cell r="D608" t="str">
            <v>Nh©n c«ng 3,5/7</v>
          </cell>
          <cell r="E608" t="str">
            <v xml:space="preserve">C«ng </v>
          </cell>
          <cell r="F608">
            <v>2.42</v>
          </cell>
          <cell r="G608">
            <v>14611</v>
          </cell>
          <cell r="I608">
            <v>35359</v>
          </cell>
        </row>
        <row r="609">
          <cell r="A609">
            <v>71</v>
          </cell>
          <cell r="B609" t="str">
            <v>GA.7110</v>
          </cell>
          <cell r="D609" t="str">
            <v>§¸ héc x©y v÷a M100 lµm bËc thang</v>
          </cell>
          <cell r="E609" t="str">
            <v>m3</v>
          </cell>
          <cell r="H609">
            <v>251281</v>
          </cell>
          <cell r="I609">
            <v>60343</v>
          </cell>
        </row>
        <row r="610">
          <cell r="A610" t="str">
            <v/>
          </cell>
          <cell r="D610" t="str">
            <v>a/ VËt liÖu</v>
          </cell>
        </row>
        <row r="611">
          <cell r="A611" t="str">
            <v/>
          </cell>
          <cell r="D611" t="str">
            <v xml:space="preserve">V­a XM M100 </v>
          </cell>
          <cell r="E611" t="str">
            <v>kg</v>
          </cell>
          <cell r="F611">
            <v>0.42</v>
          </cell>
          <cell r="G611">
            <v>368917</v>
          </cell>
          <cell r="H611">
            <v>154945</v>
          </cell>
        </row>
        <row r="612">
          <cell r="A612" t="str">
            <v/>
          </cell>
          <cell r="C612" t="str">
            <v>®h</v>
          </cell>
          <cell r="D612" t="str">
            <v>§¸ héc</v>
          </cell>
          <cell r="E612" t="str">
            <v>m3</v>
          </cell>
          <cell r="F612">
            <v>1.22</v>
          </cell>
          <cell r="G612">
            <v>61886</v>
          </cell>
          <cell r="H612">
            <v>75501</v>
          </cell>
        </row>
        <row r="613">
          <cell r="A613" t="str">
            <v/>
          </cell>
          <cell r="C613" t="str">
            <v>®cp</v>
          </cell>
          <cell r="D613" t="str">
            <v>§¸ d¨m cÊp phèi</v>
          </cell>
          <cell r="E613" t="str">
            <v>m3</v>
          </cell>
          <cell r="F613">
            <v>5.7000000000000002E-2</v>
          </cell>
          <cell r="G613">
            <v>77069</v>
          </cell>
          <cell r="H613">
            <v>4393</v>
          </cell>
        </row>
        <row r="614">
          <cell r="C614" t="str">
            <v>gvk</v>
          </cell>
          <cell r="D614" t="str">
            <v>Gç v¸n khu«n</v>
          </cell>
          <cell r="E614" t="str">
            <v>m3</v>
          </cell>
          <cell r="F614">
            <v>1.4999999999999999E-2</v>
          </cell>
          <cell r="G614">
            <v>830880</v>
          </cell>
          <cell r="H614">
            <v>12463</v>
          </cell>
        </row>
        <row r="615">
          <cell r="C615" t="str">
            <v>®i</v>
          </cell>
          <cell r="D615" t="str">
            <v>§inh</v>
          </cell>
          <cell r="E615" t="str">
            <v>kg</v>
          </cell>
          <cell r="F615">
            <v>0.1</v>
          </cell>
          <cell r="G615">
            <v>5714</v>
          </cell>
          <cell r="H615">
            <v>571</v>
          </cell>
        </row>
        <row r="616">
          <cell r="A616" t="str">
            <v/>
          </cell>
          <cell r="C616" t="str">
            <v>dtb</v>
          </cell>
          <cell r="D616" t="str">
            <v>D©y thÐp buéc</v>
          </cell>
          <cell r="E616" t="str">
            <v>kg</v>
          </cell>
          <cell r="F616">
            <v>0.51</v>
          </cell>
          <cell r="G616">
            <v>6682</v>
          </cell>
          <cell r="H616">
            <v>3408</v>
          </cell>
        </row>
        <row r="617">
          <cell r="A617" t="str">
            <v/>
          </cell>
          <cell r="D617" t="str">
            <v>b/ Nh©n c«ng</v>
          </cell>
        </row>
        <row r="618">
          <cell r="A618" t="str">
            <v/>
          </cell>
          <cell r="C618" t="str">
            <v>3,5/7</v>
          </cell>
          <cell r="D618" t="str">
            <v>Nh©n c«ng 3,5/7</v>
          </cell>
          <cell r="E618" t="str">
            <v xml:space="preserve">C«ng </v>
          </cell>
          <cell r="F618">
            <v>4.13</v>
          </cell>
          <cell r="G618">
            <v>14611</v>
          </cell>
          <cell r="I618">
            <v>60343</v>
          </cell>
        </row>
        <row r="619">
          <cell r="A619">
            <v>72</v>
          </cell>
          <cell r="B619" t="str">
            <v>BL.1111</v>
          </cell>
          <cell r="D619" t="str">
            <v>§µo ®¸ b»ng thñ c«ng</v>
          </cell>
          <cell r="E619" t="str">
            <v>m3</v>
          </cell>
          <cell r="I619">
            <v>54445</v>
          </cell>
        </row>
        <row r="620">
          <cell r="A620" t="str">
            <v/>
          </cell>
          <cell r="D620" t="str">
            <v>b/ Nh©n c«ng</v>
          </cell>
        </row>
        <row r="621">
          <cell r="A621" t="str">
            <v/>
          </cell>
          <cell r="C621" t="str">
            <v>3,0/7</v>
          </cell>
          <cell r="D621" t="str">
            <v>Nh©n c«ng 3,0/7</v>
          </cell>
          <cell r="E621" t="str">
            <v xml:space="preserve">C«ng </v>
          </cell>
          <cell r="F621">
            <v>3.9230999999999998</v>
          </cell>
          <cell r="G621">
            <v>13878</v>
          </cell>
          <cell r="I621">
            <v>54445</v>
          </cell>
        </row>
        <row r="622">
          <cell r="A622">
            <v>73</v>
          </cell>
          <cell r="B622" t="str">
            <v>BL.1113</v>
          </cell>
          <cell r="D622" t="str">
            <v>§µo ®Êt lÉn cuéi sái b»ng thñ c«ng</v>
          </cell>
          <cell r="E622" t="str">
            <v>m3</v>
          </cell>
          <cell r="I622">
            <v>36510</v>
          </cell>
        </row>
        <row r="623">
          <cell r="A623" t="str">
            <v/>
          </cell>
          <cell r="D623" t="str">
            <v>b/ Nh©n c«ng</v>
          </cell>
        </row>
        <row r="624">
          <cell r="A624" t="str">
            <v/>
          </cell>
          <cell r="C624" t="str">
            <v>3,0/7</v>
          </cell>
          <cell r="D624" t="str">
            <v>Nh©n c«ng 3,0/7</v>
          </cell>
          <cell r="E624" t="str">
            <v xml:space="preserve">C«ng </v>
          </cell>
          <cell r="F624">
            <v>2.6307999999999998</v>
          </cell>
          <cell r="G624">
            <v>13878</v>
          </cell>
          <cell r="I624">
            <v>36510</v>
          </cell>
        </row>
        <row r="625">
          <cell r="A625">
            <v>74</v>
          </cell>
          <cell r="B625" t="str">
            <v>BE.1123</v>
          </cell>
          <cell r="D625" t="str">
            <v>§µo ®Êt mãng b»ng m¸y</v>
          </cell>
          <cell r="E625" t="str">
            <v>m3</v>
          </cell>
          <cell r="I625">
            <v>441</v>
          </cell>
          <cell r="J625">
            <v>4080</v>
          </cell>
        </row>
        <row r="626">
          <cell r="A626" t="str">
            <v/>
          </cell>
          <cell r="D626" t="str">
            <v>b/ Nh©n c«ng</v>
          </cell>
        </row>
        <row r="627">
          <cell r="A627" t="str">
            <v/>
          </cell>
          <cell r="C627" t="str">
            <v>3,0/7</v>
          </cell>
          <cell r="D627" t="str">
            <v>Nh©n c«ng 3,0/7</v>
          </cell>
          <cell r="E627" t="str">
            <v xml:space="preserve">C«ng </v>
          </cell>
          <cell r="F627">
            <v>3.1800000000000002E-2</v>
          </cell>
          <cell r="G627">
            <v>13878</v>
          </cell>
          <cell r="I627">
            <v>441</v>
          </cell>
        </row>
        <row r="628">
          <cell r="A628" t="str">
            <v/>
          </cell>
          <cell r="D628" t="str">
            <v>c/ M¸y thi c«ng</v>
          </cell>
        </row>
        <row r="629">
          <cell r="A629" t="str">
            <v/>
          </cell>
          <cell r="C629" t="str">
            <v>x1,25</v>
          </cell>
          <cell r="D629" t="str">
            <v>M¸y xóc 1,25m3</v>
          </cell>
          <cell r="E629" t="str">
            <v>Ca</v>
          </cell>
          <cell r="F629">
            <v>3.0500000000000002E-3</v>
          </cell>
          <cell r="G629">
            <v>1238930</v>
          </cell>
          <cell r="J629">
            <v>3779</v>
          </cell>
        </row>
        <row r="630">
          <cell r="C630" t="str">
            <v>u110</v>
          </cell>
          <cell r="D630" t="str">
            <v>M¸y ñi 110cv</v>
          </cell>
          <cell r="E630" t="str">
            <v>Ca</v>
          </cell>
          <cell r="F630">
            <v>4.4999999999999999E-4</v>
          </cell>
          <cell r="G630">
            <v>669348</v>
          </cell>
          <cell r="J630">
            <v>301</v>
          </cell>
        </row>
        <row r="631">
          <cell r="A631">
            <v>75</v>
          </cell>
          <cell r="B631" t="str">
            <v>BA.1373/93</v>
          </cell>
          <cell r="D631" t="str">
            <v>§µo ®Êt mãng b»ng thñ c«ng</v>
          </cell>
          <cell r="E631" t="str">
            <v>m3</v>
          </cell>
          <cell r="I631">
            <v>15613</v>
          </cell>
        </row>
        <row r="632">
          <cell r="A632" t="str">
            <v/>
          </cell>
          <cell r="D632" t="str">
            <v>b/ Nh©n c«ng</v>
          </cell>
        </row>
        <row r="633">
          <cell r="A633" t="str">
            <v/>
          </cell>
          <cell r="C633" t="str">
            <v>3,0/7</v>
          </cell>
          <cell r="D633" t="str">
            <v>Nh©n c«ng 3,0/7</v>
          </cell>
          <cell r="E633" t="str">
            <v xml:space="preserve">C«ng </v>
          </cell>
          <cell r="F633">
            <v>1.0900000000000001</v>
          </cell>
          <cell r="G633">
            <v>13878</v>
          </cell>
          <cell r="I633">
            <v>15127</v>
          </cell>
        </row>
        <row r="634">
          <cell r="A634" t="str">
            <v/>
          </cell>
          <cell r="C634" t="str">
            <v>3,0/7</v>
          </cell>
          <cell r="D634" t="str">
            <v>VËn chuyÓn tiÕp 10m</v>
          </cell>
          <cell r="E634" t="str">
            <v xml:space="preserve">C«ng </v>
          </cell>
          <cell r="F634">
            <v>3.5000000000000003E-2</v>
          </cell>
          <cell r="G634">
            <v>13878</v>
          </cell>
          <cell r="I634">
            <v>486</v>
          </cell>
        </row>
        <row r="635">
          <cell r="A635">
            <v>76</v>
          </cell>
          <cell r="B635" t="str">
            <v>HA.5210</v>
          </cell>
          <cell r="D635" t="str">
            <v>BT m­¬ng thñy lîi M150</v>
          </cell>
          <cell r="E635" t="str">
            <v>m3</v>
          </cell>
          <cell r="H635">
            <v>314394</v>
          </cell>
          <cell r="I635">
            <v>27176</v>
          </cell>
          <cell r="J635">
            <v>9146</v>
          </cell>
        </row>
        <row r="636">
          <cell r="A636" t="str">
            <v/>
          </cell>
          <cell r="D636" t="str">
            <v>a/ VËt liÖu</v>
          </cell>
        </row>
        <row r="637">
          <cell r="A637" t="str">
            <v/>
          </cell>
          <cell r="D637" t="str">
            <v>V­a BT M150 ®¸ 4x6 &amp; 2x4 (®é sôt 2-4)</v>
          </cell>
          <cell r="F637">
            <v>1.0249999999999999</v>
          </cell>
          <cell r="G637">
            <v>303689</v>
          </cell>
          <cell r="H637">
            <v>311281</v>
          </cell>
        </row>
        <row r="638">
          <cell r="A638" t="str">
            <v/>
          </cell>
          <cell r="D638" t="str">
            <v>VËt liÖu kh¸c</v>
          </cell>
          <cell r="E638" t="str">
            <v>%</v>
          </cell>
          <cell r="F638">
            <v>1</v>
          </cell>
          <cell r="G638">
            <v>311281</v>
          </cell>
          <cell r="H638">
            <v>3113</v>
          </cell>
        </row>
        <row r="639">
          <cell r="A639" t="str">
            <v/>
          </cell>
          <cell r="D639" t="str">
            <v>b/ Nh©n c«ng</v>
          </cell>
        </row>
        <row r="640">
          <cell r="A640" t="str">
            <v/>
          </cell>
          <cell r="C640" t="str">
            <v>3,5/7</v>
          </cell>
          <cell r="D640" t="str">
            <v>Nh©n c«ng 3,5/7</v>
          </cell>
          <cell r="E640" t="str">
            <v xml:space="preserve">C«ng </v>
          </cell>
          <cell r="F640">
            <v>1.86</v>
          </cell>
          <cell r="G640">
            <v>14611</v>
          </cell>
          <cell r="I640">
            <v>27176</v>
          </cell>
        </row>
        <row r="641">
          <cell r="A641" t="str">
            <v/>
          </cell>
          <cell r="D641" t="str">
            <v>c/ M¸y thi c«ng</v>
          </cell>
        </row>
        <row r="642">
          <cell r="A642" t="str">
            <v/>
          </cell>
          <cell r="C642" t="str">
            <v>t250</v>
          </cell>
          <cell r="D642" t="str">
            <v>M¸y trén 250l</v>
          </cell>
          <cell r="E642" t="str">
            <v>Ca</v>
          </cell>
          <cell r="F642">
            <v>9.5000000000000001E-2</v>
          </cell>
          <cell r="G642">
            <v>96272</v>
          </cell>
          <cell r="J642">
            <v>9146</v>
          </cell>
        </row>
        <row r="643">
          <cell r="A643">
            <v>77</v>
          </cell>
          <cell r="B643" t="str">
            <v>HA.5210</v>
          </cell>
          <cell r="D643" t="str">
            <v>BT m­¬ng thñy lîi M200</v>
          </cell>
          <cell r="E643" t="str">
            <v>m3</v>
          </cell>
          <cell r="H643">
            <v>388704</v>
          </cell>
          <cell r="I643">
            <v>27176</v>
          </cell>
          <cell r="J643">
            <v>9146</v>
          </cell>
        </row>
        <row r="644">
          <cell r="A644" t="str">
            <v/>
          </cell>
          <cell r="D644" t="str">
            <v>a/ VËt liÖu</v>
          </cell>
        </row>
        <row r="645">
          <cell r="A645" t="str">
            <v/>
          </cell>
          <cell r="D645" t="str">
            <v>V­a BT M200 ®¸ 1x2 (®é sôt 6-8)</v>
          </cell>
          <cell r="F645">
            <v>1.0249999999999999</v>
          </cell>
          <cell r="G645">
            <v>375468</v>
          </cell>
          <cell r="H645">
            <v>384855</v>
          </cell>
        </row>
        <row r="646">
          <cell r="A646" t="str">
            <v/>
          </cell>
          <cell r="D646" t="str">
            <v>VËt liÖu kh¸c</v>
          </cell>
          <cell r="E646" t="str">
            <v>%</v>
          </cell>
          <cell r="F646">
            <v>1</v>
          </cell>
          <cell r="G646">
            <v>384855</v>
          </cell>
          <cell r="H646">
            <v>3849</v>
          </cell>
        </row>
        <row r="647">
          <cell r="A647" t="str">
            <v/>
          </cell>
          <cell r="D647" t="str">
            <v>b/ Nh©n c«ng</v>
          </cell>
        </row>
        <row r="648">
          <cell r="A648" t="str">
            <v/>
          </cell>
          <cell r="C648" t="str">
            <v>3,5/7</v>
          </cell>
          <cell r="D648" t="str">
            <v>Nh©n c«ng 3,5/7</v>
          </cell>
          <cell r="E648" t="str">
            <v xml:space="preserve">C«ng </v>
          </cell>
          <cell r="F648">
            <v>1.86</v>
          </cell>
          <cell r="G648">
            <v>14611</v>
          </cell>
          <cell r="I648">
            <v>27176</v>
          </cell>
        </row>
        <row r="649">
          <cell r="A649" t="str">
            <v/>
          </cell>
          <cell r="D649" t="str">
            <v>c/ M¸y thi c«ng</v>
          </cell>
        </row>
        <row r="650">
          <cell r="A650" t="str">
            <v/>
          </cell>
          <cell r="C650" t="str">
            <v>t250</v>
          </cell>
          <cell r="D650" t="str">
            <v>M¸y trén 250l</v>
          </cell>
          <cell r="E650" t="str">
            <v>Ca</v>
          </cell>
          <cell r="F650">
            <v>9.5000000000000001E-2</v>
          </cell>
          <cell r="G650">
            <v>96272</v>
          </cell>
          <cell r="J650">
            <v>9146</v>
          </cell>
        </row>
        <row r="651">
          <cell r="A651">
            <v>78</v>
          </cell>
          <cell r="B651" t="str">
            <v>IB.2221</v>
          </cell>
          <cell r="D651" t="str">
            <v>SX, l¾p dùng cèt thÐp m­¬ng thuû lîi</v>
          </cell>
          <cell r="E651" t="str">
            <v>TÊn</v>
          </cell>
          <cell r="H651">
            <v>4517893</v>
          </cell>
          <cell r="I651">
            <v>160283</v>
          </cell>
          <cell r="J651">
            <v>15916</v>
          </cell>
        </row>
        <row r="652">
          <cell r="A652" t="str">
            <v/>
          </cell>
          <cell r="D652" t="str">
            <v>a/VËt liÖu</v>
          </cell>
        </row>
        <row r="653">
          <cell r="A653" t="str">
            <v/>
          </cell>
          <cell r="C653" t="str">
            <v>tt&lt;10</v>
          </cell>
          <cell r="D653" t="str">
            <v>ThÐp trßn d&lt;=10</v>
          </cell>
          <cell r="E653" t="str">
            <v>kg</v>
          </cell>
          <cell r="F653">
            <v>1005</v>
          </cell>
          <cell r="G653">
            <v>4353</v>
          </cell>
          <cell r="H653">
            <v>4374765</v>
          </cell>
        </row>
        <row r="654">
          <cell r="A654" t="str">
            <v/>
          </cell>
          <cell r="C654" t="str">
            <v>dtb</v>
          </cell>
          <cell r="D654" t="str">
            <v>D©y thÐp buéc</v>
          </cell>
          <cell r="E654" t="str">
            <v>kg</v>
          </cell>
          <cell r="F654">
            <v>21.42</v>
          </cell>
          <cell r="G654">
            <v>6682</v>
          </cell>
          <cell r="H654">
            <v>143128</v>
          </cell>
        </row>
        <row r="655">
          <cell r="A655" t="str">
            <v/>
          </cell>
          <cell r="D655" t="str">
            <v>b/ Nh©n c«ng</v>
          </cell>
        </row>
        <row r="656">
          <cell r="A656" t="str">
            <v/>
          </cell>
          <cell r="C656" t="str">
            <v>3,5/7</v>
          </cell>
          <cell r="D656" t="str">
            <v>Nh©n c«ng 3,5/7</v>
          </cell>
          <cell r="E656" t="str">
            <v>c«ng</v>
          </cell>
          <cell r="F656">
            <v>10.97</v>
          </cell>
          <cell r="G656">
            <v>14611</v>
          </cell>
          <cell r="I656">
            <v>160283</v>
          </cell>
        </row>
        <row r="657">
          <cell r="A657" t="str">
            <v/>
          </cell>
          <cell r="D657" t="str">
            <v>c/ M¸y thi c«ng</v>
          </cell>
        </row>
        <row r="658">
          <cell r="A658" t="str">
            <v/>
          </cell>
          <cell r="C658" t="str">
            <v>cuct</v>
          </cell>
          <cell r="D658" t="str">
            <v>M¸y c¾t uèn cèt thÐp</v>
          </cell>
          <cell r="E658" t="str">
            <v>ca</v>
          </cell>
          <cell r="F658">
            <v>0.4</v>
          </cell>
          <cell r="G658">
            <v>39789</v>
          </cell>
          <cell r="J658">
            <v>15916</v>
          </cell>
        </row>
        <row r="659">
          <cell r="A659">
            <v>79</v>
          </cell>
          <cell r="B659" t="str">
            <v>UD.3110</v>
          </cell>
          <cell r="D659" t="str">
            <v>QuÐt nh­a ®­êng nãng 2 líp phÇn th©n ngËp ®Êt</v>
          </cell>
          <cell r="E659" t="str">
            <v>m2</v>
          </cell>
          <cell r="H659">
            <v>16848</v>
          </cell>
          <cell r="I659">
            <v>2046</v>
          </cell>
        </row>
        <row r="660">
          <cell r="A660" t="str">
            <v/>
          </cell>
          <cell r="D660" t="str">
            <v>a/ VËt liÖu</v>
          </cell>
        </row>
        <row r="661">
          <cell r="A661" t="str">
            <v/>
          </cell>
          <cell r="C661" t="str">
            <v>n®</v>
          </cell>
          <cell r="D661" t="str">
            <v>Nhùa Bitum sè 4                                          2</v>
          </cell>
          <cell r="E661" t="str">
            <v>kg</v>
          </cell>
          <cell r="F661">
            <v>2.1</v>
          </cell>
          <cell r="G661">
            <v>3323</v>
          </cell>
          <cell r="H661">
            <v>13957</v>
          </cell>
        </row>
        <row r="662">
          <cell r="A662" t="str">
            <v/>
          </cell>
          <cell r="C662" t="str">
            <v>b®</v>
          </cell>
          <cell r="D662" t="str">
            <v>Bét ®¸                                                          2</v>
          </cell>
          <cell r="E662" t="str">
            <v>kg</v>
          </cell>
          <cell r="F662">
            <v>1.206</v>
          </cell>
          <cell r="G662">
            <v>444</v>
          </cell>
          <cell r="H662">
            <v>1071</v>
          </cell>
        </row>
        <row r="663">
          <cell r="A663" t="str">
            <v/>
          </cell>
          <cell r="C663" t="str">
            <v>c</v>
          </cell>
          <cell r="D663" t="str">
            <v>Cñi                                                              2</v>
          </cell>
          <cell r="E663" t="str">
            <v>kg</v>
          </cell>
          <cell r="F663">
            <v>2</v>
          </cell>
          <cell r="G663">
            <v>455</v>
          </cell>
          <cell r="H663">
            <v>1820</v>
          </cell>
        </row>
        <row r="664">
          <cell r="A664" t="str">
            <v/>
          </cell>
          <cell r="D664" t="str">
            <v>b/ Nh©n c«ng</v>
          </cell>
        </row>
        <row r="665">
          <cell r="A665" t="str">
            <v/>
          </cell>
          <cell r="C665" t="str">
            <v>3,5/7</v>
          </cell>
          <cell r="D665" t="str">
            <v>Nh©n c«ng 3,5/7                    2</v>
          </cell>
          <cell r="E665" t="str">
            <v>c«ng</v>
          </cell>
          <cell r="F665">
            <v>7.0000000000000007E-2</v>
          </cell>
          <cell r="G665">
            <v>14611</v>
          </cell>
          <cell r="I665">
            <v>2046</v>
          </cell>
        </row>
        <row r="666">
          <cell r="A666">
            <v>80</v>
          </cell>
          <cell r="B666" t="str">
            <v>BB.1411</v>
          </cell>
          <cell r="D666" t="str">
            <v>§¾p c¸t lßng mè</v>
          </cell>
          <cell r="E666" t="str">
            <v>m3</v>
          </cell>
          <cell r="H666">
            <v>59257</v>
          </cell>
          <cell r="I666">
            <v>7549</v>
          </cell>
        </row>
        <row r="667">
          <cell r="A667" t="str">
            <v/>
          </cell>
          <cell r="D667" t="str">
            <v>a/ VËt liÖu</v>
          </cell>
        </row>
        <row r="668">
          <cell r="A668" t="str">
            <v/>
          </cell>
          <cell r="C668" t="str">
            <v>c®</v>
          </cell>
          <cell r="D668" t="str">
            <v>C¸t ®en</v>
          </cell>
          <cell r="E668" t="str">
            <v>kg</v>
          </cell>
          <cell r="F668">
            <v>1.22</v>
          </cell>
          <cell r="G668">
            <v>47619</v>
          </cell>
          <cell r="H668">
            <v>58095</v>
          </cell>
        </row>
        <row r="669">
          <cell r="A669" t="str">
            <v/>
          </cell>
          <cell r="D669" t="str">
            <v>VËt liÖu kh¸c</v>
          </cell>
          <cell r="E669" t="str">
            <v>%</v>
          </cell>
          <cell r="F669">
            <v>2</v>
          </cell>
          <cell r="G669">
            <v>58095</v>
          </cell>
          <cell r="H669">
            <v>1162</v>
          </cell>
        </row>
        <row r="670">
          <cell r="A670" t="str">
            <v/>
          </cell>
          <cell r="D670" t="str">
            <v>b/ Nh©n c«ng</v>
          </cell>
        </row>
        <row r="671">
          <cell r="A671" t="str">
            <v/>
          </cell>
          <cell r="C671" t="str">
            <v>2,7/7</v>
          </cell>
          <cell r="D671" t="str">
            <v>Nh©n c«ng 2,7/7</v>
          </cell>
          <cell r="E671" t="str">
            <v>c«ng</v>
          </cell>
          <cell r="F671">
            <v>0.56000000000000005</v>
          </cell>
          <cell r="G671">
            <v>13481</v>
          </cell>
          <cell r="I671">
            <v>7549</v>
          </cell>
        </row>
        <row r="672">
          <cell r="A672" t="str">
            <v/>
          </cell>
        </row>
        <row r="673">
          <cell r="A673" t="str">
            <v/>
          </cell>
        </row>
        <row r="674">
          <cell r="A674" t="str">
            <v/>
          </cell>
          <cell r="D674" t="str">
            <v>PhÇn §­êng</v>
          </cell>
        </row>
        <row r="675">
          <cell r="A675">
            <v>81</v>
          </cell>
          <cell r="B675" t="str">
            <v>BA.1723/93</v>
          </cell>
          <cell r="D675" t="str">
            <v>§µo khu«n ®­êng</v>
          </cell>
          <cell r="E675" t="str">
            <v>m3</v>
          </cell>
          <cell r="I675">
            <v>18111</v>
          </cell>
        </row>
        <row r="676">
          <cell r="A676" t="str">
            <v/>
          </cell>
          <cell r="D676" t="str">
            <v>b/ Nh©n c«ng</v>
          </cell>
        </row>
        <row r="677">
          <cell r="A677" t="str">
            <v/>
          </cell>
          <cell r="C677" t="str">
            <v>3,0/7</v>
          </cell>
          <cell r="D677" t="str">
            <v>Nh©n c«ng 3,0/7</v>
          </cell>
          <cell r="E677" t="str">
            <v xml:space="preserve">C«ng </v>
          </cell>
          <cell r="F677">
            <v>1.27</v>
          </cell>
          <cell r="G677">
            <v>13878</v>
          </cell>
          <cell r="I677">
            <v>17625</v>
          </cell>
        </row>
        <row r="678">
          <cell r="A678" t="str">
            <v/>
          </cell>
          <cell r="C678" t="str">
            <v>3,0/7</v>
          </cell>
          <cell r="D678" t="str">
            <v>Nh©n c«ng 3,0/7   V/C tiÕp 10m</v>
          </cell>
          <cell r="E678" t="str">
            <v xml:space="preserve">C«ng </v>
          </cell>
          <cell r="F678">
            <v>3.5000000000000003E-2</v>
          </cell>
          <cell r="G678">
            <v>13878</v>
          </cell>
          <cell r="I678">
            <v>486</v>
          </cell>
        </row>
        <row r="679">
          <cell r="A679">
            <v>82</v>
          </cell>
          <cell r="B679" t="str">
            <v>BA.1613/93</v>
          </cell>
          <cell r="D679" t="str">
            <v xml:space="preserve">§µo ®Êt nÒn ®­êng b»ng thñ c«ng </v>
          </cell>
          <cell r="E679" t="str">
            <v>m3</v>
          </cell>
          <cell r="I679">
            <v>15335</v>
          </cell>
        </row>
        <row r="680">
          <cell r="A680" t="str">
            <v/>
          </cell>
          <cell r="D680" t="str">
            <v>b/ Nh©n c«ng</v>
          </cell>
        </row>
        <row r="681">
          <cell r="A681" t="str">
            <v/>
          </cell>
          <cell r="C681" t="str">
            <v>3,0/7</v>
          </cell>
          <cell r="D681" t="str">
            <v>Nh©n c«ng 3,0/7</v>
          </cell>
          <cell r="E681" t="str">
            <v xml:space="preserve">C«ng </v>
          </cell>
          <cell r="F681">
            <v>1.07</v>
          </cell>
          <cell r="G681">
            <v>13878</v>
          </cell>
          <cell r="I681">
            <v>14849</v>
          </cell>
        </row>
        <row r="682">
          <cell r="A682" t="str">
            <v/>
          </cell>
          <cell r="C682" t="str">
            <v>3,0/7</v>
          </cell>
          <cell r="D682" t="str">
            <v>Nh©n c«ng 3,0/7   V/C tiÕp 10m</v>
          </cell>
          <cell r="E682" t="str">
            <v xml:space="preserve">C«ng </v>
          </cell>
          <cell r="F682">
            <v>3.5000000000000003E-2</v>
          </cell>
          <cell r="G682">
            <v>13878</v>
          </cell>
          <cell r="I682">
            <v>486</v>
          </cell>
        </row>
        <row r="683">
          <cell r="A683">
            <v>83</v>
          </cell>
          <cell r="B683" t="str">
            <v>AG.1412</v>
          </cell>
          <cell r="D683" t="str">
            <v>§µo kÕt cÊu nhùa cò (dµy 12cm)</v>
          </cell>
          <cell r="E683" t="str">
            <v>m2</v>
          </cell>
          <cell r="I683">
            <v>15634</v>
          </cell>
        </row>
        <row r="684">
          <cell r="A684" t="str">
            <v/>
          </cell>
          <cell r="D684" t="str">
            <v>b/ Nh©n c«ng</v>
          </cell>
        </row>
        <row r="685">
          <cell r="A685" t="str">
            <v/>
          </cell>
          <cell r="C685" t="str">
            <v>3,5/7</v>
          </cell>
          <cell r="D685" t="str">
            <v>Nh©n c«ng 3,5/7</v>
          </cell>
          <cell r="E685" t="str">
            <v xml:space="preserve">C«ng </v>
          </cell>
          <cell r="F685">
            <v>1.07</v>
          </cell>
          <cell r="G685">
            <v>14611</v>
          </cell>
          <cell r="I685">
            <v>15634</v>
          </cell>
        </row>
        <row r="686">
          <cell r="A686">
            <v>84</v>
          </cell>
          <cell r="B686" t="str">
            <v>BB.1363</v>
          </cell>
          <cell r="D686" t="str">
            <v>§¾p ®Êt nÒn ®­êng b»ng thñ c«ng K95</v>
          </cell>
          <cell r="E686" t="str">
            <v>m3</v>
          </cell>
          <cell r="I686">
            <v>24148</v>
          </cell>
        </row>
        <row r="687">
          <cell r="A687" t="str">
            <v/>
          </cell>
          <cell r="D687" t="str">
            <v>b/ Nh©n c«ng</v>
          </cell>
        </row>
        <row r="688">
          <cell r="A688" t="str">
            <v/>
          </cell>
          <cell r="C688" t="str">
            <v>3,0/7</v>
          </cell>
          <cell r="D688" t="str">
            <v>Nh©n c«ng 3,0/7</v>
          </cell>
          <cell r="E688" t="str">
            <v xml:space="preserve">C«ng </v>
          </cell>
          <cell r="F688">
            <v>1.74</v>
          </cell>
          <cell r="G688">
            <v>13878</v>
          </cell>
          <cell r="I688">
            <v>24148</v>
          </cell>
        </row>
        <row r="689">
          <cell r="A689">
            <v>85</v>
          </cell>
          <cell r="B689" t="str">
            <v>BK.4223</v>
          </cell>
          <cell r="D689" t="str">
            <v>§¾p ®Êt nÒn ®­êng b»ng m¸y K95</v>
          </cell>
          <cell r="E689" t="str">
            <v>m3</v>
          </cell>
          <cell r="I689">
            <v>439</v>
          </cell>
          <cell r="J689">
            <v>4674</v>
          </cell>
        </row>
        <row r="690">
          <cell r="A690" t="str">
            <v/>
          </cell>
          <cell r="D690" t="str">
            <v>b/ Nh©n c«ng</v>
          </cell>
        </row>
        <row r="691">
          <cell r="A691" t="str">
            <v/>
          </cell>
          <cell r="C691" t="str">
            <v>3,0/7</v>
          </cell>
          <cell r="D691" t="str">
            <v>Nh©n c«ng 3,0/7</v>
          </cell>
          <cell r="E691" t="str">
            <v xml:space="preserve">C«ng </v>
          </cell>
          <cell r="F691">
            <v>3.1600000000000003E-2</v>
          </cell>
          <cell r="G691">
            <v>13878</v>
          </cell>
          <cell r="I691">
            <v>439</v>
          </cell>
        </row>
        <row r="692">
          <cell r="A692" t="str">
            <v/>
          </cell>
          <cell r="D692" t="str">
            <v xml:space="preserve">c/ M¸y thi c«ng </v>
          </cell>
        </row>
        <row r="693">
          <cell r="A693" t="str">
            <v/>
          </cell>
          <cell r="C693" t="str">
            <v>®16</v>
          </cell>
          <cell r="D693" t="str">
            <v>M¸y ®Çm 16T</v>
          </cell>
          <cell r="E693" t="str">
            <v>Ca</v>
          </cell>
          <cell r="F693">
            <v>3.7000000000000002E-3</v>
          </cell>
          <cell r="G693">
            <v>928648</v>
          </cell>
          <cell r="J693">
            <v>3436</v>
          </cell>
        </row>
        <row r="694">
          <cell r="A694" t="str">
            <v/>
          </cell>
          <cell r="C694" t="str">
            <v>u110</v>
          </cell>
          <cell r="D694" t="str">
            <v>M¸y ñi 110cv</v>
          </cell>
          <cell r="E694" t="str">
            <v>Ca</v>
          </cell>
          <cell r="F694">
            <v>1.8500000000000001E-3</v>
          </cell>
          <cell r="G694">
            <v>669348</v>
          </cell>
          <cell r="J694">
            <v>1238</v>
          </cell>
        </row>
        <row r="695">
          <cell r="A695">
            <v>86</v>
          </cell>
          <cell r="B695" t="str">
            <v>BD.1773 BJ.1423</v>
          </cell>
          <cell r="D695" t="str">
            <v>§µo ®Êt vËn chuyÓn vÒ ®Ó ®¾p</v>
          </cell>
          <cell r="E695" t="str">
            <v>m3</v>
          </cell>
          <cell r="H695">
            <v>2000</v>
          </cell>
          <cell r="I695">
            <v>112</v>
          </cell>
          <cell r="J695">
            <v>20920</v>
          </cell>
        </row>
        <row r="696">
          <cell r="A696" t="str">
            <v/>
          </cell>
          <cell r="D696" t="str">
            <v>a/ VËt liÖu</v>
          </cell>
        </row>
        <row r="697">
          <cell r="A697" t="str">
            <v/>
          </cell>
          <cell r="D697" t="str">
            <v>Tµi nguyªn</v>
          </cell>
          <cell r="E697" t="str">
            <v>m3</v>
          </cell>
          <cell r="F697">
            <v>1</v>
          </cell>
          <cell r="G697">
            <v>2000</v>
          </cell>
          <cell r="H697">
            <v>2000</v>
          </cell>
        </row>
        <row r="698">
          <cell r="A698" t="str">
            <v/>
          </cell>
          <cell r="D698" t="str">
            <v>b/ Nh©n c«ng</v>
          </cell>
        </row>
        <row r="699">
          <cell r="A699" t="str">
            <v/>
          </cell>
          <cell r="C699" t="str">
            <v>3,0/7</v>
          </cell>
          <cell r="D699" t="str">
            <v>Nh©n c«ng 3,0/7</v>
          </cell>
          <cell r="E699" t="str">
            <v xml:space="preserve">C«ng </v>
          </cell>
          <cell r="F699">
            <v>8.0999999999999996E-3</v>
          </cell>
          <cell r="G699">
            <v>13878</v>
          </cell>
          <cell r="I699">
            <v>112</v>
          </cell>
        </row>
        <row r="700">
          <cell r="A700" t="str">
            <v/>
          </cell>
          <cell r="D700" t="str">
            <v xml:space="preserve">c/ M¸y thi c«ng </v>
          </cell>
        </row>
        <row r="701">
          <cell r="A701" t="str">
            <v/>
          </cell>
          <cell r="C701" t="str">
            <v>x1,25</v>
          </cell>
          <cell r="D701" t="str">
            <v>M¸y xóc 1,25m3</v>
          </cell>
          <cell r="E701" t="str">
            <v>Ca</v>
          </cell>
          <cell r="F701">
            <v>2.2899999999999999E-3</v>
          </cell>
          <cell r="G701">
            <v>1238930</v>
          </cell>
          <cell r="J701">
            <v>2837</v>
          </cell>
        </row>
        <row r="702">
          <cell r="A702" t="str">
            <v/>
          </cell>
          <cell r="C702" t="str">
            <v>«7</v>
          </cell>
          <cell r="D702" t="str">
            <v>¤t« tù ®æ 7T</v>
          </cell>
          <cell r="E702" t="str">
            <v>Ca</v>
          </cell>
          <cell r="F702">
            <v>1.2E-2</v>
          </cell>
          <cell r="G702">
            <v>444551</v>
          </cell>
          <cell r="J702">
            <v>5335</v>
          </cell>
        </row>
        <row r="703">
          <cell r="A703" t="str">
            <v/>
          </cell>
          <cell r="C703" t="str">
            <v>u110</v>
          </cell>
          <cell r="D703" t="str">
            <v>M¸y ñi 110cv</v>
          </cell>
          <cell r="E703" t="str">
            <v>Ca</v>
          </cell>
          <cell r="F703">
            <v>4.4999999999999999E-4</v>
          </cell>
          <cell r="G703">
            <v>669348</v>
          </cell>
          <cell r="J703">
            <v>301</v>
          </cell>
        </row>
        <row r="704">
          <cell r="A704" t="str">
            <v/>
          </cell>
          <cell r="C704" t="str">
            <v>«7</v>
          </cell>
          <cell r="D704" t="str">
            <v>V/c tiÕp 7km «t« 7T              0,004x7</v>
          </cell>
          <cell r="E704" t="str">
            <v>Ca</v>
          </cell>
          <cell r="F704">
            <v>2.8000000000000001E-2</v>
          </cell>
          <cell r="G704">
            <v>444551</v>
          </cell>
          <cell r="J704">
            <v>12447</v>
          </cell>
        </row>
        <row r="705">
          <cell r="A705">
            <v>87</v>
          </cell>
          <cell r="B705" t="str">
            <v xml:space="preserve">EC.3313  </v>
          </cell>
          <cell r="D705" t="str">
            <v>MÆt ®­êng ®¸ d¨m l¸ng nhùa t/c 4,5kg/m2 12cm</v>
          </cell>
          <cell r="E705" t="str">
            <v>m2</v>
          </cell>
          <cell r="H705">
            <v>35627</v>
          </cell>
          <cell r="I705">
            <v>2070</v>
          </cell>
          <cell r="J705">
            <v>5056</v>
          </cell>
        </row>
        <row r="706">
          <cell r="A706" t="str">
            <v/>
          </cell>
          <cell r="D706" t="str">
            <v>a/ VËt liÖu</v>
          </cell>
        </row>
        <row r="707">
          <cell r="A707" t="str">
            <v/>
          </cell>
          <cell r="C707" t="str">
            <v>®4x6</v>
          </cell>
          <cell r="D707" t="str">
            <v xml:space="preserve">§¸ d¨m 4 x 6        </v>
          </cell>
          <cell r="E707" t="str">
            <v>m3</v>
          </cell>
          <cell r="F707">
            <v>0.158</v>
          </cell>
          <cell r="G707">
            <v>77069</v>
          </cell>
          <cell r="H707">
            <v>12177</v>
          </cell>
        </row>
        <row r="708">
          <cell r="C708" t="str">
            <v>®2x4</v>
          </cell>
          <cell r="D708" t="str">
            <v xml:space="preserve">§¸ d¨m 2 x 4      </v>
          </cell>
          <cell r="E708" t="str">
            <v>m3</v>
          </cell>
          <cell r="F708">
            <v>4.3E-3</v>
          </cell>
          <cell r="G708">
            <v>92783</v>
          </cell>
          <cell r="H708">
            <v>399</v>
          </cell>
        </row>
        <row r="709">
          <cell r="C709" t="str">
            <v>®1x2</v>
          </cell>
          <cell r="D709" t="str">
            <v xml:space="preserve">§¸ d¨m 1 x 2     </v>
          </cell>
          <cell r="E709" t="str">
            <v>m3</v>
          </cell>
          <cell r="F709">
            <v>2.4400000000000002E-2</v>
          </cell>
          <cell r="G709">
            <v>93917</v>
          </cell>
          <cell r="H709">
            <v>2292</v>
          </cell>
        </row>
        <row r="710">
          <cell r="C710" t="str">
            <v>®0,5x1</v>
          </cell>
          <cell r="D710" t="str">
            <v xml:space="preserve">§¸ d¨m 0,5 x 1     </v>
          </cell>
          <cell r="E710" t="str">
            <v>m3</v>
          </cell>
          <cell r="F710">
            <v>1.09E-2</v>
          </cell>
          <cell r="G710">
            <v>93917</v>
          </cell>
          <cell r="H710">
            <v>1024</v>
          </cell>
        </row>
        <row r="711">
          <cell r="C711" t="str">
            <v>n®</v>
          </cell>
          <cell r="D711" t="str">
            <v xml:space="preserve">Nhùa ®­êng                                  </v>
          </cell>
          <cell r="E711" t="str">
            <v>kg</v>
          </cell>
          <cell r="F711">
            <v>5.35</v>
          </cell>
          <cell r="G711">
            <v>3323</v>
          </cell>
          <cell r="H711">
            <v>17778</v>
          </cell>
        </row>
        <row r="712">
          <cell r="C712" t="str">
            <v>c</v>
          </cell>
          <cell r="D712" t="str">
            <v>Cñi</v>
          </cell>
          <cell r="E712" t="str">
            <v>kg</v>
          </cell>
          <cell r="F712">
            <v>4.3</v>
          </cell>
          <cell r="G712">
            <v>455</v>
          </cell>
          <cell r="H712">
            <v>1957</v>
          </cell>
        </row>
        <row r="713">
          <cell r="A713" t="str">
            <v/>
          </cell>
          <cell r="D713" t="str">
            <v>b/ Nh©n c«ng</v>
          </cell>
        </row>
        <row r="714">
          <cell r="A714" t="str">
            <v/>
          </cell>
          <cell r="C714" t="str">
            <v>3,5/7</v>
          </cell>
          <cell r="D714" t="str">
            <v>Nh©n c«ng 3,5/7</v>
          </cell>
          <cell r="E714" t="str">
            <v xml:space="preserve">C«ng </v>
          </cell>
          <cell r="F714">
            <v>0.14169999999999999</v>
          </cell>
          <cell r="G714">
            <v>14611</v>
          </cell>
          <cell r="I714">
            <v>2070</v>
          </cell>
        </row>
        <row r="715">
          <cell r="A715" t="str">
            <v/>
          </cell>
          <cell r="D715" t="str">
            <v xml:space="preserve">c/ M¸y thi c«ng </v>
          </cell>
        </row>
        <row r="716">
          <cell r="A716" t="str">
            <v/>
          </cell>
          <cell r="C716" t="str">
            <v>l8,5</v>
          </cell>
          <cell r="D716" t="str">
            <v>M¸y lu 8.5T</v>
          </cell>
          <cell r="E716" t="str">
            <v>Ca</v>
          </cell>
          <cell r="F716">
            <v>0.02</v>
          </cell>
          <cell r="G716">
            <v>252823</v>
          </cell>
          <cell r="J716">
            <v>5056</v>
          </cell>
        </row>
        <row r="717">
          <cell r="A717">
            <v>88</v>
          </cell>
          <cell r="B717" t="str">
            <v>EB.2120</v>
          </cell>
          <cell r="D717" t="str">
            <v>Lµm mãng ®¸ d¨m  (15cm)</v>
          </cell>
          <cell r="E717" t="str">
            <v>m3</v>
          </cell>
          <cell r="H717">
            <v>122069</v>
          </cell>
          <cell r="I717">
            <v>598</v>
          </cell>
          <cell r="J717">
            <v>8064</v>
          </cell>
        </row>
        <row r="718">
          <cell r="A718" t="str">
            <v/>
          </cell>
          <cell r="D718" t="str">
            <v>a/ VËt liÖu</v>
          </cell>
        </row>
        <row r="719">
          <cell r="C719" t="str">
            <v>®2x4</v>
          </cell>
          <cell r="D719" t="str">
            <v xml:space="preserve">§¸ d¨m 2 x 4      </v>
          </cell>
          <cell r="E719" t="str">
            <v>m3</v>
          </cell>
          <cell r="F719">
            <v>1</v>
          </cell>
          <cell r="G719">
            <v>92783</v>
          </cell>
          <cell r="H719">
            <v>92783</v>
          </cell>
        </row>
        <row r="720">
          <cell r="A720" t="str">
            <v/>
          </cell>
          <cell r="C720" t="str">
            <v>®cp</v>
          </cell>
          <cell r="D720" t="str">
            <v>§¸ d¨m cÊp phèi</v>
          </cell>
          <cell r="E720" t="str">
            <v>m3</v>
          </cell>
          <cell r="F720">
            <v>0.38</v>
          </cell>
          <cell r="G720">
            <v>77069</v>
          </cell>
          <cell r="H720">
            <v>29286</v>
          </cell>
        </row>
        <row r="721">
          <cell r="A721" t="str">
            <v/>
          </cell>
          <cell r="D721" t="str">
            <v>b/ Nh©n c«ng</v>
          </cell>
        </row>
        <row r="722">
          <cell r="A722" t="str">
            <v/>
          </cell>
          <cell r="C722" t="str">
            <v>4,0/7</v>
          </cell>
          <cell r="D722" t="str">
            <v>Nh©n c«ng 4,0/7</v>
          </cell>
          <cell r="E722" t="str">
            <v xml:space="preserve">C«ng </v>
          </cell>
          <cell r="F722">
            <v>3.9E-2</v>
          </cell>
          <cell r="G722">
            <v>15344</v>
          </cell>
          <cell r="I722">
            <v>598</v>
          </cell>
        </row>
        <row r="723">
          <cell r="A723" t="str">
            <v/>
          </cell>
          <cell r="D723" t="str">
            <v xml:space="preserve">c/ M¸y thi c«ng </v>
          </cell>
        </row>
        <row r="724">
          <cell r="A724" t="str">
            <v/>
          </cell>
          <cell r="C724" t="str">
            <v>u110</v>
          </cell>
          <cell r="D724" t="str">
            <v>M¸y ñi 110cv</v>
          </cell>
          <cell r="E724" t="str">
            <v>Ca</v>
          </cell>
          <cell r="F724">
            <v>4.1999999999999997E-3</v>
          </cell>
          <cell r="G724">
            <v>669348</v>
          </cell>
          <cell r="J724">
            <v>2811</v>
          </cell>
        </row>
        <row r="725">
          <cell r="A725" t="str">
            <v/>
          </cell>
          <cell r="C725" t="str">
            <v>s110</v>
          </cell>
          <cell r="D725" t="str">
            <v>M¸y san 110cv</v>
          </cell>
          <cell r="E725" t="str">
            <v>Ca</v>
          </cell>
          <cell r="F725">
            <v>8.0000000000000004E-4</v>
          </cell>
          <cell r="G725">
            <v>584271</v>
          </cell>
          <cell r="J725">
            <v>467</v>
          </cell>
        </row>
        <row r="726">
          <cell r="A726" t="str">
            <v/>
          </cell>
          <cell r="C726" t="str">
            <v>lr25</v>
          </cell>
          <cell r="D726" t="str">
            <v>Lu rung 25T</v>
          </cell>
          <cell r="E726" t="str">
            <v>Ca</v>
          </cell>
          <cell r="F726">
            <v>2.0999999999999999E-3</v>
          </cell>
          <cell r="G726">
            <v>928648</v>
          </cell>
          <cell r="J726">
            <v>1950</v>
          </cell>
        </row>
        <row r="727">
          <cell r="A727" t="str">
            <v/>
          </cell>
          <cell r="C727" t="str">
            <v>lbl16</v>
          </cell>
          <cell r="D727" t="str">
            <v>Lu b¸nh lèp 16T</v>
          </cell>
          <cell r="E727" t="str">
            <v>Ca</v>
          </cell>
          <cell r="F727">
            <v>3.3999999999999998E-3</v>
          </cell>
          <cell r="G727">
            <v>432053</v>
          </cell>
          <cell r="J727">
            <v>1469</v>
          </cell>
        </row>
        <row r="728">
          <cell r="A728" t="str">
            <v/>
          </cell>
          <cell r="C728" t="str">
            <v>l10</v>
          </cell>
          <cell r="D728" t="str">
            <v>Lu 10T</v>
          </cell>
          <cell r="E728" t="str">
            <v>Ca</v>
          </cell>
          <cell r="F728">
            <v>2.0999999999999999E-3</v>
          </cell>
          <cell r="G728">
            <v>288922</v>
          </cell>
          <cell r="J728">
            <v>607</v>
          </cell>
        </row>
        <row r="729">
          <cell r="A729" t="str">
            <v/>
          </cell>
          <cell r="C729" t="str">
            <v>«tn5</v>
          </cell>
          <cell r="D729" t="str">
            <v>¤t« t­íi n­íc 5m3</v>
          </cell>
          <cell r="E729" t="str">
            <v>Ca</v>
          </cell>
          <cell r="F729">
            <v>2.0999999999999999E-3</v>
          </cell>
          <cell r="G729">
            <v>343052</v>
          </cell>
          <cell r="J729">
            <v>720</v>
          </cell>
        </row>
        <row r="730">
          <cell r="A730" t="str">
            <v/>
          </cell>
          <cell r="D730" t="str">
            <v>M¸y kh¸c</v>
          </cell>
          <cell r="E730" t="str">
            <v>%</v>
          </cell>
          <cell r="F730">
            <v>0.5</v>
          </cell>
          <cell r="G730">
            <v>8024</v>
          </cell>
          <cell r="J730">
            <v>40</v>
          </cell>
        </row>
        <row r="731">
          <cell r="A731">
            <v>89</v>
          </cell>
          <cell r="B731" t="str">
            <v>EB.1110</v>
          </cell>
          <cell r="D731" t="str">
            <v>Bï vªnh b»ng ®¸ d¨m tiªu chuÈn</v>
          </cell>
          <cell r="E731" t="str">
            <v>m3</v>
          </cell>
          <cell r="H731">
            <v>92483</v>
          </cell>
          <cell r="I731">
            <v>8882</v>
          </cell>
          <cell r="J731">
            <v>2528</v>
          </cell>
        </row>
        <row r="732">
          <cell r="A732" t="str">
            <v/>
          </cell>
          <cell r="D732" t="str">
            <v>a/ VËt liÖu</v>
          </cell>
        </row>
        <row r="733">
          <cell r="A733" t="str">
            <v/>
          </cell>
          <cell r="C733" t="str">
            <v>®cp</v>
          </cell>
          <cell r="D733" t="str">
            <v>§¸ d¨m cÊp phèi</v>
          </cell>
          <cell r="E733" t="str">
            <v>m3</v>
          </cell>
          <cell r="F733">
            <v>1.2</v>
          </cell>
          <cell r="G733">
            <v>77069</v>
          </cell>
          <cell r="H733">
            <v>92483</v>
          </cell>
        </row>
        <row r="734">
          <cell r="A734" t="str">
            <v/>
          </cell>
          <cell r="D734" t="str">
            <v>b/ Nh©n c«ng</v>
          </cell>
        </row>
        <row r="735">
          <cell r="A735" t="str">
            <v/>
          </cell>
          <cell r="C735" t="str">
            <v>3,0/7</v>
          </cell>
          <cell r="D735" t="str">
            <v>Nh©n c«ng 3,0/7</v>
          </cell>
          <cell r="E735" t="str">
            <v xml:space="preserve">C«ng </v>
          </cell>
          <cell r="F735">
            <v>0.64</v>
          </cell>
          <cell r="G735">
            <v>13878</v>
          </cell>
          <cell r="I735">
            <v>8882</v>
          </cell>
        </row>
        <row r="736">
          <cell r="A736" t="str">
            <v/>
          </cell>
          <cell r="D736" t="str">
            <v xml:space="preserve">c/ M¸y thi c«ng </v>
          </cell>
        </row>
        <row r="737">
          <cell r="A737" t="str">
            <v/>
          </cell>
          <cell r="C737" t="str">
            <v>l8,5</v>
          </cell>
          <cell r="D737" t="str">
            <v>M¸y lu 8.5T</v>
          </cell>
          <cell r="E737" t="str">
            <v>Ca</v>
          </cell>
          <cell r="F737">
            <v>0.01</v>
          </cell>
          <cell r="G737">
            <v>252823</v>
          </cell>
          <cell r="J737">
            <v>2528</v>
          </cell>
        </row>
        <row r="738">
          <cell r="A738">
            <v>90</v>
          </cell>
          <cell r="B738" t="str">
            <v>TT</v>
          </cell>
          <cell r="C738" t="str">
            <v>EA.1120</v>
          </cell>
          <cell r="D738" t="str">
            <v>Gia cè lÒ 15cm</v>
          </cell>
          <cell r="E738" t="str">
            <v>m3</v>
          </cell>
          <cell r="H738">
            <v>97878</v>
          </cell>
          <cell r="I738">
            <v>19568</v>
          </cell>
        </row>
        <row r="739">
          <cell r="D739" t="str">
            <v>a/ VËt liÖu</v>
          </cell>
        </row>
        <row r="740">
          <cell r="A740" t="str">
            <v/>
          </cell>
          <cell r="C740" t="str">
            <v>®cp</v>
          </cell>
          <cell r="D740" t="str">
            <v>§¸ d¨m cÊp phèi</v>
          </cell>
          <cell r="E740" t="str">
            <v>m3</v>
          </cell>
          <cell r="F740">
            <v>1.27</v>
          </cell>
          <cell r="G740">
            <v>77069</v>
          </cell>
          <cell r="H740">
            <v>97878</v>
          </cell>
        </row>
        <row r="741">
          <cell r="A741" t="str">
            <v/>
          </cell>
          <cell r="D741" t="str">
            <v>b/ Nh©n c«ng</v>
          </cell>
        </row>
        <row r="742">
          <cell r="A742" t="str">
            <v/>
          </cell>
          <cell r="C742" t="str">
            <v>3,0/7</v>
          </cell>
          <cell r="D742" t="str">
            <v>Nh©n c«ng 3,0/7</v>
          </cell>
          <cell r="E742" t="str">
            <v xml:space="preserve">C«ng </v>
          </cell>
          <cell r="F742">
            <v>1.41</v>
          </cell>
          <cell r="G742">
            <v>13878</v>
          </cell>
          <cell r="I742">
            <v>19568</v>
          </cell>
        </row>
        <row r="743">
          <cell r="A743" t="str">
            <v/>
          </cell>
        </row>
        <row r="744">
          <cell r="A744">
            <v>91</v>
          </cell>
          <cell r="B744" t="str">
            <v>TT</v>
          </cell>
          <cell r="D744" t="str">
            <v>BiÓn b¸o ph¶n quang cÇu</v>
          </cell>
          <cell r="E744" t="str">
            <v>c¸i</v>
          </cell>
          <cell r="F744">
            <v>1</v>
          </cell>
          <cell r="G744">
            <v>2500000</v>
          </cell>
          <cell r="H744">
            <v>2500000</v>
          </cell>
        </row>
        <row r="745">
          <cell r="A745">
            <v>92</v>
          </cell>
          <cell r="B745" t="str">
            <v>EC.1110</v>
          </cell>
          <cell r="D745" t="str">
            <v xml:space="preserve">Cäc tiªu bª t«ng cèt thÐp </v>
          </cell>
          <cell r="E745" t="str">
            <v>cäc</v>
          </cell>
          <cell r="H745">
            <v>13254</v>
          </cell>
          <cell r="I745">
            <v>2385</v>
          </cell>
        </row>
        <row r="746">
          <cell r="A746" t="str">
            <v/>
          </cell>
          <cell r="D746" t="str">
            <v>a/ VËt liÖu</v>
          </cell>
        </row>
        <row r="747">
          <cell r="A747" t="str">
            <v/>
          </cell>
          <cell r="C747" t="str">
            <v>xm3</v>
          </cell>
          <cell r="D747" t="str">
            <v>Xi m¨ng PC300</v>
          </cell>
          <cell r="E747" t="str">
            <v>kg</v>
          </cell>
          <cell r="F747">
            <v>4.03</v>
          </cell>
          <cell r="G747">
            <v>702</v>
          </cell>
          <cell r="H747">
            <v>2829</v>
          </cell>
        </row>
        <row r="748">
          <cell r="A748" t="str">
            <v/>
          </cell>
          <cell r="C748" t="str">
            <v>tt&lt;18</v>
          </cell>
          <cell r="D748" t="str">
            <v>ThÐp trßn d&lt;=18</v>
          </cell>
          <cell r="E748" t="str">
            <v>kg</v>
          </cell>
          <cell r="F748">
            <v>1.746</v>
          </cell>
          <cell r="G748">
            <v>4232</v>
          </cell>
          <cell r="H748">
            <v>7389</v>
          </cell>
        </row>
        <row r="749">
          <cell r="A749" t="str">
            <v/>
          </cell>
          <cell r="C749" t="str">
            <v>dtb</v>
          </cell>
          <cell r="D749" t="str">
            <v>D©y thÐp buéc</v>
          </cell>
          <cell r="E749" t="str">
            <v>kg</v>
          </cell>
          <cell r="F749">
            <v>1.7000000000000001E-2</v>
          </cell>
          <cell r="G749">
            <v>6682</v>
          </cell>
          <cell r="H749">
            <v>114</v>
          </cell>
        </row>
        <row r="750">
          <cell r="A750" t="str">
            <v/>
          </cell>
          <cell r="C750" t="str">
            <v>cv</v>
          </cell>
          <cell r="D750" t="str">
            <v xml:space="preserve">C¸t vµng          </v>
          </cell>
          <cell r="E750" t="str">
            <v>m3</v>
          </cell>
          <cell r="F750">
            <v>7.1000000000000004E-3</v>
          </cell>
          <cell r="G750">
            <v>90476</v>
          </cell>
          <cell r="H750">
            <v>642</v>
          </cell>
        </row>
        <row r="751">
          <cell r="A751" t="str">
            <v/>
          </cell>
          <cell r="C751" t="str">
            <v>®1x2</v>
          </cell>
          <cell r="D751" t="str">
            <v xml:space="preserve">§¸ d¨m 1 x 2     </v>
          </cell>
          <cell r="E751" t="str">
            <v>m3</v>
          </cell>
          <cell r="F751">
            <v>1.2E-2</v>
          </cell>
          <cell r="G751">
            <v>93917</v>
          </cell>
          <cell r="H751">
            <v>1127</v>
          </cell>
        </row>
        <row r="752">
          <cell r="A752" t="str">
            <v/>
          </cell>
          <cell r="C752" t="str">
            <v>s¬n</v>
          </cell>
          <cell r="D752" t="str">
            <v>S¬n bãng</v>
          </cell>
          <cell r="E752" t="str">
            <v>kg</v>
          </cell>
          <cell r="F752">
            <v>1.54E-2</v>
          </cell>
          <cell r="G752">
            <v>50000</v>
          </cell>
          <cell r="H752">
            <v>770</v>
          </cell>
        </row>
        <row r="753">
          <cell r="A753" t="str">
            <v/>
          </cell>
          <cell r="C753" t="str">
            <v>gvk</v>
          </cell>
          <cell r="D753" t="str">
            <v>Gç v¸n khu«n</v>
          </cell>
          <cell r="E753" t="str">
            <v>m3</v>
          </cell>
          <cell r="F753">
            <v>2.0000000000000001E-4</v>
          </cell>
          <cell r="G753">
            <v>830880</v>
          </cell>
          <cell r="H753">
            <v>166</v>
          </cell>
        </row>
        <row r="754">
          <cell r="A754" t="str">
            <v/>
          </cell>
          <cell r="C754" t="str">
            <v>®i</v>
          </cell>
          <cell r="D754" t="str">
            <v>§inh</v>
          </cell>
          <cell r="E754" t="str">
            <v>kg</v>
          </cell>
          <cell r="F754">
            <v>1.4999999999999999E-2</v>
          </cell>
          <cell r="G754">
            <v>5714</v>
          </cell>
          <cell r="H754">
            <v>86</v>
          </cell>
        </row>
        <row r="755">
          <cell r="A755" t="str">
            <v/>
          </cell>
          <cell r="D755" t="str">
            <v>VËt liÖu kh¸c</v>
          </cell>
          <cell r="E755" t="str">
            <v>%</v>
          </cell>
          <cell r="F755">
            <v>1</v>
          </cell>
          <cell r="G755">
            <v>13123</v>
          </cell>
          <cell r="H755">
            <v>131</v>
          </cell>
        </row>
        <row r="756">
          <cell r="A756" t="str">
            <v/>
          </cell>
          <cell r="D756" t="str">
            <v>b/ Nh©n c«ng</v>
          </cell>
        </row>
        <row r="757">
          <cell r="A757" t="str">
            <v/>
          </cell>
          <cell r="C757" t="str">
            <v>3,7/7</v>
          </cell>
          <cell r="D757" t="str">
            <v>Nh©n c«ng 3,7/7</v>
          </cell>
          <cell r="E757" t="str">
            <v xml:space="preserve">C«ng </v>
          </cell>
          <cell r="F757">
            <v>0.16</v>
          </cell>
          <cell r="G757">
            <v>14904</v>
          </cell>
          <cell r="I757">
            <v>2385</v>
          </cell>
        </row>
        <row r="758">
          <cell r="A758">
            <v>93</v>
          </cell>
          <cell r="B758" t="str">
            <v>GA.4210</v>
          </cell>
          <cell r="D758" t="str">
            <v>§¸ héc x©y v÷a XM M75 dÇy 30cm</v>
          </cell>
          <cell r="E758" t="str">
            <v>m3</v>
          </cell>
          <cell r="H758">
            <v>209457</v>
          </cell>
          <cell r="I758">
            <v>30391</v>
          </cell>
        </row>
        <row r="759">
          <cell r="A759" t="str">
            <v/>
          </cell>
          <cell r="D759" t="str">
            <v>a/VËt liÖu</v>
          </cell>
        </row>
        <row r="760">
          <cell r="A760" t="str">
            <v/>
          </cell>
          <cell r="D760" t="str">
            <v>V÷a XM M75</v>
          </cell>
          <cell r="E760" t="str">
            <v>m3</v>
          </cell>
          <cell r="F760">
            <v>0.42</v>
          </cell>
          <cell r="G760">
            <v>309146</v>
          </cell>
          <cell r="H760">
            <v>129841</v>
          </cell>
        </row>
        <row r="761">
          <cell r="A761" t="str">
            <v/>
          </cell>
          <cell r="C761" t="str">
            <v>®h</v>
          </cell>
          <cell r="D761" t="str">
            <v>§¸ héc</v>
          </cell>
          <cell r="E761" t="str">
            <v>m3</v>
          </cell>
          <cell r="F761">
            <v>1.2</v>
          </cell>
          <cell r="G761">
            <v>61886</v>
          </cell>
          <cell r="H761">
            <v>74263</v>
          </cell>
        </row>
        <row r="762">
          <cell r="A762" t="str">
            <v/>
          </cell>
          <cell r="C762" t="str">
            <v>®1x2</v>
          </cell>
          <cell r="D762" t="str">
            <v xml:space="preserve">§¸ d¨m 1 x 2     </v>
          </cell>
          <cell r="E762" t="str">
            <v>m3</v>
          </cell>
          <cell r="F762">
            <v>5.7000000000000002E-2</v>
          </cell>
          <cell r="G762">
            <v>93917</v>
          </cell>
          <cell r="H762">
            <v>5353</v>
          </cell>
        </row>
        <row r="763">
          <cell r="A763" t="str">
            <v/>
          </cell>
          <cell r="D763" t="str">
            <v>b/ Nh©n c«ng</v>
          </cell>
        </row>
        <row r="764">
          <cell r="A764" t="str">
            <v/>
          </cell>
          <cell r="C764" t="str">
            <v>3,5/7</v>
          </cell>
          <cell r="D764" t="str">
            <v>Nh©n c«ng 3,5/7</v>
          </cell>
          <cell r="E764" t="str">
            <v>c«ng</v>
          </cell>
          <cell r="F764">
            <v>2.08</v>
          </cell>
          <cell r="G764">
            <v>14611</v>
          </cell>
          <cell r="I764">
            <v>30391</v>
          </cell>
        </row>
        <row r="765">
          <cell r="A765">
            <v>94</v>
          </cell>
          <cell r="B765" t="str">
            <v>AG.1242</v>
          </cell>
          <cell r="D765" t="str">
            <v>Ph¸ dì hÖ mÆt cÇu BTCT</v>
          </cell>
          <cell r="E765" t="str">
            <v>m3</v>
          </cell>
          <cell r="I765">
            <v>132960</v>
          </cell>
        </row>
        <row r="766">
          <cell r="A766" t="str">
            <v/>
          </cell>
          <cell r="D766" t="str">
            <v>b/ Nh©n c«ng</v>
          </cell>
        </row>
        <row r="767">
          <cell r="A767" t="str">
            <v/>
          </cell>
          <cell r="C767" t="str">
            <v>3,5/7</v>
          </cell>
          <cell r="D767" t="str">
            <v>Nh©n c«ng 3,5/7</v>
          </cell>
          <cell r="E767" t="str">
            <v>c«ng</v>
          </cell>
          <cell r="F767">
            <v>9.1</v>
          </cell>
          <cell r="G767">
            <v>14611</v>
          </cell>
          <cell r="I767">
            <v>132960</v>
          </cell>
        </row>
        <row r="768">
          <cell r="A768">
            <v>95</v>
          </cell>
          <cell r="B768" t="str">
            <v>AG.1232</v>
          </cell>
          <cell r="D768" t="str">
            <v>Ph¸ dì BT mç trô</v>
          </cell>
          <cell r="E768" t="str">
            <v>m3</v>
          </cell>
          <cell r="I768">
            <v>129892</v>
          </cell>
        </row>
        <row r="769">
          <cell r="A769" t="str">
            <v/>
          </cell>
          <cell r="D769" t="str">
            <v>b/ Nh©n c«ng</v>
          </cell>
        </row>
        <row r="770">
          <cell r="A770" t="str">
            <v/>
          </cell>
          <cell r="C770" t="str">
            <v>3,5/7</v>
          </cell>
          <cell r="D770" t="str">
            <v>Nh©n c«ng 3,5/7</v>
          </cell>
          <cell r="E770" t="str">
            <v>c«ng</v>
          </cell>
          <cell r="F770">
            <v>8.89</v>
          </cell>
          <cell r="G770">
            <v>14611</v>
          </cell>
          <cell r="I770">
            <v>129892</v>
          </cell>
        </row>
        <row r="771">
          <cell r="A771">
            <v>96</v>
          </cell>
          <cell r="B771" t="str">
            <v>AG.1122</v>
          </cell>
          <cell r="D771" t="str">
            <v>Ph¸ dì mè x©y ®¸</v>
          </cell>
          <cell r="E771" t="str">
            <v>m3</v>
          </cell>
          <cell r="I771">
            <v>35359</v>
          </cell>
        </row>
        <row r="772">
          <cell r="A772" t="str">
            <v/>
          </cell>
          <cell r="D772" t="str">
            <v>b/ Nh©n c«ng</v>
          </cell>
        </row>
        <row r="773">
          <cell r="A773" t="str">
            <v/>
          </cell>
          <cell r="C773" t="str">
            <v>3,5/7</v>
          </cell>
          <cell r="D773" t="str">
            <v>Nh©n c«ng 3,5/7</v>
          </cell>
          <cell r="E773" t="str">
            <v>c«ng</v>
          </cell>
          <cell r="F773">
            <v>2.42</v>
          </cell>
          <cell r="G773">
            <v>14611</v>
          </cell>
          <cell r="I773">
            <v>35359</v>
          </cell>
        </row>
        <row r="774">
          <cell r="A774">
            <v>97</v>
          </cell>
          <cell r="B774" t="str">
            <v>TT</v>
          </cell>
          <cell r="D774" t="str">
            <v>CÈu dì dÇm thÐp</v>
          </cell>
          <cell r="E774" t="str">
            <v>TÊn</v>
          </cell>
          <cell r="I774">
            <v>218652</v>
          </cell>
          <cell r="J774">
            <v>222325</v>
          </cell>
        </row>
        <row r="775">
          <cell r="A775" t="str">
            <v/>
          </cell>
          <cell r="D775" t="str">
            <v>b/ Nh©n c«ng</v>
          </cell>
        </row>
        <row r="776">
          <cell r="A776" t="str">
            <v/>
          </cell>
          <cell r="C776" t="str">
            <v>4,0/7</v>
          </cell>
          <cell r="D776" t="str">
            <v>Nh©n c«ng 4,0/7</v>
          </cell>
          <cell r="E776" t="str">
            <v xml:space="preserve">C«ng </v>
          </cell>
          <cell r="F776">
            <v>14.25</v>
          </cell>
          <cell r="G776">
            <v>15344</v>
          </cell>
          <cell r="I776">
            <v>218652</v>
          </cell>
        </row>
        <row r="777">
          <cell r="A777" t="str">
            <v/>
          </cell>
          <cell r="D777" t="str">
            <v xml:space="preserve">c/ M¸y thi c«ng </v>
          </cell>
        </row>
        <row r="778">
          <cell r="A778" t="str">
            <v/>
          </cell>
          <cell r="C778" t="str">
            <v>c16</v>
          </cell>
          <cell r="D778" t="str">
            <v>CÈu 16T</v>
          </cell>
          <cell r="E778" t="str">
            <v>Ca</v>
          </cell>
          <cell r="F778">
            <v>0.27</v>
          </cell>
          <cell r="G778">
            <v>823425</v>
          </cell>
          <cell r="J778">
            <v>222325</v>
          </cell>
        </row>
        <row r="779">
          <cell r="A779" t="str">
            <v/>
          </cell>
          <cell r="D779" t="str">
            <v>CÇu t¹m</v>
          </cell>
        </row>
        <row r="780">
          <cell r="A780">
            <v>98</v>
          </cell>
          <cell r="B780" t="str">
            <v>NA.1410</v>
          </cell>
          <cell r="D780" t="str">
            <v>SX dÇm thÐp</v>
          </cell>
          <cell r="E780" t="str">
            <v>TÊn</v>
          </cell>
          <cell r="H780">
            <v>759892</v>
          </cell>
          <cell r="I780">
            <v>547858</v>
          </cell>
          <cell r="J780">
            <v>457185</v>
          </cell>
        </row>
        <row r="781">
          <cell r="A781" t="str">
            <v/>
          </cell>
          <cell r="D781" t="str">
            <v>a/ VËt liÖu</v>
          </cell>
        </row>
        <row r="782">
          <cell r="A782" t="str">
            <v/>
          </cell>
          <cell r="C782" t="str">
            <v>th</v>
          </cell>
          <cell r="D782" t="str">
            <v>ThÐp h×nh                                      10%</v>
          </cell>
          <cell r="E782" t="str">
            <v>kg</v>
          </cell>
          <cell r="F782">
            <v>811.43</v>
          </cell>
          <cell r="G782">
            <v>4496</v>
          </cell>
          <cell r="H782">
            <v>364819</v>
          </cell>
        </row>
        <row r="783">
          <cell r="C783" t="str">
            <v>tb</v>
          </cell>
          <cell r="D783" t="str">
            <v>ThÐp b¶n                                      10%</v>
          </cell>
          <cell r="E783" t="str">
            <v>kg</v>
          </cell>
          <cell r="F783">
            <v>218.78</v>
          </cell>
          <cell r="G783">
            <v>3454</v>
          </cell>
          <cell r="H783">
            <v>75567</v>
          </cell>
        </row>
        <row r="784">
          <cell r="C784" t="str">
            <v>tt&lt;18</v>
          </cell>
          <cell r="D784" t="str">
            <v>ThÐp trßn d&lt;=18</v>
          </cell>
          <cell r="E784" t="str">
            <v>kg</v>
          </cell>
          <cell r="F784">
            <v>0.95</v>
          </cell>
          <cell r="G784">
            <v>4232</v>
          </cell>
          <cell r="H784">
            <v>4020</v>
          </cell>
        </row>
        <row r="785">
          <cell r="A785" t="str">
            <v/>
          </cell>
          <cell r="C785" t="str">
            <v>¤ xy</v>
          </cell>
          <cell r="D785" t="str">
            <v>¤ xy</v>
          </cell>
          <cell r="E785" t="str">
            <v>chai</v>
          </cell>
          <cell r="F785">
            <v>1.6</v>
          </cell>
          <cell r="G785">
            <v>27300</v>
          </cell>
          <cell r="H785">
            <v>43680</v>
          </cell>
        </row>
        <row r="786">
          <cell r="A786" t="str">
            <v/>
          </cell>
          <cell r="C786" t="str">
            <v>® ®</v>
          </cell>
          <cell r="D786" t="str">
            <v>§Êt ®Ìn</v>
          </cell>
          <cell r="E786" t="str">
            <v>kg</v>
          </cell>
          <cell r="F786">
            <v>7.2</v>
          </cell>
          <cell r="G786">
            <v>7818</v>
          </cell>
          <cell r="H786">
            <v>56290</v>
          </cell>
        </row>
        <row r="787">
          <cell r="A787" t="str">
            <v/>
          </cell>
          <cell r="C787" t="str">
            <v>qh</v>
          </cell>
          <cell r="D787" t="str">
            <v>Que hµn</v>
          </cell>
          <cell r="E787" t="str">
            <v>kg</v>
          </cell>
          <cell r="F787">
            <v>28.22</v>
          </cell>
          <cell r="G787">
            <v>7637</v>
          </cell>
          <cell r="H787">
            <v>215516</v>
          </cell>
        </row>
        <row r="788">
          <cell r="A788" t="str">
            <v/>
          </cell>
          <cell r="D788" t="str">
            <v>b/ Nh©n c«ng</v>
          </cell>
        </row>
        <row r="789">
          <cell r="A789" t="str">
            <v/>
          </cell>
          <cell r="C789" t="str">
            <v>4,0/7</v>
          </cell>
          <cell r="D789" t="str">
            <v>Nh©n c«ng 4,0/7</v>
          </cell>
          <cell r="E789" t="str">
            <v xml:space="preserve">C«ng </v>
          </cell>
          <cell r="F789">
            <v>35.704999999999998</v>
          </cell>
          <cell r="G789">
            <v>15344</v>
          </cell>
          <cell r="I789">
            <v>547858</v>
          </cell>
        </row>
        <row r="790">
          <cell r="A790" t="str">
            <v/>
          </cell>
          <cell r="D790" t="str">
            <v>c/ M¸y thi c«ng</v>
          </cell>
        </row>
        <row r="791">
          <cell r="A791" t="str">
            <v/>
          </cell>
          <cell r="C791" t="str">
            <v>h23</v>
          </cell>
          <cell r="D791" t="str">
            <v>M¸y hµn 23KW</v>
          </cell>
          <cell r="E791" t="str">
            <v>Ca</v>
          </cell>
          <cell r="F791">
            <v>4.5</v>
          </cell>
          <cell r="G791">
            <v>77338</v>
          </cell>
          <cell r="J791">
            <v>348021</v>
          </cell>
        </row>
        <row r="792">
          <cell r="A792" t="str">
            <v/>
          </cell>
          <cell r="C792" t="str">
            <v>c10</v>
          </cell>
          <cell r="D792" t="str">
            <v>CÈu 10T</v>
          </cell>
          <cell r="E792" t="str">
            <v>Ca</v>
          </cell>
          <cell r="F792">
            <v>0.17</v>
          </cell>
          <cell r="G792">
            <v>615511</v>
          </cell>
          <cell r="J792">
            <v>104637</v>
          </cell>
        </row>
        <row r="793">
          <cell r="A793" t="str">
            <v/>
          </cell>
          <cell r="D793" t="str">
            <v>M¸y kh¸c</v>
          </cell>
          <cell r="E793" t="str">
            <v>%</v>
          </cell>
          <cell r="F793">
            <v>1</v>
          </cell>
          <cell r="G793">
            <v>452658</v>
          </cell>
          <cell r="J793">
            <v>4527</v>
          </cell>
        </row>
        <row r="794">
          <cell r="A794">
            <v>99</v>
          </cell>
          <cell r="B794" t="str">
            <v>NA.1410</v>
          </cell>
          <cell r="D794" t="str">
            <v>L¾p dùng dÇm thÐp</v>
          </cell>
          <cell r="E794" t="str">
            <v>TÊn</v>
          </cell>
          <cell r="H794">
            <v>245700</v>
          </cell>
          <cell r="I794">
            <v>104072</v>
          </cell>
          <cell r="J794">
            <v>354130</v>
          </cell>
        </row>
        <row r="795">
          <cell r="A795" t="str">
            <v/>
          </cell>
          <cell r="D795" t="str">
            <v>a/ VËt liÖu</v>
          </cell>
        </row>
        <row r="796">
          <cell r="A796" t="str">
            <v/>
          </cell>
          <cell r="C796" t="str">
            <v>b l</v>
          </cell>
          <cell r="D796" t="str">
            <v>Bul«ng</v>
          </cell>
          <cell r="E796" t="str">
            <v>c¸i</v>
          </cell>
          <cell r="F796">
            <v>68</v>
          </cell>
          <cell r="G796">
            <v>2727</v>
          </cell>
          <cell r="H796">
            <v>185436</v>
          </cell>
        </row>
        <row r="797">
          <cell r="C797" t="str">
            <v>qh</v>
          </cell>
          <cell r="D797" t="str">
            <v>Que hµn</v>
          </cell>
          <cell r="E797" t="str">
            <v>kg</v>
          </cell>
          <cell r="F797">
            <v>7</v>
          </cell>
          <cell r="G797">
            <v>7637</v>
          </cell>
          <cell r="H797">
            <v>53459</v>
          </cell>
        </row>
        <row r="798">
          <cell r="C798" t="str">
            <v>tt&lt;18</v>
          </cell>
          <cell r="D798" t="str">
            <v>ThÐp trßn d&lt;=18</v>
          </cell>
          <cell r="E798" t="str">
            <v>kg</v>
          </cell>
          <cell r="F798">
            <v>1.1599999999999999</v>
          </cell>
          <cell r="G798">
            <v>4232</v>
          </cell>
          <cell r="H798">
            <v>4909</v>
          </cell>
        </row>
        <row r="799">
          <cell r="A799" t="str">
            <v/>
          </cell>
          <cell r="C799" t="str">
            <v>th</v>
          </cell>
          <cell r="D799" t="str">
            <v xml:space="preserve">ThÐp h×nh                            </v>
          </cell>
          <cell r="E799" t="str">
            <v>kg</v>
          </cell>
          <cell r="F799">
            <v>0.15</v>
          </cell>
          <cell r="G799">
            <v>4496</v>
          </cell>
          <cell r="H799">
            <v>674</v>
          </cell>
        </row>
        <row r="800">
          <cell r="A800" t="str">
            <v/>
          </cell>
          <cell r="D800" t="str">
            <v>VËt liÖu kh¸c</v>
          </cell>
          <cell r="E800" t="str">
            <v>%</v>
          </cell>
          <cell r="F800">
            <v>5</v>
          </cell>
          <cell r="G800">
            <v>244478</v>
          </cell>
          <cell r="H800">
            <v>1222</v>
          </cell>
        </row>
        <row r="801">
          <cell r="A801" t="str">
            <v/>
          </cell>
          <cell r="D801" t="str">
            <v>b/ Nh©n c«ng</v>
          </cell>
        </row>
        <row r="802">
          <cell r="A802" t="str">
            <v/>
          </cell>
          <cell r="C802" t="str">
            <v>4,5/7</v>
          </cell>
          <cell r="D802" t="str">
            <v>Nh©n c«ng 4,5/7</v>
          </cell>
          <cell r="E802" t="str">
            <v xml:space="preserve">C«ng </v>
          </cell>
          <cell r="F802">
            <v>6.1529999999999996</v>
          </cell>
          <cell r="G802">
            <v>16914</v>
          </cell>
          <cell r="I802">
            <v>104072</v>
          </cell>
        </row>
        <row r="803">
          <cell r="A803" t="str">
            <v/>
          </cell>
          <cell r="D803" t="str">
            <v>c/ M¸y thi c«ng</v>
          </cell>
        </row>
        <row r="804">
          <cell r="A804" t="str">
            <v/>
          </cell>
          <cell r="C804" t="str">
            <v>c10</v>
          </cell>
          <cell r="D804" t="str">
            <v>CÈu 10T</v>
          </cell>
          <cell r="E804" t="str">
            <v>Ca</v>
          </cell>
          <cell r="F804">
            <v>0.41199999999999998</v>
          </cell>
          <cell r="G804">
            <v>615511</v>
          </cell>
          <cell r="J804">
            <v>253591</v>
          </cell>
        </row>
        <row r="805">
          <cell r="C805" t="str">
            <v>h23</v>
          </cell>
          <cell r="D805" t="str">
            <v>M¸y hµn 23KW</v>
          </cell>
          <cell r="E805" t="str">
            <v>Ca</v>
          </cell>
          <cell r="F805">
            <v>1.3</v>
          </cell>
          <cell r="G805">
            <v>77338</v>
          </cell>
          <cell r="J805">
            <v>100539</v>
          </cell>
        </row>
        <row r="806">
          <cell r="A806">
            <v>100</v>
          </cell>
          <cell r="B806" t="str">
            <v>MA.3220</v>
          </cell>
          <cell r="D806" t="str">
            <v>Gè v¸n sµn</v>
          </cell>
          <cell r="E806" t="str">
            <v>m3</v>
          </cell>
          <cell r="H806">
            <v>1027738</v>
          </cell>
          <cell r="I806">
            <v>55230</v>
          </cell>
        </row>
        <row r="807">
          <cell r="A807" t="str">
            <v/>
          </cell>
          <cell r="D807" t="str">
            <v>a/VËt liÖu</v>
          </cell>
        </row>
        <row r="808">
          <cell r="A808" t="str">
            <v/>
          </cell>
          <cell r="C808" t="str">
            <v>gvk</v>
          </cell>
          <cell r="D808" t="str">
            <v>Gç v¸n</v>
          </cell>
          <cell r="E808" t="str">
            <v>m3</v>
          </cell>
          <cell r="F808">
            <v>1.1200000000000001</v>
          </cell>
          <cell r="G808">
            <v>830880</v>
          </cell>
          <cell r="H808">
            <v>930586</v>
          </cell>
        </row>
        <row r="809">
          <cell r="A809" t="str">
            <v/>
          </cell>
          <cell r="C809" t="str">
            <v>® ®Øa</v>
          </cell>
          <cell r="D809" t="str">
            <v>§inh ®Øa</v>
          </cell>
          <cell r="E809" t="str">
            <v>c¸i</v>
          </cell>
          <cell r="F809">
            <v>55</v>
          </cell>
          <cell r="G809">
            <v>1400</v>
          </cell>
          <cell r="H809">
            <v>77000</v>
          </cell>
        </row>
        <row r="810">
          <cell r="A810" t="str">
            <v/>
          </cell>
          <cell r="D810" t="str">
            <v>VËt liÖu kh¸c</v>
          </cell>
          <cell r="E810" t="str">
            <v>%</v>
          </cell>
          <cell r="F810">
            <v>2</v>
          </cell>
          <cell r="G810">
            <v>1007586</v>
          </cell>
          <cell r="H810">
            <v>20152</v>
          </cell>
        </row>
        <row r="811">
          <cell r="A811" t="str">
            <v/>
          </cell>
          <cell r="D811" t="str">
            <v>b/ Nh©n c«ng</v>
          </cell>
        </row>
        <row r="812">
          <cell r="A812" t="str">
            <v/>
          </cell>
          <cell r="C812" t="str">
            <v>3,5/7</v>
          </cell>
          <cell r="D812" t="str">
            <v>Nh©n c«ng 3,5/7</v>
          </cell>
          <cell r="E812" t="str">
            <v xml:space="preserve">C«ng </v>
          </cell>
          <cell r="F812">
            <v>3.78</v>
          </cell>
          <cell r="G812">
            <v>14611</v>
          </cell>
          <cell r="I812">
            <v>55230</v>
          </cell>
        </row>
        <row r="813">
          <cell r="A813">
            <v>101</v>
          </cell>
          <cell r="B813" t="str">
            <v>03-21-34/115A</v>
          </cell>
          <cell r="D813" t="str">
            <v>S¶n xuÊt, l¾p dùng kÕt cÊu gç</v>
          </cell>
          <cell r="E813" t="str">
            <v>m3</v>
          </cell>
          <cell r="H813">
            <v>153176</v>
          </cell>
          <cell r="I813">
            <v>270624</v>
          </cell>
          <cell r="J813">
            <v>285317</v>
          </cell>
        </row>
        <row r="814">
          <cell r="A814" t="str">
            <v/>
          </cell>
          <cell r="D814" t="str">
            <v>a/VËt liÖu</v>
          </cell>
        </row>
        <row r="815">
          <cell r="A815" t="str">
            <v/>
          </cell>
          <cell r="C815" t="str">
            <v>gn4</v>
          </cell>
          <cell r="D815" t="str">
            <v>Gç nhãm 4                          3/24</v>
          </cell>
          <cell r="E815" t="str">
            <v>m3</v>
          </cell>
          <cell r="F815">
            <v>1.05</v>
          </cell>
          <cell r="G815">
            <v>830880</v>
          </cell>
          <cell r="H815">
            <v>109053</v>
          </cell>
        </row>
        <row r="816">
          <cell r="A816" t="str">
            <v/>
          </cell>
          <cell r="C816" t="str">
            <v>b l</v>
          </cell>
          <cell r="D816" t="str">
            <v>Bul«ng                                1/15</v>
          </cell>
          <cell r="E816" t="str">
            <v>c¸i</v>
          </cell>
          <cell r="F816">
            <v>17</v>
          </cell>
          <cell r="G816">
            <v>2727</v>
          </cell>
          <cell r="H816">
            <v>3091</v>
          </cell>
        </row>
        <row r="817">
          <cell r="A817" t="str">
            <v/>
          </cell>
          <cell r="C817" t="str">
            <v>® ®Øa</v>
          </cell>
          <cell r="D817" t="str">
            <v>§inh ®Øa</v>
          </cell>
          <cell r="E817" t="str">
            <v>c¸i</v>
          </cell>
          <cell r="F817">
            <v>20</v>
          </cell>
          <cell r="G817">
            <v>1400</v>
          </cell>
          <cell r="H817">
            <v>28000</v>
          </cell>
        </row>
        <row r="818">
          <cell r="A818" t="str">
            <v/>
          </cell>
          <cell r="C818" t="str">
            <v>®i</v>
          </cell>
          <cell r="D818" t="str">
            <v>§inh</v>
          </cell>
          <cell r="E818" t="str">
            <v>kg</v>
          </cell>
          <cell r="F818">
            <v>1.5</v>
          </cell>
          <cell r="G818">
            <v>5714</v>
          </cell>
          <cell r="H818">
            <v>8571</v>
          </cell>
        </row>
        <row r="819">
          <cell r="A819" t="str">
            <v/>
          </cell>
          <cell r="D819" t="str">
            <v>VËt liÖu kh¸c</v>
          </cell>
          <cell r="E819" t="str">
            <v>%</v>
          </cell>
          <cell r="F819">
            <v>3</v>
          </cell>
          <cell r="G819">
            <v>148715</v>
          </cell>
          <cell r="H819">
            <v>4461</v>
          </cell>
        </row>
        <row r="820">
          <cell r="A820" t="str">
            <v/>
          </cell>
          <cell r="D820" t="str">
            <v>b/ Nh©n c«ng</v>
          </cell>
        </row>
        <row r="821">
          <cell r="A821" t="str">
            <v/>
          </cell>
          <cell r="C821" t="str">
            <v>4,5/7</v>
          </cell>
          <cell r="D821" t="str">
            <v>Nh©n c«ng 4,5/7</v>
          </cell>
          <cell r="E821" t="str">
            <v xml:space="preserve">C«ng </v>
          </cell>
          <cell r="F821">
            <v>16</v>
          </cell>
          <cell r="G821">
            <v>16914</v>
          </cell>
          <cell r="I821">
            <v>270624</v>
          </cell>
        </row>
        <row r="822">
          <cell r="A822" t="str">
            <v/>
          </cell>
          <cell r="D822" t="str">
            <v>c/ M¸y thi c«ng</v>
          </cell>
        </row>
        <row r="823">
          <cell r="A823" t="str">
            <v/>
          </cell>
          <cell r="C823" t="str">
            <v>c16</v>
          </cell>
          <cell r="D823" t="str">
            <v>CÈu 16T</v>
          </cell>
          <cell r="E823" t="str">
            <v>Ca</v>
          </cell>
          <cell r="F823">
            <v>0.33</v>
          </cell>
          <cell r="G823">
            <v>823425</v>
          </cell>
          <cell r="J823">
            <v>271730</v>
          </cell>
        </row>
        <row r="824">
          <cell r="A824" t="str">
            <v/>
          </cell>
          <cell r="D824" t="str">
            <v>M¸y kh¸c</v>
          </cell>
          <cell r="E824" t="str">
            <v>%</v>
          </cell>
          <cell r="F824">
            <v>5</v>
          </cell>
          <cell r="G824">
            <v>271730</v>
          </cell>
          <cell r="J824">
            <v>13587</v>
          </cell>
        </row>
        <row r="825">
          <cell r="A825">
            <v>102</v>
          </cell>
          <cell r="B825" t="str">
            <v>NA.2120</v>
          </cell>
          <cell r="D825" t="str">
            <v>SX palª thÐp h×nh</v>
          </cell>
          <cell r="E825" t="str">
            <v>TÊn</v>
          </cell>
          <cell r="H825">
            <v>1073204</v>
          </cell>
          <cell r="I825">
            <v>346928</v>
          </cell>
          <cell r="J825">
            <v>607463</v>
          </cell>
        </row>
        <row r="826">
          <cell r="A826" t="str">
            <v/>
          </cell>
          <cell r="D826" t="str">
            <v>a/ VËt liÖu</v>
          </cell>
        </row>
        <row r="827">
          <cell r="A827" t="str">
            <v/>
          </cell>
          <cell r="C827" t="str">
            <v>th</v>
          </cell>
          <cell r="D827" t="str">
            <v>ThÐp h×nh                                     10%</v>
          </cell>
          <cell r="E827" t="str">
            <v>kg</v>
          </cell>
          <cell r="F827">
            <v>697.85</v>
          </cell>
          <cell r="G827">
            <v>4496</v>
          </cell>
          <cell r="H827">
            <v>313753</v>
          </cell>
        </row>
        <row r="828">
          <cell r="A828" t="str">
            <v/>
          </cell>
          <cell r="C828" t="str">
            <v>tb</v>
          </cell>
          <cell r="D828" t="str">
            <v>ThÐp b¶n                                     10%</v>
          </cell>
          <cell r="E828" t="str">
            <v>kg</v>
          </cell>
          <cell r="F828">
            <v>362.15</v>
          </cell>
          <cell r="G828">
            <v>3454</v>
          </cell>
          <cell r="H828">
            <v>125087</v>
          </cell>
        </row>
        <row r="829">
          <cell r="A829" t="str">
            <v/>
          </cell>
          <cell r="C829" t="str">
            <v>qh</v>
          </cell>
          <cell r="D829" t="str">
            <v>Que hµn</v>
          </cell>
          <cell r="E829" t="str">
            <v>kg</v>
          </cell>
          <cell r="F829">
            <v>41.03</v>
          </cell>
          <cell r="G829">
            <v>7637</v>
          </cell>
          <cell r="H829">
            <v>313346</v>
          </cell>
        </row>
        <row r="830">
          <cell r="A830" t="str">
            <v/>
          </cell>
          <cell r="C830" t="str">
            <v>¤ xy</v>
          </cell>
          <cell r="D830" t="str">
            <v>¤ xy</v>
          </cell>
          <cell r="E830" t="str">
            <v>chai</v>
          </cell>
          <cell r="F830">
            <v>2.5299999999999998</v>
          </cell>
          <cell r="G830">
            <v>27300</v>
          </cell>
          <cell r="H830">
            <v>69069</v>
          </cell>
        </row>
        <row r="831">
          <cell r="A831" t="str">
            <v/>
          </cell>
          <cell r="C831" t="str">
            <v>® ®</v>
          </cell>
          <cell r="D831" t="str">
            <v>§Êt ®Ìn</v>
          </cell>
          <cell r="E831" t="str">
            <v>kg</v>
          </cell>
          <cell r="F831">
            <v>25.69</v>
          </cell>
          <cell r="G831">
            <v>7818</v>
          </cell>
          <cell r="H831">
            <v>200844</v>
          </cell>
        </row>
        <row r="832">
          <cell r="A832" t="str">
            <v/>
          </cell>
          <cell r="D832" t="str">
            <v>VËt liÖu kh¸c</v>
          </cell>
          <cell r="E832" t="str">
            <v>%</v>
          </cell>
          <cell r="F832">
            <v>5</v>
          </cell>
          <cell r="G832">
            <v>1022099</v>
          </cell>
          <cell r="H832">
            <v>51105</v>
          </cell>
        </row>
        <row r="833">
          <cell r="A833" t="str">
            <v/>
          </cell>
          <cell r="D833" t="str">
            <v>b/ Nh©n c«ng</v>
          </cell>
        </row>
        <row r="834">
          <cell r="A834" t="str">
            <v/>
          </cell>
          <cell r="C834" t="str">
            <v>4,0/7</v>
          </cell>
          <cell r="D834" t="str">
            <v>Nh©n c«ng 4,0/7</v>
          </cell>
          <cell r="E834" t="str">
            <v xml:space="preserve">C«ng </v>
          </cell>
          <cell r="F834">
            <v>22.61</v>
          </cell>
          <cell r="G834">
            <v>15344</v>
          </cell>
          <cell r="I834">
            <v>346928</v>
          </cell>
        </row>
        <row r="835">
          <cell r="A835" t="str">
            <v/>
          </cell>
          <cell r="D835" t="str">
            <v>c/ M¸y thi c«ng</v>
          </cell>
        </row>
        <row r="836">
          <cell r="A836" t="str">
            <v/>
          </cell>
          <cell r="C836" t="str">
            <v>h23</v>
          </cell>
          <cell r="D836" t="str">
            <v>M¸y hµn 23KW</v>
          </cell>
          <cell r="E836" t="str">
            <v>Ca</v>
          </cell>
          <cell r="F836">
            <v>5.5</v>
          </cell>
          <cell r="G836">
            <v>77338</v>
          </cell>
          <cell r="J836">
            <v>425359</v>
          </cell>
        </row>
        <row r="837">
          <cell r="A837" t="str">
            <v/>
          </cell>
          <cell r="C837" t="str">
            <v>c10</v>
          </cell>
          <cell r="D837" t="str">
            <v>CÈu 10T</v>
          </cell>
          <cell r="E837" t="str">
            <v>Ca</v>
          </cell>
          <cell r="F837">
            <v>0.27</v>
          </cell>
          <cell r="G837">
            <v>615511</v>
          </cell>
          <cell r="J837">
            <v>166188</v>
          </cell>
        </row>
        <row r="838">
          <cell r="A838" t="str">
            <v/>
          </cell>
          <cell r="C838" t="str">
            <v>cuct</v>
          </cell>
          <cell r="D838" t="str">
            <v>M¸y c¾t uèn cèt thÐp</v>
          </cell>
          <cell r="E838" t="str">
            <v>Ca</v>
          </cell>
          <cell r="F838">
            <v>0.4</v>
          </cell>
          <cell r="G838">
            <v>39789</v>
          </cell>
          <cell r="J838">
            <v>15916</v>
          </cell>
        </row>
        <row r="839">
          <cell r="A839">
            <v>103</v>
          </cell>
          <cell r="B839" t="str">
            <v>NB.2310</v>
          </cell>
          <cell r="D839" t="str">
            <v>LD, TD palª thÐp h×nh</v>
          </cell>
          <cell r="E839" t="str">
            <v>TÊn</v>
          </cell>
          <cell r="H839">
            <v>180824</v>
          </cell>
          <cell r="I839">
            <v>218652</v>
          </cell>
          <cell r="J839">
            <v>543278</v>
          </cell>
        </row>
        <row r="840">
          <cell r="A840" t="str">
            <v/>
          </cell>
          <cell r="D840" t="str">
            <v>a/ VËt liÖu</v>
          </cell>
        </row>
        <row r="841">
          <cell r="A841" t="str">
            <v/>
          </cell>
          <cell r="C841" t="str">
            <v>th</v>
          </cell>
          <cell r="D841" t="str">
            <v xml:space="preserve">ThÐp h×nh                            </v>
          </cell>
          <cell r="E841" t="str">
            <v>kg</v>
          </cell>
          <cell r="F841">
            <v>0.45</v>
          </cell>
          <cell r="G841">
            <v>4496</v>
          </cell>
          <cell r="H841">
            <v>2023</v>
          </cell>
        </row>
        <row r="842">
          <cell r="A842" t="str">
            <v/>
          </cell>
          <cell r="C842" t="str">
            <v>b l</v>
          </cell>
          <cell r="D842" t="str">
            <v>Bul«ng</v>
          </cell>
          <cell r="E842" t="str">
            <v>c¸i</v>
          </cell>
          <cell r="F842">
            <v>12</v>
          </cell>
          <cell r="G842">
            <v>2727</v>
          </cell>
          <cell r="H842">
            <v>32724</v>
          </cell>
        </row>
        <row r="843">
          <cell r="A843" t="str">
            <v/>
          </cell>
          <cell r="C843" t="str">
            <v>qh</v>
          </cell>
          <cell r="D843" t="str">
            <v>Que hµn</v>
          </cell>
          <cell r="E843" t="str">
            <v>kg</v>
          </cell>
          <cell r="F843">
            <v>18</v>
          </cell>
          <cell r="G843">
            <v>7637</v>
          </cell>
          <cell r="H843">
            <v>137466</v>
          </cell>
        </row>
        <row r="844">
          <cell r="A844" t="str">
            <v/>
          </cell>
          <cell r="D844" t="str">
            <v>VËt liÖu kh¸c</v>
          </cell>
          <cell r="E844" t="str">
            <v>%</v>
          </cell>
          <cell r="F844">
            <v>5</v>
          </cell>
          <cell r="G844">
            <v>172213</v>
          </cell>
          <cell r="H844">
            <v>8611</v>
          </cell>
        </row>
        <row r="845">
          <cell r="A845" t="str">
            <v/>
          </cell>
          <cell r="D845" t="str">
            <v>b/ Nh©n c«ng</v>
          </cell>
        </row>
        <row r="846">
          <cell r="A846" t="str">
            <v/>
          </cell>
          <cell r="C846" t="str">
            <v>4,0/7</v>
          </cell>
          <cell r="D846" t="str">
            <v>Nh©n c«ng 4,0/7</v>
          </cell>
          <cell r="E846" t="str">
            <v xml:space="preserve">C«ng </v>
          </cell>
          <cell r="F846">
            <v>14.25</v>
          </cell>
          <cell r="G846">
            <v>15344</v>
          </cell>
          <cell r="I846">
            <v>218652</v>
          </cell>
        </row>
        <row r="847">
          <cell r="A847" t="str">
            <v/>
          </cell>
          <cell r="D847" t="str">
            <v>c/ M¸y thi c«ng</v>
          </cell>
        </row>
        <row r="848">
          <cell r="A848" t="str">
            <v/>
          </cell>
          <cell r="C848" t="str">
            <v>h23</v>
          </cell>
          <cell r="D848" t="str">
            <v>M¸y hµn 23KW</v>
          </cell>
          <cell r="E848" t="str">
            <v>Ca</v>
          </cell>
          <cell r="F848">
            <v>4.1500000000000004</v>
          </cell>
          <cell r="G848">
            <v>77338</v>
          </cell>
          <cell r="J848">
            <v>320953</v>
          </cell>
        </row>
        <row r="849">
          <cell r="A849" t="str">
            <v/>
          </cell>
          <cell r="C849" t="str">
            <v>c16</v>
          </cell>
          <cell r="D849" t="str">
            <v>CÈu 16T</v>
          </cell>
          <cell r="E849" t="str">
            <v>Ca</v>
          </cell>
          <cell r="F849">
            <v>0.27</v>
          </cell>
          <cell r="G849">
            <v>823425</v>
          </cell>
          <cell r="J849">
            <v>222325</v>
          </cell>
        </row>
        <row r="850">
          <cell r="A850">
            <v>104</v>
          </cell>
          <cell r="B850" t="str">
            <v>VB.2111</v>
          </cell>
          <cell r="D850" t="str">
            <v>Rä ®¸</v>
          </cell>
          <cell r="E850" t="str">
            <v>Rä</v>
          </cell>
          <cell r="H850">
            <v>465580</v>
          </cell>
          <cell r="I850">
            <v>175332</v>
          </cell>
        </row>
        <row r="851">
          <cell r="A851" t="str">
            <v/>
          </cell>
          <cell r="D851" t="str">
            <v>a/ VËt liÖu</v>
          </cell>
        </row>
        <row r="852">
          <cell r="A852" t="str">
            <v/>
          </cell>
          <cell r="C852" t="str">
            <v>tt&lt;18</v>
          </cell>
          <cell r="D852" t="str">
            <v>ThÐp trßn d&lt;=18</v>
          </cell>
          <cell r="E852" t="str">
            <v>kg</v>
          </cell>
          <cell r="F852">
            <v>13.5</v>
          </cell>
          <cell r="G852">
            <v>4232</v>
          </cell>
          <cell r="H852">
            <v>57132</v>
          </cell>
        </row>
        <row r="853">
          <cell r="A853" t="str">
            <v/>
          </cell>
          <cell r="C853" t="str">
            <v>®h</v>
          </cell>
          <cell r="D853" t="str">
            <v>§¸ héc</v>
          </cell>
          <cell r="E853" t="str">
            <v>m3</v>
          </cell>
          <cell r="F853">
            <v>2.2000000000000002</v>
          </cell>
          <cell r="G853">
            <v>61886</v>
          </cell>
          <cell r="H853">
            <v>408448</v>
          </cell>
        </row>
        <row r="854">
          <cell r="A854" t="str">
            <v/>
          </cell>
          <cell r="D854" t="str">
            <v>b/ Nh©n c«ng</v>
          </cell>
        </row>
        <row r="855">
          <cell r="A855" t="str">
            <v/>
          </cell>
          <cell r="C855" t="str">
            <v>3,5/7</v>
          </cell>
          <cell r="D855" t="str">
            <v>Nh©n c«ng 3,5/7</v>
          </cell>
          <cell r="E855" t="str">
            <v xml:space="preserve">C«ng </v>
          </cell>
          <cell r="F855">
            <v>4</v>
          </cell>
          <cell r="G855">
            <v>14611</v>
          </cell>
          <cell r="I855">
            <v>175332</v>
          </cell>
        </row>
        <row r="856">
          <cell r="A856">
            <v>105</v>
          </cell>
          <cell r="B856" t="str">
            <v>TT</v>
          </cell>
          <cell r="D856" t="str">
            <v>BiÓn b¸o</v>
          </cell>
          <cell r="E856" t="str">
            <v>c¸i</v>
          </cell>
          <cell r="F856">
            <v>1</v>
          </cell>
          <cell r="G856">
            <v>1500000</v>
          </cell>
          <cell r="H856">
            <v>1500000</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v>106</v>
          </cell>
          <cell r="B866" t="str">
            <v>UD.5122</v>
          </cell>
          <cell r="D866" t="str">
            <v>Sái ®Öm</v>
          </cell>
          <cell r="E866" t="str">
            <v>m3</v>
          </cell>
        </row>
        <row r="867">
          <cell r="A867" t="str">
            <v/>
          </cell>
          <cell r="D867" t="str">
            <v>a/ VËt liÖu</v>
          </cell>
          <cell r="H867">
            <v>73200</v>
          </cell>
        </row>
        <row r="868">
          <cell r="A868" t="str">
            <v/>
          </cell>
          <cell r="C868" t="str">
            <v>s</v>
          </cell>
          <cell r="D868" t="str">
            <v>Sái</v>
          </cell>
          <cell r="E868" t="str">
            <v>m3</v>
          </cell>
          <cell r="F868">
            <v>1.22</v>
          </cell>
          <cell r="G868">
            <v>60000</v>
          </cell>
          <cell r="H868">
            <v>73200</v>
          </cell>
        </row>
        <row r="869">
          <cell r="A869" t="str">
            <v/>
          </cell>
          <cell r="D869" t="str">
            <v>b/ Nh©n c«ng</v>
          </cell>
          <cell r="H869">
            <v>33296</v>
          </cell>
        </row>
        <row r="870">
          <cell r="A870" t="str">
            <v/>
          </cell>
          <cell r="C870" t="str">
            <v>4,0/7</v>
          </cell>
          <cell r="D870" t="str">
            <v>Nh©n c«ng 4,0/7</v>
          </cell>
          <cell r="E870" t="str">
            <v xml:space="preserve">C«ng </v>
          </cell>
          <cell r="F870">
            <v>2.17</v>
          </cell>
          <cell r="G870">
            <v>15344</v>
          </cell>
          <cell r="H870">
            <v>33296</v>
          </cell>
        </row>
        <row r="871">
          <cell r="A871">
            <v>107</v>
          </cell>
          <cell r="B871" t="str">
            <v>HA.1120</v>
          </cell>
          <cell r="D871" t="str">
            <v>BT lãt mãng M200</v>
          </cell>
          <cell r="E871" t="str">
            <v>m3</v>
          </cell>
        </row>
        <row r="872">
          <cell r="A872" t="str">
            <v/>
          </cell>
          <cell r="D872" t="str">
            <v>a/ VËt liÖu</v>
          </cell>
          <cell r="H872">
            <v>384855</v>
          </cell>
        </row>
        <row r="873">
          <cell r="A873" t="str">
            <v/>
          </cell>
          <cell r="D873" t="str">
            <v>V­a BT M200 ®¸ 1x2 (®é sôt 6-8)</v>
          </cell>
          <cell r="E873" t="str">
            <v>m3</v>
          </cell>
          <cell r="F873">
            <v>1.0249999999999999</v>
          </cell>
          <cell r="G873">
            <v>375468</v>
          </cell>
          <cell r="H873">
            <v>384855</v>
          </cell>
        </row>
        <row r="874">
          <cell r="A874" t="str">
            <v/>
          </cell>
          <cell r="D874" t="str">
            <v>b/ Nh©n c«ng</v>
          </cell>
          <cell r="H874">
            <v>32752</v>
          </cell>
        </row>
        <row r="875">
          <cell r="A875" t="str">
            <v/>
          </cell>
          <cell r="C875" t="str">
            <v>3,0/7</v>
          </cell>
          <cell r="D875" t="str">
            <v>Nh©n c«ng 3,0/7</v>
          </cell>
          <cell r="E875" t="str">
            <v xml:space="preserve">C«ng </v>
          </cell>
          <cell r="F875">
            <v>2.36</v>
          </cell>
          <cell r="G875">
            <v>13878</v>
          </cell>
          <cell r="H875">
            <v>32752</v>
          </cell>
        </row>
        <row r="876">
          <cell r="A876" t="str">
            <v/>
          </cell>
          <cell r="D876" t="str">
            <v>c/ M¸y thi c«ng</v>
          </cell>
          <cell r="H876">
            <v>12041</v>
          </cell>
        </row>
        <row r="877">
          <cell r="A877" t="str">
            <v/>
          </cell>
          <cell r="C877" t="str">
            <v>t250</v>
          </cell>
          <cell r="D877" t="str">
            <v>M¸y trén 250l</v>
          </cell>
          <cell r="E877" t="str">
            <v>Ca</v>
          </cell>
          <cell r="F877">
            <v>9.5000000000000001E-2</v>
          </cell>
          <cell r="G877">
            <v>96272</v>
          </cell>
          <cell r="H877">
            <v>9146</v>
          </cell>
        </row>
        <row r="878">
          <cell r="A878" t="str">
            <v/>
          </cell>
          <cell r="C878" t="str">
            <v>®b1</v>
          </cell>
          <cell r="D878" t="str">
            <v>M¸y ®Çm bµn 1KW</v>
          </cell>
          <cell r="E878" t="str">
            <v>Ca</v>
          </cell>
          <cell r="F878">
            <v>8.8999999999999996E-2</v>
          </cell>
          <cell r="G878">
            <v>32525</v>
          </cell>
          <cell r="H878">
            <v>2895</v>
          </cell>
        </row>
        <row r="879">
          <cell r="A879">
            <v>108</v>
          </cell>
          <cell r="B879" t="str">
            <v>CD.1120</v>
          </cell>
          <cell r="D879" t="str">
            <v>§ãng cäc v¸n thÐp Larssen IV L=6m</v>
          </cell>
          <cell r="E879" t="str">
            <v>m</v>
          </cell>
        </row>
        <row r="880">
          <cell r="A880" t="str">
            <v/>
          </cell>
          <cell r="D880" t="str">
            <v>a/ VËt liÖu</v>
          </cell>
          <cell r="H880">
            <v>37688</v>
          </cell>
        </row>
        <row r="881">
          <cell r="A881" t="str">
            <v/>
          </cell>
          <cell r="D881" t="str">
            <v>Cäc v¸n thÐp   ( 1,67% x 3 th¸ng = 5%)</v>
          </cell>
          <cell r="E881" t="str">
            <v>tÊn</v>
          </cell>
          <cell r="F881">
            <v>7.4999999999999997E-2</v>
          </cell>
          <cell r="G881">
            <v>10000000</v>
          </cell>
          <cell r="H881">
            <v>37500</v>
          </cell>
        </row>
        <row r="882">
          <cell r="A882" t="str">
            <v/>
          </cell>
          <cell r="D882" t="str">
            <v>VËt liÖu kh¸c</v>
          </cell>
          <cell r="E882" t="str">
            <v>%</v>
          </cell>
          <cell r="F882">
            <v>0.5</v>
          </cell>
          <cell r="G882">
            <v>37500</v>
          </cell>
          <cell r="H882">
            <v>188</v>
          </cell>
        </row>
        <row r="883">
          <cell r="A883" t="str">
            <v/>
          </cell>
          <cell r="D883" t="str">
            <v>b/ Nh©n c«ng</v>
          </cell>
          <cell r="H883">
            <v>1872</v>
          </cell>
        </row>
        <row r="884">
          <cell r="A884" t="str">
            <v/>
          </cell>
          <cell r="C884" t="str">
            <v>4,0/7</v>
          </cell>
          <cell r="D884" t="str">
            <v>Nh©n c«ng 4,0/7</v>
          </cell>
          <cell r="E884" t="str">
            <v xml:space="preserve">C«ng </v>
          </cell>
          <cell r="F884">
            <v>0.122</v>
          </cell>
          <cell r="G884">
            <v>15344</v>
          </cell>
          <cell r="H884">
            <v>1872</v>
          </cell>
        </row>
        <row r="885">
          <cell r="A885" t="str">
            <v/>
          </cell>
          <cell r="D885" t="str">
            <v>c/ M¸y thi c«ng</v>
          </cell>
          <cell r="H885">
            <v>32221</v>
          </cell>
        </row>
        <row r="886">
          <cell r="A886" t="str">
            <v/>
          </cell>
          <cell r="C886" t="str">
            <v>b®c1,8</v>
          </cell>
          <cell r="D886" t="str">
            <v>Bóa ®ãng cäc 1,8T</v>
          </cell>
          <cell r="E886" t="str">
            <v>Ca</v>
          </cell>
          <cell r="F886">
            <v>4.0899999999999999E-2</v>
          </cell>
          <cell r="G886">
            <v>764856</v>
          </cell>
          <cell r="H886">
            <v>31283</v>
          </cell>
        </row>
        <row r="887">
          <cell r="A887" t="str">
            <v/>
          </cell>
          <cell r="D887" t="str">
            <v>M¸y kh¸c</v>
          </cell>
          <cell r="E887" t="str">
            <v>ca</v>
          </cell>
          <cell r="F887">
            <v>3</v>
          </cell>
          <cell r="G887">
            <v>31283</v>
          </cell>
          <cell r="H887">
            <v>938</v>
          </cell>
        </row>
        <row r="888">
          <cell r="A888">
            <v>109</v>
          </cell>
          <cell r="B888" t="str">
            <v>CD.1120</v>
          </cell>
          <cell r="D888" t="str">
            <v>Nhæ cäc v¸n thÐp trªn mÆt ®Êt</v>
          </cell>
          <cell r="E888" t="str">
            <v>m</v>
          </cell>
        </row>
        <row r="889">
          <cell r="A889" t="str">
            <v/>
          </cell>
          <cell r="D889" t="str">
            <v>b/ Nh©n c«ng</v>
          </cell>
          <cell r="H889">
            <v>1248</v>
          </cell>
        </row>
        <row r="890">
          <cell r="A890" t="str">
            <v/>
          </cell>
          <cell r="C890" t="str">
            <v>4,0/7</v>
          </cell>
          <cell r="D890" t="str">
            <v>Nh©n c«ng 4,0/7                 2/3 ®ãng</v>
          </cell>
          <cell r="E890" t="str">
            <v xml:space="preserve">C«ng </v>
          </cell>
          <cell r="F890">
            <v>0.122</v>
          </cell>
          <cell r="G890">
            <v>15344</v>
          </cell>
          <cell r="H890">
            <v>1248</v>
          </cell>
        </row>
        <row r="891">
          <cell r="A891" t="str">
            <v/>
          </cell>
          <cell r="D891" t="str">
            <v>c/ M¸y thi c«ng</v>
          </cell>
          <cell r="H891">
            <v>21481</v>
          </cell>
        </row>
        <row r="892">
          <cell r="A892" t="str">
            <v/>
          </cell>
          <cell r="C892" t="str">
            <v>b®c1,8</v>
          </cell>
          <cell r="D892" t="str">
            <v>Bóa ®ãng cäc 1,8T                 2/3 ®ãng</v>
          </cell>
          <cell r="E892" t="str">
            <v>Ca</v>
          </cell>
          <cell r="F892">
            <v>4.0899999999999999E-2</v>
          </cell>
          <cell r="G892">
            <v>764856</v>
          </cell>
          <cell r="H892">
            <v>20855</v>
          </cell>
        </row>
        <row r="893">
          <cell r="A893" t="str">
            <v/>
          </cell>
          <cell r="D893" t="str">
            <v>M¸y kh¸c</v>
          </cell>
          <cell r="E893" t="str">
            <v>ca</v>
          </cell>
          <cell r="F893">
            <v>3</v>
          </cell>
          <cell r="G893">
            <v>20855</v>
          </cell>
          <cell r="H893">
            <v>626</v>
          </cell>
        </row>
        <row r="894">
          <cell r="A894">
            <v>110</v>
          </cell>
          <cell r="B894" t="str">
            <v>03-27-43/115</v>
          </cell>
          <cell r="D894" t="str">
            <v>X¶m kÏ cäc v¸n thÐp</v>
          </cell>
          <cell r="E894" t="str">
            <v>m</v>
          </cell>
        </row>
        <row r="895">
          <cell r="A895" t="str">
            <v/>
          </cell>
          <cell r="D895" t="str">
            <v>a/ VËt liÖu</v>
          </cell>
          <cell r="H895">
            <v>30600</v>
          </cell>
        </row>
        <row r="896">
          <cell r="A896" t="str">
            <v/>
          </cell>
          <cell r="D896" t="str">
            <v>B«ng</v>
          </cell>
          <cell r="E896" t="str">
            <v>kg</v>
          </cell>
          <cell r="F896">
            <v>0.2</v>
          </cell>
          <cell r="G896">
            <v>15000</v>
          </cell>
          <cell r="H896">
            <v>3000</v>
          </cell>
        </row>
        <row r="897">
          <cell r="A897" t="str">
            <v/>
          </cell>
          <cell r="D897" t="str">
            <v>Ma tÝt</v>
          </cell>
          <cell r="E897" t="str">
            <v>kg</v>
          </cell>
          <cell r="F897">
            <v>1.5</v>
          </cell>
          <cell r="G897">
            <v>18000</v>
          </cell>
          <cell r="H897">
            <v>27000</v>
          </cell>
        </row>
        <row r="898">
          <cell r="A898" t="str">
            <v/>
          </cell>
          <cell r="D898" t="str">
            <v>VËt liÖu kh¸c</v>
          </cell>
          <cell r="E898" t="str">
            <v>%</v>
          </cell>
          <cell r="F898">
            <v>2</v>
          </cell>
          <cell r="G898">
            <v>30000</v>
          </cell>
          <cell r="H898">
            <v>600</v>
          </cell>
        </row>
        <row r="899">
          <cell r="A899" t="str">
            <v/>
          </cell>
          <cell r="D899" t="str">
            <v>b/ Nh©n c«ng</v>
          </cell>
          <cell r="H899">
            <v>1074</v>
          </cell>
        </row>
        <row r="900">
          <cell r="A900" t="str">
            <v/>
          </cell>
          <cell r="C900" t="str">
            <v>4,0/7</v>
          </cell>
          <cell r="D900" t="str">
            <v>Nh©n c«ng 4,0/7</v>
          </cell>
          <cell r="E900" t="str">
            <v xml:space="preserve">C«ng </v>
          </cell>
          <cell r="F900">
            <v>7.0000000000000007E-2</v>
          </cell>
          <cell r="G900">
            <v>15344</v>
          </cell>
          <cell r="H900">
            <v>1074</v>
          </cell>
        </row>
        <row r="901">
          <cell r="A901">
            <v>111</v>
          </cell>
          <cell r="B901" t="str">
            <v>NA.2110</v>
          </cell>
          <cell r="D901" t="str">
            <v>S¶n xuÊt hÖ vµnh ®ai khung chèng</v>
          </cell>
          <cell r="E901" t="str">
            <v>TÊn</v>
          </cell>
        </row>
        <row r="902">
          <cell r="A902" t="str">
            <v/>
          </cell>
          <cell r="D902" t="str">
            <v>a/ VËt liÖu</v>
          </cell>
          <cell r="H902">
            <v>640205</v>
          </cell>
        </row>
        <row r="903">
          <cell r="A903" t="str">
            <v/>
          </cell>
          <cell r="C903" t="str">
            <v>th</v>
          </cell>
          <cell r="D903" t="str">
            <v>ThÐp h×nh                                  10%</v>
          </cell>
          <cell r="E903" t="str">
            <v>kg</v>
          </cell>
          <cell r="F903">
            <v>625.39</v>
          </cell>
          <cell r="G903">
            <v>4496</v>
          </cell>
          <cell r="H903">
            <v>281175</v>
          </cell>
        </row>
        <row r="904">
          <cell r="A904" t="str">
            <v/>
          </cell>
          <cell r="C904" t="str">
            <v>tb</v>
          </cell>
          <cell r="D904" t="str">
            <v>ThÐp b¶n                                  10%</v>
          </cell>
          <cell r="E904" t="str">
            <v>kg</v>
          </cell>
          <cell r="F904">
            <v>316</v>
          </cell>
          <cell r="G904">
            <v>3454</v>
          </cell>
          <cell r="H904">
            <v>109146</v>
          </cell>
        </row>
        <row r="905">
          <cell r="A905" t="str">
            <v/>
          </cell>
          <cell r="C905" t="str">
            <v>tt&lt;18</v>
          </cell>
          <cell r="D905" t="str">
            <v>ThÐp trßn d&lt;=18                   10%</v>
          </cell>
          <cell r="E905" t="str">
            <v>kg</v>
          </cell>
          <cell r="F905">
            <v>61.4</v>
          </cell>
          <cell r="G905">
            <v>4232</v>
          </cell>
          <cell r="H905">
            <v>25984</v>
          </cell>
        </row>
        <row r="906">
          <cell r="A906" t="str">
            <v/>
          </cell>
          <cell r="C906" t="str">
            <v>qh</v>
          </cell>
          <cell r="D906" t="str">
            <v>Que hµn</v>
          </cell>
          <cell r="E906" t="str">
            <v>kg</v>
          </cell>
          <cell r="F906">
            <v>22.66</v>
          </cell>
          <cell r="G906">
            <v>7637</v>
          </cell>
          <cell r="H906">
            <v>173054</v>
          </cell>
        </row>
        <row r="907">
          <cell r="A907" t="str">
            <v/>
          </cell>
          <cell r="C907" t="str">
            <v>¤ xy</v>
          </cell>
          <cell r="D907" t="str">
            <v>¤ xy</v>
          </cell>
          <cell r="E907" t="str">
            <v>chai</v>
          </cell>
          <cell r="F907">
            <v>0.78</v>
          </cell>
          <cell r="G907">
            <v>27300</v>
          </cell>
          <cell r="H907">
            <v>21294</v>
          </cell>
        </row>
        <row r="908">
          <cell r="A908" t="str">
            <v/>
          </cell>
          <cell r="C908" t="str">
            <v>® ®</v>
          </cell>
          <cell r="D908" t="str">
            <v>§Êt ®Ìn</v>
          </cell>
          <cell r="E908" t="str">
            <v>kg</v>
          </cell>
          <cell r="F908">
            <v>3.78</v>
          </cell>
          <cell r="G908">
            <v>7818</v>
          </cell>
          <cell r="H908">
            <v>29552</v>
          </cell>
        </row>
        <row r="909">
          <cell r="A909" t="str">
            <v/>
          </cell>
          <cell r="D909" t="str">
            <v>b/ Nh©n c«ng</v>
          </cell>
          <cell r="H909">
            <v>564352</v>
          </cell>
        </row>
        <row r="910">
          <cell r="A910" t="str">
            <v/>
          </cell>
          <cell r="C910" t="str">
            <v>4,0/7</v>
          </cell>
          <cell r="D910" t="str">
            <v>Nh©n c«ng 4,0/7</v>
          </cell>
          <cell r="E910" t="str">
            <v xml:space="preserve">C«ng </v>
          </cell>
          <cell r="F910">
            <v>36.78</v>
          </cell>
          <cell r="G910">
            <v>15344</v>
          </cell>
          <cell r="H910">
            <v>564352</v>
          </cell>
        </row>
        <row r="911">
          <cell r="A911" t="str">
            <v/>
          </cell>
          <cell r="D911" t="str">
            <v>c/ M¸y thi c«ng</v>
          </cell>
          <cell r="H911">
            <v>590807</v>
          </cell>
        </row>
        <row r="912">
          <cell r="A912" t="str">
            <v/>
          </cell>
          <cell r="C912" t="str">
            <v>h23</v>
          </cell>
          <cell r="D912" t="str">
            <v>M¸y hµn 23KW</v>
          </cell>
          <cell r="E912" t="str">
            <v>Ca</v>
          </cell>
          <cell r="F912">
            <v>4.25</v>
          </cell>
          <cell r="G912">
            <v>77338</v>
          </cell>
          <cell r="H912">
            <v>328687</v>
          </cell>
        </row>
        <row r="913">
          <cell r="A913" t="str">
            <v/>
          </cell>
          <cell r="C913" t="str">
            <v>cuct</v>
          </cell>
          <cell r="D913" t="str">
            <v>M¸y c¾t uèn cèt thÐp</v>
          </cell>
          <cell r="E913" t="str">
            <v>Ca</v>
          </cell>
          <cell r="F913">
            <v>0.4</v>
          </cell>
          <cell r="G913">
            <v>39789</v>
          </cell>
          <cell r="H913">
            <v>15916</v>
          </cell>
        </row>
        <row r="914">
          <cell r="A914" t="str">
            <v/>
          </cell>
          <cell r="C914" t="str">
            <v>c10</v>
          </cell>
          <cell r="D914" t="str">
            <v>CÈu 10T</v>
          </cell>
          <cell r="E914" t="str">
            <v>Ca</v>
          </cell>
          <cell r="F914">
            <v>0.4</v>
          </cell>
          <cell r="G914">
            <v>615511</v>
          </cell>
          <cell r="H914">
            <v>246204</v>
          </cell>
        </row>
        <row r="915">
          <cell r="A915">
            <v>112</v>
          </cell>
          <cell r="B915" t="str">
            <v>NB.2310</v>
          </cell>
          <cell r="D915" t="str">
            <v>LD, th¸o dì hÖ vµnh ®ai khung chèng trªn c¹n</v>
          </cell>
          <cell r="E915" t="str">
            <v>TÊn</v>
          </cell>
        </row>
        <row r="916">
          <cell r="A916" t="str">
            <v/>
          </cell>
          <cell r="D916" t="str">
            <v>a/ VËt liÖu</v>
          </cell>
          <cell r="H916">
            <v>180824</v>
          </cell>
        </row>
        <row r="917">
          <cell r="A917" t="str">
            <v/>
          </cell>
          <cell r="C917" t="str">
            <v>th</v>
          </cell>
          <cell r="D917" t="str">
            <v xml:space="preserve">ThÐp h×nh                            </v>
          </cell>
          <cell r="E917" t="str">
            <v>kg</v>
          </cell>
          <cell r="F917">
            <v>0.45</v>
          </cell>
          <cell r="G917">
            <v>4496</v>
          </cell>
          <cell r="H917">
            <v>2023</v>
          </cell>
        </row>
        <row r="918">
          <cell r="A918" t="str">
            <v/>
          </cell>
          <cell r="C918" t="str">
            <v>b l</v>
          </cell>
          <cell r="D918" t="str">
            <v>Bul«ng</v>
          </cell>
          <cell r="E918" t="str">
            <v>c¸i</v>
          </cell>
          <cell r="F918">
            <v>12</v>
          </cell>
          <cell r="G918">
            <v>2727</v>
          </cell>
          <cell r="H918">
            <v>32724</v>
          </cell>
        </row>
        <row r="919">
          <cell r="A919" t="str">
            <v/>
          </cell>
          <cell r="C919" t="str">
            <v>qh</v>
          </cell>
          <cell r="D919" t="str">
            <v>Que hµn</v>
          </cell>
          <cell r="E919" t="str">
            <v>kg</v>
          </cell>
          <cell r="F919">
            <v>18</v>
          </cell>
          <cell r="G919">
            <v>7637</v>
          </cell>
          <cell r="H919">
            <v>137466</v>
          </cell>
        </row>
        <row r="920">
          <cell r="A920" t="str">
            <v/>
          </cell>
          <cell r="D920" t="str">
            <v>VËt liÖu kh¸c</v>
          </cell>
          <cell r="E920" t="str">
            <v>%</v>
          </cell>
          <cell r="F920">
            <v>5</v>
          </cell>
          <cell r="G920">
            <v>172213</v>
          </cell>
          <cell r="H920">
            <v>8611</v>
          </cell>
        </row>
        <row r="921">
          <cell r="A921" t="str">
            <v/>
          </cell>
          <cell r="D921" t="str">
            <v>b/ Nh©n c«ng</v>
          </cell>
          <cell r="H921">
            <v>218652</v>
          </cell>
        </row>
        <row r="922">
          <cell r="A922" t="str">
            <v/>
          </cell>
          <cell r="C922" t="str">
            <v>4,0/7</v>
          </cell>
          <cell r="D922" t="str">
            <v>Nh©n c«ng 4,0/7</v>
          </cell>
          <cell r="E922" t="str">
            <v xml:space="preserve">C«ng </v>
          </cell>
          <cell r="F922">
            <v>14.25</v>
          </cell>
          <cell r="G922">
            <v>15344</v>
          </cell>
          <cell r="H922">
            <v>218652</v>
          </cell>
        </row>
        <row r="923">
          <cell r="A923" t="str">
            <v/>
          </cell>
          <cell r="D923" t="str">
            <v>c/ M¸y thi c«ng</v>
          </cell>
          <cell r="H923">
            <v>543278</v>
          </cell>
        </row>
        <row r="924">
          <cell r="A924" t="str">
            <v/>
          </cell>
          <cell r="C924" t="str">
            <v>h23</v>
          </cell>
          <cell r="D924" t="str">
            <v>M¸y hµn 23KW</v>
          </cell>
          <cell r="E924" t="str">
            <v>Ca</v>
          </cell>
          <cell r="F924">
            <v>4.1500000000000004</v>
          </cell>
          <cell r="G924">
            <v>77338</v>
          </cell>
          <cell r="H924">
            <v>320953</v>
          </cell>
        </row>
        <row r="925">
          <cell r="A925" t="str">
            <v/>
          </cell>
          <cell r="C925" t="str">
            <v>c16</v>
          </cell>
          <cell r="D925" t="str">
            <v>CÈu 16T</v>
          </cell>
          <cell r="E925" t="str">
            <v>Ca</v>
          </cell>
          <cell r="F925">
            <v>0.27</v>
          </cell>
          <cell r="G925">
            <v>823425</v>
          </cell>
          <cell r="H925">
            <v>222325</v>
          </cell>
        </row>
        <row r="926">
          <cell r="A926">
            <v>113</v>
          </cell>
          <cell r="B926" t="str">
            <v>NA.2120</v>
          </cell>
          <cell r="D926" t="str">
            <v>S¶n xuÊt ®µ gi¸o phôc vô thi c«ng bª t«ng mè</v>
          </cell>
          <cell r="E926" t="str">
            <v>TÊn</v>
          </cell>
        </row>
        <row r="927">
          <cell r="A927" t="str">
            <v/>
          </cell>
          <cell r="D927" t="str">
            <v>a/ VËt liÖu</v>
          </cell>
          <cell r="H927">
            <v>1073204</v>
          </cell>
        </row>
        <row r="928">
          <cell r="A928" t="str">
            <v/>
          </cell>
          <cell r="C928" t="str">
            <v>th</v>
          </cell>
          <cell r="D928" t="str">
            <v>ThÐp h×nh                                     20%</v>
          </cell>
          <cell r="E928" t="str">
            <v>kg</v>
          </cell>
          <cell r="F928">
            <v>697.85</v>
          </cell>
          <cell r="G928">
            <v>4496</v>
          </cell>
          <cell r="H928">
            <v>313753</v>
          </cell>
        </row>
        <row r="929">
          <cell r="A929" t="str">
            <v/>
          </cell>
          <cell r="C929" t="str">
            <v>tb</v>
          </cell>
          <cell r="D929" t="str">
            <v>ThÐp b¶n                                     20%</v>
          </cell>
          <cell r="E929" t="str">
            <v>kg</v>
          </cell>
          <cell r="F929">
            <v>362.15</v>
          </cell>
          <cell r="G929">
            <v>3454</v>
          </cell>
          <cell r="H929">
            <v>125087</v>
          </cell>
        </row>
        <row r="930">
          <cell r="A930" t="str">
            <v/>
          </cell>
          <cell r="C930" t="str">
            <v>qh</v>
          </cell>
          <cell r="D930" t="str">
            <v>Que hµn</v>
          </cell>
          <cell r="E930" t="str">
            <v>kg</v>
          </cell>
          <cell r="F930">
            <v>41.03</v>
          </cell>
          <cell r="G930">
            <v>7637</v>
          </cell>
          <cell r="H930">
            <v>313346</v>
          </cell>
        </row>
        <row r="931">
          <cell r="A931" t="str">
            <v/>
          </cell>
          <cell r="C931" t="str">
            <v>¤ xy</v>
          </cell>
          <cell r="D931" t="str">
            <v>¤ xy</v>
          </cell>
          <cell r="E931" t="str">
            <v>chai</v>
          </cell>
          <cell r="F931">
            <v>2.5299999999999998</v>
          </cell>
          <cell r="G931">
            <v>27300</v>
          </cell>
          <cell r="H931">
            <v>69069</v>
          </cell>
        </row>
        <row r="932">
          <cell r="A932" t="str">
            <v/>
          </cell>
          <cell r="C932" t="str">
            <v>® ®</v>
          </cell>
          <cell r="D932" t="str">
            <v>§Êt ®Ìn</v>
          </cell>
          <cell r="E932" t="str">
            <v>kg</v>
          </cell>
          <cell r="F932">
            <v>25.69</v>
          </cell>
          <cell r="G932">
            <v>7818</v>
          </cell>
          <cell r="H932">
            <v>200844</v>
          </cell>
        </row>
        <row r="933">
          <cell r="A933" t="str">
            <v/>
          </cell>
          <cell r="D933" t="str">
            <v>VËt liÖu kh¸c</v>
          </cell>
          <cell r="E933" t="str">
            <v>%</v>
          </cell>
          <cell r="F933">
            <v>5</v>
          </cell>
          <cell r="G933">
            <v>1022099</v>
          </cell>
          <cell r="H933">
            <v>51105</v>
          </cell>
        </row>
        <row r="934">
          <cell r="A934" t="str">
            <v/>
          </cell>
          <cell r="D934" t="str">
            <v>b/ Nh©n c«ng</v>
          </cell>
          <cell r="H934">
            <v>346928</v>
          </cell>
        </row>
        <row r="935">
          <cell r="A935" t="str">
            <v/>
          </cell>
          <cell r="C935" t="str">
            <v>4,0/7</v>
          </cell>
          <cell r="D935" t="str">
            <v>Nh©n c«ng 4,0/7</v>
          </cell>
          <cell r="E935" t="str">
            <v xml:space="preserve">C«ng </v>
          </cell>
          <cell r="F935">
            <v>22.61</v>
          </cell>
          <cell r="G935">
            <v>15344</v>
          </cell>
          <cell r="H935">
            <v>346928</v>
          </cell>
        </row>
        <row r="936">
          <cell r="A936" t="str">
            <v/>
          </cell>
          <cell r="D936" t="str">
            <v>c/ M¸y thi c«ng</v>
          </cell>
          <cell r="H936">
            <v>607463</v>
          </cell>
        </row>
        <row r="937">
          <cell r="A937" t="str">
            <v/>
          </cell>
          <cell r="C937" t="str">
            <v>h23</v>
          </cell>
          <cell r="D937" t="str">
            <v>M¸y hµn 23KW</v>
          </cell>
          <cell r="E937" t="str">
            <v>Ca</v>
          </cell>
          <cell r="F937">
            <v>5.5</v>
          </cell>
          <cell r="G937">
            <v>77338</v>
          </cell>
          <cell r="H937">
            <v>425359</v>
          </cell>
        </row>
        <row r="938">
          <cell r="A938" t="str">
            <v/>
          </cell>
          <cell r="C938" t="str">
            <v>cuct</v>
          </cell>
          <cell r="D938" t="str">
            <v>M¸y c¾t uèn cèt thÐp</v>
          </cell>
          <cell r="E938" t="str">
            <v>Ca</v>
          </cell>
          <cell r="F938">
            <v>0.4</v>
          </cell>
          <cell r="G938">
            <v>39789</v>
          </cell>
          <cell r="H938">
            <v>15916</v>
          </cell>
        </row>
        <row r="939">
          <cell r="A939" t="str">
            <v/>
          </cell>
          <cell r="C939" t="str">
            <v>c10</v>
          </cell>
          <cell r="D939" t="str">
            <v>CÈu 10T</v>
          </cell>
          <cell r="E939" t="str">
            <v>Ca</v>
          </cell>
          <cell r="F939">
            <v>0.27</v>
          </cell>
          <cell r="G939">
            <v>615511</v>
          </cell>
          <cell r="H939">
            <v>166188</v>
          </cell>
        </row>
        <row r="940">
          <cell r="A940">
            <v>114</v>
          </cell>
          <cell r="B940" t="str">
            <v>NB.2310</v>
          </cell>
          <cell r="D940" t="str">
            <v>L¾p dùng, th¸o dì ®µ gi¸o thi c«ng bª t«ng mè</v>
          </cell>
          <cell r="E940" t="str">
            <v>TÊn</v>
          </cell>
        </row>
        <row r="941">
          <cell r="A941" t="str">
            <v/>
          </cell>
          <cell r="D941" t="str">
            <v>a/ VËt liÖu</v>
          </cell>
          <cell r="H941">
            <v>180824</v>
          </cell>
        </row>
        <row r="942">
          <cell r="A942" t="str">
            <v/>
          </cell>
          <cell r="C942" t="str">
            <v>th</v>
          </cell>
          <cell r="D942" t="str">
            <v xml:space="preserve">ThÐp h×nh                            </v>
          </cell>
          <cell r="E942" t="str">
            <v>kg</v>
          </cell>
          <cell r="F942">
            <v>0.45</v>
          </cell>
          <cell r="G942">
            <v>4496</v>
          </cell>
          <cell r="H942">
            <v>2023</v>
          </cell>
        </row>
        <row r="943">
          <cell r="A943" t="str">
            <v/>
          </cell>
          <cell r="C943" t="str">
            <v>b l</v>
          </cell>
          <cell r="D943" t="str">
            <v>Bul«ng</v>
          </cell>
          <cell r="E943" t="str">
            <v>c¸i</v>
          </cell>
          <cell r="F943">
            <v>12</v>
          </cell>
          <cell r="G943">
            <v>2727</v>
          </cell>
          <cell r="H943">
            <v>32724</v>
          </cell>
        </row>
        <row r="944">
          <cell r="A944" t="str">
            <v/>
          </cell>
          <cell r="C944" t="str">
            <v>qh</v>
          </cell>
          <cell r="D944" t="str">
            <v>Que hµn</v>
          </cell>
          <cell r="E944" t="str">
            <v>kg</v>
          </cell>
          <cell r="F944">
            <v>18</v>
          </cell>
          <cell r="G944">
            <v>7637</v>
          </cell>
          <cell r="H944">
            <v>137466</v>
          </cell>
        </row>
        <row r="945">
          <cell r="A945" t="str">
            <v/>
          </cell>
          <cell r="D945" t="str">
            <v>VËt liÖu kh¸c</v>
          </cell>
          <cell r="E945" t="str">
            <v>%</v>
          </cell>
          <cell r="F945">
            <v>5</v>
          </cell>
          <cell r="G945">
            <v>172213</v>
          </cell>
          <cell r="H945">
            <v>8611</v>
          </cell>
        </row>
        <row r="946">
          <cell r="A946" t="str">
            <v/>
          </cell>
          <cell r="D946" t="str">
            <v>b/ Nh©n c«ng</v>
          </cell>
          <cell r="H946">
            <v>218652</v>
          </cell>
        </row>
        <row r="947">
          <cell r="A947" t="str">
            <v/>
          </cell>
          <cell r="C947" t="str">
            <v>4,0/7</v>
          </cell>
          <cell r="D947" t="str">
            <v>Nh©n c«ng 4,0/7</v>
          </cell>
          <cell r="E947" t="str">
            <v xml:space="preserve">C«ng </v>
          </cell>
          <cell r="F947">
            <v>14.25</v>
          </cell>
          <cell r="G947">
            <v>15344</v>
          </cell>
          <cell r="H947">
            <v>218652</v>
          </cell>
        </row>
        <row r="948">
          <cell r="A948" t="str">
            <v/>
          </cell>
          <cell r="D948" t="str">
            <v>c/ M¸y thi c«ng</v>
          </cell>
          <cell r="H948">
            <v>3438095</v>
          </cell>
        </row>
        <row r="949">
          <cell r="A949" t="str">
            <v/>
          </cell>
          <cell r="C949" t="str">
            <v>h23</v>
          </cell>
          <cell r="D949" t="str">
            <v>M¸y hµn 23KW</v>
          </cell>
          <cell r="E949" t="str">
            <v>Ca</v>
          </cell>
          <cell r="F949">
            <v>0.27</v>
          </cell>
          <cell r="G949">
            <v>77338</v>
          </cell>
          <cell r="H949">
            <v>20881</v>
          </cell>
        </row>
        <row r="950">
          <cell r="A950" t="str">
            <v/>
          </cell>
          <cell r="C950" t="str">
            <v>c16</v>
          </cell>
          <cell r="D950" t="str">
            <v>CÈu 16T</v>
          </cell>
          <cell r="E950" t="str">
            <v>Ca</v>
          </cell>
          <cell r="F950">
            <v>4.1500000000000004</v>
          </cell>
          <cell r="G950">
            <v>823425</v>
          </cell>
          <cell r="H950">
            <v>3417214</v>
          </cell>
        </row>
        <row r="951">
          <cell r="A951">
            <v>115</v>
          </cell>
          <cell r="B951" t="str">
            <v>EH.2111</v>
          </cell>
          <cell r="D951" t="str">
            <v>L¾p ®Æt ray P43</v>
          </cell>
          <cell r="E951" t="str">
            <v>m</v>
          </cell>
        </row>
        <row r="952">
          <cell r="D952" t="str">
            <v>a/ VËt liÖu                        10%</v>
          </cell>
          <cell r="H952">
            <v>25611</v>
          </cell>
        </row>
        <row r="953">
          <cell r="D953" t="str">
            <v>Ray P43</v>
          </cell>
          <cell r="E953" t="str">
            <v>m</v>
          </cell>
          <cell r="F953">
            <v>0.16</v>
          </cell>
          <cell r="G953">
            <v>10000</v>
          </cell>
          <cell r="H953">
            <v>1600</v>
          </cell>
        </row>
        <row r="954">
          <cell r="D954" t="str">
            <v>§inh cr¨mb«ng</v>
          </cell>
          <cell r="E954" t="str">
            <v>C¸i</v>
          </cell>
          <cell r="F954">
            <v>8.77</v>
          </cell>
          <cell r="G954">
            <v>3000</v>
          </cell>
          <cell r="H954">
            <v>26310</v>
          </cell>
        </row>
        <row r="955">
          <cell r="D955" t="str">
            <v>Tµ vÑt gç</v>
          </cell>
          <cell r="E955" t="str">
            <v>Thanh</v>
          </cell>
          <cell r="F955">
            <v>1.454</v>
          </cell>
          <cell r="G955">
            <v>125000</v>
          </cell>
          <cell r="H955">
            <v>181750</v>
          </cell>
        </row>
        <row r="956">
          <cell r="D956" t="str">
            <v>LÊp l¹ch</v>
          </cell>
          <cell r="E956" t="str">
            <v>§«i</v>
          </cell>
          <cell r="F956">
            <v>0.161</v>
          </cell>
          <cell r="G956">
            <v>100000</v>
          </cell>
          <cell r="H956">
            <v>16100</v>
          </cell>
        </row>
        <row r="957">
          <cell r="D957" t="str">
            <v>Bu l«ng + Rång ®en</v>
          </cell>
          <cell r="E957" t="str">
            <v>C¸i</v>
          </cell>
          <cell r="F957">
            <v>0.97399999999999998</v>
          </cell>
          <cell r="G957">
            <v>15000</v>
          </cell>
          <cell r="H957">
            <v>14610</v>
          </cell>
        </row>
        <row r="958">
          <cell r="D958" t="str">
            <v>B¶n ®Öm</v>
          </cell>
          <cell r="E958" t="str">
            <v>C¸i</v>
          </cell>
          <cell r="F958">
            <v>2.8940000000000001</v>
          </cell>
          <cell r="G958">
            <v>5000</v>
          </cell>
          <cell r="H958">
            <v>14470</v>
          </cell>
        </row>
        <row r="959">
          <cell r="D959" t="str">
            <v>VËt liÖu kh¸c</v>
          </cell>
          <cell r="E959" t="str">
            <v>%</v>
          </cell>
          <cell r="F959">
            <v>0.5</v>
          </cell>
          <cell r="G959">
            <v>254840</v>
          </cell>
          <cell r="H959">
            <v>1274</v>
          </cell>
        </row>
        <row r="960">
          <cell r="A960" t="str">
            <v/>
          </cell>
          <cell r="D960" t="str">
            <v>b/ Nh©n c«ng</v>
          </cell>
          <cell r="H960">
            <v>11118</v>
          </cell>
        </row>
        <row r="961">
          <cell r="A961" t="str">
            <v/>
          </cell>
          <cell r="C961" t="str">
            <v>4,5/7</v>
          </cell>
          <cell r="D961" t="str">
            <v>Nh©n c«ng 4,5/7</v>
          </cell>
          <cell r="E961" t="str">
            <v xml:space="preserve">C«ng </v>
          </cell>
          <cell r="F961">
            <v>0.6573</v>
          </cell>
          <cell r="G961">
            <v>16914</v>
          </cell>
          <cell r="H961">
            <v>11118</v>
          </cell>
        </row>
        <row r="962">
          <cell r="A962">
            <v>116</v>
          </cell>
          <cell r="B962" t="str">
            <v>LB.1110</v>
          </cell>
          <cell r="D962" t="str">
            <v>L¾p tæ hîp dÇm thÐp t¹i b·i</v>
          </cell>
          <cell r="E962" t="str">
            <v>TÊn</v>
          </cell>
        </row>
        <row r="963">
          <cell r="A963" t="str">
            <v/>
          </cell>
          <cell r="D963" t="str">
            <v>a/ VËt liÖu</v>
          </cell>
          <cell r="H963">
            <v>121200</v>
          </cell>
        </row>
        <row r="964">
          <cell r="A964" t="str">
            <v/>
          </cell>
          <cell r="D964" t="str">
            <v>Bu l«ng + ®inh t¸n</v>
          </cell>
          <cell r="E964" t="str">
            <v>bé</v>
          </cell>
          <cell r="F964">
            <v>8</v>
          </cell>
          <cell r="G964">
            <v>15000</v>
          </cell>
          <cell r="H964">
            <v>120000</v>
          </cell>
        </row>
        <row r="965">
          <cell r="A965" t="str">
            <v/>
          </cell>
          <cell r="D965" t="str">
            <v>VËt liÖu kh¸c</v>
          </cell>
          <cell r="E965" t="str">
            <v>%</v>
          </cell>
          <cell r="F965">
            <v>1</v>
          </cell>
          <cell r="G965">
            <v>120000</v>
          </cell>
          <cell r="H965">
            <v>1200</v>
          </cell>
        </row>
        <row r="966">
          <cell r="A966" t="str">
            <v/>
          </cell>
          <cell r="D966" t="str">
            <v>b/ Nh©n c«ng</v>
          </cell>
          <cell r="H966">
            <v>194511</v>
          </cell>
        </row>
        <row r="967">
          <cell r="A967" t="str">
            <v/>
          </cell>
          <cell r="C967" t="str">
            <v>4,5/7</v>
          </cell>
          <cell r="D967" t="str">
            <v>Nh©n c«ng 4,5/7</v>
          </cell>
          <cell r="E967" t="str">
            <v xml:space="preserve">C«ng </v>
          </cell>
          <cell r="F967">
            <v>11.5</v>
          </cell>
          <cell r="G967">
            <v>16914</v>
          </cell>
          <cell r="H967">
            <v>194511</v>
          </cell>
        </row>
        <row r="968">
          <cell r="A968" t="str">
            <v/>
          </cell>
          <cell r="D968" t="str">
            <v>c/ M¸y thi c«ng</v>
          </cell>
          <cell r="H968">
            <v>473702</v>
          </cell>
        </row>
        <row r="969">
          <cell r="A969" t="str">
            <v/>
          </cell>
          <cell r="C969" t="str">
            <v>cc30</v>
          </cell>
          <cell r="D969" t="str">
            <v>CÈu cæng 30T</v>
          </cell>
          <cell r="E969" t="str">
            <v>Ca</v>
          </cell>
          <cell r="F969">
            <v>0.23</v>
          </cell>
          <cell r="G969">
            <v>735494</v>
          </cell>
          <cell r="H969">
            <v>169164</v>
          </cell>
        </row>
        <row r="970">
          <cell r="A970" t="str">
            <v/>
          </cell>
          <cell r="C970" t="str">
            <v>nk10</v>
          </cell>
          <cell r="D970" t="str">
            <v>M¸y nÐn khÝ 10m3/ph</v>
          </cell>
          <cell r="E970" t="str">
            <v>Ca</v>
          </cell>
          <cell r="F970">
            <v>0.23</v>
          </cell>
          <cell r="G970">
            <v>387267</v>
          </cell>
          <cell r="H970">
            <v>89071</v>
          </cell>
        </row>
        <row r="971">
          <cell r="A971" t="str">
            <v/>
          </cell>
          <cell r="C971" t="str">
            <v>t®5</v>
          </cell>
          <cell r="D971" t="str">
            <v>Têi ®iÖn 5T</v>
          </cell>
          <cell r="E971" t="str">
            <v>Ca</v>
          </cell>
          <cell r="F971">
            <v>0.05</v>
          </cell>
          <cell r="G971">
            <v>70440</v>
          </cell>
          <cell r="H971">
            <v>3522</v>
          </cell>
        </row>
        <row r="972">
          <cell r="A972" t="str">
            <v/>
          </cell>
          <cell r="C972" t="str">
            <v>c16</v>
          </cell>
          <cell r="D972" t="str">
            <v>CÈu 16T</v>
          </cell>
          <cell r="E972" t="str">
            <v>Ca</v>
          </cell>
          <cell r="F972">
            <v>0.23</v>
          </cell>
          <cell r="G972">
            <v>823425</v>
          </cell>
          <cell r="H972">
            <v>189388</v>
          </cell>
        </row>
        <row r="973">
          <cell r="A973" t="str">
            <v/>
          </cell>
          <cell r="D973" t="str">
            <v>M¸y kh¸c</v>
          </cell>
          <cell r="E973" t="str">
            <v>%</v>
          </cell>
          <cell r="F973">
            <v>5</v>
          </cell>
          <cell r="G973">
            <v>451145</v>
          </cell>
          <cell r="H973">
            <v>22557</v>
          </cell>
        </row>
        <row r="974">
          <cell r="A974">
            <v>117</v>
          </cell>
          <cell r="B974" t="str">
            <v>UC.1120</v>
          </cell>
          <cell r="D974" t="str">
            <v xml:space="preserve">S¬n phñ b¶o vÖ dÇm thÐp </v>
          </cell>
          <cell r="E974" t="str">
            <v>m2</v>
          </cell>
        </row>
        <row r="975">
          <cell r="A975" t="str">
            <v/>
          </cell>
          <cell r="D975" t="str">
            <v>a/ VËt liÖu</v>
          </cell>
          <cell r="H975">
            <v>642</v>
          </cell>
        </row>
        <row r="976">
          <cell r="A976" t="str">
            <v/>
          </cell>
          <cell r="D976" t="str">
            <v>S¬n</v>
          </cell>
          <cell r="E976" t="str">
            <v>kg</v>
          </cell>
          <cell r="G976" t="str">
            <v xml:space="preserve"> by KAJIMA</v>
          </cell>
          <cell r="H976">
            <v>0</v>
          </cell>
        </row>
        <row r="977">
          <cell r="A977" t="str">
            <v/>
          </cell>
          <cell r="C977" t="str">
            <v>x¨ng</v>
          </cell>
          <cell r="D977" t="str">
            <v>X¨ng</v>
          </cell>
          <cell r="E977" t="str">
            <v>kg</v>
          </cell>
          <cell r="F977">
            <v>0.12</v>
          </cell>
          <cell r="G977">
            <v>5300</v>
          </cell>
          <cell r="H977">
            <v>636</v>
          </cell>
        </row>
        <row r="978">
          <cell r="A978" t="str">
            <v/>
          </cell>
          <cell r="D978" t="str">
            <v>VËt liÖu kh¸c</v>
          </cell>
          <cell r="E978" t="str">
            <v>%</v>
          </cell>
          <cell r="F978">
            <v>1</v>
          </cell>
          <cell r="G978">
            <v>636</v>
          </cell>
          <cell r="H978">
            <v>6</v>
          </cell>
        </row>
        <row r="979">
          <cell r="A979" t="str">
            <v/>
          </cell>
          <cell r="D979" t="str">
            <v>b/ Nh©n c«ng</v>
          </cell>
          <cell r="H979">
            <v>5114</v>
          </cell>
        </row>
        <row r="980">
          <cell r="A980" t="str">
            <v/>
          </cell>
          <cell r="C980" t="str">
            <v>3,5/7</v>
          </cell>
          <cell r="D980" t="str">
            <v>Nh©n c«ng 3,5/7</v>
          </cell>
          <cell r="E980" t="str">
            <v xml:space="preserve">C«ng </v>
          </cell>
          <cell r="F980">
            <v>0.35</v>
          </cell>
          <cell r="G980">
            <v>14611</v>
          </cell>
          <cell r="H980">
            <v>5114</v>
          </cell>
        </row>
        <row r="981">
          <cell r="A981">
            <v>118</v>
          </cell>
          <cell r="B981" t="str">
            <v>IA.2521</v>
          </cell>
          <cell r="D981" t="str">
            <v>S¶n xuÊt, l¾p dùng cèt thÐp b¶n qu¸ ®é</v>
          </cell>
          <cell r="E981" t="str">
            <v>TÊn</v>
          </cell>
        </row>
        <row r="982">
          <cell r="A982" t="str">
            <v/>
          </cell>
          <cell r="D982" t="str">
            <v>a/ VËt liÖu</v>
          </cell>
          <cell r="H982">
            <v>4447319</v>
          </cell>
        </row>
        <row r="983">
          <cell r="A983" t="str">
            <v/>
          </cell>
          <cell r="C983" t="str">
            <v>tt&lt;18</v>
          </cell>
          <cell r="D983" t="str">
            <v>ThÐp trßn d&lt;=18</v>
          </cell>
          <cell r="E983" t="str">
            <v>kg</v>
          </cell>
          <cell r="F983">
            <v>1020</v>
          </cell>
          <cell r="G983">
            <v>4232</v>
          </cell>
          <cell r="H983">
            <v>4316640</v>
          </cell>
        </row>
        <row r="984">
          <cell r="A984" t="str">
            <v/>
          </cell>
          <cell r="C984" t="str">
            <v>dtb</v>
          </cell>
          <cell r="D984" t="str">
            <v>D©y thÐp buéc</v>
          </cell>
          <cell r="E984" t="str">
            <v>kg</v>
          </cell>
          <cell r="F984">
            <v>14.28</v>
          </cell>
          <cell r="G984">
            <v>6682</v>
          </cell>
          <cell r="H984">
            <v>95419</v>
          </cell>
        </row>
        <row r="985">
          <cell r="A985" t="str">
            <v/>
          </cell>
          <cell r="C985" t="str">
            <v>qh</v>
          </cell>
          <cell r="D985" t="str">
            <v>Que hµn</v>
          </cell>
          <cell r="E985" t="str">
            <v>kg</v>
          </cell>
          <cell r="F985">
            <v>4.617</v>
          </cell>
          <cell r="G985">
            <v>7637</v>
          </cell>
          <cell r="H985">
            <v>35260</v>
          </cell>
        </row>
        <row r="986">
          <cell r="A986" t="str">
            <v/>
          </cell>
          <cell r="D986" t="str">
            <v>b/ Nh©n c«ng</v>
          </cell>
          <cell r="H986">
            <v>159552</v>
          </cell>
        </row>
        <row r="987">
          <cell r="A987" t="str">
            <v/>
          </cell>
          <cell r="C987" t="str">
            <v>3,5/7</v>
          </cell>
          <cell r="D987" t="str">
            <v>Nh©n c«ng 3,5/7</v>
          </cell>
          <cell r="E987" t="str">
            <v xml:space="preserve">C«ng </v>
          </cell>
          <cell r="F987">
            <v>10.92</v>
          </cell>
          <cell r="G987">
            <v>14611</v>
          </cell>
          <cell r="H987">
            <v>159552</v>
          </cell>
        </row>
        <row r="988">
          <cell r="A988" t="str">
            <v/>
          </cell>
          <cell r="D988" t="str">
            <v>c/ M¸y thi c«ng</v>
          </cell>
          <cell r="H988">
            <v>101763</v>
          </cell>
        </row>
        <row r="989">
          <cell r="A989" t="str">
            <v/>
          </cell>
          <cell r="C989" t="str">
            <v>h23</v>
          </cell>
          <cell r="D989" t="str">
            <v>M¸y hµn 23KW</v>
          </cell>
          <cell r="E989" t="str">
            <v>Ca</v>
          </cell>
          <cell r="F989">
            <v>1.123</v>
          </cell>
          <cell r="G989">
            <v>77338</v>
          </cell>
          <cell r="H989">
            <v>86851</v>
          </cell>
        </row>
        <row r="990">
          <cell r="C990" t="str">
            <v>vt0,8</v>
          </cell>
          <cell r="D990" t="str">
            <v>M¸y vËn th¨ng 0,8T</v>
          </cell>
          <cell r="E990" t="str">
            <v>Ca</v>
          </cell>
          <cell r="F990">
            <v>0.04</v>
          </cell>
          <cell r="G990">
            <v>54495</v>
          </cell>
          <cell r="H990">
            <v>2180</v>
          </cell>
        </row>
        <row r="991">
          <cell r="A991" t="str">
            <v/>
          </cell>
          <cell r="C991" t="str">
            <v>cuct</v>
          </cell>
          <cell r="D991" t="str">
            <v>M¸y c¾t uèn cèt thÐp</v>
          </cell>
          <cell r="E991" t="str">
            <v>Ca</v>
          </cell>
          <cell r="F991">
            <v>0.32</v>
          </cell>
          <cell r="G991">
            <v>39789</v>
          </cell>
          <cell r="H991">
            <v>12732</v>
          </cell>
        </row>
        <row r="992">
          <cell r="A992">
            <v>119</v>
          </cell>
          <cell r="B992" t="str">
            <v>LA.3130</v>
          </cell>
          <cell r="D992" t="str">
            <v>L¾p ®Æt b¶n qu¸ ®é</v>
          </cell>
          <cell r="E992" t="str">
            <v>TÊm</v>
          </cell>
        </row>
        <row r="993">
          <cell r="A993" t="str">
            <v/>
          </cell>
          <cell r="D993" t="str">
            <v>a/ VËt liÖu</v>
          </cell>
          <cell r="H993">
            <v>57561</v>
          </cell>
        </row>
        <row r="994">
          <cell r="A994" t="str">
            <v/>
          </cell>
          <cell r="C994" t="str">
            <v>qh</v>
          </cell>
          <cell r="D994" t="str">
            <v>Que hµn</v>
          </cell>
          <cell r="E994" t="str">
            <v>kg</v>
          </cell>
          <cell r="F994">
            <v>2.5</v>
          </cell>
          <cell r="G994">
            <v>7637</v>
          </cell>
          <cell r="H994">
            <v>19093</v>
          </cell>
        </row>
        <row r="995">
          <cell r="A995" t="str">
            <v/>
          </cell>
          <cell r="C995" t="str">
            <v>gc</v>
          </cell>
          <cell r="D995" t="str">
            <v>Gç chèng/kª</v>
          </cell>
          <cell r="E995" t="str">
            <v>m3</v>
          </cell>
          <cell r="F995">
            <v>0.04</v>
          </cell>
          <cell r="G995">
            <v>830880</v>
          </cell>
          <cell r="H995">
            <v>33235</v>
          </cell>
        </row>
        <row r="996">
          <cell r="A996" t="str">
            <v/>
          </cell>
          <cell r="D996" t="str">
            <v>VËt liÖu kh¸c</v>
          </cell>
          <cell r="E996" t="str">
            <v>%</v>
          </cell>
          <cell r="F996">
            <v>10</v>
          </cell>
          <cell r="G996">
            <v>52328</v>
          </cell>
          <cell r="H996">
            <v>5233</v>
          </cell>
        </row>
        <row r="997">
          <cell r="A997" t="str">
            <v/>
          </cell>
          <cell r="D997" t="str">
            <v>b/ Nh©n c«ng</v>
          </cell>
          <cell r="H997">
            <v>15958</v>
          </cell>
        </row>
        <row r="998">
          <cell r="A998" t="str">
            <v/>
          </cell>
          <cell r="C998" t="str">
            <v>4,0/7</v>
          </cell>
          <cell r="D998" t="str">
            <v>Nh©n c«ng 4,0/7</v>
          </cell>
          <cell r="E998" t="str">
            <v xml:space="preserve">C«ng </v>
          </cell>
          <cell r="F998">
            <v>1.04</v>
          </cell>
          <cell r="G998">
            <v>15344</v>
          </cell>
          <cell r="H998">
            <v>15958</v>
          </cell>
        </row>
        <row r="999">
          <cell r="A999" t="str">
            <v/>
          </cell>
          <cell r="D999" t="str">
            <v>c/ M¸y thi c«ng</v>
          </cell>
          <cell r="H999">
            <v>95484</v>
          </cell>
        </row>
        <row r="1000">
          <cell r="A1000" t="str">
            <v/>
          </cell>
          <cell r="C1000" t="str">
            <v>c10</v>
          </cell>
          <cell r="D1000" t="str">
            <v>CÈu 10T</v>
          </cell>
          <cell r="E1000" t="str">
            <v>Ca</v>
          </cell>
          <cell r="F1000">
            <v>0.13</v>
          </cell>
          <cell r="G1000">
            <v>615511</v>
          </cell>
          <cell r="H1000">
            <v>80016</v>
          </cell>
        </row>
        <row r="1001">
          <cell r="A1001" t="str">
            <v/>
          </cell>
          <cell r="C1001" t="str">
            <v>h23</v>
          </cell>
          <cell r="D1001" t="str">
            <v>M¸y hµn 23KW</v>
          </cell>
          <cell r="E1001" t="str">
            <v>Ca</v>
          </cell>
          <cell r="F1001">
            <v>0.2</v>
          </cell>
          <cell r="G1001">
            <v>77338</v>
          </cell>
          <cell r="H1001">
            <v>15468</v>
          </cell>
        </row>
        <row r="1002">
          <cell r="A1002" t="str">
            <v/>
          </cell>
        </row>
        <row r="1003">
          <cell r="A1003">
            <v>120</v>
          </cell>
          <cell r="B1003" t="str">
            <v>CA.2213</v>
          </cell>
          <cell r="D1003" t="str">
            <v>§ãng cäc gç nãn mè (1c©y ®ãng xuèng 3m)</v>
          </cell>
          <cell r="E1003" t="str">
            <v>C©y</v>
          </cell>
        </row>
        <row r="1004">
          <cell r="A1004" t="str">
            <v/>
          </cell>
          <cell r="D1004" t="str">
            <v>a/ VËt liÖu</v>
          </cell>
          <cell r="H1004">
            <v>11135</v>
          </cell>
        </row>
        <row r="1005">
          <cell r="A1005" t="str">
            <v/>
          </cell>
          <cell r="D1005" t="str">
            <v>Cäc</v>
          </cell>
          <cell r="E1005" t="str">
            <v>m</v>
          </cell>
          <cell r="F1005">
            <v>1.05</v>
          </cell>
          <cell r="G1005">
            <v>5000</v>
          </cell>
          <cell r="H1005">
            <v>10500</v>
          </cell>
        </row>
        <row r="1006">
          <cell r="A1006" t="str">
            <v/>
          </cell>
          <cell r="D1006" t="str">
            <v>C©y chèng</v>
          </cell>
          <cell r="E1006" t="str">
            <v>C©y</v>
          </cell>
          <cell r="F1006">
            <v>1.7299999999999999E-2</v>
          </cell>
          <cell r="G1006">
            <v>7273</v>
          </cell>
          <cell r="H1006">
            <v>252</v>
          </cell>
        </row>
        <row r="1007">
          <cell r="D1007" t="str">
            <v>D©y</v>
          </cell>
          <cell r="E1007" t="str">
            <v>kg</v>
          </cell>
          <cell r="F1007">
            <v>4.8999999999999998E-3</v>
          </cell>
          <cell r="G1007">
            <v>6000</v>
          </cell>
          <cell r="H1007">
            <v>59</v>
          </cell>
        </row>
        <row r="1008">
          <cell r="A1008" t="str">
            <v/>
          </cell>
          <cell r="D1008" t="str">
            <v>VËt liÖu kh¸c</v>
          </cell>
          <cell r="E1008" t="str">
            <v>%</v>
          </cell>
          <cell r="F1008">
            <v>3</v>
          </cell>
          <cell r="G1008">
            <v>10811</v>
          </cell>
          <cell r="H1008">
            <v>324</v>
          </cell>
        </row>
        <row r="1009">
          <cell r="A1009" t="str">
            <v/>
          </cell>
          <cell r="D1009" t="str">
            <v>b/ Nh©n c«ng</v>
          </cell>
          <cell r="H1009">
            <v>1058</v>
          </cell>
        </row>
        <row r="1010">
          <cell r="A1010" t="str">
            <v/>
          </cell>
          <cell r="C1010" t="str">
            <v>3,5/7</v>
          </cell>
          <cell r="D1010" t="str">
            <v>Nh©n c«ng 3,5/7</v>
          </cell>
          <cell r="E1010" t="str">
            <v xml:space="preserve">C«ng </v>
          </cell>
          <cell r="F1010">
            <v>3.6200000000000003E-2</v>
          </cell>
          <cell r="G1010">
            <v>14611</v>
          </cell>
          <cell r="H1010">
            <v>1058</v>
          </cell>
        </row>
        <row r="1011">
          <cell r="A1011" t="str">
            <v/>
          </cell>
        </row>
        <row r="1012">
          <cell r="A1012" t="str">
            <v/>
          </cell>
        </row>
        <row r="1013">
          <cell r="A1013" t="str">
            <v/>
          </cell>
        </row>
        <row r="1014">
          <cell r="A1014">
            <v>121</v>
          </cell>
          <cell r="B1014" t="str">
            <v>TT</v>
          </cell>
          <cell r="C1014" t="str">
            <v>VB.14</v>
          </cell>
          <cell r="D1014" t="str">
            <v>Líp sái nãn mè</v>
          </cell>
          <cell r="E1014" t="str">
            <v>m3</v>
          </cell>
        </row>
        <row r="1015">
          <cell r="A1015" t="str">
            <v/>
          </cell>
          <cell r="D1015" t="str">
            <v>a/ VËt liÖu</v>
          </cell>
          <cell r="H1015">
            <v>91800</v>
          </cell>
        </row>
        <row r="1016">
          <cell r="A1016" t="str">
            <v/>
          </cell>
          <cell r="D1016" t="str">
            <v>Sái</v>
          </cell>
          <cell r="E1016" t="str">
            <v>m3</v>
          </cell>
          <cell r="F1016">
            <v>1.2</v>
          </cell>
          <cell r="G1016">
            <v>75000</v>
          </cell>
          <cell r="H1016">
            <v>90000</v>
          </cell>
        </row>
        <row r="1017">
          <cell r="A1017" t="str">
            <v/>
          </cell>
          <cell r="D1017" t="str">
            <v>VËt liÖu kh¸c</v>
          </cell>
          <cell r="E1017" t="str">
            <v>%</v>
          </cell>
          <cell r="F1017">
            <v>2</v>
          </cell>
          <cell r="G1017">
            <v>90000</v>
          </cell>
          <cell r="H1017">
            <v>1800</v>
          </cell>
        </row>
        <row r="1018">
          <cell r="A1018" t="str">
            <v/>
          </cell>
          <cell r="D1018" t="str">
            <v>b/ Nh©n c«ng</v>
          </cell>
          <cell r="H1018">
            <v>7772</v>
          </cell>
        </row>
        <row r="1019">
          <cell r="A1019" t="str">
            <v/>
          </cell>
          <cell r="C1019" t="str">
            <v>3,0/7</v>
          </cell>
          <cell r="D1019" t="str">
            <v>Nh©n c«ng 3,0/7</v>
          </cell>
          <cell r="E1019" t="str">
            <v xml:space="preserve">C«ng </v>
          </cell>
          <cell r="F1019">
            <v>0.56000000000000005</v>
          </cell>
          <cell r="G1019">
            <v>13878</v>
          </cell>
          <cell r="H1019">
            <v>7772</v>
          </cell>
        </row>
        <row r="1020">
          <cell r="A1020" t="str">
            <v/>
          </cell>
        </row>
        <row r="1021">
          <cell r="A1021" t="str">
            <v/>
          </cell>
        </row>
        <row r="1022">
          <cell r="A1022">
            <v>122</v>
          </cell>
          <cell r="B1022" t="str">
            <v>HA.3110</v>
          </cell>
          <cell r="D1022" t="str">
            <v>BT t­êng ng¨n M250 (gi»ng)</v>
          </cell>
          <cell r="E1022" t="str">
            <v>m3</v>
          </cell>
        </row>
        <row r="1023">
          <cell r="A1023" t="str">
            <v/>
          </cell>
          <cell r="D1023" t="str">
            <v>a/ VËt liÖu</v>
          </cell>
          <cell r="H1023">
            <v>437701</v>
          </cell>
        </row>
        <row r="1024">
          <cell r="A1024" t="str">
            <v/>
          </cell>
          <cell r="D1024" t="str">
            <v>V­a BT M250 ®¸ 1x2 (®é sôt 6x8)</v>
          </cell>
          <cell r="E1024" t="str">
            <v>m3</v>
          </cell>
          <cell r="F1024">
            <v>1.0249999999999999</v>
          </cell>
          <cell r="G1024">
            <v>422797</v>
          </cell>
          <cell r="H1024">
            <v>433367</v>
          </cell>
        </row>
        <row r="1025">
          <cell r="A1025" t="str">
            <v/>
          </cell>
          <cell r="D1025" t="str">
            <v>VËt liÖu kh¸c</v>
          </cell>
          <cell r="E1025" t="str">
            <v>%</v>
          </cell>
          <cell r="F1025">
            <v>1</v>
          </cell>
          <cell r="G1025">
            <v>433367</v>
          </cell>
          <cell r="H1025">
            <v>4334</v>
          </cell>
        </row>
        <row r="1026">
          <cell r="A1026" t="str">
            <v/>
          </cell>
          <cell r="D1026" t="str">
            <v>b/ Nh©n c«ng</v>
          </cell>
          <cell r="H1026">
            <v>52015</v>
          </cell>
        </row>
        <row r="1027">
          <cell r="A1027" t="str">
            <v/>
          </cell>
          <cell r="C1027" t="str">
            <v>3,5/7</v>
          </cell>
          <cell r="D1027" t="str">
            <v>Nh©n c«ng 3,5/7</v>
          </cell>
          <cell r="E1027" t="str">
            <v xml:space="preserve">C«ng </v>
          </cell>
          <cell r="F1027">
            <v>3.56</v>
          </cell>
          <cell r="G1027">
            <v>14611</v>
          </cell>
          <cell r="H1027">
            <v>52015</v>
          </cell>
        </row>
        <row r="1028">
          <cell r="A1028" t="str">
            <v/>
          </cell>
          <cell r="D1028" t="str">
            <v>c/ M¸y thi c«ng</v>
          </cell>
          <cell r="H1028">
            <v>21882</v>
          </cell>
        </row>
        <row r="1029">
          <cell r="A1029" t="str">
            <v/>
          </cell>
          <cell r="C1029" t="str">
            <v>t250</v>
          </cell>
          <cell r="D1029" t="str">
            <v>M¸y trén 250l</v>
          </cell>
          <cell r="E1029" t="str">
            <v>Ca</v>
          </cell>
          <cell r="F1029">
            <v>9.5000000000000001E-2</v>
          </cell>
          <cell r="G1029">
            <v>96272</v>
          </cell>
          <cell r="H1029">
            <v>9146</v>
          </cell>
        </row>
        <row r="1030">
          <cell r="A1030" t="str">
            <v/>
          </cell>
          <cell r="C1030" t="str">
            <v>® d1,5</v>
          </cell>
          <cell r="D1030" t="str">
            <v>M¸y ®Çm dïi 1,5KW</v>
          </cell>
          <cell r="E1030" t="str">
            <v>Ca</v>
          </cell>
          <cell r="F1030">
            <v>0.18</v>
          </cell>
          <cell r="G1030">
            <v>37456</v>
          </cell>
          <cell r="H1030">
            <v>6742</v>
          </cell>
        </row>
        <row r="1031">
          <cell r="A1031" t="str">
            <v/>
          </cell>
          <cell r="C1031" t="str">
            <v>vt0,8</v>
          </cell>
          <cell r="D1031" t="str">
            <v>M¸y vËn th¨ng 0,8T</v>
          </cell>
          <cell r="E1031" t="str">
            <v>Ca</v>
          </cell>
          <cell r="F1031">
            <v>0.11</v>
          </cell>
          <cell r="G1031">
            <v>54495</v>
          </cell>
          <cell r="H1031">
            <v>5994</v>
          </cell>
        </row>
        <row r="1032">
          <cell r="A1032" t="str">
            <v/>
          </cell>
        </row>
        <row r="1033">
          <cell r="A1033">
            <v>123</v>
          </cell>
          <cell r="B1033" t="str">
            <v>VB.3120</v>
          </cell>
          <cell r="D1033" t="str">
            <v>Chèng thÊm b»ng v¶i ®Þa kü thuËt</v>
          </cell>
          <cell r="E1033" t="str">
            <v>m2</v>
          </cell>
        </row>
        <row r="1034">
          <cell r="A1034" t="str">
            <v/>
          </cell>
          <cell r="D1034" t="str">
            <v>a/ VËt liÖu</v>
          </cell>
          <cell r="H1034">
            <v>33660</v>
          </cell>
        </row>
        <row r="1035">
          <cell r="A1035" t="str">
            <v/>
          </cell>
          <cell r="D1035" t="str">
            <v>V¶i ®Þa kü thuËt</v>
          </cell>
          <cell r="E1035" t="str">
            <v>m2</v>
          </cell>
          <cell r="F1035">
            <v>1.1000000000000001</v>
          </cell>
          <cell r="G1035">
            <v>30000</v>
          </cell>
          <cell r="H1035">
            <v>33000</v>
          </cell>
        </row>
        <row r="1036">
          <cell r="A1036" t="str">
            <v/>
          </cell>
          <cell r="D1036" t="str">
            <v>VËt liÖu kh¸c</v>
          </cell>
          <cell r="E1036" t="str">
            <v>%</v>
          </cell>
          <cell r="F1036">
            <v>2</v>
          </cell>
          <cell r="G1036">
            <v>33000</v>
          </cell>
          <cell r="H1036">
            <v>660</v>
          </cell>
        </row>
        <row r="1037">
          <cell r="A1037" t="str">
            <v/>
          </cell>
          <cell r="D1037" t="str">
            <v>b/ Nh©n c«ng</v>
          </cell>
          <cell r="H1037">
            <v>172</v>
          </cell>
        </row>
        <row r="1038">
          <cell r="A1038" t="str">
            <v/>
          </cell>
          <cell r="C1038" t="str">
            <v>3,5/7</v>
          </cell>
          <cell r="D1038" t="str">
            <v>Nh©n c«ng 3,5/7</v>
          </cell>
          <cell r="E1038" t="str">
            <v xml:space="preserve">C«ng </v>
          </cell>
          <cell r="F1038">
            <v>1.18E-2</v>
          </cell>
          <cell r="G1038">
            <v>14611</v>
          </cell>
          <cell r="H1038">
            <v>172</v>
          </cell>
        </row>
        <row r="1039">
          <cell r="A1039" t="str">
            <v/>
          </cell>
        </row>
        <row r="1040">
          <cell r="A1040">
            <v>124</v>
          </cell>
          <cell r="B1040" t="str">
            <v>033468/SG</v>
          </cell>
          <cell r="D1040" t="str">
            <v xml:space="preserve">L¾p ®Æt khe co gi·n </v>
          </cell>
          <cell r="E1040" t="str">
            <v>m</v>
          </cell>
        </row>
        <row r="1041">
          <cell r="A1041" t="str">
            <v/>
          </cell>
          <cell r="D1041" t="str">
            <v>a/ VËt liÖu</v>
          </cell>
          <cell r="H1041">
            <v>1363567</v>
          </cell>
        </row>
        <row r="1042">
          <cell r="D1042" t="str">
            <v>V÷a kh«ng co ngãt</v>
          </cell>
          <cell r="E1042" t="str">
            <v>m3</v>
          </cell>
          <cell r="H1042">
            <v>1325000</v>
          </cell>
        </row>
        <row r="1043">
          <cell r="A1043" t="str">
            <v/>
          </cell>
          <cell r="D1043" t="str">
            <v>Khe co gi·n</v>
          </cell>
          <cell r="E1043" t="str">
            <v>m</v>
          </cell>
          <cell r="F1043" t="str">
            <v>by KAJIMA</v>
          </cell>
        </row>
        <row r="1044">
          <cell r="A1044" t="str">
            <v/>
          </cell>
          <cell r="C1044" t="str">
            <v>qh</v>
          </cell>
          <cell r="D1044" t="str">
            <v>Que hµn</v>
          </cell>
          <cell r="E1044" t="str">
            <v>kg</v>
          </cell>
          <cell r="F1044">
            <v>5</v>
          </cell>
          <cell r="G1044">
            <v>7637</v>
          </cell>
          <cell r="H1044">
            <v>38185</v>
          </cell>
        </row>
        <row r="1045">
          <cell r="A1045" t="str">
            <v/>
          </cell>
          <cell r="D1045" t="str">
            <v>VËt liÖu kh¸c</v>
          </cell>
          <cell r="E1045" t="str">
            <v>%</v>
          </cell>
          <cell r="F1045">
            <v>1</v>
          </cell>
          <cell r="G1045">
            <v>38185</v>
          </cell>
          <cell r="H1045">
            <v>382</v>
          </cell>
        </row>
        <row r="1046">
          <cell r="A1046" t="str">
            <v/>
          </cell>
          <cell r="D1046" t="str">
            <v>b/ Nh©n c«ng</v>
          </cell>
          <cell r="H1046">
            <v>51419</v>
          </cell>
        </row>
        <row r="1047">
          <cell r="A1047" t="str">
            <v/>
          </cell>
          <cell r="C1047" t="str">
            <v>4,5/7</v>
          </cell>
          <cell r="D1047" t="str">
            <v>Nh©n c«ng 4,5/7</v>
          </cell>
          <cell r="E1047" t="str">
            <v xml:space="preserve">C«ng </v>
          </cell>
          <cell r="F1047">
            <v>3.04</v>
          </cell>
          <cell r="G1047">
            <v>16914</v>
          </cell>
          <cell r="H1047">
            <v>51419</v>
          </cell>
        </row>
        <row r="1048">
          <cell r="A1048" t="str">
            <v/>
          </cell>
          <cell r="D1048" t="str">
            <v>c/ M¸y thi c«ng</v>
          </cell>
          <cell r="H1048">
            <v>122381</v>
          </cell>
        </row>
        <row r="1049">
          <cell r="A1049" t="str">
            <v/>
          </cell>
          <cell r="C1049" t="str">
            <v>c25</v>
          </cell>
          <cell r="D1049" t="str">
            <v>CÈu 25T</v>
          </cell>
          <cell r="E1049" t="str">
            <v>Ca</v>
          </cell>
          <cell r="F1049">
            <v>0.09</v>
          </cell>
          <cell r="G1049">
            <v>1148366</v>
          </cell>
          <cell r="H1049">
            <v>103353</v>
          </cell>
        </row>
        <row r="1050">
          <cell r="A1050" t="str">
            <v/>
          </cell>
          <cell r="C1050" t="str">
            <v>h23</v>
          </cell>
          <cell r="D1050" t="str">
            <v>M¸y hµn 23KW</v>
          </cell>
          <cell r="E1050" t="str">
            <v>Ca</v>
          </cell>
          <cell r="F1050">
            <v>0.215</v>
          </cell>
          <cell r="G1050">
            <v>77338</v>
          </cell>
          <cell r="H1050">
            <v>16628</v>
          </cell>
        </row>
        <row r="1051">
          <cell r="A1051" t="str">
            <v/>
          </cell>
          <cell r="D1051" t="str">
            <v>M¸y kh¸c</v>
          </cell>
          <cell r="E1051" t="str">
            <v>%</v>
          </cell>
          <cell r="F1051">
            <v>2</v>
          </cell>
          <cell r="G1051">
            <v>119981</v>
          </cell>
          <cell r="H1051">
            <v>2400</v>
          </cell>
        </row>
        <row r="1052">
          <cell r="A1052">
            <v>125</v>
          </cell>
          <cell r="B1052" t="str">
            <v>032852/SG</v>
          </cell>
          <cell r="D1052" t="str">
            <v>L¾p ®Æt gèi cÇu mè trô trªn c¹n</v>
          </cell>
          <cell r="E1052" t="str">
            <v>bé</v>
          </cell>
        </row>
        <row r="1053">
          <cell r="A1053" t="str">
            <v/>
          </cell>
          <cell r="D1053" t="str">
            <v>a/ VËt liÖu</v>
          </cell>
          <cell r="H1053">
            <v>100000</v>
          </cell>
        </row>
        <row r="1054">
          <cell r="A1054" t="str">
            <v/>
          </cell>
          <cell r="D1054" t="str">
            <v>Gèi cao su</v>
          </cell>
          <cell r="E1054" t="str">
            <v>bé</v>
          </cell>
          <cell r="F1054" t="str">
            <v>by KAJIMA</v>
          </cell>
        </row>
        <row r="1055">
          <cell r="A1055" t="str">
            <v/>
          </cell>
          <cell r="D1055" t="str">
            <v>VËt liÖu kh¸c</v>
          </cell>
          <cell r="E1055" t="str">
            <v>%</v>
          </cell>
          <cell r="F1055">
            <v>100000</v>
          </cell>
          <cell r="G1055">
            <v>1</v>
          </cell>
          <cell r="H1055">
            <v>100000</v>
          </cell>
        </row>
        <row r="1056">
          <cell r="A1056" t="str">
            <v/>
          </cell>
          <cell r="D1056" t="str">
            <v>b/ Nh©n c«ng</v>
          </cell>
          <cell r="H1056">
            <v>33828</v>
          </cell>
        </row>
        <row r="1057">
          <cell r="A1057" t="str">
            <v/>
          </cell>
          <cell r="C1057" t="str">
            <v>4,5/7</v>
          </cell>
          <cell r="D1057" t="str">
            <v>Nh©n c«ng 4,5/7</v>
          </cell>
          <cell r="E1057" t="str">
            <v xml:space="preserve">C«ng </v>
          </cell>
          <cell r="F1057">
            <v>2</v>
          </cell>
          <cell r="G1057">
            <v>16914</v>
          </cell>
          <cell r="H1057">
            <v>33828</v>
          </cell>
        </row>
        <row r="1058">
          <cell r="A1058">
            <v>126</v>
          </cell>
          <cell r="B1058" t="str">
            <v>TT</v>
          </cell>
          <cell r="D1058" t="str">
            <v>VËn chuyÓn dÇm ®Õn c«ng tr­êng</v>
          </cell>
          <cell r="E1058" t="str">
            <v>TB</v>
          </cell>
        </row>
        <row r="1059">
          <cell r="A1059" t="str">
            <v/>
          </cell>
          <cell r="D1059" t="str">
            <v>b/ Nh©n c«ng</v>
          </cell>
          <cell r="H1059">
            <v>676560</v>
          </cell>
        </row>
        <row r="1060">
          <cell r="A1060" t="str">
            <v/>
          </cell>
          <cell r="C1060" t="str">
            <v>4,5/7</v>
          </cell>
          <cell r="D1060" t="str">
            <v>Nh©n c«ng 4,5/7</v>
          </cell>
          <cell r="E1060" t="str">
            <v xml:space="preserve">C«ng </v>
          </cell>
          <cell r="F1060">
            <v>40</v>
          </cell>
          <cell r="G1060">
            <v>16914</v>
          </cell>
          <cell r="H1060">
            <v>676560</v>
          </cell>
        </row>
        <row r="1061">
          <cell r="A1061" t="str">
            <v/>
          </cell>
          <cell r="D1061" t="str">
            <v xml:space="preserve">c/ M¸y thi c«ng </v>
          </cell>
          <cell r="H1061">
            <v>10999230</v>
          </cell>
        </row>
        <row r="1062">
          <cell r="A1062" t="str">
            <v/>
          </cell>
          <cell r="C1062" t="str">
            <v>c25</v>
          </cell>
          <cell r="D1062" t="str">
            <v>CÈu 25T</v>
          </cell>
          <cell r="E1062" t="str">
            <v>Ca</v>
          </cell>
          <cell r="F1062">
            <v>5</v>
          </cell>
          <cell r="G1062">
            <v>1148366</v>
          </cell>
          <cell r="H1062">
            <v>5741830</v>
          </cell>
        </row>
        <row r="1063">
          <cell r="A1063" t="str">
            <v/>
          </cell>
          <cell r="C1063" t="str">
            <v>«10</v>
          </cell>
          <cell r="D1063" t="str">
            <v>¤t« tù ®æ 10T</v>
          </cell>
          <cell r="E1063" t="str">
            <v>Ca</v>
          </cell>
          <cell r="F1063">
            <v>10</v>
          </cell>
          <cell r="G1063">
            <v>525740</v>
          </cell>
          <cell r="H1063">
            <v>5257400</v>
          </cell>
        </row>
        <row r="1064">
          <cell r="A1064" t="str">
            <v/>
          </cell>
          <cell r="D1064" t="str">
            <v>M¸y kh¸c</v>
          </cell>
          <cell r="E1064" t="str">
            <v>%</v>
          </cell>
          <cell r="G1064">
            <v>10999230</v>
          </cell>
          <cell r="H1064">
            <v>0</v>
          </cell>
        </row>
        <row r="1065">
          <cell r="A1065">
            <v>127</v>
          </cell>
          <cell r="B1065" t="str">
            <v>TT</v>
          </cell>
          <cell r="D1065" t="str">
            <v>ChuyÓn qu©n tõ CÇu 3 B×nh D­¬ng</v>
          </cell>
          <cell r="E1065" t="str">
            <v>TB</v>
          </cell>
          <cell r="H1065">
            <v>39000000</v>
          </cell>
        </row>
        <row r="1066">
          <cell r="A1066" t="str">
            <v/>
          </cell>
          <cell r="D1066" t="str">
            <v>TiÒn tÇu xe</v>
          </cell>
          <cell r="E1066" t="str">
            <v>ng­êi</v>
          </cell>
          <cell r="F1066">
            <v>30</v>
          </cell>
          <cell r="G1066">
            <v>900000</v>
          </cell>
          <cell r="H1066">
            <v>27000000</v>
          </cell>
        </row>
        <row r="1067">
          <cell r="A1067" t="str">
            <v/>
          </cell>
          <cell r="D1067" t="str">
            <v>TiÒn l­¬ng ngµy chuyÓn qu©n</v>
          </cell>
          <cell r="E1067" t="str">
            <v>ngµy</v>
          </cell>
          <cell r="F1067">
            <v>180</v>
          </cell>
          <cell r="G1067">
            <v>50000</v>
          </cell>
          <cell r="H1067">
            <v>9000000</v>
          </cell>
        </row>
        <row r="1068">
          <cell r="A1068" t="str">
            <v/>
          </cell>
          <cell r="D1068" t="str">
            <v>TiÒn c«ng t¸c phÝ ngµy chuyÓn qu©n</v>
          </cell>
          <cell r="E1068" t="str">
            <v>ng­êi</v>
          </cell>
          <cell r="F1068">
            <v>30</v>
          </cell>
          <cell r="G1068">
            <v>100000</v>
          </cell>
          <cell r="H1068">
            <v>3000000</v>
          </cell>
        </row>
        <row r="1069">
          <cell r="A1069">
            <v>128</v>
          </cell>
          <cell r="B1069" t="str">
            <v>TT</v>
          </cell>
          <cell r="D1069" t="str">
            <v>V©n chuyÓn TB kh¸c tõ HN ®i B×nh D­¬ng</v>
          </cell>
        </row>
        <row r="1070">
          <cell r="A1070" t="str">
            <v/>
          </cell>
          <cell r="D1070" t="str">
            <v>b/ Nh©n c«ng</v>
          </cell>
          <cell r="H1070">
            <v>460320</v>
          </cell>
        </row>
        <row r="1071">
          <cell r="A1071" t="str">
            <v/>
          </cell>
          <cell r="C1071" t="str">
            <v>4,0/7</v>
          </cell>
          <cell r="D1071" t="str">
            <v>Nh©n c«ng 4,0/7</v>
          </cell>
          <cell r="E1071" t="str">
            <v xml:space="preserve">C«ng </v>
          </cell>
          <cell r="F1071">
            <v>30</v>
          </cell>
          <cell r="G1071">
            <v>15344</v>
          </cell>
          <cell r="H1071">
            <v>460320</v>
          </cell>
        </row>
        <row r="1072">
          <cell r="A1072" t="str">
            <v/>
          </cell>
          <cell r="D1072" t="str">
            <v xml:space="preserve">c/ M¸y thi c«ng </v>
          </cell>
          <cell r="H1072">
            <v>39743625</v>
          </cell>
        </row>
        <row r="1073">
          <cell r="A1073" t="str">
            <v/>
          </cell>
          <cell r="C1073" t="str">
            <v>«10</v>
          </cell>
          <cell r="D1073" t="str">
            <v>¤t« tù ®æ 10T : 2200km x 1,3</v>
          </cell>
          <cell r="E1073" t="str">
            <v>TÊn</v>
          </cell>
          <cell r="F1073">
            <v>35</v>
          </cell>
          <cell r="G1073">
            <v>435</v>
          </cell>
          <cell r="H1073">
            <v>35626500</v>
          </cell>
        </row>
        <row r="1074">
          <cell r="A1074" t="str">
            <v/>
          </cell>
          <cell r="C1074" t="str">
            <v>c16</v>
          </cell>
          <cell r="D1074" t="str">
            <v>CÈu 16T</v>
          </cell>
          <cell r="E1074" t="str">
            <v>Ca</v>
          </cell>
          <cell r="F1074">
            <v>5</v>
          </cell>
          <cell r="G1074">
            <v>823425</v>
          </cell>
          <cell r="H1074">
            <v>4117125</v>
          </cell>
        </row>
        <row r="1075">
          <cell r="A1075" t="str">
            <v/>
          </cell>
          <cell r="D1075" t="str">
            <v>§¸ héc xÕp khan</v>
          </cell>
        </row>
        <row r="1076">
          <cell r="A1076" t="str">
            <v/>
          </cell>
          <cell r="D1076" t="str">
            <v>a/ VËt liÖu</v>
          </cell>
          <cell r="H1076">
            <v>78964</v>
          </cell>
        </row>
        <row r="1077">
          <cell r="A1077" t="str">
            <v/>
          </cell>
          <cell r="C1077" t="str">
            <v>®h</v>
          </cell>
          <cell r="D1077" t="str">
            <v>§¸ héc</v>
          </cell>
          <cell r="E1077" t="str">
            <v>m3</v>
          </cell>
          <cell r="F1077">
            <v>1.2</v>
          </cell>
          <cell r="G1077">
            <v>61886</v>
          </cell>
          <cell r="H1077">
            <v>74263</v>
          </cell>
        </row>
        <row r="1078">
          <cell r="A1078" t="str">
            <v/>
          </cell>
          <cell r="C1078" t="str">
            <v>®4x6</v>
          </cell>
          <cell r="D1078" t="str">
            <v xml:space="preserve">§¸ d¨m 4 x 6        </v>
          </cell>
          <cell r="E1078" t="str">
            <v>m3</v>
          </cell>
          <cell r="F1078">
            <v>6.0999999999999999E-2</v>
          </cell>
          <cell r="G1078">
            <v>77069</v>
          </cell>
          <cell r="H1078">
            <v>4701</v>
          </cell>
        </row>
        <row r="1079">
          <cell r="A1079" t="str">
            <v/>
          </cell>
          <cell r="D1079" t="str">
            <v>b/ Nh©n c«ng</v>
          </cell>
          <cell r="H1079">
            <v>20455</v>
          </cell>
        </row>
        <row r="1080">
          <cell r="A1080" t="str">
            <v/>
          </cell>
          <cell r="C1080" t="str">
            <v>3,5/7</v>
          </cell>
          <cell r="D1080" t="str">
            <v>Nh©n c«ng 3,5/7</v>
          </cell>
          <cell r="E1080" t="str">
            <v xml:space="preserve">C«ng </v>
          </cell>
          <cell r="F1080">
            <v>1.4</v>
          </cell>
          <cell r="G1080">
            <v>14611</v>
          </cell>
          <cell r="H1080">
            <v>20455</v>
          </cell>
        </row>
        <row r="1081">
          <cell r="A1081">
            <v>129</v>
          </cell>
          <cell r="B1081" t="str">
            <v>VB.4111</v>
          </cell>
          <cell r="D1081" t="str">
            <v>Chång cá m¸i ta luy</v>
          </cell>
          <cell r="E1081" t="str">
            <v>m2</v>
          </cell>
        </row>
        <row r="1082">
          <cell r="A1082" t="str">
            <v/>
          </cell>
          <cell r="D1082" t="str">
            <v>b/ Nh©n c«ng</v>
          </cell>
          <cell r="H1082">
            <v>2720</v>
          </cell>
        </row>
        <row r="1083">
          <cell r="A1083" t="str">
            <v/>
          </cell>
          <cell r="C1083" t="str">
            <v>3,0/7</v>
          </cell>
          <cell r="D1083" t="str">
            <v>Nh©n c«ng 3,0/7</v>
          </cell>
          <cell r="E1083" t="str">
            <v xml:space="preserve">C«ng </v>
          </cell>
          <cell r="F1083">
            <v>0.09</v>
          </cell>
          <cell r="G1083">
            <v>13878</v>
          </cell>
          <cell r="H1083">
            <v>1249</v>
          </cell>
        </row>
        <row r="1084">
          <cell r="A1084" t="str">
            <v/>
          </cell>
          <cell r="C1084" t="str">
            <v>3,0/7</v>
          </cell>
          <cell r="D1084" t="str">
            <v xml:space="preserve">Nh©n c«ng 3,0/7       v/c vÇng cá         </v>
          </cell>
          <cell r="E1084" t="str">
            <v xml:space="preserve">C«ng </v>
          </cell>
          <cell r="F1084">
            <v>0.106</v>
          </cell>
          <cell r="G1084">
            <v>13878</v>
          </cell>
          <cell r="H1084">
            <v>1471</v>
          </cell>
        </row>
        <row r="1085">
          <cell r="A1085" t="str">
            <v/>
          </cell>
        </row>
        <row r="1086">
          <cell r="A1086" t="str">
            <v/>
          </cell>
        </row>
        <row r="1087">
          <cell r="A1087" t="str">
            <v/>
          </cell>
        </row>
        <row r="1088">
          <cell r="A1088" t="str">
            <v/>
          </cell>
        </row>
        <row r="1089">
          <cell r="A1089">
            <v>130</v>
          </cell>
          <cell r="B1089" t="str">
            <v>IB.5410</v>
          </cell>
          <cell r="D1089" t="str">
            <v xml:space="preserve">SX, LD c¨ng kÐo bã thÐp C§C </v>
          </cell>
          <cell r="E1089" t="str">
            <v>TÊn</v>
          </cell>
        </row>
        <row r="1090">
          <cell r="A1090" t="str">
            <v/>
          </cell>
          <cell r="D1090" t="str">
            <v>a/ VËt liÖu</v>
          </cell>
          <cell r="H1090">
            <v>10496004</v>
          </cell>
        </row>
        <row r="1091">
          <cell r="A1091" t="str">
            <v/>
          </cell>
          <cell r="C1091" t="str">
            <v>tc®c</v>
          </cell>
          <cell r="D1091" t="str">
            <v>ThÐp c­êng ®é cao</v>
          </cell>
          <cell r="E1091" t="str">
            <v>kg</v>
          </cell>
          <cell r="F1091">
            <v>1025</v>
          </cell>
          <cell r="G1091">
            <v>10000</v>
          </cell>
          <cell r="H1091">
            <v>10250000</v>
          </cell>
        </row>
        <row r="1092">
          <cell r="A1092" t="str">
            <v/>
          </cell>
          <cell r="C1092" t="str">
            <v>® c</v>
          </cell>
          <cell r="D1092" t="str">
            <v>§¸ c¾t</v>
          </cell>
          <cell r="E1092" t="str">
            <v>viªn</v>
          </cell>
          <cell r="F1092">
            <v>6.7</v>
          </cell>
          <cell r="G1092">
            <v>6000</v>
          </cell>
          <cell r="H1092">
            <v>40200</v>
          </cell>
        </row>
        <row r="1093">
          <cell r="A1093" t="str">
            <v/>
          </cell>
          <cell r="D1093" t="str">
            <v>VËt liÖu kh¸c</v>
          </cell>
          <cell r="E1093" t="str">
            <v>%</v>
          </cell>
          <cell r="F1093">
            <v>2</v>
          </cell>
          <cell r="G1093">
            <v>10290200</v>
          </cell>
          <cell r="H1093">
            <v>205804</v>
          </cell>
        </row>
        <row r="1094">
          <cell r="A1094" t="str">
            <v/>
          </cell>
          <cell r="D1094" t="str">
            <v>b/ Nh©n c«ng</v>
          </cell>
          <cell r="H1094">
            <v>473592</v>
          </cell>
        </row>
        <row r="1095">
          <cell r="A1095" t="str">
            <v/>
          </cell>
          <cell r="C1095" t="str">
            <v>4,5/7</v>
          </cell>
          <cell r="D1095" t="str">
            <v>Nh©n c«ng 4,5/7</v>
          </cell>
          <cell r="E1095" t="str">
            <v>c«ng</v>
          </cell>
          <cell r="F1095">
            <v>28</v>
          </cell>
          <cell r="G1095">
            <v>16914</v>
          </cell>
          <cell r="H1095">
            <v>473592</v>
          </cell>
        </row>
        <row r="1096">
          <cell r="A1096" t="str">
            <v/>
          </cell>
          <cell r="D1096" t="str">
            <v>c/ M¸y thi c«ng</v>
          </cell>
          <cell r="H1096">
            <v>3140500</v>
          </cell>
        </row>
        <row r="1097">
          <cell r="A1097" t="str">
            <v/>
          </cell>
          <cell r="C1097" t="str">
            <v>c25</v>
          </cell>
          <cell r="D1097" t="str">
            <v>CÈu 25T</v>
          </cell>
          <cell r="E1097" t="str">
            <v>ca</v>
          </cell>
          <cell r="F1097">
            <v>0.14000000000000001</v>
          </cell>
          <cell r="G1097">
            <v>1148366</v>
          </cell>
          <cell r="H1097">
            <v>160771</v>
          </cell>
        </row>
        <row r="1098">
          <cell r="A1098" t="str">
            <v/>
          </cell>
          <cell r="C1098" t="str">
            <v>t®5</v>
          </cell>
          <cell r="D1098" t="str">
            <v>Têi ®iÖn 5T</v>
          </cell>
          <cell r="E1098" t="str">
            <v>ca</v>
          </cell>
          <cell r="F1098">
            <v>0.35</v>
          </cell>
          <cell r="G1098">
            <v>70440</v>
          </cell>
          <cell r="H1098">
            <v>24654</v>
          </cell>
        </row>
        <row r="1099">
          <cell r="A1099" t="str">
            <v/>
          </cell>
          <cell r="C1099" t="str">
            <v>cc</v>
          </cell>
          <cell r="D1099" t="str">
            <v>M¸y c¾t</v>
          </cell>
          <cell r="E1099" t="str">
            <v>ca</v>
          </cell>
          <cell r="F1099">
            <v>2.8</v>
          </cell>
          <cell r="G1099">
            <v>39789</v>
          </cell>
          <cell r="H1099">
            <v>111409</v>
          </cell>
        </row>
        <row r="1100">
          <cell r="A1100" t="str">
            <v/>
          </cell>
          <cell r="C1100" t="str">
            <v>lc15</v>
          </cell>
          <cell r="D1100" t="str">
            <v>M¸y luån c¸p 15KW</v>
          </cell>
          <cell r="E1100" t="str">
            <v>ca</v>
          </cell>
          <cell r="F1100">
            <v>6.5</v>
          </cell>
          <cell r="G1100">
            <v>211837</v>
          </cell>
          <cell r="H1100">
            <v>1376941</v>
          </cell>
        </row>
        <row r="1101">
          <cell r="A1101" t="str">
            <v/>
          </cell>
          <cell r="C1101" t="str">
            <v>bn20</v>
          </cell>
          <cell r="D1101" t="str">
            <v>M¸y b¬m n­íc 20KW</v>
          </cell>
          <cell r="E1101" t="str">
            <v>ca</v>
          </cell>
          <cell r="F1101">
            <v>1.1499999999999999</v>
          </cell>
          <cell r="G1101">
            <v>107630</v>
          </cell>
          <cell r="H1101">
            <v>123775</v>
          </cell>
        </row>
        <row r="1102">
          <cell r="A1102" t="str">
            <v/>
          </cell>
          <cell r="C1102" t="str">
            <v>nk10</v>
          </cell>
          <cell r="D1102" t="str">
            <v>M¸y nÐn khÝ 10m3/ph</v>
          </cell>
          <cell r="E1102" t="str">
            <v>ca</v>
          </cell>
          <cell r="F1102">
            <v>0.75</v>
          </cell>
          <cell r="G1102">
            <v>387267</v>
          </cell>
          <cell r="H1102">
            <v>290450</v>
          </cell>
        </row>
        <row r="1103">
          <cell r="A1103" t="str">
            <v/>
          </cell>
          <cell r="C1103" t="str">
            <v>k250</v>
          </cell>
          <cell r="D1103" t="str">
            <v>KÝch 250T</v>
          </cell>
          <cell r="E1103" t="str">
            <v>ca</v>
          </cell>
          <cell r="F1103">
            <v>3.1</v>
          </cell>
          <cell r="G1103">
            <v>86813</v>
          </cell>
          <cell r="H1103">
            <v>269120</v>
          </cell>
        </row>
        <row r="1104">
          <cell r="A1104" t="str">
            <v/>
          </cell>
          <cell r="C1104" t="str">
            <v>k500</v>
          </cell>
          <cell r="D1104" t="str">
            <v>KÝch 500T</v>
          </cell>
          <cell r="E1104" t="str">
            <v>ca</v>
          </cell>
          <cell r="F1104">
            <v>3.1</v>
          </cell>
          <cell r="G1104">
            <v>102248</v>
          </cell>
          <cell r="H1104">
            <v>316969</v>
          </cell>
        </row>
        <row r="1105">
          <cell r="A1105" t="str">
            <v/>
          </cell>
          <cell r="C1105" t="str">
            <v>plx3</v>
          </cell>
          <cell r="D1105" t="str">
            <v>Pal¨ng xÝch 3T                                      TT</v>
          </cell>
          <cell r="E1105" t="str">
            <v>ca</v>
          </cell>
          <cell r="F1105">
            <v>4.2</v>
          </cell>
          <cell r="G1105">
            <v>100000</v>
          </cell>
          <cell r="H1105">
            <v>420000</v>
          </cell>
        </row>
        <row r="1106">
          <cell r="A1106" t="str">
            <v/>
          </cell>
          <cell r="D1106" t="str">
            <v>M¸y kh¸c</v>
          </cell>
          <cell r="E1106" t="str">
            <v>%</v>
          </cell>
          <cell r="F1106">
            <v>1.5</v>
          </cell>
          <cell r="G1106">
            <v>3094089</v>
          </cell>
          <cell r="H1106">
            <v>46411</v>
          </cell>
        </row>
        <row r="1107">
          <cell r="A1107">
            <v>131</v>
          </cell>
          <cell r="B1107" t="str">
            <v>NB.2410</v>
          </cell>
          <cell r="D1107" t="str">
            <v>L¾p §Æt èng thÐp luån c¸p D¦L</v>
          </cell>
          <cell r="E1107" t="str">
            <v>m</v>
          </cell>
        </row>
        <row r="1108">
          <cell r="A1108" t="str">
            <v/>
          </cell>
          <cell r="D1108" t="str">
            <v>a/ VËt liÖu</v>
          </cell>
          <cell r="H1108">
            <v>55887</v>
          </cell>
        </row>
        <row r="1109">
          <cell r="A1109" t="str">
            <v/>
          </cell>
          <cell r="C1109" t="str">
            <v>« g</v>
          </cell>
          <cell r="D1109" t="str">
            <v>èng gen</v>
          </cell>
          <cell r="E1109" t="str">
            <v>m</v>
          </cell>
          <cell r="F1109">
            <v>1.02</v>
          </cell>
          <cell r="G1109">
            <v>50340</v>
          </cell>
          <cell r="H1109">
            <v>51347</v>
          </cell>
        </row>
        <row r="1110">
          <cell r="A1110" t="str">
            <v/>
          </cell>
          <cell r="C1110" t="str">
            <v>« n</v>
          </cell>
          <cell r="D1110" t="str">
            <v>èng nèi</v>
          </cell>
          <cell r="E1110" t="str">
            <v>m</v>
          </cell>
          <cell r="F1110">
            <v>0.06</v>
          </cell>
          <cell r="G1110">
            <v>50340</v>
          </cell>
          <cell r="H1110">
            <v>3020</v>
          </cell>
        </row>
        <row r="1111">
          <cell r="A1111" t="str">
            <v/>
          </cell>
          <cell r="C1111" t="str">
            <v>tl®v</v>
          </cell>
          <cell r="D1111" t="str">
            <v>ThÐp l­íi ®Þnh vÞ d=6</v>
          </cell>
          <cell r="E1111" t="str">
            <v>kg</v>
          </cell>
          <cell r="F1111">
            <v>0.19</v>
          </cell>
          <cell r="G1111">
            <v>4353</v>
          </cell>
          <cell r="H1111">
            <v>827</v>
          </cell>
        </row>
        <row r="1112">
          <cell r="A1112" t="str">
            <v/>
          </cell>
          <cell r="C1112" t="str">
            <v>dtb</v>
          </cell>
          <cell r="D1112" t="str">
            <v>D©y thÐp buéc</v>
          </cell>
          <cell r="E1112" t="str">
            <v>kg</v>
          </cell>
          <cell r="F1112">
            <v>1.2E-2</v>
          </cell>
          <cell r="G1112">
            <v>6682</v>
          </cell>
          <cell r="H1112">
            <v>80</v>
          </cell>
        </row>
        <row r="1113">
          <cell r="A1113" t="str">
            <v/>
          </cell>
          <cell r="C1113" t="str">
            <v>l cs</v>
          </cell>
          <cell r="D1113" t="str">
            <v>L­ìi c­a s¾t</v>
          </cell>
          <cell r="E1113" t="str">
            <v>c¸i</v>
          </cell>
          <cell r="F1113">
            <v>0.02</v>
          </cell>
          <cell r="G1113">
            <v>3000</v>
          </cell>
          <cell r="H1113">
            <v>60</v>
          </cell>
        </row>
        <row r="1114">
          <cell r="A1114" t="str">
            <v/>
          </cell>
          <cell r="D1114" t="str">
            <v>VËt liÖu kh¸c</v>
          </cell>
          <cell r="E1114" t="str">
            <v>%</v>
          </cell>
          <cell r="F1114">
            <v>1</v>
          </cell>
          <cell r="G1114">
            <v>55334</v>
          </cell>
          <cell r="H1114">
            <v>553</v>
          </cell>
        </row>
        <row r="1115">
          <cell r="A1115" t="str">
            <v/>
          </cell>
          <cell r="D1115" t="str">
            <v>b/ Nh©n c«ng</v>
          </cell>
          <cell r="H1115">
            <v>3214</v>
          </cell>
        </row>
        <row r="1116">
          <cell r="A1116" t="str">
            <v/>
          </cell>
          <cell r="C1116" t="str">
            <v>4,5/7</v>
          </cell>
          <cell r="D1116" t="str">
            <v>Nh©n c«ng 4,5/7</v>
          </cell>
          <cell r="E1116" t="str">
            <v xml:space="preserve">C«ng </v>
          </cell>
          <cell r="F1116">
            <v>0.19</v>
          </cell>
          <cell r="G1116">
            <v>16914</v>
          </cell>
          <cell r="H1116">
            <v>3214</v>
          </cell>
        </row>
        <row r="1117">
          <cell r="A1117" t="str">
            <v/>
          </cell>
          <cell r="D1117" t="str">
            <v>c/ M¸y thi c«ng</v>
          </cell>
          <cell r="H1117">
            <v>1220</v>
          </cell>
        </row>
        <row r="1118">
          <cell r="A1118" t="str">
            <v/>
          </cell>
          <cell r="C1118" t="str">
            <v>c«5</v>
          </cell>
          <cell r="D1118" t="str">
            <v>M¸y c¾t èng 5KW</v>
          </cell>
          <cell r="E1118" t="str">
            <v>ca</v>
          </cell>
          <cell r="F1118">
            <v>2.5000000000000001E-2</v>
          </cell>
          <cell r="G1118">
            <v>46496</v>
          </cell>
          <cell r="H1118">
            <v>1162</v>
          </cell>
        </row>
        <row r="1119">
          <cell r="A1119" t="str">
            <v/>
          </cell>
          <cell r="D1119" t="str">
            <v>M¸y kh¸c</v>
          </cell>
          <cell r="E1119" t="str">
            <v>%</v>
          </cell>
          <cell r="F1119">
            <v>5</v>
          </cell>
          <cell r="G1119">
            <v>1162</v>
          </cell>
          <cell r="H1119">
            <v>58</v>
          </cell>
        </row>
        <row r="1120">
          <cell r="A1120">
            <v>132</v>
          </cell>
          <cell r="B1120" t="str">
            <v>NB.3110</v>
          </cell>
          <cell r="D1120" t="str">
            <v>L¾p dùng thÐp b¶n ch«n s½n</v>
          </cell>
          <cell r="E1120" t="str">
            <v>TÊn</v>
          </cell>
        </row>
        <row r="1121">
          <cell r="A1121" t="str">
            <v/>
          </cell>
          <cell r="D1121" t="str">
            <v>a/ VËt liÖu</v>
          </cell>
          <cell r="H1121">
            <v>171</v>
          </cell>
        </row>
        <row r="1122">
          <cell r="A1122" t="str">
            <v/>
          </cell>
          <cell r="C1122" t="str">
            <v>qh</v>
          </cell>
          <cell r="D1122" t="str">
            <v>Que hµn</v>
          </cell>
          <cell r="E1122" t="str">
            <v>kg</v>
          </cell>
          <cell r="F1122">
            <v>20</v>
          </cell>
          <cell r="G1122">
            <v>8</v>
          </cell>
          <cell r="H1122">
            <v>163</v>
          </cell>
        </row>
        <row r="1123">
          <cell r="A1123" t="str">
            <v/>
          </cell>
          <cell r="D1123" t="str">
            <v>VËt liÖu kh¸c</v>
          </cell>
          <cell r="E1123" t="str">
            <v>%</v>
          </cell>
          <cell r="F1123">
            <v>5</v>
          </cell>
          <cell r="G1123">
            <v>163</v>
          </cell>
          <cell r="H1123">
            <v>8</v>
          </cell>
        </row>
        <row r="1124">
          <cell r="A1124" t="str">
            <v/>
          </cell>
          <cell r="D1124" t="str">
            <v>b/ Nh©n c«ng</v>
          </cell>
          <cell r="H1124">
            <v>170364</v>
          </cell>
        </row>
        <row r="1125">
          <cell r="A1125" t="str">
            <v/>
          </cell>
          <cell r="C1125" t="str">
            <v>3,5/7</v>
          </cell>
          <cell r="D1125" t="str">
            <v>Nh©n c«ng 3,5/7</v>
          </cell>
          <cell r="E1125" t="str">
            <v xml:space="preserve">C«ng </v>
          </cell>
          <cell r="F1125">
            <v>11.66</v>
          </cell>
          <cell r="G1125">
            <v>14611</v>
          </cell>
          <cell r="H1125">
            <v>170364</v>
          </cell>
        </row>
        <row r="1126">
          <cell r="A1126" t="str">
            <v/>
          </cell>
          <cell r="D1126" t="str">
            <v>c/ M¸y thi c«ng</v>
          </cell>
          <cell r="H1126">
            <v>280350</v>
          </cell>
        </row>
        <row r="1127">
          <cell r="A1127" t="str">
            <v/>
          </cell>
          <cell r="C1127" t="str">
            <v>h23</v>
          </cell>
          <cell r="D1127" t="str">
            <v>M¸y hµn 23KW</v>
          </cell>
          <cell r="E1127" t="str">
            <v>ca</v>
          </cell>
          <cell r="F1127">
            <v>3.625</v>
          </cell>
          <cell r="G1127">
            <v>77338</v>
          </cell>
          <cell r="H1127">
            <v>280350</v>
          </cell>
        </row>
        <row r="1128">
          <cell r="A1128">
            <v>133</v>
          </cell>
          <cell r="B1128" t="str">
            <v>EE.3003</v>
          </cell>
          <cell r="D1128" t="str">
            <v>T­íi nhùa dÝnh b¸m 1 líp TC 1kg/m2</v>
          </cell>
          <cell r="E1128" t="str">
            <v>100m2</v>
          </cell>
        </row>
        <row r="1129">
          <cell r="A1129" t="str">
            <v/>
          </cell>
          <cell r="D1129" t="str">
            <v>a/ VËt liÖu</v>
          </cell>
          <cell r="H1129">
            <v>80486</v>
          </cell>
        </row>
        <row r="1130">
          <cell r="A1130" t="str">
            <v/>
          </cell>
          <cell r="C1130" t="str">
            <v>n®</v>
          </cell>
          <cell r="D1130" t="str">
            <v xml:space="preserve">Nhùa ®­êng                                  </v>
          </cell>
          <cell r="E1130" t="str">
            <v>kg</v>
          </cell>
          <cell r="F1130">
            <v>78.650000000000006</v>
          </cell>
          <cell r="G1130">
            <v>3</v>
          </cell>
          <cell r="H1130">
            <v>236</v>
          </cell>
        </row>
        <row r="1131">
          <cell r="A1131" t="str">
            <v/>
          </cell>
          <cell r="C1131" t="str">
            <v>dm</v>
          </cell>
          <cell r="D1131" t="str">
            <v>DÇu mazut</v>
          </cell>
          <cell r="E1131" t="str">
            <v>kg</v>
          </cell>
          <cell r="F1131">
            <v>32.1</v>
          </cell>
          <cell r="G1131">
            <v>2500</v>
          </cell>
          <cell r="H1131">
            <v>80250</v>
          </cell>
        </row>
        <row r="1132">
          <cell r="A1132" t="str">
            <v/>
          </cell>
          <cell r="D1132" t="str">
            <v>b/ Nh©n c«ng</v>
          </cell>
          <cell r="H1132">
            <v>4588</v>
          </cell>
        </row>
        <row r="1133">
          <cell r="A1133" t="str">
            <v/>
          </cell>
          <cell r="C1133" t="str">
            <v>3,5/7</v>
          </cell>
          <cell r="D1133" t="str">
            <v>Nh©n c«ng 3,5/7</v>
          </cell>
          <cell r="E1133" t="str">
            <v xml:space="preserve">C«ng </v>
          </cell>
          <cell r="F1133">
            <v>0.314</v>
          </cell>
          <cell r="G1133">
            <v>14611</v>
          </cell>
          <cell r="H1133">
            <v>4588</v>
          </cell>
        </row>
        <row r="1134">
          <cell r="A1134" t="str">
            <v/>
          </cell>
          <cell r="D1134" t="str">
            <v>c/ M¸y thi c«ng</v>
          </cell>
          <cell r="H1134">
            <v>73019</v>
          </cell>
        </row>
        <row r="1135">
          <cell r="A1135" t="str">
            <v/>
          </cell>
          <cell r="C1135" t="str">
            <v>«tn7</v>
          </cell>
          <cell r="D1135" t="str">
            <v>¤t« t­íi nhùa 7T</v>
          </cell>
          <cell r="E1135" t="str">
            <v>ca</v>
          </cell>
          <cell r="F1135">
            <v>9.8000000000000004E-2</v>
          </cell>
          <cell r="G1135">
            <v>745096</v>
          </cell>
          <cell r="H1135">
            <v>73019</v>
          </cell>
        </row>
        <row r="1136">
          <cell r="A1136">
            <v>134</v>
          </cell>
          <cell r="B1136" t="str">
            <v>EE1220</v>
          </cell>
          <cell r="C1136" t="str">
            <v>31a</v>
          </cell>
          <cell r="D1136" t="str">
            <v>SX bª t«ng nhùa h¹t trung tû lÖ nhùa 5,5%</v>
          </cell>
          <cell r="E1136" t="str">
            <v>TÊn</v>
          </cell>
        </row>
        <row r="1137">
          <cell r="A1137" t="str">
            <v/>
          </cell>
          <cell r="D1137" t="str">
            <v>a/ VËt liÖu</v>
          </cell>
          <cell r="H1137">
            <v>60317</v>
          </cell>
        </row>
        <row r="1138">
          <cell r="A1138" t="str">
            <v/>
          </cell>
          <cell r="C1138" t="str">
            <v>®1x2</v>
          </cell>
          <cell r="D1138" t="str">
            <v>§¸ d¨m 1 x 2                          30%</v>
          </cell>
          <cell r="E1138" t="str">
            <v>m3</v>
          </cell>
          <cell r="F1138">
            <v>0.19139999999999999</v>
          </cell>
          <cell r="G1138">
            <v>93917</v>
          </cell>
          <cell r="H1138">
            <v>17976</v>
          </cell>
        </row>
        <row r="1139">
          <cell r="A1139" t="str">
            <v/>
          </cell>
          <cell r="C1139" t="str">
            <v>®0,5x1</v>
          </cell>
          <cell r="D1139" t="str">
            <v>§¸ d¨m 0,5 x 1                        20%</v>
          </cell>
          <cell r="E1139" t="str">
            <v>m3</v>
          </cell>
          <cell r="F1139">
            <v>0.12759999999999999</v>
          </cell>
          <cell r="G1139">
            <v>93917</v>
          </cell>
          <cell r="H1139">
            <v>11984</v>
          </cell>
          <cell r="I1139">
            <v>0</v>
          </cell>
          <cell r="J1139">
            <v>0</v>
          </cell>
        </row>
        <row r="1140">
          <cell r="A1140" t="str">
            <v/>
          </cell>
          <cell r="C1140" t="str">
            <v>b®</v>
          </cell>
          <cell r="D1140" t="str">
            <v>Bét ®¸                                             7%</v>
          </cell>
          <cell r="E1140" t="str">
            <v>kg</v>
          </cell>
          <cell r="F1140">
            <v>66.129000000000005</v>
          </cell>
          <cell r="G1140">
            <v>0</v>
          </cell>
          <cell r="H1140">
            <v>0</v>
          </cell>
          <cell r="I1140">
            <v>0</v>
          </cell>
          <cell r="J1140">
            <v>1</v>
          </cell>
        </row>
        <row r="1141">
          <cell r="A1141" t="str">
            <v/>
          </cell>
          <cell r="C1141" t="str">
            <v>cv</v>
          </cell>
          <cell r="D1141" t="str">
            <v>C¸t vµng                                43%</v>
          </cell>
          <cell r="E1141" t="str">
            <v>m3</v>
          </cell>
          <cell r="F1141">
            <v>0.33367999999999998</v>
          </cell>
          <cell r="G1141">
            <v>90476</v>
          </cell>
          <cell r="H1141">
            <v>30190</v>
          </cell>
          <cell r="I1141">
            <v>0</v>
          </cell>
          <cell r="J1141">
            <v>1</v>
          </cell>
        </row>
        <row r="1142">
          <cell r="A1142" t="str">
            <v/>
          </cell>
          <cell r="C1142" t="str">
            <v>n®</v>
          </cell>
          <cell r="D1142" t="str">
            <v>Nhùa ®­êng                                           5,5%</v>
          </cell>
          <cell r="E1142" t="str">
            <v>kg</v>
          </cell>
          <cell r="F1142">
            <v>55.79</v>
          </cell>
          <cell r="G1142">
            <v>3</v>
          </cell>
          <cell r="H1142">
            <v>167</v>
          </cell>
          <cell r="I1142">
            <v>0</v>
          </cell>
          <cell r="J1142">
            <v>0</v>
          </cell>
        </row>
        <row r="1143">
          <cell r="A1143" t="str">
            <v/>
          </cell>
          <cell r="D1143" t="str">
            <v>c/ M¸y thi c«ng</v>
          </cell>
          <cell r="H1143">
            <v>56395</v>
          </cell>
        </row>
        <row r="1144">
          <cell r="A1144" t="str">
            <v/>
          </cell>
          <cell r="C1144" t="str">
            <v>tt20-25</v>
          </cell>
          <cell r="D1144" t="str">
            <v>Tr¹m trén 20-25T/h</v>
          </cell>
          <cell r="E1144" t="str">
            <v>ca</v>
          </cell>
          <cell r="F1144">
            <v>8.3000000000000001E-3</v>
          </cell>
          <cell r="G1144">
            <v>5156262</v>
          </cell>
          <cell r="H1144">
            <v>42797</v>
          </cell>
        </row>
        <row r="1145">
          <cell r="A1145" t="str">
            <v/>
          </cell>
          <cell r="C1145" t="str">
            <v>x1,25</v>
          </cell>
          <cell r="D1145" t="str">
            <v>M¸y xóc 1,25m3</v>
          </cell>
          <cell r="E1145" t="str">
            <v>ca</v>
          </cell>
          <cell r="F1145">
            <v>8.3000000000000001E-3</v>
          </cell>
          <cell r="G1145">
            <v>1238930</v>
          </cell>
          <cell r="H1145">
            <v>10283</v>
          </cell>
        </row>
        <row r="1146">
          <cell r="A1146" t="str">
            <v/>
          </cell>
          <cell r="C1146" t="str">
            <v>u110</v>
          </cell>
          <cell r="D1146" t="str">
            <v>M¸y ñi 110cv</v>
          </cell>
          <cell r="E1146" t="str">
            <v>ca</v>
          </cell>
          <cell r="F1146">
            <v>3.3E-3</v>
          </cell>
          <cell r="G1146">
            <v>669348</v>
          </cell>
          <cell r="H1146">
            <v>2209</v>
          </cell>
        </row>
        <row r="1147">
          <cell r="A1147" t="str">
            <v/>
          </cell>
          <cell r="D1147" t="str">
            <v>M¸y kh¸c</v>
          </cell>
          <cell r="E1147" t="str">
            <v>%</v>
          </cell>
          <cell r="F1147">
            <v>2</v>
          </cell>
          <cell r="G1147">
            <v>55289</v>
          </cell>
          <cell r="H1147">
            <v>1106</v>
          </cell>
        </row>
        <row r="1148">
          <cell r="A1148" t="str">
            <v/>
          </cell>
          <cell r="D1148" t="str">
            <v>Tæng céng §G</v>
          </cell>
          <cell r="H1148">
            <v>116712</v>
          </cell>
        </row>
        <row r="1149">
          <cell r="A1149">
            <v>135</v>
          </cell>
          <cell r="B1149" t="str">
            <v>ED.2005+ EE3243/3153</v>
          </cell>
          <cell r="D1149" t="str">
            <v>R¶i líp bª t«ng asphan d = 7cm</v>
          </cell>
          <cell r="E1149" t="str">
            <v>100m2</v>
          </cell>
        </row>
        <row r="1150">
          <cell r="A1150" t="str">
            <v/>
          </cell>
          <cell r="D1150" t="str">
            <v>a/ VËt liÖu</v>
          </cell>
          <cell r="H1150">
            <v>1897737</v>
          </cell>
        </row>
        <row r="1151">
          <cell r="A1151" t="str">
            <v/>
          </cell>
          <cell r="D1151" t="str">
            <v>Bª t«ng nhùa h¹t trung</v>
          </cell>
          <cell r="E1151" t="str">
            <v>tÊn</v>
          </cell>
          <cell r="F1151">
            <v>16.260000000000002</v>
          </cell>
          <cell r="G1151">
            <v>116712</v>
          </cell>
          <cell r="H1151">
            <v>1897737</v>
          </cell>
        </row>
        <row r="1152">
          <cell r="A1152" t="str">
            <v/>
          </cell>
          <cell r="D1152" t="str">
            <v>b/ Nh©n c«ng</v>
          </cell>
          <cell r="H1152">
            <v>38360</v>
          </cell>
        </row>
        <row r="1153">
          <cell r="A1153" t="str">
            <v/>
          </cell>
          <cell r="C1153" t="str">
            <v>4,0/7</v>
          </cell>
          <cell r="D1153" t="str">
            <v>Nh©n c«ng 4,0/7</v>
          </cell>
          <cell r="E1153" t="str">
            <v xml:space="preserve">C«ng </v>
          </cell>
          <cell r="F1153">
            <v>2.5</v>
          </cell>
          <cell r="G1153">
            <v>15344</v>
          </cell>
          <cell r="H1153">
            <v>38360</v>
          </cell>
        </row>
        <row r="1154">
          <cell r="A1154" t="str">
            <v/>
          </cell>
          <cell r="D1154" t="str">
            <v>c/ M¸y thi c«ng</v>
          </cell>
          <cell r="H1154">
            <v>180786</v>
          </cell>
        </row>
        <row r="1155">
          <cell r="A1155" t="str">
            <v/>
          </cell>
          <cell r="C1155" t="str">
            <v>r20</v>
          </cell>
          <cell r="D1155" t="str">
            <v>M¸y r¶i 20T/h</v>
          </cell>
          <cell r="E1155" t="str">
            <v>ca</v>
          </cell>
          <cell r="F1155">
            <v>0.13800000000000001</v>
          </cell>
          <cell r="G1155">
            <v>643252</v>
          </cell>
          <cell r="H1155">
            <v>88769</v>
          </cell>
        </row>
        <row r="1156">
          <cell r="A1156" t="str">
            <v/>
          </cell>
          <cell r="C1156" t="str">
            <v>l10</v>
          </cell>
          <cell r="D1156" t="str">
            <v>Lu 10T</v>
          </cell>
          <cell r="E1156" t="str">
            <v>ca</v>
          </cell>
          <cell r="F1156">
            <v>0.12</v>
          </cell>
          <cell r="G1156">
            <v>288922</v>
          </cell>
          <cell r="H1156">
            <v>34671</v>
          </cell>
        </row>
        <row r="1157">
          <cell r="A1157" t="str">
            <v/>
          </cell>
          <cell r="C1157" t="str">
            <v>lbl16</v>
          </cell>
          <cell r="D1157" t="str">
            <v>Lu b¸nh lèp 16T</v>
          </cell>
          <cell r="E1157" t="str">
            <v>ca</v>
          </cell>
          <cell r="F1157">
            <v>6.4000000000000001E-2</v>
          </cell>
          <cell r="G1157">
            <v>432053</v>
          </cell>
          <cell r="H1157">
            <v>27651</v>
          </cell>
        </row>
        <row r="1158">
          <cell r="A1158" t="str">
            <v/>
          </cell>
          <cell r="C1158" t="str">
            <v>«6</v>
          </cell>
          <cell r="D1158" t="str">
            <v xml:space="preserve">VËn chuyÓn 4Km ®Çu «t« 10T </v>
          </cell>
          <cell r="E1158" t="str">
            <v>ca</v>
          </cell>
          <cell r="F1158">
            <v>1.6500000000000001E-2</v>
          </cell>
          <cell r="G1158">
            <v>697345</v>
          </cell>
          <cell r="H1158">
            <v>11506</v>
          </cell>
        </row>
        <row r="1159">
          <cell r="A1159" t="str">
            <v/>
          </cell>
          <cell r="C1159" t="str">
            <v>«6</v>
          </cell>
          <cell r="D1159" t="str">
            <v>V/C 21Km tiÕp theo ( 0,001 x 21 )</v>
          </cell>
          <cell r="E1159" t="str">
            <v>ca</v>
          </cell>
          <cell r="F1159">
            <v>2.1000000000000001E-2</v>
          </cell>
          <cell r="G1159">
            <v>697345</v>
          </cell>
          <cell r="H1159">
            <v>14644</v>
          </cell>
          <cell r="J1159">
            <v>14644</v>
          </cell>
        </row>
        <row r="1160">
          <cell r="A1160" t="str">
            <v/>
          </cell>
          <cell r="D1160" t="str">
            <v xml:space="preserve">M¸y kh¸c </v>
          </cell>
          <cell r="E1160" t="str">
            <v>%</v>
          </cell>
          <cell r="F1160">
            <v>2</v>
          </cell>
          <cell r="G1160">
            <v>177241</v>
          </cell>
          <cell r="H1160">
            <v>3545</v>
          </cell>
        </row>
        <row r="1161">
          <cell r="A1161">
            <v>136</v>
          </cell>
          <cell r="B1161" t="str">
            <v>HA.6210</v>
          </cell>
          <cell r="D1161" t="str">
            <v>BT mÆt cÇu M300</v>
          </cell>
          <cell r="E1161" t="str">
            <v>m3</v>
          </cell>
        </row>
        <row r="1162">
          <cell r="A1162" t="str">
            <v/>
          </cell>
          <cell r="D1162" t="str">
            <v>a/ VËt liÖu</v>
          </cell>
          <cell r="H1162">
            <v>450702</v>
          </cell>
        </row>
        <row r="1163">
          <cell r="A1163" t="str">
            <v/>
          </cell>
          <cell r="D1163" t="str">
            <v>V÷a</v>
          </cell>
          <cell r="E1163" t="str">
            <v>m3</v>
          </cell>
          <cell r="F1163">
            <v>1.0249999999999999</v>
          </cell>
          <cell r="G1163">
            <v>422797</v>
          </cell>
          <cell r="H1163">
            <v>433367</v>
          </cell>
        </row>
        <row r="1164">
          <cell r="A1164" t="str">
            <v/>
          </cell>
          <cell r="D1164" t="str">
            <v>VËt liÖu kh¸c</v>
          </cell>
          <cell r="E1164" t="str">
            <v>%</v>
          </cell>
          <cell r="F1164">
            <v>4</v>
          </cell>
          <cell r="G1164">
            <v>433367</v>
          </cell>
          <cell r="H1164">
            <v>17335</v>
          </cell>
        </row>
        <row r="1165">
          <cell r="A1165" t="str">
            <v/>
          </cell>
          <cell r="D1165" t="str">
            <v>b/ Nh©n c«ng</v>
          </cell>
          <cell r="H1165">
            <v>40911</v>
          </cell>
        </row>
        <row r="1166">
          <cell r="A1166" t="str">
            <v/>
          </cell>
          <cell r="C1166" t="str">
            <v>3,5/7</v>
          </cell>
          <cell r="D1166" t="str">
            <v>Nh©n c«ng 3,5/7</v>
          </cell>
          <cell r="E1166" t="str">
            <v xml:space="preserve">C«ng </v>
          </cell>
          <cell r="F1166">
            <v>2.8</v>
          </cell>
          <cell r="G1166">
            <v>14611</v>
          </cell>
          <cell r="H1166">
            <v>40911</v>
          </cell>
        </row>
        <row r="1167">
          <cell r="A1167" t="str">
            <v/>
          </cell>
          <cell r="D1167" t="str">
            <v>c/ M¸y thi c«ng</v>
          </cell>
          <cell r="H1167">
            <v>12643</v>
          </cell>
        </row>
        <row r="1168">
          <cell r="A1168" t="str">
            <v/>
          </cell>
          <cell r="C1168" t="str">
            <v>t250</v>
          </cell>
          <cell r="D1168" t="str">
            <v>M¸y trén 250l</v>
          </cell>
          <cell r="E1168" t="str">
            <v>ca</v>
          </cell>
          <cell r="F1168">
            <v>9.5000000000000001E-2</v>
          </cell>
          <cell r="G1168">
            <v>96272</v>
          </cell>
          <cell r="H1168">
            <v>9146</v>
          </cell>
        </row>
        <row r="1169">
          <cell r="A1169" t="str">
            <v/>
          </cell>
          <cell r="C1169" t="str">
            <v>®b1</v>
          </cell>
          <cell r="D1169" t="str">
            <v>M¸y ®Çm bµn 1KW</v>
          </cell>
          <cell r="F1169">
            <v>8.8999999999999996E-2</v>
          </cell>
          <cell r="G1169">
            <v>32525</v>
          </cell>
          <cell r="H1169">
            <v>2895</v>
          </cell>
        </row>
        <row r="1170">
          <cell r="A1170" t="str">
            <v/>
          </cell>
          <cell r="D1170" t="str">
            <v>M¸y kh¸c</v>
          </cell>
          <cell r="E1170" t="str">
            <v>%</v>
          </cell>
          <cell r="F1170">
            <v>5</v>
          </cell>
          <cell r="G1170">
            <v>12041</v>
          </cell>
          <cell r="H1170">
            <v>602</v>
          </cell>
        </row>
        <row r="1171">
          <cell r="A1171">
            <v>137</v>
          </cell>
          <cell r="B1171" t="str">
            <v>033468</v>
          </cell>
          <cell r="D1171" t="str">
            <v>L¾p ®Æt khe co gi·n</v>
          </cell>
          <cell r="E1171" t="str">
            <v>m</v>
          </cell>
        </row>
        <row r="1172">
          <cell r="A1172" t="str">
            <v/>
          </cell>
          <cell r="D1172" t="str">
            <v>a/ VËt liÖu</v>
          </cell>
          <cell r="H1172">
            <v>1666540</v>
          </cell>
        </row>
        <row r="1173">
          <cell r="A1173" t="str">
            <v/>
          </cell>
          <cell r="D1173" t="str">
            <v>Khe co gi·n (§G)</v>
          </cell>
          <cell r="E1173" t="str">
            <v>m</v>
          </cell>
          <cell r="F1173">
            <v>1</v>
          </cell>
          <cell r="G1173">
            <v>1650000</v>
          </cell>
          <cell r="H1173">
            <v>1650000</v>
          </cell>
        </row>
        <row r="1174">
          <cell r="A1174" t="str">
            <v/>
          </cell>
          <cell r="C1174" t="str">
            <v>qh</v>
          </cell>
          <cell r="D1174" t="str">
            <v>Que hµn</v>
          </cell>
          <cell r="E1174" t="str">
            <v>kg</v>
          </cell>
          <cell r="F1174">
            <v>5</v>
          </cell>
          <cell r="G1174">
            <v>8</v>
          </cell>
          <cell r="H1174">
            <v>40</v>
          </cell>
        </row>
        <row r="1175">
          <cell r="A1175" t="str">
            <v/>
          </cell>
          <cell r="D1175" t="str">
            <v>VËt liÖu kh¸c</v>
          </cell>
          <cell r="E1175" t="str">
            <v>%</v>
          </cell>
          <cell r="F1175">
            <v>1</v>
          </cell>
          <cell r="G1175">
            <v>1650040</v>
          </cell>
          <cell r="H1175">
            <v>16500</v>
          </cell>
        </row>
        <row r="1176">
          <cell r="A1176" t="str">
            <v/>
          </cell>
          <cell r="D1176" t="str">
            <v>b/ Nh©n c«ng</v>
          </cell>
          <cell r="H1176">
            <v>51419</v>
          </cell>
        </row>
        <row r="1177">
          <cell r="A1177" t="str">
            <v/>
          </cell>
          <cell r="C1177" t="str">
            <v>4,5/7</v>
          </cell>
          <cell r="D1177" t="str">
            <v>Nh©n c«ng 4,5/7</v>
          </cell>
          <cell r="E1177" t="str">
            <v>c«ng</v>
          </cell>
          <cell r="F1177">
            <v>3.04</v>
          </cell>
          <cell r="G1177">
            <v>16914</v>
          </cell>
          <cell r="H1177">
            <v>51419</v>
          </cell>
        </row>
        <row r="1178">
          <cell r="A1178" t="str">
            <v/>
          </cell>
          <cell r="D1178" t="str">
            <v>c/ M¸y thi c«ng</v>
          </cell>
          <cell r="H1178">
            <v>122381</v>
          </cell>
        </row>
        <row r="1179">
          <cell r="A1179" t="str">
            <v/>
          </cell>
          <cell r="C1179" t="str">
            <v>c25</v>
          </cell>
          <cell r="D1179" t="str">
            <v>CÈu 25T</v>
          </cell>
          <cell r="E1179" t="str">
            <v>ca</v>
          </cell>
          <cell r="F1179">
            <v>0.09</v>
          </cell>
          <cell r="G1179">
            <v>1148366</v>
          </cell>
          <cell r="H1179">
            <v>103353</v>
          </cell>
        </row>
        <row r="1180">
          <cell r="A1180" t="str">
            <v/>
          </cell>
          <cell r="C1180" t="str">
            <v>h23</v>
          </cell>
          <cell r="D1180" t="str">
            <v>M¸y hµn 23KW</v>
          </cell>
          <cell r="E1180" t="str">
            <v>ca</v>
          </cell>
          <cell r="F1180">
            <v>0.215</v>
          </cell>
          <cell r="G1180">
            <v>77338</v>
          </cell>
          <cell r="H1180">
            <v>16628</v>
          </cell>
        </row>
        <row r="1181">
          <cell r="A1181" t="str">
            <v/>
          </cell>
          <cell r="D1181" t="str">
            <v>M¸y kh¸c</v>
          </cell>
          <cell r="E1181" t="str">
            <v>%</v>
          </cell>
          <cell r="F1181">
            <v>2</v>
          </cell>
          <cell r="G1181">
            <v>119981</v>
          </cell>
          <cell r="H1181">
            <v>2400</v>
          </cell>
        </row>
        <row r="1182">
          <cell r="A1182">
            <v>138</v>
          </cell>
          <cell r="B1182" t="str">
            <v>GA.4310</v>
          </cell>
          <cell r="D1182" t="str">
            <v>§¸ héc x©y v÷a xim¨ng M100 1/4 nãn mè</v>
          </cell>
          <cell r="E1182" t="str">
            <v>m3</v>
          </cell>
          <cell r="H1182">
            <v>0</v>
          </cell>
        </row>
        <row r="1183">
          <cell r="A1183" t="str">
            <v/>
          </cell>
          <cell r="D1183" t="str">
            <v>a/ VËt liÖu</v>
          </cell>
          <cell r="H1183">
            <v>230418</v>
          </cell>
        </row>
        <row r="1184">
          <cell r="A1184" t="str">
            <v/>
          </cell>
          <cell r="D1184" t="str">
            <v>V÷a</v>
          </cell>
          <cell r="E1184" t="str">
            <v>m3</v>
          </cell>
          <cell r="F1184">
            <v>0.42</v>
          </cell>
          <cell r="G1184">
            <v>356096</v>
          </cell>
          <cell r="H1184">
            <v>149560</v>
          </cell>
        </row>
        <row r="1185">
          <cell r="A1185" t="str">
            <v/>
          </cell>
          <cell r="C1185" t="str">
            <v>dtb</v>
          </cell>
          <cell r="D1185" t="str">
            <v>D©y thÐp buéc</v>
          </cell>
          <cell r="E1185" t="str">
            <v>kg</v>
          </cell>
          <cell r="F1185">
            <v>0.51</v>
          </cell>
          <cell r="G1185">
            <v>7</v>
          </cell>
          <cell r="H1185">
            <v>4</v>
          </cell>
        </row>
        <row r="1186">
          <cell r="A1186" t="str">
            <v/>
          </cell>
          <cell r="C1186" t="str">
            <v>®h</v>
          </cell>
          <cell r="D1186" t="str">
            <v>§¸ héc</v>
          </cell>
          <cell r="E1186" t="str">
            <v>m3</v>
          </cell>
          <cell r="F1186">
            <v>1.22</v>
          </cell>
          <cell r="G1186">
            <v>61886</v>
          </cell>
          <cell r="H1186">
            <v>75501</v>
          </cell>
        </row>
        <row r="1187">
          <cell r="A1187" t="str">
            <v/>
          </cell>
          <cell r="C1187" t="str">
            <v>®1x2</v>
          </cell>
          <cell r="D1187" t="str">
            <v xml:space="preserve">§¸ d¨m 1 x 2     </v>
          </cell>
          <cell r="E1187" t="str">
            <v>m3</v>
          </cell>
          <cell r="F1187">
            <v>5.7000000000000002E-2</v>
          </cell>
          <cell r="G1187">
            <v>93917</v>
          </cell>
          <cell r="H1187">
            <v>5353</v>
          </cell>
        </row>
        <row r="1188">
          <cell r="A1188" t="str">
            <v/>
          </cell>
          <cell r="D1188" t="str">
            <v>b/ Nh©n c«ng</v>
          </cell>
          <cell r="H1188">
            <v>35359</v>
          </cell>
        </row>
        <row r="1189">
          <cell r="A1189" t="str">
            <v/>
          </cell>
          <cell r="C1189" t="str">
            <v>3,5/7</v>
          </cell>
          <cell r="D1189" t="str">
            <v>Nh©n c«ng 3,5/7</v>
          </cell>
          <cell r="E1189" t="str">
            <v>c«ng</v>
          </cell>
          <cell r="F1189">
            <v>2.42</v>
          </cell>
          <cell r="G1189">
            <v>14611</v>
          </cell>
          <cell r="H1189">
            <v>35359</v>
          </cell>
        </row>
        <row r="1190">
          <cell r="A1190">
            <v>139</v>
          </cell>
          <cell r="B1190" t="str">
            <v>IA.5121</v>
          </cell>
          <cell r="D1190" t="str">
            <v>S¶n xuÊt, l¾p dùng cèt thÐp mè, trô</v>
          </cell>
          <cell r="E1190" t="str">
            <v>TÊn</v>
          </cell>
          <cell r="H1190">
            <v>0</v>
          </cell>
        </row>
        <row r="1191">
          <cell r="A1191" t="str">
            <v/>
          </cell>
          <cell r="D1191" t="str">
            <v>a/ VËt liÖu</v>
          </cell>
          <cell r="H1191">
            <v>4252</v>
          </cell>
        </row>
        <row r="1192">
          <cell r="A1192" t="str">
            <v/>
          </cell>
          <cell r="C1192" t="str">
            <v>tt&lt;18</v>
          </cell>
          <cell r="D1192" t="str">
            <v>ThÐp trßn d&lt;=18</v>
          </cell>
          <cell r="E1192" t="str">
            <v>kg</v>
          </cell>
          <cell r="F1192">
            <v>1020</v>
          </cell>
          <cell r="G1192">
            <v>4</v>
          </cell>
          <cell r="H1192">
            <v>4100</v>
          </cell>
        </row>
        <row r="1193">
          <cell r="A1193" t="str">
            <v/>
          </cell>
          <cell r="C1193" t="str">
            <v>dtb</v>
          </cell>
          <cell r="D1193" t="str">
            <v>D©y thÐp buéc</v>
          </cell>
          <cell r="E1193" t="str">
            <v>kg</v>
          </cell>
          <cell r="F1193">
            <v>14.28</v>
          </cell>
          <cell r="G1193">
            <v>7</v>
          </cell>
          <cell r="H1193">
            <v>100</v>
          </cell>
        </row>
        <row r="1194">
          <cell r="A1194" t="str">
            <v/>
          </cell>
          <cell r="C1194" t="str">
            <v>qh</v>
          </cell>
          <cell r="D1194" t="str">
            <v>Que hµn</v>
          </cell>
          <cell r="E1194" t="str">
            <v>kg</v>
          </cell>
          <cell r="F1194">
            <v>6.5</v>
          </cell>
          <cell r="G1194">
            <v>8</v>
          </cell>
          <cell r="H1194">
            <v>52</v>
          </cell>
        </row>
        <row r="1195">
          <cell r="A1195" t="str">
            <v/>
          </cell>
          <cell r="D1195" t="str">
            <v>b/ Nh©n c«ng</v>
          </cell>
          <cell r="H1195">
            <v>179832</v>
          </cell>
        </row>
        <row r="1196">
          <cell r="A1196" t="str">
            <v/>
          </cell>
          <cell r="C1196" t="str">
            <v>4,0/7</v>
          </cell>
          <cell r="D1196" t="str">
            <v>Nh©n c«ng 4,0/7</v>
          </cell>
          <cell r="E1196" t="str">
            <v>c«ng</v>
          </cell>
          <cell r="F1196">
            <v>11.72</v>
          </cell>
          <cell r="G1196">
            <v>15344</v>
          </cell>
          <cell r="H1196">
            <v>179832</v>
          </cell>
        </row>
        <row r="1197">
          <cell r="A1197" t="str">
            <v/>
          </cell>
          <cell r="D1197" t="str">
            <v>c/ M¸y thi c«ng</v>
          </cell>
          <cell r="H1197">
            <v>210581</v>
          </cell>
        </row>
        <row r="1198">
          <cell r="A1198" t="str">
            <v/>
          </cell>
          <cell r="C1198" t="str">
            <v>h23</v>
          </cell>
          <cell r="D1198" t="str">
            <v>M¸y hµn 23KW</v>
          </cell>
          <cell r="E1198" t="str">
            <v>ca</v>
          </cell>
          <cell r="F1198">
            <v>1.6</v>
          </cell>
          <cell r="G1198">
            <v>77338</v>
          </cell>
          <cell r="H1198">
            <v>123741</v>
          </cell>
        </row>
        <row r="1199">
          <cell r="A1199" t="str">
            <v/>
          </cell>
          <cell r="C1199" t="str">
            <v>cuct</v>
          </cell>
          <cell r="D1199" t="str">
            <v>M¸y c¾t uèn cèt thÐp</v>
          </cell>
          <cell r="E1199" t="str">
            <v>ca</v>
          </cell>
          <cell r="F1199">
            <v>0.32</v>
          </cell>
          <cell r="G1199">
            <v>39789</v>
          </cell>
          <cell r="H1199">
            <v>12732</v>
          </cell>
        </row>
        <row r="1200">
          <cell r="A1200" t="str">
            <v/>
          </cell>
          <cell r="C1200" t="str">
            <v>c16</v>
          </cell>
          <cell r="D1200" t="str">
            <v>CÈu 16T</v>
          </cell>
          <cell r="E1200" t="str">
            <v>ca</v>
          </cell>
          <cell r="F1200">
            <v>0.09</v>
          </cell>
          <cell r="G1200">
            <v>823425</v>
          </cell>
          <cell r="H1200">
            <v>74108</v>
          </cell>
        </row>
        <row r="1201">
          <cell r="A1201">
            <v>140</v>
          </cell>
          <cell r="B1201" t="str">
            <v>BD.1753</v>
          </cell>
          <cell r="D1201" t="str">
            <v xml:space="preserve">§µo ®Êt vËn chuyÓn vÒ ®Ó ®¾p </v>
          </cell>
          <cell r="E1201" t="str">
            <v>100m3</v>
          </cell>
        </row>
        <row r="1202">
          <cell r="A1202" t="str">
            <v/>
          </cell>
          <cell r="D1202" t="str">
            <v>b/ Nh©n c«ng</v>
          </cell>
          <cell r="H1202">
            <v>11241</v>
          </cell>
        </row>
        <row r="1203">
          <cell r="A1203" t="str">
            <v/>
          </cell>
          <cell r="C1203" t="str">
            <v>3,0/7</v>
          </cell>
          <cell r="D1203" t="str">
            <v>Nh©n c«ng 3,0/7</v>
          </cell>
          <cell r="E1203" t="str">
            <v>c«ng</v>
          </cell>
          <cell r="F1203">
            <v>0.81</v>
          </cell>
          <cell r="G1203">
            <v>13878</v>
          </cell>
          <cell r="H1203">
            <v>11241</v>
          </cell>
        </row>
        <row r="1204">
          <cell r="A1204" t="str">
            <v/>
          </cell>
          <cell r="D1204" t="str">
            <v>c/ M¸y thi c«ng</v>
          </cell>
          <cell r="H1204">
            <v>640709</v>
          </cell>
        </row>
        <row r="1205">
          <cell r="A1205" t="str">
            <v/>
          </cell>
          <cell r="C1205" t="str">
            <v>m®&lt;0,8</v>
          </cell>
          <cell r="D1205" t="str">
            <v>M¸y ®µo &lt;=0,8m3</v>
          </cell>
          <cell r="E1205" t="str">
            <v>ca</v>
          </cell>
          <cell r="F1205">
            <v>0.33600000000000002</v>
          </cell>
          <cell r="G1205">
            <v>705849</v>
          </cell>
          <cell r="H1205">
            <v>237165</v>
          </cell>
        </row>
        <row r="1206">
          <cell r="A1206" t="str">
            <v/>
          </cell>
          <cell r="C1206" t="str">
            <v>«7</v>
          </cell>
          <cell r="D1206" t="str">
            <v>¤t« tù ®æ 7T</v>
          </cell>
          <cell r="E1206" t="str">
            <v>ca</v>
          </cell>
          <cell r="F1206">
            <v>0.84</v>
          </cell>
          <cell r="G1206">
            <v>444551</v>
          </cell>
          <cell r="H1206">
            <v>373423</v>
          </cell>
        </row>
        <row r="1207">
          <cell r="A1207" t="str">
            <v/>
          </cell>
          <cell r="C1207" t="str">
            <v>u110</v>
          </cell>
          <cell r="D1207" t="str">
            <v>M¸y ñi 110cv</v>
          </cell>
          <cell r="E1207" t="str">
            <v>ca</v>
          </cell>
          <cell r="F1207">
            <v>4.4999999999999998E-2</v>
          </cell>
          <cell r="G1207">
            <v>669348</v>
          </cell>
          <cell r="H1207">
            <v>30121</v>
          </cell>
        </row>
        <row r="1208">
          <cell r="A1208">
            <v>141</v>
          </cell>
          <cell r="B1208" t="str">
            <v>KA.2310</v>
          </cell>
          <cell r="D1208" t="str">
            <v>V¸n khu«n gç b¶n mÆt cÇu ®æ t¹i chç</v>
          </cell>
          <cell r="E1208" t="str">
            <v>100m2</v>
          </cell>
        </row>
        <row r="1209">
          <cell r="A1209" t="str">
            <v/>
          </cell>
          <cell r="D1209" t="str">
            <v>a/ VËt liÖu</v>
          </cell>
          <cell r="H1209">
            <v>758676</v>
          </cell>
        </row>
        <row r="1210">
          <cell r="A1210" t="str">
            <v/>
          </cell>
          <cell r="C1210" t="str">
            <v>gvk</v>
          </cell>
          <cell r="D1210" t="str">
            <v>Gç v¸n khu«n</v>
          </cell>
          <cell r="E1210" t="str">
            <v>m3</v>
          </cell>
          <cell r="F1210">
            <v>0.79200000000000004</v>
          </cell>
          <cell r="G1210">
            <v>830880</v>
          </cell>
          <cell r="H1210">
            <v>658057</v>
          </cell>
        </row>
        <row r="1211">
          <cell r="A1211" t="str">
            <v/>
          </cell>
          <cell r="C1211" t="str">
            <v>gvk</v>
          </cell>
          <cell r="D1211" t="str">
            <v>Gç ®µ nÑp</v>
          </cell>
          <cell r="E1211" t="str">
            <v>m3</v>
          </cell>
          <cell r="F1211">
            <v>0.112</v>
          </cell>
          <cell r="G1211">
            <v>830880</v>
          </cell>
          <cell r="H1211">
            <v>93059</v>
          </cell>
        </row>
        <row r="1212">
          <cell r="A1212" t="str">
            <v/>
          </cell>
          <cell r="C1212" t="str">
            <v>®i</v>
          </cell>
          <cell r="D1212" t="str">
            <v>§inh</v>
          </cell>
          <cell r="E1212" t="str">
            <v>kg</v>
          </cell>
          <cell r="F1212">
            <v>8.0500000000000007</v>
          </cell>
          <cell r="G1212">
            <v>6</v>
          </cell>
          <cell r="H1212">
            <v>48</v>
          </cell>
        </row>
        <row r="1213">
          <cell r="A1213" t="str">
            <v/>
          </cell>
          <cell r="D1213" t="str">
            <v>VËt liÖu kh¸c</v>
          </cell>
          <cell r="E1213" t="str">
            <v>%</v>
          </cell>
          <cell r="F1213">
            <v>1</v>
          </cell>
          <cell r="G1213">
            <v>751164</v>
          </cell>
          <cell r="H1213">
            <v>7512</v>
          </cell>
        </row>
        <row r="1214">
          <cell r="A1214" t="str">
            <v/>
          </cell>
          <cell r="D1214" t="str">
            <v>b/ Nh©n c«ng</v>
          </cell>
          <cell r="H1214">
            <v>413521</v>
          </cell>
        </row>
        <row r="1215">
          <cell r="A1215" t="str">
            <v/>
          </cell>
          <cell r="C1215" t="str">
            <v>4,0/7</v>
          </cell>
          <cell r="D1215" t="str">
            <v>Nh©n c«ng 4,0/7</v>
          </cell>
          <cell r="E1215" t="str">
            <v>c«ng</v>
          </cell>
          <cell r="F1215">
            <v>26.95</v>
          </cell>
          <cell r="G1215">
            <v>15344</v>
          </cell>
          <cell r="H1215">
            <v>413521</v>
          </cell>
        </row>
        <row r="1216">
          <cell r="A1216">
            <v>142</v>
          </cell>
          <cell r="B1216" t="str">
            <v>KA.2210</v>
          </cell>
          <cell r="D1216" t="str">
            <v>V¸n khu«n gç dÇm ngang, mèi nèi</v>
          </cell>
          <cell r="E1216" t="str">
            <v>100m2</v>
          </cell>
        </row>
        <row r="1217">
          <cell r="A1217" t="str">
            <v/>
          </cell>
          <cell r="D1217" t="str">
            <v>a/ VËt liÖu</v>
          </cell>
          <cell r="H1217">
            <v>1626434</v>
          </cell>
        </row>
        <row r="1218">
          <cell r="A1218" t="str">
            <v/>
          </cell>
          <cell r="C1218" t="str">
            <v>gvk</v>
          </cell>
          <cell r="D1218" t="str">
            <v>Gç v¸n khu«n</v>
          </cell>
          <cell r="E1218" t="str">
            <v>m3</v>
          </cell>
          <cell r="F1218">
            <v>0.79200000000000004</v>
          </cell>
          <cell r="G1218">
            <v>830880</v>
          </cell>
          <cell r="H1218">
            <v>658057</v>
          </cell>
        </row>
        <row r="1219">
          <cell r="A1219" t="str">
            <v/>
          </cell>
          <cell r="C1219" t="str">
            <v>gvk</v>
          </cell>
          <cell r="D1219" t="str">
            <v>Gç ®µ nÑp</v>
          </cell>
          <cell r="E1219" t="str">
            <v>m3</v>
          </cell>
          <cell r="F1219">
            <v>0.189</v>
          </cell>
          <cell r="G1219">
            <v>830880</v>
          </cell>
          <cell r="H1219">
            <v>157036</v>
          </cell>
        </row>
        <row r="1220">
          <cell r="A1220" t="str">
            <v/>
          </cell>
          <cell r="C1220" t="str">
            <v>gc</v>
          </cell>
          <cell r="D1220" t="str">
            <v>Gç chèng/kª</v>
          </cell>
          <cell r="E1220" t="str">
            <v>m3</v>
          </cell>
          <cell r="F1220">
            <v>0.95699999999999996</v>
          </cell>
          <cell r="G1220">
            <v>830880</v>
          </cell>
          <cell r="H1220">
            <v>795152</v>
          </cell>
        </row>
        <row r="1221">
          <cell r="A1221" t="str">
            <v/>
          </cell>
          <cell r="C1221" t="str">
            <v>®i</v>
          </cell>
          <cell r="D1221" t="str">
            <v>§inh</v>
          </cell>
          <cell r="E1221" t="str">
            <v>kg</v>
          </cell>
          <cell r="F1221">
            <v>14.29</v>
          </cell>
          <cell r="G1221">
            <v>6</v>
          </cell>
          <cell r="H1221">
            <v>86</v>
          </cell>
        </row>
        <row r="1222">
          <cell r="A1222" t="str">
            <v/>
          </cell>
          <cell r="D1222" t="str">
            <v>VËt liÖu kh¸c</v>
          </cell>
          <cell r="E1222" t="str">
            <v>%</v>
          </cell>
          <cell r="F1222">
            <v>1</v>
          </cell>
          <cell r="G1222">
            <v>1610331</v>
          </cell>
          <cell r="H1222">
            <v>16103</v>
          </cell>
        </row>
        <row r="1223">
          <cell r="A1223" t="str">
            <v/>
          </cell>
          <cell r="D1223" t="str">
            <v>b/ Nh©n c«ng</v>
          </cell>
          <cell r="H1223">
            <v>527527</v>
          </cell>
        </row>
        <row r="1224">
          <cell r="A1224" t="str">
            <v/>
          </cell>
          <cell r="C1224" t="str">
            <v>4,0/7</v>
          </cell>
          <cell r="D1224" t="str">
            <v>Nh©n c«ng 4,0/7</v>
          </cell>
          <cell r="E1224" t="str">
            <v>c«ng</v>
          </cell>
          <cell r="F1224">
            <v>34.380000000000003</v>
          </cell>
          <cell r="G1224">
            <v>15344</v>
          </cell>
          <cell r="H1224">
            <v>527527</v>
          </cell>
        </row>
        <row r="1225">
          <cell r="A1225">
            <v>143</v>
          </cell>
          <cell r="B1225" t="str">
            <v>KA.6220</v>
          </cell>
          <cell r="D1225" t="str">
            <v>V¸n khu«n gç mãng, th©n, mè trô cÇu</v>
          </cell>
          <cell r="E1225" t="str">
            <v>100m2</v>
          </cell>
        </row>
        <row r="1226">
          <cell r="A1226" t="str">
            <v/>
          </cell>
          <cell r="D1226" t="str">
            <v>a/ VËt liÖu</v>
          </cell>
          <cell r="H1226">
            <v>1301739</v>
          </cell>
        </row>
        <row r="1227">
          <cell r="A1227" t="str">
            <v/>
          </cell>
          <cell r="C1227" t="str">
            <v>gvk</v>
          </cell>
          <cell r="D1227" t="str">
            <v>Gç v¸n khu«n</v>
          </cell>
          <cell r="E1227" t="str">
            <v>m3</v>
          </cell>
          <cell r="F1227">
            <v>0.82499999999999996</v>
          </cell>
          <cell r="G1227">
            <v>830880</v>
          </cell>
          <cell r="H1227">
            <v>685476</v>
          </cell>
        </row>
        <row r="1228">
          <cell r="A1228" t="str">
            <v/>
          </cell>
          <cell r="C1228" t="str">
            <v>gc</v>
          </cell>
          <cell r="D1228" t="str">
            <v>Gç chèng/kª</v>
          </cell>
          <cell r="E1228" t="str">
            <v>m3</v>
          </cell>
          <cell r="F1228">
            <v>0.58799999999999997</v>
          </cell>
          <cell r="G1228">
            <v>830880</v>
          </cell>
          <cell r="H1228">
            <v>488557</v>
          </cell>
        </row>
        <row r="1229">
          <cell r="A1229" t="str">
            <v/>
          </cell>
          <cell r="C1229" t="str">
            <v>® ®Øa</v>
          </cell>
          <cell r="D1229" t="str">
            <v>§inh ®Øa</v>
          </cell>
          <cell r="E1229" t="str">
            <v>C¸i</v>
          </cell>
          <cell r="F1229">
            <v>30.3</v>
          </cell>
          <cell r="G1229">
            <v>1400</v>
          </cell>
          <cell r="H1229">
            <v>42420</v>
          </cell>
        </row>
        <row r="1230">
          <cell r="A1230" t="str">
            <v/>
          </cell>
          <cell r="C1230" t="str">
            <v>b l</v>
          </cell>
          <cell r="D1230" t="str">
            <v>Bul«ng</v>
          </cell>
          <cell r="E1230" t="str">
            <v>C¸i</v>
          </cell>
          <cell r="F1230">
            <v>24.2</v>
          </cell>
          <cell r="G1230">
            <v>2727</v>
          </cell>
          <cell r="H1230">
            <v>65993</v>
          </cell>
        </row>
        <row r="1231">
          <cell r="A1231" t="str">
            <v/>
          </cell>
          <cell r="C1231" t="str">
            <v>®i</v>
          </cell>
          <cell r="D1231" t="str">
            <v>§inh</v>
          </cell>
          <cell r="E1231" t="str">
            <v>kg</v>
          </cell>
          <cell r="F1231">
            <v>9.1</v>
          </cell>
          <cell r="G1231">
            <v>6</v>
          </cell>
          <cell r="H1231">
            <v>55</v>
          </cell>
        </row>
        <row r="1232">
          <cell r="A1232" t="str">
            <v/>
          </cell>
          <cell r="D1232" t="str">
            <v>VËt liÖu kh¸c</v>
          </cell>
          <cell r="E1232" t="str">
            <v>%</v>
          </cell>
          <cell r="F1232">
            <v>1.5</v>
          </cell>
          <cell r="G1232">
            <v>1282501</v>
          </cell>
          <cell r="H1232">
            <v>19238</v>
          </cell>
        </row>
        <row r="1233">
          <cell r="A1233" t="str">
            <v/>
          </cell>
          <cell r="D1233" t="str">
            <v>b/ Nh©n c«ng</v>
          </cell>
          <cell r="H1233">
            <v>441140</v>
          </cell>
        </row>
        <row r="1234">
          <cell r="A1234" t="str">
            <v/>
          </cell>
          <cell r="C1234" t="str">
            <v>4,0/7</v>
          </cell>
          <cell r="D1234" t="str">
            <v>Nh©n c«ng 4,0/7</v>
          </cell>
          <cell r="E1234" t="str">
            <v>c«ng</v>
          </cell>
          <cell r="F1234">
            <v>28.75</v>
          </cell>
          <cell r="G1234">
            <v>15344</v>
          </cell>
          <cell r="H1234">
            <v>441140</v>
          </cell>
        </row>
        <row r="1235">
          <cell r="A1235">
            <v>144</v>
          </cell>
          <cell r="B1235" t="str">
            <v>NA.2120</v>
          </cell>
          <cell r="D1235" t="str">
            <v>SX cèt thÐp Thi c«ng (Palª, PooctÝch...)</v>
          </cell>
          <cell r="E1235" t="str">
            <v>TÊn</v>
          </cell>
        </row>
        <row r="1236">
          <cell r="A1236" t="str">
            <v/>
          </cell>
          <cell r="D1236" t="str">
            <v>a/ VËt liÖu</v>
          </cell>
          <cell r="H1236">
            <v>283868</v>
          </cell>
        </row>
        <row r="1237">
          <cell r="A1237" t="str">
            <v/>
          </cell>
          <cell r="C1237" t="str">
            <v>th&gt;100</v>
          </cell>
          <cell r="D1237" t="str">
            <v>ThÐp h×nh                                      10%</v>
          </cell>
          <cell r="E1237" t="str">
            <v>kg</v>
          </cell>
          <cell r="F1237">
            <v>697.85</v>
          </cell>
          <cell r="G1237">
            <v>0</v>
          </cell>
          <cell r="H1237">
            <v>0</v>
          </cell>
        </row>
        <row r="1238">
          <cell r="A1238" t="str">
            <v/>
          </cell>
          <cell r="C1238" t="str">
            <v>tb</v>
          </cell>
          <cell r="D1238" t="str">
            <v>ThÐp b¶n                                      10%</v>
          </cell>
          <cell r="E1238" t="str">
            <v>kg</v>
          </cell>
          <cell r="F1238">
            <v>362.15</v>
          </cell>
          <cell r="G1238">
            <v>3</v>
          </cell>
          <cell r="H1238">
            <v>109</v>
          </cell>
        </row>
        <row r="1239">
          <cell r="A1239" t="str">
            <v/>
          </cell>
          <cell r="C1239" t="str">
            <v>qh</v>
          </cell>
          <cell r="D1239" t="str">
            <v>Que hµn</v>
          </cell>
          <cell r="E1239" t="str">
            <v>kg</v>
          </cell>
          <cell r="F1239">
            <v>41.03</v>
          </cell>
          <cell r="G1239">
            <v>8</v>
          </cell>
          <cell r="H1239">
            <v>328</v>
          </cell>
        </row>
        <row r="1240">
          <cell r="A1240" t="str">
            <v/>
          </cell>
          <cell r="C1240" t="str">
            <v>¤ xy</v>
          </cell>
          <cell r="D1240" t="str">
            <v>¤ xy</v>
          </cell>
          <cell r="E1240" t="str">
            <v>Chai</v>
          </cell>
          <cell r="F1240">
            <v>2.5299999999999998</v>
          </cell>
          <cell r="G1240">
            <v>27300</v>
          </cell>
          <cell r="H1240">
            <v>69069</v>
          </cell>
        </row>
        <row r="1241">
          <cell r="A1241" t="str">
            <v/>
          </cell>
          <cell r="C1241" t="str">
            <v>® ®</v>
          </cell>
          <cell r="D1241" t="str">
            <v>§Êt ®Ìn</v>
          </cell>
          <cell r="E1241" t="str">
            <v>kg</v>
          </cell>
          <cell r="F1241">
            <v>25.69</v>
          </cell>
          <cell r="G1241">
            <v>7818</v>
          </cell>
          <cell r="H1241">
            <v>200844</v>
          </cell>
        </row>
        <row r="1242">
          <cell r="A1242" t="str">
            <v/>
          </cell>
          <cell r="D1242" t="str">
            <v>VËt liÖu kh¸c</v>
          </cell>
          <cell r="E1242" t="str">
            <v>%</v>
          </cell>
          <cell r="F1242">
            <v>5</v>
          </cell>
          <cell r="G1242">
            <v>270350</v>
          </cell>
          <cell r="H1242">
            <v>13518</v>
          </cell>
        </row>
        <row r="1243">
          <cell r="A1243" t="str">
            <v/>
          </cell>
          <cell r="D1243" t="str">
            <v>b/ Nh©n c«ng</v>
          </cell>
          <cell r="H1243">
            <v>346928</v>
          </cell>
        </row>
        <row r="1244">
          <cell r="A1244" t="str">
            <v/>
          </cell>
          <cell r="C1244" t="str">
            <v>4,0/7</v>
          </cell>
          <cell r="D1244" t="str">
            <v>Nh©n c«ng 4,0/7</v>
          </cell>
          <cell r="E1244" t="str">
            <v>c«ng</v>
          </cell>
          <cell r="F1244">
            <v>22.61</v>
          </cell>
          <cell r="G1244">
            <v>15344</v>
          </cell>
          <cell r="H1244">
            <v>346928</v>
          </cell>
        </row>
        <row r="1245">
          <cell r="A1245" t="str">
            <v/>
          </cell>
          <cell r="D1245" t="str">
            <v>c/ M¸y thi c«ng</v>
          </cell>
          <cell r="H1245">
            <v>607463</v>
          </cell>
        </row>
        <row r="1246">
          <cell r="A1246" t="str">
            <v/>
          </cell>
          <cell r="C1246" t="str">
            <v>h23</v>
          </cell>
          <cell r="D1246" t="str">
            <v>M¸y hµn 23KW</v>
          </cell>
          <cell r="E1246" t="str">
            <v>ca</v>
          </cell>
          <cell r="F1246">
            <v>5.5</v>
          </cell>
          <cell r="G1246">
            <v>77338</v>
          </cell>
          <cell r="H1246">
            <v>425359</v>
          </cell>
        </row>
        <row r="1247">
          <cell r="A1247" t="str">
            <v/>
          </cell>
          <cell r="C1247" t="str">
            <v>c10</v>
          </cell>
          <cell r="D1247" t="str">
            <v>CÈu 10T</v>
          </cell>
          <cell r="E1247" t="str">
            <v>ca</v>
          </cell>
          <cell r="F1247">
            <v>0.27</v>
          </cell>
          <cell r="G1247">
            <v>615511</v>
          </cell>
          <cell r="H1247">
            <v>166188</v>
          </cell>
        </row>
        <row r="1248">
          <cell r="A1248" t="str">
            <v/>
          </cell>
          <cell r="C1248" t="str">
            <v>cc</v>
          </cell>
          <cell r="D1248" t="str">
            <v>M¸y c¾t</v>
          </cell>
          <cell r="E1248" t="str">
            <v>ca</v>
          </cell>
          <cell r="F1248">
            <v>0.4</v>
          </cell>
          <cell r="G1248">
            <v>39789</v>
          </cell>
          <cell r="H1248">
            <v>15916</v>
          </cell>
        </row>
        <row r="1249">
          <cell r="A1249">
            <v>145</v>
          </cell>
          <cell r="B1249" t="str">
            <v>NB.2310</v>
          </cell>
          <cell r="D1249" t="str">
            <v>LD, TD cèt thÐp Thi c«ng (Palª, PooctÝch...)</v>
          </cell>
          <cell r="E1249" t="str">
            <v>TÊn</v>
          </cell>
        </row>
        <row r="1250">
          <cell r="A1250" t="str">
            <v/>
          </cell>
          <cell r="D1250" t="str">
            <v>a/ VËt liÖu</v>
          </cell>
          <cell r="H1250">
            <v>34511</v>
          </cell>
        </row>
        <row r="1251">
          <cell r="A1251" t="str">
            <v/>
          </cell>
          <cell r="C1251" t="str">
            <v>th&gt;100</v>
          </cell>
          <cell r="D1251" t="str">
            <v>ThÐp h×nh</v>
          </cell>
          <cell r="E1251" t="str">
            <v>kg</v>
          </cell>
          <cell r="F1251">
            <v>0.45</v>
          </cell>
          <cell r="G1251">
            <v>0</v>
          </cell>
          <cell r="H1251">
            <v>0</v>
          </cell>
        </row>
        <row r="1252">
          <cell r="A1252" t="str">
            <v/>
          </cell>
          <cell r="C1252" t="str">
            <v>b l</v>
          </cell>
          <cell r="D1252" t="str">
            <v>Bul«ng</v>
          </cell>
          <cell r="E1252" t="str">
            <v>c¸i</v>
          </cell>
          <cell r="F1252">
            <v>12</v>
          </cell>
          <cell r="G1252">
            <v>2727</v>
          </cell>
          <cell r="H1252">
            <v>32724</v>
          </cell>
        </row>
        <row r="1253">
          <cell r="A1253" t="str">
            <v/>
          </cell>
          <cell r="C1253" t="str">
            <v>qh</v>
          </cell>
          <cell r="D1253" t="str">
            <v>Que hµn</v>
          </cell>
          <cell r="E1253" t="str">
            <v>kg</v>
          </cell>
          <cell r="F1253">
            <v>18</v>
          </cell>
          <cell r="G1253">
            <v>8</v>
          </cell>
          <cell r="H1253">
            <v>144</v>
          </cell>
        </row>
        <row r="1254">
          <cell r="A1254" t="str">
            <v/>
          </cell>
          <cell r="D1254" t="str">
            <v>VËt liÖu kh¸c</v>
          </cell>
          <cell r="E1254" t="str">
            <v>%</v>
          </cell>
          <cell r="F1254">
            <v>5</v>
          </cell>
          <cell r="G1254">
            <v>32868</v>
          </cell>
          <cell r="H1254">
            <v>1643</v>
          </cell>
        </row>
        <row r="1255">
          <cell r="A1255" t="str">
            <v/>
          </cell>
          <cell r="D1255" t="str">
            <v>b/ Nh©n c«ng</v>
          </cell>
          <cell r="H1255">
            <v>218652</v>
          </cell>
        </row>
        <row r="1256">
          <cell r="A1256" t="str">
            <v/>
          </cell>
          <cell r="C1256" t="str">
            <v>4,0/7</v>
          </cell>
          <cell r="D1256" t="str">
            <v>Nh©n c«ng 4,0/7</v>
          </cell>
          <cell r="E1256" t="str">
            <v>c«ng</v>
          </cell>
          <cell r="F1256">
            <v>14.25</v>
          </cell>
          <cell r="G1256">
            <v>15344</v>
          </cell>
          <cell r="H1256">
            <v>218652</v>
          </cell>
        </row>
        <row r="1257">
          <cell r="A1257" t="str">
            <v/>
          </cell>
          <cell r="D1257" t="str">
            <v>c/ M¸y thi c«ng</v>
          </cell>
          <cell r="H1257">
            <v>543278</v>
          </cell>
        </row>
        <row r="1258">
          <cell r="A1258" t="str">
            <v/>
          </cell>
          <cell r="C1258" t="str">
            <v>h23</v>
          </cell>
          <cell r="D1258" t="str">
            <v>M¸y hµn 23KW</v>
          </cell>
          <cell r="E1258" t="str">
            <v>ca</v>
          </cell>
          <cell r="F1258">
            <v>4.1500000000000004</v>
          </cell>
          <cell r="G1258">
            <v>77338</v>
          </cell>
          <cell r="H1258">
            <v>320953</v>
          </cell>
        </row>
        <row r="1259">
          <cell r="A1259" t="str">
            <v/>
          </cell>
          <cell r="C1259" t="str">
            <v>c16</v>
          </cell>
          <cell r="D1259" t="str">
            <v>CÈu 16T</v>
          </cell>
          <cell r="E1259" t="str">
            <v>ca</v>
          </cell>
          <cell r="F1259">
            <v>0.27</v>
          </cell>
          <cell r="G1259">
            <v>823425</v>
          </cell>
          <cell r="H1259">
            <v>222325</v>
          </cell>
        </row>
        <row r="1260">
          <cell r="A1260">
            <v>146</v>
          </cell>
          <cell r="B1260" t="str">
            <v>03-21-34/115A</v>
          </cell>
          <cell r="D1260" t="str">
            <v xml:space="preserve">S¶n xuÊt, l¾p dùng kÕt cÊu gç </v>
          </cell>
          <cell r="E1260" t="str">
            <v>m3</v>
          </cell>
          <cell r="H1260">
            <v>0</v>
          </cell>
        </row>
        <row r="1261">
          <cell r="A1261" t="str">
            <v/>
          </cell>
          <cell r="D1261" t="str">
            <v>a/ VËt liÖu</v>
          </cell>
          <cell r="H1261">
            <v>256319</v>
          </cell>
        </row>
        <row r="1262">
          <cell r="A1262" t="str">
            <v/>
          </cell>
          <cell r="C1262" t="str">
            <v>gn4</v>
          </cell>
          <cell r="D1262" t="str">
            <v>Gç nhãm 4                                3/15</v>
          </cell>
          <cell r="E1262" t="str">
            <v>m3</v>
          </cell>
          <cell r="F1262">
            <v>1.05</v>
          </cell>
          <cell r="G1262">
            <v>830880</v>
          </cell>
          <cell r="H1262">
            <v>174485</v>
          </cell>
          <cell r="J1262">
            <v>0</v>
          </cell>
        </row>
        <row r="1263">
          <cell r="A1263" t="str">
            <v/>
          </cell>
          <cell r="C1263" t="str">
            <v>b l</v>
          </cell>
          <cell r="D1263" t="str">
            <v>Bul«ng</v>
          </cell>
          <cell r="E1263" t="str">
            <v>c¸i</v>
          </cell>
          <cell r="F1263">
            <v>17</v>
          </cell>
          <cell r="G1263">
            <v>2727</v>
          </cell>
          <cell r="H1263">
            <v>46359</v>
          </cell>
        </row>
        <row r="1264">
          <cell r="A1264" t="str">
            <v/>
          </cell>
          <cell r="C1264" t="str">
            <v>® ®Øa</v>
          </cell>
          <cell r="D1264" t="str">
            <v>§inh ®Øa</v>
          </cell>
          <cell r="E1264" t="str">
            <v>c¸i</v>
          </cell>
          <cell r="F1264">
            <v>20</v>
          </cell>
          <cell r="G1264">
            <v>1400</v>
          </cell>
          <cell r="H1264">
            <v>28000</v>
          </cell>
        </row>
        <row r="1265">
          <cell r="A1265" t="str">
            <v/>
          </cell>
          <cell r="C1265" t="str">
            <v>®i</v>
          </cell>
          <cell r="D1265" t="str">
            <v>§inh</v>
          </cell>
          <cell r="E1265" t="str">
            <v>kg</v>
          </cell>
          <cell r="F1265">
            <v>1.5</v>
          </cell>
          <cell r="G1265">
            <v>6</v>
          </cell>
          <cell r="H1265">
            <v>9</v>
          </cell>
        </row>
        <row r="1266">
          <cell r="A1266" t="str">
            <v/>
          </cell>
          <cell r="D1266" t="str">
            <v>VËt liÖu kh¸c</v>
          </cell>
          <cell r="E1266" t="str">
            <v>%</v>
          </cell>
          <cell r="F1266">
            <v>3</v>
          </cell>
          <cell r="G1266">
            <v>248853</v>
          </cell>
          <cell r="H1266">
            <v>7466</v>
          </cell>
        </row>
        <row r="1267">
          <cell r="A1267" t="str">
            <v/>
          </cell>
          <cell r="D1267" t="str">
            <v>b/ Nh©n c«ng</v>
          </cell>
          <cell r="H1267">
            <v>270624</v>
          </cell>
        </row>
        <row r="1268">
          <cell r="A1268" t="str">
            <v/>
          </cell>
          <cell r="C1268" t="str">
            <v>4,5/7</v>
          </cell>
          <cell r="D1268" t="str">
            <v>Nh©n c«ng 4,5/7</v>
          </cell>
          <cell r="E1268" t="str">
            <v>c«ng</v>
          </cell>
          <cell r="F1268">
            <v>16</v>
          </cell>
          <cell r="G1268">
            <v>16914</v>
          </cell>
          <cell r="H1268">
            <v>270624</v>
          </cell>
        </row>
        <row r="1269">
          <cell r="A1269" t="str">
            <v/>
          </cell>
          <cell r="D1269" t="str">
            <v>c/ M¸y thi c«ng</v>
          </cell>
          <cell r="H1269">
            <v>285317</v>
          </cell>
        </row>
        <row r="1270">
          <cell r="A1270" t="str">
            <v/>
          </cell>
          <cell r="C1270" t="str">
            <v>c16</v>
          </cell>
          <cell r="D1270" t="str">
            <v>CÈu 16T</v>
          </cell>
          <cell r="E1270" t="str">
            <v>ca</v>
          </cell>
          <cell r="F1270">
            <v>0.33</v>
          </cell>
          <cell r="G1270">
            <v>823425</v>
          </cell>
          <cell r="H1270">
            <v>271730</v>
          </cell>
        </row>
        <row r="1271">
          <cell r="A1271" t="str">
            <v/>
          </cell>
          <cell r="D1271" t="str">
            <v>M¸y kh¸c</v>
          </cell>
          <cell r="E1271" t="str">
            <v>%</v>
          </cell>
          <cell r="F1271">
            <v>5</v>
          </cell>
          <cell r="G1271">
            <v>271730</v>
          </cell>
          <cell r="H1271">
            <v>13587</v>
          </cell>
        </row>
        <row r="1272">
          <cell r="A1272">
            <v>147</v>
          </cell>
          <cell r="B1272" t="str">
            <v>TT</v>
          </cell>
          <cell r="D1272" t="str">
            <v>Bao t¶i ®Êt sÐt</v>
          </cell>
        </row>
        <row r="1273">
          <cell r="A1273" t="str">
            <v/>
          </cell>
          <cell r="D1273" t="str">
            <v>a/ VËt liÖu</v>
          </cell>
          <cell r="H1273" t="e">
            <v>#N/A</v>
          </cell>
        </row>
        <row r="1274">
          <cell r="A1274" t="str">
            <v/>
          </cell>
          <cell r="D1274" t="e">
            <v>#N/A</v>
          </cell>
          <cell r="E1274" t="str">
            <v>m3</v>
          </cell>
          <cell r="G1274" t="e">
            <v>#N/A</v>
          </cell>
          <cell r="H1274" t="e">
            <v>#N/A</v>
          </cell>
        </row>
        <row r="1275">
          <cell r="A1275" t="str">
            <v/>
          </cell>
          <cell r="D1275" t="e">
            <v>#N/A</v>
          </cell>
          <cell r="E1275" t="str">
            <v>c¸i</v>
          </cell>
          <cell r="G1275" t="e">
            <v>#N/A</v>
          </cell>
          <cell r="H1275" t="e">
            <v>#N/A</v>
          </cell>
        </row>
        <row r="1276">
          <cell r="A1276" t="str">
            <v/>
          </cell>
          <cell r="D1276" t="str">
            <v>b/ Nh©n c«ng</v>
          </cell>
          <cell r="H1276" t="e">
            <v>#N/A</v>
          </cell>
        </row>
        <row r="1277">
          <cell r="A1277" t="str">
            <v/>
          </cell>
          <cell r="D1277" t="e">
            <v>#N/A</v>
          </cell>
          <cell r="E1277" t="str">
            <v>c«ng</v>
          </cell>
          <cell r="G1277" t="e">
            <v>#N/A</v>
          </cell>
          <cell r="H1277" t="e">
            <v>#N/A</v>
          </cell>
        </row>
        <row r="1278">
          <cell r="A1278">
            <v>148</v>
          </cell>
          <cell r="B1278" t="str">
            <v>TT</v>
          </cell>
          <cell r="D1278" t="str">
            <v>VËn chuyÓn vËt liÖu ra vÞ trÝ thi c«ng</v>
          </cell>
          <cell r="E1278" t="str">
            <v>TÊn</v>
          </cell>
        </row>
        <row r="1279">
          <cell r="A1279" t="str">
            <v/>
          </cell>
          <cell r="D1279" t="str">
            <v>b/ Nh©n c«ng</v>
          </cell>
          <cell r="H1279">
            <v>774</v>
          </cell>
        </row>
        <row r="1280">
          <cell r="A1280" t="str">
            <v/>
          </cell>
          <cell r="C1280" t="str">
            <v>3,5/7</v>
          </cell>
          <cell r="D1280" t="str">
            <v>Nh©n c«ng 3,5/7</v>
          </cell>
          <cell r="E1280" t="str">
            <v>c«ng</v>
          </cell>
          <cell r="F1280">
            <v>5.2999999999999999E-2</v>
          </cell>
          <cell r="G1280">
            <v>14611</v>
          </cell>
          <cell r="H1280">
            <v>774</v>
          </cell>
        </row>
        <row r="1281">
          <cell r="A1281" t="str">
            <v/>
          </cell>
          <cell r="D1281" t="str">
            <v>c/ M¸y thi c«ng</v>
          </cell>
          <cell r="H1281">
            <v>31700</v>
          </cell>
        </row>
        <row r="1282">
          <cell r="A1282" t="str">
            <v/>
          </cell>
          <cell r="C1282" t="str">
            <v>c16</v>
          </cell>
          <cell r="D1282" t="str">
            <v>CÈu 16T</v>
          </cell>
          <cell r="E1282" t="str">
            <v>ca</v>
          </cell>
          <cell r="F1282">
            <v>2.5000000000000001E-2</v>
          </cell>
          <cell r="G1282">
            <v>823425</v>
          </cell>
          <cell r="H1282">
            <v>20586</v>
          </cell>
        </row>
        <row r="1283">
          <cell r="A1283" t="str">
            <v/>
          </cell>
          <cell r="C1283" t="str">
            <v>«7</v>
          </cell>
          <cell r="D1283" t="str">
            <v>¤t« tù ®æ 7T</v>
          </cell>
          <cell r="E1283" t="str">
            <v>ca</v>
          </cell>
          <cell r="F1283">
            <v>2.5000000000000001E-2</v>
          </cell>
          <cell r="G1283">
            <v>444551</v>
          </cell>
          <cell r="H1283">
            <v>11114</v>
          </cell>
        </row>
        <row r="1284">
          <cell r="A1284">
            <v>149</v>
          </cell>
          <cell r="B1284" t="str">
            <v>NB.1220</v>
          </cell>
          <cell r="D1284" t="str">
            <v>LD, TD xe lao dÇm</v>
          </cell>
          <cell r="E1284" t="str">
            <v>TÊn</v>
          </cell>
        </row>
        <row r="1285">
          <cell r="A1285" t="str">
            <v/>
          </cell>
          <cell r="D1285" t="str">
            <v>a/ VËt liÖu</v>
          </cell>
          <cell r="H1285">
            <v>77925</v>
          </cell>
        </row>
        <row r="1286">
          <cell r="A1286" t="str">
            <v/>
          </cell>
          <cell r="C1286" t="str">
            <v>b l</v>
          </cell>
          <cell r="D1286" t="str">
            <v>Bul«ng</v>
          </cell>
          <cell r="E1286" t="str">
            <v>c¸i</v>
          </cell>
          <cell r="F1286">
            <v>15</v>
          </cell>
          <cell r="G1286">
            <v>2727</v>
          </cell>
          <cell r="H1286">
            <v>40905</v>
          </cell>
        </row>
        <row r="1287">
          <cell r="A1287" t="str">
            <v/>
          </cell>
          <cell r="C1287" t="str">
            <v>qh</v>
          </cell>
          <cell r="D1287" t="str">
            <v>Que hµn</v>
          </cell>
          <cell r="E1287" t="str">
            <v>kg</v>
          </cell>
          <cell r="F1287">
            <v>8.1999999999999993</v>
          </cell>
          <cell r="G1287">
            <v>8</v>
          </cell>
          <cell r="H1287">
            <v>66</v>
          </cell>
        </row>
        <row r="1288">
          <cell r="A1288" t="str">
            <v/>
          </cell>
          <cell r="C1288" t="str">
            <v>dtb</v>
          </cell>
          <cell r="D1288" t="str">
            <v>D©y thÐp buéc</v>
          </cell>
          <cell r="E1288" t="str">
            <v>kg</v>
          </cell>
          <cell r="F1288">
            <v>0.24</v>
          </cell>
          <cell r="G1288">
            <v>7</v>
          </cell>
          <cell r="H1288">
            <v>2</v>
          </cell>
        </row>
        <row r="1289">
          <cell r="A1289" t="str">
            <v/>
          </cell>
          <cell r="C1289" t="str">
            <v>tt&lt;10</v>
          </cell>
          <cell r="D1289" t="str">
            <v>ThÐp trßn d&lt;=10</v>
          </cell>
          <cell r="E1289" t="str">
            <v>kg</v>
          </cell>
          <cell r="F1289">
            <v>1.49</v>
          </cell>
          <cell r="G1289">
            <v>4</v>
          </cell>
          <cell r="H1289">
            <v>6</v>
          </cell>
        </row>
        <row r="1290">
          <cell r="A1290" t="str">
            <v/>
          </cell>
          <cell r="C1290" t="str">
            <v>gc</v>
          </cell>
          <cell r="D1290" t="str">
            <v>Gç chèng/kª</v>
          </cell>
          <cell r="E1290" t="str">
            <v>m3</v>
          </cell>
          <cell r="F1290">
            <v>0.04</v>
          </cell>
          <cell r="G1290">
            <v>830880</v>
          </cell>
          <cell r="H1290">
            <v>33235</v>
          </cell>
        </row>
        <row r="1291">
          <cell r="A1291" t="str">
            <v/>
          </cell>
          <cell r="D1291" t="str">
            <v>VËt liÖu kh¸c</v>
          </cell>
          <cell r="E1291" t="str">
            <v>%</v>
          </cell>
          <cell r="F1291">
            <v>5</v>
          </cell>
          <cell r="G1291">
            <v>74214</v>
          </cell>
          <cell r="H1291">
            <v>3711</v>
          </cell>
        </row>
        <row r="1292">
          <cell r="A1292" t="str">
            <v/>
          </cell>
          <cell r="D1292" t="str">
            <v>b/ Nh©n c«ng</v>
          </cell>
          <cell r="H1292">
            <v>128869</v>
          </cell>
        </row>
        <row r="1293">
          <cell r="A1293" t="str">
            <v/>
          </cell>
          <cell r="C1293" t="str">
            <v>3,5/7</v>
          </cell>
          <cell r="D1293" t="str">
            <v>Ngµy c«ng 3,5/7 LD</v>
          </cell>
          <cell r="E1293" t="str">
            <v>c«ng</v>
          </cell>
          <cell r="F1293">
            <v>5.2919999999999998</v>
          </cell>
          <cell r="G1293">
            <v>14611</v>
          </cell>
          <cell r="H1293">
            <v>77321</v>
          </cell>
        </row>
        <row r="1294">
          <cell r="A1294" t="str">
            <v/>
          </cell>
          <cell r="C1294" t="str">
            <v>3,5/7</v>
          </cell>
          <cell r="D1294" t="str">
            <v xml:space="preserve"> + Th¸o dì: 2/3 LD</v>
          </cell>
          <cell r="E1294" t="str">
            <v>c«ng</v>
          </cell>
          <cell r="F1294">
            <v>3.528</v>
          </cell>
          <cell r="G1294">
            <v>14611</v>
          </cell>
          <cell r="H1294">
            <v>51548</v>
          </cell>
        </row>
        <row r="1295">
          <cell r="A1295" t="str">
            <v/>
          </cell>
          <cell r="D1295" t="str">
            <v>c/ M¸y thi c«ng (LD + TD)</v>
          </cell>
          <cell r="H1295">
            <v>489989</v>
          </cell>
          <cell r="J1295">
            <v>1</v>
          </cell>
        </row>
        <row r="1296">
          <cell r="A1296" t="str">
            <v/>
          </cell>
          <cell r="C1296" t="str">
            <v>h23</v>
          </cell>
          <cell r="D1296" t="str">
            <v>M¸y hµn 23KW                              1,6667</v>
          </cell>
          <cell r="E1296" t="str">
            <v>ca</v>
          </cell>
          <cell r="F1296">
            <v>1.03</v>
          </cell>
          <cell r="G1296">
            <v>77338</v>
          </cell>
          <cell r="H1296">
            <v>132766</v>
          </cell>
        </row>
        <row r="1297">
          <cell r="A1297" t="str">
            <v/>
          </cell>
          <cell r="C1297" t="str">
            <v>c10</v>
          </cell>
          <cell r="D1297" t="str">
            <v>CÈu 10T                                            1,6667</v>
          </cell>
          <cell r="E1297" t="str">
            <v>ca</v>
          </cell>
          <cell r="F1297">
            <v>0.25</v>
          </cell>
          <cell r="G1297">
            <v>615511</v>
          </cell>
          <cell r="H1297">
            <v>256468</v>
          </cell>
        </row>
        <row r="1298">
          <cell r="A1298" t="str">
            <v/>
          </cell>
          <cell r="C1298" t="str">
            <v>ks4,5</v>
          </cell>
          <cell r="D1298" t="str">
            <v>M¸y khoan s¾t                                        1,6667</v>
          </cell>
          <cell r="E1298" t="str">
            <v>ca</v>
          </cell>
          <cell r="F1298">
            <v>0.4</v>
          </cell>
          <cell r="G1298">
            <v>72334</v>
          </cell>
          <cell r="H1298">
            <v>48224</v>
          </cell>
        </row>
        <row r="1299">
          <cell r="A1299" t="str">
            <v/>
          </cell>
          <cell r="C1299" t="str">
            <v>nk6</v>
          </cell>
          <cell r="D1299" t="str">
            <v>M¸y nÐn khÝ 6m3/ph                               1,6667</v>
          </cell>
          <cell r="E1299" t="str">
            <v>ca</v>
          </cell>
          <cell r="F1299">
            <v>0.1</v>
          </cell>
          <cell r="G1299">
            <v>315177</v>
          </cell>
          <cell r="H1299">
            <v>52531</v>
          </cell>
        </row>
        <row r="1300">
          <cell r="A1300">
            <v>150</v>
          </cell>
          <cell r="B1300" t="str">
            <v>BL.1114</v>
          </cell>
          <cell r="D1300" t="str">
            <v xml:space="preserve">§µo ph¸ ®¸ hè mãng </v>
          </cell>
          <cell r="E1300" t="str">
            <v>100m3</v>
          </cell>
        </row>
        <row r="1301">
          <cell r="A1301" t="str">
            <v/>
          </cell>
          <cell r="D1301" t="str">
            <v>b/ Nh©n c«ng</v>
          </cell>
          <cell r="H1301">
            <v>3441329</v>
          </cell>
        </row>
        <row r="1302">
          <cell r="A1302" t="str">
            <v/>
          </cell>
          <cell r="C1302" t="str">
            <v>3,5/7</v>
          </cell>
          <cell r="D1302" t="str">
            <v>Nh©n c«ng 3,5/7</v>
          </cell>
          <cell r="E1302" t="str">
            <v>c«ng</v>
          </cell>
          <cell r="F1302">
            <v>235.53</v>
          </cell>
          <cell r="G1302">
            <v>14611</v>
          </cell>
          <cell r="H1302">
            <v>3441329</v>
          </cell>
        </row>
        <row r="1303">
          <cell r="A1303">
            <v>151</v>
          </cell>
          <cell r="B1303" t="str">
            <v>UD.3210</v>
          </cell>
          <cell r="D1303" t="str">
            <v>Líp phßng n­íc mÆt cÇu</v>
          </cell>
          <cell r="E1303" t="str">
            <v>m2</v>
          </cell>
        </row>
        <row r="1304">
          <cell r="A1304" t="str">
            <v/>
          </cell>
          <cell r="D1304" t="str">
            <v>a/ VËt liÖu</v>
          </cell>
          <cell r="H1304">
            <v>0</v>
          </cell>
        </row>
        <row r="1305">
          <cell r="A1305" t="str">
            <v/>
          </cell>
          <cell r="C1305" t="str">
            <v>m ct</v>
          </cell>
          <cell r="D1305" t="str">
            <v>Mµng chèng thÊm + Phô gia dÝnh b¸m</v>
          </cell>
          <cell r="E1305" t="str">
            <v>m2</v>
          </cell>
          <cell r="F1305">
            <v>1.02</v>
          </cell>
          <cell r="G1305">
            <v>0</v>
          </cell>
          <cell r="H1305">
            <v>0</v>
          </cell>
        </row>
        <row r="1306">
          <cell r="A1306" t="str">
            <v/>
          </cell>
          <cell r="D1306" t="str">
            <v>VËt liÖu kh¸c</v>
          </cell>
          <cell r="E1306" t="str">
            <v>%</v>
          </cell>
          <cell r="F1306">
            <v>1.5</v>
          </cell>
          <cell r="G1306">
            <v>0</v>
          </cell>
          <cell r="H1306">
            <v>0</v>
          </cell>
        </row>
        <row r="1307">
          <cell r="A1307" t="str">
            <v/>
          </cell>
          <cell r="D1307" t="str">
            <v>b/ Nh©n c«ng</v>
          </cell>
          <cell r="H1307">
            <v>4091</v>
          </cell>
        </row>
        <row r="1308">
          <cell r="A1308" t="str">
            <v/>
          </cell>
          <cell r="C1308" t="str">
            <v>3,5/7</v>
          </cell>
          <cell r="D1308" t="str">
            <v>Nh©n c«ng 3,5/7</v>
          </cell>
          <cell r="E1308" t="str">
            <v>c«ng</v>
          </cell>
          <cell r="F1308">
            <v>0.28000000000000003</v>
          </cell>
          <cell r="G1308">
            <v>14611</v>
          </cell>
          <cell r="H1308">
            <v>4091</v>
          </cell>
        </row>
        <row r="1309">
          <cell r="A1309">
            <v>152</v>
          </cell>
          <cell r="B1309" t="str">
            <v>TT</v>
          </cell>
          <cell r="D1309" t="str">
            <v xml:space="preserve">S¶n xuÊt, l¾p dùng èng tho¸t n­íc </v>
          </cell>
          <cell r="E1309" t="str">
            <v>1èng</v>
          </cell>
        </row>
        <row r="1310">
          <cell r="A1310" t="str">
            <v/>
          </cell>
          <cell r="D1310" t="str">
            <v>a/VËt liÖu</v>
          </cell>
          <cell r="H1310">
            <v>284025</v>
          </cell>
        </row>
        <row r="1311">
          <cell r="A1311" t="str">
            <v/>
          </cell>
          <cell r="C1311" t="str">
            <v>« g+n</v>
          </cell>
          <cell r="D1311" t="str">
            <v>èng gang + n¾p ®Ëy</v>
          </cell>
          <cell r="E1311" t="str">
            <v>kg</v>
          </cell>
          <cell r="F1311">
            <v>27.05</v>
          </cell>
          <cell r="G1311">
            <v>10000</v>
          </cell>
          <cell r="H1311">
            <v>270500</v>
          </cell>
        </row>
        <row r="1312">
          <cell r="A1312" t="str">
            <v/>
          </cell>
          <cell r="D1312" t="str">
            <v>VËt liÖu kh¸c</v>
          </cell>
          <cell r="E1312" t="str">
            <v>%</v>
          </cell>
          <cell r="F1312">
            <v>5</v>
          </cell>
          <cell r="G1312">
            <v>270500</v>
          </cell>
          <cell r="H1312">
            <v>13525</v>
          </cell>
        </row>
        <row r="1313">
          <cell r="A1313" t="str">
            <v/>
          </cell>
          <cell r="D1313" t="str">
            <v>b/ Nh©n c«ng</v>
          </cell>
          <cell r="H1313">
            <v>5524</v>
          </cell>
        </row>
        <row r="1314">
          <cell r="A1314" t="str">
            <v/>
          </cell>
          <cell r="C1314" t="str">
            <v>4,0/7</v>
          </cell>
          <cell r="D1314" t="str">
            <v>Nh©n c«ng 4,0/7</v>
          </cell>
          <cell r="E1314" t="str">
            <v>c«ng</v>
          </cell>
          <cell r="F1314">
            <v>0.36</v>
          </cell>
          <cell r="G1314">
            <v>15344</v>
          </cell>
          <cell r="H1314">
            <v>5524</v>
          </cell>
        </row>
        <row r="1315">
          <cell r="A1315">
            <v>153</v>
          </cell>
          <cell r="B1315" t="str">
            <v>BK.4223</v>
          </cell>
          <cell r="D1315" t="str">
            <v xml:space="preserve">§¾p ®Êt b»ng m¸y </v>
          </cell>
          <cell r="E1315" t="str">
            <v>100m3</v>
          </cell>
        </row>
        <row r="1316">
          <cell r="A1316" t="str">
            <v/>
          </cell>
          <cell r="D1316" t="str">
            <v>b/ Nh©n c«ng</v>
          </cell>
          <cell r="H1316">
            <v>43854</v>
          </cell>
        </row>
        <row r="1317">
          <cell r="A1317" t="str">
            <v/>
          </cell>
          <cell r="C1317" t="str">
            <v>3,0/7</v>
          </cell>
          <cell r="D1317" t="str">
            <v>Nh©n c«ng 3,0/7</v>
          </cell>
          <cell r="E1317" t="str">
            <v>c«ng</v>
          </cell>
          <cell r="F1317">
            <v>3.16</v>
          </cell>
          <cell r="G1317">
            <v>13878</v>
          </cell>
          <cell r="H1317">
            <v>43854</v>
          </cell>
        </row>
        <row r="1318">
          <cell r="A1318" t="str">
            <v/>
          </cell>
          <cell r="D1318" t="str">
            <v>c/ M¸y thi c«ng</v>
          </cell>
          <cell r="H1318" t="e">
            <v>#N/A</v>
          </cell>
        </row>
        <row r="1319">
          <cell r="A1319" t="str">
            <v/>
          </cell>
          <cell r="C1319" t="str">
            <v>lbt16</v>
          </cell>
          <cell r="D1319" t="e">
            <v>#N/A</v>
          </cell>
          <cell r="E1319" t="str">
            <v>ca</v>
          </cell>
          <cell r="F1319">
            <v>0.37</v>
          </cell>
          <cell r="G1319" t="e">
            <v>#N/A</v>
          </cell>
          <cell r="H1319" t="e">
            <v>#N/A</v>
          </cell>
        </row>
        <row r="1320">
          <cell r="A1320" t="str">
            <v/>
          </cell>
          <cell r="C1320" t="str">
            <v>u110</v>
          </cell>
          <cell r="D1320" t="str">
            <v>M¸y ñi 110cv</v>
          </cell>
          <cell r="E1320" t="str">
            <v>ca</v>
          </cell>
          <cell r="F1320">
            <v>0.185</v>
          </cell>
          <cell r="G1320">
            <v>669348</v>
          </cell>
          <cell r="H1320">
            <v>123829</v>
          </cell>
        </row>
        <row r="1321">
          <cell r="A1321">
            <v>154</v>
          </cell>
          <cell r="B1321" t="str">
            <v>HA.9110</v>
          </cell>
          <cell r="D1321" t="str">
            <v>BT M300 cäc nhåi trªn c¹n d&lt;=1000</v>
          </cell>
          <cell r="E1321" t="str">
            <v>m3</v>
          </cell>
        </row>
        <row r="1322">
          <cell r="A1322" t="str">
            <v/>
          </cell>
          <cell r="D1322" t="str">
            <v>a/VËt liÖu</v>
          </cell>
          <cell r="H1322">
            <v>655014</v>
          </cell>
        </row>
        <row r="1323">
          <cell r="A1323" t="str">
            <v/>
          </cell>
          <cell r="D1323" t="str">
            <v>V­a BT M300 ®¸ 1x2 (®é sôt 14-17)</v>
          </cell>
          <cell r="E1323" t="str">
            <v>m3</v>
          </cell>
          <cell r="F1323">
            <v>1.1000000000000001</v>
          </cell>
          <cell r="G1323">
            <v>592970</v>
          </cell>
          <cell r="H1323">
            <v>652267</v>
          </cell>
        </row>
        <row r="1324">
          <cell r="A1324" t="str">
            <v/>
          </cell>
          <cell r="D1324" t="str">
            <v>èng ®æ d=300</v>
          </cell>
          <cell r="E1324" t="str">
            <v>m</v>
          </cell>
          <cell r="F1324">
            <v>1.2E-2</v>
          </cell>
          <cell r="G1324">
            <v>120000</v>
          </cell>
          <cell r="H1324">
            <v>1440</v>
          </cell>
        </row>
        <row r="1325">
          <cell r="A1325" t="str">
            <v/>
          </cell>
          <cell r="D1325" t="str">
            <v>VËt liÖu kh¸c</v>
          </cell>
          <cell r="E1325" t="str">
            <v>m3</v>
          </cell>
          <cell r="F1325">
            <v>0.2</v>
          </cell>
          <cell r="G1325">
            <v>653707</v>
          </cell>
          <cell r="H1325">
            <v>1307</v>
          </cell>
        </row>
        <row r="1326">
          <cell r="A1326" t="str">
            <v/>
          </cell>
          <cell r="D1326" t="str">
            <v>b/ Nh©n c«ng</v>
          </cell>
          <cell r="H1326">
            <v>71885</v>
          </cell>
        </row>
        <row r="1327">
          <cell r="A1327" t="str">
            <v/>
          </cell>
          <cell r="C1327" t="str">
            <v>4,5/7</v>
          </cell>
          <cell r="D1327" t="str">
            <v>Nh©n c«ng 4,5/7</v>
          </cell>
          <cell r="E1327" t="str">
            <v>c«ng</v>
          </cell>
          <cell r="F1327">
            <v>4.25</v>
          </cell>
          <cell r="G1327">
            <v>16914</v>
          </cell>
          <cell r="H1327">
            <v>71885</v>
          </cell>
        </row>
        <row r="1328">
          <cell r="A1328" t="str">
            <v/>
          </cell>
          <cell r="D1328" t="str">
            <v>c/ M¸y thi c«ng</v>
          </cell>
          <cell r="H1328">
            <v>101754</v>
          </cell>
        </row>
        <row r="1329">
          <cell r="A1329" t="str">
            <v/>
          </cell>
          <cell r="C1329" t="str">
            <v>t250</v>
          </cell>
          <cell r="D1329" t="str">
            <v>M¸y trén 250l</v>
          </cell>
          <cell r="E1329" t="str">
            <v>ca</v>
          </cell>
          <cell r="F1329">
            <v>0.11</v>
          </cell>
          <cell r="G1329">
            <v>96272</v>
          </cell>
          <cell r="H1329">
            <v>10590</v>
          </cell>
        </row>
        <row r="1330">
          <cell r="A1330" t="str">
            <v/>
          </cell>
          <cell r="C1330" t="str">
            <v>cx50</v>
          </cell>
          <cell r="D1330" t="str">
            <v>CÈu xÝch 50T</v>
          </cell>
          <cell r="E1330" t="str">
            <v>ca</v>
          </cell>
          <cell r="F1330">
            <v>5.5E-2</v>
          </cell>
          <cell r="G1330">
            <v>1639226</v>
          </cell>
          <cell r="H1330">
            <v>90157</v>
          </cell>
        </row>
        <row r="1331">
          <cell r="A1331" t="str">
            <v/>
          </cell>
          <cell r="D1331" t="str">
            <v>M¸y kh¸c</v>
          </cell>
          <cell r="E1331" t="str">
            <v>%</v>
          </cell>
          <cell r="F1331">
            <v>1</v>
          </cell>
          <cell r="G1331">
            <v>100747</v>
          </cell>
          <cell r="H1331">
            <v>1007</v>
          </cell>
        </row>
        <row r="1332">
          <cell r="A1332">
            <v>155</v>
          </cell>
          <cell r="B1332" t="str">
            <v>IA.6121</v>
          </cell>
          <cell r="D1332" t="str">
            <v>Cèt thÐp cäc khoan nhåi trªn c¹n d&lt;=18</v>
          </cell>
          <cell r="E1332" t="str">
            <v>TÊn</v>
          </cell>
        </row>
        <row r="1333">
          <cell r="A1333" t="str">
            <v/>
          </cell>
          <cell r="D1333" t="str">
            <v>a/VËt liÖu</v>
          </cell>
          <cell r="H1333">
            <v>4299</v>
          </cell>
        </row>
        <row r="1334">
          <cell r="A1334" t="str">
            <v/>
          </cell>
          <cell r="C1334" t="str">
            <v>tt&lt;18</v>
          </cell>
          <cell r="D1334" t="str">
            <v>ThÐp trßn d&lt;=18</v>
          </cell>
          <cell r="E1334" t="str">
            <v>kg</v>
          </cell>
          <cell r="F1334">
            <v>1020</v>
          </cell>
          <cell r="G1334">
            <v>4</v>
          </cell>
          <cell r="H1334">
            <v>4080</v>
          </cell>
        </row>
        <row r="1335">
          <cell r="A1335" t="str">
            <v/>
          </cell>
          <cell r="C1335" t="str">
            <v>dtb</v>
          </cell>
          <cell r="D1335" t="str">
            <v>D©y thÐp buéc</v>
          </cell>
          <cell r="E1335" t="str">
            <v>kg</v>
          </cell>
          <cell r="F1335">
            <v>14.28</v>
          </cell>
          <cell r="G1335">
            <v>7</v>
          </cell>
          <cell r="H1335">
            <v>100</v>
          </cell>
        </row>
        <row r="1336">
          <cell r="A1336" t="str">
            <v/>
          </cell>
          <cell r="C1336" t="str">
            <v>qh</v>
          </cell>
          <cell r="D1336" t="str">
            <v>Que hµn</v>
          </cell>
          <cell r="E1336" t="str">
            <v>kg</v>
          </cell>
          <cell r="F1336">
            <v>9.5</v>
          </cell>
          <cell r="G1336">
            <v>8</v>
          </cell>
          <cell r="H1336">
            <v>76</v>
          </cell>
        </row>
        <row r="1337">
          <cell r="A1337" t="str">
            <v/>
          </cell>
          <cell r="D1337" t="str">
            <v>VËt liÖu kh¸c</v>
          </cell>
          <cell r="E1337" t="str">
            <v>%</v>
          </cell>
          <cell r="F1337">
            <v>1</v>
          </cell>
          <cell r="G1337">
            <v>4256</v>
          </cell>
          <cell r="H1337">
            <v>43</v>
          </cell>
        </row>
        <row r="1338">
          <cell r="A1338" t="str">
            <v/>
          </cell>
          <cell r="D1338" t="str">
            <v>b/ Nh©n c«ng</v>
          </cell>
          <cell r="H1338">
            <v>188731</v>
          </cell>
        </row>
        <row r="1339">
          <cell r="A1339" t="str">
            <v/>
          </cell>
          <cell r="C1339" t="str">
            <v>4,0/7</v>
          </cell>
          <cell r="D1339" t="str">
            <v>Nh©n c«ng 4,0/7</v>
          </cell>
          <cell r="E1339" t="str">
            <v>c«ng</v>
          </cell>
          <cell r="F1339">
            <v>12.3</v>
          </cell>
          <cell r="G1339">
            <v>15344</v>
          </cell>
          <cell r="H1339">
            <v>188731</v>
          </cell>
        </row>
        <row r="1340">
          <cell r="A1340" t="str">
            <v/>
          </cell>
          <cell r="D1340" t="str">
            <v>c/ M¸y thi c«ng</v>
          </cell>
          <cell r="H1340">
            <v>345311</v>
          </cell>
        </row>
        <row r="1341">
          <cell r="A1341" t="str">
            <v/>
          </cell>
          <cell r="C1341" t="str">
            <v>h23</v>
          </cell>
          <cell r="D1341" t="str">
            <v>M¸y hµn 23KW</v>
          </cell>
          <cell r="E1341" t="str">
            <v>ca</v>
          </cell>
          <cell r="F1341">
            <v>2.37</v>
          </cell>
          <cell r="G1341">
            <v>77338</v>
          </cell>
          <cell r="H1341">
            <v>183291</v>
          </cell>
        </row>
        <row r="1342">
          <cell r="A1342" t="str">
            <v/>
          </cell>
          <cell r="C1342" t="str">
            <v>cuct</v>
          </cell>
          <cell r="D1342" t="str">
            <v>M¸y c¾t uèn cèt thÐp</v>
          </cell>
          <cell r="E1342" t="str">
            <v>ca</v>
          </cell>
          <cell r="F1342">
            <v>0.32</v>
          </cell>
          <cell r="G1342">
            <v>39789</v>
          </cell>
          <cell r="H1342">
            <v>12732</v>
          </cell>
        </row>
        <row r="1343">
          <cell r="A1343" t="str">
            <v/>
          </cell>
          <cell r="C1343" t="str">
            <v>c25</v>
          </cell>
          <cell r="D1343" t="str">
            <v>CÈu 25T</v>
          </cell>
          <cell r="E1343" t="str">
            <v>ca</v>
          </cell>
          <cell r="F1343">
            <v>0.13</v>
          </cell>
          <cell r="G1343">
            <v>1148366</v>
          </cell>
          <cell r="H1343">
            <v>149288</v>
          </cell>
        </row>
        <row r="1344">
          <cell r="A1344">
            <v>156</v>
          </cell>
          <cell r="B1344" t="str">
            <v>IA.6131</v>
          </cell>
          <cell r="D1344" t="str">
            <v>Cèt thÐp cäc khoan nhåi trªn c¹n d&gt;=18</v>
          </cell>
          <cell r="E1344" t="str">
            <v>TÊn</v>
          </cell>
        </row>
        <row r="1345">
          <cell r="A1345" t="str">
            <v/>
          </cell>
          <cell r="D1345" t="str">
            <v>a/VËt liÖu</v>
          </cell>
          <cell r="H1345">
            <v>4307</v>
          </cell>
        </row>
        <row r="1346">
          <cell r="A1346" t="str">
            <v/>
          </cell>
          <cell r="C1346" t="str">
            <v>tt&gt;18</v>
          </cell>
          <cell r="D1346" t="str">
            <v>ThÐp trßn d&gt;18</v>
          </cell>
          <cell r="E1346" t="str">
            <v>kg</v>
          </cell>
          <cell r="F1346">
            <v>1020</v>
          </cell>
          <cell r="G1346">
            <v>4</v>
          </cell>
          <cell r="H1346">
            <v>4080</v>
          </cell>
        </row>
        <row r="1347">
          <cell r="A1347" t="str">
            <v/>
          </cell>
          <cell r="C1347" t="str">
            <v>dtb</v>
          </cell>
          <cell r="D1347" t="str">
            <v>D©y thÐp buéc</v>
          </cell>
          <cell r="E1347" t="str">
            <v>kg</v>
          </cell>
          <cell r="F1347">
            <v>14.28</v>
          </cell>
          <cell r="G1347">
            <v>7</v>
          </cell>
          <cell r="H1347">
            <v>100</v>
          </cell>
        </row>
        <row r="1348">
          <cell r="A1348" t="str">
            <v/>
          </cell>
          <cell r="C1348" t="str">
            <v>qh</v>
          </cell>
          <cell r="D1348" t="str">
            <v>Que hµn</v>
          </cell>
          <cell r="E1348" t="str">
            <v>kg</v>
          </cell>
          <cell r="F1348">
            <v>10.5</v>
          </cell>
          <cell r="G1348">
            <v>8</v>
          </cell>
          <cell r="H1348">
            <v>84</v>
          </cell>
        </row>
        <row r="1349">
          <cell r="A1349" t="str">
            <v/>
          </cell>
          <cell r="D1349" t="str">
            <v>VËt liÖu kh¸c</v>
          </cell>
          <cell r="E1349" t="str">
            <v>%</v>
          </cell>
          <cell r="F1349">
            <v>1</v>
          </cell>
          <cell r="G1349">
            <v>4264</v>
          </cell>
          <cell r="H1349">
            <v>43</v>
          </cell>
        </row>
        <row r="1350">
          <cell r="A1350" t="str">
            <v/>
          </cell>
          <cell r="D1350" t="str">
            <v>b/ Nh©n c«ng</v>
          </cell>
          <cell r="H1350">
            <v>165715</v>
          </cell>
        </row>
        <row r="1351">
          <cell r="A1351" t="str">
            <v/>
          </cell>
          <cell r="C1351" t="str">
            <v>4,0/7</v>
          </cell>
          <cell r="D1351" t="str">
            <v>Nh©n c«ng 4,0/7</v>
          </cell>
          <cell r="E1351" t="str">
            <v>c«ng</v>
          </cell>
          <cell r="F1351">
            <v>10.8</v>
          </cell>
          <cell r="G1351">
            <v>15344</v>
          </cell>
          <cell r="H1351">
            <v>165715</v>
          </cell>
        </row>
        <row r="1352">
          <cell r="A1352" t="str">
            <v/>
          </cell>
          <cell r="D1352" t="str">
            <v>c/ M¸y thi c«ng</v>
          </cell>
          <cell r="H1352">
            <v>346796</v>
          </cell>
        </row>
        <row r="1353">
          <cell r="A1353" t="str">
            <v/>
          </cell>
          <cell r="C1353" t="str">
            <v>h23</v>
          </cell>
          <cell r="D1353" t="str">
            <v>M¸y hµn 23KW</v>
          </cell>
          <cell r="E1353" t="str">
            <v>ca</v>
          </cell>
          <cell r="F1353">
            <v>2.62</v>
          </cell>
          <cell r="G1353">
            <v>77338</v>
          </cell>
          <cell r="H1353">
            <v>202626</v>
          </cell>
        </row>
        <row r="1354">
          <cell r="A1354" t="str">
            <v/>
          </cell>
          <cell r="C1354" t="str">
            <v>cuct</v>
          </cell>
          <cell r="D1354" t="str">
            <v>M¸y c¾t uèn cèt thÐp</v>
          </cell>
          <cell r="E1354" t="str">
            <v>ca</v>
          </cell>
          <cell r="F1354">
            <v>0.16</v>
          </cell>
          <cell r="G1354">
            <v>39789</v>
          </cell>
          <cell r="H1354">
            <v>6366</v>
          </cell>
        </row>
        <row r="1355">
          <cell r="A1355" t="str">
            <v/>
          </cell>
          <cell r="C1355" t="str">
            <v>c25</v>
          </cell>
          <cell r="D1355" t="str">
            <v>CÈu 25T</v>
          </cell>
          <cell r="E1355" t="str">
            <v>ca</v>
          </cell>
          <cell r="F1355">
            <v>0.12</v>
          </cell>
          <cell r="G1355">
            <v>1148366</v>
          </cell>
          <cell r="H1355">
            <v>137804</v>
          </cell>
        </row>
        <row r="1356">
          <cell r="A1356">
            <v>157</v>
          </cell>
          <cell r="B1356" t="str">
            <v>NA.2210</v>
          </cell>
          <cell r="D1356" t="str">
            <v>SX èng v¸ch thÐp</v>
          </cell>
          <cell r="E1356" t="str">
            <v>TÊn</v>
          </cell>
        </row>
        <row r="1357">
          <cell r="A1357" t="str">
            <v/>
          </cell>
          <cell r="D1357" t="str">
            <v>a/VËt liÖu</v>
          </cell>
          <cell r="H1357">
            <v>5916</v>
          </cell>
        </row>
        <row r="1358">
          <cell r="A1358" t="str">
            <v/>
          </cell>
          <cell r="C1358" t="str">
            <v>tb</v>
          </cell>
          <cell r="D1358" t="str">
            <v xml:space="preserve">ThÐp b¶n                            </v>
          </cell>
          <cell r="E1358" t="str">
            <v>kg</v>
          </cell>
          <cell r="F1358">
            <v>1025</v>
          </cell>
          <cell r="G1358">
            <v>3</v>
          </cell>
          <cell r="H1358">
            <v>3075</v>
          </cell>
        </row>
        <row r="1359">
          <cell r="A1359" t="str">
            <v/>
          </cell>
          <cell r="C1359" t="str">
            <v>¤ xy</v>
          </cell>
          <cell r="D1359" t="str">
            <v>¤ xy</v>
          </cell>
          <cell r="E1359" t="str">
            <v>Chai</v>
          </cell>
          <cell r="F1359">
            <v>7.8E-2</v>
          </cell>
          <cell r="G1359">
            <v>27300</v>
          </cell>
          <cell r="H1359">
            <v>2129</v>
          </cell>
        </row>
        <row r="1360">
          <cell r="A1360" t="str">
            <v/>
          </cell>
          <cell r="C1360" t="str">
            <v>® ®</v>
          </cell>
          <cell r="D1360" t="str">
            <v>§Êt ®Ìn</v>
          </cell>
          <cell r="E1360" t="str">
            <v>kg</v>
          </cell>
          <cell r="F1360">
            <v>6.2E-2</v>
          </cell>
          <cell r="G1360">
            <v>7818</v>
          </cell>
          <cell r="H1360">
            <v>485</v>
          </cell>
        </row>
        <row r="1361">
          <cell r="A1361" t="str">
            <v/>
          </cell>
          <cell r="C1361" t="str">
            <v>qh</v>
          </cell>
          <cell r="D1361" t="str">
            <v>Que hµn</v>
          </cell>
          <cell r="E1361" t="str">
            <v>kg</v>
          </cell>
          <cell r="F1361">
            <v>17.5</v>
          </cell>
          <cell r="G1361">
            <v>8</v>
          </cell>
          <cell r="H1361">
            <v>140</v>
          </cell>
        </row>
        <row r="1362">
          <cell r="A1362" t="str">
            <v/>
          </cell>
          <cell r="D1362" t="str">
            <v>VËt liÖu kh¸c</v>
          </cell>
          <cell r="E1362" t="str">
            <v>%</v>
          </cell>
          <cell r="F1362">
            <v>1.5</v>
          </cell>
          <cell r="G1362">
            <v>5829</v>
          </cell>
          <cell r="H1362">
            <v>87</v>
          </cell>
        </row>
        <row r="1363">
          <cell r="A1363" t="str">
            <v/>
          </cell>
          <cell r="D1363" t="str">
            <v>b/ Nh©n c«ng</v>
          </cell>
          <cell r="H1363">
            <v>312909</v>
          </cell>
        </row>
        <row r="1364">
          <cell r="A1364" t="str">
            <v/>
          </cell>
          <cell r="C1364" t="str">
            <v>4,5/7</v>
          </cell>
          <cell r="D1364" t="str">
            <v>Nh©n c«ng 4,5/7</v>
          </cell>
          <cell r="E1364" t="str">
            <v>c«ng</v>
          </cell>
          <cell r="F1364">
            <v>18.5</v>
          </cell>
          <cell r="G1364">
            <v>16914</v>
          </cell>
          <cell r="H1364">
            <v>312909</v>
          </cell>
        </row>
        <row r="1365">
          <cell r="A1365" t="str">
            <v/>
          </cell>
          <cell r="D1365" t="str">
            <v>c/ M¸y thi c«ng</v>
          </cell>
          <cell r="H1365">
            <v>385814</v>
          </cell>
        </row>
        <row r="1366">
          <cell r="A1366" t="str">
            <v/>
          </cell>
          <cell r="C1366" t="str">
            <v>h23</v>
          </cell>
          <cell r="D1366" t="str">
            <v>M¸y hµn 23KW</v>
          </cell>
          <cell r="E1366" t="str">
            <v>ca</v>
          </cell>
          <cell r="F1366">
            <v>4.37</v>
          </cell>
          <cell r="G1366">
            <v>77338</v>
          </cell>
          <cell r="H1366">
            <v>337967</v>
          </cell>
        </row>
        <row r="1367">
          <cell r="A1367" t="str">
            <v/>
          </cell>
          <cell r="C1367" t="str">
            <v>c «</v>
          </cell>
          <cell r="D1367" t="str">
            <v>M¸y cuèn èng</v>
          </cell>
          <cell r="E1367" t="str">
            <v>ca</v>
          </cell>
          <cell r="F1367">
            <v>0.5</v>
          </cell>
          <cell r="G1367">
            <v>43589</v>
          </cell>
          <cell r="H1367">
            <v>21795</v>
          </cell>
        </row>
        <row r="1368">
          <cell r="A1368" t="str">
            <v/>
          </cell>
          <cell r="C1368" t="str">
            <v>c16</v>
          </cell>
          <cell r="D1368" t="str">
            <v>CÈu 16T</v>
          </cell>
          <cell r="E1368" t="str">
            <v>ca</v>
          </cell>
          <cell r="F1368">
            <v>2.7E-2</v>
          </cell>
          <cell r="G1368">
            <v>823425</v>
          </cell>
          <cell r="H1368">
            <v>22232</v>
          </cell>
        </row>
        <row r="1369">
          <cell r="A1369" t="str">
            <v/>
          </cell>
          <cell r="D1369" t="str">
            <v>M¸y kh¸c</v>
          </cell>
          <cell r="E1369" t="str">
            <v>%</v>
          </cell>
          <cell r="F1369">
            <v>1</v>
          </cell>
          <cell r="G1369">
            <v>381994</v>
          </cell>
          <cell r="H1369">
            <v>3820</v>
          </cell>
        </row>
        <row r="1370">
          <cell r="A1370">
            <v>158</v>
          </cell>
          <cell r="B1370" t="str">
            <v>TT</v>
          </cell>
          <cell r="D1370" t="str">
            <v xml:space="preserve">C¾t ®Ëp ®Çu cäc khoan nhåi </v>
          </cell>
          <cell r="E1370" t="str">
            <v>Cäc</v>
          </cell>
          <cell r="I1370">
            <v>34</v>
          </cell>
          <cell r="J1370" t="str">
            <v>§Ëp ®Çu cäc khoan nhåi ( 1m3)</v>
          </cell>
        </row>
        <row r="1371">
          <cell r="A1371" t="str">
            <v/>
          </cell>
          <cell r="D1371" t="str">
            <v>a/VËt liÖu</v>
          </cell>
          <cell r="H1371">
            <v>1368</v>
          </cell>
          <cell r="J1371" t="str">
            <v>a/ VËt liÖu</v>
          </cell>
        </row>
        <row r="1372">
          <cell r="A1372" t="str">
            <v/>
          </cell>
          <cell r="C1372" t="str">
            <v>¤ xy</v>
          </cell>
          <cell r="D1372" t="str">
            <v>¤ xy c¾t èng v¸ch thÐp</v>
          </cell>
          <cell r="E1372" t="str">
            <v>Chai</v>
          </cell>
          <cell r="F1372">
            <v>2.7199999999999998E-2</v>
          </cell>
          <cell r="G1372">
            <v>27300</v>
          </cell>
          <cell r="H1372">
            <v>743</v>
          </cell>
          <cell r="J1372" t="str">
            <v>Que hµn</v>
          </cell>
        </row>
        <row r="1373">
          <cell r="A1373" t="str">
            <v/>
          </cell>
          <cell r="C1373" t="str">
            <v>® ®</v>
          </cell>
          <cell r="D1373" t="str">
            <v>§Êt ®Ìn</v>
          </cell>
          <cell r="E1373" t="str">
            <v>kg</v>
          </cell>
          <cell r="F1373">
            <v>0.08</v>
          </cell>
          <cell r="G1373">
            <v>7818</v>
          </cell>
          <cell r="H1373">
            <v>625</v>
          </cell>
          <cell r="I1373" t="str">
            <v>AH.1110</v>
          </cell>
          <cell r="J1373" t="str">
            <v>b/ Nh©n c«ng</v>
          </cell>
        </row>
        <row r="1374">
          <cell r="A1374" t="str">
            <v/>
          </cell>
          <cell r="D1374" t="str">
            <v>b/ Nh©n c«ng</v>
          </cell>
          <cell r="H1374">
            <v>54124</v>
          </cell>
          <cell r="J1374" t="str">
            <v>Ngµy c«ng 3,5/7</v>
          </cell>
        </row>
        <row r="1375">
          <cell r="A1375" t="str">
            <v/>
          </cell>
          <cell r="C1375" t="str">
            <v>3,5/7</v>
          </cell>
          <cell r="D1375" t="str">
            <v>Nh©n c«ng 3,5/7</v>
          </cell>
          <cell r="E1375" t="str">
            <v>c«ng</v>
          </cell>
          <cell r="F1375">
            <v>3.7042999999999999</v>
          </cell>
          <cell r="G1375">
            <v>14611</v>
          </cell>
          <cell r="H1375">
            <v>54124</v>
          </cell>
          <cell r="J1375" t="str">
            <v>c/ M¸y thi c«ng</v>
          </cell>
        </row>
        <row r="1376">
          <cell r="A1376">
            <v>159</v>
          </cell>
          <cell r="B1376" t="str">
            <v>DA.1120</v>
          </cell>
          <cell r="D1376" t="str">
            <v>Khoan to¹ lç vµo ®Êt trªn c¹n d=1000mm</v>
          </cell>
          <cell r="J1376" t="str">
            <v>Bóa c¨n 3m3KN/ph</v>
          </cell>
        </row>
        <row r="1377">
          <cell r="A1377" t="str">
            <v/>
          </cell>
          <cell r="D1377" t="str">
            <v>b/ Nh©n c«ng</v>
          </cell>
          <cell r="H1377">
            <v>56839</v>
          </cell>
          <cell r="J1377" t="str">
            <v>M¸y nÐn khÝ 9m3/ph</v>
          </cell>
        </row>
        <row r="1378">
          <cell r="A1378" t="str">
            <v/>
          </cell>
          <cell r="C1378" t="str">
            <v>4,0/7</v>
          </cell>
          <cell r="D1378" t="str">
            <v>Nh©n c«ng 4,0/7</v>
          </cell>
          <cell r="E1378" t="str">
            <v>c«ng</v>
          </cell>
          <cell r="F1378">
            <v>3.7042999999999999</v>
          </cell>
          <cell r="G1378">
            <v>15344</v>
          </cell>
          <cell r="H1378">
            <v>56839</v>
          </cell>
          <cell r="J1378" t="str">
            <v>M¸y hµn</v>
          </cell>
        </row>
        <row r="1379">
          <cell r="A1379" t="str">
            <v/>
          </cell>
          <cell r="D1379" t="str">
            <v>c/ M¸y thi c«ng</v>
          </cell>
          <cell r="H1379">
            <v>381994</v>
          </cell>
        </row>
        <row r="1380">
          <cell r="A1380" t="str">
            <v/>
          </cell>
          <cell r="C1380" t="str">
            <v>h23</v>
          </cell>
          <cell r="D1380" t="str">
            <v>M¸y hµn 23KW</v>
          </cell>
          <cell r="E1380" t="str">
            <v>ca</v>
          </cell>
          <cell r="F1380">
            <v>4.37</v>
          </cell>
          <cell r="G1380">
            <v>77338</v>
          </cell>
          <cell r="H1380">
            <v>337967</v>
          </cell>
        </row>
        <row r="1381">
          <cell r="A1381" t="str">
            <v/>
          </cell>
          <cell r="C1381" t="str">
            <v>c «</v>
          </cell>
          <cell r="D1381" t="str">
            <v>M¸y cuèn èng</v>
          </cell>
          <cell r="E1381" t="str">
            <v>ca</v>
          </cell>
          <cell r="F1381">
            <v>0.5</v>
          </cell>
          <cell r="G1381">
            <v>43589</v>
          </cell>
          <cell r="H1381">
            <v>21795</v>
          </cell>
        </row>
        <row r="1382">
          <cell r="A1382" t="str">
            <v/>
          </cell>
          <cell r="C1382" t="str">
            <v>c16</v>
          </cell>
          <cell r="D1382" t="str">
            <v>CÈu 16T</v>
          </cell>
          <cell r="E1382" t="str">
            <v>ca</v>
          </cell>
          <cell r="F1382">
            <v>2.7E-2</v>
          </cell>
          <cell r="G1382">
            <v>823425</v>
          </cell>
          <cell r="H1382">
            <v>22232</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M67"/>
      <sheetName val="DongiaVCTC"/>
      <sheetName val="DM66"/>
      <sheetName val="DTChitiet"/>
      <sheetName val="Cuoc89"/>
      <sheetName val="KLtheptinhsan"/>
      <sheetName val="Caphoi"/>
      <sheetName val="Cuoc36"/>
      <sheetName val="gtrinh"/>
      <sheetName val="B-B"/>
      <sheetName val="Analysis"/>
      <sheetName val="C-C"/>
      <sheetName val="D-D"/>
    </sheetNames>
    <sheetDataSet>
      <sheetData sheetId="0">
        <row r="6">
          <cell r="G6" t="str">
            <v>01.1111</v>
          </cell>
          <cell r="H6" t="str">
            <v>100m2</v>
          </cell>
          <cell r="J6">
            <v>15304</v>
          </cell>
          <cell r="M6">
            <v>15304</v>
          </cell>
        </row>
        <row r="7">
          <cell r="G7" t="str">
            <v>01.1112</v>
          </cell>
          <cell r="H7" t="str">
            <v>100m2</v>
          </cell>
          <cell r="J7">
            <v>22956</v>
          </cell>
          <cell r="M7">
            <v>22956</v>
          </cell>
        </row>
        <row r="8">
          <cell r="G8" t="str">
            <v>01.1113</v>
          </cell>
          <cell r="H8" t="str">
            <v>100m2</v>
          </cell>
          <cell r="J8">
            <v>26488</v>
          </cell>
          <cell r="M8">
            <v>26488</v>
          </cell>
        </row>
        <row r="9">
          <cell r="G9" t="str">
            <v>01.1121</v>
          </cell>
          <cell r="H9" t="str">
            <v>100m2</v>
          </cell>
          <cell r="J9">
            <v>17659</v>
          </cell>
          <cell r="M9">
            <v>17659</v>
          </cell>
        </row>
        <row r="10">
          <cell r="G10" t="str">
            <v>01.1122</v>
          </cell>
          <cell r="H10" t="str">
            <v>100m2</v>
          </cell>
          <cell r="J10">
            <v>26341</v>
          </cell>
          <cell r="M10">
            <v>26341</v>
          </cell>
        </row>
        <row r="11">
          <cell r="G11" t="str">
            <v>01.1123</v>
          </cell>
          <cell r="H11" t="str">
            <v>100m2</v>
          </cell>
          <cell r="J11">
            <v>31933</v>
          </cell>
          <cell r="M11">
            <v>31933</v>
          </cell>
        </row>
        <row r="12">
          <cell r="G12" t="str">
            <v>01.1131</v>
          </cell>
          <cell r="H12" t="str">
            <v>100m2</v>
          </cell>
          <cell r="J12">
            <v>19866</v>
          </cell>
          <cell r="M12">
            <v>19866</v>
          </cell>
        </row>
        <row r="13">
          <cell r="G13" t="str">
            <v>01.1132</v>
          </cell>
          <cell r="H13" t="str">
            <v>100m2</v>
          </cell>
          <cell r="J13">
            <v>29873</v>
          </cell>
          <cell r="M13">
            <v>29873</v>
          </cell>
        </row>
        <row r="14">
          <cell r="G14" t="str">
            <v>01.1133</v>
          </cell>
          <cell r="H14" t="str">
            <v>100m2</v>
          </cell>
          <cell r="J14">
            <v>34582</v>
          </cell>
          <cell r="M14">
            <v>34582</v>
          </cell>
        </row>
        <row r="15">
          <cell r="G15" t="str">
            <v>01.1211</v>
          </cell>
          <cell r="H15" t="str">
            <v>100m2</v>
          </cell>
          <cell r="J15">
            <v>19572</v>
          </cell>
          <cell r="M15">
            <v>19572</v>
          </cell>
        </row>
        <row r="16">
          <cell r="G16" t="str">
            <v>01.1212</v>
          </cell>
          <cell r="H16" t="str">
            <v>100m2</v>
          </cell>
          <cell r="J16">
            <v>29431</v>
          </cell>
          <cell r="M16">
            <v>29431</v>
          </cell>
        </row>
        <row r="17">
          <cell r="G17" t="str">
            <v>01.1213</v>
          </cell>
          <cell r="H17" t="str">
            <v>100m2</v>
          </cell>
          <cell r="J17">
            <v>34140</v>
          </cell>
          <cell r="M17">
            <v>34140</v>
          </cell>
        </row>
        <row r="18">
          <cell r="G18" t="str">
            <v>01.1214</v>
          </cell>
          <cell r="H18" t="str">
            <v>100m2</v>
          </cell>
          <cell r="J18">
            <v>42087</v>
          </cell>
          <cell r="M18">
            <v>42087</v>
          </cell>
        </row>
        <row r="19">
          <cell r="G19" t="str">
            <v>01.1215</v>
          </cell>
          <cell r="H19" t="str">
            <v>100m2</v>
          </cell>
          <cell r="J19">
            <v>53124</v>
          </cell>
          <cell r="M19">
            <v>53124</v>
          </cell>
        </row>
        <row r="20">
          <cell r="G20" t="str">
            <v>01.1221</v>
          </cell>
          <cell r="H20" t="str">
            <v>100m2</v>
          </cell>
          <cell r="J20">
            <v>22515</v>
          </cell>
          <cell r="M20">
            <v>22515</v>
          </cell>
        </row>
        <row r="21">
          <cell r="G21" t="str">
            <v>01.1222</v>
          </cell>
          <cell r="H21" t="str">
            <v>100m2</v>
          </cell>
          <cell r="J21">
            <v>33846</v>
          </cell>
          <cell r="M21">
            <v>33846</v>
          </cell>
        </row>
        <row r="22">
          <cell r="G22" t="str">
            <v>01.1223</v>
          </cell>
          <cell r="H22" t="str">
            <v>100m2</v>
          </cell>
          <cell r="J22">
            <v>39291</v>
          </cell>
          <cell r="M22">
            <v>39291</v>
          </cell>
        </row>
        <row r="23">
          <cell r="G23" t="str">
            <v>01.1224</v>
          </cell>
          <cell r="H23" t="str">
            <v>100m2</v>
          </cell>
          <cell r="J23">
            <v>48415</v>
          </cell>
          <cell r="M23">
            <v>48415</v>
          </cell>
        </row>
        <row r="24">
          <cell r="G24" t="str">
            <v>01.1225</v>
          </cell>
          <cell r="H24" t="str">
            <v>100m2</v>
          </cell>
          <cell r="J24">
            <v>60923</v>
          </cell>
          <cell r="M24">
            <v>60923</v>
          </cell>
        </row>
        <row r="25">
          <cell r="G25" t="str">
            <v>01.1231</v>
          </cell>
          <cell r="H25" t="str">
            <v>100m2</v>
          </cell>
          <cell r="J25">
            <v>25458</v>
          </cell>
          <cell r="M25">
            <v>25458</v>
          </cell>
        </row>
        <row r="26">
          <cell r="G26" t="str">
            <v>01.1232</v>
          </cell>
          <cell r="H26" t="str">
            <v>100m2</v>
          </cell>
          <cell r="J26">
            <v>38261</v>
          </cell>
          <cell r="M26">
            <v>38261</v>
          </cell>
        </row>
        <row r="27">
          <cell r="G27" t="str">
            <v>01.1233</v>
          </cell>
          <cell r="H27" t="str">
            <v>100m2</v>
          </cell>
          <cell r="J27">
            <v>44441</v>
          </cell>
          <cell r="M27">
            <v>44441</v>
          </cell>
        </row>
        <row r="28">
          <cell r="G28" t="str">
            <v>01.1234</v>
          </cell>
          <cell r="H28" t="str">
            <v>100m2</v>
          </cell>
          <cell r="J28">
            <v>54742</v>
          </cell>
          <cell r="M28">
            <v>54742</v>
          </cell>
        </row>
        <row r="29">
          <cell r="G29" t="str">
            <v>01.1235</v>
          </cell>
          <cell r="H29" t="str">
            <v>100m2</v>
          </cell>
          <cell r="J29">
            <v>69017</v>
          </cell>
          <cell r="M29">
            <v>69017</v>
          </cell>
        </row>
        <row r="30">
          <cell r="G30" t="str">
            <v>01.1311</v>
          </cell>
          <cell r="H30" t="str">
            <v>100m2</v>
          </cell>
          <cell r="J30">
            <v>22515</v>
          </cell>
          <cell r="M30">
            <v>22515</v>
          </cell>
        </row>
        <row r="31">
          <cell r="G31" t="str">
            <v>01.1312</v>
          </cell>
          <cell r="H31" t="str">
            <v>100m2</v>
          </cell>
          <cell r="J31">
            <v>32080</v>
          </cell>
          <cell r="M31">
            <v>32080</v>
          </cell>
        </row>
        <row r="32">
          <cell r="G32" t="str">
            <v>01.1313</v>
          </cell>
          <cell r="H32" t="str">
            <v>100m2</v>
          </cell>
          <cell r="J32">
            <v>36936</v>
          </cell>
          <cell r="M32">
            <v>36936</v>
          </cell>
        </row>
        <row r="33">
          <cell r="G33" t="str">
            <v>01.1314</v>
          </cell>
          <cell r="H33" t="str">
            <v>100m2</v>
          </cell>
          <cell r="J33">
            <v>44883</v>
          </cell>
          <cell r="M33">
            <v>44883</v>
          </cell>
        </row>
        <row r="34">
          <cell r="G34" t="str">
            <v>01.1315</v>
          </cell>
          <cell r="H34" t="str">
            <v>100m2</v>
          </cell>
          <cell r="J34">
            <v>56067</v>
          </cell>
          <cell r="M34">
            <v>56067</v>
          </cell>
        </row>
        <row r="35">
          <cell r="G35" t="str">
            <v>01.1321</v>
          </cell>
          <cell r="H35" t="str">
            <v>100m2</v>
          </cell>
          <cell r="J35">
            <v>25752</v>
          </cell>
          <cell r="M35">
            <v>25752</v>
          </cell>
        </row>
        <row r="36">
          <cell r="G36" t="str">
            <v>01.1322</v>
          </cell>
          <cell r="H36" t="str">
            <v>100m2</v>
          </cell>
          <cell r="J36">
            <v>36789</v>
          </cell>
          <cell r="M36">
            <v>36789</v>
          </cell>
        </row>
        <row r="37">
          <cell r="G37" t="str">
            <v>01.1323</v>
          </cell>
          <cell r="H37" t="str">
            <v>100m2</v>
          </cell>
          <cell r="J37">
            <v>42381</v>
          </cell>
          <cell r="M37">
            <v>42381</v>
          </cell>
        </row>
        <row r="38">
          <cell r="G38" t="str">
            <v>01.1324</v>
          </cell>
          <cell r="H38" t="str">
            <v>100m2</v>
          </cell>
          <cell r="J38">
            <v>51501</v>
          </cell>
          <cell r="M38">
            <v>51501</v>
          </cell>
        </row>
        <row r="39">
          <cell r="G39" t="str">
            <v>01.1325</v>
          </cell>
          <cell r="H39" t="str">
            <v>100m2</v>
          </cell>
          <cell r="J39">
            <v>65779</v>
          </cell>
          <cell r="M39">
            <v>65779</v>
          </cell>
        </row>
        <row r="40">
          <cell r="G40" t="str">
            <v>01.1331</v>
          </cell>
          <cell r="H40" t="str">
            <v>100m2</v>
          </cell>
          <cell r="J40">
            <v>29284</v>
          </cell>
          <cell r="M40">
            <v>29284</v>
          </cell>
        </row>
        <row r="41">
          <cell r="G41" t="str">
            <v>01.1332</v>
          </cell>
          <cell r="H41" t="str">
            <v>100m2</v>
          </cell>
          <cell r="J41">
            <v>41645</v>
          </cell>
          <cell r="M41">
            <v>41645</v>
          </cell>
        </row>
        <row r="42">
          <cell r="G42" t="str">
            <v>01.1333</v>
          </cell>
          <cell r="H42" t="str">
            <v>100m2</v>
          </cell>
          <cell r="J42">
            <v>47973</v>
          </cell>
          <cell r="M42">
            <v>47973</v>
          </cell>
        </row>
        <row r="43">
          <cell r="G43" t="str">
            <v>01.1334</v>
          </cell>
          <cell r="H43" t="str">
            <v>100m2</v>
          </cell>
          <cell r="J43">
            <v>58421</v>
          </cell>
          <cell r="M43">
            <v>58421</v>
          </cell>
        </row>
        <row r="44">
          <cell r="G44" t="str">
            <v>01.1335</v>
          </cell>
          <cell r="H44" t="str">
            <v>100m2</v>
          </cell>
          <cell r="J44">
            <v>72843</v>
          </cell>
          <cell r="M44">
            <v>72843</v>
          </cell>
        </row>
        <row r="45">
          <cell r="G45" t="str">
            <v>01.1411</v>
          </cell>
          <cell r="H45" t="str">
            <v>100m2</v>
          </cell>
          <cell r="J45">
            <v>24575</v>
          </cell>
          <cell r="M45">
            <v>24575</v>
          </cell>
        </row>
        <row r="46">
          <cell r="G46" t="str">
            <v>01.1412</v>
          </cell>
          <cell r="H46" t="str">
            <v>100m2</v>
          </cell>
          <cell r="J46">
            <v>34876</v>
          </cell>
          <cell r="M46">
            <v>34876</v>
          </cell>
        </row>
        <row r="47">
          <cell r="G47" t="str">
            <v>01.1413</v>
          </cell>
          <cell r="H47" t="str">
            <v>100m2</v>
          </cell>
          <cell r="J47">
            <v>40321</v>
          </cell>
          <cell r="M47">
            <v>40321</v>
          </cell>
        </row>
        <row r="48">
          <cell r="G48" t="str">
            <v>01.1423</v>
          </cell>
          <cell r="H48" t="str">
            <v>100m2</v>
          </cell>
          <cell r="J48">
            <v>28254</v>
          </cell>
          <cell r="M48">
            <v>28254</v>
          </cell>
        </row>
        <row r="49">
          <cell r="G49" t="str">
            <v>01.1422</v>
          </cell>
          <cell r="H49" t="str">
            <v>100m2</v>
          </cell>
          <cell r="J49">
            <v>39880</v>
          </cell>
          <cell r="M49">
            <v>39880</v>
          </cell>
        </row>
        <row r="50">
          <cell r="G50" t="str">
            <v>01.1423</v>
          </cell>
          <cell r="H50" t="str">
            <v>100m2</v>
          </cell>
          <cell r="J50">
            <v>46207</v>
          </cell>
          <cell r="M50">
            <v>46207</v>
          </cell>
        </row>
        <row r="51">
          <cell r="G51" t="str">
            <v>01.1431</v>
          </cell>
          <cell r="H51" t="str">
            <v>100m2</v>
          </cell>
          <cell r="J51">
            <v>31933</v>
          </cell>
          <cell r="M51">
            <v>31933</v>
          </cell>
        </row>
        <row r="52">
          <cell r="G52" t="str">
            <v>01.1432</v>
          </cell>
          <cell r="H52" t="str">
            <v>100m2</v>
          </cell>
          <cell r="J52">
            <v>45324</v>
          </cell>
          <cell r="M52">
            <v>45324</v>
          </cell>
        </row>
        <row r="53">
          <cell r="G53" t="str">
            <v>01.1433</v>
          </cell>
          <cell r="H53" t="str">
            <v>100m2</v>
          </cell>
          <cell r="J53">
            <v>52388</v>
          </cell>
          <cell r="M53">
            <v>52388</v>
          </cell>
        </row>
        <row r="54">
          <cell r="G54" t="str">
            <v>01.2111</v>
          </cell>
          <cell r="H54" t="str">
            <v>c©y</v>
          </cell>
          <cell r="J54">
            <v>1913</v>
          </cell>
          <cell r="M54">
            <v>1913</v>
          </cell>
        </row>
        <row r="55">
          <cell r="G55" t="str">
            <v>01.2112</v>
          </cell>
          <cell r="H55" t="str">
            <v>c©y</v>
          </cell>
          <cell r="J55">
            <v>3679</v>
          </cell>
          <cell r="M55">
            <v>3679</v>
          </cell>
        </row>
        <row r="56">
          <cell r="G56" t="str">
            <v>01.2113</v>
          </cell>
          <cell r="H56" t="str">
            <v>c©y</v>
          </cell>
          <cell r="J56">
            <v>7652</v>
          </cell>
          <cell r="M56">
            <v>7652</v>
          </cell>
        </row>
        <row r="57">
          <cell r="G57" t="str">
            <v>01.2114</v>
          </cell>
          <cell r="H57" t="str">
            <v>c©y</v>
          </cell>
          <cell r="J57">
            <v>14421</v>
          </cell>
          <cell r="M57">
            <v>14421</v>
          </cell>
        </row>
        <row r="58">
          <cell r="G58" t="str">
            <v>01.2115</v>
          </cell>
          <cell r="H58" t="str">
            <v>c©y</v>
          </cell>
          <cell r="J58">
            <v>31344</v>
          </cell>
          <cell r="M58">
            <v>31344</v>
          </cell>
        </row>
        <row r="59">
          <cell r="G59" t="str">
            <v>01.2116</v>
          </cell>
          <cell r="H59" t="str">
            <v>c©y</v>
          </cell>
          <cell r="J59">
            <v>75050</v>
          </cell>
          <cell r="M59">
            <v>75050</v>
          </cell>
        </row>
        <row r="60">
          <cell r="G60" t="str">
            <v>01.2117</v>
          </cell>
          <cell r="H60" t="str">
            <v>c©y</v>
          </cell>
          <cell r="J60">
            <v>141859</v>
          </cell>
          <cell r="M60">
            <v>141859</v>
          </cell>
        </row>
        <row r="61">
          <cell r="G61" t="str">
            <v>01.2121</v>
          </cell>
          <cell r="H61" t="str">
            <v>c©y</v>
          </cell>
          <cell r="J61">
            <v>2207</v>
          </cell>
          <cell r="M61">
            <v>2207</v>
          </cell>
        </row>
        <row r="62">
          <cell r="G62" t="str">
            <v>01.2122</v>
          </cell>
          <cell r="H62" t="str">
            <v>c©y</v>
          </cell>
          <cell r="J62">
            <v>4120</v>
          </cell>
          <cell r="M62">
            <v>4120</v>
          </cell>
        </row>
        <row r="63">
          <cell r="G63" t="str">
            <v>01.2123</v>
          </cell>
          <cell r="H63" t="str">
            <v>c©y</v>
          </cell>
          <cell r="J63">
            <v>8977</v>
          </cell>
          <cell r="M63">
            <v>8977</v>
          </cell>
        </row>
        <row r="64">
          <cell r="G64" t="str">
            <v>01.2124</v>
          </cell>
          <cell r="H64" t="str">
            <v>c©y</v>
          </cell>
          <cell r="J64">
            <v>16334</v>
          </cell>
          <cell r="M64">
            <v>16334</v>
          </cell>
        </row>
        <row r="65">
          <cell r="G65" t="str">
            <v>01.2125</v>
          </cell>
          <cell r="H65" t="str">
            <v>c©y</v>
          </cell>
          <cell r="J65">
            <v>45913</v>
          </cell>
          <cell r="M65">
            <v>45913</v>
          </cell>
        </row>
        <row r="66">
          <cell r="G66" t="str">
            <v>01.2126</v>
          </cell>
          <cell r="H66" t="str">
            <v>c©y</v>
          </cell>
          <cell r="J66">
            <v>98448</v>
          </cell>
          <cell r="M66">
            <v>98448</v>
          </cell>
        </row>
        <row r="67">
          <cell r="G67" t="str">
            <v>01.2127</v>
          </cell>
          <cell r="H67" t="str">
            <v>c©y</v>
          </cell>
          <cell r="J67">
            <v>161873</v>
          </cell>
          <cell r="M67">
            <v>161873</v>
          </cell>
        </row>
        <row r="68">
          <cell r="G68" t="str">
            <v>01.2211</v>
          </cell>
          <cell r="H68" t="str">
            <v>c©y</v>
          </cell>
          <cell r="J68">
            <v>1030</v>
          </cell>
          <cell r="K68">
            <v>3900</v>
          </cell>
          <cell r="M68">
            <v>1030</v>
          </cell>
          <cell r="N68">
            <v>3900</v>
          </cell>
        </row>
        <row r="69">
          <cell r="G69" t="str">
            <v>01.2212</v>
          </cell>
          <cell r="H69" t="str">
            <v>c©y</v>
          </cell>
          <cell r="J69">
            <v>1913</v>
          </cell>
          <cell r="K69">
            <v>4964</v>
          </cell>
          <cell r="M69">
            <v>1913</v>
          </cell>
          <cell r="N69">
            <v>4964</v>
          </cell>
        </row>
        <row r="70">
          <cell r="G70" t="str">
            <v>01.2213</v>
          </cell>
          <cell r="H70" t="str">
            <v>c©y</v>
          </cell>
          <cell r="J70">
            <v>3826</v>
          </cell>
          <cell r="K70">
            <v>6382</v>
          </cell>
          <cell r="M70">
            <v>3826</v>
          </cell>
          <cell r="N70">
            <v>6382</v>
          </cell>
        </row>
        <row r="71">
          <cell r="G71" t="str">
            <v>01.2214</v>
          </cell>
          <cell r="H71" t="str">
            <v>c©y</v>
          </cell>
          <cell r="J71">
            <v>7211</v>
          </cell>
          <cell r="K71">
            <v>8510</v>
          </cell>
          <cell r="M71">
            <v>7211</v>
          </cell>
          <cell r="N71">
            <v>8510</v>
          </cell>
        </row>
        <row r="72">
          <cell r="G72" t="str">
            <v>01.2215</v>
          </cell>
          <cell r="H72" t="str">
            <v>c©y</v>
          </cell>
          <cell r="J72">
            <v>15746</v>
          </cell>
          <cell r="K72">
            <v>10992</v>
          </cell>
          <cell r="M72">
            <v>15746</v>
          </cell>
          <cell r="N72">
            <v>10992</v>
          </cell>
        </row>
        <row r="73">
          <cell r="G73" t="str">
            <v>01.2216</v>
          </cell>
          <cell r="H73" t="str">
            <v>c©y</v>
          </cell>
          <cell r="J73">
            <v>37525</v>
          </cell>
          <cell r="K73">
            <v>14183</v>
          </cell>
          <cell r="M73">
            <v>37525</v>
          </cell>
          <cell r="N73">
            <v>14183</v>
          </cell>
        </row>
        <row r="74">
          <cell r="G74" t="str">
            <v>01.2217</v>
          </cell>
          <cell r="H74" t="str">
            <v>c©y</v>
          </cell>
          <cell r="J74">
            <v>70930</v>
          </cell>
          <cell r="K74">
            <v>18438</v>
          </cell>
          <cell r="M74">
            <v>70930</v>
          </cell>
          <cell r="N74">
            <v>18438</v>
          </cell>
        </row>
        <row r="75">
          <cell r="G75" t="str">
            <v>01.2221</v>
          </cell>
          <cell r="H75" t="str">
            <v>c©y</v>
          </cell>
          <cell r="J75">
            <v>1177</v>
          </cell>
          <cell r="K75">
            <v>4609</v>
          </cell>
          <cell r="M75">
            <v>1177</v>
          </cell>
          <cell r="N75">
            <v>4609</v>
          </cell>
        </row>
        <row r="76">
          <cell r="G76" t="str">
            <v>01.2222</v>
          </cell>
          <cell r="H76" t="str">
            <v>c©y</v>
          </cell>
          <cell r="J76">
            <v>2207</v>
          </cell>
          <cell r="K76">
            <v>5673</v>
          </cell>
          <cell r="M76">
            <v>2207</v>
          </cell>
          <cell r="N76">
            <v>5673</v>
          </cell>
        </row>
        <row r="77">
          <cell r="G77" t="str">
            <v>01.2223</v>
          </cell>
          <cell r="H77" t="str">
            <v>c©y</v>
          </cell>
          <cell r="J77">
            <v>4562</v>
          </cell>
          <cell r="K77">
            <v>7801</v>
          </cell>
          <cell r="M77">
            <v>4562</v>
          </cell>
          <cell r="N77">
            <v>7801</v>
          </cell>
        </row>
        <row r="78">
          <cell r="G78" t="str">
            <v>01.2224</v>
          </cell>
          <cell r="H78" t="str">
            <v>c©y</v>
          </cell>
          <cell r="J78">
            <v>8241</v>
          </cell>
          <cell r="K78">
            <v>9928</v>
          </cell>
          <cell r="M78">
            <v>8241</v>
          </cell>
          <cell r="N78">
            <v>9928</v>
          </cell>
        </row>
        <row r="79">
          <cell r="G79" t="str">
            <v>01.2225</v>
          </cell>
          <cell r="H79" t="str">
            <v>c©y</v>
          </cell>
          <cell r="J79">
            <v>18100</v>
          </cell>
          <cell r="K79">
            <v>13119</v>
          </cell>
          <cell r="M79">
            <v>18100</v>
          </cell>
          <cell r="N79">
            <v>13119</v>
          </cell>
        </row>
        <row r="80">
          <cell r="G80" t="str">
            <v>01.2226</v>
          </cell>
          <cell r="H80" t="str">
            <v>c©y</v>
          </cell>
          <cell r="J80">
            <v>43117</v>
          </cell>
          <cell r="K80">
            <v>17019</v>
          </cell>
          <cell r="M80">
            <v>43117</v>
          </cell>
          <cell r="N80">
            <v>17019</v>
          </cell>
        </row>
        <row r="81">
          <cell r="G81" t="str">
            <v>01.2227</v>
          </cell>
          <cell r="H81" t="str">
            <v>c©y</v>
          </cell>
          <cell r="J81">
            <v>80936</v>
          </cell>
          <cell r="K81">
            <v>21983</v>
          </cell>
          <cell r="M81">
            <v>80936</v>
          </cell>
          <cell r="N81">
            <v>21983</v>
          </cell>
        </row>
        <row r="82">
          <cell r="G82" t="str">
            <v>01.3101</v>
          </cell>
          <cell r="H82" t="str">
            <v>gèc c©y</v>
          </cell>
          <cell r="J82">
            <v>2796</v>
          </cell>
          <cell r="M82">
            <v>2796</v>
          </cell>
        </row>
        <row r="83">
          <cell r="G83" t="str">
            <v>01.3102</v>
          </cell>
          <cell r="H83" t="str">
            <v>gèc c©y</v>
          </cell>
          <cell r="J83">
            <v>5298</v>
          </cell>
          <cell r="M83">
            <v>5298</v>
          </cell>
        </row>
        <row r="84">
          <cell r="G84" t="str">
            <v>01.3103</v>
          </cell>
          <cell r="H84" t="str">
            <v>gèc c©y</v>
          </cell>
          <cell r="J84">
            <v>9860</v>
          </cell>
          <cell r="M84">
            <v>9860</v>
          </cell>
        </row>
        <row r="85">
          <cell r="G85" t="str">
            <v>01.3104</v>
          </cell>
          <cell r="H85" t="str">
            <v>gèc c©y</v>
          </cell>
          <cell r="J85">
            <v>19130</v>
          </cell>
          <cell r="M85">
            <v>19130</v>
          </cell>
        </row>
        <row r="86">
          <cell r="G86" t="str">
            <v>01.3105</v>
          </cell>
          <cell r="H86" t="str">
            <v>gèc c©y</v>
          </cell>
          <cell r="J86">
            <v>45619</v>
          </cell>
          <cell r="M86">
            <v>45619</v>
          </cell>
        </row>
        <row r="87">
          <cell r="G87" t="str">
            <v>01.3106</v>
          </cell>
          <cell r="H87" t="str">
            <v>gèc c©y</v>
          </cell>
          <cell r="J87">
            <v>85654</v>
          </cell>
          <cell r="M87">
            <v>85654</v>
          </cell>
        </row>
        <row r="88">
          <cell r="G88" t="str">
            <v>01.3107</v>
          </cell>
          <cell r="H88" t="str">
            <v>gèc c©y</v>
          </cell>
          <cell r="J88">
            <v>153485</v>
          </cell>
          <cell r="M88">
            <v>153485</v>
          </cell>
        </row>
        <row r="89">
          <cell r="G89" t="str">
            <v>01.3201</v>
          </cell>
          <cell r="H89" t="str">
            <v>gèc c©y</v>
          </cell>
          <cell r="J89">
            <v>3237</v>
          </cell>
          <cell r="M89">
            <v>3237</v>
          </cell>
        </row>
        <row r="90">
          <cell r="G90" t="str">
            <v>01.3202</v>
          </cell>
          <cell r="H90" t="str">
            <v>gèc c©y</v>
          </cell>
          <cell r="J90">
            <v>6136</v>
          </cell>
          <cell r="M90">
            <v>6136</v>
          </cell>
        </row>
        <row r="91">
          <cell r="G91" t="str">
            <v>01.3203</v>
          </cell>
          <cell r="H91" t="str">
            <v>gèc c©y</v>
          </cell>
          <cell r="J91">
            <v>11331</v>
          </cell>
          <cell r="M91">
            <v>11331</v>
          </cell>
        </row>
        <row r="92">
          <cell r="G92" t="str">
            <v>01.3204</v>
          </cell>
          <cell r="H92" t="str">
            <v>gèc c©y</v>
          </cell>
          <cell r="J92">
            <v>21926</v>
          </cell>
          <cell r="M92">
            <v>21926</v>
          </cell>
        </row>
        <row r="93">
          <cell r="G93" t="str">
            <v>01.3205</v>
          </cell>
          <cell r="H93" t="str">
            <v>gèc c©y</v>
          </cell>
          <cell r="J93">
            <v>52388</v>
          </cell>
          <cell r="M93">
            <v>52388</v>
          </cell>
        </row>
        <row r="94">
          <cell r="G94" t="str">
            <v>01.3206</v>
          </cell>
          <cell r="H94" t="str">
            <v>gèc c©y</v>
          </cell>
          <cell r="J94">
            <v>98448</v>
          </cell>
          <cell r="M94">
            <v>98448</v>
          </cell>
        </row>
        <row r="95">
          <cell r="G95" t="str">
            <v>01.3207</v>
          </cell>
          <cell r="H95" t="str">
            <v>gèc c©y</v>
          </cell>
          <cell r="J95">
            <v>176441</v>
          </cell>
          <cell r="M95">
            <v>176441</v>
          </cell>
        </row>
        <row r="96">
          <cell r="G96" t="str">
            <v>01.4101</v>
          </cell>
          <cell r="H96" t="str">
            <v>bôi</v>
          </cell>
          <cell r="J96">
            <v>7358</v>
          </cell>
          <cell r="M96">
            <v>7358</v>
          </cell>
        </row>
        <row r="97">
          <cell r="G97" t="str">
            <v>01.4102</v>
          </cell>
          <cell r="H97" t="str">
            <v>bôi</v>
          </cell>
          <cell r="J97">
            <v>10595</v>
          </cell>
          <cell r="M97">
            <v>10595</v>
          </cell>
        </row>
        <row r="98">
          <cell r="G98" t="str">
            <v>01.4103</v>
          </cell>
          <cell r="H98" t="str">
            <v>bôi</v>
          </cell>
          <cell r="J98">
            <v>33846</v>
          </cell>
          <cell r="M98">
            <v>33846</v>
          </cell>
        </row>
        <row r="99">
          <cell r="G99" t="str">
            <v>01.4104</v>
          </cell>
          <cell r="H99" t="str">
            <v>bôi</v>
          </cell>
          <cell r="J99">
            <v>50769</v>
          </cell>
          <cell r="M99">
            <v>50769</v>
          </cell>
        </row>
        <row r="100">
          <cell r="G100" t="str">
            <v>01.4105</v>
          </cell>
          <cell r="H100" t="str">
            <v>bôi</v>
          </cell>
          <cell r="J100">
            <v>76227</v>
          </cell>
          <cell r="M100">
            <v>76227</v>
          </cell>
        </row>
        <row r="101">
          <cell r="G101" t="str">
            <v>01.4106</v>
          </cell>
          <cell r="H101" t="str">
            <v>bôi</v>
          </cell>
          <cell r="J101">
            <v>114194</v>
          </cell>
          <cell r="M101">
            <v>114194</v>
          </cell>
        </row>
        <row r="102">
          <cell r="G102" t="str">
            <v>01.4107</v>
          </cell>
          <cell r="H102" t="str">
            <v>bôi</v>
          </cell>
          <cell r="J102">
            <v>171291</v>
          </cell>
          <cell r="M102">
            <v>171291</v>
          </cell>
        </row>
        <row r="103">
          <cell r="G103" t="str">
            <v>01.4201</v>
          </cell>
          <cell r="H103" t="str">
            <v>bôi</v>
          </cell>
          <cell r="J103">
            <v>8535</v>
          </cell>
          <cell r="M103">
            <v>8535</v>
          </cell>
        </row>
        <row r="104">
          <cell r="G104" t="str">
            <v>01.4202</v>
          </cell>
          <cell r="H104" t="str">
            <v>bôi</v>
          </cell>
          <cell r="J104">
            <v>12214</v>
          </cell>
          <cell r="M104">
            <v>12214</v>
          </cell>
        </row>
        <row r="105">
          <cell r="G105" t="str">
            <v>01.4203</v>
          </cell>
          <cell r="H105" t="str">
            <v>bôi</v>
          </cell>
          <cell r="J105">
            <v>38997</v>
          </cell>
          <cell r="M105">
            <v>38997</v>
          </cell>
        </row>
        <row r="106">
          <cell r="G106" t="str">
            <v>01.4204</v>
          </cell>
          <cell r="H106" t="str">
            <v>bôi</v>
          </cell>
          <cell r="J106">
            <v>58568</v>
          </cell>
          <cell r="M106">
            <v>58568</v>
          </cell>
        </row>
        <row r="107">
          <cell r="G107" t="str">
            <v>01.4205</v>
          </cell>
          <cell r="H107" t="str">
            <v>bôi</v>
          </cell>
          <cell r="J107">
            <v>87706</v>
          </cell>
          <cell r="M107">
            <v>87706</v>
          </cell>
        </row>
        <row r="108">
          <cell r="G108" t="str">
            <v>01.4206</v>
          </cell>
          <cell r="H108" t="str">
            <v>bôi</v>
          </cell>
          <cell r="J108">
            <v>131558</v>
          </cell>
          <cell r="M108">
            <v>131558</v>
          </cell>
        </row>
        <row r="109">
          <cell r="G109" t="str">
            <v>01.4207</v>
          </cell>
          <cell r="H109" t="str">
            <v>bôi</v>
          </cell>
          <cell r="J109">
            <v>197485</v>
          </cell>
          <cell r="M109">
            <v>197485</v>
          </cell>
        </row>
        <row r="110">
          <cell r="G110" t="str">
            <v>01.5111</v>
          </cell>
          <cell r="H110" t="str">
            <v>m3</v>
          </cell>
          <cell r="J110">
            <v>10154</v>
          </cell>
          <cell r="M110">
            <v>10154</v>
          </cell>
        </row>
        <row r="111">
          <cell r="G111" t="str">
            <v>01.5112</v>
          </cell>
          <cell r="H111" t="str">
            <v>m3</v>
          </cell>
          <cell r="J111">
            <v>11478</v>
          </cell>
          <cell r="M111">
            <v>11478</v>
          </cell>
        </row>
        <row r="112">
          <cell r="G112" t="str">
            <v>01.5113</v>
          </cell>
          <cell r="H112" t="str">
            <v>m3</v>
          </cell>
          <cell r="J112">
            <v>13686</v>
          </cell>
          <cell r="M112">
            <v>13686</v>
          </cell>
        </row>
        <row r="113">
          <cell r="G113" t="str">
            <v>01.5114</v>
          </cell>
          <cell r="H113" t="str">
            <v>m3</v>
          </cell>
          <cell r="J113">
            <v>15893</v>
          </cell>
          <cell r="M113">
            <v>15893</v>
          </cell>
        </row>
        <row r="114">
          <cell r="G114" t="str">
            <v>01.5121</v>
          </cell>
          <cell r="H114" t="str">
            <v>m3</v>
          </cell>
          <cell r="J114">
            <v>7358</v>
          </cell>
          <cell r="M114">
            <v>7358</v>
          </cell>
        </row>
        <row r="115">
          <cell r="G115" t="str">
            <v>01.5122</v>
          </cell>
          <cell r="H115" t="str">
            <v>m3</v>
          </cell>
          <cell r="J115">
            <v>8241</v>
          </cell>
          <cell r="M115">
            <v>8241</v>
          </cell>
        </row>
        <row r="116">
          <cell r="G116" t="str">
            <v>01.5123</v>
          </cell>
          <cell r="H116" t="str">
            <v>m3</v>
          </cell>
          <cell r="J116">
            <v>11037</v>
          </cell>
          <cell r="M116">
            <v>11037</v>
          </cell>
        </row>
        <row r="117">
          <cell r="G117" t="str">
            <v>01.5124</v>
          </cell>
          <cell r="H117" t="str">
            <v>m3</v>
          </cell>
          <cell r="J117">
            <v>13391</v>
          </cell>
          <cell r="M117">
            <v>13391</v>
          </cell>
        </row>
        <row r="118">
          <cell r="G118" t="str">
            <v>01.5131</v>
          </cell>
          <cell r="H118" t="str">
            <v>m3</v>
          </cell>
          <cell r="J118">
            <v>11920</v>
          </cell>
          <cell r="M118">
            <v>11920</v>
          </cell>
        </row>
        <row r="119">
          <cell r="G119" t="str">
            <v>01.5132</v>
          </cell>
          <cell r="H119" t="str">
            <v>m3</v>
          </cell>
          <cell r="J119">
            <v>12803</v>
          </cell>
          <cell r="M119">
            <v>12803</v>
          </cell>
        </row>
        <row r="120">
          <cell r="G120" t="str">
            <v>01.5133</v>
          </cell>
          <cell r="H120" t="str">
            <v>m3</v>
          </cell>
          <cell r="J120">
            <v>16040</v>
          </cell>
          <cell r="M120">
            <v>16040</v>
          </cell>
        </row>
        <row r="121">
          <cell r="G121" t="str">
            <v>01.5134</v>
          </cell>
          <cell r="H121" t="str">
            <v>m3</v>
          </cell>
          <cell r="J121">
            <v>19425</v>
          </cell>
          <cell r="M121">
            <v>19425</v>
          </cell>
        </row>
        <row r="122">
          <cell r="G122" t="str">
            <v>01.5211</v>
          </cell>
          <cell r="H122" t="str">
            <v>100m3</v>
          </cell>
          <cell r="J122">
            <v>41940</v>
          </cell>
          <cell r="K122">
            <v>234750</v>
          </cell>
          <cell r="M122">
            <v>41940</v>
          </cell>
          <cell r="N122">
            <v>234750</v>
          </cell>
        </row>
        <row r="123">
          <cell r="G123" t="str">
            <v>01.5212</v>
          </cell>
          <cell r="H123" t="str">
            <v>100m3</v>
          </cell>
          <cell r="J123">
            <v>54742</v>
          </cell>
          <cell r="K123">
            <v>287292</v>
          </cell>
          <cell r="M123">
            <v>54742</v>
          </cell>
          <cell r="N123">
            <v>287292</v>
          </cell>
        </row>
        <row r="124">
          <cell r="G124" t="str">
            <v>01.5213</v>
          </cell>
          <cell r="H124" t="str">
            <v>100m3</v>
          </cell>
          <cell r="J124">
            <v>65485</v>
          </cell>
          <cell r="K124">
            <v>345136</v>
          </cell>
          <cell r="M124">
            <v>65485</v>
          </cell>
          <cell r="N124">
            <v>345136</v>
          </cell>
        </row>
        <row r="125">
          <cell r="G125" t="str">
            <v>01.5214</v>
          </cell>
          <cell r="H125" t="str">
            <v>100m3</v>
          </cell>
          <cell r="J125">
            <v>79485</v>
          </cell>
          <cell r="K125">
            <v>456003</v>
          </cell>
          <cell r="M125">
            <v>79485</v>
          </cell>
          <cell r="N125">
            <v>456003</v>
          </cell>
        </row>
        <row r="126">
          <cell r="G126" t="str">
            <v>01.5221</v>
          </cell>
          <cell r="H126" t="str">
            <v>100m3</v>
          </cell>
          <cell r="J126">
            <v>41940</v>
          </cell>
          <cell r="K126">
            <v>204382</v>
          </cell>
          <cell r="M126">
            <v>41940</v>
          </cell>
          <cell r="N126">
            <v>204382</v>
          </cell>
        </row>
        <row r="127">
          <cell r="G127" t="str">
            <v>01.5222</v>
          </cell>
          <cell r="H127" t="str">
            <v>100m3</v>
          </cell>
          <cell r="J127">
            <v>54742</v>
          </cell>
          <cell r="K127">
            <v>250175</v>
          </cell>
          <cell r="M127">
            <v>54742</v>
          </cell>
          <cell r="N127">
            <v>250175</v>
          </cell>
        </row>
        <row r="128">
          <cell r="G128" t="str">
            <v>01.5223</v>
          </cell>
          <cell r="H128" t="str">
            <v>100m3</v>
          </cell>
          <cell r="J128">
            <v>65485</v>
          </cell>
          <cell r="K128">
            <v>300789</v>
          </cell>
          <cell r="M128">
            <v>65485</v>
          </cell>
          <cell r="N128">
            <v>300789</v>
          </cell>
        </row>
        <row r="129">
          <cell r="G129" t="str">
            <v>01.5224</v>
          </cell>
          <cell r="H129" t="str">
            <v>100m3</v>
          </cell>
          <cell r="J129">
            <v>79465</v>
          </cell>
          <cell r="K129">
            <v>405872</v>
          </cell>
          <cell r="M129">
            <v>79465</v>
          </cell>
          <cell r="N129">
            <v>405872</v>
          </cell>
        </row>
        <row r="130">
          <cell r="G130" t="str">
            <v>01.5231</v>
          </cell>
          <cell r="H130" t="str">
            <v>100m3</v>
          </cell>
          <cell r="J130">
            <v>41940</v>
          </cell>
          <cell r="K130">
            <v>187511</v>
          </cell>
          <cell r="M130">
            <v>41940</v>
          </cell>
          <cell r="N130">
            <v>187511</v>
          </cell>
        </row>
        <row r="131">
          <cell r="G131" t="str">
            <v>01.5232</v>
          </cell>
          <cell r="H131" t="str">
            <v>100m3</v>
          </cell>
          <cell r="J131">
            <v>54742</v>
          </cell>
          <cell r="K131">
            <v>233304</v>
          </cell>
          <cell r="M131">
            <v>54742</v>
          </cell>
          <cell r="N131">
            <v>233304</v>
          </cell>
        </row>
        <row r="132">
          <cell r="G132" t="str">
            <v>01.5233</v>
          </cell>
          <cell r="H132" t="str">
            <v>100m3</v>
          </cell>
          <cell r="J132">
            <v>65485</v>
          </cell>
          <cell r="K132">
            <v>233304</v>
          </cell>
          <cell r="M132">
            <v>65485</v>
          </cell>
          <cell r="N132">
            <v>233304</v>
          </cell>
        </row>
        <row r="133">
          <cell r="G133" t="str">
            <v>01.5234</v>
          </cell>
          <cell r="H133" t="str">
            <v>100m3</v>
          </cell>
          <cell r="J133">
            <v>65485</v>
          </cell>
          <cell r="K133">
            <v>285364</v>
          </cell>
          <cell r="M133">
            <v>65485</v>
          </cell>
          <cell r="N133">
            <v>285364</v>
          </cell>
        </row>
        <row r="134">
          <cell r="G134" t="str">
            <v>01.6000</v>
          </cell>
          <cell r="H134" t="str">
            <v>10 m2</v>
          </cell>
          <cell r="I134">
            <v>220500</v>
          </cell>
          <cell r="J134">
            <v>47090</v>
          </cell>
          <cell r="L134">
            <v>236250</v>
          </cell>
          <cell r="M134">
            <v>47090</v>
          </cell>
        </row>
        <row r="135">
          <cell r="G135" t="str">
            <v>01.7000</v>
          </cell>
          <cell r="H135" t="str">
            <v>m3</v>
          </cell>
          <cell r="I135">
            <v>88980</v>
          </cell>
          <cell r="J135">
            <v>16187</v>
          </cell>
          <cell r="L135">
            <v>109279</v>
          </cell>
          <cell r="M135">
            <v>16187</v>
          </cell>
        </row>
        <row r="136">
          <cell r="G136" t="str">
            <v>01.8101</v>
          </cell>
          <cell r="H136" t="str">
            <v>m2</v>
          </cell>
          <cell r="J136">
            <v>736</v>
          </cell>
          <cell r="M136">
            <v>736</v>
          </cell>
        </row>
        <row r="137">
          <cell r="G137" t="str">
            <v>01.8102</v>
          </cell>
          <cell r="H137" t="str">
            <v>m2</v>
          </cell>
          <cell r="J137">
            <v>883</v>
          </cell>
          <cell r="M137">
            <v>883</v>
          </cell>
        </row>
        <row r="138">
          <cell r="G138" t="str">
            <v>01.8103</v>
          </cell>
          <cell r="H138" t="str">
            <v>m2</v>
          </cell>
          <cell r="J138">
            <v>1030</v>
          </cell>
          <cell r="M138">
            <v>1030</v>
          </cell>
        </row>
        <row r="139">
          <cell r="G139" t="str">
            <v>01.8104</v>
          </cell>
          <cell r="H139" t="str">
            <v>m2</v>
          </cell>
          <cell r="J139">
            <v>1177</v>
          </cell>
          <cell r="M139">
            <v>1177</v>
          </cell>
        </row>
        <row r="140">
          <cell r="G140" t="str">
            <v>01.8121</v>
          </cell>
          <cell r="H140" t="str">
            <v>m2</v>
          </cell>
          <cell r="J140">
            <v>6769</v>
          </cell>
          <cell r="M140">
            <v>6769</v>
          </cell>
        </row>
        <row r="141">
          <cell r="G141" t="str">
            <v>01.8122</v>
          </cell>
          <cell r="H141" t="str">
            <v>m2</v>
          </cell>
          <cell r="J141">
            <v>10742</v>
          </cell>
          <cell r="M141">
            <v>10742</v>
          </cell>
        </row>
        <row r="142">
          <cell r="G142" t="str">
            <v>01.8123</v>
          </cell>
          <cell r="H142" t="str">
            <v>m2</v>
          </cell>
          <cell r="J142">
            <v>18395</v>
          </cell>
          <cell r="M142">
            <v>18395</v>
          </cell>
        </row>
        <row r="143">
          <cell r="G143" t="str">
            <v>01.8124</v>
          </cell>
          <cell r="H143" t="str">
            <v>m2</v>
          </cell>
          <cell r="J143">
            <v>29431</v>
          </cell>
          <cell r="M143">
            <v>29431</v>
          </cell>
        </row>
        <row r="144">
          <cell r="G144" t="str">
            <v>01.8211</v>
          </cell>
          <cell r="H144" t="str">
            <v>100 m3</v>
          </cell>
          <cell r="J144">
            <v>41940</v>
          </cell>
          <cell r="K144">
            <v>173532</v>
          </cell>
          <cell r="M144">
            <v>41940</v>
          </cell>
          <cell r="N144">
            <v>173532</v>
          </cell>
        </row>
        <row r="145">
          <cell r="G145" t="str">
            <v>01.8212</v>
          </cell>
          <cell r="H145" t="str">
            <v>100 m3</v>
          </cell>
          <cell r="J145">
            <v>54742</v>
          </cell>
          <cell r="K145">
            <v>212095</v>
          </cell>
          <cell r="M145">
            <v>54742</v>
          </cell>
          <cell r="N145">
            <v>212095</v>
          </cell>
        </row>
        <row r="146">
          <cell r="G146" t="str">
            <v>01.8213</v>
          </cell>
          <cell r="H146" t="str">
            <v>100 m3</v>
          </cell>
          <cell r="J146">
            <v>65485</v>
          </cell>
          <cell r="K146">
            <v>284399</v>
          </cell>
          <cell r="M146">
            <v>65485</v>
          </cell>
          <cell r="N146">
            <v>284399</v>
          </cell>
        </row>
        <row r="147">
          <cell r="G147" t="str">
            <v>01.8214</v>
          </cell>
          <cell r="H147" t="str">
            <v>100 m3</v>
          </cell>
          <cell r="J147">
            <v>79465</v>
          </cell>
          <cell r="K147">
            <v>380806</v>
          </cell>
          <cell r="M147">
            <v>79465</v>
          </cell>
          <cell r="N147">
            <v>380806</v>
          </cell>
        </row>
        <row r="148">
          <cell r="G148" t="str">
            <v>01.8221</v>
          </cell>
          <cell r="H148" t="str">
            <v>100 m3</v>
          </cell>
          <cell r="J148">
            <v>41940</v>
          </cell>
          <cell r="K148">
            <v>149430</v>
          </cell>
          <cell r="M148">
            <v>41940</v>
          </cell>
          <cell r="N148">
            <v>149430</v>
          </cell>
        </row>
        <row r="149">
          <cell r="G149" t="str">
            <v>01.8222</v>
          </cell>
          <cell r="H149" t="str">
            <v>100 m3</v>
          </cell>
          <cell r="J149">
            <v>54742</v>
          </cell>
          <cell r="K149">
            <v>183173</v>
          </cell>
          <cell r="M149">
            <v>54742</v>
          </cell>
          <cell r="N149">
            <v>183173</v>
          </cell>
        </row>
        <row r="150">
          <cell r="G150" t="str">
            <v>01.8223</v>
          </cell>
          <cell r="H150" t="str">
            <v>100 m3</v>
          </cell>
          <cell r="J150">
            <v>65485</v>
          </cell>
          <cell r="K150">
            <v>241017</v>
          </cell>
          <cell r="M150">
            <v>65485</v>
          </cell>
          <cell r="N150">
            <v>241017</v>
          </cell>
        </row>
        <row r="151">
          <cell r="G151" t="str">
            <v>01.8224</v>
          </cell>
          <cell r="H151" t="str">
            <v>100 m3</v>
          </cell>
          <cell r="J151">
            <v>79465</v>
          </cell>
          <cell r="K151">
            <v>327782</v>
          </cell>
          <cell r="M151">
            <v>79465</v>
          </cell>
          <cell r="N151">
            <v>327782</v>
          </cell>
        </row>
        <row r="152">
          <cell r="G152" t="str">
            <v>01.8231</v>
          </cell>
          <cell r="H152" t="str">
            <v>100 m3</v>
          </cell>
          <cell r="J152">
            <v>41940</v>
          </cell>
          <cell r="K152">
            <v>139790</v>
          </cell>
          <cell r="M152">
            <v>41940</v>
          </cell>
          <cell r="N152">
            <v>139790</v>
          </cell>
        </row>
        <row r="153">
          <cell r="G153" t="str">
            <v>01.8232</v>
          </cell>
          <cell r="H153" t="str">
            <v>100 m3</v>
          </cell>
          <cell r="J153">
            <v>54742</v>
          </cell>
          <cell r="K153">
            <v>173532</v>
          </cell>
          <cell r="M153">
            <v>54742</v>
          </cell>
          <cell r="N153">
            <v>173532</v>
          </cell>
        </row>
        <row r="154">
          <cell r="G154" t="str">
            <v>01.8233</v>
          </cell>
          <cell r="H154" t="str">
            <v>100 m3</v>
          </cell>
          <cell r="J154">
            <v>65485</v>
          </cell>
          <cell r="K154">
            <v>231376</v>
          </cell>
          <cell r="M154">
            <v>65485</v>
          </cell>
          <cell r="N154">
            <v>231376</v>
          </cell>
        </row>
        <row r="155">
          <cell r="G155" t="str">
            <v>01.8234</v>
          </cell>
          <cell r="H155" t="str">
            <v>100 m3</v>
          </cell>
          <cell r="J155">
            <v>79465</v>
          </cell>
          <cell r="K155">
            <v>308501</v>
          </cell>
          <cell r="M155">
            <v>79465</v>
          </cell>
          <cell r="N155">
            <v>308501</v>
          </cell>
        </row>
        <row r="156">
          <cell r="G156" t="str">
            <v>01.9001</v>
          </cell>
          <cell r="H156" t="str">
            <v>m2 sd</v>
          </cell>
          <cell r="I156">
            <v>157290</v>
          </cell>
          <cell r="J156">
            <v>24281</v>
          </cell>
          <cell r="L156">
            <v>252000</v>
          </cell>
          <cell r="M156">
            <v>24281</v>
          </cell>
        </row>
        <row r="157">
          <cell r="G157" t="str">
            <v>01.9002</v>
          </cell>
          <cell r="H157" t="str">
            <v>m2 sd</v>
          </cell>
          <cell r="I157">
            <v>111825</v>
          </cell>
          <cell r="J157">
            <v>21926</v>
          </cell>
          <cell r="L157">
            <v>149625</v>
          </cell>
          <cell r="M157">
            <v>21926</v>
          </cell>
        </row>
        <row r="158">
          <cell r="G158" t="str">
            <v>02.1101</v>
          </cell>
          <cell r="H158" t="str">
            <v>TÊn</v>
          </cell>
          <cell r="J158">
            <v>2943</v>
          </cell>
          <cell r="M158">
            <v>2943</v>
          </cell>
        </row>
        <row r="159">
          <cell r="G159" t="str">
            <v>02.1102</v>
          </cell>
          <cell r="H159" t="str">
            <v>m3</v>
          </cell>
          <cell r="J159">
            <v>2060</v>
          </cell>
          <cell r="M159">
            <v>2060</v>
          </cell>
        </row>
        <row r="160">
          <cell r="G160" t="str">
            <v>02.1103</v>
          </cell>
          <cell r="H160" t="str">
            <v>m3</v>
          </cell>
          <cell r="J160">
            <v>2207</v>
          </cell>
          <cell r="M160">
            <v>2207</v>
          </cell>
        </row>
        <row r="161">
          <cell r="G161" t="str">
            <v>02.1104</v>
          </cell>
          <cell r="H161" t="str">
            <v>m3</v>
          </cell>
          <cell r="J161">
            <v>3090</v>
          </cell>
          <cell r="M161">
            <v>3090</v>
          </cell>
        </row>
        <row r="162">
          <cell r="G162" t="str">
            <v>02.1105</v>
          </cell>
          <cell r="H162" t="str">
            <v>m3</v>
          </cell>
          <cell r="J162">
            <v>4268</v>
          </cell>
          <cell r="M162">
            <v>4268</v>
          </cell>
        </row>
        <row r="163">
          <cell r="G163" t="str">
            <v>02.1106</v>
          </cell>
          <cell r="H163" t="str">
            <v>m3</v>
          </cell>
          <cell r="J163">
            <v>2649</v>
          </cell>
          <cell r="M163">
            <v>2649</v>
          </cell>
        </row>
        <row r="164">
          <cell r="G164" t="str">
            <v>02.1107</v>
          </cell>
          <cell r="H164" t="str">
            <v>m3</v>
          </cell>
          <cell r="J164">
            <v>2943</v>
          </cell>
          <cell r="M164">
            <v>2943</v>
          </cell>
        </row>
        <row r="165">
          <cell r="G165" t="str">
            <v>02.1108</v>
          </cell>
          <cell r="H165" t="str">
            <v>m3</v>
          </cell>
          <cell r="J165">
            <v>3826</v>
          </cell>
          <cell r="M165">
            <v>3826</v>
          </cell>
        </row>
        <row r="166">
          <cell r="G166" t="str">
            <v>02.1109</v>
          </cell>
          <cell r="H166" t="str">
            <v>m3</v>
          </cell>
          <cell r="J166">
            <v>4709</v>
          </cell>
          <cell r="M166">
            <v>4709</v>
          </cell>
        </row>
        <row r="167">
          <cell r="G167" t="str">
            <v>02.1110</v>
          </cell>
          <cell r="H167" t="str">
            <v>m3</v>
          </cell>
          <cell r="J167">
            <v>3090</v>
          </cell>
          <cell r="M167">
            <v>3090</v>
          </cell>
        </row>
        <row r="168">
          <cell r="G168" t="str">
            <v>02.1111</v>
          </cell>
          <cell r="H168" t="str">
            <v>m3</v>
          </cell>
          <cell r="J168">
            <v>4268</v>
          </cell>
          <cell r="M168">
            <v>4268</v>
          </cell>
        </row>
        <row r="169">
          <cell r="G169" t="str">
            <v>02.1112</v>
          </cell>
          <cell r="H169" t="str">
            <v>m3</v>
          </cell>
          <cell r="J169">
            <v>2649</v>
          </cell>
          <cell r="M169">
            <v>2649</v>
          </cell>
        </row>
        <row r="170">
          <cell r="G170" t="str">
            <v>02.1113</v>
          </cell>
          <cell r="H170" t="str">
            <v>tÊn</v>
          </cell>
          <cell r="J170">
            <v>4709</v>
          </cell>
          <cell r="M170">
            <v>4709</v>
          </cell>
        </row>
        <row r="171">
          <cell r="G171" t="str">
            <v>02.1114</v>
          </cell>
          <cell r="H171" t="str">
            <v>tÊn</v>
          </cell>
          <cell r="J171">
            <v>6033</v>
          </cell>
          <cell r="M171">
            <v>6033</v>
          </cell>
        </row>
        <row r="172">
          <cell r="G172" t="str">
            <v>02.1115</v>
          </cell>
          <cell r="H172" t="str">
            <v>tÊn</v>
          </cell>
          <cell r="J172">
            <v>5592</v>
          </cell>
          <cell r="M172">
            <v>5592</v>
          </cell>
        </row>
        <row r="173">
          <cell r="G173" t="str">
            <v>02.1116</v>
          </cell>
          <cell r="H173" t="str">
            <v>tÊn</v>
          </cell>
          <cell r="J173">
            <v>6622</v>
          </cell>
          <cell r="M173">
            <v>6622</v>
          </cell>
        </row>
        <row r="174">
          <cell r="G174" t="str">
            <v>02.1117</v>
          </cell>
          <cell r="H174" t="str">
            <v>1000v</v>
          </cell>
          <cell r="J174">
            <v>6622</v>
          </cell>
          <cell r="M174">
            <v>6622</v>
          </cell>
        </row>
        <row r="175">
          <cell r="G175" t="str">
            <v>02.1118</v>
          </cell>
          <cell r="H175" t="str">
            <v>1000c¸i</v>
          </cell>
          <cell r="J175">
            <v>3385</v>
          </cell>
          <cell r="M175">
            <v>3385</v>
          </cell>
        </row>
        <row r="176">
          <cell r="G176" t="str">
            <v>02.1119</v>
          </cell>
          <cell r="H176" t="str">
            <v>100c©y</v>
          </cell>
          <cell r="J176">
            <v>9124</v>
          </cell>
          <cell r="M176">
            <v>9124</v>
          </cell>
        </row>
        <row r="177">
          <cell r="G177" t="str">
            <v>02.1120</v>
          </cell>
          <cell r="H177" t="str">
            <v>tÊn</v>
          </cell>
          <cell r="J177">
            <v>6181</v>
          </cell>
          <cell r="M177">
            <v>6181</v>
          </cell>
        </row>
        <row r="178">
          <cell r="G178" t="str">
            <v>02.1121</v>
          </cell>
          <cell r="H178" t="str">
            <v>tÊn</v>
          </cell>
          <cell r="J178">
            <v>12214</v>
          </cell>
          <cell r="M178">
            <v>12214</v>
          </cell>
        </row>
        <row r="179">
          <cell r="G179" t="str">
            <v>02.1122</v>
          </cell>
          <cell r="H179" t="str">
            <v>tÊn</v>
          </cell>
          <cell r="J179">
            <v>7064</v>
          </cell>
          <cell r="M179">
            <v>7064</v>
          </cell>
        </row>
        <row r="180">
          <cell r="G180" t="str">
            <v>02.1123</v>
          </cell>
          <cell r="H180" t="str">
            <v>tÊn</v>
          </cell>
          <cell r="J180">
            <v>6033</v>
          </cell>
          <cell r="M180">
            <v>6033</v>
          </cell>
        </row>
        <row r="181">
          <cell r="G181" t="str">
            <v>02.1124</v>
          </cell>
          <cell r="H181" t="str">
            <v>tÊn</v>
          </cell>
          <cell r="J181">
            <v>7358</v>
          </cell>
          <cell r="M181">
            <v>7358</v>
          </cell>
        </row>
        <row r="182">
          <cell r="G182" t="str">
            <v>02.1125</v>
          </cell>
          <cell r="H182" t="str">
            <v>tÊn</v>
          </cell>
          <cell r="J182">
            <v>7946</v>
          </cell>
          <cell r="M182">
            <v>7946</v>
          </cell>
        </row>
        <row r="183">
          <cell r="G183" t="str">
            <v>02.1126</v>
          </cell>
          <cell r="H183" t="str">
            <v>tÊn</v>
          </cell>
          <cell r="J183">
            <v>4856</v>
          </cell>
          <cell r="M183">
            <v>4856</v>
          </cell>
        </row>
        <row r="184">
          <cell r="G184" t="str">
            <v>02.1211</v>
          </cell>
          <cell r="H184" t="str">
            <v>tÊn</v>
          </cell>
          <cell r="J184">
            <v>71813</v>
          </cell>
          <cell r="M184">
            <v>71813</v>
          </cell>
        </row>
        <row r="185">
          <cell r="G185" t="str">
            <v>02.1212</v>
          </cell>
          <cell r="H185" t="str">
            <v>tÊn</v>
          </cell>
          <cell r="J185">
            <v>67545</v>
          </cell>
          <cell r="M185">
            <v>67545</v>
          </cell>
        </row>
        <row r="186">
          <cell r="G186" t="str">
            <v>02.1213</v>
          </cell>
          <cell r="H186" t="str">
            <v>tÊn</v>
          </cell>
          <cell r="J186">
            <v>66956</v>
          </cell>
          <cell r="M186">
            <v>66956</v>
          </cell>
        </row>
        <row r="187">
          <cell r="G187" t="str">
            <v>02.1214</v>
          </cell>
          <cell r="H187" t="str">
            <v>tÊn</v>
          </cell>
          <cell r="J187">
            <v>66515</v>
          </cell>
          <cell r="M187">
            <v>66515</v>
          </cell>
        </row>
        <row r="188">
          <cell r="G188" t="str">
            <v>02.1221</v>
          </cell>
          <cell r="H188" t="str">
            <v>m3</v>
          </cell>
          <cell r="J188">
            <v>64749</v>
          </cell>
          <cell r="M188">
            <v>64749</v>
          </cell>
        </row>
        <row r="189">
          <cell r="G189" t="str">
            <v>02.1222</v>
          </cell>
          <cell r="H189" t="str">
            <v>m3</v>
          </cell>
          <cell r="J189">
            <v>61953</v>
          </cell>
          <cell r="M189">
            <v>61953</v>
          </cell>
        </row>
        <row r="190">
          <cell r="G190" t="str">
            <v>02.1223</v>
          </cell>
          <cell r="H190" t="str">
            <v>m3</v>
          </cell>
          <cell r="J190">
            <v>61364</v>
          </cell>
          <cell r="M190">
            <v>61364</v>
          </cell>
        </row>
        <row r="191">
          <cell r="G191" t="str">
            <v>02.1224</v>
          </cell>
          <cell r="H191" t="str">
            <v>m3</v>
          </cell>
          <cell r="J191">
            <v>61070</v>
          </cell>
          <cell r="M191">
            <v>61070</v>
          </cell>
        </row>
        <row r="192">
          <cell r="G192" t="str">
            <v>02.1231</v>
          </cell>
          <cell r="H192" t="str">
            <v>m3</v>
          </cell>
          <cell r="J192">
            <v>67251</v>
          </cell>
          <cell r="M192">
            <v>67251</v>
          </cell>
        </row>
        <row r="193">
          <cell r="G193" t="str">
            <v>02.1232</v>
          </cell>
          <cell r="H193" t="str">
            <v>m3</v>
          </cell>
          <cell r="J193">
            <v>64308</v>
          </cell>
          <cell r="M193">
            <v>64308</v>
          </cell>
        </row>
        <row r="194">
          <cell r="G194" t="str">
            <v>02.1233</v>
          </cell>
          <cell r="H194" t="str">
            <v>m3</v>
          </cell>
          <cell r="J194">
            <v>63719</v>
          </cell>
          <cell r="M194">
            <v>63719</v>
          </cell>
        </row>
        <row r="195">
          <cell r="G195" t="str">
            <v>02.1234</v>
          </cell>
          <cell r="H195" t="str">
            <v>m3</v>
          </cell>
          <cell r="J195">
            <v>62983</v>
          </cell>
          <cell r="M195">
            <v>62983</v>
          </cell>
        </row>
        <row r="196">
          <cell r="G196" t="str">
            <v>02.1241</v>
          </cell>
          <cell r="H196" t="str">
            <v>m3</v>
          </cell>
          <cell r="J196">
            <v>70635</v>
          </cell>
          <cell r="M196">
            <v>70635</v>
          </cell>
        </row>
        <row r="197">
          <cell r="G197" t="str">
            <v>02.1242</v>
          </cell>
          <cell r="H197" t="str">
            <v>m3</v>
          </cell>
          <cell r="J197">
            <v>67692</v>
          </cell>
          <cell r="M197">
            <v>67692</v>
          </cell>
        </row>
        <row r="198">
          <cell r="G198" t="str">
            <v>02.1243</v>
          </cell>
          <cell r="H198" t="str">
            <v>m3</v>
          </cell>
          <cell r="J198">
            <v>67104</v>
          </cell>
          <cell r="M198">
            <v>67104</v>
          </cell>
        </row>
        <row r="199">
          <cell r="G199" t="str">
            <v>02.1244</v>
          </cell>
          <cell r="H199" t="str">
            <v>m3</v>
          </cell>
          <cell r="J199">
            <v>66662</v>
          </cell>
          <cell r="M199">
            <v>66662</v>
          </cell>
        </row>
        <row r="200">
          <cell r="G200" t="str">
            <v>02.1251</v>
          </cell>
          <cell r="H200" t="str">
            <v>m3</v>
          </cell>
          <cell r="J200">
            <v>66515</v>
          </cell>
          <cell r="M200">
            <v>66515</v>
          </cell>
        </row>
        <row r="201">
          <cell r="G201" t="str">
            <v>02.1252</v>
          </cell>
          <cell r="H201" t="str">
            <v>m3</v>
          </cell>
          <cell r="J201">
            <v>62689</v>
          </cell>
          <cell r="M201">
            <v>62689</v>
          </cell>
        </row>
        <row r="202">
          <cell r="G202" t="str">
            <v>02.1253</v>
          </cell>
          <cell r="H202" t="str">
            <v>m3</v>
          </cell>
          <cell r="J202">
            <v>61953</v>
          </cell>
          <cell r="M202">
            <v>61953</v>
          </cell>
        </row>
        <row r="203">
          <cell r="G203" t="str">
            <v>02.1254</v>
          </cell>
          <cell r="H203" t="str">
            <v>m3</v>
          </cell>
          <cell r="J203">
            <v>59746</v>
          </cell>
          <cell r="M203">
            <v>59746</v>
          </cell>
        </row>
        <row r="204">
          <cell r="G204" t="str">
            <v>02.1261</v>
          </cell>
          <cell r="H204" t="str">
            <v>m3</v>
          </cell>
          <cell r="J204">
            <v>64896</v>
          </cell>
          <cell r="M204">
            <v>64896</v>
          </cell>
        </row>
        <row r="205">
          <cell r="G205" t="str">
            <v>02.1262</v>
          </cell>
          <cell r="H205" t="str">
            <v>m3</v>
          </cell>
          <cell r="J205">
            <v>62100</v>
          </cell>
          <cell r="M205">
            <v>62100</v>
          </cell>
        </row>
        <row r="206">
          <cell r="G206" t="str">
            <v>02.1263</v>
          </cell>
          <cell r="H206" t="str">
            <v>m3</v>
          </cell>
          <cell r="J206">
            <v>61512</v>
          </cell>
          <cell r="M206">
            <v>61512</v>
          </cell>
        </row>
        <row r="207">
          <cell r="G207" t="str">
            <v>02.1264</v>
          </cell>
          <cell r="H207" t="str">
            <v>m3</v>
          </cell>
          <cell r="J207">
            <v>61070</v>
          </cell>
          <cell r="M207">
            <v>61070</v>
          </cell>
        </row>
        <row r="208">
          <cell r="G208" t="str">
            <v>02.1271</v>
          </cell>
          <cell r="H208" t="str">
            <v>m3</v>
          </cell>
          <cell r="J208">
            <v>67104</v>
          </cell>
          <cell r="M208">
            <v>67104</v>
          </cell>
        </row>
        <row r="209">
          <cell r="G209" t="str">
            <v>02.1272</v>
          </cell>
          <cell r="H209" t="str">
            <v>m3</v>
          </cell>
          <cell r="J209">
            <v>64013</v>
          </cell>
          <cell r="M209">
            <v>64013</v>
          </cell>
        </row>
        <row r="210">
          <cell r="G210" t="str">
            <v>02.1273</v>
          </cell>
          <cell r="H210" t="str">
            <v>m3</v>
          </cell>
          <cell r="J210">
            <v>63425</v>
          </cell>
          <cell r="M210">
            <v>63425</v>
          </cell>
        </row>
        <row r="211">
          <cell r="G211" t="str">
            <v>02.1274</v>
          </cell>
          <cell r="H211" t="str">
            <v>m3</v>
          </cell>
          <cell r="J211">
            <v>62983</v>
          </cell>
          <cell r="M211">
            <v>62983</v>
          </cell>
        </row>
        <row r="212">
          <cell r="G212" t="str">
            <v>02.1281</v>
          </cell>
          <cell r="H212" t="str">
            <v>m3</v>
          </cell>
          <cell r="J212">
            <v>72254</v>
          </cell>
          <cell r="M212">
            <v>72254</v>
          </cell>
        </row>
        <row r="213">
          <cell r="G213" t="str">
            <v>02.1282</v>
          </cell>
          <cell r="H213" t="str">
            <v>m3</v>
          </cell>
          <cell r="J213">
            <v>69458</v>
          </cell>
          <cell r="M213">
            <v>69458</v>
          </cell>
        </row>
        <row r="214">
          <cell r="G214" t="str">
            <v>02.1283</v>
          </cell>
          <cell r="H214" t="str">
            <v>m3</v>
          </cell>
          <cell r="J214">
            <v>68869</v>
          </cell>
          <cell r="M214">
            <v>68869</v>
          </cell>
        </row>
        <row r="215">
          <cell r="G215" t="str">
            <v>02.1284</v>
          </cell>
          <cell r="H215" t="str">
            <v>m3</v>
          </cell>
          <cell r="J215">
            <v>68428</v>
          </cell>
          <cell r="M215">
            <v>68428</v>
          </cell>
        </row>
        <row r="216">
          <cell r="G216" t="str">
            <v>02.1291</v>
          </cell>
          <cell r="H216" t="str">
            <v>m3</v>
          </cell>
          <cell r="J216">
            <v>77993</v>
          </cell>
          <cell r="M216">
            <v>77993</v>
          </cell>
        </row>
        <row r="217">
          <cell r="G217" t="str">
            <v>02.1292</v>
          </cell>
          <cell r="H217" t="str">
            <v>m3</v>
          </cell>
          <cell r="J217">
            <v>75050</v>
          </cell>
          <cell r="M217">
            <v>75050</v>
          </cell>
        </row>
        <row r="218">
          <cell r="G218" t="str">
            <v>02.1293</v>
          </cell>
          <cell r="H218" t="str">
            <v>m3</v>
          </cell>
          <cell r="J218">
            <v>74461</v>
          </cell>
          <cell r="M218">
            <v>74461</v>
          </cell>
        </row>
        <row r="219">
          <cell r="G219" t="str">
            <v>02.1294</v>
          </cell>
          <cell r="H219" t="str">
            <v>m3</v>
          </cell>
          <cell r="J219">
            <v>74020</v>
          </cell>
          <cell r="M219">
            <v>74020</v>
          </cell>
        </row>
        <row r="220">
          <cell r="G220" t="str">
            <v>02.1311</v>
          </cell>
          <cell r="H220" t="str">
            <v>m3</v>
          </cell>
          <cell r="J220">
            <v>50769</v>
          </cell>
          <cell r="M220">
            <v>50769</v>
          </cell>
        </row>
        <row r="221">
          <cell r="G221" t="str">
            <v>02.1312</v>
          </cell>
          <cell r="H221" t="str">
            <v>m3</v>
          </cell>
          <cell r="J221">
            <v>48709</v>
          </cell>
          <cell r="M221">
            <v>48709</v>
          </cell>
        </row>
        <row r="222">
          <cell r="G222" t="str">
            <v>02.1313</v>
          </cell>
          <cell r="H222" t="str">
            <v>m3</v>
          </cell>
          <cell r="J222">
            <v>48415</v>
          </cell>
          <cell r="M222">
            <v>48415</v>
          </cell>
        </row>
        <row r="223">
          <cell r="G223" t="str">
            <v>02.1314</v>
          </cell>
          <cell r="H223" t="str">
            <v>m3</v>
          </cell>
          <cell r="J223">
            <v>48120</v>
          </cell>
          <cell r="M223">
            <v>48120</v>
          </cell>
        </row>
        <row r="224">
          <cell r="G224" t="str">
            <v>02.1321</v>
          </cell>
          <cell r="H224" t="str">
            <v>m3</v>
          </cell>
          <cell r="J224">
            <v>57833</v>
          </cell>
          <cell r="M224">
            <v>57833</v>
          </cell>
        </row>
        <row r="225">
          <cell r="G225" t="str">
            <v>02.1322</v>
          </cell>
          <cell r="H225" t="str">
            <v>m3</v>
          </cell>
          <cell r="J225">
            <v>56950</v>
          </cell>
          <cell r="M225">
            <v>56950</v>
          </cell>
        </row>
        <row r="226">
          <cell r="G226" t="str">
            <v>02.1323</v>
          </cell>
          <cell r="H226" t="str">
            <v>m3</v>
          </cell>
          <cell r="J226">
            <v>49592</v>
          </cell>
          <cell r="M226">
            <v>49592</v>
          </cell>
        </row>
        <row r="227">
          <cell r="G227" t="str">
            <v>02.1324</v>
          </cell>
          <cell r="H227" t="str">
            <v>m3</v>
          </cell>
          <cell r="J227">
            <v>48415</v>
          </cell>
          <cell r="M227">
            <v>48415</v>
          </cell>
        </row>
        <row r="228">
          <cell r="G228" t="str">
            <v>02.1331</v>
          </cell>
          <cell r="H228" t="str">
            <v>m3</v>
          </cell>
          <cell r="J228">
            <v>57391</v>
          </cell>
          <cell r="M228">
            <v>57391</v>
          </cell>
        </row>
        <row r="229">
          <cell r="G229" t="str">
            <v>02.1332</v>
          </cell>
          <cell r="H229" t="str">
            <v>m3</v>
          </cell>
          <cell r="J229">
            <v>55037</v>
          </cell>
          <cell r="M229">
            <v>55037</v>
          </cell>
        </row>
        <row r="230">
          <cell r="G230" t="str">
            <v>02.1333</v>
          </cell>
          <cell r="H230" t="str">
            <v>m3</v>
          </cell>
          <cell r="J230">
            <v>54301</v>
          </cell>
          <cell r="M230">
            <v>54301</v>
          </cell>
        </row>
        <row r="231">
          <cell r="G231" t="str">
            <v>02.1334</v>
          </cell>
          <cell r="H231" t="str">
            <v>m3</v>
          </cell>
          <cell r="J231">
            <v>53859</v>
          </cell>
          <cell r="M231">
            <v>53859</v>
          </cell>
        </row>
        <row r="232">
          <cell r="G232" t="str">
            <v>02.1341</v>
          </cell>
          <cell r="H232" t="str">
            <v>tÊn</v>
          </cell>
          <cell r="J232">
            <v>85204</v>
          </cell>
          <cell r="M232">
            <v>85204</v>
          </cell>
        </row>
        <row r="233">
          <cell r="G233" t="str">
            <v>02.1342</v>
          </cell>
          <cell r="H233" t="str">
            <v>tÊn</v>
          </cell>
          <cell r="J233">
            <v>79906</v>
          </cell>
          <cell r="M233">
            <v>79906</v>
          </cell>
        </row>
        <row r="234">
          <cell r="G234" t="str">
            <v>02.1343</v>
          </cell>
          <cell r="H234" t="str">
            <v>tÊn</v>
          </cell>
          <cell r="J234">
            <v>78876</v>
          </cell>
          <cell r="M234">
            <v>78876</v>
          </cell>
        </row>
        <row r="235">
          <cell r="G235" t="str">
            <v>02.1344</v>
          </cell>
          <cell r="H235" t="str">
            <v>tÊn</v>
          </cell>
          <cell r="J235">
            <v>78140</v>
          </cell>
          <cell r="M235">
            <v>78140</v>
          </cell>
        </row>
        <row r="236">
          <cell r="G236" t="str">
            <v>02.1351</v>
          </cell>
          <cell r="H236" t="str">
            <v>tÊn</v>
          </cell>
          <cell r="J236">
            <v>110221</v>
          </cell>
          <cell r="M236">
            <v>110221</v>
          </cell>
        </row>
        <row r="237">
          <cell r="G237" t="str">
            <v>02.1352</v>
          </cell>
          <cell r="H237" t="str">
            <v>tÊn</v>
          </cell>
          <cell r="J237">
            <v>103451</v>
          </cell>
          <cell r="M237">
            <v>103451</v>
          </cell>
        </row>
        <row r="238">
          <cell r="G238" t="str">
            <v>02.1353</v>
          </cell>
          <cell r="H238" t="str">
            <v>tÊn</v>
          </cell>
          <cell r="J238">
            <v>102127</v>
          </cell>
          <cell r="M238">
            <v>102127</v>
          </cell>
        </row>
        <row r="239">
          <cell r="G239" t="str">
            <v>02.1354</v>
          </cell>
          <cell r="H239" t="str">
            <v>tÊn</v>
          </cell>
          <cell r="J239">
            <v>93739</v>
          </cell>
          <cell r="M239">
            <v>93739</v>
          </cell>
        </row>
        <row r="240">
          <cell r="G240" t="str">
            <v>02.1361</v>
          </cell>
          <cell r="H240" t="str">
            <v>tÊn</v>
          </cell>
          <cell r="J240">
            <v>100739</v>
          </cell>
          <cell r="M240">
            <v>100739</v>
          </cell>
        </row>
        <row r="241">
          <cell r="G241" t="str">
            <v>02.1362</v>
          </cell>
          <cell r="H241" t="str">
            <v>tÊn</v>
          </cell>
          <cell r="J241">
            <v>94033</v>
          </cell>
          <cell r="M241">
            <v>94033</v>
          </cell>
        </row>
        <row r="242">
          <cell r="G242" t="str">
            <v>02.1363</v>
          </cell>
          <cell r="H242" t="str">
            <v>tÊn</v>
          </cell>
          <cell r="J242">
            <v>92856</v>
          </cell>
          <cell r="M242">
            <v>92856</v>
          </cell>
        </row>
        <row r="243">
          <cell r="G243" t="str">
            <v>02.1364</v>
          </cell>
          <cell r="H243" t="str">
            <v>tÊn</v>
          </cell>
          <cell r="J243">
            <v>91973</v>
          </cell>
          <cell r="M243">
            <v>91973</v>
          </cell>
        </row>
        <row r="244">
          <cell r="G244" t="str">
            <v>02.1371</v>
          </cell>
          <cell r="H244" t="str">
            <v>tÊn</v>
          </cell>
          <cell r="J244">
            <v>120227</v>
          </cell>
          <cell r="M244">
            <v>120227</v>
          </cell>
        </row>
        <row r="245">
          <cell r="G245" t="str">
            <v>02.1372</v>
          </cell>
          <cell r="H245" t="str">
            <v>tÊn</v>
          </cell>
          <cell r="J245">
            <v>112869</v>
          </cell>
          <cell r="M245">
            <v>112869</v>
          </cell>
        </row>
        <row r="246">
          <cell r="G246" t="str">
            <v>02.1373</v>
          </cell>
          <cell r="H246" t="str">
            <v>tÊn</v>
          </cell>
          <cell r="J246">
            <v>111398</v>
          </cell>
          <cell r="M246">
            <v>111398</v>
          </cell>
        </row>
        <row r="247">
          <cell r="G247" t="str">
            <v>02.1374</v>
          </cell>
          <cell r="H247" t="str">
            <v>tÊn</v>
          </cell>
          <cell r="J247">
            <v>110368</v>
          </cell>
          <cell r="M247">
            <v>110368</v>
          </cell>
        </row>
        <row r="248">
          <cell r="G248" t="str">
            <v>02.1381</v>
          </cell>
          <cell r="H248" t="str">
            <v>1000 v</v>
          </cell>
          <cell r="J248">
            <v>102421</v>
          </cell>
          <cell r="M248">
            <v>102421</v>
          </cell>
        </row>
        <row r="249">
          <cell r="G249" t="str">
            <v>02.1382</v>
          </cell>
          <cell r="H249" t="str">
            <v>1000 v</v>
          </cell>
          <cell r="J249">
            <v>77846</v>
          </cell>
          <cell r="M249">
            <v>77846</v>
          </cell>
        </row>
        <row r="250">
          <cell r="G250" t="str">
            <v>02.1383</v>
          </cell>
          <cell r="H250" t="str">
            <v>1000 v</v>
          </cell>
          <cell r="J250">
            <v>75786</v>
          </cell>
          <cell r="M250">
            <v>75786</v>
          </cell>
        </row>
        <row r="251">
          <cell r="G251" t="str">
            <v>02.1384</v>
          </cell>
          <cell r="H251" t="str">
            <v>1000 v</v>
          </cell>
          <cell r="J251">
            <v>74314</v>
          </cell>
          <cell r="M251">
            <v>74314</v>
          </cell>
        </row>
        <row r="252">
          <cell r="G252" t="str">
            <v>02.1391</v>
          </cell>
          <cell r="H252" t="str">
            <v>100 c¸i</v>
          </cell>
          <cell r="J252">
            <v>17953</v>
          </cell>
          <cell r="M252">
            <v>17953</v>
          </cell>
        </row>
        <row r="253">
          <cell r="G253" t="str">
            <v>02.1392</v>
          </cell>
          <cell r="H253" t="str">
            <v>100 c¸i</v>
          </cell>
          <cell r="J253">
            <v>16923</v>
          </cell>
          <cell r="M253">
            <v>16923</v>
          </cell>
        </row>
        <row r="254">
          <cell r="G254" t="str">
            <v>02.1393</v>
          </cell>
          <cell r="H254" t="str">
            <v>100 c¸i</v>
          </cell>
          <cell r="J254">
            <v>16776</v>
          </cell>
          <cell r="M254">
            <v>16776</v>
          </cell>
        </row>
        <row r="255">
          <cell r="G255" t="str">
            <v>02.1394</v>
          </cell>
          <cell r="H255" t="str">
            <v>100 c¸i</v>
          </cell>
          <cell r="J255">
            <v>16629</v>
          </cell>
          <cell r="M255">
            <v>16629</v>
          </cell>
        </row>
        <row r="256">
          <cell r="G256" t="str">
            <v>02.1411</v>
          </cell>
          <cell r="H256" t="str">
            <v>100 c©y</v>
          </cell>
          <cell r="J256">
            <v>132147</v>
          </cell>
          <cell r="M256">
            <v>132147</v>
          </cell>
        </row>
        <row r="257">
          <cell r="G257" t="str">
            <v>02.1412</v>
          </cell>
          <cell r="H257" t="str">
            <v>100 c©y</v>
          </cell>
          <cell r="J257">
            <v>124348</v>
          </cell>
          <cell r="M257">
            <v>124348</v>
          </cell>
        </row>
        <row r="258">
          <cell r="G258" t="str">
            <v>02.1413</v>
          </cell>
          <cell r="H258" t="str">
            <v>100 c©y</v>
          </cell>
          <cell r="J258">
            <v>122729</v>
          </cell>
          <cell r="M258">
            <v>122729</v>
          </cell>
        </row>
        <row r="259">
          <cell r="G259" t="str">
            <v>02.1414</v>
          </cell>
          <cell r="H259" t="str">
            <v>100 c©y</v>
          </cell>
          <cell r="J259">
            <v>121404</v>
          </cell>
          <cell r="M259">
            <v>121404</v>
          </cell>
        </row>
        <row r="260">
          <cell r="G260" t="str">
            <v>02.1421</v>
          </cell>
          <cell r="H260" t="str">
            <v>tÊn</v>
          </cell>
          <cell r="J260">
            <v>99184</v>
          </cell>
          <cell r="M260">
            <v>99184</v>
          </cell>
        </row>
        <row r="261">
          <cell r="G261" t="str">
            <v>02.1422</v>
          </cell>
          <cell r="H261" t="str">
            <v>tÊn</v>
          </cell>
          <cell r="J261">
            <v>93150</v>
          </cell>
          <cell r="M261">
            <v>93150</v>
          </cell>
        </row>
        <row r="262">
          <cell r="G262" t="str">
            <v>02.1423</v>
          </cell>
          <cell r="H262" t="str">
            <v>tÊn</v>
          </cell>
          <cell r="J262">
            <v>91973</v>
          </cell>
          <cell r="M262">
            <v>91973</v>
          </cell>
        </row>
        <row r="263">
          <cell r="G263" t="str">
            <v>02.1424</v>
          </cell>
          <cell r="H263" t="str">
            <v>tÊn</v>
          </cell>
          <cell r="J263">
            <v>90943</v>
          </cell>
          <cell r="M263">
            <v>90943</v>
          </cell>
        </row>
        <row r="264">
          <cell r="G264" t="str">
            <v>02.1431</v>
          </cell>
          <cell r="H264" t="str">
            <v>tÊn</v>
          </cell>
          <cell r="J264">
            <v>130234</v>
          </cell>
          <cell r="M264">
            <v>130234</v>
          </cell>
        </row>
        <row r="265">
          <cell r="G265" t="str">
            <v>02.1432</v>
          </cell>
          <cell r="H265" t="str">
            <v>tÊn</v>
          </cell>
          <cell r="J265">
            <v>122287</v>
          </cell>
          <cell r="M265">
            <v>122287</v>
          </cell>
        </row>
        <row r="266">
          <cell r="G266" t="str">
            <v>02.1433</v>
          </cell>
          <cell r="H266" t="str">
            <v>tÊn</v>
          </cell>
          <cell r="J266">
            <v>120669</v>
          </cell>
          <cell r="M266">
            <v>120669</v>
          </cell>
        </row>
        <row r="267">
          <cell r="G267" t="str">
            <v>02.1434</v>
          </cell>
          <cell r="H267" t="str">
            <v>tÊn</v>
          </cell>
          <cell r="J267">
            <v>119491</v>
          </cell>
          <cell r="M267">
            <v>119491</v>
          </cell>
        </row>
        <row r="268">
          <cell r="G268" t="str">
            <v>02.1441</v>
          </cell>
          <cell r="H268" t="str">
            <v>tÊn</v>
          </cell>
          <cell r="J268">
            <v>100214</v>
          </cell>
          <cell r="M268">
            <v>100214</v>
          </cell>
        </row>
        <row r="269">
          <cell r="G269" t="str">
            <v>02.1442</v>
          </cell>
          <cell r="H269" t="str">
            <v>tÊn</v>
          </cell>
          <cell r="J269">
            <v>93886</v>
          </cell>
          <cell r="M269">
            <v>93886</v>
          </cell>
        </row>
        <row r="270">
          <cell r="G270" t="str">
            <v>02.1443</v>
          </cell>
          <cell r="H270" t="str">
            <v>tÊn</v>
          </cell>
          <cell r="J270">
            <v>92856</v>
          </cell>
          <cell r="M270">
            <v>92856</v>
          </cell>
        </row>
        <row r="271">
          <cell r="G271" t="str">
            <v>02.1444</v>
          </cell>
          <cell r="H271" t="str">
            <v>tÊn</v>
          </cell>
          <cell r="J271">
            <v>91973</v>
          </cell>
          <cell r="M271">
            <v>91973</v>
          </cell>
        </row>
        <row r="272">
          <cell r="G272" t="str">
            <v>02.1451</v>
          </cell>
          <cell r="H272" t="str">
            <v>tÊn</v>
          </cell>
          <cell r="J272">
            <v>90207</v>
          </cell>
          <cell r="M272">
            <v>90207</v>
          </cell>
        </row>
        <row r="273">
          <cell r="G273" t="str">
            <v>02.1452</v>
          </cell>
          <cell r="H273" t="str">
            <v>tÊn</v>
          </cell>
          <cell r="J273">
            <v>84615</v>
          </cell>
          <cell r="M273">
            <v>84615</v>
          </cell>
        </row>
        <row r="274">
          <cell r="G274" t="str">
            <v>02.1453</v>
          </cell>
          <cell r="H274" t="str">
            <v>tÊn</v>
          </cell>
          <cell r="J274">
            <v>83585</v>
          </cell>
          <cell r="M274">
            <v>83585</v>
          </cell>
        </row>
        <row r="275">
          <cell r="G275" t="str">
            <v>02.1454</v>
          </cell>
          <cell r="H275" t="str">
            <v>tÊn</v>
          </cell>
          <cell r="J275">
            <v>82702</v>
          </cell>
          <cell r="M275">
            <v>82702</v>
          </cell>
        </row>
        <row r="276">
          <cell r="G276" t="str">
            <v>02.1461</v>
          </cell>
          <cell r="H276" t="str">
            <v>tÊn</v>
          </cell>
          <cell r="J276">
            <v>140241</v>
          </cell>
          <cell r="M276">
            <v>140241</v>
          </cell>
        </row>
        <row r="277">
          <cell r="G277" t="str">
            <v>02.1462</v>
          </cell>
          <cell r="H277" t="str">
            <v>tÊn</v>
          </cell>
          <cell r="J277">
            <v>131705</v>
          </cell>
          <cell r="M277">
            <v>131705</v>
          </cell>
        </row>
        <row r="278">
          <cell r="G278" t="str">
            <v>02.1463</v>
          </cell>
          <cell r="H278" t="str">
            <v>tÊn</v>
          </cell>
          <cell r="J278">
            <v>129940</v>
          </cell>
          <cell r="M278">
            <v>129940</v>
          </cell>
        </row>
        <row r="279">
          <cell r="G279" t="str">
            <v>02.1464</v>
          </cell>
          <cell r="H279" t="str">
            <v>tÊn</v>
          </cell>
          <cell r="J279">
            <v>128762</v>
          </cell>
          <cell r="M279">
            <v>128762</v>
          </cell>
        </row>
        <row r="280">
          <cell r="G280" t="str">
            <v>02.1471</v>
          </cell>
          <cell r="H280" t="str">
            <v>tÊn</v>
          </cell>
          <cell r="J280">
            <v>62689</v>
          </cell>
          <cell r="M280">
            <v>62689</v>
          </cell>
        </row>
        <row r="281">
          <cell r="G281" t="str">
            <v>02.1472</v>
          </cell>
          <cell r="H281" t="str">
            <v>tÊn</v>
          </cell>
          <cell r="J281">
            <v>56803</v>
          </cell>
          <cell r="M281">
            <v>56803</v>
          </cell>
        </row>
        <row r="282">
          <cell r="G282" t="str">
            <v>02.1473</v>
          </cell>
          <cell r="H282" t="str">
            <v>tÊn</v>
          </cell>
          <cell r="J282">
            <v>55625</v>
          </cell>
          <cell r="M282">
            <v>55625</v>
          </cell>
        </row>
        <row r="283">
          <cell r="G283" t="str">
            <v>02.1474</v>
          </cell>
          <cell r="H283" t="str">
            <v>tÊn</v>
          </cell>
          <cell r="J283">
            <v>54890</v>
          </cell>
          <cell r="M283">
            <v>54890</v>
          </cell>
        </row>
        <row r="284">
          <cell r="G284" t="str">
            <v>02.1481</v>
          </cell>
          <cell r="H284" t="str">
            <v>tÊn</v>
          </cell>
          <cell r="J284">
            <v>91090</v>
          </cell>
          <cell r="M284">
            <v>91090</v>
          </cell>
        </row>
        <row r="285">
          <cell r="G285" t="str">
            <v>02.1482</v>
          </cell>
          <cell r="H285" t="str">
            <v>tÊn</v>
          </cell>
          <cell r="J285">
            <v>84615</v>
          </cell>
          <cell r="M285">
            <v>84615</v>
          </cell>
        </row>
        <row r="286">
          <cell r="G286" t="str">
            <v>02.1483</v>
          </cell>
          <cell r="H286" t="str">
            <v>tÊn</v>
          </cell>
          <cell r="J286">
            <v>83585</v>
          </cell>
          <cell r="M286">
            <v>83585</v>
          </cell>
        </row>
        <row r="287">
          <cell r="G287" t="str">
            <v>02.1484</v>
          </cell>
          <cell r="H287" t="str">
            <v>tÊn</v>
          </cell>
          <cell r="J287">
            <v>82849</v>
          </cell>
          <cell r="M287">
            <v>82849</v>
          </cell>
        </row>
        <row r="288">
          <cell r="G288" t="str">
            <v>02.2101</v>
          </cell>
          <cell r="H288" t="str">
            <v>m3</v>
          </cell>
          <cell r="J288">
            <v>24134</v>
          </cell>
          <cell r="K288">
            <v>48193</v>
          </cell>
          <cell r="M288">
            <v>24134</v>
          </cell>
          <cell r="N288">
            <v>48193</v>
          </cell>
        </row>
        <row r="289">
          <cell r="G289" t="str">
            <v>02.2102</v>
          </cell>
          <cell r="H289" t="str">
            <v>m3</v>
          </cell>
          <cell r="J289">
            <v>23398</v>
          </cell>
          <cell r="K289">
            <v>40161</v>
          </cell>
          <cell r="M289">
            <v>23398</v>
          </cell>
          <cell r="N289">
            <v>40161</v>
          </cell>
        </row>
        <row r="290">
          <cell r="G290" t="str">
            <v>02.2201</v>
          </cell>
          <cell r="H290" t="str">
            <v>m3</v>
          </cell>
          <cell r="J290">
            <v>25900</v>
          </cell>
          <cell r="K290">
            <v>50201</v>
          </cell>
          <cell r="M290">
            <v>25900</v>
          </cell>
          <cell r="N290">
            <v>50201</v>
          </cell>
        </row>
        <row r="291">
          <cell r="G291" t="str">
            <v>02.2202</v>
          </cell>
          <cell r="H291" t="str">
            <v>m3</v>
          </cell>
          <cell r="J291">
            <v>24575</v>
          </cell>
          <cell r="K291">
            <v>42169</v>
          </cell>
          <cell r="M291">
            <v>24575</v>
          </cell>
          <cell r="N291">
            <v>42169</v>
          </cell>
        </row>
        <row r="292">
          <cell r="G292" t="str">
            <v>02.2031</v>
          </cell>
          <cell r="H292" t="str">
            <v>tÊn</v>
          </cell>
          <cell r="J292">
            <v>19425</v>
          </cell>
          <cell r="K292">
            <v>33467</v>
          </cell>
          <cell r="M292">
            <v>19425</v>
          </cell>
          <cell r="N292">
            <v>33467</v>
          </cell>
        </row>
        <row r="293">
          <cell r="G293" t="str">
            <v>02.2032</v>
          </cell>
          <cell r="H293" t="str">
            <v>tÊn</v>
          </cell>
          <cell r="J293">
            <v>18395</v>
          </cell>
          <cell r="K293">
            <v>28113</v>
          </cell>
          <cell r="M293">
            <v>18395</v>
          </cell>
          <cell r="N293">
            <v>28113</v>
          </cell>
        </row>
        <row r="294">
          <cell r="G294" t="str">
            <v>02.2401</v>
          </cell>
          <cell r="H294" t="str">
            <v>tÊn</v>
          </cell>
          <cell r="J294">
            <v>27224</v>
          </cell>
          <cell r="K294">
            <v>120483</v>
          </cell>
          <cell r="M294">
            <v>27224</v>
          </cell>
          <cell r="N294">
            <v>120483</v>
          </cell>
        </row>
        <row r="295">
          <cell r="G295" t="str">
            <v>02.2402</v>
          </cell>
          <cell r="H295" t="str">
            <v>tÊn</v>
          </cell>
          <cell r="J295">
            <v>26635</v>
          </cell>
          <cell r="K295">
            <v>73628</v>
          </cell>
          <cell r="M295">
            <v>26635</v>
          </cell>
          <cell r="N295">
            <v>73628</v>
          </cell>
        </row>
        <row r="296">
          <cell r="G296" t="str">
            <v>02.2501</v>
          </cell>
          <cell r="H296" t="str">
            <v>tÊn</v>
          </cell>
          <cell r="J296">
            <v>21338</v>
          </cell>
          <cell r="K296">
            <v>120483</v>
          </cell>
          <cell r="M296">
            <v>21338</v>
          </cell>
          <cell r="N296">
            <v>120483</v>
          </cell>
        </row>
        <row r="297">
          <cell r="G297" t="str">
            <v>02.2502</v>
          </cell>
          <cell r="H297" t="str">
            <v>tÊn</v>
          </cell>
          <cell r="J297">
            <v>20308</v>
          </cell>
          <cell r="K297">
            <v>100402</v>
          </cell>
          <cell r="M297">
            <v>20308</v>
          </cell>
          <cell r="N297">
            <v>100402</v>
          </cell>
        </row>
        <row r="298">
          <cell r="G298" t="str">
            <v>02.2601</v>
          </cell>
          <cell r="H298" t="str">
            <v>tÊn</v>
          </cell>
          <cell r="J298">
            <v>29873</v>
          </cell>
          <cell r="K298">
            <v>120483</v>
          </cell>
          <cell r="M298">
            <v>29873</v>
          </cell>
          <cell r="N298">
            <v>120483</v>
          </cell>
        </row>
        <row r="299">
          <cell r="G299" t="str">
            <v>02.2602</v>
          </cell>
          <cell r="H299" t="str">
            <v>tÊn</v>
          </cell>
          <cell r="J299">
            <v>29284</v>
          </cell>
          <cell r="K299">
            <v>100402</v>
          </cell>
          <cell r="M299">
            <v>29284</v>
          </cell>
          <cell r="N299">
            <v>100402</v>
          </cell>
        </row>
        <row r="300">
          <cell r="G300" t="str">
            <v>02.3101</v>
          </cell>
          <cell r="H300" t="str">
            <v>m3</v>
          </cell>
          <cell r="J300">
            <v>4709</v>
          </cell>
          <cell r="M300">
            <v>4709</v>
          </cell>
        </row>
        <row r="301">
          <cell r="G301" t="str">
            <v>02.3102</v>
          </cell>
          <cell r="H301" t="str">
            <v>m3</v>
          </cell>
          <cell r="J301">
            <v>6328</v>
          </cell>
          <cell r="M301">
            <v>6328</v>
          </cell>
        </row>
        <row r="302">
          <cell r="G302" t="str">
            <v>02.3103</v>
          </cell>
          <cell r="H302" t="str">
            <v>m3</v>
          </cell>
          <cell r="J302">
            <v>7064</v>
          </cell>
          <cell r="M302">
            <v>7064</v>
          </cell>
        </row>
        <row r="303">
          <cell r="G303" t="str">
            <v>02.3104</v>
          </cell>
          <cell r="H303" t="str">
            <v>m3</v>
          </cell>
          <cell r="J303">
            <v>6328</v>
          </cell>
          <cell r="M303">
            <v>6328</v>
          </cell>
        </row>
        <row r="304">
          <cell r="G304" t="str">
            <v>02.3105</v>
          </cell>
          <cell r="H304" t="str">
            <v>m3</v>
          </cell>
          <cell r="J304">
            <v>5298</v>
          </cell>
          <cell r="M304">
            <v>5298</v>
          </cell>
        </row>
        <row r="305">
          <cell r="G305" t="str">
            <v>02.3106</v>
          </cell>
          <cell r="H305" t="str">
            <v>1000 v</v>
          </cell>
          <cell r="J305">
            <v>6769</v>
          </cell>
          <cell r="M305">
            <v>6769</v>
          </cell>
        </row>
        <row r="306">
          <cell r="G306" t="str">
            <v>02.3107</v>
          </cell>
          <cell r="H306" t="str">
            <v>tÊn</v>
          </cell>
          <cell r="J306">
            <v>6916</v>
          </cell>
          <cell r="M306">
            <v>6916</v>
          </cell>
        </row>
        <row r="307">
          <cell r="G307" t="str">
            <v>02.3108</v>
          </cell>
          <cell r="H307" t="str">
            <v>tÊn</v>
          </cell>
          <cell r="J307">
            <v>8094</v>
          </cell>
          <cell r="M307">
            <v>8094</v>
          </cell>
        </row>
        <row r="308">
          <cell r="G308" t="str">
            <v>02.3109</v>
          </cell>
          <cell r="H308" t="str">
            <v>100 c©y</v>
          </cell>
          <cell r="J308">
            <v>16923</v>
          </cell>
          <cell r="M308">
            <v>16923</v>
          </cell>
        </row>
        <row r="309">
          <cell r="G309" t="str">
            <v>02.3110</v>
          </cell>
          <cell r="H309" t="str">
            <v>100 cäc</v>
          </cell>
          <cell r="J309">
            <v>5592</v>
          </cell>
          <cell r="M309">
            <v>5592</v>
          </cell>
        </row>
        <row r="310">
          <cell r="G310" t="str">
            <v>02.3111</v>
          </cell>
          <cell r="H310" t="str">
            <v>tÊn</v>
          </cell>
          <cell r="J310">
            <v>8682</v>
          </cell>
          <cell r="M310">
            <v>8682</v>
          </cell>
        </row>
        <row r="311">
          <cell r="G311" t="str">
            <v>02.3112</v>
          </cell>
          <cell r="H311" t="str">
            <v>tÊn</v>
          </cell>
          <cell r="J311">
            <v>13391</v>
          </cell>
          <cell r="M311">
            <v>13391</v>
          </cell>
        </row>
        <row r="312">
          <cell r="G312" t="str">
            <v>02.3113</v>
          </cell>
          <cell r="H312" t="str">
            <v>tÊn</v>
          </cell>
          <cell r="J312">
            <v>6916</v>
          </cell>
          <cell r="M312">
            <v>6916</v>
          </cell>
        </row>
        <row r="313">
          <cell r="G313" t="str">
            <v>02.3114</v>
          </cell>
          <cell r="H313" t="str">
            <v>tÊn</v>
          </cell>
          <cell r="J313">
            <v>9271</v>
          </cell>
          <cell r="M313">
            <v>9271</v>
          </cell>
        </row>
        <row r="314">
          <cell r="G314" t="str">
            <v>02.3115</v>
          </cell>
          <cell r="H314" t="str">
            <v>tÊn</v>
          </cell>
          <cell r="J314">
            <v>11037</v>
          </cell>
          <cell r="M314">
            <v>11037</v>
          </cell>
        </row>
        <row r="315">
          <cell r="G315" t="str">
            <v>02.3116</v>
          </cell>
          <cell r="H315" t="str">
            <v>tÊn</v>
          </cell>
          <cell r="J315">
            <v>4120</v>
          </cell>
          <cell r="M315">
            <v>4120</v>
          </cell>
        </row>
        <row r="316">
          <cell r="G316" t="str">
            <v>02.3201</v>
          </cell>
          <cell r="H316" t="str">
            <v>m3</v>
          </cell>
          <cell r="J316">
            <v>3090</v>
          </cell>
          <cell r="M316">
            <v>3090</v>
          </cell>
        </row>
        <row r="317">
          <cell r="G317" t="str">
            <v>02.3202</v>
          </cell>
          <cell r="H317" t="str">
            <v>m3</v>
          </cell>
          <cell r="J317">
            <v>5298</v>
          </cell>
          <cell r="M317">
            <v>5298</v>
          </cell>
        </row>
        <row r="318">
          <cell r="G318" t="str">
            <v>02.3203</v>
          </cell>
          <cell r="H318" t="str">
            <v>m3</v>
          </cell>
          <cell r="J318">
            <v>6769</v>
          </cell>
          <cell r="M318">
            <v>6769</v>
          </cell>
        </row>
        <row r="319">
          <cell r="G319" t="str">
            <v>02.3204</v>
          </cell>
          <cell r="H319" t="str">
            <v>m3</v>
          </cell>
          <cell r="J319">
            <v>5298</v>
          </cell>
          <cell r="M319">
            <v>5298</v>
          </cell>
        </row>
        <row r="320">
          <cell r="G320" t="str">
            <v>02.3205</v>
          </cell>
          <cell r="H320" t="str">
            <v>m3</v>
          </cell>
          <cell r="J320">
            <v>4415</v>
          </cell>
          <cell r="M320">
            <v>4415</v>
          </cell>
        </row>
        <row r="321">
          <cell r="G321" t="str">
            <v>02.3206</v>
          </cell>
          <cell r="H321" t="str">
            <v>1000 v</v>
          </cell>
          <cell r="J321">
            <v>6328</v>
          </cell>
          <cell r="M321">
            <v>6328</v>
          </cell>
        </row>
        <row r="322">
          <cell r="G322" t="str">
            <v>02.3207</v>
          </cell>
          <cell r="H322" t="str">
            <v>tÊn</v>
          </cell>
          <cell r="J322">
            <v>3090</v>
          </cell>
          <cell r="M322">
            <v>3090</v>
          </cell>
        </row>
        <row r="323">
          <cell r="G323" t="str">
            <v>02.3208</v>
          </cell>
          <cell r="H323" t="str">
            <v>tÊn</v>
          </cell>
          <cell r="J323">
            <v>7446</v>
          </cell>
          <cell r="M323">
            <v>7446</v>
          </cell>
        </row>
        <row r="324">
          <cell r="G324" t="str">
            <v>02.3209</v>
          </cell>
          <cell r="H324" t="str">
            <v>100 c©y</v>
          </cell>
          <cell r="J324">
            <v>8535</v>
          </cell>
          <cell r="M324">
            <v>8535</v>
          </cell>
        </row>
        <row r="325">
          <cell r="G325" t="str">
            <v>02.3210</v>
          </cell>
          <cell r="H325" t="str">
            <v>100 cäc</v>
          </cell>
          <cell r="J325">
            <v>3090</v>
          </cell>
          <cell r="M325">
            <v>3090</v>
          </cell>
        </row>
        <row r="326">
          <cell r="G326" t="str">
            <v>02.3211</v>
          </cell>
          <cell r="H326" t="str">
            <v>tÊn</v>
          </cell>
          <cell r="J326">
            <v>6769</v>
          </cell>
          <cell r="M326">
            <v>6769</v>
          </cell>
        </row>
        <row r="327">
          <cell r="G327" t="str">
            <v>02.3212</v>
          </cell>
          <cell r="H327" t="str">
            <v>tÊn</v>
          </cell>
          <cell r="J327">
            <v>6916</v>
          </cell>
          <cell r="M327">
            <v>6916</v>
          </cell>
        </row>
        <row r="328">
          <cell r="G328" t="str">
            <v>02.3213</v>
          </cell>
          <cell r="H328" t="str">
            <v>tÊn</v>
          </cell>
          <cell r="J328">
            <v>5150</v>
          </cell>
          <cell r="M328">
            <v>5150</v>
          </cell>
        </row>
        <row r="329">
          <cell r="G329" t="str">
            <v>02.3214</v>
          </cell>
          <cell r="H329" t="str">
            <v>tÊn</v>
          </cell>
          <cell r="J329">
            <v>8682</v>
          </cell>
          <cell r="M329">
            <v>8682</v>
          </cell>
        </row>
        <row r="330">
          <cell r="G330" t="str">
            <v>02.3215</v>
          </cell>
          <cell r="H330" t="str">
            <v>tÊn</v>
          </cell>
          <cell r="J330">
            <v>11478</v>
          </cell>
          <cell r="M330">
            <v>11478</v>
          </cell>
        </row>
        <row r="331">
          <cell r="G331" t="str">
            <v>02.3216</v>
          </cell>
          <cell r="H331" t="str">
            <v>tÊn</v>
          </cell>
          <cell r="J331">
            <v>3679</v>
          </cell>
          <cell r="M331">
            <v>3679</v>
          </cell>
        </row>
        <row r="332">
          <cell r="G332" t="str">
            <v>03.1101</v>
          </cell>
          <cell r="H332" t="str">
            <v>m3</v>
          </cell>
          <cell r="J332">
            <v>8094</v>
          </cell>
          <cell r="M332">
            <v>8094</v>
          </cell>
        </row>
        <row r="333">
          <cell r="G333" t="str">
            <v>03.1102</v>
          </cell>
          <cell r="H333" t="str">
            <v>m3</v>
          </cell>
          <cell r="J333">
            <v>12058</v>
          </cell>
          <cell r="M333">
            <v>12058</v>
          </cell>
        </row>
        <row r="334">
          <cell r="G334" t="str">
            <v>03.1103</v>
          </cell>
          <cell r="H334" t="str">
            <v>m3</v>
          </cell>
          <cell r="J334">
            <v>20308</v>
          </cell>
          <cell r="M334">
            <v>20308</v>
          </cell>
        </row>
        <row r="335">
          <cell r="G335" t="str">
            <v>03.1104</v>
          </cell>
          <cell r="H335" t="str">
            <v>m3</v>
          </cell>
          <cell r="J335">
            <v>32375</v>
          </cell>
          <cell r="M335">
            <v>32375</v>
          </cell>
        </row>
        <row r="336">
          <cell r="G336" t="str">
            <v>03.1111</v>
          </cell>
          <cell r="H336" t="str">
            <v>m3</v>
          </cell>
          <cell r="J336">
            <v>11478</v>
          </cell>
          <cell r="M336">
            <v>11478</v>
          </cell>
        </row>
        <row r="337">
          <cell r="G337" t="str">
            <v>03.1112</v>
          </cell>
          <cell r="H337" t="str">
            <v>m3</v>
          </cell>
          <cell r="J337">
            <v>16776</v>
          </cell>
          <cell r="M337">
            <v>16776</v>
          </cell>
        </row>
        <row r="338">
          <cell r="G338" t="str">
            <v>03.1113</v>
          </cell>
          <cell r="H338" t="str">
            <v>m3</v>
          </cell>
          <cell r="J338">
            <v>24428</v>
          </cell>
          <cell r="M338">
            <v>24428</v>
          </cell>
        </row>
        <row r="339">
          <cell r="G339" t="str">
            <v>03.1114</v>
          </cell>
          <cell r="H339" t="str">
            <v>m3</v>
          </cell>
          <cell r="J339">
            <v>37819</v>
          </cell>
          <cell r="M339">
            <v>37819</v>
          </cell>
        </row>
        <row r="340">
          <cell r="G340" t="str">
            <v>03.1121</v>
          </cell>
          <cell r="H340" t="str">
            <v>m3</v>
          </cell>
          <cell r="J340">
            <v>8094</v>
          </cell>
          <cell r="M340">
            <v>8094</v>
          </cell>
        </row>
        <row r="341">
          <cell r="G341" t="str">
            <v>03.1122</v>
          </cell>
          <cell r="H341" t="str">
            <v>m3</v>
          </cell>
          <cell r="J341">
            <v>11037</v>
          </cell>
          <cell r="M341">
            <v>11037</v>
          </cell>
        </row>
        <row r="342">
          <cell r="G342" t="str">
            <v>03.1123</v>
          </cell>
          <cell r="H342" t="str">
            <v>m3</v>
          </cell>
          <cell r="J342">
            <v>16482</v>
          </cell>
          <cell r="M342">
            <v>16482</v>
          </cell>
        </row>
        <row r="343">
          <cell r="G343" t="str">
            <v>03.1124</v>
          </cell>
          <cell r="H343" t="str">
            <v>m3</v>
          </cell>
          <cell r="J343">
            <v>24575</v>
          </cell>
          <cell r="M343">
            <v>24575</v>
          </cell>
        </row>
        <row r="344">
          <cell r="G344" t="str">
            <v>03.1131</v>
          </cell>
          <cell r="H344" t="str">
            <v>m3</v>
          </cell>
          <cell r="J344">
            <v>8682</v>
          </cell>
          <cell r="M344">
            <v>8682</v>
          </cell>
        </row>
        <row r="345">
          <cell r="G345" t="str">
            <v>03.1132</v>
          </cell>
          <cell r="H345" t="str">
            <v>m3</v>
          </cell>
          <cell r="J345">
            <v>11773</v>
          </cell>
          <cell r="M345">
            <v>11773</v>
          </cell>
        </row>
        <row r="346">
          <cell r="G346" t="str">
            <v>03.1133</v>
          </cell>
          <cell r="H346" t="str">
            <v>m3</v>
          </cell>
          <cell r="J346">
            <v>17659</v>
          </cell>
          <cell r="M346">
            <v>17659</v>
          </cell>
        </row>
        <row r="347">
          <cell r="G347" t="str">
            <v>03.1134</v>
          </cell>
          <cell r="H347" t="str">
            <v>m3</v>
          </cell>
          <cell r="J347">
            <v>25900</v>
          </cell>
          <cell r="M347">
            <v>25900</v>
          </cell>
        </row>
        <row r="348">
          <cell r="G348" t="str">
            <v>03.1141</v>
          </cell>
          <cell r="H348" t="str">
            <v>m3</v>
          </cell>
          <cell r="J348">
            <v>9712</v>
          </cell>
          <cell r="M348">
            <v>9712</v>
          </cell>
        </row>
        <row r="349">
          <cell r="G349" t="str">
            <v>03.1142</v>
          </cell>
          <cell r="H349" t="str">
            <v>m3</v>
          </cell>
          <cell r="J349">
            <v>12950</v>
          </cell>
          <cell r="M349">
            <v>12950</v>
          </cell>
        </row>
        <row r="350">
          <cell r="G350" t="str">
            <v>03.1143</v>
          </cell>
          <cell r="H350" t="str">
            <v>m3</v>
          </cell>
          <cell r="J350">
            <v>18836</v>
          </cell>
          <cell r="M350">
            <v>18836</v>
          </cell>
        </row>
        <row r="351">
          <cell r="G351" t="str">
            <v>03.1144</v>
          </cell>
          <cell r="H351" t="str">
            <v>m3</v>
          </cell>
          <cell r="J351">
            <v>27518</v>
          </cell>
          <cell r="M351">
            <v>27518</v>
          </cell>
        </row>
        <row r="352">
          <cell r="G352" t="str">
            <v>03.1151</v>
          </cell>
          <cell r="H352" t="str">
            <v>m3</v>
          </cell>
          <cell r="J352">
            <v>8388</v>
          </cell>
          <cell r="M352">
            <v>8388</v>
          </cell>
        </row>
        <row r="353">
          <cell r="G353" t="str">
            <v>03.1152</v>
          </cell>
          <cell r="H353" t="str">
            <v>m3</v>
          </cell>
          <cell r="J353">
            <v>11478</v>
          </cell>
          <cell r="M353">
            <v>11478</v>
          </cell>
        </row>
        <row r="354">
          <cell r="G354" t="str">
            <v>03.1153</v>
          </cell>
          <cell r="H354" t="str">
            <v>m3</v>
          </cell>
          <cell r="J354">
            <v>17365</v>
          </cell>
          <cell r="M354">
            <v>17365</v>
          </cell>
        </row>
        <row r="355">
          <cell r="G355" t="str">
            <v>03.1154</v>
          </cell>
          <cell r="H355" t="str">
            <v>m3</v>
          </cell>
          <cell r="J355">
            <v>25900</v>
          </cell>
          <cell r="M355">
            <v>25900</v>
          </cell>
        </row>
        <row r="356">
          <cell r="G356" t="str">
            <v>03.1161</v>
          </cell>
          <cell r="H356" t="str">
            <v>m3</v>
          </cell>
          <cell r="J356">
            <v>9271</v>
          </cell>
          <cell r="M356">
            <v>9271</v>
          </cell>
        </row>
        <row r="357">
          <cell r="G357" t="str">
            <v>03.1162</v>
          </cell>
          <cell r="H357" t="str">
            <v>m3</v>
          </cell>
          <cell r="J357">
            <v>12508</v>
          </cell>
          <cell r="M357">
            <v>12508</v>
          </cell>
        </row>
        <row r="358">
          <cell r="G358" t="str">
            <v>03.1163</v>
          </cell>
          <cell r="H358" t="str">
            <v>m3</v>
          </cell>
          <cell r="J358">
            <v>18395</v>
          </cell>
          <cell r="M358">
            <v>18395</v>
          </cell>
        </row>
        <row r="359">
          <cell r="G359" t="str">
            <v>03.1164</v>
          </cell>
          <cell r="H359" t="str">
            <v>m3</v>
          </cell>
          <cell r="J359">
            <v>27224</v>
          </cell>
          <cell r="M359">
            <v>27224</v>
          </cell>
        </row>
        <row r="360">
          <cell r="G360" t="str">
            <v>03.1171</v>
          </cell>
          <cell r="H360" t="str">
            <v>m3</v>
          </cell>
          <cell r="J360">
            <v>10154</v>
          </cell>
          <cell r="M360">
            <v>10154</v>
          </cell>
        </row>
        <row r="361">
          <cell r="G361" t="str">
            <v>03.1172</v>
          </cell>
          <cell r="H361" t="str">
            <v>m3</v>
          </cell>
          <cell r="J361">
            <v>13686</v>
          </cell>
          <cell r="M361">
            <v>13686</v>
          </cell>
        </row>
        <row r="362">
          <cell r="G362" t="str">
            <v>03.1173</v>
          </cell>
          <cell r="H362" t="str">
            <v>m3</v>
          </cell>
          <cell r="J362">
            <v>19719</v>
          </cell>
          <cell r="M362">
            <v>19719</v>
          </cell>
        </row>
        <row r="363">
          <cell r="G363" t="str">
            <v>03.1174</v>
          </cell>
          <cell r="H363" t="str">
            <v>m3</v>
          </cell>
          <cell r="J363">
            <v>28843</v>
          </cell>
          <cell r="M363">
            <v>28843</v>
          </cell>
        </row>
        <row r="364">
          <cell r="G364" t="str">
            <v>03.1181</v>
          </cell>
          <cell r="H364" t="str">
            <v>m3</v>
          </cell>
          <cell r="J364">
            <v>8977</v>
          </cell>
          <cell r="M364">
            <v>8977</v>
          </cell>
        </row>
        <row r="365">
          <cell r="G365" t="str">
            <v>03.1182</v>
          </cell>
          <cell r="H365" t="str">
            <v>m3</v>
          </cell>
          <cell r="J365">
            <v>12214</v>
          </cell>
          <cell r="M365">
            <v>12214</v>
          </cell>
        </row>
        <row r="366">
          <cell r="G366" t="str">
            <v>03.1183</v>
          </cell>
          <cell r="H366" t="str">
            <v>m3</v>
          </cell>
          <cell r="J366">
            <v>18100</v>
          </cell>
          <cell r="M366">
            <v>18100</v>
          </cell>
        </row>
        <row r="367">
          <cell r="G367" t="str">
            <v>03.1184</v>
          </cell>
          <cell r="H367" t="str">
            <v>m3</v>
          </cell>
          <cell r="J367">
            <v>27224</v>
          </cell>
          <cell r="M367">
            <v>27224</v>
          </cell>
        </row>
        <row r="368">
          <cell r="G368" t="str">
            <v>03.1191</v>
          </cell>
          <cell r="H368" t="str">
            <v>m3</v>
          </cell>
          <cell r="J368">
            <v>9712</v>
          </cell>
          <cell r="M368">
            <v>9712</v>
          </cell>
        </row>
        <row r="369">
          <cell r="G369" t="str">
            <v>03.1192</v>
          </cell>
          <cell r="H369" t="str">
            <v>m3</v>
          </cell>
          <cell r="J369">
            <v>12097</v>
          </cell>
          <cell r="M369">
            <v>12097</v>
          </cell>
        </row>
        <row r="370">
          <cell r="G370" t="str">
            <v>03.1193</v>
          </cell>
          <cell r="H370" t="str">
            <v>m3</v>
          </cell>
          <cell r="J370">
            <v>19425</v>
          </cell>
          <cell r="M370">
            <v>19425</v>
          </cell>
        </row>
        <row r="371">
          <cell r="G371" t="str">
            <v>03.1194</v>
          </cell>
          <cell r="H371" t="str">
            <v>m3</v>
          </cell>
          <cell r="J371">
            <v>28548</v>
          </cell>
          <cell r="M371">
            <v>28548</v>
          </cell>
        </row>
        <row r="372">
          <cell r="G372" t="str">
            <v>03.1201</v>
          </cell>
          <cell r="H372" t="str">
            <v>m3</v>
          </cell>
          <cell r="J372">
            <v>10742</v>
          </cell>
          <cell r="M372">
            <v>10742</v>
          </cell>
        </row>
        <row r="373">
          <cell r="G373" t="str">
            <v>03.1202</v>
          </cell>
          <cell r="H373" t="str">
            <v>m3</v>
          </cell>
          <cell r="J373">
            <v>14274</v>
          </cell>
          <cell r="M373">
            <v>14274</v>
          </cell>
        </row>
        <row r="374">
          <cell r="G374" t="str">
            <v>03.1203</v>
          </cell>
          <cell r="H374" t="str">
            <v>m3</v>
          </cell>
          <cell r="J374">
            <v>20749</v>
          </cell>
          <cell r="M374">
            <v>20749</v>
          </cell>
        </row>
        <row r="375">
          <cell r="G375" t="str">
            <v>03.1204</v>
          </cell>
          <cell r="H375" t="str">
            <v>m3</v>
          </cell>
          <cell r="J375">
            <v>30314</v>
          </cell>
          <cell r="M375">
            <v>30314</v>
          </cell>
        </row>
        <row r="376">
          <cell r="G376" t="str">
            <v>03.1211</v>
          </cell>
          <cell r="H376" t="str">
            <v>m3</v>
          </cell>
          <cell r="J376">
            <v>9418</v>
          </cell>
          <cell r="M376">
            <v>9418</v>
          </cell>
        </row>
        <row r="377">
          <cell r="G377" t="str">
            <v>03.1212</v>
          </cell>
          <cell r="H377" t="str">
            <v>m3</v>
          </cell>
          <cell r="J377">
            <v>12803</v>
          </cell>
          <cell r="M377">
            <v>12803</v>
          </cell>
        </row>
        <row r="378">
          <cell r="G378" t="str">
            <v>03.1213</v>
          </cell>
          <cell r="H378" t="str">
            <v>m3</v>
          </cell>
          <cell r="J378">
            <v>19130</v>
          </cell>
          <cell r="M378">
            <v>19130</v>
          </cell>
        </row>
        <row r="379">
          <cell r="G379" t="str">
            <v>03.1214</v>
          </cell>
          <cell r="H379" t="str">
            <v>m3</v>
          </cell>
          <cell r="J379">
            <v>28548</v>
          </cell>
          <cell r="M379">
            <v>28548</v>
          </cell>
        </row>
        <row r="380">
          <cell r="G380" t="str">
            <v>03.1221</v>
          </cell>
          <cell r="H380" t="str">
            <v>m3</v>
          </cell>
          <cell r="J380">
            <v>10154</v>
          </cell>
          <cell r="M380">
            <v>10154</v>
          </cell>
        </row>
        <row r="381">
          <cell r="G381" t="str">
            <v>03.1222</v>
          </cell>
          <cell r="H381" t="str">
            <v>m3</v>
          </cell>
          <cell r="J381">
            <v>13833</v>
          </cell>
          <cell r="M381">
            <v>13833</v>
          </cell>
        </row>
        <row r="382">
          <cell r="G382" t="str">
            <v>03.1223</v>
          </cell>
          <cell r="H382" t="str">
            <v>m3</v>
          </cell>
          <cell r="J382">
            <v>20455</v>
          </cell>
          <cell r="M382">
            <v>20455</v>
          </cell>
        </row>
        <row r="383">
          <cell r="G383" t="str">
            <v>03.1224</v>
          </cell>
          <cell r="H383" t="str">
            <v>m3</v>
          </cell>
          <cell r="J383">
            <v>30020</v>
          </cell>
          <cell r="M383">
            <v>30020</v>
          </cell>
        </row>
        <row r="384">
          <cell r="G384" t="str">
            <v>03.1231</v>
          </cell>
          <cell r="H384" t="str">
            <v>m3</v>
          </cell>
          <cell r="J384">
            <v>11184</v>
          </cell>
          <cell r="M384">
            <v>11184</v>
          </cell>
        </row>
        <row r="385">
          <cell r="G385" t="str">
            <v>03.1232</v>
          </cell>
          <cell r="H385" t="str">
            <v>m3</v>
          </cell>
          <cell r="J385">
            <v>14863</v>
          </cell>
          <cell r="M385">
            <v>14863</v>
          </cell>
        </row>
        <row r="386">
          <cell r="G386" t="str">
            <v>03.1233</v>
          </cell>
          <cell r="H386" t="str">
            <v>m3</v>
          </cell>
          <cell r="J386">
            <v>21632</v>
          </cell>
          <cell r="M386">
            <v>21632</v>
          </cell>
        </row>
        <row r="387">
          <cell r="G387" t="str">
            <v>03.1234</v>
          </cell>
          <cell r="H387" t="str">
            <v>m3</v>
          </cell>
          <cell r="J387">
            <v>31786</v>
          </cell>
          <cell r="M387">
            <v>31786</v>
          </cell>
        </row>
        <row r="388">
          <cell r="G388" t="str">
            <v>03.1241</v>
          </cell>
          <cell r="H388" t="str">
            <v>m3</v>
          </cell>
          <cell r="J388">
            <v>12361</v>
          </cell>
          <cell r="M388">
            <v>12361</v>
          </cell>
        </row>
        <row r="389">
          <cell r="G389" t="str">
            <v>03.1242</v>
          </cell>
          <cell r="H389" t="str">
            <v>m3</v>
          </cell>
          <cell r="J389">
            <v>16334</v>
          </cell>
          <cell r="M389">
            <v>16334</v>
          </cell>
        </row>
        <row r="390">
          <cell r="G390" t="str">
            <v>03.1243</v>
          </cell>
          <cell r="H390" t="str">
            <v>m3</v>
          </cell>
          <cell r="J390">
            <v>23839</v>
          </cell>
          <cell r="M390">
            <v>23839</v>
          </cell>
        </row>
        <row r="391">
          <cell r="G391" t="str">
            <v>03.1244</v>
          </cell>
          <cell r="H391" t="str">
            <v>m3</v>
          </cell>
          <cell r="J391">
            <v>35023</v>
          </cell>
          <cell r="M391">
            <v>35023</v>
          </cell>
        </row>
        <row r="392">
          <cell r="G392" t="str">
            <v>03.1251</v>
          </cell>
          <cell r="H392" t="str">
            <v>m3</v>
          </cell>
          <cell r="J392">
            <v>9712</v>
          </cell>
          <cell r="M392">
            <v>9712</v>
          </cell>
        </row>
        <row r="393">
          <cell r="G393" t="str">
            <v>03.1252</v>
          </cell>
          <cell r="H393" t="str">
            <v>m3</v>
          </cell>
          <cell r="J393">
            <v>13097</v>
          </cell>
          <cell r="M393">
            <v>13097</v>
          </cell>
        </row>
        <row r="394">
          <cell r="G394" t="str">
            <v>03.1253</v>
          </cell>
          <cell r="H394" t="str">
            <v>m3</v>
          </cell>
          <cell r="J394">
            <v>19572</v>
          </cell>
          <cell r="M394">
            <v>19572</v>
          </cell>
        </row>
        <row r="395">
          <cell r="G395" t="str">
            <v>03.1254</v>
          </cell>
          <cell r="H395" t="str">
            <v>m3</v>
          </cell>
          <cell r="J395">
            <v>29284</v>
          </cell>
          <cell r="M395">
            <v>29284</v>
          </cell>
        </row>
        <row r="396">
          <cell r="G396" t="str">
            <v>03.1261</v>
          </cell>
          <cell r="H396" t="str">
            <v>m3</v>
          </cell>
          <cell r="J396">
            <v>10595</v>
          </cell>
          <cell r="M396">
            <v>10595</v>
          </cell>
        </row>
        <row r="397">
          <cell r="G397" t="str">
            <v>03.1262</v>
          </cell>
          <cell r="H397" t="str">
            <v>m3</v>
          </cell>
          <cell r="J397">
            <v>14127</v>
          </cell>
          <cell r="M397">
            <v>14127</v>
          </cell>
        </row>
        <row r="398">
          <cell r="G398" t="str">
            <v>03.1263</v>
          </cell>
          <cell r="H398" t="str">
            <v>m3</v>
          </cell>
          <cell r="J398">
            <v>21043</v>
          </cell>
          <cell r="M398">
            <v>21043</v>
          </cell>
        </row>
        <row r="399">
          <cell r="G399" t="str">
            <v>03.1264</v>
          </cell>
          <cell r="H399" t="str">
            <v>m3</v>
          </cell>
          <cell r="J399">
            <v>30756</v>
          </cell>
          <cell r="M399">
            <v>30756</v>
          </cell>
        </row>
        <row r="400">
          <cell r="G400" t="str">
            <v>03.1271</v>
          </cell>
          <cell r="H400" t="str">
            <v>m3</v>
          </cell>
          <cell r="J400">
            <v>11478</v>
          </cell>
          <cell r="M400">
            <v>11478</v>
          </cell>
        </row>
        <row r="401">
          <cell r="G401" t="str">
            <v>03.1272</v>
          </cell>
          <cell r="H401" t="str">
            <v>m3</v>
          </cell>
          <cell r="J401">
            <v>15451</v>
          </cell>
          <cell r="M401">
            <v>15451</v>
          </cell>
        </row>
        <row r="402">
          <cell r="G402" t="str">
            <v>03.1273</v>
          </cell>
          <cell r="H402" t="str">
            <v>m3</v>
          </cell>
          <cell r="J402">
            <v>22368</v>
          </cell>
          <cell r="M402">
            <v>22368</v>
          </cell>
        </row>
        <row r="403">
          <cell r="G403" t="str">
            <v>03.1274</v>
          </cell>
          <cell r="H403" t="str">
            <v>m3</v>
          </cell>
          <cell r="J403">
            <v>32669</v>
          </cell>
          <cell r="M403">
            <v>32669</v>
          </cell>
        </row>
        <row r="404">
          <cell r="G404" t="str">
            <v>03.1281</v>
          </cell>
          <cell r="H404" t="str">
            <v>m3</v>
          </cell>
          <cell r="J404">
            <v>12655</v>
          </cell>
          <cell r="M404">
            <v>12655</v>
          </cell>
        </row>
        <row r="405">
          <cell r="G405" t="str">
            <v>03.1282</v>
          </cell>
          <cell r="H405" t="str">
            <v>m3</v>
          </cell>
          <cell r="J405">
            <v>17070</v>
          </cell>
          <cell r="M405">
            <v>17070</v>
          </cell>
        </row>
        <row r="406">
          <cell r="G406" t="str">
            <v>03.1283</v>
          </cell>
          <cell r="H406" t="str">
            <v>m3</v>
          </cell>
          <cell r="J406">
            <v>24575</v>
          </cell>
          <cell r="M406">
            <v>24575</v>
          </cell>
        </row>
        <row r="407">
          <cell r="G407" t="str">
            <v>03.1284</v>
          </cell>
          <cell r="H407" t="str">
            <v>m3</v>
          </cell>
          <cell r="J407">
            <v>35906</v>
          </cell>
          <cell r="M407">
            <v>35906</v>
          </cell>
        </row>
        <row r="408">
          <cell r="G408" t="str">
            <v>03.1291</v>
          </cell>
          <cell r="H408" t="str">
            <v>m3</v>
          </cell>
          <cell r="J408">
            <v>10007</v>
          </cell>
          <cell r="M408">
            <v>10007</v>
          </cell>
        </row>
        <row r="409">
          <cell r="G409" t="str">
            <v>03.1292</v>
          </cell>
          <cell r="H409" t="str">
            <v>m3</v>
          </cell>
          <cell r="J409">
            <v>13391</v>
          </cell>
          <cell r="M409">
            <v>13391</v>
          </cell>
        </row>
        <row r="410">
          <cell r="G410" t="str">
            <v>03.1293</v>
          </cell>
          <cell r="H410" t="str">
            <v>m3</v>
          </cell>
          <cell r="J410">
            <v>20308</v>
          </cell>
          <cell r="M410">
            <v>20308</v>
          </cell>
        </row>
        <row r="411">
          <cell r="G411" t="str">
            <v>03.1294</v>
          </cell>
          <cell r="H411" t="str">
            <v>m3</v>
          </cell>
          <cell r="J411">
            <v>30167</v>
          </cell>
          <cell r="M411">
            <v>30167</v>
          </cell>
        </row>
        <row r="412">
          <cell r="G412" t="str">
            <v>03.1301</v>
          </cell>
          <cell r="H412" t="str">
            <v>m3</v>
          </cell>
          <cell r="J412">
            <v>10890</v>
          </cell>
          <cell r="M412">
            <v>10890</v>
          </cell>
        </row>
        <row r="413">
          <cell r="G413" t="str">
            <v>03.1302</v>
          </cell>
          <cell r="H413" t="str">
            <v>m3</v>
          </cell>
          <cell r="J413">
            <v>14569</v>
          </cell>
          <cell r="M413">
            <v>14569</v>
          </cell>
        </row>
        <row r="414">
          <cell r="G414" t="str">
            <v>03.1303</v>
          </cell>
          <cell r="H414" t="str">
            <v>m3</v>
          </cell>
          <cell r="J414">
            <v>21632</v>
          </cell>
          <cell r="M414">
            <v>21632</v>
          </cell>
        </row>
        <row r="415">
          <cell r="G415" t="str">
            <v>03.1304</v>
          </cell>
          <cell r="H415" t="str">
            <v>m3</v>
          </cell>
          <cell r="J415">
            <v>31786</v>
          </cell>
          <cell r="M415">
            <v>31786</v>
          </cell>
        </row>
        <row r="416">
          <cell r="G416" t="str">
            <v>03.1311</v>
          </cell>
          <cell r="H416" t="str">
            <v>m3</v>
          </cell>
          <cell r="J416">
            <v>11773</v>
          </cell>
          <cell r="M416">
            <v>11773</v>
          </cell>
        </row>
        <row r="417">
          <cell r="G417" t="str">
            <v>03.1312</v>
          </cell>
          <cell r="H417" t="str">
            <v>m3</v>
          </cell>
          <cell r="J417">
            <v>15893</v>
          </cell>
          <cell r="M417">
            <v>15893</v>
          </cell>
        </row>
        <row r="418">
          <cell r="G418" t="str">
            <v>03.1313</v>
          </cell>
          <cell r="H418" t="str">
            <v>m3</v>
          </cell>
          <cell r="J418">
            <v>22956</v>
          </cell>
          <cell r="M418">
            <v>22956</v>
          </cell>
        </row>
        <row r="419">
          <cell r="G419" t="str">
            <v>03.1314</v>
          </cell>
          <cell r="H419" t="str">
            <v>m3</v>
          </cell>
          <cell r="J419">
            <v>33699</v>
          </cell>
          <cell r="M419">
            <v>33699</v>
          </cell>
        </row>
        <row r="420">
          <cell r="G420" t="str">
            <v>03.1321</v>
          </cell>
          <cell r="H420" t="str">
            <v>m3</v>
          </cell>
          <cell r="J420">
            <v>12950</v>
          </cell>
          <cell r="M420">
            <v>12950</v>
          </cell>
        </row>
        <row r="421">
          <cell r="G421" t="str">
            <v>03.1322</v>
          </cell>
          <cell r="H421" t="str">
            <v>m3</v>
          </cell>
          <cell r="J421">
            <v>17512</v>
          </cell>
          <cell r="M421">
            <v>17512</v>
          </cell>
        </row>
        <row r="422">
          <cell r="G422" t="str">
            <v>03.1323</v>
          </cell>
          <cell r="H422" t="str">
            <v>m3</v>
          </cell>
          <cell r="J422">
            <v>25311</v>
          </cell>
          <cell r="M422">
            <v>25311</v>
          </cell>
        </row>
        <row r="423">
          <cell r="G423" t="str">
            <v>03.1324</v>
          </cell>
          <cell r="H423" t="str">
            <v>m3</v>
          </cell>
          <cell r="J423">
            <v>37084</v>
          </cell>
          <cell r="M423">
            <v>37084</v>
          </cell>
        </row>
        <row r="424">
          <cell r="G424" t="str">
            <v>03.1331</v>
          </cell>
          <cell r="H424" t="str">
            <v>m3</v>
          </cell>
          <cell r="J424">
            <v>10595</v>
          </cell>
          <cell r="M424">
            <v>10595</v>
          </cell>
        </row>
        <row r="425">
          <cell r="G425" t="str">
            <v>03.1332</v>
          </cell>
          <cell r="H425" t="str">
            <v>m3</v>
          </cell>
          <cell r="J425">
            <v>14127</v>
          </cell>
          <cell r="M425">
            <v>14127</v>
          </cell>
        </row>
        <row r="426">
          <cell r="G426" t="str">
            <v>03.1333</v>
          </cell>
          <cell r="H426" t="str">
            <v>m3</v>
          </cell>
          <cell r="J426">
            <v>21191</v>
          </cell>
          <cell r="M426">
            <v>21191</v>
          </cell>
        </row>
        <row r="427">
          <cell r="G427" t="str">
            <v>03.1334</v>
          </cell>
          <cell r="H427" t="str">
            <v>m3</v>
          </cell>
          <cell r="J427">
            <v>31639</v>
          </cell>
          <cell r="M427">
            <v>31639</v>
          </cell>
        </row>
        <row r="428">
          <cell r="G428" t="str">
            <v>03.1341</v>
          </cell>
          <cell r="H428" t="str">
            <v>m3</v>
          </cell>
          <cell r="J428">
            <v>11331</v>
          </cell>
          <cell r="M428">
            <v>11331</v>
          </cell>
        </row>
        <row r="429">
          <cell r="G429" t="str">
            <v>03.1342</v>
          </cell>
          <cell r="H429" t="str">
            <v>m3</v>
          </cell>
          <cell r="J429">
            <v>15451</v>
          </cell>
          <cell r="M429">
            <v>15451</v>
          </cell>
        </row>
        <row r="430">
          <cell r="G430" t="str">
            <v>03.1343</v>
          </cell>
          <cell r="H430" t="str">
            <v>m3</v>
          </cell>
          <cell r="J430">
            <v>22809</v>
          </cell>
          <cell r="M430">
            <v>22809</v>
          </cell>
        </row>
        <row r="431">
          <cell r="G431" t="str">
            <v>03.1344</v>
          </cell>
          <cell r="H431" t="str">
            <v>m3</v>
          </cell>
          <cell r="J431">
            <v>33405</v>
          </cell>
          <cell r="M431">
            <v>33405</v>
          </cell>
        </row>
        <row r="432">
          <cell r="G432" t="str">
            <v>03.1351</v>
          </cell>
          <cell r="H432" t="str">
            <v>m3</v>
          </cell>
          <cell r="J432">
            <v>12508</v>
          </cell>
          <cell r="M432">
            <v>12508</v>
          </cell>
        </row>
        <row r="433">
          <cell r="G433" t="str">
            <v>03.1352</v>
          </cell>
          <cell r="H433" t="str">
            <v>m3</v>
          </cell>
          <cell r="J433">
            <v>16629</v>
          </cell>
          <cell r="M433">
            <v>16629</v>
          </cell>
        </row>
        <row r="434">
          <cell r="G434" t="str">
            <v>03.1353</v>
          </cell>
          <cell r="H434" t="str">
            <v>m3</v>
          </cell>
          <cell r="J434">
            <v>24134</v>
          </cell>
          <cell r="M434">
            <v>24134</v>
          </cell>
        </row>
        <row r="435">
          <cell r="G435" t="str">
            <v>03.1354</v>
          </cell>
          <cell r="H435" t="str">
            <v>m3</v>
          </cell>
          <cell r="J435">
            <v>35318</v>
          </cell>
          <cell r="M435">
            <v>35318</v>
          </cell>
        </row>
        <row r="436">
          <cell r="G436" t="str">
            <v>03.1361</v>
          </cell>
          <cell r="H436" t="str">
            <v>m3</v>
          </cell>
          <cell r="J436">
            <v>13833</v>
          </cell>
          <cell r="M436">
            <v>13833</v>
          </cell>
        </row>
        <row r="437">
          <cell r="G437" t="str">
            <v>03.1362</v>
          </cell>
          <cell r="H437" t="str">
            <v>m3</v>
          </cell>
          <cell r="J437">
            <v>18247</v>
          </cell>
          <cell r="M437">
            <v>18247</v>
          </cell>
        </row>
        <row r="438">
          <cell r="G438" t="str">
            <v>03.1363</v>
          </cell>
          <cell r="H438" t="str">
            <v>m3</v>
          </cell>
          <cell r="J438">
            <v>26488</v>
          </cell>
          <cell r="M438">
            <v>26488</v>
          </cell>
        </row>
        <row r="439">
          <cell r="G439" t="str">
            <v>03.1364</v>
          </cell>
          <cell r="H439" t="str">
            <v>m3</v>
          </cell>
          <cell r="J439">
            <v>38849</v>
          </cell>
          <cell r="M439">
            <v>38849</v>
          </cell>
        </row>
        <row r="440">
          <cell r="G440" t="str">
            <v>03.1371</v>
          </cell>
          <cell r="H440" t="str">
            <v>m3</v>
          </cell>
          <cell r="J440">
            <v>11184</v>
          </cell>
          <cell r="M440">
            <v>11184</v>
          </cell>
        </row>
        <row r="441">
          <cell r="G441" t="str">
            <v>03.1372</v>
          </cell>
          <cell r="H441" t="str">
            <v>m3</v>
          </cell>
          <cell r="J441">
            <v>14716</v>
          </cell>
          <cell r="M441">
            <v>14716</v>
          </cell>
        </row>
        <row r="442">
          <cell r="G442" t="str">
            <v>03.1373</v>
          </cell>
          <cell r="H442" t="str">
            <v>m3</v>
          </cell>
          <cell r="J442">
            <v>22074</v>
          </cell>
          <cell r="M442">
            <v>22074</v>
          </cell>
        </row>
        <row r="443">
          <cell r="G443" t="str">
            <v>03.1374</v>
          </cell>
          <cell r="H443" t="str">
            <v>m3</v>
          </cell>
          <cell r="J443">
            <v>33257</v>
          </cell>
          <cell r="M443">
            <v>33257</v>
          </cell>
        </row>
        <row r="444">
          <cell r="G444" t="str">
            <v>03.1381</v>
          </cell>
          <cell r="H444" t="str">
            <v>m3</v>
          </cell>
          <cell r="J444">
            <v>11773</v>
          </cell>
          <cell r="M444">
            <v>11773</v>
          </cell>
        </row>
        <row r="445">
          <cell r="G445" t="str">
            <v>03.1382</v>
          </cell>
          <cell r="H445" t="str">
            <v>m3</v>
          </cell>
          <cell r="J445">
            <v>16334</v>
          </cell>
          <cell r="M445">
            <v>16334</v>
          </cell>
        </row>
        <row r="446">
          <cell r="G446" t="str">
            <v>03.1383</v>
          </cell>
          <cell r="H446" t="str">
            <v>m3</v>
          </cell>
          <cell r="J446">
            <v>23987</v>
          </cell>
          <cell r="M446">
            <v>23987</v>
          </cell>
        </row>
        <row r="447">
          <cell r="G447" t="str">
            <v>03.1384</v>
          </cell>
          <cell r="H447" t="str">
            <v>m3</v>
          </cell>
          <cell r="J447">
            <v>35023</v>
          </cell>
          <cell r="M447">
            <v>35023</v>
          </cell>
        </row>
        <row r="448">
          <cell r="G448" t="str">
            <v>03.1391</v>
          </cell>
          <cell r="H448" t="str">
            <v>m3</v>
          </cell>
          <cell r="J448">
            <v>13097</v>
          </cell>
          <cell r="M448">
            <v>13097</v>
          </cell>
        </row>
        <row r="449">
          <cell r="G449" t="str">
            <v>03.1392</v>
          </cell>
          <cell r="H449" t="str">
            <v>m3</v>
          </cell>
          <cell r="J449">
            <v>17512</v>
          </cell>
          <cell r="M449">
            <v>17512</v>
          </cell>
        </row>
        <row r="450">
          <cell r="G450" t="str">
            <v>03.1393</v>
          </cell>
          <cell r="H450" t="str">
            <v>m3</v>
          </cell>
          <cell r="J450">
            <v>25311</v>
          </cell>
          <cell r="M450">
            <v>25311</v>
          </cell>
        </row>
        <row r="451">
          <cell r="G451" t="str">
            <v>03.1394</v>
          </cell>
          <cell r="H451" t="str">
            <v>m3</v>
          </cell>
          <cell r="J451">
            <v>37084</v>
          </cell>
          <cell r="M451">
            <v>37084</v>
          </cell>
        </row>
        <row r="452">
          <cell r="G452" t="str">
            <v>03.1411</v>
          </cell>
          <cell r="H452" t="str">
            <v>m3</v>
          </cell>
          <cell r="J452">
            <v>14421</v>
          </cell>
          <cell r="M452">
            <v>14421</v>
          </cell>
        </row>
        <row r="453">
          <cell r="G453" t="str">
            <v>03.1412</v>
          </cell>
          <cell r="H453" t="str">
            <v>m3</v>
          </cell>
          <cell r="J453">
            <v>19278</v>
          </cell>
          <cell r="M453">
            <v>19278</v>
          </cell>
        </row>
        <row r="454">
          <cell r="G454" t="str">
            <v>03.1413</v>
          </cell>
          <cell r="H454" t="str">
            <v>m3</v>
          </cell>
          <cell r="J454">
            <v>27813</v>
          </cell>
          <cell r="M454">
            <v>27813</v>
          </cell>
        </row>
        <row r="455">
          <cell r="G455" t="str">
            <v>03.1414</v>
          </cell>
          <cell r="H455" t="str">
            <v>m3</v>
          </cell>
          <cell r="J455">
            <v>40762</v>
          </cell>
          <cell r="M455">
            <v>40762</v>
          </cell>
        </row>
        <row r="456">
          <cell r="G456" t="str">
            <v>03.1421</v>
          </cell>
          <cell r="H456" t="str">
            <v>m3</v>
          </cell>
          <cell r="J456">
            <v>12361</v>
          </cell>
          <cell r="M456">
            <v>12361</v>
          </cell>
        </row>
        <row r="457">
          <cell r="G457" t="str">
            <v>03.1422</v>
          </cell>
          <cell r="H457" t="str">
            <v>m3</v>
          </cell>
          <cell r="J457">
            <v>16187</v>
          </cell>
          <cell r="M457">
            <v>16187</v>
          </cell>
        </row>
        <row r="458">
          <cell r="G458" t="str">
            <v>03.1423</v>
          </cell>
          <cell r="H458" t="str">
            <v>m3</v>
          </cell>
          <cell r="J458">
            <v>24281</v>
          </cell>
          <cell r="M458">
            <v>24281</v>
          </cell>
        </row>
        <row r="459">
          <cell r="G459" t="str">
            <v>03.1424</v>
          </cell>
          <cell r="H459" t="str">
            <v>m3</v>
          </cell>
          <cell r="J459">
            <v>36642</v>
          </cell>
          <cell r="M459">
            <v>36642</v>
          </cell>
        </row>
        <row r="460">
          <cell r="G460" t="str">
            <v>03.1431</v>
          </cell>
          <cell r="H460" t="str">
            <v>m3</v>
          </cell>
          <cell r="J460">
            <v>12950</v>
          </cell>
          <cell r="M460">
            <v>12950</v>
          </cell>
        </row>
        <row r="461">
          <cell r="G461" t="str">
            <v>03.1432</v>
          </cell>
          <cell r="H461" t="str">
            <v>m3</v>
          </cell>
          <cell r="J461">
            <v>17217</v>
          </cell>
          <cell r="M461">
            <v>17217</v>
          </cell>
        </row>
        <row r="462">
          <cell r="G462" t="str">
            <v>03.1433</v>
          </cell>
          <cell r="H462" t="str">
            <v>m3</v>
          </cell>
          <cell r="J462">
            <v>25485</v>
          </cell>
          <cell r="M462">
            <v>25485</v>
          </cell>
        </row>
        <row r="463">
          <cell r="G463" t="str">
            <v>03.1434</v>
          </cell>
          <cell r="H463" t="str">
            <v>m3</v>
          </cell>
          <cell r="J463">
            <v>38849</v>
          </cell>
          <cell r="M463">
            <v>38849</v>
          </cell>
        </row>
        <row r="464">
          <cell r="G464" t="str">
            <v>03.1441</v>
          </cell>
          <cell r="H464" t="str">
            <v>m3</v>
          </cell>
          <cell r="J464">
            <v>14274</v>
          </cell>
          <cell r="M464">
            <v>14274</v>
          </cell>
        </row>
        <row r="465">
          <cell r="G465" t="str">
            <v>03.1442</v>
          </cell>
          <cell r="H465" t="str">
            <v>m3</v>
          </cell>
          <cell r="J465">
            <v>18836</v>
          </cell>
          <cell r="M465">
            <v>18836</v>
          </cell>
        </row>
        <row r="466">
          <cell r="G466" t="str">
            <v>03.1443</v>
          </cell>
          <cell r="H466" t="str">
            <v>m3</v>
          </cell>
          <cell r="J466">
            <v>27960</v>
          </cell>
          <cell r="M466">
            <v>27960</v>
          </cell>
        </row>
        <row r="467">
          <cell r="G467" t="str">
            <v>03.1444</v>
          </cell>
          <cell r="H467" t="str">
            <v>m3</v>
          </cell>
          <cell r="J467">
            <v>42234</v>
          </cell>
          <cell r="M467">
            <v>42234</v>
          </cell>
        </row>
        <row r="468">
          <cell r="G468" t="str">
            <v>03.1451</v>
          </cell>
          <cell r="H468" t="str">
            <v>m3</v>
          </cell>
          <cell r="J468">
            <v>15746</v>
          </cell>
          <cell r="M468">
            <v>15746</v>
          </cell>
        </row>
        <row r="469">
          <cell r="G469" t="str">
            <v>03.1452</v>
          </cell>
          <cell r="H469" t="str">
            <v>m3</v>
          </cell>
          <cell r="J469">
            <v>20749</v>
          </cell>
          <cell r="M469">
            <v>20749</v>
          </cell>
        </row>
        <row r="470">
          <cell r="G470" t="str">
            <v>03.1453</v>
          </cell>
          <cell r="H470" t="str">
            <v>m3</v>
          </cell>
          <cell r="J470">
            <v>30756</v>
          </cell>
          <cell r="M470">
            <v>30756</v>
          </cell>
        </row>
        <row r="471">
          <cell r="G471" t="str">
            <v>03.1454</v>
          </cell>
          <cell r="H471" t="str">
            <v>m3</v>
          </cell>
          <cell r="J471">
            <v>46502</v>
          </cell>
          <cell r="M471">
            <v>46502</v>
          </cell>
        </row>
        <row r="472">
          <cell r="G472" t="str">
            <v>03.2101</v>
          </cell>
          <cell r="H472" t="str">
            <v>m3</v>
          </cell>
          <cell r="J472">
            <v>8241</v>
          </cell>
          <cell r="M472">
            <v>8241</v>
          </cell>
        </row>
        <row r="473">
          <cell r="G473" t="str">
            <v>03.2102</v>
          </cell>
          <cell r="H473" t="str">
            <v>m3</v>
          </cell>
          <cell r="J473">
            <v>10890</v>
          </cell>
          <cell r="M473">
            <v>10890</v>
          </cell>
        </row>
        <row r="474">
          <cell r="G474" t="str">
            <v>03.2103</v>
          </cell>
          <cell r="H474" t="str">
            <v>m3</v>
          </cell>
          <cell r="J474">
            <v>13686</v>
          </cell>
          <cell r="M474">
            <v>13686</v>
          </cell>
        </row>
        <row r="475">
          <cell r="G475" t="str">
            <v>03.2104</v>
          </cell>
          <cell r="H475" t="str">
            <v>m3</v>
          </cell>
          <cell r="J475">
            <v>16923</v>
          </cell>
          <cell r="M475">
            <v>16923</v>
          </cell>
        </row>
        <row r="476">
          <cell r="G476" t="str">
            <v>03.2201</v>
          </cell>
          <cell r="H476" t="str">
            <v>m3</v>
          </cell>
          <cell r="J476">
            <v>7505</v>
          </cell>
          <cell r="M476">
            <v>7505</v>
          </cell>
        </row>
        <row r="477">
          <cell r="G477" t="str">
            <v>03.2202</v>
          </cell>
          <cell r="H477" t="str">
            <v>m3</v>
          </cell>
          <cell r="J477">
            <v>9712</v>
          </cell>
          <cell r="M477">
            <v>9712</v>
          </cell>
        </row>
        <row r="478">
          <cell r="G478" t="str">
            <v>03.2203</v>
          </cell>
          <cell r="H478" t="str">
            <v>m3</v>
          </cell>
          <cell r="J478">
            <v>10890</v>
          </cell>
          <cell r="M478">
            <v>10890</v>
          </cell>
        </row>
        <row r="479">
          <cell r="G479" t="str">
            <v>03.2204</v>
          </cell>
          <cell r="H479" t="str">
            <v>m3</v>
          </cell>
          <cell r="J479">
            <v>10890</v>
          </cell>
          <cell r="M479">
            <v>10890</v>
          </cell>
        </row>
        <row r="480">
          <cell r="G480" t="str">
            <v>03.3101</v>
          </cell>
          <cell r="H480" t="str">
            <v>m3</v>
          </cell>
          <cell r="J480">
            <v>9860</v>
          </cell>
          <cell r="M480">
            <v>9860</v>
          </cell>
        </row>
        <row r="481">
          <cell r="G481" t="str">
            <v>03.3102</v>
          </cell>
          <cell r="H481" t="str">
            <v>m3</v>
          </cell>
          <cell r="J481">
            <v>14716</v>
          </cell>
          <cell r="M481">
            <v>14716</v>
          </cell>
        </row>
        <row r="482">
          <cell r="G482" t="str">
            <v>03.3103</v>
          </cell>
          <cell r="H482" t="str">
            <v>m3</v>
          </cell>
          <cell r="J482">
            <v>21926</v>
          </cell>
          <cell r="M482">
            <v>21926</v>
          </cell>
        </row>
        <row r="483">
          <cell r="G483" t="str">
            <v>03.3104</v>
          </cell>
          <cell r="H483" t="str">
            <v>m3</v>
          </cell>
          <cell r="J483">
            <v>33405</v>
          </cell>
          <cell r="M483">
            <v>33405</v>
          </cell>
        </row>
        <row r="484">
          <cell r="G484" t="str">
            <v>03.3201</v>
          </cell>
          <cell r="H484" t="str">
            <v>m3</v>
          </cell>
          <cell r="J484">
            <v>7505</v>
          </cell>
          <cell r="M484">
            <v>7505</v>
          </cell>
        </row>
        <row r="485">
          <cell r="G485" t="str">
            <v>03.3202</v>
          </cell>
          <cell r="H485" t="str">
            <v>m3</v>
          </cell>
          <cell r="J485">
            <v>8682</v>
          </cell>
          <cell r="M485">
            <v>8682</v>
          </cell>
        </row>
        <row r="486">
          <cell r="G486" t="str">
            <v>03.3203</v>
          </cell>
          <cell r="H486" t="str">
            <v>m3</v>
          </cell>
          <cell r="J486">
            <v>10007</v>
          </cell>
          <cell r="M486">
            <v>10007</v>
          </cell>
        </row>
        <row r="487">
          <cell r="G487" t="str">
            <v>03.3204</v>
          </cell>
          <cell r="H487" t="str">
            <v>m3</v>
          </cell>
          <cell r="J487">
            <v>10007</v>
          </cell>
          <cell r="M487">
            <v>10007</v>
          </cell>
        </row>
        <row r="488">
          <cell r="G488" t="str">
            <v>03.4001</v>
          </cell>
          <cell r="H488" t="str">
            <v>m</v>
          </cell>
          <cell r="J488">
            <v>5592</v>
          </cell>
          <cell r="M488">
            <v>5592</v>
          </cell>
        </row>
        <row r="489">
          <cell r="G489" t="str">
            <v>03.4002</v>
          </cell>
          <cell r="H489" t="str">
            <v>m</v>
          </cell>
          <cell r="I489">
            <v>22400</v>
          </cell>
          <cell r="J489">
            <v>8241</v>
          </cell>
          <cell r="L489">
            <v>24000</v>
          </cell>
          <cell r="M489">
            <v>8241</v>
          </cell>
        </row>
        <row r="490">
          <cell r="G490" t="str">
            <v>03.4003</v>
          </cell>
          <cell r="H490" t="str">
            <v>m</v>
          </cell>
          <cell r="I490">
            <v>35000</v>
          </cell>
          <cell r="J490">
            <v>12655</v>
          </cell>
          <cell r="L490">
            <v>37500</v>
          </cell>
          <cell r="M490">
            <v>12655</v>
          </cell>
        </row>
        <row r="491">
          <cell r="G491" t="str">
            <v>03.4004</v>
          </cell>
          <cell r="H491" t="str">
            <v>m</v>
          </cell>
          <cell r="I491">
            <v>42000</v>
          </cell>
          <cell r="J491">
            <v>16187</v>
          </cell>
          <cell r="L491">
            <v>45000</v>
          </cell>
          <cell r="M491">
            <v>16187</v>
          </cell>
        </row>
        <row r="492">
          <cell r="G492" t="str">
            <v>03.5100</v>
          </cell>
          <cell r="H492" t="str">
            <v>m3</v>
          </cell>
          <cell r="J492">
            <v>5827</v>
          </cell>
          <cell r="M492">
            <v>5827</v>
          </cell>
        </row>
        <row r="493">
          <cell r="G493" t="str">
            <v>03.5200</v>
          </cell>
          <cell r="H493" t="str">
            <v>m3</v>
          </cell>
          <cell r="K493">
            <v>2567</v>
          </cell>
          <cell r="N493">
            <v>2567</v>
          </cell>
        </row>
        <row r="494">
          <cell r="G494" t="str">
            <v>03.6001</v>
          </cell>
          <cell r="H494" t="str">
            <v>m3</v>
          </cell>
          <cell r="J494">
            <v>15157</v>
          </cell>
          <cell r="M494">
            <v>15157</v>
          </cell>
        </row>
        <row r="495">
          <cell r="G495" t="str">
            <v>03.6002</v>
          </cell>
          <cell r="H495" t="str">
            <v>m3</v>
          </cell>
          <cell r="J495">
            <v>16187</v>
          </cell>
          <cell r="M495">
            <v>16187</v>
          </cell>
        </row>
        <row r="496">
          <cell r="G496" t="str">
            <v>03.6003</v>
          </cell>
          <cell r="H496" t="str">
            <v>m3</v>
          </cell>
          <cell r="J496">
            <v>26341</v>
          </cell>
          <cell r="M496">
            <v>26341</v>
          </cell>
        </row>
        <row r="497">
          <cell r="G497" t="str">
            <v>03.6004</v>
          </cell>
          <cell r="H497" t="str">
            <v>m3</v>
          </cell>
          <cell r="J497">
            <v>23104</v>
          </cell>
          <cell r="M497">
            <v>23104</v>
          </cell>
        </row>
        <row r="498">
          <cell r="G498" t="str">
            <v>03.7001</v>
          </cell>
          <cell r="H498" t="str">
            <v>m3</v>
          </cell>
          <cell r="I498">
            <v>27750</v>
          </cell>
          <cell r="J498">
            <v>9124</v>
          </cell>
          <cell r="L498">
            <v>24423</v>
          </cell>
          <cell r="M498">
            <v>9124</v>
          </cell>
        </row>
        <row r="499">
          <cell r="G499" t="str">
            <v>03.8111</v>
          </cell>
          <cell r="H499" t="str">
            <v>m3</v>
          </cell>
          <cell r="J499">
            <v>42970</v>
          </cell>
          <cell r="M499">
            <v>42970</v>
          </cell>
        </row>
        <row r="500">
          <cell r="G500" t="str">
            <v>03.8112</v>
          </cell>
          <cell r="H500" t="str">
            <v>m3</v>
          </cell>
          <cell r="J500">
            <v>35318</v>
          </cell>
          <cell r="M500">
            <v>35318</v>
          </cell>
        </row>
        <row r="501">
          <cell r="G501" t="str">
            <v>03.8113</v>
          </cell>
          <cell r="H501" t="str">
            <v>m3</v>
          </cell>
          <cell r="J501">
            <v>29284</v>
          </cell>
          <cell r="M501">
            <v>29284</v>
          </cell>
        </row>
        <row r="502">
          <cell r="G502" t="str">
            <v>03.8114</v>
          </cell>
          <cell r="H502" t="str">
            <v>m3</v>
          </cell>
          <cell r="J502">
            <v>22956</v>
          </cell>
          <cell r="M502">
            <v>22956</v>
          </cell>
        </row>
        <row r="503">
          <cell r="G503" t="str">
            <v>03.8115</v>
          </cell>
          <cell r="H503" t="str">
            <v>m3</v>
          </cell>
          <cell r="J503">
            <v>27224</v>
          </cell>
          <cell r="M503">
            <v>27224</v>
          </cell>
        </row>
        <row r="504">
          <cell r="G504" t="str">
            <v>03.8116</v>
          </cell>
          <cell r="H504" t="str">
            <v>m3</v>
          </cell>
          <cell r="J504">
            <v>70635</v>
          </cell>
          <cell r="M504">
            <v>70635</v>
          </cell>
        </row>
        <row r="505">
          <cell r="G505" t="str">
            <v>03.8121</v>
          </cell>
          <cell r="H505" t="str">
            <v>m3</v>
          </cell>
          <cell r="J505">
            <v>50033</v>
          </cell>
          <cell r="M505">
            <v>50033</v>
          </cell>
        </row>
        <row r="506">
          <cell r="G506" t="str">
            <v>03.8122</v>
          </cell>
          <cell r="H506" t="str">
            <v>m3</v>
          </cell>
          <cell r="J506">
            <v>40615</v>
          </cell>
          <cell r="M506">
            <v>40615</v>
          </cell>
        </row>
        <row r="507">
          <cell r="G507" t="str">
            <v>03.8123</v>
          </cell>
          <cell r="H507" t="str">
            <v>m3</v>
          </cell>
          <cell r="J507">
            <v>33552</v>
          </cell>
          <cell r="M507">
            <v>33552</v>
          </cell>
        </row>
        <row r="508">
          <cell r="G508" t="str">
            <v>03.8124</v>
          </cell>
          <cell r="H508" t="str">
            <v>m3</v>
          </cell>
          <cell r="J508">
            <v>29837</v>
          </cell>
          <cell r="M508">
            <v>29837</v>
          </cell>
        </row>
        <row r="509">
          <cell r="G509" t="str">
            <v>03.8131</v>
          </cell>
          <cell r="H509" t="str">
            <v>m3</v>
          </cell>
          <cell r="J509">
            <v>58421</v>
          </cell>
          <cell r="M509">
            <v>58421</v>
          </cell>
        </row>
        <row r="510">
          <cell r="G510" t="str">
            <v>03.8132</v>
          </cell>
          <cell r="H510" t="str">
            <v>m3</v>
          </cell>
          <cell r="J510">
            <v>46649</v>
          </cell>
          <cell r="M510">
            <v>46649</v>
          </cell>
        </row>
        <row r="511">
          <cell r="G511" t="str">
            <v>03.8133</v>
          </cell>
          <cell r="H511" t="str">
            <v>m3</v>
          </cell>
          <cell r="J511">
            <v>40762</v>
          </cell>
          <cell r="M511">
            <v>40762</v>
          </cell>
        </row>
        <row r="512">
          <cell r="G512" t="str">
            <v>03.8134</v>
          </cell>
          <cell r="H512" t="str">
            <v>m3</v>
          </cell>
          <cell r="J512">
            <v>35023</v>
          </cell>
          <cell r="M512">
            <v>35023</v>
          </cell>
        </row>
        <row r="513">
          <cell r="G513" t="str">
            <v>03.8135</v>
          </cell>
          <cell r="H513" t="str">
            <v>m3</v>
          </cell>
          <cell r="J513">
            <v>36495</v>
          </cell>
          <cell r="M513">
            <v>36495</v>
          </cell>
        </row>
        <row r="514">
          <cell r="G514" t="str">
            <v>03.8136</v>
          </cell>
          <cell r="H514" t="str">
            <v>m3</v>
          </cell>
          <cell r="J514">
            <v>99478</v>
          </cell>
          <cell r="M514">
            <v>99478</v>
          </cell>
        </row>
        <row r="515">
          <cell r="G515" t="str">
            <v>03.8137</v>
          </cell>
          <cell r="H515" t="str">
            <v>m3</v>
          </cell>
          <cell r="J515">
            <v>44441</v>
          </cell>
          <cell r="M515">
            <v>44441</v>
          </cell>
        </row>
        <row r="516">
          <cell r="G516" t="str">
            <v>03.8138</v>
          </cell>
          <cell r="H516" t="str">
            <v>m3</v>
          </cell>
          <cell r="J516">
            <v>78582</v>
          </cell>
          <cell r="M516">
            <v>78582</v>
          </cell>
        </row>
        <row r="517">
          <cell r="G517" t="str">
            <v>03.8141</v>
          </cell>
          <cell r="H517" t="str">
            <v>m3</v>
          </cell>
          <cell r="I517">
            <v>10158</v>
          </cell>
          <cell r="J517">
            <v>14554</v>
          </cell>
          <cell r="K517">
            <v>4075</v>
          </cell>
          <cell r="L517">
            <v>10347</v>
          </cell>
          <cell r="M517">
            <v>14554</v>
          </cell>
          <cell r="N517">
            <v>4075</v>
          </cell>
        </row>
        <row r="518">
          <cell r="G518" t="str">
            <v>03.8142</v>
          </cell>
          <cell r="H518" t="str">
            <v>m3</v>
          </cell>
          <cell r="I518">
            <v>9220</v>
          </cell>
          <cell r="J518">
            <v>11767</v>
          </cell>
          <cell r="K518">
            <v>3684</v>
          </cell>
          <cell r="L518">
            <v>9396</v>
          </cell>
          <cell r="M518">
            <v>11767</v>
          </cell>
          <cell r="N518">
            <v>3684</v>
          </cell>
        </row>
        <row r="519">
          <cell r="G519" t="str">
            <v>03.8143</v>
          </cell>
          <cell r="H519" t="str">
            <v>m3</v>
          </cell>
          <cell r="I519">
            <v>8501</v>
          </cell>
          <cell r="J519">
            <v>9135</v>
          </cell>
          <cell r="K519">
            <v>2847</v>
          </cell>
          <cell r="L519">
            <v>8666</v>
          </cell>
          <cell r="M519">
            <v>9135</v>
          </cell>
          <cell r="N519">
            <v>2847</v>
          </cell>
        </row>
        <row r="520">
          <cell r="G520" t="str">
            <v>03.8144</v>
          </cell>
          <cell r="H520" t="str">
            <v>m3</v>
          </cell>
          <cell r="I520">
            <v>7201</v>
          </cell>
          <cell r="J520">
            <v>8516</v>
          </cell>
          <cell r="K520">
            <v>2847</v>
          </cell>
          <cell r="L520">
            <v>7347</v>
          </cell>
          <cell r="M520">
            <v>8516</v>
          </cell>
          <cell r="N520">
            <v>2847</v>
          </cell>
        </row>
        <row r="521">
          <cell r="G521" t="str">
            <v>03.8151</v>
          </cell>
          <cell r="H521" t="str">
            <v>m3</v>
          </cell>
          <cell r="I521">
            <v>10158</v>
          </cell>
          <cell r="J521">
            <v>17032</v>
          </cell>
          <cell r="K521">
            <v>4075</v>
          </cell>
          <cell r="L521">
            <v>10347</v>
          </cell>
          <cell r="M521">
            <v>17032</v>
          </cell>
          <cell r="N521">
            <v>4075</v>
          </cell>
        </row>
        <row r="522">
          <cell r="G522" t="str">
            <v>03.8152</v>
          </cell>
          <cell r="H522" t="str">
            <v>m3</v>
          </cell>
          <cell r="I522">
            <v>9220</v>
          </cell>
          <cell r="J522">
            <v>13780</v>
          </cell>
          <cell r="K522">
            <v>3684</v>
          </cell>
          <cell r="L522">
            <v>9396</v>
          </cell>
          <cell r="M522">
            <v>13780</v>
          </cell>
          <cell r="N522">
            <v>3684</v>
          </cell>
        </row>
        <row r="523">
          <cell r="G523" t="str">
            <v>03.8153</v>
          </cell>
          <cell r="H523" t="str">
            <v>m3</v>
          </cell>
          <cell r="I523">
            <v>8501</v>
          </cell>
          <cell r="J523">
            <v>10683</v>
          </cell>
          <cell r="K523">
            <v>2847</v>
          </cell>
          <cell r="L523">
            <v>8666</v>
          </cell>
          <cell r="M523">
            <v>10683</v>
          </cell>
          <cell r="N523">
            <v>2847</v>
          </cell>
        </row>
        <row r="524">
          <cell r="G524" t="str">
            <v>03.8154</v>
          </cell>
          <cell r="H524" t="str">
            <v>m3</v>
          </cell>
          <cell r="I524">
            <v>7201</v>
          </cell>
          <cell r="J524">
            <v>9600</v>
          </cell>
          <cell r="K524">
            <v>2847</v>
          </cell>
          <cell r="L524">
            <v>7347</v>
          </cell>
          <cell r="M524">
            <v>9600</v>
          </cell>
          <cell r="N524">
            <v>2847</v>
          </cell>
        </row>
        <row r="525">
          <cell r="G525" t="str">
            <v>03.8161</v>
          </cell>
          <cell r="H525" t="str">
            <v>m3</v>
          </cell>
          <cell r="I525">
            <v>10158</v>
          </cell>
          <cell r="J525">
            <v>20784</v>
          </cell>
          <cell r="K525">
            <v>4075</v>
          </cell>
          <cell r="L525">
            <v>10347</v>
          </cell>
          <cell r="M525">
            <v>20784</v>
          </cell>
          <cell r="N525">
            <v>4075</v>
          </cell>
        </row>
        <row r="526">
          <cell r="G526" t="str">
            <v>03.8162</v>
          </cell>
          <cell r="H526" t="str">
            <v>m3</v>
          </cell>
          <cell r="I526">
            <v>9220</v>
          </cell>
          <cell r="J526">
            <v>17186</v>
          </cell>
          <cell r="K526">
            <v>3684</v>
          </cell>
          <cell r="L526">
            <v>9396</v>
          </cell>
          <cell r="M526">
            <v>17186</v>
          </cell>
          <cell r="N526">
            <v>3684</v>
          </cell>
        </row>
        <row r="527">
          <cell r="G527" t="str">
            <v>03.8163</v>
          </cell>
          <cell r="H527" t="str">
            <v>m3</v>
          </cell>
          <cell r="I527">
            <v>8501</v>
          </cell>
          <cell r="J527">
            <v>13780</v>
          </cell>
          <cell r="K527">
            <v>2847</v>
          </cell>
          <cell r="L527">
            <v>8666</v>
          </cell>
          <cell r="M527">
            <v>13780</v>
          </cell>
          <cell r="N527">
            <v>2847</v>
          </cell>
        </row>
        <row r="528">
          <cell r="G528" t="str">
            <v>03.8164</v>
          </cell>
          <cell r="H528" t="str">
            <v>m3</v>
          </cell>
          <cell r="I528">
            <v>7201</v>
          </cell>
          <cell r="J528">
            <v>10838</v>
          </cell>
          <cell r="K528">
            <v>2847</v>
          </cell>
          <cell r="L528">
            <v>7347</v>
          </cell>
          <cell r="M528">
            <v>10838</v>
          </cell>
          <cell r="N528">
            <v>2847</v>
          </cell>
        </row>
        <row r="529">
          <cell r="G529" t="str">
            <v>03.8165</v>
          </cell>
          <cell r="H529" t="str">
            <v>m3</v>
          </cell>
          <cell r="I529">
            <v>5879</v>
          </cell>
          <cell r="J529">
            <v>12851</v>
          </cell>
          <cell r="L529">
            <v>6013</v>
          </cell>
          <cell r="M529">
            <v>12851</v>
          </cell>
        </row>
        <row r="530">
          <cell r="G530" t="str">
            <v>03.8166</v>
          </cell>
          <cell r="H530" t="str">
            <v>m3</v>
          </cell>
          <cell r="I530">
            <v>4452</v>
          </cell>
          <cell r="J530">
            <v>26167</v>
          </cell>
          <cell r="L530">
            <v>4696</v>
          </cell>
          <cell r="M530">
            <v>26167</v>
          </cell>
        </row>
        <row r="531">
          <cell r="G531" t="str">
            <v>03.8167</v>
          </cell>
          <cell r="H531" t="str">
            <v>m3</v>
          </cell>
          <cell r="I531">
            <v>4452</v>
          </cell>
          <cell r="J531">
            <v>39637</v>
          </cell>
          <cell r="L531">
            <v>4696</v>
          </cell>
          <cell r="M531">
            <v>39637</v>
          </cell>
        </row>
        <row r="532">
          <cell r="G532" t="str">
            <v>03.8168</v>
          </cell>
          <cell r="H532" t="str">
            <v>m3</v>
          </cell>
          <cell r="I532">
            <v>4452</v>
          </cell>
          <cell r="J532">
            <v>58837</v>
          </cell>
          <cell r="L532">
            <v>4696</v>
          </cell>
          <cell r="M532">
            <v>58837</v>
          </cell>
        </row>
        <row r="533">
          <cell r="G533" t="str">
            <v>03.8211</v>
          </cell>
          <cell r="H533" t="str">
            <v>100m3</v>
          </cell>
          <cell r="I533">
            <v>873860</v>
          </cell>
          <cell r="J533">
            <v>2297725</v>
          </cell>
          <cell r="K533">
            <v>370351</v>
          </cell>
          <cell r="L533">
            <v>888824</v>
          </cell>
          <cell r="M533">
            <v>2297725</v>
          </cell>
          <cell r="N533">
            <v>370351</v>
          </cell>
        </row>
        <row r="534">
          <cell r="G534" t="str">
            <v>03.8212</v>
          </cell>
          <cell r="H534" t="str">
            <v>100m3</v>
          </cell>
          <cell r="I534">
            <v>796512</v>
          </cell>
          <cell r="J534">
            <v>1880295</v>
          </cell>
          <cell r="K534">
            <v>330131</v>
          </cell>
          <cell r="L534">
            <v>810414</v>
          </cell>
          <cell r="M534">
            <v>1880295</v>
          </cell>
          <cell r="N534">
            <v>330131</v>
          </cell>
        </row>
        <row r="535">
          <cell r="G535" t="str">
            <v>03.8213</v>
          </cell>
          <cell r="H535" t="str">
            <v>100m3</v>
          </cell>
          <cell r="I535">
            <v>726950</v>
          </cell>
          <cell r="J535">
            <v>1627297</v>
          </cell>
          <cell r="K535">
            <v>293825</v>
          </cell>
          <cell r="L535">
            <v>740290</v>
          </cell>
          <cell r="M535">
            <v>1627297</v>
          </cell>
          <cell r="N535">
            <v>293825</v>
          </cell>
        </row>
        <row r="536">
          <cell r="G536" t="str">
            <v>03.8214</v>
          </cell>
          <cell r="H536" t="str">
            <v>100m3</v>
          </cell>
          <cell r="I536">
            <v>652698</v>
          </cell>
          <cell r="J536">
            <v>1505598</v>
          </cell>
          <cell r="K536">
            <v>273715</v>
          </cell>
          <cell r="L536">
            <v>664553</v>
          </cell>
          <cell r="M536">
            <v>1505598</v>
          </cell>
          <cell r="N536">
            <v>273715</v>
          </cell>
        </row>
        <row r="537">
          <cell r="G537" t="str">
            <v>03.8221</v>
          </cell>
          <cell r="H537" t="str">
            <v>100m3</v>
          </cell>
          <cell r="I537">
            <v>967450</v>
          </cell>
          <cell r="J537">
            <v>1750235</v>
          </cell>
          <cell r="K537">
            <v>410572</v>
          </cell>
          <cell r="L537">
            <v>985430</v>
          </cell>
          <cell r="M537">
            <v>1750235</v>
          </cell>
          <cell r="N537">
            <v>410572</v>
          </cell>
        </row>
        <row r="538">
          <cell r="G538" t="str">
            <v>03.8222</v>
          </cell>
          <cell r="H538" t="str">
            <v>100m3</v>
          </cell>
          <cell r="I538">
            <v>882710</v>
          </cell>
          <cell r="J538">
            <v>1460077</v>
          </cell>
          <cell r="K538">
            <v>370351</v>
          </cell>
          <cell r="L538">
            <v>899414</v>
          </cell>
          <cell r="M538">
            <v>1460077</v>
          </cell>
          <cell r="N538">
            <v>370351</v>
          </cell>
        </row>
        <row r="539">
          <cell r="G539" t="str">
            <v>03.8223</v>
          </cell>
          <cell r="H539" t="str">
            <v>100m3</v>
          </cell>
          <cell r="I539">
            <v>803975</v>
          </cell>
          <cell r="J539">
            <v>1238666</v>
          </cell>
          <cell r="K539">
            <v>330131</v>
          </cell>
          <cell r="L539">
            <v>819345</v>
          </cell>
          <cell r="M539">
            <v>1238666</v>
          </cell>
          <cell r="N539">
            <v>330131</v>
          </cell>
        </row>
        <row r="540">
          <cell r="G540" t="str">
            <v>03.8224</v>
          </cell>
          <cell r="H540" t="str">
            <v>100m3</v>
          </cell>
          <cell r="I540">
            <v>687310</v>
          </cell>
          <cell r="J540">
            <v>1184165</v>
          </cell>
          <cell r="K540">
            <v>293825</v>
          </cell>
          <cell r="L540">
            <v>701114</v>
          </cell>
          <cell r="M540">
            <v>1184165</v>
          </cell>
          <cell r="N540">
            <v>293825</v>
          </cell>
        </row>
        <row r="541">
          <cell r="G541" t="str">
            <v>04.1101</v>
          </cell>
          <cell r="H541" t="str">
            <v xml:space="preserve">TÊn </v>
          </cell>
          <cell r="I541">
            <v>4267677</v>
          </cell>
          <cell r="J541">
            <v>201593</v>
          </cell>
          <cell r="K541">
            <v>16918</v>
          </cell>
          <cell r="L541">
            <v>4267677</v>
          </cell>
          <cell r="M541">
            <v>201593</v>
          </cell>
          <cell r="N541">
            <v>16918</v>
          </cell>
        </row>
        <row r="542">
          <cell r="G542" t="str">
            <v>04.1102</v>
          </cell>
          <cell r="H542" t="str">
            <v xml:space="preserve">TÊn </v>
          </cell>
          <cell r="I542">
            <v>4316207</v>
          </cell>
          <cell r="J542">
            <v>148485</v>
          </cell>
          <cell r="K542">
            <v>187361</v>
          </cell>
          <cell r="L542">
            <v>4334337</v>
          </cell>
          <cell r="M542">
            <v>148485</v>
          </cell>
          <cell r="N542">
            <v>187361</v>
          </cell>
        </row>
        <row r="543">
          <cell r="G543" t="str">
            <v>04.1103</v>
          </cell>
          <cell r="H543" t="str">
            <v xml:space="preserve">TÊn </v>
          </cell>
          <cell r="I543">
            <v>4322213</v>
          </cell>
          <cell r="J543">
            <v>113028</v>
          </cell>
          <cell r="K543">
            <v>203874</v>
          </cell>
          <cell r="L543">
            <v>4343758</v>
          </cell>
          <cell r="M543">
            <v>113028</v>
          </cell>
          <cell r="N543">
            <v>203874</v>
          </cell>
        </row>
        <row r="544">
          <cell r="G544" t="str">
            <v>04.1201</v>
          </cell>
          <cell r="H544" t="str">
            <v xml:space="preserve">TÊn </v>
          </cell>
          <cell r="I544">
            <v>4267677</v>
          </cell>
          <cell r="J544">
            <v>242779</v>
          </cell>
          <cell r="K544">
            <v>16918</v>
          </cell>
          <cell r="L544">
            <v>4267677</v>
          </cell>
          <cell r="M544">
            <v>242779</v>
          </cell>
          <cell r="N544">
            <v>16918</v>
          </cell>
        </row>
        <row r="545">
          <cell r="G545" t="str">
            <v>04.1202</v>
          </cell>
          <cell r="H545" t="str">
            <v xml:space="preserve">TÊn </v>
          </cell>
          <cell r="I545">
            <v>4317923</v>
          </cell>
          <cell r="J545">
            <v>133157</v>
          </cell>
          <cell r="K545">
            <v>189378</v>
          </cell>
          <cell r="L545">
            <v>4337029</v>
          </cell>
          <cell r="M545">
            <v>133157</v>
          </cell>
          <cell r="N545">
            <v>189378</v>
          </cell>
        </row>
        <row r="546">
          <cell r="G546" t="str">
            <v>04.1203</v>
          </cell>
          <cell r="H546" t="str">
            <v xml:space="preserve">TÊn </v>
          </cell>
          <cell r="I546">
            <v>4317923</v>
          </cell>
          <cell r="J546">
            <v>127583</v>
          </cell>
          <cell r="K546">
            <v>176403</v>
          </cell>
          <cell r="L546">
            <v>4337029</v>
          </cell>
          <cell r="M546">
            <v>127583</v>
          </cell>
          <cell r="N546">
            <v>176403</v>
          </cell>
        </row>
        <row r="547">
          <cell r="G547" t="str">
            <v>04.2001</v>
          </cell>
          <cell r="H547" t="str">
            <v>100m2</v>
          </cell>
          <cell r="I547">
            <v>1860012</v>
          </cell>
          <cell r="J547">
            <v>530919</v>
          </cell>
          <cell r="L547">
            <v>1978873</v>
          </cell>
          <cell r="M547">
            <v>530919</v>
          </cell>
        </row>
        <row r="548">
          <cell r="G548" t="str">
            <v>04.2002</v>
          </cell>
          <cell r="H548" t="str">
            <v>100m2</v>
          </cell>
          <cell r="I548">
            <v>1997776</v>
          </cell>
          <cell r="J548">
            <v>570246</v>
          </cell>
          <cell r="L548">
            <v>2110231</v>
          </cell>
          <cell r="M548">
            <v>570246</v>
          </cell>
        </row>
        <row r="549">
          <cell r="G549" t="str">
            <v>04.2003</v>
          </cell>
          <cell r="H549" t="str">
            <v>100m2</v>
          </cell>
          <cell r="I549">
            <v>2141640</v>
          </cell>
          <cell r="J549">
            <v>508980</v>
          </cell>
          <cell r="L549">
            <v>2253287</v>
          </cell>
          <cell r="M549">
            <v>508980</v>
          </cell>
        </row>
        <row r="550">
          <cell r="G550" t="str">
            <v>04.2004</v>
          </cell>
          <cell r="H550" t="str">
            <v>100m2</v>
          </cell>
          <cell r="I550">
            <v>1158364</v>
          </cell>
          <cell r="J550">
            <v>684328</v>
          </cell>
          <cell r="L550">
            <v>1249310</v>
          </cell>
          <cell r="M550">
            <v>684328</v>
          </cell>
        </row>
        <row r="551">
          <cell r="G551" t="str">
            <v>04.3101</v>
          </cell>
          <cell r="H551" t="str">
            <v>m3</v>
          </cell>
          <cell r="I551">
            <v>263424</v>
          </cell>
          <cell r="J551">
            <v>39732</v>
          </cell>
          <cell r="L551">
            <v>260796</v>
          </cell>
          <cell r="M551">
            <v>39732</v>
          </cell>
        </row>
        <row r="552">
          <cell r="G552" t="str">
            <v>04.3102</v>
          </cell>
          <cell r="H552" t="str">
            <v>m3</v>
          </cell>
          <cell r="I552">
            <v>306285</v>
          </cell>
          <cell r="J552">
            <v>39732</v>
          </cell>
          <cell r="L552">
            <v>304094</v>
          </cell>
          <cell r="M552">
            <v>39732</v>
          </cell>
        </row>
        <row r="553">
          <cell r="G553" t="str">
            <v>04.3103</v>
          </cell>
          <cell r="H553" t="str">
            <v>m3</v>
          </cell>
          <cell r="I553">
            <v>347767</v>
          </cell>
          <cell r="J553">
            <v>39732</v>
          </cell>
          <cell r="L553">
            <v>346135</v>
          </cell>
          <cell r="M553">
            <v>39732</v>
          </cell>
        </row>
        <row r="554">
          <cell r="G554" t="str">
            <v>04.3104</v>
          </cell>
          <cell r="H554" t="str">
            <v>m3</v>
          </cell>
          <cell r="I554">
            <v>392088</v>
          </cell>
          <cell r="J554">
            <v>39732</v>
          </cell>
          <cell r="L554">
            <v>390831</v>
          </cell>
          <cell r="M554">
            <v>39732</v>
          </cell>
        </row>
        <row r="555">
          <cell r="G555" t="str">
            <v>04.3111</v>
          </cell>
          <cell r="H555" t="str">
            <v>m3</v>
          </cell>
          <cell r="I555">
            <v>263424</v>
          </cell>
          <cell r="J555">
            <v>32080</v>
          </cell>
          <cell r="L555">
            <v>260796</v>
          </cell>
          <cell r="M555">
            <v>32080</v>
          </cell>
        </row>
        <row r="556">
          <cell r="G556" t="str">
            <v>04.3112</v>
          </cell>
          <cell r="H556" t="str">
            <v>m3</v>
          </cell>
          <cell r="I556">
            <v>306285</v>
          </cell>
          <cell r="J556">
            <v>32080</v>
          </cell>
          <cell r="L556">
            <v>304094</v>
          </cell>
          <cell r="M556">
            <v>32080</v>
          </cell>
        </row>
        <row r="557">
          <cell r="G557" t="str">
            <v>04.3113</v>
          </cell>
          <cell r="H557" t="str">
            <v>m3</v>
          </cell>
          <cell r="I557">
            <v>347767</v>
          </cell>
          <cell r="J557">
            <v>32080</v>
          </cell>
          <cell r="L557">
            <v>346135</v>
          </cell>
          <cell r="M557">
            <v>32080</v>
          </cell>
        </row>
        <row r="558">
          <cell r="G558" t="str">
            <v>04.3114</v>
          </cell>
          <cell r="H558" t="str">
            <v>m3</v>
          </cell>
          <cell r="I558">
            <v>392088</v>
          </cell>
          <cell r="J558">
            <v>32080</v>
          </cell>
          <cell r="L558">
            <v>390831</v>
          </cell>
          <cell r="M558">
            <v>32080</v>
          </cell>
        </row>
        <row r="559">
          <cell r="G559" t="str">
            <v>04.3201</v>
          </cell>
          <cell r="H559" t="str">
            <v>m3</v>
          </cell>
          <cell r="I559">
            <v>263424</v>
          </cell>
          <cell r="J559">
            <v>26783</v>
          </cell>
          <cell r="K559">
            <v>12544</v>
          </cell>
          <cell r="L559">
            <v>260796</v>
          </cell>
          <cell r="M559">
            <v>26783</v>
          </cell>
          <cell r="N559">
            <v>12544</v>
          </cell>
        </row>
        <row r="560">
          <cell r="G560" t="str">
            <v>04.3202</v>
          </cell>
          <cell r="H560" t="str">
            <v>m3</v>
          </cell>
          <cell r="I560">
            <v>306285</v>
          </cell>
          <cell r="J560">
            <v>26783</v>
          </cell>
          <cell r="K560">
            <v>12544</v>
          </cell>
          <cell r="L560">
            <v>304094</v>
          </cell>
          <cell r="M560">
            <v>26783</v>
          </cell>
          <cell r="N560">
            <v>12544</v>
          </cell>
        </row>
        <row r="561">
          <cell r="G561" t="str">
            <v>04.3203</v>
          </cell>
          <cell r="H561" t="str">
            <v>m3</v>
          </cell>
          <cell r="I561">
            <v>347767</v>
          </cell>
          <cell r="J561">
            <v>26783</v>
          </cell>
          <cell r="K561">
            <v>12544</v>
          </cell>
          <cell r="L561">
            <v>346135</v>
          </cell>
          <cell r="M561">
            <v>26783</v>
          </cell>
          <cell r="N561">
            <v>12544</v>
          </cell>
        </row>
        <row r="562">
          <cell r="G562" t="str">
            <v>04.3204</v>
          </cell>
          <cell r="H562" t="str">
            <v>m3</v>
          </cell>
          <cell r="I562">
            <v>392088</v>
          </cell>
          <cell r="J562">
            <v>26783</v>
          </cell>
          <cell r="K562">
            <v>12544</v>
          </cell>
          <cell r="L562">
            <v>390831</v>
          </cell>
          <cell r="M562">
            <v>26783</v>
          </cell>
          <cell r="N562">
            <v>12544</v>
          </cell>
        </row>
        <row r="563">
          <cell r="G563" t="str">
            <v>04.3211</v>
          </cell>
          <cell r="H563" t="str">
            <v>m3</v>
          </cell>
          <cell r="I563">
            <v>263424</v>
          </cell>
          <cell r="J563">
            <v>19130</v>
          </cell>
          <cell r="K563">
            <v>12544</v>
          </cell>
          <cell r="L563">
            <v>260796</v>
          </cell>
          <cell r="M563">
            <v>19130</v>
          </cell>
          <cell r="N563">
            <v>12544</v>
          </cell>
        </row>
        <row r="564">
          <cell r="G564" t="str">
            <v>04.3212</v>
          </cell>
          <cell r="H564" t="str">
            <v>m3</v>
          </cell>
          <cell r="I564">
            <v>306285</v>
          </cell>
          <cell r="J564">
            <v>19130</v>
          </cell>
          <cell r="K564">
            <v>12544</v>
          </cell>
          <cell r="L564">
            <v>304094</v>
          </cell>
          <cell r="M564">
            <v>19130</v>
          </cell>
          <cell r="N564">
            <v>12544</v>
          </cell>
        </row>
        <row r="565">
          <cell r="G565" t="str">
            <v>04.3213</v>
          </cell>
          <cell r="H565" t="str">
            <v>m3</v>
          </cell>
          <cell r="I565">
            <v>347767</v>
          </cell>
          <cell r="J565">
            <v>19130</v>
          </cell>
          <cell r="K565">
            <v>12544</v>
          </cell>
          <cell r="L565">
            <v>346135</v>
          </cell>
          <cell r="M565">
            <v>19130</v>
          </cell>
          <cell r="N565">
            <v>12544</v>
          </cell>
        </row>
        <row r="566">
          <cell r="G566" t="str">
            <v>04.3214</v>
          </cell>
          <cell r="H566" t="str">
            <v>m3</v>
          </cell>
          <cell r="I566">
            <v>392088</v>
          </cell>
          <cell r="J566">
            <v>19130</v>
          </cell>
          <cell r="K566">
            <v>12544</v>
          </cell>
          <cell r="L566">
            <v>390831</v>
          </cell>
          <cell r="M566">
            <v>19130</v>
          </cell>
          <cell r="N566">
            <v>12544</v>
          </cell>
        </row>
        <row r="567">
          <cell r="G567" t="str">
            <v>04.3301</v>
          </cell>
          <cell r="H567" t="str">
            <v>m3</v>
          </cell>
          <cell r="I567">
            <v>297815</v>
          </cell>
          <cell r="J567">
            <v>52388</v>
          </cell>
          <cell r="L567">
            <v>297725</v>
          </cell>
          <cell r="M567">
            <v>52388</v>
          </cell>
        </row>
        <row r="568">
          <cell r="G568" t="str">
            <v>04.3302</v>
          </cell>
          <cell r="H568" t="str">
            <v>m3</v>
          </cell>
          <cell r="I568">
            <v>344476</v>
          </cell>
          <cell r="J568">
            <v>52388</v>
          </cell>
          <cell r="L568">
            <v>344917</v>
          </cell>
          <cell r="M568">
            <v>52388</v>
          </cell>
        </row>
        <row r="569">
          <cell r="G569" t="str">
            <v>04.3303</v>
          </cell>
          <cell r="H569" t="str">
            <v>m3</v>
          </cell>
          <cell r="I569">
            <v>389539</v>
          </cell>
          <cell r="J569">
            <v>52388</v>
          </cell>
          <cell r="L569">
            <v>390491</v>
          </cell>
          <cell r="M569">
            <v>52388</v>
          </cell>
        </row>
        <row r="570">
          <cell r="G570" t="str">
            <v>04.3304</v>
          </cell>
          <cell r="H570" t="str">
            <v>m3</v>
          </cell>
          <cell r="I570">
            <v>436323</v>
          </cell>
          <cell r="J570">
            <v>52388</v>
          </cell>
          <cell r="L570">
            <v>437964</v>
          </cell>
          <cell r="M570">
            <v>52388</v>
          </cell>
        </row>
        <row r="571">
          <cell r="G571" t="str">
            <v>04.3311</v>
          </cell>
          <cell r="H571" t="str">
            <v>m3</v>
          </cell>
          <cell r="I571">
            <v>278276</v>
          </cell>
          <cell r="J571">
            <v>45030</v>
          </cell>
          <cell r="L571">
            <v>275418</v>
          </cell>
          <cell r="M571">
            <v>45030</v>
          </cell>
        </row>
        <row r="572">
          <cell r="G572" t="str">
            <v>04.3312</v>
          </cell>
          <cell r="H572" t="str">
            <v>m3</v>
          </cell>
          <cell r="I572">
            <v>324938</v>
          </cell>
          <cell r="J572">
            <v>45030</v>
          </cell>
          <cell r="L572">
            <v>322610</v>
          </cell>
          <cell r="M572">
            <v>45030</v>
          </cell>
        </row>
        <row r="573">
          <cell r="G573" t="str">
            <v>04.3313</v>
          </cell>
          <cell r="H573" t="str">
            <v>m3</v>
          </cell>
          <cell r="I573">
            <v>370001</v>
          </cell>
          <cell r="J573">
            <v>45030</v>
          </cell>
          <cell r="L573">
            <v>368185</v>
          </cell>
          <cell r="M573">
            <v>45030</v>
          </cell>
        </row>
        <row r="574">
          <cell r="G574" t="str">
            <v>04.3314</v>
          </cell>
          <cell r="H574" t="str">
            <v>m3</v>
          </cell>
          <cell r="I574">
            <v>416802</v>
          </cell>
          <cell r="J574">
            <v>45030</v>
          </cell>
          <cell r="L574">
            <v>415664</v>
          </cell>
          <cell r="M574">
            <v>45030</v>
          </cell>
        </row>
        <row r="575">
          <cell r="G575" t="str">
            <v>04.3321</v>
          </cell>
          <cell r="H575" t="str">
            <v>m3</v>
          </cell>
          <cell r="I575">
            <v>297815</v>
          </cell>
          <cell r="J575">
            <v>51946</v>
          </cell>
          <cell r="L575">
            <v>297725</v>
          </cell>
          <cell r="M575">
            <v>51946</v>
          </cell>
        </row>
        <row r="576">
          <cell r="G576" t="str">
            <v>04.3322</v>
          </cell>
          <cell r="H576" t="str">
            <v>m3</v>
          </cell>
          <cell r="I576">
            <v>344476</v>
          </cell>
          <cell r="J576">
            <v>51946</v>
          </cell>
          <cell r="L576">
            <v>344917</v>
          </cell>
          <cell r="M576">
            <v>51946</v>
          </cell>
        </row>
        <row r="577">
          <cell r="G577" t="str">
            <v>04.3323</v>
          </cell>
          <cell r="H577" t="str">
            <v>m3</v>
          </cell>
          <cell r="I577">
            <v>389539</v>
          </cell>
          <cell r="J577">
            <v>51946</v>
          </cell>
          <cell r="L577">
            <v>390491</v>
          </cell>
          <cell r="M577">
            <v>51946</v>
          </cell>
        </row>
        <row r="578">
          <cell r="G578" t="str">
            <v>04.3324</v>
          </cell>
          <cell r="H578" t="str">
            <v>m3</v>
          </cell>
          <cell r="I578">
            <v>436341</v>
          </cell>
          <cell r="J578">
            <v>51946</v>
          </cell>
          <cell r="L578">
            <v>437971</v>
          </cell>
          <cell r="M578">
            <v>51946</v>
          </cell>
        </row>
        <row r="579">
          <cell r="G579" t="str">
            <v>04.3331</v>
          </cell>
          <cell r="H579" t="str">
            <v>m3</v>
          </cell>
          <cell r="I579">
            <v>297815</v>
          </cell>
          <cell r="J579">
            <v>44589</v>
          </cell>
          <cell r="K579">
            <v>4003</v>
          </cell>
          <cell r="L579">
            <v>297725</v>
          </cell>
          <cell r="M579">
            <v>44589</v>
          </cell>
          <cell r="N579">
            <v>4003</v>
          </cell>
        </row>
        <row r="580">
          <cell r="G580" t="str">
            <v>04.3332</v>
          </cell>
          <cell r="H580" t="str">
            <v>m3</v>
          </cell>
          <cell r="I580">
            <v>344476</v>
          </cell>
          <cell r="J580">
            <v>44589</v>
          </cell>
          <cell r="K580">
            <v>4003</v>
          </cell>
          <cell r="L580">
            <v>344917</v>
          </cell>
          <cell r="M580">
            <v>44589</v>
          </cell>
          <cell r="N580">
            <v>4003</v>
          </cell>
        </row>
        <row r="581">
          <cell r="G581" t="str">
            <v>04.3333</v>
          </cell>
          <cell r="H581" t="str">
            <v>m3</v>
          </cell>
          <cell r="I581">
            <v>389539</v>
          </cell>
          <cell r="J581">
            <v>44589</v>
          </cell>
          <cell r="K581">
            <v>4003</v>
          </cell>
          <cell r="L581">
            <v>390491</v>
          </cell>
          <cell r="M581">
            <v>44589</v>
          </cell>
          <cell r="N581">
            <v>4003</v>
          </cell>
        </row>
        <row r="582">
          <cell r="G582" t="str">
            <v>04.3334</v>
          </cell>
          <cell r="H582" t="str">
            <v>m3</v>
          </cell>
          <cell r="I582">
            <v>436341</v>
          </cell>
          <cell r="J582">
            <v>44589</v>
          </cell>
          <cell r="K582">
            <v>4003</v>
          </cell>
          <cell r="L582">
            <v>437971</v>
          </cell>
          <cell r="M582">
            <v>44589</v>
          </cell>
          <cell r="N582">
            <v>4003</v>
          </cell>
        </row>
        <row r="583">
          <cell r="G583" t="str">
            <v>04.3341</v>
          </cell>
          <cell r="H583" t="str">
            <v>m3</v>
          </cell>
          <cell r="I583">
            <v>277114</v>
          </cell>
          <cell r="J583">
            <v>38261</v>
          </cell>
          <cell r="K583">
            <v>4003</v>
          </cell>
          <cell r="L583">
            <v>274422</v>
          </cell>
          <cell r="M583">
            <v>38261</v>
          </cell>
          <cell r="N583">
            <v>4003</v>
          </cell>
        </row>
        <row r="584">
          <cell r="G584" t="str">
            <v>04.3342</v>
          </cell>
          <cell r="H584" t="str">
            <v>m3</v>
          </cell>
          <cell r="I584">
            <v>323776</v>
          </cell>
          <cell r="J584">
            <v>38261</v>
          </cell>
          <cell r="K584">
            <v>4003</v>
          </cell>
          <cell r="L584">
            <v>321614</v>
          </cell>
          <cell r="M584">
            <v>38261</v>
          </cell>
          <cell r="N584">
            <v>4003</v>
          </cell>
        </row>
        <row r="585">
          <cell r="G585" t="str">
            <v>04.3343</v>
          </cell>
          <cell r="H585" t="str">
            <v>m3</v>
          </cell>
          <cell r="I585">
            <v>368838</v>
          </cell>
          <cell r="J585">
            <v>38261</v>
          </cell>
          <cell r="K585">
            <v>4003</v>
          </cell>
          <cell r="L585">
            <v>367188</v>
          </cell>
          <cell r="M585">
            <v>38261</v>
          </cell>
          <cell r="N585">
            <v>4003</v>
          </cell>
        </row>
        <row r="586">
          <cell r="G586" t="str">
            <v>04.3344</v>
          </cell>
          <cell r="H586" t="str">
            <v>m3</v>
          </cell>
          <cell r="I586">
            <v>415640</v>
          </cell>
          <cell r="J586">
            <v>38261</v>
          </cell>
          <cell r="K586">
            <v>4003</v>
          </cell>
          <cell r="L586">
            <v>414668</v>
          </cell>
          <cell r="M586">
            <v>38261</v>
          </cell>
          <cell r="N586">
            <v>4003</v>
          </cell>
        </row>
        <row r="587">
          <cell r="G587" t="str">
            <v>04.3351</v>
          </cell>
          <cell r="H587" t="str">
            <v>m3</v>
          </cell>
          <cell r="I587">
            <v>297815</v>
          </cell>
          <cell r="J587">
            <v>41498</v>
          </cell>
          <cell r="K587">
            <v>4003</v>
          </cell>
          <cell r="L587">
            <v>297725</v>
          </cell>
          <cell r="M587">
            <v>41498</v>
          </cell>
          <cell r="N587">
            <v>4003</v>
          </cell>
        </row>
        <row r="588">
          <cell r="G588" t="str">
            <v>04.3352</v>
          </cell>
          <cell r="H588" t="str">
            <v>m3</v>
          </cell>
          <cell r="I588">
            <v>344476</v>
          </cell>
          <cell r="J588">
            <v>41498</v>
          </cell>
          <cell r="K588">
            <v>4003</v>
          </cell>
          <cell r="L588">
            <v>344917</v>
          </cell>
          <cell r="M588">
            <v>41498</v>
          </cell>
          <cell r="N588">
            <v>4003</v>
          </cell>
        </row>
        <row r="589">
          <cell r="G589" t="str">
            <v>04.3353</v>
          </cell>
          <cell r="H589" t="str">
            <v>m3</v>
          </cell>
          <cell r="I589">
            <v>389539</v>
          </cell>
          <cell r="J589">
            <v>41498</v>
          </cell>
          <cell r="K589">
            <v>4003</v>
          </cell>
          <cell r="L589">
            <v>390491</v>
          </cell>
          <cell r="M589">
            <v>41498</v>
          </cell>
          <cell r="N589">
            <v>4003</v>
          </cell>
        </row>
        <row r="590">
          <cell r="G590" t="str">
            <v>04.3354</v>
          </cell>
          <cell r="H590" t="str">
            <v>m3</v>
          </cell>
          <cell r="I590">
            <v>436341</v>
          </cell>
          <cell r="J590">
            <v>41498</v>
          </cell>
          <cell r="K590">
            <v>4003</v>
          </cell>
          <cell r="L590">
            <v>437971</v>
          </cell>
          <cell r="M590">
            <v>41498</v>
          </cell>
          <cell r="N590">
            <v>4003</v>
          </cell>
        </row>
        <row r="591">
          <cell r="G591" t="str">
            <v>04.3401</v>
          </cell>
          <cell r="H591" t="str">
            <v>m3</v>
          </cell>
          <cell r="I591">
            <v>297815</v>
          </cell>
          <cell r="J591">
            <v>42734</v>
          </cell>
          <cell r="K591">
            <v>12986</v>
          </cell>
          <cell r="L591">
            <v>297725</v>
          </cell>
          <cell r="M591">
            <v>42734</v>
          </cell>
          <cell r="N591">
            <v>12986</v>
          </cell>
        </row>
        <row r="592">
          <cell r="G592" t="str">
            <v>04.3402</v>
          </cell>
          <cell r="H592" t="str">
            <v>m3</v>
          </cell>
          <cell r="I592">
            <v>344476</v>
          </cell>
          <cell r="J592">
            <v>42734</v>
          </cell>
          <cell r="K592">
            <v>12986</v>
          </cell>
          <cell r="L592">
            <v>344917</v>
          </cell>
          <cell r="M592">
            <v>42734</v>
          </cell>
          <cell r="N592">
            <v>12986</v>
          </cell>
        </row>
        <row r="593">
          <cell r="G593" t="str">
            <v>04.3403</v>
          </cell>
          <cell r="H593" t="str">
            <v>m3</v>
          </cell>
          <cell r="I593">
            <v>389539</v>
          </cell>
          <cell r="J593">
            <v>42734</v>
          </cell>
          <cell r="K593">
            <v>12986</v>
          </cell>
          <cell r="L593">
            <v>390491</v>
          </cell>
          <cell r="M593">
            <v>42734</v>
          </cell>
          <cell r="N593">
            <v>12986</v>
          </cell>
        </row>
        <row r="594">
          <cell r="G594" t="str">
            <v>04.3404</v>
          </cell>
          <cell r="H594" t="str">
            <v>m3</v>
          </cell>
          <cell r="I594">
            <v>436341</v>
          </cell>
          <cell r="J594">
            <v>42734</v>
          </cell>
          <cell r="K594">
            <v>12986</v>
          </cell>
          <cell r="L594">
            <v>437971</v>
          </cell>
          <cell r="M594">
            <v>42734</v>
          </cell>
          <cell r="N594">
            <v>12986</v>
          </cell>
        </row>
        <row r="595">
          <cell r="G595" t="str">
            <v>04.3411</v>
          </cell>
          <cell r="H595" t="str">
            <v>m3</v>
          </cell>
          <cell r="I595">
            <v>277114</v>
          </cell>
          <cell r="J595">
            <v>35147</v>
          </cell>
          <cell r="K595">
            <v>12986</v>
          </cell>
          <cell r="L595">
            <v>274422</v>
          </cell>
          <cell r="M595">
            <v>35147</v>
          </cell>
          <cell r="N595">
            <v>12986</v>
          </cell>
        </row>
        <row r="596">
          <cell r="G596" t="str">
            <v>04.3412</v>
          </cell>
          <cell r="H596" t="str">
            <v>m3</v>
          </cell>
          <cell r="I596">
            <v>323776</v>
          </cell>
          <cell r="J596">
            <v>35147</v>
          </cell>
          <cell r="K596">
            <v>12986</v>
          </cell>
          <cell r="L596">
            <v>321614</v>
          </cell>
          <cell r="M596">
            <v>35147</v>
          </cell>
          <cell r="N596">
            <v>12986</v>
          </cell>
        </row>
        <row r="597">
          <cell r="G597" t="str">
            <v>04.3413</v>
          </cell>
          <cell r="H597" t="str">
            <v>m3</v>
          </cell>
          <cell r="I597">
            <v>368838</v>
          </cell>
          <cell r="J597">
            <v>35147</v>
          </cell>
          <cell r="K597">
            <v>12986</v>
          </cell>
          <cell r="L597">
            <v>367188</v>
          </cell>
          <cell r="M597">
            <v>35147</v>
          </cell>
          <cell r="N597">
            <v>12986</v>
          </cell>
        </row>
        <row r="598">
          <cell r="G598" t="str">
            <v>04.3414</v>
          </cell>
          <cell r="H598" t="str">
            <v>m3</v>
          </cell>
          <cell r="I598">
            <v>415640</v>
          </cell>
          <cell r="J598">
            <v>35147</v>
          </cell>
          <cell r="K598">
            <v>12986</v>
          </cell>
          <cell r="L598">
            <v>414668</v>
          </cell>
          <cell r="M598">
            <v>35147</v>
          </cell>
          <cell r="N598">
            <v>12986</v>
          </cell>
        </row>
        <row r="599">
          <cell r="G599" t="str">
            <v>04.3421</v>
          </cell>
          <cell r="H599" t="str">
            <v>m3</v>
          </cell>
          <cell r="I599">
            <v>298682</v>
          </cell>
          <cell r="J599">
            <v>41805</v>
          </cell>
          <cell r="K599">
            <v>12986</v>
          </cell>
          <cell r="L599">
            <v>298722</v>
          </cell>
          <cell r="M599">
            <v>41805</v>
          </cell>
          <cell r="N599">
            <v>12986</v>
          </cell>
        </row>
        <row r="600">
          <cell r="G600" t="str">
            <v>04.3422</v>
          </cell>
          <cell r="H600" t="str">
            <v>m3</v>
          </cell>
          <cell r="I600">
            <v>345344</v>
          </cell>
          <cell r="J600">
            <v>41805</v>
          </cell>
          <cell r="K600">
            <v>12986</v>
          </cell>
          <cell r="L600">
            <v>345915</v>
          </cell>
          <cell r="M600">
            <v>41805</v>
          </cell>
          <cell r="N600">
            <v>12986</v>
          </cell>
        </row>
        <row r="601">
          <cell r="G601" t="str">
            <v>04.3423</v>
          </cell>
          <cell r="H601" t="str">
            <v>m3</v>
          </cell>
          <cell r="I601">
            <v>390406</v>
          </cell>
          <cell r="J601">
            <v>41805</v>
          </cell>
          <cell r="K601">
            <v>12986</v>
          </cell>
          <cell r="L601">
            <v>391489</v>
          </cell>
          <cell r="M601">
            <v>41805</v>
          </cell>
          <cell r="N601">
            <v>12986</v>
          </cell>
        </row>
        <row r="602">
          <cell r="G602" t="str">
            <v>04.3424</v>
          </cell>
          <cell r="H602" t="str">
            <v>m3</v>
          </cell>
          <cell r="I602">
            <v>437208</v>
          </cell>
          <cell r="J602">
            <v>41805</v>
          </cell>
          <cell r="K602">
            <v>12986</v>
          </cell>
          <cell r="L602">
            <v>438969</v>
          </cell>
          <cell r="M602">
            <v>41805</v>
          </cell>
          <cell r="N602">
            <v>12986</v>
          </cell>
        </row>
        <row r="603">
          <cell r="G603" t="str">
            <v>04.3501</v>
          </cell>
          <cell r="H603" t="str">
            <v>m3</v>
          </cell>
          <cell r="I603">
            <v>346213</v>
          </cell>
          <cell r="J603">
            <v>11767</v>
          </cell>
          <cell r="K603">
            <v>3562</v>
          </cell>
          <cell r="L603">
            <v>369225</v>
          </cell>
          <cell r="M603">
            <v>11767</v>
          </cell>
          <cell r="N603">
            <v>3562</v>
          </cell>
        </row>
        <row r="604">
          <cell r="G604" t="str">
            <v>04.3502</v>
          </cell>
          <cell r="H604" t="str">
            <v>m3</v>
          </cell>
          <cell r="I604">
            <v>393550</v>
          </cell>
          <cell r="J604">
            <v>11767</v>
          </cell>
          <cell r="K604">
            <v>3562</v>
          </cell>
          <cell r="L604">
            <v>418122</v>
          </cell>
          <cell r="M604">
            <v>11767</v>
          </cell>
          <cell r="N604">
            <v>3562</v>
          </cell>
        </row>
        <row r="605">
          <cell r="G605" t="str">
            <v>04.3503</v>
          </cell>
          <cell r="H605" t="str">
            <v>m3</v>
          </cell>
          <cell r="I605">
            <v>437963</v>
          </cell>
          <cell r="J605">
            <v>11767</v>
          </cell>
          <cell r="K605">
            <v>3562</v>
          </cell>
          <cell r="L605">
            <v>474060</v>
          </cell>
          <cell r="M605">
            <v>11767</v>
          </cell>
          <cell r="N605">
            <v>3562</v>
          </cell>
        </row>
        <row r="606">
          <cell r="G606" t="str">
            <v>04.3504</v>
          </cell>
          <cell r="H606" t="str">
            <v>m3</v>
          </cell>
          <cell r="I606">
            <v>484214</v>
          </cell>
          <cell r="J606">
            <v>11767</v>
          </cell>
          <cell r="K606">
            <v>3562</v>
          </cell>
          <cell r="L606">
            <v>511988</v>
          </cell>
          <cell r="M606">
            <v>11767</v>
          </cell>
          <cell r="N606">
            <v>3562</v>
          </cell>
        </row>
        <row r="607">
          <cell r="G607" t="str">
            <v>04.3511</v>
          </cell>
          <cell r="H607" t="str">
            <v>m3</v>
          </cell>
          <cell r="I607">
            <v>366711</v>
          </cell>
          <cell r="J607">
            <v>26012</v>
          </cell>
          <cell r="K607">
            <v>3562</v>
          </cell>
          <cell r="L607">
            <v>392300</v>
          </cell>
          <cell r="M607">
            <v>26012</v>
          </cell>
          <cell r="N607">
            <v>3562</v>
          </cell>
        </row>
        <row r="608">
          <cell r="G608" t="str">
            <v>04.3512</v>
          </cell>
          <cell r="H608" t="str">
            <v>m3</v>
          </cell>
          <cell r="I608">
            <v>418148</v>
          </cell>
          <cell r="J608">
            <v>26012</v>
          </cell>
          <cell r="K608">
            <v>3562</v>
          </cell>
          <cell r="L608">
            <v>445565</v>
          </cell>
          <cell r="M608">
            <v>26012</v>
          </cell>
          <cell r="N608">
            <v>3562</v>
          </cell>
        </row>
        <row r="609">
          <cell r="G609" t="str">
            <v>04.3513</v>
          </cell>
          <cell r="H609" t="str">
            <v>m3</v>
          </cell>
          <cell r="I609">
            <v>463000</v>
          </cell>
          <cell r="J609">
            <v>26012</v>
          </cell>
          <cell r="K609">
            <v>3562</v>
          </cell>
          <cell r="L609">
            <v>502056</v>
          </cell>
          <cell r="M609">
            <v>26012</v>
          </cell>
          <cell r="N609">
            <v>3562</v>
          </cell>
        </row>
        <row r="610">
          <cell r="G610" t="str">
            <v>04.3514</v>
          </cell>
          <cell r="H610" t="str">
            <v>m3</v>
          </cell>
          <cell r="I610">
            <v>509709</v>
          </cell>
          <cell r="J610">
            <v>26012</v>
          </cell>
          <cell r="K610">
            <v>3562</v>
          </cell>
          <cell r="L610">
            <v>540360</v>
          </cell>
          <cell r="M610">
            <v>26012</v>
          </cell>
          <cell r="N610">
            <v>3562</v>
          </cell>
        </row>
        <row r="611">
          <cell r="G611" t="str">
            <v>04.3521</v>
          </cell>
          <cell r="H611" t="str">
            <v>m3</v>
          </cell>
          <cell r="I611">
            <v>366408</v>
          </cell>
          <cell r="J611">
            <v>7122</v>
          </cell>
          <cell r="K611">
            <v>4003</v>
          </cell>
          <cell r="L611">
            <v>392040</v>
          </cell>
          <cell r="M611">
            <v>7122</v>
          </cell>
          <cell r="N611">
            <v>4003</v>
          </cell>
        </row>
        <row r="612">
          <cell r="G612" t="str">
            <v>04.3522</v>
          </cell>
          <cell r="H612" t="str">
            <v>m3</v>
          </cell>
          <cell r="I612">
            <v>413745</v>
          </cell>
          <cell r="J612">
            <v>7122</v>
          </cell>
          <cell r="K612">
            <v>4003</v>
          </cell>
          <cell r="L612">
            <v>440937</v>
          </cell>
          <cell r="M612">
            <v>7122</v>
          </cell>
          <cell r="N612">
            <v>4003</v>
          </cell>
        </row>
        <row r="613">
          <cell r="G613" t="str">
            <v>04.3523</v>
          </cell>
          <cell r="H613" t="str">
            <v>m3</v>
          </cell>
          <cell r="I613">
            <v>458157</v>
          </cell>
          <cell r="J613">
            <v>7122</v>
          </cell>
          <cell r="K613">
            <v>4003</v>
          </cell>
          <cell r="L613">
            <v>496875</v>
          </cell>
          <cell r="M613">
            <v>7122</v>
          </cell>
          <cell r="N613">
            <v>4003</v>
          </cell>
        </row>
        <row r="614">
          <cell r="G614" t="str">
            <v>04.3524</v>
          </cell>
          <cell r="H614" t="str">
            <v>m3</v>
          </cell>
          <cell r="I614">
            <v>504409</v>
          </cell>
          <cell r="J614">
            <v>7122</v>
          </cell>
          <cell r="K614">
            <v>4003</v>
          </cell>
          <cell r="L614">
            <v>534803</v>
          </cell>
          <cell r="M614">
            <v>7122</v>
          </cell>
          <cell r="N614">
            <v>4003</v>
          </cell>
        </row>
        <row r="615">
          <cell r="G615" t="str">
            <v>04.3601</v>
          </cell>
          <cell r="H615" t="str">
            <v>m3</v>
          </cell>
          <cell r="I615">
            <v>372302</v>
          </cell>
          <cell r="J615">
            <v>50328</v>
          </cell>
          <cell r="L615">
            <v>370802</v>
          </cell>
          <cell r="M615">
            <v>50328</v>
          </cell>
        </row>
        <row r="616">
          <cell r="G616" t="str">
            <v>04.3602</v>
          </cell>
          <cell r="H616" t="str">
            <v>m3</v>
          </cell>
          <cell r="I616">
            <v>427069</v>
          </cell>
          <cell r="J616">
            <v>50328</v>
          </cell>
          <cell r="L616">
            <v>426430</v>
          </cell>
          <cell r="M616">
            <v>50328</v>
          </cell>
        </row>
        <row r="617">
          <cell r="G617" t="str">
            <v>04.3603</v>
          </cell>
          <cell r="H617" t="str">
            <v>m3</v>
          </cell>
          <cell r="I617">
            <v>1593513</v>
          </cell>
          <cell r="J617">
            <v>50328</v>
          </cell>
          <cell r="L617">
            <v>1592785</v>
          </cell>
          <cell r="M617">
            <v>50328</v>
          </cell>
        </row>
        <row r="618">
          <cell r="G618" t="str">
            <v>04.3611</v>
          </cell>
          <cell r="H618" t="str">
            <v>m3</v>
          </cell>
          <cell r="I618">
            <v>387782</v>
          </cell>
          <cell r="J618">
            <v>50328</v>
          </cell>
          <cell r="L618">
            <v>411993</v>
          </cell>
          <cell r="M618">
            <v>50328</v>
          </cell>
        </row>
        <row r="619">
          <cell r="G619" t="str">
            <v>04.3612</v>
          </cell>
          <cell r="H619" t="str">
            <v>m3</v>
          </cell>
          <cell r="I619">
            <v>431543</v>
          </cell>
          <cell r="J619">
            <v>50328</v>
          </cell>
          <cell r="L619">
            <v>467111</v>
          </cell>
          <cell r="M619">
            <v>50328</v>
          </cell>
        </row>
        <row r="620">
          <cell r="G620" t="str">
            <v>04.3613</v>
          </cell>
          <cell r="H620" t="str">
            <v>m3</v>
          </cell>
          <cell r="I620">
            <v>477117</v>
          </cell>
          <cell r="J620">
            <v>50328</v>
          </cell>
          <cell r="L620">
            <v>504483</v>
          </cell>
          <cell r="M620">
            <v>50328</v>
          </cell>
        </row>
        <row r="621">
          <cell r="G621" t="str">
            <v>04.3621</v>
          </cell>
          <cell r="H621" t="str">
            <v>m3</v>
          </cell>
          <cell r="I621">
            <v>372302</v>
          </cell>
          <cell r="J621">
            <v>37378</v>
          </cell>
          <cell r="K621">
            <v>14285</v>
          </cell>
          <cell r="L621">
            <v>370802</v>
          </cell>
          <cell r="M621">
            <v>37378</v>
          </cell>
          <cell r="N621">
            <v>14285</v>
          </cell>
        </row>
        <row r="622">
          <cell r="G622" t="str">
            <v>04.3622</v>
          </cell>
          <cell r="H622" t="str">
            <v>m3</v>
          </cell>
          <cell r="I622">
            <v>427069</v>
          </cell>
          <cell r="J622">
            <v>37378</v>
          </cell>
          <cell r="K622">
            <v>14285</v>
          </cell>
          <cell r="L622">
            <v>426430</v>
          </cell>
          <cell r="M622">
            <v>37378</v>
          </cell>
          <cell r="N622">
            <v>14285</v>
          </cell>
        </row>
        <row r="623">
          <cell r="G623" t="str">
            <v>04.3623</v>
          </cell>
          <cell r="H623" t="str">
            <v>m3</v>
          </cell>
          <cell r="I623">
            <v>1593513</v>
          </cell>
          <cell r="J623">
            <v>37378</v>
          </cell>
          <cell r="K623">
            <v>14285</v>
          </cell>
          <cell r="L623">
            <v>1592785</v>
          </cell>
          <cell r="M623">
            <v>37378</v>
          </cell>
          <cell r="N623">
            <v>14285</v>
          </cell>
        </row>
        <row r="624">
          <cell r="G624" t="str">
            <v>04.3631</v>
          </cell>
          <cell r="H624" t="str">
            <v>m3</v>
          </cell>
          <cell r="I624">
            <v>387782</v>
          </cell>
          <cell r="J624">
            <v>37378</v>
          </cell>
          <cell r="K624">
            <v>14285</v>
          </cell>
          <cell r="L624">
            <v>411993</v>
          </cell>
          <cell r="M624">
            <v>37378</v>
          </cell>
          <cell r="N624">
            <v>14285</v>
          </cell>
        </row>
        <row r="625">
          <cell r="G625" t="str">
            <v>04.3632</v>
          </cell>
          <cell r="H625" t="str">
            <v>m3</v>
          </cell>
          <cell r="I625">
            <v>431543</v>
          </cell>
          <cell r="J625">
            <v>37378</v>
          </cell>
          <cell r="K625">
            <v>14285</v>
          </cell>
          <cell r="L625">
            <v>467111</v>
          </cell>
          <cell r="M625">
            <v>37378</v>
          </cell>
          <cell r="N625">
            <v>14285</v>
          </cell>
        </row>
        <row r="626">
          <cell r="G626" t="str">
            <v>04.3633</v>
          </cell>
          <cell r="H626" t="str">
            <v>m3</v>
          </cell>
          <cell r="I626">
            <v>477117</v>
          </cell>
          <cell r="J626">
            <v>37378</v>
          </cell>
          <cell r="K626">
            <v>14285</v>
          </cell>
          <cell r="L626">
            <v>504483</v>
          </cell>
          <cell r="M626">
            <v>37378</v>
          </cell>
          <cell r="N626">
            <v>14285</v>
          </cell>
        </row>
        <row r="627">
          <cell r="G627" t="str">
            <v>04.3701</v>
          </cell>
          <cell r="H627" t="str">
            <v>m3</v>
          </cell>
          <cell r="I627">
            <v>118756</v>
          </cell>
          <cell r="J627">
            <v>25752</v>
          </cell>
          <cell r="L627">
            <v>85890</v>
          </cell>
          <cell r="M627">
            <v>25752</v>
          </cell>
        </row>
        <row r="628">
          <cell r="G628" t="str">
            <v>04.3702</v>
          </cell>
          <cell r="H628" t="str">
            <v>m3</v>
          </cell>
          <cell r="I628">
            <v>156615</v>
          </cell>
          <cell r="J628">
            <v>25752</v>
          </cell>
          <cell r="L628">
            <v>134326</v>
          </cell>
          <cell r="M628">
            <v>25752</v>
          </cell>
        </row>
        <row r="629">
          <cell r="G629" t="str">
            <v>04.3703</v>
          </cell>
          <cell r="H629" t="str">
            <v>m3</v>
          </cell>
          <cell r="I629">
            <v>189124</v>
          </cell>
          <cell r="J629">
            <v>25752</v>
          </cell>
          <cell r="L629">
            <v>167279</v>
          </cell>
          <cell r="M629">
            <v>25752</v>
          </cell>
        </row>
        <row r="630">
          <cell r="G630" t="str">
            <v>04.3711</v>
          </cell>
          <cell r="H630" t="str">
            <v>m3</v>
          </cell>
          <cell r="I630">
            <v>118756</v>
          </cell>
          <cell r="J630">
            <v>21632</v>
          </cell>
          <cell r="L630">
            <v>85890</v>
          </cell>
          <cell r="M630">
            <v>21632</v>
          </cell>
        </row>
        <row r="631">
          <cell r="G631" t="str">
            <v>04.3712</v>
          </cell>
          <cell r="H631" t="str">
            <v>m3</v>
          </cell>
          <cell r="I631">
            <v>156615</v>
          </cell>
          <cell r="J631">
            <v>21632</v>
          </cell>
          <cell r="L631">
            <v>134326</v>
          </cell>
          <cell r="M631">
            <v>21632</v>
          </cell>
        </row>
        <row r="632">
          <cell r="G632" t="str">
            <v>04.3713</v>
          </cell>
          <cell r="H632" t="str">
            <v>m3</v>
          </cell>
          <cell r="I632">
            <v>189124</v>
          </cell>
          <cell r="J632">
            <v>21632</v>
          </cell>
          <cell r="L632">
            <v>167279</v>
          </cell>
          <cell r="M632">
            <v>21632</v>
          </cell>
        </row>
        <row r="633">
          <cell r="G633" t="str">
            <v>04.3801</v>
          </cell>
          <cell r="H633" t="str">
            <v>C¸i</v>
          </cell>
          <cell r="J633">
            <v>11051</v>
          </cell>
          <cell r="M633">
            <v>11051</v>
          </cell>
        </row>
        <row r="634">
          <cell r="G634" t="str">
            <v>04.3802</v>
          </cell>
          <cell r="H634" t="str">
            <v>C¸i</v>
          </cell>
          <cell r="J634">
            <v>24214</v>
          </cell>
          <cell r="M634">
            <v>24214</v>
          </cell>
        </row>
        <row r="635">
          <cell r="G635" t="str">
            <v>04.3803</v>
          </cell>
          <cell r="H635" t="str">
            <v>C¸i</v>
          </cell>
          <cell r="J635">
            <v>42252</v>
          </cell>
          <cell r="M635">
            <v>42252</v>
          </cell>
        </row>
        <row r="636">
          <cell r="G636" t="str">
            <v>04.4101</v>
          </cell>
          <cell r="H636" t="str">
            <v>m3</v>
          </cell>
          <cell r="I636">
            <v>80809</v>
          </cell>
          <cell r="J636">
            <v>20438</v>
          </cell>
          <cell r="L636">
            <v>97786</v>
          </cell>
          <cell r="M636">
            <v>20438</v>
          </cell>
        </row>
        <row r="637">
          <cell r="G637" t="str">
            <v>04.4102</v>
          </cell>
          <cell r="H637" t="str">
            <v>m3</v>
          </cell>
          <cell r="I637">
            <v>80809</v>
          </cell>
          <cell r="J637">
            <v>23844</v>
          </cell>
          <cell r="L637">
            <v>97786</v>
          </cell>
          <cell r="M637">
            <v>23844</v>
          </cell>
        </row>
        <row r="638">
          <cell r="G638" t="str">
            <v>04.4103</v>
          </cell>
          <cell r="H638" t="str">
            <v>m3</v>
          </cell>
          <cell r="I638">
            <v>82411</v>
          </cell>
          <cell r="J638">
            <v>33754</v>
          </cell>
          <cell r="L638">
            <v>99699</v>
          </cell>
          <cell r="M638">
            <v>33754</v>
          </cell>
        </row>
        <row r="639">
          <cell r="G639" t="str">
            <v>04.4104</v>
          </cell>
          <cell r="H639" t="str">
            <v>m3</v>
          </cell>
          <cell r="I639">
            <v>80809</v>
          </cell>
          <cell r="J639">
            <v>26476</v>
          </cell>
          <cell r="L639">
            <v>97786</v>
          </cell>
          <cell r="M639">
            <v>26476</v>
          </cell>
        </row>
        <row r="640">
          <cell r="G640" t="str">
            <v>04.4105</v>
          </cell>
          <cell r="H640" t="str">
            <v>m3</v>
          </cell>
          <cell r="I640">
            <v>80809</v>
          </cell>
          <cell r="J640">
            <v>29883</v>
          </cell>
          <cell r="L640">
            <v>97786</v>
          </cell>
          <cell r="M640">
            <v>29883</v>
          </cell>
        </row>
        <row r="641">
          <cell r="G641" t="str">
            <v>04.4106</v>
          </cell>
          <cell r="H641" t="str">
            <v>m3</v>
          </cell>
          <cell r="I641">
            <v>82069</v>
          </cell>
          <cell r="J641">
            <v>24218</v>
          </cell>
          <cell r="L641">
            <v>99699</v>
          </cell>
          <cell r="M641">
            <v>24218</v>
          </cell>
        </row>
        <row r="642">
          <cell r="G642" t="str">
            <v>04.4201</v>
          </cell>
          <cell r="H642" t="str">
            <v>m3</v>
          </cell>
          <cell r="I642">
            <v>106654</v>
          </cell>
          <cell r="J642">
            <v>40627</v>
          </cell>
          <cell r="K642">
            <v>2480</v>
          </cell>
          <cell r="L642">
            <v>114998</v>
          </cell>
          <cell r="M642">
            <v>40627</v>
          </cell>
          <cell r="N642">
            <v>2480</v>
          </cell>
        </row>
        <row r="643">
          <cell r="G643" t="str">
            <v>04.4202</v>
          </cell>
          <cell r="H643" t="str">
            <v>m3</v>
          </cell>
          <cell r="I643">
            <v>114839</v>
          </cell>
          <cell r="J643">
            <v>40627</v>
          </cell>
          <cell r="K643">
            <v>2480</v>
          </cell>
          <cell r="L643">
            <v>123359</v>
          </cell>
          <cell r="M643">
            <v>40627</v>
          </cell>
          <cell r="N643">
            <v>2480</v>
          </cell>
        </row>
        <row r="644">
          <cell r="G644" t="str">
            <v>04.4211</v>
          </cell>
          <cell r="H644" t="str">
            <v>m3</v>
          </cell>
          <cell r="I644">
            <v>106654</v>
          </cell>
          <cell r="J644">
            <v>45828</v>
          </cell>
          <cell r="K644">
            <v>2480</v>
          </cell>
          <cell r="L644">
            <v>114998</v>
          </cell>
          <cell r="M644">
            <v>45828</v>
          </cell>
          <cell r="N644">
            <v>2480</v>
          </cell>
        </row>
        <row r="645">
          <cell r="G645" t="str">
            <v>04.4212</v>
          </cell>
          <cell r="H645" t="str">
            <v>m3</v>
          </cell>
          <cell r="I645">
            <v>114839</v>
          </cell>
          <cell r="J645">
            <v>45828</v>
          </cell>
          <cell r="K645">
            <v>2480</v>
          </cell>
          <cell r="L645">
            <v>123359</v>
          </cell>
          <cell r="M645">
            <v>45828</v>
          </cell>
          <cell r="N645">
            <v>2480</v>
          </cell>
        </row>
        <row r="646">
          <cell r="G646" t="str">
            <v>04.4221</v>
          </cell>
          <cell r="H646" t="str">
            <v>m3</v>
          </cell>
          <cell r="I646">
            <v>145284</v>
          </cell>
          <cell r="J646">
            <v>49076</v>
          </cell>
          <cell r="K646">
            <v>4960</v>
          </cell>
          <cell r="L646">
            <v>156535</v>
          </cell>
          <cell r="M646">
            <v>49076</v>
          </cell>
          <cell r="N646">
            <v>4960</v>
          </cell>
        </row>
        <row r="647">
          <cell r="G647" t="str">
            <v>04.4222</v>
          </cell>
          <cell r="H647" t="str">
            <v>m3</v>
          </cell>
          <cell r="I647">
            <v>153469</v>
          </cell>
          <cell r="J647">
            <v>49076</v>
          </cell>
          <cell r="K647">
            <v>4960</v>
          </cell>
          <cell r="L647">
            <v>164895</v>
          </cell>
          <cell r="M647">
            <v>49076</v>
          </cell>
          <cell r="N647">
            <v>4960</v>
          </cell>
        </row>
        <row r="648">
          <cell r="G648" t="str">
            <v>04.4231</v>
          </cell>
          <cell r="H648" t="str">
            <v>m3</v>
          </cell>
          <cell r="I648">
            <v>113640</v>
          </cell>
          <cell r="J648">
            <v>40302</v>
          </cell>
          <cell r="K648">
            <v>2480</v>
          </cell>
          <cell r="L648">
            <v>120712</v>
          </cell>
          <cell r="M648">
            <v>40302</v>
          </cell>
          <cell r="N648">
            <v>2480</v>
          </cell>
        </row>
        <row r="649">
          <cell r="G649" t="str">
            <v>04.4232</v>
          </cell>
          <cell r="H649" t="str">
            <v>m3</v>
          </cell>
          <cell r="I649">
            <v>123326</v>
          </cell>
          <cell r="J649">
            <v>40302</v>
          </cell>
          <cell r="K649">
            <v>2480</v>
          </cell>
          <cell r="L649">
            <v>130622</v>
          </cell>
          <cell r="M649">
            <v>40302</v>
          </cell>
          <cell r="N649">
            <v>2480</v>
          </cell>
        </row>
        <row r="650">
          <cell r="G650" t="str">
            <v>04.4241</v>
          </cell>
          <cell r="H650" t="str">
            <v>m3</v>
          </cell>
          <cell r="I650">
            <v>142514</v>
          </cell>
          <cell r="J650">
            <v>47778</v>
          </cell>
          <cell r="K650">
            <v>4960</v>
          </cell>
          <cell r="L650">
            <v>151796</v>
          </cell>
          <cell r="M650">
            <v>47778</v>
          </cell>
          <cell r="N650">
            <v>4960</v>
          </cell>
        </row>
        <row r="651">
          <cell r="G651" t="str">
            <v>04.4242</v>
          </cell>
          <cell r="H651" t="str">
            <v>m3</v>
          </cell>
          <cell r="I651">
            <v>152200</v>
          </cell>
          <cell r="J651">
            <v>47778</v>
          </cell>
          <cell r="K651">
            <v>4960</v>
          </cell>
          <cell r="L651">
            <v>161706</v>
          </cell>
          <cell r="M651">
            <v>47778</v>
          </cell>
          <cell r="N651">
            <v>4960</v>
          </cell>
        </row>
        <row r="652">
          <cell r="G652" t="str">
            <v>04.4251</v>
          </cell>
          <cell r="H652" t="str">
            <v>m3</v>
          </cell>
          <cell r="I652">
            <v>171246</v>
          </cell>
          <cell r="J652">
            <v>78330</v>
          </cell>
          <cell r="K652">
            <v>6944</v>
          </cell>
          <cell r="L652">
            <v>179789</v>
          </cell>
          <cell r="M652">
            <v>78330</v>
          </cell>
          <cell r="N652">
            <v>6944</v>
          </cell>
        </row>
        <row r="653">
          <cell r="G653" t="str">
            <v>04.4252</v>
          </cell>
          <cell r="H653" t="str">
            <v>m3</v>
          </cell>
          <cell r="I653">
            <v>183990</v>
          </cell>
          <cell r="J653">
            <v>78330</v>
          </cell>
          <cell r="K653">
            <v>6944</v>
          </cell>
          <cell r="L653">
            <v>192828</v>
          </cell>
          <cell r="M653">
            <v>78330</v>
          </cell>
          <cell r="N653">
            <v>6944</v>
          </cell>
        </row>
        <row r="654">
          <cell r="G654" t="str">
            <v>05.1000</v>
          </cell>
          <cell r="H654" t="str">
            <v>TÊn</v>
          </cell>
          <cell r="J654">
            <v>32502</v>
          </cell>
          <cell r="K654">
            <v>4472</v>
          </cell>
          <cell r="M654">
            <v>32502</v>
          </cell>
          <cell r="N654">
            <v>4472</v>
          </cell>
        </row>
        <row r="655">
          <cell r="G655" t="str">
            <v>05.2001</v>
          </cell>
          <cell r="H655" t="str">
            <v>TÊn</v>
          </cell>
          <cell r="I655">
            <v>5876</v>
          </cell>
          <cell r="J655">
            <v>115382</v>
          </cell>
          <cell r="L655">
            <v>6239</v>
          </cell>
          <cell r="M655">
            <v>115382</v>
          </cell>
        </row>
        <row r="656">
          <cell r="G656" t="str">
            <v>05.2002</v>
          </cell>
          <cell r="H656" t="str">
            <v>TÊn</v>
          </cell>
          <cell r="I656">
            <v>5876</v>
          </cell>
          <cell r="J656">
            <v>104006</v>
          </cell>
          <cell r="L656">
            <v>6239</v>
          </cell>
          <cell r="M656">
            <v>104006</v>
          </cell>
        </row>
        <row r="657">
          <cell r="G657" t="str">
            <v>05.2003</v>
          </cell>
          <cell r="H657" t="str">
            <v>TÊn</v>
          </cell>
          <cell r="I657">
            <v>5876</v>
          </cell>
          <cell r="J657">
            <v>99131</v>
          </cell>
          <cell r="L657">
            <v>6239</v>
          </cell>
          <cell r="M657">
            <v>99131</v>
          </cell>
        </row>
        <row r="658">
          <cell r="G658" t="str">
            <v>05.2004</v>
          </cell>
          <cell r="H658" t="str">
            <v>TÊn</v>
          </cell>
          <cell r="I658">
            <v>5876</v>
          </cell>
          <cell r="J658">
            <v>93931</v>
          </cell>
          <cell r="L658">
            <v>6239</v>
          </cell>
          <cell r="M658">
            <v>93931</v>
          </cell>
        </row>
        <row r="659">
          <cell r="G659" t="str">
            <v>05.2011</v>
          </cell>
          <cell r="H659" t="str">
            <v>TÊn</v>
          </cell>
          <cell r="I659">
            <v>5876</v>
          </cell>
          <cell r="J659">
            <v>54278</v>
          </cell>
          <cell r="L659">
            <v>6239</v>
          </cell>
          <cell r="M659">
            <v>54278</v>
          </cell>
        </row>
        <row r="660">
          <cell r="G660" t="str">
            <v>05.2012</v>
          </cell>
          <cell r="H660" t="str">
            <v>TÊn</v>
          </cell>
          <cell r="I660">
            <v>5876</v>
          </cell>
          <cell r="J660">
            <v>51353</v>
          </cell>
          <cell r="L660">
            <v>6239</v>
          </cell>
          <cell r="M660">
            <v>51353</v>
          </cell>
        </row>
        <row r="661">
          <cell r="G661" t="str">
            <v>05.2013</v>
          </cell>
          <cell r="H661" t="str">
            <v>TÊn</v>
          </cell>
          <cell r="I661">
            <v>5876</v>
          </cell>
          <cell r="J661">
            <v>48428</v>
          </cell>
          <cell r="L661">
            <v>6239</v>
          </cell>
          <cell r="M661">
            <v>48428</v>
          </cell>
        </row>
        <row r="662">
          <cell r="G662" t="str">
            <v>05.2014</v>
          </cell>
          <cell r="H662" t="str">
            <v>TÊn</v>
          </cell>
          <cell r="I662">
            <v>5876</v>
          </cell>
          <cell r="J662">
            <v>45665</v>
          </cell>
          <cell r="L662">
            <v>6239</v>
          </cell>
          <cell r="M662">
            <v>45665</v>
          </cell>
        </row>
        <row r="663">
          <cell r="G663" t="str">
            <v>05.3101</v>
          </cell>
          <cell r="H663" t="str">
            <v>Cét</v>
          </cell>
          <cell r="I663">
            <v>41738</v>
          </cell>
          <cell r="J663">
            <v>236895</v>
          </cell>
          <cell r="L663">
            <v>44509</v>
          </cell>
          <cell r="M663">
            <v>236895</v>
          </cell>
        </row>
        <row r="664">
          <cell r="G664" t="str">
            <v>05.3102</v>
          </cell>
          <cell r="H664" t="str">
            <v>Cét</v>
          </cell>
          <cell r="I664">
            <v>55651</v>
          </cell>
          <cell r="J664">
            <v>430591</v>
          </cell>
          <cell r="L664">
            <v>59345</v>
          </cell>
          <cell r="M664">
            <v>430591</v>
          </cell>
        </row>
        <row r="665">
          <cell r="G665" t="str">
            <v>05.3103</v>
          </cell>
          <cell r="H665" t="str">
            <v>Cét</v>
          </cell>
          <cell r="I665">
            <v>55651</v>
          </cell>
          <cell r="J665">
            <v>529065</v>
          </cell>
          <cell r="L665">
            <v>59345</v>
          </cell>
          <cell r="M665">
            <v>529065</v>
          </cell>
        </row>
        <row r="666">
          <cell r="G666" t="str">
            <v>05.3104</v>
          </cell>
          <cell r="H666" t="str">
            <v>Cét</v>
          </cell>
          <cell r="I666">
            <v>83477</v>
          </cell>
          <cell r="J666">
            <v>898497</v>
          </cell>
          <cell r="L666">
            <v>89018</v>
          </cell>
          <cell r="M666">
            <v>898497</v>
          </cell>
        </row>
        <row r="667">
          <cell r="G667" t="str">
            <v>05.3105</v>
          </cell>
          <cell r="H667" t="str">
            <v>Cét</v>
          </cell>
          <cell r="I667">
            <v>111302</v>
          </cell>
          <cell r="J667">
            <v>1599582</v>
          </cell>
          <cell r="L667">
            <v>118691</v>
          </cell>
          <cell r="M667">
            <v>1599582</v>
          </cell>
        </row>
        <row r="668">
          <cell r="G668" t="str">
            <v>05.3211</v>
          </cell>
          <cell r="H668" t="str">
            <v>Cét</v>
          </cell>
          <cell r="I668">
            <v>41738</v>
          </cell>
          <cell r="J668">
            <v>172949</v>
          </cell>
          <cell r="K668">
            <v>100402</v>
          </cell>
          <cell r="L668">
            <v>41738</v>
          </cell>
          <cell r="M668">
            <v>172949</v>
          </cell>
          <cell r="N668">
            <v>100402</v>
          </cell>
        </row>
        <row r="669">
          <cell r="G669" t="str">
            <v>05.3212</v>
          </cell>
          <cell r="H669" t="str">
            <v>Cét</v>
          </cell>
          <cell r="I669">
            <v>55651</v>
          </cell>
          <cell r="J669">
            <v>322982</v>
          </cell>
          <cell r="K669">
            <v>194764</v>
          </cell>
          <cell r="L669">
            <v>59345</v>
          </cell>
          <cell r="M669">
            <v>322982</v>
          </cell>
          <cell r="N669">
            <v>194764</v>
          </cell>
        </row>
        <row r="670">
          <cell r="G670" t="str">
            <v>05.3213</v>
          </cell>
          <cell r="H670" t="str">
            <v>Cét</v>
          </cell>
          <cell r="I670">
            <v>55651</v>
          </cell>
          <cell r="J670">
            <v>396838</v>
          </cell>
          <cell r="K670">
            <v>324607</v>
          </cell>
          <cell r="L670">
            <v>59345</v>
          </cell>
          <cell r="M670">
            <v>396838</v>
          </cell>
          <cell r="N670">
            <v>324607</v>
          </cell>
        </row>
        <row r="671">
          <cell r="G671" t="str">
            <v>05.3214</v>
          </cell>
          <cell r="H671" t="str">
            <v>Cét</v>
          </cell>
          <cell r="I671">
            <v>83477</v>
          </cell>
          <cell r="J671">
            <v>673834</v>
          </cell>
          <cell r="K671">
            <v>454449</v>
          </cell>
          <cell r="L671">
            <v>89018</v>
          </cell>
          <cell r="M671">
            <v>673834</v>
          </cell>
          <cell r="N671">
            <v>454449</v>
          </cell>
        </row>
        <row r="672">
          <cell r="G672" t="str">
            <v>05.3215</v>
          </cell>
          <cell r="H672" t="str">
            <v>Cét</v>
          </cell>
          <cell r="I672">
            <v>111302</v>
          </cell>
          <cell r="J672">
            <v>1199648</v>
          </cell>
          <cell r="K672">
            <v>649213</v>
          </cell>
          <cell r="L672">
            <v>118691</v>
          </cell>
          <cell r="M672">
            <v>1199648</v>
          </cell>
          <cell r="N672">
            <v>649213</v>
          </cell>
        </row>
        <row r="673">
          <cell r="G673" t="str">
            <v>05.3221</v>
          </cell>
          <cell r="H673" t="str">
            <v>Cét</v>
          </cell>
          <cell r="I673">
            <v>41738</v>
          </cell>
          <cell r="J673">
            <v>164278</v>
          </cell>
          <cell r="K673">
            <v>74875</v>
          </cell>
          <cell r="L673">
            <v>44509</v>
          </cell>
          <cell r="M673">
            <v>164278</v>
          </cell>
          <cell r="N673">
            <v>74875</v>
          </cell>
        </row>
        <row r="674">
          <cell r="G674" t="str">
            <v>05.3222</v>
          </cell>
          <cell r="H674" t="str">
            <v>Cét</v>
          </cell>
          <cell r="I674">
            <v>55651</v>
          </cell>
          <cell r="J674">
            <v>306879</v>
          </cell>
          <cell r="K674">
            <v>149750</v>
          </cell>
          <cell r="L674">
            <v>59345</v>
          </cell>
          <cell r="M674">
            <v>306879</v>
          </cell>
          <cell r="N674">
            <v>149750</v>
          </cell>
        </row>
        <row r="675">
          <cell r="G675" t="str">
            <v>05.3223</v>
          </cell>
          <cell r="H675" t="str">
            <v>Cét</v>
          </cell>
          <cell r="I675">
            <v>55651</v>
          </cell>
          <cell r="J675">
            <v>377019</v>
          </cell>
          <cell r="K675">
            <v>249584</v>
          </cell>
          <cell r="L675">
            <v>59345</v>
          </cell>
          <cell r="M675">
            <v>377019</v>
          </cell>
          <cell r="N675">
            <v>249584</v>
          </cell>
        </row>
        <row r="676">
          <cell r="G676" t="str">
            <v>05.3224</v>
          </cell>
          <cell r="H676" t="str">
            <v>Cét</v>
          </cell>
          <cell r="I676">
            <v>83477</v>
          </cell>
          <cell r="J676">
            <v>640081</v>
          </cell>
          <cell r="K676">
            <v>349418</v>
          </cell>
          <cell r="L676">
            <v>89018</v>
          </cell>
          <cell r="M676">
            <v>640081</v>
          </cell>
          <cell r="N676">
            <v>349418</v>
          </cell>
        </row>
        <row r="677">
          <cell r="G677" t="str">
            <v>05.3225</v>
          </cell>
          <cell r="H677" t="str">
            <v>Cét</v>
          </cell>
          <cell r="I677">
            <v>111302</v>
          </cell>
          <cell r="J677">
            <v>1139727</v>
          </cell>
          <cell r="K677">
            <v>499168</v>
          </cell>
          <cell r="L677">
            <v>118691</v>
          </cell>
          <cell r="M677">
            <v>1139727</v>
          </cell>
          <cell r="N677">
            <v>499168</v>
          </cell>
        </row>
        <row r="678">
          <cell r="G678" t="str">
            <v>05.4101</v>
          </cell>
          <cell r="H678" t="str">
            <v>Cét</v>
          </cell>
          <cell r="I678">
            <v>4516</v>
          </cell>
          <cell r="J678">
            <v>183473</v>
          </cell>
          <cell r="L678">
            <v>4701</v>
          </cell>
          <cell r="M678">
            <v>183473</v>
          </cell>
        </row>
        <row r="679">
          <cell r="G679" t="str">
            <v>05.4201</v>
          </cell>
          <cell r="H679" t="str">
            <v>Cét</v>
          </cell>
          <cell r="I679">
            <v>9686</v>
          </cell>
          <cell r="J679">
            <v>201837</v>
          </cell>
          <cell r="L679">
            <v>10242</v>
          </cell>
          <cell r="M679">
            <v>201837</v>
          </cell>
        </row>
        <row r="680">
          <cell r="G680" t="str">
            <v>05.4301</v>
          </cell>
          <cell r="H680" t="str">
            <v>Cét</v>
          </cell>
          <cell r="I680">
            <v>10330</v>
          </cell>
          <cell r="J680">
            <v>232064</v>
          </cell>
          <cell r="L680">
            <v>10885</v>
          </cell>
          <cell r="M680">
            <v>232064</v>
          </cell>
        </row>
        <row r="681">
          <cell r="G681" t="str">
            <v>05.4401</v>
          </cell>
          <cell r="H681" t="str">
            <v>Cét</v>
          </cell>
          <cell r="I681">
            <v>12271</v>
          </cell>
          <cell r="J681">
            <v>266841</v>
          </cell>
          <cell r="L681">
            <v>13012</v>
          </cell>
          <cell r="M681">
            <v>266841</v>
          </cell>
        </row>
        <row r="682">
          <cell r="G682" t="str">
            <v>05.4501</v>
          </cell>
          <cell r="H682" t="str">
            <v>Cét</v>
          </cell>
          <cell r="I682">
            <v>12915</v>
          </cell>
          <cell r="J682">
            <v>307143</v>
          </cell>
          <cell r="L682">
            <v>13656</v>
          </cell>
          <cell r="M682">
            <v>307143</v>
          </cell>
        </row>
        <row r="683">
          <cell r="G683" t="str">
            <v>05.4601</v>
          </cell>
          <cell r="H683" t="str">
            <v>Cét</v>
          </cell>
          <cell r="I683">
            <v>13558</v>
          </cell>
          <cell r="J683">
            <v>352808</v>
          </cell>
          <cell r="L683">
            <v>14299</v>
          </cell>
          <cell r="M683">
            <v>352808</v>
          </cell>
        </row>
        <row r="684">
          <cell r="G684" t="str">
            <v>05.4701</v>
          </cell>
          <cell r="H684" t="str">
            <v>Cét</v>
          </cell>
          <cell r="I684">
            <v>13558</v>
          </cell>
          <cell r="J684">
            <v>405786</v>
          </cell>
          <cell r="L684">
            <v>14299</v>
          </cell>
          <cell r="M684">
            <v>405786</v>
          </cell>
        </row>
        <row r="685">
          <cell r="G685" t="str">
            <v>05.4102</v>
          </cell>
          <cell r="H685" t="str">
            <v>Cét</v>
          </cell>
          <cell r="I685">
            <v>4516</v>
          </cell>
          <cell r="J685">
            <v>146746</v>
          </cell>
          <cell r="K685">
            <v>6878</v>
          </cell>
          <cell r="L685">
            <v>4701</v>
          </cell>
          <cell r="M685">
            <v>146746</v>
          </cell>
          <cell r="N685">
            <v>6878</v>
          </cell>
        </row>
        <row r="686">
          <cell r="G686" t="str">
            <v>05.4202</v>
          </cell>
          <cell r="H686" t="str">
            <v>Cét</v>
          </cell>
          <cell r="I686">
            <v>7101</v>
          </cell>
          <cell r="J686">
            <v>161534</v>
          </cell>
          <cell r="K686">
            <v>6878</v>
          </cell>
          <cell r="L686">
            <v>10242</v>
          </cell>
          <cell r="M686">
            <v>161534</v>
          </cell>
          <cell r="N686">
            <v>6878</v>
          </cell>
        </row>
        <row r="687">
          <cell r="G687" t="str">
            <v>05.4302</v>
          </cell>
          <cell r="H687" t="str">
            <v>Cét</v>
          </cell>
          <cell r="I687">
            <v>9031</v>
          </cell>
          <cell r="J687">
            <v>185586</v>
          </cell>
          <cell r="K687">
            <v>9171</v>
          </cell>
          <cell r="L687">
            <v>10885</v>
          </cell>
          <cell r="M687">
            <v>185586</v>
          </cell>
          <cell r="N687">
            <v>9171</v>
          </cell>
        </row>
        <row r="688">
          <cell r="G688" t="str">
            <v>05.4402</v>
          </cell>
          <cell r="H688" t="str">
            <v>Cét</v>
          </cell>
          <cell r="I688">
            <v>12271</v>
          </cell>
          <cell r="J688">
            <v>213538</v>
          </cell>
          <cell r="K688">
            <v>11464</v>
          </cell>
          <cell r="L688">
            <v>13012</v>
          </cell>
          <cell r="M688">
            <v>213538</v>
          </cell>
          <cell r="N688">
            <v>11464</v>
          </cell>
        </row>
        <row r="689">
          <cell r="G689" t="str">
            <v>05.4502</v>
          </cell>
          <cell r="H689" t="str">
            <v>Cét</v>
          </cell>
          <cell r="I689">
            <v>12915</v>
          </cell>
          <cell r="J689">
            <v>245714</v>
          </cell>
          <cell r="K689">
            <v>11464</v>
          </cell>
          <cell r="L689">
            <v>13656</v>
          </cell>
          <cell r="M689">
            <v>245714</v>
          </cell>
          <cell r="N689">
            <v>11464</v>
          </cell>
        </row>
        <row r="690">
          <cell r="G690" t="str">
            <v>05.4602</v>
          </cell>
          <cell r="H690" t="str">
            <v>Cét</v>
          </cell>
          <cell r="I690">
            <v>13558</v>
          </cell>
          <cell r="J690">
            <v>282279</v>
          </cell>
          <cell r="K690">
            <v>13757</v>
          </cell>
          <cell r="L690">
            <v>14299</v>
          </cell>
          <cell r="M690">
            <v>282279</v>
          </cell>
          <cell r="N690">
            <v>13757</v>
          </cell>
        </row>
        <row r="691">
          <cell r="G691" t="str">
            <v>05.4702</v>
          </cell>
          <cell r="H691" t="str">
            <v>Cét</v>
          </cell>
          <cell r="I691">
            <v>13558</v>
          </cell>
          <cell r="J691">
            <v>324694</v>
          </cell>
          <cell r="K691">
            <v>18342</v>
          </cell>
          <cell r="L691">
            <v>14299</v>
          </cell>
          <cell r="M691">
            <v>324694</v>
          </cell>
          <cell r="N691">
            <v>18342</v>
          </cell>
        </row>
        <row r="692">
          <cell r="G692" t="str">
            <v>05.5101</v>
          </cell>
          <cell r="H692" t="str">
            <v>Mèi</v>
          </cell>
          <cell r="I692">
            <v>5407</v>
          </cell>
          <cell r="J692">
            <v>48753</v>
          </cell>
          <cell r="L692">
            <v>6186</v>
          </cell>
          <cell r="M692">
            <v>48753</v>
          </cell>
        </row>
        <row r="693">
          <cell r="G693" t="str">
            <v>05.5102</v>
          </cell>
          <cell r="H693" t="str">
            <v>Mèi</v>
          </cell>
          <cell r="I693">
            <v>5407</v>
          </cell>
          <cell r="J693">
            <v>51190</v>
          </cell>
          <cell r="L693">
            <v>6186</v>
          </cell>
          <cell r="M693">
            <v>51190</v>
          </cell>
        </row>
        <row r="694">
          <cell r="G694" t="str">
            <v>05.5103</v>
          </cell>
          <cell r="H694" t="str">
            <v>Mèi</v>
          </cell>
          <cell r="I694">
            <v>13755</v>
          </cell>
          <cell r="J694">
            <v>58503</v>
          </cell>
          <cell r="L694">
            <v>15088</v>
          </cell>
          <cell r="M694">
            <v>58503</v>
          </cell>
        </row>
        <row r="695">
          <cell r="G695" t="str">
            <v>05.5211</v>
          </cell>
          <cell r="H695" t="str">
            <v>Cét</v>
          </cell>
          <cell r="I695">
            <v>8490</v>
          </cell>
          <cell r="J695">
            <v>74917</v>
          </cell>
          <cell r="L695">
            <v>9516</v>
          </cell>
          <cell r="M695">
            <v>74917</v>
          </cell>
        </row>
        <row r="696">
          <cell r="G696" t="str">
            <v>05.5212</v>
          </cell>
          <cell r="H696" t="str">
            <v>Cét</v>
          </cell>
          <cell r="I696">
            <v>8490</v>
          </cell>
          <cell r="J696">
            <v>80605</v>
          </cell>
          <cell r="L696">
            <v>9516</v>
          </cell>
          <cell r="M696">
            <v>80605</v>
          </cell>
        </row>
        <row r="697">
          <cell r="G697" t="str">
            <v>05.5213</v>
          </cell>
          <cell r="H697" t="str">
            <v>Cét</v>
          </cell>
          <cell r="I697">
            <v>8490</v>
          </cell>
          <cell r="J697">
            <v>86293</v>
          </cell>
          <cell r="L697">
            <v>9516</v>
          </cell>
          <cell r="M697">
            <v>86293</v>
          </cell>
        </row>
        <row r="698">
          <cell r="G698" t="str">
            <v>05.5214</v>
          </cell>
          <cell r="H698" t="str">
            <v>Cét</v>
          </cell>
          <cell r="I698">
            <v>8490</v>
          </cell>
          <cell r="J698">
            <v>107419</v>
          </cell>
          <cell r="L698">
            <v>9516</v>
          </cell>
          <cell r="M698">
            <v>107419</v>
          </cell>
        </row>
        <row r="699">
          <cell r="G699" t="str">
            <v>05.5215</v>
          </cell>
          <cell r="H699" t="str">
            <v>Cét</v>
          </cell>
          <cell r="I699">
            <v>9854</v>
          </cell>
          <cell r="J699">
            <v>116844</v>
          </cell>
          <cell r="L699">
            <v>10970</v>
          </cell>
          <cell r="M699">
            <v>116844</v>
          </cell>
        </row>
        <row r="700">
          <cell r="G700" t="str">
            <v>05.5216</v>
          </cell>
          <cell r="H700" t="str">
            <v>Cét</v>
          </cell>
          <cell r="I700">
            <v>9854</v>
          </cell>
          <cell r="J700">
            <v>152271</v>
          </cell>
          <cell r="L700">
            <v>10970</v>
          </cell>
          <cell r="M700">
            <v>152271</v>
          </cell>
        </row>
        <row r="701">
          <cell r="G701" t="str">
            <v>05.5217</v>
          </cell>
          <cell r="H701" t="str">
            <v>Cét</v>
          </cell>
          <cell r="I701">
            <v>9854</v>
          </cell>
          <cell r="J701">
            <v>177460</v>
          </cell>
          <cell r="L701">
            <v>10970</v>
          </cell>
          <cell r="M701">
            <v>177460</v>
          </cell>
        </row>
        <row r="702">
          <cell r="G702" t="str">
            <v>05.5218</v>
          </cell>
          <cell r="H702" t="str">
            <v>Cét</v>
          </cell>
          <cell r="I702">
            <v>9854</v>
          </cell>
          <cell r="J702">
            <v>193711</v>
          </cell>
          <cell r="L702">
            <v>10970</v>
          </cell>
          <cell r="M702">
            <v>193711</v>
          </cell>
        </row>
        <row r="703">
          <cell r="G703" t="str">
            <v>05.5221</v>
          </cell>
          <cell r="H703" t="str">
            <v>Cét</v>
          </cell>
          <cell r="I703">
            <v>8490</v>
          </cell>
          <cell r="J703">
            <v>30064</v>
          </cell>
          <cell r="K703">
            <v>43677</v>
          </cell>
          <cell r="L703">
            <v>9516</v>
          </cell>
          <cell r="M703">
            <v>30064</v>
          </cell>
          <cell r="N703">
            <v>43677</v>
          </cell>
        </row>
        <row r="704">
          <cell r="G704" t="str">
            <v>05.5222</v>
          </cell>
          <cell r="H704" t="str">
            <v>Cét</v>
          </cell>
          <cell r="I704">
            <v>8490</v>
          </cell>
          <cell r="J704">
            <v>32177</v>
          </cell>
          <cell r="K704">
            <v>43677</v>
          </cell>
          <cell r="L704">
            <v>9516</v>
          </cell>
          <cell r="M704">
            <v>32177</v>
          </cell>
          <cell r="N704">
            <v>43677</v>
          </cell>
        </row>
        <row r="705">
          <cell r="G705" t="str">
            <v>05.5223</v>
          </cell>
          <cell r="H705" t="str">
            <v>Cét</v>
          </cell>
          <cell r="I705">
            <v>8490</v>
          </cell>
          <cell r="J705">
            <v>34452</v>
          </cell>
          <cell r="K705">
            <v>62396</v>
          </cell>
          <cell r="L705">
            <v>9516</v>
          </cell>
          <cell r="M705">
            <v>34452</v>
          </cell>
          <cell r="N705">
            <v>62396</v>
          </cell>
        </row>
        <row r="706">
          <cell r="G706" t="str">
            <v>05.5224</v>
          </cell>
          <cell r="H706" t="str">
            <v>Cét</v>
          </cell>
          <cell r="I706">
            <v>8490</v>
          </cell>
          <cell r="J706">
            <v>42903</v>
          </cell>
          <cell r="K706">
            <v>62396</v>
          </cell>
          <cell r="L706">
            <v>9516</v>
          </cell>
          <cell r="M706">
            <v>42903</v>
          </cell>
          <cell r="N706">
            <v>62396</v>
          </cell>
        </row>
        <row r="707">
          <cell r="G707" t="str">
            <v>05.5225</v>
          </cell>
          <cell r="H707" t="str">
            <v>Cét</v>
          </cell>
          <cell r="I707">
            <v>9854</v>
          </cell>
          <cell r="J707">
            <v>46803</v>
          </cell>
          <cell r="K707">
            <v>87354</v>
          </cell>
          <cell r="L707">
            <v>10970</v>
          </cell>
          <cell r="M707">
            <v>46803</v>
          </cell>
          <cell r="N707">
            <v>87354</v>
          </cell>
        </row>
        <row r="708">
          <cell r="G708" t="str">
            <v>05.5226</v>
          </cell>
          <cell r="H708" t="str">
            <v>Cét</v>
          </cell>
          <cell r="I708">
            <v>9854</v>
          </cell>
          <cell r="J708">
            <v>60941</v>
          </cell>
          <cell r="K708">
            <v>87354</v>
          </cell>
          <cell r="L708">
            <v>10970</v>
          </cell>
          <cell r="M708">
            <v>60941</v>
          </cell>
          <cell r="N708">
            <v>87354</v>
          </cell>
        </row>
        <row r="709">
          <cell r="G709" t="str">
            <v>05.5227</v>
          </cell>
          <cell r="H709" t="str">
            <v>Cét</v>
          </cell>
          <cell r="I709">
            <v>9854</v>
          </cell>
          <cell r="J709">
            <v>71017</v>
          </cell>
          <cell r="K709">
            <v>124792</v>
          </cell>
          <cell r="L709">
            <v>10970</v>
          </cell>
          <cell r="M709">
            <v>71017</v>
          </cell>
          <cell r="N709">
            <v>124792</v>
          </cell>
        </row>
        <row r="710">
          <cell r="G710" t="str">
            <v>05.5228</v>
          </cell>
          <cell r="H710" t="str">
            <v>Cét</v>
          </cell>
          <cell r="I710">
            <v>9854</v>
          </cell>
          <cell r="J710">
            <v>77517</v>
          </cell>
          <cell r="K710">
            <v>124792</v>
          </cell>
          <cell r="L710">
            <v>10970</v>
          </cell>
          <cell r="M710">
            <v>77517</v>
          </cell>
          <cell r="N710">
            <v>124792</v>
          </cell>
        </row>
        <row r="711">
          <cell r="G711" t="str">
            <v>05.5235</v>
          </cell>
          <cell r="H711" t="str">
            <v>Cét</v>
          </cell>
          <cell r="I711">
            <v>9854</v>
          </cell>
          <cell r="J711">
            <v>52653</v>
          </cell>
          <cell r="K711">
            <v>97382</v>
          </cell>
          <cell r="L711">
            <v>10970</v>
          </cell>
          <cell r="M711">
            <v>52653</v>
          </cell>
          <cell r="N711">
            <v>97382</v>
          </cell>
        </row>
        <row r="712">
          <cell r="G712" t="str">
            <v>05.5236</v>
          </cell>
          <cell r="H712" t="str">
            <v>Cét</v>
          </cell>
          <cell r="I712">
            <v>9854</v>
          </cell>
          <cell r="J712">
            <v>68579</v>
          </cell>
          <cell r="K712">
            <v>97382</v>
          </cell>
          <cell r="L712">
            <v>10970</v>
          </cell>
          <cell r="M712">
            <v>68579</v>
          </cell>
          <cell r="N712">
            <v>97382</v>
          </cell>
        </row>
        <row r="713">
          <cell r="G713" t="str">
            <v>05.5237</v>
          </cell>
          <cell r="H713" t="str">
            <v>Cét</v>
          </cell>
          <cell r="I713">
            <v>9854</v>
          </cell>
          <cell r="J713">
            <v>79792</v>
          </cell>
          <cell r="K713">
            <v>149319</v>
          </cell>
          <cell r="L713">
            <v>10970</v>
          </cell>
          <cell r="M713">
            <v>79792</v>
          </cell>
          <cell r="N713">
            <v>149319</v>
          </cell>
        </row>
        <row r="714">
          <cell r="G714" t="str">
            <v>05.5238</v>
          </cell>
          <cell r="H714" t="str">
            <v>Cét</v>
          </cell>
          <cell r="I714">
            <v>9854</v>
          </cell>
          <cell r="J714">
            <v>87105</v>
          </cell>
          <cell r="K714">
            <v>149319</v>
          </cell>
          <cell r="L714">
            <v>10970</v>
          </cell>
          <cell r="M714">
            <v>87105</v>
          </cell>
          <cell r="N714">
            <v>149319</v>
          </cell>
        </row>
        <row r="715">
          <cell r="G715" t="str">
            <v>05.6011</v>
          </cell>
          <cell r="H715" t="str">
            <v>Bé</v>
          </cell>
          <cell r="J715">
            <v>13161</v>
          </cell>
          <cell r="M715">
            <v>13161</v>
          </cell>
        </row>
        <row r="716">
          <cell r="G716" t="str">
            <v>05.6021</v>
          </cell>
          <cell r="H716" t="str">
            <v>Bé</v>
          </cell>
          <cell r="J716">
            <v>17806</v>
          </cell>
          <cell r="M716">
            <v>17806</v>
          </cell>
        </row>
        <row r="717">
          <cell r="G717" t="str">
            <v>05.6031</v>
          </cell>
          <cell r="H717" t="str">
            <v>Bé</v>
          </cell>
          <cell r="J717">
            <v>23999</v>
          </cell>
          <cell r="M717">
            <v>23999</v>
          </cell>
        </row>
        <row r="718">
          <cell r="G718" t="str">
            <v>05.6041</v>
          </cell>
          <cell r="H718" t="str">
            <v>Bé</v>
          </cell>
          <cell r="J718">
            <v>28799</v>
          </cell>
          <cell r="M718">
            <v>28799</v>
          </cell>
        </row>
        <row r="719">
          <cell r="G719" t="str">
            <v>05.6051</v>
          </cell>
          <cell r="H719" t="str">
            <v>Bé</v>
          </cell>
          <cell r="J719">
            <v>39792</v>
          </cell>
          <cell r="M719">
            <v>39792</v>
          </cell>
        </row>
        <row r="720">
          <cell r="G720" t="str">
            <v>05.6061</v>
          </cell>
          <cell r="H720" t="str">
            <v>Bé</v>
          </cell>
          <cell r="J720">
            <v>50785</v>
          </cell>
          <cell r="M720">
            <v>50785</v>
          </cell>
        </row>
        <row r="721">
          <cell r="G721" t="str">
            <v>05.6071</v>
          </cell>
          <cell r="H721" t="str">
            <v>Bé</v>
          </cell>
          <cell r="J721">
            <v>59920</v>
          </cell>
          <cell r="M721">
            <v>59920</v>
          </cell>
        </row>
        <row r="722">
          <cell r="G722" t="str">
            <v>05.6081</v>
          </cell>
          <cell r="H722" t="str">
            <v>Bé</v>
          </cell>
          <cell r="J722">
            <v>70759</v>
          </cell>
          <cell r="M722">
            <v>70759</v>
          </cell>
        </row>
        <row r="723">
          <cell r="G723" t="str">
            <v>05.6012</v>
          </cell>
          <cell r="H723" t="str">
            <v>Bé</v>
          </cell>
          <cell r="J723">
            <v>17496</v>
          </cell>
          <cell r="M723">
            <v>17496</v>
          </cell>
        </row>
        <row r="724">
          <cell r="G724" t="str">
            <v>05.6022</v>
          </cell>
          <cell r="H724" t="str">
            <v>Bé</v>
          </cell>
          <cell r="J724">
            <v>23689</v>
          </cell>
          <cell r="M724">
            <v>23689</v>
          </cell>
        </row>
        <row r="725">
          <cell r="G725" t="str">
            <v>05.6032</v>
          </cell>
          <cell r="H725" t="str">
            <v>Bé</v>
          </cell>
          <cell r="J725">
            <v>31896</v>
          </cell>
          <cell r="M725">
            <v>31896</v>
          </cell>
        </row>
        <row r="726">
          <cell r="G726" t="str">
            <v>05.6042</v>
          </cell>
          <cell r="H726" t="str">
            <v>Bé</v>
          </cell>
          <cell r="J726">
            <v>38244</v>
          </cell>
          <cell r="M726">
            <v>38244</v>
          </cell>
        </row>
        <row r="727">
          <cell r="G727" t="str">
            <v>05.6052</v>
          </cell>
          <cell r="H727" t="str">
            <v>Bé</v>
          </cell>
          <cell r="J727">
            <v>52798</v>
          </cell>
          <cell r="M727">
            <v>52798</v>
          </cell>
        </row>
        <row r="728">
          <cell r="G728" t="str">
            <v>05.6062</v>
          </cell>
          <cell r="H728" t="str">
            <v>Bé</v>
          </cell>
          <cell r="J728">
            <v>67507</v>
          </cell>
          <cell r="M728">
            <v>67507</v>
          </cell>
        </row>
        <row r="729">
          <cell r="G729" t="str">
            <v>05.6072</v>
          </cell>
          <cell r="H729" t="str">
            <v>Bé</v>
          </cell>
          <cell r="J729">
            <v>79584</v>
          </cell>
          <cell r="M729">
            <v>79584</v>
          </cell>
        </row>
        <row r="730">
          <cell r="G730" t="str">
            <v>05.6082</v>
          </cell>
          <cell r="H730" t="str">
            <v>Bé</v>
          </cell>
          <cell r="J730">
            <v>93984</v>
          </cell>
          <cell r="M730">
            <v>93984</v>
          </cell>
        </row>
        <row r="731">
          <cell r="G731" t="str">
            <v>05.6043</v>
          </cell>
          <cell r="H731" t="str">
            <v>Bé</v>
          </cell>
          <cell r="J731">
            <v>32515</v>
          </cell>
          <cell r="M731">
            <v>32515</v>
          </cell>
        </row>
        <row r="732">
          <cell r="G732" t="str">
            <v>05.6053</v>
          </cell>
          <cell r="H732" t="str">
            <v>Bé</v>
          </cell>
          <cell r="J732">
            <v>46295</v>
          </cell>
          <cell r="M732">
            <v>46295</v>
          </cell>
        </row>
        <row r="733">
          <cell r="G733" t="str">
            <v>05.6063</v>
          </cell>
          <cell r="H733" t="str">
            <v>Bé</v>
          </cell>
          <cell r="J733">
            <v>58062</v>
          </cell>
          <cell r="M733">
            <v>58062</v>
          </cell>
        </row>
        <row r="734">
          <cell r="G734" t="str">
            <v>05.6073</v>
          </cell>
          <cell r="H734" t="str">
            <v>Bé</v>
          </cell>
          <cell r="J734">
            <v>64101</v>
          </cell>
          <cell r="M734">
            <v>64101</v>
          </cell>
        </row>
        <row r="735">
          <cell r="G735" t="str">
            <v>05.6083</v>
          </cell>
          <cell r="H735" t="str">
            <v>Bé</v>
          </cell>
          <cell r="J735">
            <v>69985</v>
          </cell>
          <cell r="M735">
            <v>69985</v>
          </cell>
        </row>
        <row r="736">
          <cell r="G736" t="str">
            <v>05.6093</v>
          </cell>
          <cell r="H736" t="str">
            <v>Bé</v>
          </cell>
          <cell r="J736">
            <v>89648</v>
          </cell>
          <cell r="M736">
            <v>89648</v>
          </cell>
        </row>
        <row r="737">
          <cell r="G737" t="str">
            <v>05.6103</v>
          </cell>
          <cell r="H737" t="str">
            <v>Bé</v>
          </cell>
          <cell r="J737">
            <v>105751</v>
          </cell>
          <cell r="M737">
            <v>105751</v>
          </cell>
        </row>
        <row r="738">
          <cell r="G738" t="str">
            <v>05.6044</v>
          </cell>
          <cell r="H738" t="str">
            <v>Bé</v>
          </cell>
          <cell r="J738">
            <v>36076</v>
          </cell>
          <cell r="M738">
            <v>36076</v>
          </cell>
        </row>
        <row r="739">
          <cell r="G739" t="str">
            <v>05.6054</v>
          </cell>
          <cell r="H739" t="str">
            <v>Bé</v>
          </cell>
          <cell r="J739">
            <v>51559</v>
          </cell>
          <cell r="M739">
            <v>51559</v>
          </cell>
        </row>
        <row r="740">
          <cell r="G740" t="str">
            <v>05.6064</v>
          </cell>
          <cell r="H740" t="str">
            <v>Bé</v>
          </cell>
          <cell r="J740">
            <v>64565</v>
          </cell>
          <cell r="M740">
            <v>64565</v>
          </cell>
        </row>
        <row r="741">
          <cell r="G741" t="str">
            <v>05.6074</v>
          </cell>
          <cell r="H741" t="str">
            <v>Bé</v>
          </cell>
          <cell r="J741">
            <v>71223</v>
          </cell>
          <cell r="M741">
            <v>71223</v>
          </cell>
        </row>
        <row r="742">
          <cell r="G742" t="str">
            <v>05.6084</v>
          </cell>
          <cell r="H742" t="str">
            <v>Bé</v>
          </cell>
          <cell r="J742">
            <v>77726</v>
          </cell>
          <cell r="M742">
            <v>77726</v>
          </cell>
        </row>
        <row r="743">
          <cell r="G743" t="str">
            <v>05.6094</v>
          </cell>
          <cell r="H743" t="str">
            <v>Bé</v>
          </cell>
          <cell r="J743">
            <v>99558</v>
          </cell>
          <cell r="M743">
            <v>99558</v>
          </cell>
        </row>
        <row r="744">
          <cell r="G744" t="str">
            <v>05.6104</v>
          </cell>
          <cell r="H744" t="str">
            <v>Bé</v>
          </cell>
          <cell r="J744">
            <v>117518</v>
          </cell>
          <cell r="M744">
            <v>117518</v>
          </cell>
        </row>
        <row r="745">
          <cell r="G745" t="str">
            <v>05.7001</v>
          </cell>
          <cell r="H745" t="str">
            <v>100kg</v>
          </cell>
          <cell r="I745">
            <v>668</v>
          </cell>
          <cell r="J745">
            <v>15483</v>
          </cell>
          <cell r="L745">
            <v>897</v>
          </cell>
          <cell r="M745">
            <v>15483</v>
          </cell>
        </row>
        <row r="746">
          <cell r="G746" t="str">
            <v>05.7002</v>
          </cell>
          <cell r="H746" t="str">
            <v>100kg</v>
          </cell>
          <cell r="I746">
            <v>501</v>
          </cell>
          <cell r="J746">
            <v>15483</v>
          </cell>
          <cell r="L746">
            <v>673</v>
          </cell>
          <cell r="M746">
            <v>15483</v>
          </cell>
        </row>
        <row r="747">
          <cell r="G747" t="str">
            <v>05.7003</v>
          </cell>
          <cell r="H747" t="str">
            <v>100kg</v>
          </cell>
          <cell r="I747">
            <v>418</v>
          </cell>
          <cell r="J747">
            <v>10219</v>
          </cell>
          <cell r="L747">
            <v>561</v>
          </cell>
          <cell r="M747">
            <v>10219</v>
          </cell>
        </row>
        <row r="748">
          <cell r="G748" t="str">
            <v>05.8001</v>
          </cell>
          <cell r="H748" t="str">
            <v>10 cäc</v>
          </cell>
          <cell r="I748">
            <v>7508</v>
          </cell>
          <cell r="J748">
            <v>38708</v>
          </cell>
          <cell r="K748">
            <v>7760</v>
          </cell>
          <cell r="L748">
            <v>11776</v>
          </cell>
          <cell r="M748">
            <v>38708</v>
          </cell>
          <cell r="N748">
            <v>7760</v>
          </cell>
        </row>
        <row r="749">
          <cell r="G749" t="str">
            <v>05.8002</v>
          </cell>
          <cell r="H749" t="str">
            <v>10 cäc</v>
          </cell>
          <cell r="I749">
            <v>7508</v>
          </cell>
          <cell r="J749">
            <v>43353</v>
          </cell>
          <cell r="K749">
            <v>7760</v>
          </cell>
          <cell r="L749">
            <v>11776</v>
          </cell>
          <cell r="M749">
            <v>43353</v>
          </cell>
          <cell r="N749">
            <v>7760</v>
          </cell>
        </row>
        <row r="750">
          <cell r="G750" t="str">
            <v>05.8003</v>
          </cell>
          <cell r="H750" t="str">
            <v>10 cäc</v>
          </cell>
          <cell r="I750">
            <v>7508</v>
          </cell>
          <cell r="J750">
            <v>67817</v>
          </cell>
          <cell r="K750">
            <v>7760</v>
          </cell>
          <cell r="L750">
            <v>11776</v>
          </cell>
          <cell r="M750">
            <v>67817</v>
          </cell>
          <cell r="N750">
            <v>7760</v>
          </cell>
        </row>
        <row r="751">
          <cell r="G751" t="str">
            <v>05.8004</v>
          </cell>
          <cell r="H751" t="str">
            <v>10 cäc</v>
          </cell>
          <cell r="I751">
            <v>7508</v>
          </cell>
          <cell r="J751">
            <v>116125</v>
          </cell>
          <cell r="K751">
            <v>7760</v>
          </cell>
          <cell r="L751">
            <v>11776</v>
          </cell>
          <cell r="M751">
            <v>116125</v>
          </cell>
          <cell r="N751">
            <v>7760</v>
          </cell>
        </row>
        <row r="752">
          <cell r="G752" t="str">
            <v>05.9001</v>
          </cell>
          <cell r="H752" t="str">
            <v>m2</v>
          </cell>
          <cell r="I752">
            <v>3156</v>
          </cell>
          <cell r="J752">
            <v>8825</v>
          </cell>
          <cell r="L752">
            <v>4239</v>
          </cell>
          <cell r="M752">
            <v>8825</v>
          </cell>
        </row>
        <row r="753">
          <cell r="G753" t="str">
            <v>05.9002</v>
          </cell>
          <cell r="H753" t="str">
            <v>m2</v>
          </cell>
          <cell r="I753">
            <v>3858</v>
          </cell>
          <cell r="J753">
            <v>10993</v>
          </cell>
          <cell r="L753">
            <v>5181</v>
          </cell>
          <cell r="M753">
            <v>10993</v>
          </cell>
        </row>
        <row r="754">
          <cell r="G754" t="str">
            <v>05.9003</v>
          </cell>
          <cell r="H754" t="str">
            <v>m2</v>
          </cell>
          <cell r="I754">
            <v>4384</v>
          </cell>
          <cell r="J754">
            <v>14709</v>
          </cell>
          <cell r="L754">
            <v>5888</v>
          </cell>
          <cell r="M754">
            <v>14709</v>
          </cell>
        </row>
        <row r="755">
          <cell r="G755" t="str">
            <v>05.9004</v>
          </cell>
          <cell r="H755" t="str">
            <v>m2</v>
          </cell>
          <cell r="I755">
            <v>3066</v>
          </cell>
          <cell r="J755">
            <v>1703</v>
          </cell>
          <cell r="L755">
            <v>4118</v>
          </cell>
          <cell r="M755">
            <v>1703</v>
          </cell>
        </row>
        <row r="756">
          <cell r="G756" t="str">
            <v>05.9005</v>
          </cell>
          <cell r="H756" t="str">
            <v>m2</v>
          </cell>
          <cell r="I756">
            <v>4770</v>
          </cell>
          <cell r="J756">
            <v>2415</v>
          </cell>
          <cell r="L756">
            <v>6406</v>
          </cell>
          <cell r="M756">
            <v>2415</v>
          </cell>
        </row>
        <row r="757">
          <cell r="G757" t="str">
            <v>06.1101</v>
          </cell>
          <cell r="H757" t="str">
            <v>10 sø</v>
          </cell>
          <cell r="I757">
            <v>1550</v>
          </cell>
          <cell r="J757">
            <v>17032</v>
          </cell>
          <cell r="L757">
            <v>1850</v>
          </cell>
          <cell r="M757">
            <v>17032</v>
          </cell>
        </row>
        <row r="758">
          <cell r="G758" t="str">
            <v>06.1102</v>
          </cell>
          <cell r="H758" t="str">
            <v>10 sø</v>
          </cell>
          <cell r="I758">
            <v>1550</v>
          </cell>
          <cell r="J758">
            <v>23380</v>
          </cell>
          <cell r="L758">
            <v>1850</v>
          </cell>
          <cell r="M758">
            <v>23380</v>
          </cell>
        </row>
        <row r="759">
          <cell r="G759" t="str">
            <v>06.1103</v>
          </cell>
          <cell r="H759" t="str">
            <v>10 sø</v>
          </cell>
          <cell r="I759">
            <v>1550</v>
          </cell>
          <cell r="J759">
            <v>29728</v>
          </cell>
          <cell r="L759">
            <v>1850</v>
          </cell>
          <cell r="M759">
            <v>29728</v>
          </cell>
        </row>
        <row r="760">
          <cell r="G760" t="str">
            <v>06.1104</v>
          </cell>
          <cell r="H760" t="str">
            <v>10 sø</v>
          </cell>
          <cell r="I760">
            <v>1550</v>
          </cell>
          <cell r="J760">
            <v>25547</v>
          </cell>
          <cell r="L760">
            <v>1850</v>
          </cell>
          <cell r="M760">
            <v>25547</v>
          </cell>
        </row>
        <row r="761">
          <cell r="G761" t="str">
            <v>06.1105</v>
          </cell>
          <cell r="H761" t="str">
            <v>10 sø</v>
          </cell>
          <cell r="I761">
            <v>1550</v>
          </cell>
          <cell r="J761">
            <v>34992</v>
          </cell>
          <cell r="L761">
            <v>1850</v>
          </cell>
          <cell r="M761">
            <v>34992</v>
          </cell>
        </row>
        <row r="762">
          <cell r="G762" t="str">
            <v>06.1106</v>
          </cell>
          <cell r="H762" t="str">
            <v>10 sø</v>
          </cell>
          <cell r="I762">
            <v>1550</v>
          </cell>
          <cell r="J762">
            <v>44592</v>
          </cell>
          <cell r="L762">
            <v>1850</v>
          </cell>
          <cell r="M762">
            <v>44592</v>
          </cell>
        </row>
        <row r="763">
          <cell r="G763" t="str">
            <v>06.1111</v>
          </cell>
          <cell r="H763" t="str">
            <v>10 sø</v>
          </cell>
          <cell r="I763">
            <v>1550</v>
          </cell>
          <cell r="J763">
            <v>13625</v>
          </cell>
          <cell r="L763">
            <v>1850</v>
          </cell>
          <cell r="M763">
            <v>13625</v>
          </cell>
        </row>
        <row r="764">
          <cell r="G764" t="str">
            <v>06.1112</v>
          </cell>
          <cell r="H764" t="str">
            <v>10 sø</v>
          </cell>
          <cell r="I764">
            <v>1550</v>
          </cell>
          <cell r="J764">
            <v>18580</v>
          </cell>
          <cell r="L764">
            <v>1850</v>
          </cell>
          <cell r="M764">
            <v>18580</v>
          </cell>
        </row>
        <row r="765">
          <cell r="G765" t="str">
            <v>06.1113</v>
          </cell>
          <cell r="H765" t="str">
            <v>10 sø</v>
          </cell>
          <cell r="I765">
            <v>1550</v>
          </cell>
          <cell r="J765">
            <v>23689</v>
          </cell>
          <cell r="L765">
            <v>1850</v>
          </cell>
          <cell r="M765">
            <v>23689</v>
          </cell>
        </row>
        <row r="766">
          <cell r="G766" t="str">
            <v>06.1114</v>
          </cell>
          <cell r="H766" t="str">
            <v>10 sø</v>
          </cell>
          <cell r="I766">
            <v>1550</v>
          </cell>
          <cell r="J766">
            <v>17651</v>
          </cell>
          <cell r="L766">
            <v>1850</v>
          </cell>
          <cell r="M766">
            <v>17651</v>
          </cell>
        </row>
        <row r="767">
          <cell r="G767" t="str">
            <v>06.1115</v>
          </cell>
          <cell r="H767" t="str">
            <v>10 sø</v>
          </cell>
          <cell r="I767">
            <v>1550</v>
          </cell>
          <cell r="J767">
            <v>24154</v>
          </cell>
          <cell r="L767">
            <v>1850</v>
          </cell>
          <cell r="M767">
            <v>24154</v>
          </cell>
        </row>
        <row r="768">
          <cell r="G768" t="str">
            <v>06.1116</v>
          </cell>
          <cell r="H768" t="str">
            <v>10 sø</v>
          </cell>
          <cell r="I768">
            <v>1550</v>
          </cell>
          <cell r="J768">
            <v>30812</v>
          </cell>
          <cell r="L768">
            <v>1850</v>
          </cell>
          <cell r="M768">
            <v>30812</v>
          </cell>
        </row>
        <row r="769">
          <cell r="G769" t="str">
            <v>06.1211</v>
          </cell>
          <cell r="H769" t="str">
            <v>10 sø</v>
          </cell>
          <cell r="I769">
            <v>26219</v>
          </cell>
          <cell r="J769">
            <v>8829</v>
          </cell>
          <cell r="L769">
            <v>26219</v>
          </cell>
          <cell r="M769">
            <v>8829</v>
          </cell>
        </row>
        <row r="770">
          <cell r="G770" t="str">
            <v>06.1212</v>
          </cell>
          <cell r="H770" t="str">
            <v>10 sø</v>
          </cell>
          <cell r="I770">
            <v>525000</v>
          </cell>
          <cell r="J770">
            <v>10301</v>
          </cell>
          <cell r="L770">
            <v>525000</v>
          </cell>
          <cell r="M770">
            <v>10301</v>
          </cell>
        </row>
        <row r="771">
          <cell r="G771" t="str">
            <v>06.1213</v>
          </cell>
          <cell r="H771" t="str">
            <v>10 sø</v>
          </cell>
          <cell r="I771">
            <v>47355</v>
          </cell>
          <cell r="J771">
            <v>28843</v>
          </cell>
          <cell r="L771">
            <v>47355</v>
          </cell>
          <cell r="M771">
            <v>28843</v>
          </cell>
        </row>
        <row r="772">
          <cell r="G772" t="str">
            <v>06.1214</v>
          </cell>
          <cell r="H772" t="str">
            <v>10 sø</v>
          </cell>
          <cell r="I772">
            <v>144900</v>
          </cell>
          <cell r="J772">
            <v>40174</v>
          </cell>
          <cell r="L772">
            <v>144900</v>
          </cell>
          <cell r="M772">
            <v>40174</v>
          </cell>
        </row>
        <row r="773">
          <cell r="G773" t="str">
            <v>06.1215</v>
          </cell>
          <cell r="H773" t="str">
            <v>10 sø</v>
          </cell>
          <cell r="I773">
            <v>210000</v>
          </cell>
          <cell r="J773">
            <v>56655</v>
          </cell>
          <cell r="L773">
            <v>210000</v>
          </cell>
          <cell r="M773">
            <v>56655</v>
          </cell>
        </row>
        <row r="774">
          <cell r="G774" t="str">
            <v>06.1221</v>
          </cell>
          <cell r="H774" t="str">
            <v>10 sø</v>
          </cell>
          <cell r="I774">
            <v>26219</v>
          </cell>
          <cell r="J774">
            <v>3532</v>
          </cell>
          <cell r="K774">
            <v>43056</v>
          </cell>
          <cell r="L774">
            <v>26219</v>
          </cell>
          <cell r="M774">
            <v>3532</v>
          </cell>
          <cell r="N774">
            <v>43056</v>
          </cell>
        </row>
        <row r="775">
          <cell r="G775" t="str">
            <v>06.1222</v>
          </cell>
          <cell r="H775" t="str">
            <v>10 sø</v>
          </cell>
          <cell r="I775">
            <v>525000</v>
          </cell>
          <cell r="J775">
            <v>4120</v>
          </cell>
          <cell r="K775">
            <v>43056</v>
          </cell>
          <cell r="L775">
            <v>525000</v>
          </cell>
          <cell r="M775">
            <v>4120</v>
          </cell>
          <cell r="N775">
            <v>43056</v>
          </cell>
        </row>
        <row r="776">
          <cell r="G776" t="str">
            <v>06.1223</v>
          </cell>
          <cell r="H776" t="str">
            <v>10 sø</v>
          </cell>
          <cell r="I776">
            <v>47355</v>
          </cell>
          <cell r="J776">
            <v>11478</v>
          </cell>
          <cell r="K776">
            <v>57408</v>
          </cell>
          <cell r="L776">
            <v>47355</v>
          </cell>
          <cell r="M776">
            <v>11478</v>
          </cell>
          <cell r="N776">
            <v>57408</v>
          </cell>
        </row>
        <row r="777">
          <cell r="G777" t="str">
            <v>06.1224</v>
          </cell>
          <cell r="H777" t="str">
            <v>10 sø</v>
          </cell>
          <cell r="I777">
            <v>144900</v>
          </cell>
          <cell r="J777">
            <v>16040</v>
          </cell>
          <cell r="K777">
            <v>57408</v>
          </cell>
          <cell r="L777">
            <v>144900</v>
          </cell>
          <cell r="M777">
            <v>16040</v>
          </cell>
          <cell r="N777">
            <v>57408</v>
          </cell>
        </row>
        <row r="778">
          <cell r="G778" t="str">
            <v>06.1225</v>
          </cell>
          <cell r="H778" t="str">
            <v>10 sø</v>
          </cell>
          <cell r="I778">
            <v>210000</v>
          </cell>
          <cell r="J778">
            <v>22662</v>
          </cell>
          <cell r="K778">
            <v>57408</v>
          </cell>
          <cell r="L778">
            <v>210000</v>
          </cell>
          <cell r="M778">
            <v>22662</v>
          </cell>
          <cell r="N778">
            <v>57408</v>
          </cell>
        </row>
        <row r="779">
          <cell r="G779" t="str">
            <v>06.1301</v>
          </cell>
          <cell r="H779" t="str">
            <v>10 sø</v>
          </cell>
          <cell r="I779">
            <v>365</v>
          </cell>
          <cell r="J779">
            <v>3738</v>
          </cell>
          <cell r="L779">
            <v>455</v>
          </cell>
          <cell r="M779">
            <v>3738</v>
          </cell>
        </row>
        <row r="780">
          <cell r="G780" t="str">
            <v>06.1302</v>
          </cell>
          <cell r="H780" t="str">
            <v>10 sø</v>
          </cell>
          <cell r="I780">
            <v>365</v>
          </cell>
          <cell r="J780">
            <v>3900</v>
          </cell>
          <cell r="L780">
            <v>455</v>
          </cell>
          <cell r="M780">
            <v>3900</v>
          </cell>
        </row>
        <row r="781">
          <cell r="G781" t="str">
            <v>06.1303</v>
          </cell>
          <cell r="H781" t="str">
            <v>10 sø</v>
          </cell>
          <cell r="I781">
            <v>365</v>
          </cell>
          <cell r="J781">
            <v>4388</v>
          </cell>
          <cell r="L781">
            <v>455</v>
          </cell>
          <cell r="M781">
            <v>4388</v>
          </cell>
        </row>
        <row r="782">
          <cell r="G782" t="str">
            <v>06.1304</v>
          </cell>
          <cell r="H782" t="str">
            <v>10 sø</v>
          </cell>
          <cell r="I782">
            <v>365</v>
          </cell>
          <cell r="J782">
            <v>5038</v>
          </cell>
          <cell r="L782">
            <v>455</v>
          </cell>
          <cell r="M782">
            <v>5038</v>
          </cell>
        </row>
        <row r="783">
          <cell r="G783" t="str">
            <v>06.1305</v>
          </cell>
          <cell r="H783" t="str">
            <v>10 sø</v>
          </cell>
          <cell r="I783">
            <v>365</v>
          </cell>
          <cell r="J783">
            <v>5525</v>
          </cell>
          <cell r="L783">
            <v>455</v>
          </cell>
          <cell r="M783">
            <v>5525</v>
          </cell>
        </row>
        <row r="784">
          <cell r="G784" t="str">
            <v>06.1411</v>
          </cell>
          <cell r="H784" t="str">
            <v>Chuæi</v>
          </cell>
          <cell r="I784">
            <v>405</v>
          </cell>
          <cell r="J784">
            <v>2925</v>
          </cell>
          <cell r="L784">
            <v>505</v>
          </cell>
          <cell r="M784">
            <v>2925</v>
          </cell>
        </row>
        <row r="785">
          <cell r="G785" t="str">
            <v>06.1412</v>
          </cell>
          <cell r="H785" t="str">
            <v>Chuæi</v>
          </cell>
          <cell r="I785">
            <v>405</v>
          </cell>
          <cell r="J785">
            <v>3738</v>
          </cell>
          <cell r="L785">
            <v>505</v>
          </cell>
          <cell r="M785">
            <v>3738</v>
          </cell>
        </row>
        <row r="786">
          <cell r="G786" t="str">
            <v>06.1413</v>
          </cell>
          <cell r="H786" t="str">
            <v>Chuæi</v>
          </cell>
          <cell r="I786">
            <v>405</v>
          </cell>
          <cell r="J786">
            <v>4550</v>
          </cell>
          <cell r="L786">
            <v>505</v>
          </cell>
          <cell r="M786">
            <v>4550</v>
          </cell>
        </row>
        <row r="787">
          <cell r="G787" t="str">
            <v>06.1414</v>
          </cell>
          <cell r="H787" t="str">
            <v>Chuæi</v>
          </cell>
          <cell r="I787">
            <v>405</v>
          </cell>
          <cell r="J787">
            <v>5363</v>
          </cell>
          <cell r="L787">
            <v>505</v>
          </cell>
          <cell r="M787">
            <v>5363</v>
          </cell>
        </row>
        <row r="788">
          <cell r="G788" t="str">
            <v>06.1415</v>
          </cell>
          <cell r="H788" t="str">
            <v>Chuæi</v>
          </cell>
          <cell r="I788">
            <v>405</v>
          </cell>
          <cell r="J788">
            <v>6175</v>
          </cell>
          <cell r="L788">
            <v>505</v>
          </cell>
          <cell r="M788">
            <v>6175</v>
          </cell>
        </row>
        <row r="789">
          <cell r="G789" t="str">
            <v>06.1421</v>
          </cell>
          <cell r="H789" t="str">
            <v>Chuæi</v>
          </cell>
          <cell r="I789">
            <v>610</v>
          </cell>
          <cell r="J789">
            <v>6500</v>
          </cell>
          <cell r="L789">
            <v>760</v>
          </cell>
          <cell r="M789">
            <v>6500</v>
          </cell>
        </row>
        <row r="790">
          <cell r="G790" t="str">
            <v>06.1422</v>
          </cell>
          <cell r="H790" t="str">
            <v>Chuæi</v>
          </cell>
          <cell r="I790">
            <v>610</v>
          </cell>
          <cell r="J790">
            <v>6825</v>
          </cell>
          <cell r="L790">
            <v>760</v>
          </cell>
          <cell r="M790">
            <v>6825</v>
          </cell>
        </row>
        <row r="791">
          <cell r="G791" t="str">
            <v>06.1423</v>
          </cell>
          <cell r="H791" t="str">
            <v>Chuæi</v>
          </cell>
          <cell r="I791">
            <v>610</v>
          </cell>
          <cell r="J791">
            <v>7475</v>
          </cell>
          <cell r="L791">
            <v>760</v>
          </cell>
          <cell r="M791">
            <v>7475</v>
          </cell>
        </row>
        <row r="792">
          <cell r="G792" t="str">
            <v>06.1424</v>
          </cell>
          <cell r="H792" t="str">
            <v>Chuæi</v>
          </cell>
          <cell r="I792">
            <v>610</v>
          </cell>
          <cell r="J792">
            <v>8613</v>
          </cell>
          <cell r="L792">
            <v>760</v>
          </cell>
          <cell r="M792">
            <v>8613</v>
          </cell>
        </row>
        <row r="793">
          <cell r="G793" t="str">
            <v>06.1425</v>
          </cell>
          <cell r="H793" t="str">
            <v>Chuæi</v>
          </cell>
          <cell r="I793">
            <v>610</v>
          </cell>
          <cell r="J793">
            <v>9426</v>
          </cell>
          <cell r="L793">
            <v>760</v>
          </cell>
          <cell r="M793">
            <v>9426</v>
          </cell>
        </row>
        <row r="794">
          <cell r="G794" t="str">
            <v>06.1431</v>
          </cell>
          <cell r="H794" t="str">
            <v>Chuæi</v>
          </cell>
          <cell r="I794">
            <v>975</v>
          </cell>
          <cell r="J794">
            <v>10401</v>
          </cell>
          <cell r="L794">
            <v>1215</v>
          </cell>
          <cell r="M794">
            <v>10401</v>
          </cell>
        </row>
        <row r="795">
          <cell r="G795" t="str">
            <v>06.1432</v>
          </cell>
          <cell r="H795" t="str">
            <v>Chuæi</v>
          </cell>
          <cell r="I795">
            <v>975</v>
          </cell>
          <cell r="J795">
            <v>10888</v>
          </cell>
          <cell r="L795">
            <v>1215</v>
          </cell>
          <cell r="M795">
            <v>10888</v>
          </cell>
        </row>
        <row r="796">
          <cell r="G796" t="str">
            <v>06.1433</v>
          </cell>
          <cell r="H796" t="str">
            <v>Chuæi</v>
          </cell>
          <cell r="I796">
            <v>975</v>
          </cell>
          <cell r="J796">
            <v>11863</v>
          </cell>
          <cell r="L796">
            <v>1215</v>
          </cell>
          <cell r="M796">
            <v>11863</v>
          </cell>
        </row>
        <row r="797">
          <cell r="G797" t="str">
            <v>06.1434</v>
          </cell>
          <cell r="H797" t="str">
            <v>Chuæi</v>
          </cell>
          <cell r="I797">
            <v>975</v>
          </cell>
          <cell r="J797">
            <v>13813</v>
          </cell>
          <cell r="L797">
            <v>1215</v>
          </cell>
          <cell r="M797">
            <v>13813</v>
          </cell>
        </row>
        <row r="798">
          <cell r="G798" t="str">
            <v>06.1435</v>
          </cell>
          <cell r="H798" t="str">
            <v>Chuæi</v>
          </cell>
          <cell r="I798">
            <v>975</v>
          </cell>
          <cell r="J798">
            <v>15113</v>
          </cell>
          <cell r="L798">
            <v>1215</v>
          </cell>
          <cell r="M798">
            <v>15113</v>
          </cell>
        </row>
        <row r="799">
          <cell r="G799" t="str">
            <v>06.1441</v>
          </cell>
          <cell r="H799" t="str">
            <v>Chuæi</v>
          </cell>
          <cell r="I799">
            <v>1335</v>
          </cell>
          <cell r="J799">
            <v>14626</v>
          </cell>
          <cell r="L799">
            <v>1665</v>
          </cell>
          <cell r="M799">
            <v>14626</v>
          </cell>
        </row>
        <row r="800">
          <cell r="G800" t="str">
            <v>06.1442</v>
          </cell>
          <cell r="H800" t="str">
            <v>Chuæi</v>
          </cell>
          <cell r="I800">
            <v>1335</v>
          </cell>
          <cell r="J800">
            <v>15438</v>
          </cell>
          <cell r="L800">
            <v>1665</v>
          </cell>
          <cell r="M800">
            <v>15438</v>
          </cell>
        </row>
        <row r="801">
          <cell r="G801" t="str">
            <v>06.1443</v>
          </cell>
          <cell r="H801" t="str">
            <v>Chuæi</v>
          </cell>
          <cell r="I801">
            <v>1335</v>
          </cell>
          <cell r="J801">
            <v>16901</v>
          </cell>
          <cell r="L801">
            <v>1665</v>
          </cell>
          <cell r="M801">
            <v>16901</v>
          </cell>
        </row>
        <row r="802">
          <cell r="G802" t="str">
            <v>06.1444</v>
          </cell>
          <cell r="H802" t="str">
            <v>Chuæi</v>
          </cell>
          <cell r="I802">
            <v>1335</v>
          </cell>
          <cell r="J802">
            <v>19501</v>
          </cell>
          <cell r="L802">
            <v>1665</v>
          </cell>
          <cell r="M802">
            <v>19501</v>
          </cell>
        </row>
        <row r="803">
          <cell r="G803" t="str">
            <v>06.1445</v>
          </cell>
          <cell r="H803" t="str">
            <v>Chuæi</v>
          </cell>
          <cell r="I803">
            <v>1335</v>
          </cell>
          <cell r="J803">
            <v>21451</v>
          </cell>
          <cell r="L803">
            <v>1665</v>
          </cell>
          <cell r="M803">
            <v>21451</v>
          </cell>
        </row>
        <row r="804">
          <cell r="G804" t="str">
            <v>06.1451</v>
          </cell>
          <cell r="H804" t="str">
            <v>Chuæi</v>
          </cell>
          <cell r="I804">
            <v>1615</v>
          </cell>
          <cell r="J804">
            <v>18526</v>
          </cell>
          <cell r="L804">
            <v>2015</v>
          </cell>
          <cell r="M804">
            <v>18526</v>
          </cell>
        </row>
        <row r="805">
          <cell r="G805" t="str">
            <v>06.1452</v>
          </cell>
          <cell r="H805" t="str">
            <v>Chuæi</v>
          </cell>
          <cell r="I805">
            <v>1615</v>
          </cell>
          <cell r="J805">
            <v>19501</v>
          </cell>
          <cell r="L805">
            <v>2015</v>
          </cell>
          <cell r="M805">
            <v>19501</v>
          </cell>
        </row>
        <row r="806">
          <cell r="G806" t="str">
            <v>06.1453</v>
          </cell>
          <cell r="H806" t="str">
            <v>Chuæi</v>
          </cell>
          <cell r="I806">
            <v>1615</v>
          </cell>
          <cell r="J806">
            <v>21289</v>
          </cell>
          <cell r="L806">
            <v>2015</v>
          </cell>
          <cell r="M806">
            <v>21289</v>
          </cell>
        </row>
        <row r="807">
          <cell r="G807" t="str">
            <v>06.1454</v>
          </cell>
          <cell r="H807" t="str">
            <v>Chuæi</v>
          </cell>
          <cell r="I807">
            <v>1615</v>
          </cell>
          <cell r="J807">
            <v>24701</v>
          </cell>
          <cell r="L807">
            <v>2015</v>
          </cell>
          <cell r="M807">
            <v>24701</v>
          </cell>
        </row>
        <row r="808">
          <cell r="G808" t="str">
            <v>06.1455</v>
          </cell>
          <cell r="H808" t="str">
            <v>Chuæi</v>
          </cell>
          <cell r="I808">
            <v>1615</v>
          </cell>
          <cell r="J808">
            <v>27139</v>
          </cell>
          <cell r="L808">
            <v>2015</v>
          </cell>
          <cell r="M808">
            <v>27139</v>
          </cell>
        </row>
        <row r="809">
          <cell r="G809" t="str">
            <v>06.1461</v>
          </cell>
          <cell r="H809" t="str">
            <v>Chuæi</v>
          </cell>
          <cell r="I809">
            <v>1940</v>
          </cell>
          <cell r="J809">
            <v>22264</v>
          </cell>
          <cell r="L809">
            <v>2420</v>
          </cell>
          <cell r="M809">
            <v>22264</v>
          </cell>
        </row>
        <row r="810">
          <cell r="G810" t="str">
            <v>06.1462</v>
          </cell>
          <cell r="H810" t="str">
            <v>Chuæi</v>
          </cell>
          <cell r="I810">
            <v>1940</v>
          </cell>
          <cell r="J810">
            <v>23401</v>
          </cell>
          <cell r="L810">
            <v>2420</v>
          </cell>
          <cell r="M810">
            <v>23401</v>
          </cell>
        </row>
        <row r="811">
          <cell r="G811" t="str">
            <v>06.1463</v>
          </cell>
          <cell r="H811" t="str">
            <v>Chuæi</v>
          </cell>
          <cell r="I811">
            <v>1940</v>
          </cell>
          <cell r="J811">
            <v>25514</v>
          </cell>
          <cell r="L811">
            <v>2420</v>
          </cell>
          <cell r="M811">
            <v>25514</v>
          </cell>
        </row>
        <row r="812">
          <cell r="G812" t="str">
            <v>06.1464</v>
          </cell>
          <cell r="H812" t="str">
            <v>Chuæi</v>
          </cell>
          <cell r="I812">
            <v>1940</v>
          </cell>
          <cell r="J812">
            <v>29252</v>
          </cell>
          <cell r="L812">
            <v>2420</v>
          </cell>
          <cell r="M812">
            <v>29252</v>
          </cell>
        </row>
        <row r="813">
          <cell r="G813" t="str">
            <v>06.1465</v>
          </cell>
          <cell r="H813" t="str">
            <v>Chuæi</v>
          </cell>
          <cell r="I813">
            <v>1940</v>
          </cell>
          <cell r="J813">
            <v>32502</v>
          </cell>
          <cell r="L813">
            <v>2420</v>
          </cell>
          <cell r="M813">
            <v>32502</v>
          </cell>
        </row>
        <row r="814">
          <cell r="G814" t="str">
            <v>06.1471</v>
          </cell>
          <cell r="H814" t="str">
            <v>Chuæi</v>
          </cell>
          <cell r="I814">
            <v>2340</v>
          </cell>
          <cell r="J814">
            <v>26652</v>
          </cell>
          <cell r="L814">
            <v>2920</v>
          </cell>
          <cell r="M814">
            <v>26652</v>
          </cell>
        </row>
        <row r="815">
          <cell r="G815" t="str">
            <v>06.1472</v>
          </cell>
          <cell r="H815" t="str">
            <v>Chuæi</v>
          </cell>
          <cell r="I815">
            <v>2340</v>
          </cell>
          <cell r="J815">
            <v>28114</v>
          </cell>
          <cell r="L815">
            <v>2920</v>
          </cell>
          <cell r="M815">
            <v>28114</v>
          </cell>
        </row>
        <row r="816">
          <cell r="G816" t="str">
            <v>06.1473</v>
          </cell>
          <cell r="H816" t="str">
            <v>Chuæi</v>
          </cell>
          <cell r="I816">
            <v>2340</v>
          </cell>
          <cell r="J816">
            <v>30552</v>
          </cell>
          <cell r="L816">
            <v>2920</v>
          </cell>
          <cell r="M816">
            <v>30552</v>
          </cell>
        </row>
        <row r="817">
          <cell r="G817" t="str">
            <v>06.1474</v>
          </cell>
          <cell r="H817" t="str">
            <v>Chuæi</v>
          </cell>
          <cell r="I817">
            <v>2340</v>
          </cell>
          <cell r="J817">
            <v>35102</v>
          </cell>
          <cell r="L817">
            <v>2920</v>
          </cell>
          <cell r="M817">
            <v>35102</v>
          </cell>
        </row>
        <row r="818">
          <cell r="G818" t="str">
            <v>06.1475</v>
          </cell>
          <cell r="H818" t="str">
            <v>Chuæi</v>
          </cell>
          <cell r="I818">
            <v>2340</v>
          </cell>
          <cell r="J818">
            <v>39002</v>
          </cell>
          <cell r="L818">
            <v>2920</v>
          </cell>
          <cell r="M818">
            <v>39002</v>
          </cell>
        </row>
        <row r="819">
          <cell r="G819" t="str">
            <v>06.1511</v>
          </cell>
          <cell r="H819" t="str">
            <v>Chuæi</v>
          </cell>
          <cell r="I819">
            <v>405</v>
          </cell>
          <cell r="J819">
            <v>3088</v>
          </cell>
          <cell r="L819">
            <v>505</v>
          </cell>
          <cell r="M819">
            <v>3088</v>
          </cell>
        </row>
        <row r="820">
          <cell r="G820" t="str">
            <v>06.1512</v>
          </cell>
          <cell r="H820" t="str">
            <v>Chuæi</v>
          </cell>
          <cell r="I820">
            <v>405</v>
          </cell>
          <cell r="J820">
            <v>3900</v>
          </cell>
          <cell r="L820">
            <v>505</v>
          </cell>
          <cell r="M820">
            <v>3900</v>
          </cell>
        </row>
        <row r="821">
          <cell r="G821" t="str">
            <v>06.1513</v>
          </cell>
          <cell r="H821" t="str">
            <v>Chuæi</v>
          </cell>
          <cell r="I821">
            <v>405</v>
          </cell>
          <cell r="J821">
            <v>4875</v>
          </cell>
          <cell r="L821">
            <v>505</v>
          </cell>
          <cell r="M821">
            <v>4875</v>
          </cell>
        </row>
        <row r="822">
          <cell r="G822" t="str">
            <v>06.1514</v>
          </cell>
          <cell r="H822" t="str">
            <v>Chuæi</v>
          </cell>
          <cell r="I822">
            <v>405</v>
          </cell>
          <cell r="J822">
            <v>5688</v>
          </cell>
          <cell r="L822">
            <v>505</v>
          </cell>
          <cell r="M822">
            <v>5688</v>
          </cell>
        </row>
        <row r="823">
          <cell r="G823" t="str">
            <v>06.1515</v>
          </cell>
          <cell r="H823" t="str">
            <v>Chuæi</v>
          </cell>
          <cell r="I823">
            <v>405</v>
          </cell>
          <cell r="J823">
            <v>6663</v>
          </cell>
          <cell r="L823">
            <v>505</v>
          </cell>
          <cell r="M823">
            <v>6663</v>
          </cell>
        </row>
        <row r="824">
          <cell r="G824" t="str">
            <v>06.1521</v>
          </cell>
          <cell r="H824" t="str">
            <v>Chuæi</v>
          </cell>
          <cell r="I824">
            <v>610</v>
          </cell>
          <cell r="J824">
            <v>7313</v>
          </cell>
          <cell r="L824">
            <v>760</v>
          </cell>
          <cell r="M824">
            <v>7313</v>
          </cell>
        </row>
        <row r="825">
          <cell r="G825" t="str">
            <v>06.1522</v>
          </cell>
          <cell r="H825" t="str">
            <v>Chuæi</v>
          </cell>
          <cell r="I825">
            <v>610</v>
          </cell>
          <cell r="J825">
            <v>7638</v>
          </cell>
          <cell r="L825">
            <v>760</v>
          </cell>
          <cell r="M825">
            <v>7638</v>
          </cell>
        </row>
        <row r="826">
          <cell r="G826" t="str">
            <v>06.1523</v>
          </cell>
          <cell r="H826" t="str">
            <v>Chuæi</v>
          </cell>
          <cell r="I826">
            <v>610</v>
          </cell>
          <cell r="J826">
            <v>8613</v>
          </cell>
          <cell r="L826">
            <v>760</v>
          </cell>
          <cell r="M826">
            <v>8613</v>
          </cell>
        </row>
        <row r="827">
          <cell r="G827" t="str">
            <v>06.1524</v>
          </cell>
          <cell r="H827" t="str">
            <v>Chuæi</v>
          </cell>
          <cell r="I827">
            <v>610</v>
          </cell>
          <cell r="J827">
            <v>9751</v>
          </cell>
          <cell r="L827">
            <v>760</v>
          </cell>
          <cell r="M827">
            <v>9751</v>
          </cell>
        </row>
        <row r="828">
          <cell r="G828" t="str">
            <v>06.1525</v>
          </cell>
          <cell r="H828" t="str">
            <v>Chuæi</v>
          </cell>
          <cell r="I828">
            <v>610</v>
          </cell>
          <cell r="J828">
            <v>10726</v>
          </cell>
          <cell r="L828">
            <v>760</v>
          </cell>
          <cell r="M828">
            <v>10726</v>
          </cell>
        </row>
        <row r="829">
          <cell r="G829" t="str">
            <v>06.1531</v>
          </cell>
          <cell r="H829" t="str">
            <v>Chuæi</v>
          </cell>
          <cell r="I829">
            <v>975</v>
          </cell>
          <cell r="J829">
            <v>11538</v>
          </cell>
          <cell r="L829">
            <v>1215</v>
          </cell>
          <cell r="M829">
            <v>11538</v>
          </cell>
        </row>
        <row r="830">
          <cell r="G830" t="str">
            <v>06.1532</v>
          </cell>
          <cell r="H830" t="str">
            <v>Chuæi</v>
          </cell>
          <cell r="I830">
            <v>975</v>
          </cell>
          <cell r="J830">
            <v>12188</v>
          </cell>
          <cell r="L830">
            <v>1215</v>
          </cell>
          <cell r="M830">
            <v>12188</v>
          </cell>
        </row>
        <row r="831">
          <cell r="G831" t="str">
            <v>06.1533</v>
          </cell>
          <cell r="H831" t="str">
            <v>Chuæi</v>
          </cell>
          <cell r="I831">
            <v>975</v>
          </cell>
          <cell r="J831">
            <v>13813</v>
          </cell>
          <cell r="L831">
            <v>1215</v>
          </cell>
          <cell r="M831">
            <v>13813</v>
          </cell>
        </row>
        <row r="832">
          <cell r="G832" t="str">
            <v>06.1534</v>
          </cell>
          <cell r="H832" t="str">
            <v>Chuæi</v>
          </cell>
          <cell r="I832">
            <v>975</v>
          </cell>
          <cell r="J832">
            <v>15438</v>
          </cell>
          <cell r="L832">
            <v>1215</v>
          </cell>
          <cell r="M832">
            <v>15438</v>
          </cell>
        </row>
        <row r="833">
          <cell r="G833" t="str">
            <v>06.1535</v>
          </cell>
          <cell r="H833" t="str">
            <v>Chuæi</v>
          </cell>
          <cell r="I833">
            <v>975</v>
          </cell>
          <cell r="J833">
            <v>17063</v>
          </cell>
          <cell r="L833">
            <v>1215</v>
          </cell>
          <cell r="M833">
            <v>17063</v>
          </cell>
        </row>
        <row r="834">
          <cell r="G834" t="str">
            <v>06.1541</v>
          </cell>
          <cell r="H834" t="str">
            <v>Chuæi</v>
          </cell>
          <cell r="I834">
            <v>1335</v>
          </cell>
          <cell r="J834">
            <v>16413</v>
          </cell>
          <cell r="L834">
            <v>1665</v>
          </cell>
          <cell r="M834">
            <v>16413</v>
          </cell>
        </row>
        <row r="835">
          <cell r="G835" t="str">
            <v>06.1542</v>
          </cell>
          <cell r="H835" t="str">
            <v>Chuæi</v>
          </cell>
          <cell r="I835">
            <v>1335</v>
          </cell>
          <cell r="J835">
            <v>17389</v>
          </cell>
          <cell r="L835">
            <v>1665</v>
          </cell>
          <cell r="M835">
            <v>17389</v>
          </cell>
        </row>
        <row r="836">
          <cell r="G836" t="str">
            <v>06.1543</v>
          </cell>
          <cell r="H836" t="str">
            <v>Chuæi</v>
          </cell>
          <cell r="I836">
            <v>1335</v>
          </cell>
          <cell r="J836">
            <v>19664</v>
          </cell>
          <cell r="L836">
            <v>1665</v>
          </cell>
          <cell r="M836">
            <v>19664</v>
          </cell>
        </row>
        <row r="837">
          <cell r="G837" t="str">
            <v>06.1544</v>
          </cell>
          <cell r="H837" t="str">
            <v>Chuæi</v>
          </cell>
          <cell r="I837">
            <v>1335</v>
          </cell>
          <cell r="J837">
            <v>21939</v>
          </cell>
          <cell r="L837">
            <v>1665</v>
          </cell>
          <cell r="M837">
            <v>21939</v>
          </cell>
        </row>
        <row r="838">
          <cell r="G838" t="str">
            <v>06.1545</v>
          </cell>
          <cell r="H838" t="str">
            <v>Chuæi</v>
          </cell>
          <cell r="I838">
            <v>1335</v>
          </cell>
          <cell r="J838">
            <v>24051</v>
          </cell>
          <cell r="L838">
            <v>1665</v>
          </cell>
          <cell r="M838">
            <v>24051</v>
          </cell>
        </row>
        <row r="839">
          <cell r="G839" t="str">
            <v>06.1551</v>
          </cell>
          <cell r="H839" t="str">
            <v>Chuæi</v>
          </cell>
          <cell r="I839">
            <v>1615</v>
          </cell>
          <cell r="J839">
            <v>20801</v>
          </cell>
          <cell r="L839">
            <v>2015</v>
          </cell>
          <cell r="M839">
            <v>20801</v>
          </cell>
        </row>
        <row r="840">
          <cell r="G840" t="str">
            <v>06.1552</v>
          </cell>
          <cell r="H840" t="str">
            <v>Chuæi</v>
          </cell>
          <cell r="I840">
            <v>1615</v>
          </cell>
          <cell r="J840">
            <v>21939</v>
          </cell>
          <cell r="L840">
            <v>2015</v>
          </cell>
          <cell r="M840">
            <v>21939</v>
          </cell>
        </row>
        <row r="841">
          <cell r="G841" t="str">
            <v>06.1553</v>
          </cell>
          <cell r="H841" t="str">
            <v>Chuæi</v>
          </cell>
          <cell r="I841">
            <v>1615</v>
          </cell>
          <cell r="J841">
            <v>24864</v>
          </cell>
          <cell r="L841">
            <v>2015</v>
          </cell>
          <cell r="M841">
            <v>24864</v>
          </cell>
        </row>
        <row r="842">
          <cell r="G842" t="str">
            <v>06.1554</v>
          </cell>
          <cell r="H842" t="str">
            <v>Chuæi</v>
          </cell>
          <cell r="I842">
            <v>1615</v>
          </cell>
          <cell r="J842">
            <v>27789</v>
          </cell>
          <cell r="L842">
            <v>2015</v>
          </cell>
          <cell r="M842">
            <v>27789</v>
          </cell>
        </row>
        <row r="843">
          <cell r="G843" t="str">
            <v>06.1555</v>
          </cell>
          <cell r="H843" t="str">
            <v>Chuæi</v>
          </cell>
          <cell r="I843">
            <v>1615</v>
          </cell>
          <cell r="J843">
            <v>30552</v>
          </cell>
          <cell r="L843">
            <v>2015</v>
          </cell>
          <cell r="M843">
            <v>30552</v>
          </cell>
        </row>
        <row r="844">
          <cell r="G844" t="str">
            <v>06.1561</v>
          </cell>
          <cell r="H844" t="str">
            <v>Chuæi</v>
          </cell>
          <cell r="I844">
            <v>1940</v>
          </cell>
          <cell r="J844">
            <v>25026</v>
          </cell>
          <cell r="L844">
            <v>2420</v>
          </cell>
          <cell r="M844">
            <v>25026</v>
          </cell>
        </row>
        <row r="845">
          <cell r="G845" t="str">
            <v>06.1562</v>
          </cell>
          <cell r="H845" t="str">
            <v>Chuæi</v>
          </cell>
          <cell r="I845">
            <v>1940</v>
          </cell>
          <cell r="J845">
            <v>26327</v>
          </cell>
          <cell r="L845">
            <v>2420</v>
          </cell>
          <cell r="M845">
            <v>26327</v>
          </cell>
        </row>
        <row r="846">
          <cell r="G846" t="str">
            <v>06.1563</v>
          </cell>
          <cell r="H846" t="str">
            <v>Chuæi</v>
          </cell>
          <cell r="I846">
            <v>1940</v>
          </cell>
          <cell r="J846">
            <v>29902</v>
          </cell>
          <cell r="L846">
            <v>2420</v>
          </cell>
          <cell r="M846">
            <v>29902</v>
          </cell>
        </row>
        <row r="847">
          <cell r="G847" t="str">
            <v>06.1564</v>
          </cell>
          <cell r="H847" t="str">
            <v>Chuæi</v>
          </cell>
          <cell r="I847">
            <v>1940</v>
          </cell>
          <cell r="J847">
            <v>33314</v>
          </cell>
          <cell r="L847">
            <v>2420</v>
          </cell>
          <cell r="M847">
            <v>33314</v>
          </cell>
        </row>
        <row r="848">
          <cell r="G848" t="str">
            <v>06.1565</v>
          </cell>
          <cell r="H848" t="str">
            <v>Chuæi</v>
          </cell>
          <cell r="I848">
            <v>1940</v>
          </cell>
          <cell r="J848">
            <v>42252</v>
          </cell>
          <cell r="L848">
            <v>2420</v>
          </cell>
          <cell r="M848">
            <v>42252</v>
          </cell>
        </row>
        <row r="849">
          <cell r="G849" t="str">
            <v>06.1571</v>
          </cell>
          <cell r="H849" t="str">
            <v>Chuæi</v>
          </cell>
          <cell r="I849">
            <v>2340</v>
          </cell>
          <cell r="J849">
            <v>30064</v>
          </cell>
          <cell r="L849">
            <v>2920</v>
          </cell>
          <cell r="M849">
            <v>30064</v>
          </cell>
        </row>
        <row r="850">
          <cell r="G850" t="str">
            <v>06.1572</v>
          </cell>
          <cell r="H850" t="str">
            <v>Chuæi</v>
          </cell>
          <cell r="I850">
            <v>2340</v>
          </cell>
          <cell r="J850">
            <v>31527</v>
          </cell>
          <cell r="L850">
            <v>2920</v>
          </cell>
          <cell r="M850">
            <v>31527</v>
          </cell>
        </row>
        <row r="851">
          <cell r="G851" t="str">
            <v>06.1573</v>
          </cell>
          <cell r="H851" t="str">
            <v>Chuæi</v>
          </cell>
          <cell r="I851">
            <v>2340</v>
          </cell>
          <cell r="J851">
            <v>35915</v>
          </cell>
          <cell r="L851">
            <v>2920</v>
          </cell>
          <cell r="M851">
            <v>35915</v>
          </cell>
        </row>
        <row r="852">
          <cell r="G852" t="str">
            <v>06.1574</v>
          </cell>
          <cell r="H852" t="str">
            <v>Chuæi</v>
          </cell>
          <cell r="I852">
            <v>2340</v>
          </cell>
          <cell r="J852">
            <v>39977</v>
          </cell>
          <cell r="L852">
            <v>2920</v>
          </cell>
          <cell r="M852">
            <v>39977</v>
          </cell>
        </row>
        <row r="853">
          <cell r="G853" t="str">
            <v>06.1575</v>
          </cell>
          <cell r="H853" t="str">
            <v>Chuæi</v>
          </cell>
          <cell r="I853">
            <v>2340</v>
          </cell>
          <cell r="J853">
            <v>44040</v>
          </cell>
          <cell r="L853">
            <v>2920</v>
          </cell>
          <cell r="M853">
            <v>44040</v>
          </cell>
        </row>
        <row r="854">
          <cell r="G854" t="str">
            <v>06.2011</v>
          </cell>
          <cell r="H854" t="str">
            <v>Bé</v>
          </cell>
          <cell r="J854">
            <v>5850</v>
          </cell>
          <cell r="M854">
            <v>5850</v>
          </cell>
        </row>
        <row r="855">
          <cell r="G855" t="str">
            <v>06.2012</v>
          </cell>
          <cell r="H855" t="str">
            <v>Bé</v>
          </cell>
          <cell r="J855">
            <v>6175</v>
          </cell>
          <cell r="M855">
            <v>6175</v>
          </cell>
        </row>
        <row r="856">
          <cell r="G856" t="str">
            <v>06.2013</v>
          </cell>
          <cell r="H856" t="str">
            <v>Bé</v>
          </cell>
          <cell r="J856">
            <v>6988</v>
          </cell>
          <cell r="M856">
            <v>6988</v>
          </cell>
        </row>
        <row r="857">
          <cell r="G857" t="str">
            <v>06.2014</v>
          </cell>
          <cell r="H857" t="str">
            <v>Bé</v>
          </cell>
          <cell r="J857">
            <v>7963</v>
          </cell>
          <cell r="M857">
            <v>7963</v>
          </cell>
        </row>
        <row r="858">
          <cell r="G858" t="str">
            <v>06.2015</v>
          </cell>
          <cell r="H858" t="str">
            <v>Bé</v>
          </cell>
          <cell r="J858">
            <v>8776</v>
          </cell>
          <cell r="M858">
            <v>8776</v>
          </cell>
        </row>
        <row r="859">
          <cell r="G859" t="str">
            <v>06.2021</v>
          </cell>
          <cell r="H859" t="str">
            <v>Bé</v>
          </cell>
          <cell r="J859">
            <v>5038</v>
          </cell>
          <cell r="M859">
            <v>5038</v>
          </cell>
        </row>
        <row r="860">
          <cell r="G860" t="str">
            <v>06.2022</v>
          </cell>
          <cell r="H860" t="str">
            <v>Bé</v>
          </cell>
          <cell r="J860">
            <v>5200</v>
          </cell>
          <cell r="M860">
            <v>5200</v>
          </cell>
        </row>
        <row r="861">
          <cell r="G861" t="str">
            <v>06.2023</v>
          </cell>
          <cell r="H861" t="str">
            <v>Bé</v>
          </cell>
          <cell r="J861">
            <v>5850</v>
          </cell>
          <cell r="M861">
            <v>5850</v>
          </cell>
        </row>
        <row r="862">
          <cell r="G862" t="str">
            <v>06.2024</v>
          </cell>
          <cell r="H862" t="str">
            <v>Bé</v>
          </cell>
          <cell r="J862">
            <v>6663</v>
          </cell>
          <cell r="M862">
            <v>6663</v>
          </cell>
        </row>
        <row r="863">
          <cell r="G863" t="str">
            <v>06.2025</v>
          </cell>
          <cell r="H863" t="str">
            <v>Bé</v>
          </cell>
          <cell r="J863">
            <v>7313</v>
          </cell>
          <cell r="M863">
            <v>7313</v>
          </cell>
        </row>
        <row r="864">
          <cell r="G864" t="str">
            <v>06.2031</v>
          </cell>
          <cell r="H864" t="str">
            <v>Bé</v>
          </cell>
          <cell r="J864">
            <v>7800</v>
          </cell>
          <cell r="M864">
            <v>7800</v>
          </cell>
        </row>
        <row r="865">
          <cell r="G865" t="str">
            <v>06.2032</v>
          </cell>
          <cell r="H865" t="str">
            <v>Bé</v>
          </cell>
          <cell r="J865">
            <v>8125</v>
          </cell>
          <cell r="M865">
            <v>8125</v>
          </cell>
        </row>
        <row r="866">
          <cell r="G866" t="str">
            <v>06.2033</v>
          </cell>
          <cell r="H866" t="str">
            <v>Bé</v>
          </cell>
          <cell r="J866">
            <v>9101</v>
          </cell>
          <cell r="M866">
            <v>9101</v>
          </cell>
        </row>
        <row r="867">
          <cell r="G867" t="str">
            <v>06.2034</v>
          </cell>
          <cell r="H867" t="str">
            <v>Bé</v>
          </cell>
          <cell r="J867">
            <v>10563</v>
          </cell>
          <cell r="M867">
            <v>10563</v>
          </cell>
        </row>
        <row r="868">
          <cell r="G868" t="str">
            <v>06.2035</v>
          </cell>
          <cell r="H868" t="str">
            <v>Bé</v>
          </cell>
          <cell r="J868">
            <v>11538</v>
          </cell>
          <cell r="M868">
            <v>11538</v>
          </cell>
        </row>
        <row r="869">
          <cell r="G869" t="str">
            <v>06.2041</v>
          </cell>
          <cell r="H869" t="str">
            <v>Bé</v>
          </cell>
          <cell r="J869">
            <v>9751</v>
          </cell>
          <cell r="M869">
            <v>9751</v>
          </cell>
        </row>
        <row r="870">
          <cell r="G870" t="str">
            <v>06.2042</v>
          </cell>
          <cell r="H870" t="str">
            <v>Bé</v>
          </cell>
          <cell r="J870">
            <v>10238</v>
          </cell>
          <cell r="M870">
            <v>10238</v>
          </cell>
        </row>
        <row r="871">
          <cell r="G871" t="str">
            <v>06.2043</v>
          </cell>
          <cell r="H871" t="str">
            <v>Bé</v>
          </cell>
          <cell r="J871">
            <v>11538</v>
          </cell>
          <cell r="M871">
            <v>11538</v>
          </cell>
        </row>
        <row r="872">
          <cell r="G872" t="str">
            <v>06.2044</v>
          </cell>
          <cell r="H872" t="str">
            <v>Bé</v>
          </cell>
          <cell r="J872">
            <v>12163</v>
          </cell>
          <cell r="M872">
            <v>12163</v>
          </cell>
        </row>
        <row r="873">
          <cell r="G873" t="str">
            <v>06.2045</v>
          </cell>
          <cell r="H873" t="str">
            <v>Bé</v>
          </cell>
          <cell r="J873">
            <v>14463</v>
          </cell>
          <cell r="M873">
            <v>14463</v>
          </cell>
        </row>
        <row r="874">
          <cell r="G874" t="str">
            <v>06.2051</v>
          </cell>
          <cell r="H874" t="str">
            <v>Bé</v>
          </cell>
          <cell r="J874">
            <v>40627</v>
          </cell>
          <cell r="M874">
            <v>40627</v>
          </cell>
        </row>
        <row r="875">
          <cell r="G875" t="str">
            <v>06.2052</v>
          </cell>
          <cell r="H875" t="str">
            <v>Bé</v>
          </cell>
          <cell r="J875">
            <v>44690</v>
          </cell>
          <cell r="M875">
            <v>44690</v>
          </cell>
        </row>
        <row r="876">
          <cell r="G876" t="str">
            <v>06.2061</v>
          </cell>
          <cell r="H876" t="str">
            <v>Bé</v>
          </cell>
          <cell r="J876">
            <v>7150</v>
          </cell>
          <cell r="M876">
            <v>7150</v>
          </cell>
        </row>
        <row r="877">
          <cell r="G877" t="str">
            <v>06.2070</v>
          </cell>
          <cell r="H877" t="str">
            <v>Bé</v>
          </cell>
          <cell r="J877">
            <v>3250</v>
          </cell>
          <cell r="M877">
            <v>3250</v>
          </cell>
        </row>
        <row r="878">
          <cell r="G878" t="str">
            <v>06.2080</v>
          </cell>
          <cell r="H878" t="str">
            <v>Bé</v>
          </cell>
          <cell r="J878">
            <v>8125</v>
          </cell>
          <cell r="M878">
            <v>8125</v>
          </cell>
        </row>
        <row r="879">
          <cell r="G879" t="str">
            <v>06.2090</v>
          </cell>
          <cell r="H879" t="str">
            <v>Bé</v>
          </cell>
          <cell r="J879">
            <v>40627</v>
          </cell>
          <cell r="M879">
            <v>40627</v>
          </cell>
        </row>
        <row r="880">
          <cell r="G880" t="str">
            <v>06.2100</v>
          </cell>
          <cell r="H880" t="str">
            <v>Bé</v>
          </cell>
          <cell r="J880">
            <v>8125</v>
          </cell>
          <cell r="M880">
            <v>8125</v>
          </cell>
        </row>
        <row r="881">
          <cell r="G881" t="str">
            <v>06.2110</v>
          </cell>
          <cell r="H881" t="str">
            <v>Bé</v>
          </cell>
          <cell r="J881">
            <v>5688</v>
          </cell>
          <cell r="M881">
            <v>5688</v>
          </cell>
        </row>
        <row r="882">
          <cell r="G882" t="str">
            <v>06.2120</v>
          </cell>
          <cell r="H882" t="str">
            <v>Bé</v>
          </cell>
          <cell r="J882">
            <v>7313</v>
          </cell>
          <cell r="M882">
            <v>7313</v>
          </cell>
        </row>
        <row r="883">
          <cell r="G883" t="str">
            <v>06.2130</v>
          </cell>
          <cell r="H883" t="str">
            <v>Bé</v>
          </cell>
          <cell r="J883">
            <v>3250</v>
          </cell>
          <cell r="M883">
            <v>3250</v>
          </cell>
        </row>
        <row r="884">
          <cell r="G884" t="str">
            <v>06.2141</v>
          </cell>
          <cell r="H884" t="str">
            <v>Bé</v>
          </cell>
          <cell r="J884">
            <v>1788</v>
          </cell>
          <cell r="M884">
            <v>1788</v>
          </cell>
        </row>
        <row r="885">
          <cell r="G885" t="str">
            <v>06.2142</v>
          </cell>
          <cell r="H885" t="str">
            <v>Bé</v>
          </cell>
          <cell r="J885">
            <v>1950</v>
          </cell>
          <cell r="M885">
            <v>1950</v>
          </cell>
        </row>
        <row r="886">
          <cell r="G886" t="str">
            <v>06.2143</v>
          </cell>
          <cell r="H886" t="str">
            <v>Bé</v>
          </cell>
          <cell r="J886">
            <v>2275</v>
          </cell>
          <cell r="M886">
            <v>2275</v>
          </cell>
        </row>
        <row r="887">
          <cell r="G887" t="str">
            <v>06.2144</v>
          </cell>
          <cell r="H887" t="str">
            <v>Bé</v>
          </cell>
          <cell r="J887">
            <v>2438</v>
          </cell>
          <cell r="M887">
            <v>2438</v>
          </cell>
        </row>
        <row r="888">
          <cell r="G888" t="str">
            <v>06.2145</v>
          </cell>
          <cell r="H888" t="str">
            <v>Bé</v>
          </cell>
          <cell r="J888">
            <v>2763</v>
          </cell>
          <cell r="M888">
            <v>2763</v>
          </cell>
        </row>
        <row r="889">
          <cell r="G889" t="str">
            <v>06.2151</v>
          </cell>
          <cell r="H889" t="str">
            <v>Bé</v>
          </cell>
          <cell r="J889">
            <v>2763</v>
          </cell>
          <cell r="M889">
            <v>2763</v>
          </cell>
        </row>
        <row r="890">
          <cell r="G890" t="str">
            <v>06.2152</v>
          </cell>
          <cell r="H890" t="str">
            <v>Bé</v>
          </cell>
          <cell r="J890">
            <v>2925</v>
          </cell>
          <cell r="M890">
            <v>2925</v>
          </cell>
        </row>
        <row r="891">
          <cell r="G891" t="str">
            <v>06.2153</v>
          </cell>
          <cell r="H891" t="str">
            <v>Bé</v>
          </cell>
          <cell r="J891">
            <v>3250</v>
          </cell>
          <cell r="M891">
            <v>3250</v>
          </cell>
        </row>
        <row r="892">
          <cell r="G892" t="str">
            <v>06.2154</v>
          </cell>
          <cell r="H892" t="str">
            <v>Bé</v>
          </cell>
          <cell r="J892">
            <v>3738</v>
          </cell>
          <cell r="M892">
            <v>3738</v>
          </cell>
        </row>
        <row r="893">
          <cell r="G893" t="str">
            <v>06.2155</v>
          </cell>
          <cell r="H893" t="str">
            <v>Bé</v>
          </cell>
          <cell r="J893">
            <v>4225</v>
          </cell>
          <cell r="M893">
            <v>4225</v>
          </cell>
        </row>
        <row r="894">
          <cell r="G894" t="str">
            <v>06.2161</v>
          </cell>
          <cell r="H894" t="str">
            <v>Bé</v>
          </cell>
          <cell r="J894">
            <v>5688</v>
          </cell>
          <cell r="M894">
            <v>5688</v>
          </cell>
        </row>
        <row r="895">
          <cell r="G895" t="str">
            <v>06.2162</v>
          </cell>
          <cell r="H895" t="str">
            <v>Bé</v>
          </cell>
          <cell r="J895">
            <v>5850</v>
          </cell>
          <cell r="M895">
            <v>5850</v>
          </cell>
        </row>
        <row r="896">
          <cell r="G896" t="str">
            <v>06.2163</v>
          </cell>
          <cell r="H896" t="str">
            <v>Bé</v>
          </cell>
          <cell r="J896">
            <v>6663</v>
          </cell>
          <cell r="M896">
            <v>6663</v>
          </cell>
        </row>
        <row r="897">
          <cell r="G897" t="str">
            <v>06.2164</v>
          </cell>
          <cell r="H897" t="str">
            <v>Bé</v>
          </cell>
          <cell r="J897">
            <v>7475</v>
          </cell>
          <cell r="M897">
            <v>7475</v>
          </cell>
        </row>
        <row r="898">
          <cell r="G898" t="str">
            <v>06.2165</v>
          </cell>
          <cell r="H898" t="str">
            <v>Bé</v>
          </cell>
          <cell r="J898">
            <v>8288</v>
          </cell>
          <cell r="M898">
            <v>8288</v>
          </cell>
        </row>
        <row r="899">
          <cell r="G899" t="str">
            <v>06.3001</v>
          </cell>
          <cell r="H899" t="str">
            <v>Bé</v>
          </cell>
          <cell r="J899">
            <v>29883</v>
          </cell>
          <cell r="M899">
            <v>29883</v>
          </cell>
        </row>
        <row r="900">
          <cell r="G900" t="str">
            <v>06.3002</v>
          </cell>
          <cell r="H900" t="str">
            <v>Bé</v>
          </cell>
          <cell r="I900">
            <v>1359</v>
          </cell>
          <cell r="J900">
            <v>85158</v>
          </cell>
          <cell r="L900">
            <v>1422</v>
          </cell>
          <cell r="M900">
            <v>85158</v>
          </cell>
        </row>
        <row r="901">
          <cell r="G901" t="str">
            <v>06.3003</v>
          </cell>
          <cell r="H901" t="str">
            <v>Bé</v>
          </cell>
          <cell r="J901">
            <v>29883</v>
          </cell>
          <cell r="M901">
            <v>29883</v>
          </cell>
        </row>
        <row r="902">
          <cell r="G902" t="str">
            <v>06.4111</v>
          </cell>
          <cell r="H902" t="str">
            <v>Mèi</v>
          </cell>
          <cell r="I902">
            <v>58309</v>
          </cell>
          <cell r="J902">
            <v>18229</v>
          </cell>
          <cell r="K902">
            <v>4166</v>
          </cell>
          <cell r="L902">
            <v>58509</v>
          </cell>
          <cell r="M902">
            <v>18229</v>
          </cell>
          <cell r="N902">
            <v>4166</v>
          </cell>
        </row>
        <row r="903">
          <cell r="G903" t="str">
            <v>06.4112</v>
          </cell>
          <cell r="H903" t="str">
            <v>Mèi</v>
          </cell>
          <cell r="I903">
            <v>58309</v>
          </cell>
          <cell r="J903">
            <v>22933</v>
          </cell>
          <cell r="L903">
            <v>58509</v>
          </cell>
          <cell r="M903">
            <v>22933</v>
          </cell>
        </row>
        <row r="904">
          <cell r="G904" t="str">
            <v>06.4113</v>
          </cell>
          <cell r="H904" t="str">
            <v>Mèi</v>
          </cell>
          <cell r="I904">
            <v>58309</v>
          </cell>
          <cell r="J904">
            <v>28225</v>
          </cell>
          <cell r="L904">
            <v>58509</v>
          </cell>
          <cell r="M904">
            <v>28225</v>
          </cell>
        </row>
        <row r="905">
          <cell r="G905" t="str">
            <v>06.4114</v>
          </cell>
          <cell r="H905" t="str">
            <v>Mèi</v>
          </cell>
          <cell r="I905">
            <v>61572</v>
          </cell>
          <cell r="J905">
            <v>36653</v>
          </cell>
          <cell r="L905">
            <v>61872</v>
          </cell>
          <cell r="M905">
            <v>36653</v>
          </cell>
        </row>
        <row r="906">
          <cell r="G906" t="str">
            <v>06.4115</v>
          </cell>
          <cell r="H906" t="str">
            <v>Mèi</v>
          </cell>
          <cell r="I906">
            <v>61572</v>
          </cell>
          <cell r="J906">
            <v>39201</v>
          </cell>
          <cell r="L906">
            <v>61872</v>
          </cell>
          <cell r="M906">
            <v>39201</v>
          </cell>
        </row>
        <row r="907">
          <cell r="G907" t="str">
            <v>06.4116</v>
          </cell>
          <cell r="H907" t="str">
            <v>Mèi</v>
          </cell>
          <cell r="I907">
            <v>61572</v>
          </cell>
          <cell r="J907">
            <v>41749</v>
          </cell>
          <cell r="L907">
            <v>61872</v>
          </cell>
          <cell r="M907">
            <v>41749</v>
          </cell>
        </row>
        <row r="908">
          <cell r="G908" t="str">
            <v>06.4117</v>
          </cell>
          <cell r="H908" t="str">
            <v>Mèi</v>
          </cell>
          <cell r="I908">
            <v>61572</v>
          </cell>
          <cell r="J908">
            <v>44101</v>
          </cell>
          <cell r="L908">
            <v>61872</v>
          </cell>
          <cell r="M908">
            <v>44101</v>
          </cell>
        </row>
        <row r="909">
          <cell r="G909" t="str">
            <v>06.4121</v>
          </cell>
          <cell r="H909" t="str">
            <v>Mèi</v>
          </cell>
          <cell r="I909">
            <v>58309</v>
          </cell>
          <cell r="J909">
            <v>9800</v>
          </cell>
          <cell r="L909">
            <v>58509</v>
          </cell>
          <cell r="M909">
            <v>9800</v>
          </cell>
        </row>
        <row r="910">
          <cell r="G910" t="str">
            <v>06.4122</v>
          </cell>
          <cell r="H910" t="str">
            <v>Mèi</v>
          </cell>
          <cell r="I910">
            <v>58309</v>
          </cell>
          <cell r="J910">
            <v>12151</v>
          </cell>
          <cell r="L910">
            <v>58509</v>
          </cell>
          <cell r="M910">
            <v>12151</v>
          </cell>
        </row>
        <row r="911">
          <cell r="G911" t="str">
            <v>06.4123</v>
          </cell>
          <cell r="H911" t="str">
            <v>Mèi</v>
          </cell>
          <cell r="I911">
            <v>58309</v>
          </cell>
          <cell r="J911">
            <v>14896</v>
          </cell>
          <cell r="L911">
            <v>58509</v>
          </cell>
          <cell r="M911">
            <v>14896</v>
          </cell>
        </row>
        <row r="912">
          <cell r="G912" t="str">
            <v>06.4124</v>
          </cell>
          <cell r="H912" t="str">
            <v>Mèi</v>
          </cell>
          <cell r="I912">
            <v>61572</v>
          </cell>
          <cell r="J912">
            <v>19405</v>
          </cell>
          <cell r="L912">
            <v>61872</v>
          </cell>
          <cell r="M912">
            <v>19405</v>
          </cell>
        </row>
        <row r="913">
          <cell r="G913" t="str">
            <v>06.4125</v>
          </cell>
          <cell r="H913" t="str">
            <v>Mèi</v>
          </cell>
          <cell r="I913">
            <v>61572</v>
          </cell>
          <cell r="J913">
            <v>19601</v>
          </cell>
          <cell r="L913">
            <v>61872</v>
          </cell>
          <cell r="M913">
            <v>19601</v>
          </cell>
        </row>
        <row r="914">
          <cell r="G914" t="str">
            <v>06.4126</v>
          </cell>
          <cell r="H914" t="str">
            <v>Mèi</v>
          </cell>
          <cell r="I914">
            <v>61572</v>
          </cell>
          <cell r="J914">
            <v>24501</v>
          </cell>
          <cell r="L914">
            <v>61872</v>
          </cell>
          <cell r="M914">
            <v>24501</v>
          </cell>
        </row>
        <row r="915">
          <cell r="G915" t="str">
            <v>06.4127</v>
          </cell>
          <cell r="H915" t="str">
            <v>Mèi</v>
          </cell>
          <cell r="I915">
            <v>61572</v>
          </cell>
          <cell r="J915">
            <v>29401</v>
          </cell>
          <cell r="L915">
            <v>61872</v>
          </cell>
          <cell r="M915">
            <v>29401</v>
          </cell>
        </row>
        <row r="916">
          <cell r="G916" t="str">
            <v>06.4131</v>
          </cell>
          <cell r="H916" t="str">
            <v>Mèi</v>
          </cell>
          <cell r="I916">
            <v>58309</v>
          </cell>
          <cell r="J916">
            <v>9016</v>
          </cell>
          <cell r="L916">
            <v>58509</v>
          </cell>
          <cell r="M916">
            <v>9016</v>
          </cell>
        </row>
        <row r="917">
          <cell r="G917" t="str">
            <v>06.4132</v>
          </cell>
          <cell r="H917" t="str">
            <v>Mèi</v>
          </cell>
          <cell r="I917">
            <v>58309</v>
          </cell>
          <cell r="J917">
            <v>11368</v>
          </cell>
          <cell r="L917">
            <v>58509</v>
          </cell>
          <cell r="M917">
            <v>11368</v>
          </cell>
        </row>
        <row r="918">
          <cell r="G918" t="str">
            <v>06.4133</v>
          </cell>
          <cell r="H918" t="str">
            <v>Mèi</v>
          </cell>
          <cell r="I918">
            <v>58309</v>
          </cell>
          <cell r="J918">
            <v>13916</v>
          </cell>
          <cell r="L918">
            <v>58509</v>
          </cell>
          <cell r="M918">
            <v>13916</v>
          </cell>
        </row>
        <row r="919">
          <cell r="G919" t="str">
            <v>06.4134</v>
          </cell>
          <cell r="H919" t="str">
            <v>Mèi</v>
          </cell>
          <cell r="I919">
            <v>61572</v>
          </cell>
          <cell r="J919">
            <v>18033</v>
          </cell>
          <cell r="L919">
            <v>61872</v>
          </cell>
          <cell r="M919">
            <v>18033</v>
          </cell>
        </row>
        <row r="920">
          <cell r="G920" t="str">
            <v>06.4135</v>
          </cell>
          <cell r="H920" t="str">
            <v>Mèi</v>
          </cell>
          <cell r="I920">
            <v>61572</v>
          </cell>
          <cell r="J920">
            <v>19209</v>
          </cell>
          <cell r="L920">
            <v>61872</v>
          </cell>
          <cell r="M920">
            <v>19209</v>
          </cell>
        </row>
        <row r="921">
          <cell r="G921" t="str">
            <v>06.4136</v>
          </cell>
          <cell r="H921" t="str">
            <v>Mèi</v>
          </cell>
          <cell r="I921">
            <v>61572</v>
          </cell>
          <cell r="J921">
            <v>23325</v>
          </cell>
          <cell r="L921">
            <v>61872</v>
          </cell>
          <cell r="M921">
            <v>23325</v>
          </cell>
        </row>
        <row r="922">
          <cell r="G922" t="str">
            <v>06.4137</v>
          </cell>
          <cell r="H922" t="str">
            <v>Mèi</v>
          </cell>
          <cell r="I922">
            <v>61572</v>
          </cell>
          <cell r="J922">
            <v>27049</v>
          </cell>
          <cell r="L922">
            <v>61872</v>
          </cell>
          <cell r="M922">
            <v>27049</v>
          </cell>
        </row>
        <row r="923">
          <cell r="G923" t="str">
            <v>06.5011</v>
          </cell>
          <cell r="H923" t="str">
            <v>VÞ trÝ</v>
          </cell>
          <cell r="I923">
            <v>75046</v>
          </cell>
          <cell r="J923">
            <v>78346</v>
          </cell>
          <cell r="L923">
            <v>80146</v>
          </cell>
          <cell r="M923">
            <v>78346</v>
          </cell>
        </row>
        <row r="924">
          <cell r="G924" t="str">
            <v>06.5012</v>
          </cell>
          <cell r="H924" t="str">
            <v>VÞ trÝ</v>
          </cell>
          <cell r="I924">
            <v>104623</v>
          </cell>
          <cell r="J924">
            <v>90887</v>
          </cell>
          <cell r="L924">
            <v>111623</v>
          </cell>
          <cell r="M924">
            <v>90887</v>
          </cell>
        </row>
        <row r="925">
          <cell r="G925" t="str">
            <v>06.5013</v>
          </cell>
          <cell r="H925" t="str">
            <v>VÞ trÝ</v>
          </cell>
          <cell r="I925">
            <v>134516</v>
          </cell>
          <cell r="J925">
            <v>127737</v>
          </cell>
          <cell r="L925">
            <v>143516</v>
          </cell>
          <cell r="M925">
            <v>127737</v>
          </cell>
        </row>
        <row r="926">
          <cell r="G926" t="str">
            <v>06.5014</v>
          </cell>
          <cell r="H926" t="str">
            <v>VÞ trÝ</v>
          </cell>
          <cell r="I926">
            <v>163462</v>
          </cell>
          <cell r="J926">
            <v>143530</v>
          </cell>
          <cell r="L926">
            <v>174462</v>
          </cell>
          <cell r="M926">
            <v>143530</v>
          </cell>
        </row>
        <row r="927">
          <cell r="G927" t="str">
            <v>06.5015</v>
          </cell>
          <cell r="H927" t="str">
            <v>VÞ trÝ</v>
          </cell>
          <cell r="I927">
            <v>223247</v>
          </cell>
          <cell r="J927">
            <v>226521</v>
          </cell>
          <cell r="L927">
            <v>238247</v>
          </cell>
          <cell r="M927">
            <v>226521</v>
          </cell>
        </row>
        <row r="928">
          <cell r="G928" t="str">
            <v>06.5021</v>
          </cell>
          <cell r="H928" t="str">
            <v>VÞ trÝ</v>
          </cell>
          <cell r="I928">
            <v>119570</v>
          </cell>
          <cell r="J928">
            <v>105596</v>
          </cell>
          <cell r="L928">
            <v>127570</v>
          </cell>
          <cell r="M928">
            <v>105596</v>
          </cell>
        </row>
        <row r="929">
          <cell r="G929" t="str">
            <v>06.5022</v>
          </cell>
          <cell r="H929" t="str">
            <v>VÞ trÝ</v>
          </cell>
          <cell r="I929">
            <v>149462</v>
          </cell>
          <cell r="J929">
            <v>121544</v>
          </cell>
          <cell r="L929">
            <v>159462</v>
          </cell>
          <cell r="M929">
            <v>121544</v>
          </cell>
        </row>
        <row r="930">
          <cell r="G930" t="str">
            <v>06.5023</v>
          </cell>
          <cell r="H930" t="str">
            <v>VÞ trÝ</v>
          </cell>
          <cell r="I930">
            <v>178093</v>
          </cell>
          <cell r="J930">
            <v>148795</v>
          </cell>
          <cell r="L930">
            <v>190093</v>
          </cell>
          <cell r="M930">
            <v>148795</v>
          </cell>
        </row>
        <row r="931">
          <cell r="G931" t="str">
            <v>06.5024</v>
          </cell>
          <cell r="H931" t="str">
            <v>VÞ trÝ</v>
          </cell>
          <cell r="I931">
            <v>224193</v>
          </cell>
          <cell r="J931">
            <v>166446</v>
          </cell>
          <cell r="L931">
            <v>239193</v>
          </cell>
          <cell r="M931">
            <v>166446</v>
          </cell>
        </row>
        <row r="932">
          <cell r="G932" t="str">
            <v>06.5025</v>
          </cell>
          <cell r="H932" t="str">
            <v>VÞ trÝ</v>
          </cell>
          <cell r="I932">
            <v>313870</v>
          </cell>
          <cell r="J932">
            <v>290467</v>
          </cell>
          <cell r="L932">
            <v>334870</v>
          </cell>
          <cell r="M932">
            <v>290467</v>
          </cell>
        </row>
        <row r="933">
          <cell r="G933" t="str">
            <v>06.5033</v>
          </cell>
          <cell r="H933" t="str">
            <v>VÞ trÝ</v>
          </cell>
          <cell r="I933">
            <v>223247</v>
          </cell>
          <cell r="J933">
            <v>317563</v>
          </cell>
          <cell r="L933">
            <v>238247</v>
          </cell>
          <cell r="M933">
            <v>317563</v>
          </cell>
        </row>
        <row r="934">
          <cell r="G934" t="str">
            <v>06.5034</v>
          </cell>
          <cell r="H934" t="str">
            <v>VÞ trÝ</v>
          </cell>
          <cell r="I934">
            <v>269032</v>
          </cell>
          <cell r="J934">
            <v>356891</v>
          </cell>
          <cell r="L934">
            <v>287247</v>
          </cell>
          <cell r="M934">
            <v>356891</v>
          </cell>
        </row>
        <row r="935">
          <cell r="G935" t="str">
            <v>06.5035</v>
          </cell>
          <cell r="H935" t="str">
            <v>VÞ trÝ</v>
          </cell>
          <cell r="I935">
            <v>371447</v>
          </cell>
          <cell r="J935">
            <v>554303</v>
          </cell>
          <cell r="L935">
            <v>396447</v>
          </cell>
          <cell r="M935">
            <v>554303</v>
          </cell>
        </row>
        <row r="936">
          <cell r="G936" t="str">
            <v>06.5041</v>
          </cell>
          <cell r="H936" t="str">
            <v>VÞ trÝ</v>
          </cell>
          <cell r="I936">
            <v>119570</v>
          </cell>
          <cell r="J936">
            <v>105596</v>
          </cell>
          <cell r="L936">
            <v>127570</v>
          </cell>
          <cell r="M936">
            <v>105596</v>
          </cell>
        </row>
        <row r="937">
          <cell r="G937" t="str">
            <v>06.5042</v>
          </cell>
          <cell r="H937" t="str">
            <v>VÞ trÝ</v>
          </cell>
          <cell r="I937">
            <v>149462</v>
          </cell>
          <cell r="J937">
            <v>121544</v>
          </cell>
          <cell r="L937">
            <v>159462</v>
          </cell>
          <cell r="M937">
            <v>121544</v>
          </cell>
        </row>
        <row r="938">
          <cell r="G938" t="str">
            <v>06.5043</v>
          </cell>
          <cell r="H938" t="str">
            <v>VÞ trÝ</v>
          </cell>
          <cell r="I938">
            <v>179354</v>
          </cell>
          <cell r="J938">
            <v>148795</v>
          </cell>
          <cell r="L938">
            <v>191354</v>
          </cell>
          <cell r="M938">
            <v>148795</v>
          </cell>
        </row>
        <row r="939">
          <cell r="G939" t="str">
            <v>06.5044</v>
          </cell>
          <cell r="H939" t="str">
            <v>VÞ trÝ</v>
          </cell>
          <cell r="I939">
            <v>224193</v>
          </cell>
          <cell r="J939">
            <v>166446</v>
          </cell>
          <cell r="L939">
            <v>239193</v>
          </cell>
          <cell r="M939">
            <v>166446</v>
          </cell>
        </row>
        <row r="940">
          <cell r="G940" t="str">
            <v>06.5045</v>
          </cell>
          <cell r="H940" t="str">
            <v>VÞ trÝ</v>
          </cell>
          <cell r="I940">
            <v>257870</v>
          </cell>
          <cell r="J940">
            <v>290467</v>
          </cell>
          <cell r="L940">
            <v>274870</v>
          </cell>
          <cell r="M940">
            <v>290467</v>
          </cell>
        </row>
        <row r="941">
          <cell r="G941" t="str">
            <v>06.5051</v>
          </cell>
          <cell r="H941" t="str">
            <v>VÞ trÝ</v>
          </cell>
          <cell r="I941">
            <v>149462</v>
          </cell>
          <cell r="J941">
            <v>125725</v>
          </cell>
          <cell r="L941">
            <v>159462</v>
          </cell>
          <cell r="M941">
            <v>125725</v>
          </cell>
        </row>
        <row r="942">
          <cell r="G942" t="str">
            <v>06.5052</v>
          </cell>
          <cell r="H942" t="str">
            <v>VÞ trÝ</v>
          </cell>
          <cell r="I942">
            <v>207922</v>
          </cell>
          <cell r="J942">
            <v>159014</v>
          </cell>
          <cell r="L942">
            <v>221922</v>
          </cell>
          <cell r="M942">
            <v>159014</v>
          </cell>
        </row>
        <row r="943">
          <cell r="G943" t="str">
            <v>06.5053</v>
          </cell>
          <cell r="H943" t="str">
            <v>VÞ trÝ</v>
          </cell>
          <cell r="I943">
            <v>266193</v>
          </cell>
          <cell r="J943">
            <v>194471</v>
          </cell>
          <cell r="L943">
            <v>284193</v>
          </cell>
          <cell r="M943">
            <v>194471</v>
          </cell>
        </row>
        <row r="944">
          <cell r="G944" t="str">
            <v>06.5054</v>
          </cell>
          <cell r="H944" t="str">
            <v>VÞ trÝ</v>
          </cell>
          <cell r="I944">
            <v>328186</v>
          </cell>
          <cell r="J944">
            <v>218470</v>
          </cell>
          <cell r="L944">
            <v>350186</v>
          </cell>
          <cell r="M944">
            <v>218470</v>
          </cell>
        </row>
        <row r="945">
          <cell r="G945" t="str">
            <v>06.5055</v>
          </cell>
          <cell r="H945" t="str">
            <v>VÞ trÝ</v>
          </cell>
          <cell r="I945">
            <v>374412</v>
          </cell>
          <cell r="J945">
            <v>345433</v>
          </cell>
          <cell r="L945">
            <v>399412</v>
          </cell>
          <cell r="M945">
            <v>345433</v>
          </cell>
        </row>
        <row r="946">
          <cell r="G946" t="str">
            <v>06.5061</v>
          </cell>
          <cell r="H946" t="str">
            <v>VÞ trÝ</v>
          </cell>
          <cell r="I946">
            <v>177462</v>
          </cell>
          <cell r="J946">
            <v>143995</v>
          </cell>
          <cell r="L946">
            <v>189462</v>
          </cell>
          <cell r="M946">
            <v>143995</v>
          </cell>
        </row>
        <row r="947">
          <cell r="G947" t="str">
            <v>06.5062</v>
          </cell>
          <cell r="H947" t="str">
            <v>VÞ trÝ</v>
          </cell>
          <cell r="I947">
            <v>252130</v>
          </cell>
          <cell r="J947">
            <v>190446</v>
          </cell>
          <cell r="L947">
            <v>269130</v>
          </cell>
          <cell r="M947">
            <v>190446</v>
          </cell>
        </row>
        <row r="948">
          <cell r="G948" t="str">
            <v>06.5063</v>
          </cell>
          <cell r="H948" t="str">
            <v>VÞ trÝ</v>
          </cell>
          <cell r="I948">
            <v>328186</v>
          </cell>
          <cell r="J948">
            <v>233024</v>
          </cell>
          <cell r="L948">
            <v>350186</v>
          </cell>
          <cell r="M948">
            <v>233024</v>
          </cell>
        </row>
        <row r="949">
          <cell r="G949" t="str">
            <v>06.5064</v>
          </cell>
          <cell r="H949" t="str">
            <v>VÞ trÝ</v>
          </cell>
          <cell r="I949">
            <v>385447</v>
          </cell>
          <cell r="J949">
            <v>261823</v>
          </cell>
          <cell r="L949">
            <v>411447</v>
          </cell>
          <cell r="M949">
            <v>261823</v>
          </cell>
        </row>
        <row r="950">
          <cell r="G950" t="str">
            <v>06.5065</v>
          </cell>
          <cell r="H950" t="str">
            <v>VÞ trÝ</v>
          </cell>
          <cell r="I950">
            <v>532260</v>
          </cell>
          <cell r="J950">
            <v>410618</v>
          </cell>
          <cell r="L950">
            <v>568260</v>
          </cell>
          <cell r="M950">
            <v>410618</v>
          </cell>
        </row>
        <row r="951">
          <cell r="G951" t="str">
            <v>06.5071</v>
          </cell>
          <cell r="H951" t="str">
            <v>VÞ trÝ</v>
          </cell>
          <cell r="J951">
            <v>30967</v>
          </cell>
          <cell r="M951">
            <v>30967</v>
          </cell>
        </row>
        <row r="952">
          <cell r="G952" t="str">
            <v>06.5072</v>
          </cell>
          <cell r="H952" t="str">
            <v>VÞ trÝ</v>
          </cell>
          <cell r="J952">
            <v>61933</v>
          </cell>
          <cell r="M952">
            <v>61933</v>
          </cell>
        </row>
        <row r="953">
          <cell r="G953" t="str">
            <v>06.5073</v>
          </cell>
          <cell r="H953" t="str">
            <v>VÞ trÝ</v>
          </cell>
          <cell r="J953">
            <v>78346</v>
          </cell>
          <cell r="M953">
            <v>78346</v>
          </cell>
        </row>
        <row r="954">
          <cell r="G954" t="str">
            <v>06.5074</v>
          </cell>
          <cell r="H954" t="str">
            <v>VÞ trÝ</v>
          </cell>
          <cell r="J954">
            <v>80978</v>
          </cell>
          <cell r="M954">
            <v>80978</v>
          </cell>
        </row>
        <row r="955">
          <cell r="G955" t="str">
            <v>06.5075</v>
          </cell>
          <cell r="H955" t="str">
            <v>VÞ trÝ</v>
          </cell>
          <cell r="J955">
            <v>150188</v>
          </cell>
          <cell r="M955">
            <v>150188</v>
          </cell>
        </row>
        <row r="956">
          <cell r="G956" t="str">
            <v>06.5081</v>
          </cell>
          <cell r="H956" t="str">
            <v>VÞ trÝ</v>
          </cell>
          <cell r="J956">
            <v>261513</v>
          </cell>
          <cell r="M956">
            <v>261513</v>
          </cell>
        </row>
        <row r="957">
          <cell r="G957" t="str">
            <v>06.5082</v>
          </cell>
          <cell r="H957" t="str">
            <v>VÞ trÝ</v>
          </cell>
          <cell r="J957">
            <v>391728</v>
          </cell>
          <cell r="M957">
            <v>391728</v>
          </cell>
        </row>
        <row r="958">
          <cell r="G958" t="str">
            <v>06.5083</v>
          </cell>
          <cell r="H958" t="str">
            <v>VÞ trÝ</v>
          </cell>
          <cell r="J958">
            <v>400965</v>
          </cell>
          <cell r="M958">
            <v>400965</v>
          </cell>
        </row>
        <row r="959">
          <cell r="G959" t="str">
            <v>06.5084</v>
          </cell>
          <cell r="H959" t="str">
            <v>VÞ trÝ</v>
          </cell>
          <cell r="J959">
            <v>799869</v>
          </cell>
          <cell r="M959">
            <v>799869</v>
          </cell>
        </row>
        <row r="960">
          <cell r="G960" t="str">
            <v>06.5091</v>
          </cell>
          <cell r="H960" t="str">
            <v>VÞ trÝ</v>
          </cell>
          <cell r="J960">
            <v>418050</v>
          </cell>
          <cell r="M960">
            <v>418050</v>
          </cell>
        </row>
        <row r="961">
          <cell r="G961" t="str">
            <v>06.5092</v>
          </cell>
          <cell r="H961" t="str">
            <v>VÞ trÝ</v>
          </cell>
          <cell r="J961">
            <v>625836</v>
          </cell>
          <cell r="M961">
            <v>625836</v>
          </cell>
        </row>
        <row r="962">
          <cell r="G962" t="str">
            <v>06.5093</v>
          </cell>
          <cell r="H962" t="str">
            <v>VÞ trÝ</v>
          </cell>
          <cell r="J962">
            <v>705420</v>
          </cell>
          <cell r="M962">
            <v>705420</v>
          </cell>
        </row>
        <row r="963">
          <cell r="G963" t="str">
            <v>06.5094</v>
          </cell>
          <cell r="H963" t="str">
            <v>VÞ trÝ</v>
          </cell>
          <cell r="J963">
            <v>1279697</v>
          </cell>
          <cell r="M963">
            <v>1279697</v>
          </cell>
        </row>
        <row r="964">
          <cell r="G964" t="str">
            <v>06.6101</v>
          </cell>
          <cell r="H964" t="str">
            <v>Km d©y</v>
          </cell>
          <cell r="I964">
            <v>211789</v>
          </cell>
          <cell r="J964">
            <v>136996</v>
          </cell>
          <cell r="L964">
            <v>227189</v>
          </cell>
          <cell r="M964">
            <v>136996</v>
          </cell>
        </row>
        <row r="965">
          <cell r="G965" t="str">
            <v>06.6102</v>
          </cell>
          <cell r="H965" t="str">
            <v>Km d©y</v>
          </cell>
          <cell r="I965">
            <v>211789</v>
          </cell>
          <cell r="J965">
            <v>180548</v>
          </cell>
          <cell r="L965">
            <v>227189</v>
          </cell>
          <cell r="M965">
            <v>180548</v>
          </cell>
        </row>
        <row r="966">
          <cell r="G966" t="str">
            <v>06.6103</v>
          </cell>
          <cell r="H966" t="str">
            <v>Km d©y</v>
          </cell>
          <cell r="I966">
            <v>211789</v>
          </cell>
          <cell r="J966">
            <v>198262</v>
          </cell>
          <cell r="L966">
            <v>227189</v>
          </cell>
          <cell r="M966">
            <v>198262</v>
          </cell>
        </row>
        <row r="967">
          <cell r="G967" t="str">
            <v>06.6104</v>
          </cell>
          <cell r="H967" t="str">
            <v>Km d©y</v>
          </cell>
          <cell r="I967">
            <v>212189</v>
          </cell>
          <cell r="J967">
            <v>261153</v>
          </cell>
          <cell r="L967">
            <v>227189</v>
          </cell>
          <cell r="M967">
            <v>261153</v>
          </cell>
        </row>
        <row r="968">
          <cell r="G968" t="str">
            <v>06.6105</v>
          </cell>
          <cell r="H968" t="str">
            <v>Km d©y</v>
          </cell>
          <cell r="I968">
            <v>212189</v>
          </cell>
          <cell r="J968">
            <v>348908</v>
          </cell>
          <cell r="L968">
            <v>227189</v>
          </cell>
          <cell r="M968">
            <v>348908</v>
          </cell>
        </row>
        <row r="969">
          <cell r="G969" t="str">
            <v>06.6106</v>
          </cell>
          <cell r="H969" t="str">
            <v>Km d©y</v>
          </cell>
          <cell r="I969">
            <v>212189</v>
          </cell>
          <cell r="J969">
            <v>475178</v>
          </cell>
          <cell r="L969">
            <v>227189</v>
          </cell>
          <cell r="M969">
            <v>475178</v>
          </cell>
        </row>
        <row r="970">
          <cell r="G970" t="str">
            <v>06.6107</v>
          </cell>
          <cell r="H970" t="str">
            <v>Km d©y</v>
          </cell>
          <cell r="I970">
            <v>298671</v>
          </cell>
          <cell r="J970">
            <v>588862</v>
          </cell>
          <cell r="L970">
            <v>320271</v>
          </cell>
          <cell r="M970">
            <v>588862</v>
          </cell>
        </row>
        <row r="971">
          <cell r="G971" t="str">
            <v>06.6108</v>
          </cell>
          <cell r="H971" t="str">
            <v>Km d©y</v>
          </cell>
          <cell r="I971">
            <v>298671</v>
          </cell>
          <cell r="J971">
            <v>712550</v>
          </cell>
          <cell r="L971">
            <v>320271</v>
          </cell>
          <cell r="M971">
            <v>712550</v>
          </cell>
        </row>
        <row r="972">
          <cell r="G972" t="str">
            <v>06.6109</v>
          </cell>
          <cell r="H972" t="str">
            <v>Km d©y</v>
          </cell>
          <cell r="I972">
            <v>298671</v>
          </cell>
          <cell r="J972">
            <v>840899</v>
          </cell>
          <cell r="L972">
            <v>320271</v>
          </cell>
          <cell r="M972">
            <v>840899</v>
          </cell>
        </row>
        <row r="973">
          <cell r="G973" t="str">
            <v>06.6110</v>
          </cell>
          <cell r="H973" t="str">
            <v>Km d©y</v>
          </cell>
          <cell r="I973">
            <v>298671</v>
          </cell>
          <cell r="J973">
            <v>924792</v>
          </cell>
          <cell r="L973">
            <v>320271</v>
          </cell>
          <cell r="M973">
            <v>924792</v>
          </cell>
        </row>
        <row r="974">
          <cell r="G974" t="str">
            <v>06.6111</v>
          </cell>
          <cell r="H974" t="str">
            <v>Km d©y</v>
          </cell>
          <cell r="I974">
            <v>356206</v>
          </cell>
          <cell r="J974">
            <v>1166252</v>
          </cell>
          <cell r="L974">
            <v>381906</v>
          </cell>
          <cell r="M974">
            <v>1166252</v>
          </cell>
        </row>
        <row r="975">
          <cell r="G975" t="str">
            <v>06.6112</v>
          </cell>
          <cell r="H975" t="str">
            <v>Km d©y</v>
          </cell>
          <cell r="I975">
            <v>356206</v>
          </cell>
          <cell r="J975">
            <v>1540543</v>
          </cell>
          <cell r="L975">
            <v>381906</v>
          </cell>
          <cell r="M975">
            <v>1540543</v>
          </cell>
        </row>
        <row r="976">
          <cell r="G976" t="str">
            <v>06.6113</v>
          </cell>
          <cell r="H976" t="str">
            <v>Km d©y</v>
          </cell>
          <cell r="I976">
            <v>356206</v>
          </cell>
          <cell r="J976">
            <v>1805127</v>
          </cell>
          <cell r="L976">
            <v>381906</v>
          </cell>
          <cell r="M976">
            <v>1805127</v>
          </cell>
        </row>
        <row r="977">
          <cell r="G977" t="str">
            <v>06.6114</v>
          </cell>
          <cell r="H977" t="str">
            <v>Km d©y</v>
          </cell>
          <cell r="I977">
            <v>356206</v>
          </cell>
          <cell r="J977">
            <v>2346486</v>
          </cell>
          <cell r="L977">
            <v>381906</v>
          </cell>
          <cell r="M977">
            <v>2346486</v>
          </cell>
        </row>
        <row r="978">
          <cell r="G978" t="str">
            <v>06.6121</v>
          </cell>
          <cell r="H978" t="str">
            <v>Km d©y</v>
          </cell>
          <cell r="I978">
            <v>211789</v>
          </cell>
          <cell r="J978">
            <v>92630</v>
          </cell>
          <cell r="L978">
            <v>227189</v>
          </cell>
          <cell r="M978">
            <v>92630</v>
          </cell>
        </row>
        <row r="979">
          <cell r="G979" t="str">
            <v>06.6122</v>
          </cell>
          <cell r="H979" t="str">
            <v>Km d©y</v>
          </cell>
          <cell r="I979">
            <v>211789</v>
          </cell>
          <cell r="J979">
            <v>121882</v>
          </cell>
          <cell r="L979">
            <v>227189</v>
          </cell>
          <cell r="M979">
            <v>121882</v>
          </cell>
        </row>
        <row r="980">
          <cell r="G980" t="str">
            <v>06.6123</v>
          </cell>
          <cell r="H980" t="str">
            <v>Km d©y</v>
          </cell>
          <cell r="I980">
            <v>211789</v>
          </cell>
          <cell r="J980">
            <v>159259</v>
          </cell>
          <cell r="L980">
            <v>227189</v>
          </cell>
          <cell r="M980">
            <v>159259</v>
          </cell>
        </row>
        <row r="981">
          <cell r="G981" t="str">
            <v>06.6124</v>
          </cell>
          <cell r="H981" t="str">
            <v>Km d©y</v>
          </cell>
          <cell r="I981">
            <v>212189</v>
          </cell>
          <cell r="J981">
            <v>208012</v>
          </cell>
          <cell r="L981">
            <v>227689</v>
          </cell>
          <cell r="M981">
            <v>208012</v>
          </cell>
        </row>
        <row r="982">
          <cell r="G982" t="str">
            <v>06.6125</v>
          </cell>
          <cell r="H982" t="str">
            <v>Km d©y</v>
          </cell>
          <cell r="I982">
            <v>212189</v>
          </cell>
          <cell r="J982">
            <v>279516</v>
          </cell>
          <cell r="L982">
            <v>227689</v>
          </cell>
          <cell r="M982">
            <v>279516</v>
          </cell>
        </row>
        <row r="983">
          <cell r="G983" t="str">
            <v>06.6126</v>
          </cell>
          <cell r="H983" t="str">
            <v>Km d©y</v>
          </cell>
          <cell r="I983">
            <v>212189</v>
          </cell>
          <cell r="J983">
            <v>381897</v>
          </cell>
          <cell r="L983">
            <v>227689</v>
          </cell>
          <cell r="M983">
            <v>381897</v>
          </cell>
        </row>
        <row r="984">
          <cell r="G984" t="str">
            <v>06.6131</v>
          </cell>
          <cell r="H984" t="str">
            <v>Km d©y</v>
          </cell>
          <cell r="I984">
            <v>211789</v>
          </cell>
          <cell r="J984">
            <v>264403</v>
          </cell>
          <cell r="L984">
            <v>227189</v>
          </cell>
          <cell r="M984">
            <v>264403</v>
          </cell>
        </row>
        <row r="985">
          <cell r="G985" t="str">
            <v>06.6132</v>
          </cell>
          <cell r="H985" t="str">
            <v>Km d©y</v>
          </cell>
          <cell r="I985">
            <v>211789</v>
          </cell>
          <cell r="J985">
            <v>325019</v>
          </cell>
          <cell r="L985">
            <v>227189</v>
          </cell>
          <cell r="M985">
            <v>325019</v>
          </cell>
        </row>
        <row r="986">
          <cell r="G986" t="str">
            <v>06.6133</v>
          </cell>
          <cell r="H986" t="str">
            <v>Km d©y</v>
          </cell>
          <cell r="I986">
            <v>211789</v>
          </cell>
          <cell r="J986">
            <v>365484</v>
          </cell>
          <cell r="L986">
            <v>227189</v>
          </cell>
          <cell r="M986">
            <v>365484</v>
          </cell>
        </row>
        <row r="987">
          <cell r="G987" t="str">
            <v>06.6134</v>
          </cell>
          <cell r="H987" t="str">
            <v>Km d©y</v>
          </cell>
          <cell r="I987">
            <v>212189</v>
          </cell>
          <cell r="J987">
            <v>409524</v>
          </cell>
          <cell r="L987">
            <v>227689</v>
          </cell>
          <cell r="M987">
            <v>409524</v>
          </cell>
        </row>
        <row r="988">
          <cell r="G988" t="str">
            <v>06.6135</v>
          </cell>
          <cell r="H988" t="str">
            <v>Km d©y</v>
          </cell>
          <cell r="I988">
            <v>212189</v>
          </cell>
          <cell r="J988">
            <v>491429</v>
          </cell>
          <cell r="L988">
            <v>227689</v>
          </cell>
          <cell r="M988">
            <v>491429</v>
          </cell>
        </row>
        <row r="989">
          <cell r="G989" t="str">
            <v>06.6141</v>
          </cell>
          <cell r="H989" t="str">
            <v>Km d©y</v>
          </cell>
          <cell r="I989">
            <v>211789</v>
          </cell>
          <cell r="J989">
            <v>181198</v>
          </cell>
          <cell r="L989">
            <v>227189</v>
          </cell>
          <cell r="M989">
            <v>181198</v>
          </cell>
        </row>
        <row r="990">
          <cell r="G990" t="str">
            <v>06.6142</v>
          </cell>
          <cell r="H990" t="str">
            <v>Km d©y</v>
          </cell>
          <cell r="I990">
            <v>211789</v>
          </cell>
          <cell r="J990">
            <v>235151</v>
          </cell>
          <cell r="L990">
            <v>227189</v>
          </cell>
          <cell r="M990">
            <v>235151</v>
          </cell>
        </row>
        <row r="991">
          <cell r="G991" t="str">
            <v>06.6143</v>
          </cell>
          <cell r="H991" t="str">
            <v>Km d©y</v>
          </cell>
          <cell r="I991">
            <v>211789</v>
          </cell>
          <cell r="J991">
            <v>257740</v>
          </cell>
          <cell r="L991">
            <v>227189</v>
          </cell>
          <cell r="M991">
            <v>257740</v>
          </cell>
        </row>
        <row r="992">
          <cell r="G992" t="str">
            <v>06.6144</v>
          </cell>
          <cell r="H992" t="str">
            <v>Km d©y</v>
          </cell>
          <cell r="I992">
            <v>212189</v>
          </cell>
          <cell r="J992">
            <v>336720</v>
          </cell>
          <cell r="L992">
            <v>227689</v>
          </cell>
          <cell r="M992">
            <v>336720</v>
          </cell>
        </row>
        <row r="993">
          <cell r="G993" t="str">
            <v>06.6145</v>
          </cell>
          <cell r="H993" t="str">
            <v>Km d©y</v>
          </cell>
          <cell r="I993">
            <v>212189</v>
          </cell>
          <cell r="J993">
            <v>453564</v>
          </cell>
          <cell r="L993">
            <v>227689</v>
          </cell>
          <cell r="M993">
            <v>453564</v>
          </cell>
        </row>
        <row r="994">
          <cell r="G994" t="str">
            <v>06.6146</v>
          </cell>
          <cell r="H994" t="str">
            <v>Km d©y</v>
          </cell>
          <cell r="I994">
            <v>212189</v>
          </cell>
          <cell r="J994">
            <v>618186</v>
          </cell>
          <cell r="L994">
            <v>227689</v>
          </cell>
          <cell r="M994">
            <v>618186</v>
          </cell>
        </row>
        <row r="995">
          <cell r="G995" t="str">
            <v>06.6167</v>
          </cell>
          <cell r="H995" t="str">
            <v>Km d©y</v>
          </cell>
          <cell r="I995">
            <v>298671</v>
          </cell>
          <cell r="J995">
            <v>760233</v>
          </cell>
          <cell r="L995">
            <v>320271</v>
          </cell>
          <cell r="M995">
            <v>760233</v>
          </cell>
        </row>
        <row r="996">
          <cell r="G996" t="str">
            <v>06.6168</v>
          </cell>
          <cell r="H996" t="str">
            <v>Km d©y</v>
          </cell>
          <cell r="I996">
            <v>298671</v>
          </cell>
          <cell r="J996">
            <v>926046</v>
          </cell>
          <cell r="L996">
            <v>320271</v>
          </cell>
          <cell r="M996">
            <v>926046</v>
          </cell>
        </row>
        <row r="997">
          <cell r="G997" t="str">
            <v>06.6169</v>
          </cell>
          <cell r="H997" t="str">
            <v>Km d©y</v>
          </cell>
          <cell r="I997">
            <v>298671</v>
          </cell>
          <cell r="J997">
            <v>1093115</v>
          </cell>
          <cell r="L997">
            <v>320271</v>
          </cell>
          <cell r="M997">
            <v>1093115</v>
          </cell>
        </row>
        <row r="998">
          <cell r="G998" t="str">
            <v>06.6170</v>
          </cell>
          <cell r="H998" t="str">
            <v>Km d©y</v>
          </cell>
          <cell r="I998">
            <v>298671</v>
          </cell>
          <cell r="J998">
            <v>1202283</v>
          </cell>
          <cell r="L998">
            <v>320271</v>
          </cell>
          <cell r="M998">
            <v>1202283</v>
          </cell>
        </row>
        <row r="999">
          <cell r="G999" t="str">
            <v>06.6201</v>
          </cell>
          <cell r="H999" t="str">
            <v>Km d©y</v>
          </cell>
          <cell r="I999">
            <v>212189</v>
          </cell>
          <cell r="J999">
            <v>118632</v>
          </cell>
          <cell r="K999">
            <v>129843</v>
          </cell>
          <cell r="L999">
            <v>227689</v>
          </cell>
          <cell r="M999">
            <v>118632</v>
          </cell>
          <cell r="N999">
            <v>129843</v>
          </cell>
        </row>
        <row r="1000">
          <cell r="G1000" t="str">
            <v>06.6202</v>
          </cell>
          <cell r="H1000" t="str">
            <v>Km d©y</v>
          </cell>
          <cell r="I1000">
            <v>212189</v>
          </cell>
          <cell r="J1000">
            <v>155522</v>
          </cell>
          <cell r="K1000">
            <v>129843</v>
          </cell>
          <cell r="L1000">
            <v>227689</v>
          </cell>
          <cell r="M1000">
            <v>155522</v>
          </cell>
          <cell r="N1000">
            <v>129843</v>
          </cell>
        </row>
        <row r="1001">
          <cell r="G1001" t="str">
            <v>06.6203</v>
          </cell>
          <cell r="H1001" t="str">
            <v>Km d©y</v>
          </cell>
          <cell r="I1001">
            <v>212189</v>
          </cell>
          <cell r="J1001">
            <v>206062</v>
          </cell>
          <cell r="K1001">
            <v>129843</v>
          </cell>
          <cell r="L1001">
            <v>227689</v>
          </cell>
          <cell r="M1001">
            <v>206062</v>
          </cell>
          <cell r="N1001">
            <v>129843</v>
          </cell>
        </row>
        <row r="1002">
          <cell r="G1002" t="str">
            <v>06.6204</v>
          </cell>
          <cell r="H1002" t="str">
            <v>Km d©y</v>
          </cell>
          <cell r="I1002">
            <v>298671</v>
          </cell>
          <cell r="J1002">
            <v>314418</v>
          </cell>
          <cell r="K1002">
            <v>129843</v>
          </cell>
          <cell r="L1002">
            <v>320271</v>
          </cell>
          <cell r="M1002">
            <v>314418</v>
          </cell>
          <cell r="N1002">
            <v>129843</v>
          </cell>
        </row>
        <row r="1003">
          <cell r="G1003" t="str">
            <v>06.6205</v>
          </cell>
          <cell r="H1003" t="str">
            <v>Km d©y</v>
          </cell>
          <cell r="I1003">
            <v>298671</v>
          </cell>
          <cell r="J1003">
            <v>353317</v>
          </cell>
          <cell r="K1003">
            <v>129843</v>
          </cell>
          <cell r="L1003">
            <v>320271</v>
          </cell>
          <cell r="M1003">
            <v>353317</v>
          </cell>
          <cell r="N1003">
            <v>129843</v>
          </cell>
        </row>
        <row r="1004">
          <cell r="G1004" t="str">
            <v>06.6206</v>
          </cell>
          <cell r="H1004" t="str">
            <v>Km d©y</v>
          </cell>
          <cell r="I1004">
            <v>298671</v>
          </cell>
          <cell r="J1004">
            <v>451013</v>
          </cell>
          <cell r="K1004">
            <v>194764</v>
          </cell>
          <cell r="L1004">
            <v>320271</v>
          </cell>
          <cell r="M1004">
            <v>451013</v>
          </cell>
          <cell r="N1004">
            <v>194764</v>
          </cell>
        </row>
        <row r="1005">
          <cell r="G1005" t="str">
            <v>06.6207</v>
          </cell>
          <cell r="H1005" t="str">
            <v>Km d©y</v>
          </cell>
          <cell r="I1005">
            <v>298671</v>
          </cell>
          <cell r="J1005">
            <v>504611</v>
          </cell>
          <cell r="K1005">
            <v>194764</v>
          </cell>
          <cell r="L1005">
            <v>320271</v>
          </cell>
          <cell r="M1005">
            <v>504611</v>
          </cell>
          <cell r="N1005">
            <v>194764</v>
          </cell>
        </row>
        <row r="1006">
          <cell r="G1006" t="str">
            <v>06.6208</v>
          </cell>
          <cell r="H1006" t="str">
            <v>Km d©y</v>
          </cell>
          <cell r="I1006">
            <v>356206</v>
          </cell>
          <cell r="J1006">
            <v>554983</v>
          </cell>
          <cell r="K1006">
            <v>194764</v>
          </cell>
          <cell r="L1006">
            <v>381906</v>
          </cell>
          <cell r="M1006">
            <v>554983</v>
          </cell>
          <cell r="N1006">
            <v>194764</v>
          </cell>
        </row>
        <row r="1007">
          <cell r="G1007" t="str">
            <v>06.6209</v>
          </cell>
          <cell r="H1007" t="str">
            <v>Km d©y</v>
          </cell>
          <cell r="I1007">
            <v>356206</v>
          </cell>
          <cell r="J1007">
            <v>699823</v>
          </cell>
          <cell r="K1007">
            <v>194764</v>
          </cell>
          <cell r="L1007">
            <v>381906</v>
          </cell>
          <cell r="M1007">
            <v>699823</v>
          </cell>
          <cell r="N1007">
            <v>194764</v>
          </cell>
        </row>
        <row r="1008">
          <cell r="G1008" t="str">
            <v>06.6210</v>
          </cell>
          <cell r="H1008" t="str">
            <v>Km d©y</v>
          </cell>
          <cell r="I1008">
            <v>356206</v>
          </cell>
          <cell r="J1008">
            <v>924433</v>
          </cell>
          <cell r="K1008">
            <v>194764</v>
          </cell>
          <cell r="L1008">
            <v>381906</v>
          </cell>
          <cell r="M1008">
            <v>924433</v>
          </cell>
          <cell r="N1008">
            <v>194764</v>
          </cell>
        </row>
        <row r="1009">
          <cell r="G1009" t="str">
            <v>06.6211</v>
          </cell>
          <cell r="H1009" t="str">
            <v>Km d©y</v>
          </cell>
          <cell r="I1009">
            <v>356206</v>
          </cell>
          <cell r="J1009">
            <v>1202821</v>
          </cell>
          <cell r="K1009">
            <v>227225</v>
          </cell>
          <cell r="L1009">
            <v>381906</v>
          </cell>
          <cell r="M1009">
            <v>1202821</v>
          </cell>
          <cell r="N1009">
            <v>227225</v>
          </cell>
        </row>
        <row r="1010">
          <cell r="G1010" t="str">
            <v>06.6221</v>
          </cell>
          <cell r="H1010" t="str">
            <v>Km d©y</v>
          </cell>
          <cell r="I1010">
            <v>211789</v>
          </cell>
          <cell r="J1010">
            <v>199724</v>
          </cell>
          <cell r="K1010">
            <v>129843</v>
          </cell>
          <cell r="L1010">
            <v>227189</v>
          </cell>
          <cell r="M1010">
            <v>199724</v>
          </cell>
          <cell r="N1010">
            <v>129843</v>
          </cell>
        </row>
        <row r="1011">
          <cell r="G1011" t="str">
            <v>06.6222</v>
          </cell>
          <cell r="H1011" t="str">
            <v>Km d©y</v>
          </cell>
          <cell r="I1011">
            <v>212189</v>
          </cell>
          <cell r="J1011">
            <v>245552</v>
          </cell>
          <cell r="K1011">
            <v>129843</v>
          </cell>
          <cell r="L1011">
            <v>227689</v>
          </cell>
          <cell r="M1011">
            <v>245552</v>
          </cell>
          <cell r="N1011">
            <v>129843</v>
          </cell>
        </row>
        <row r="1012">
          <cell r="G1012" t="str">
            <v>06.6223</v>
          </cell>
          <cell r="H1012" t="str">
            <v>Km d©y</v>
          </cell>
          <cell r="I1012">
            <v>212189</v>
          </cell>
          <cell r="J1012">
            <v>294792</v>
          </cell>
          <cell r="K1012">
            <v>129843</v>
          </cell>
          <cell r="L1012">
            <v>227689</v>
          </cell>
          <cell r="M1012">
            <v>294792</v>
          </cell>
          <cell r="N1012">
            <v>129843</v>
          </cell>
        </row>
        <row r="1013">
          <cell r="G1013" t="str">
            <v>06.6231</v>
          </cell>
          <cell r="H1013" t="str">
            <v>Km d©y</v>
          </cell>
          <cell r="I1013">
            <v>211789</v>
          </cell>
          <cell r="J1013">
            <v>154709</v>
          </cell>
          <cell r="K1013">
            <v>129843</v>
          </cell>
          <cell r="L1013">
            <v>227189</v>
          </cell>
          <cell r="M1013">
            <v>154709</v>
          </cell>
          <cell r="N1013">
            <v>129843</v>
          </cell>
        </row>
        <row r="1014">
          <cell r="G1014" t="str">
            <v>06.6232</v>
          </cell>
          <cell r="H1014" t="str">
            <v>Km d©y</v>
          </cell>
          <cell r="I1014">
            <v>212189</v>
          </cell>
          <cell r="J1014">
            <v>202162</v>
          </cell>
          <cell r="K1014">
            <v>129843</v>
          </cell>
          <cell r="L1014">
            <v>227689</v>
          </cell>
          <cell r="M1014">
            <v>202162</v>
          </cell>
          <cell r="N1014">
            <v>129843</v>
          </cell>
        </row>
        <row r="1015">
          <cell r="G1015" t="str">
            <v>06.6233</v>
          </cell>
          <cell r="H1015" t="str">
            <v>Km d©y</v>
          </cell>
          <cell r="I1015">
            <v>212189</v>
          </cell>
          <cell r="J1015">
            <v>272203</v>
          </cell>
          <cell r="K1015">
            <v>129843</v>
          </cell>
          <cell r="L1015">
            <v>227689</v>
          </cell>
          <cell r="M1015">
            <v>272203</v>
          </cell>
          <cell r="N1015">
            <v>129843</v>
          </cell>
        </row>
        <row r="1016">
          <cell r="G1016" t="str">
            <v>06.6234</v>
          </cell>
          <cell r="H1016" t="str">
            <v>Km d©y</v>
          </cell>
          <cell r="I1016">
            <v>212189</v>
          </cell>
          <cell r="J1016">
            <v>370684</v>
          </cell>
          <cell r="K1016">
            <v>129843</v>
          </cell>
          <cell r="L1016">
            <v>227689</v>
          </cell>
          <cell r="M1016">
            <v>370684</v>
          </cell>
          <cell r="N1016">
            <v>129843</v>
          </cell>
        </row>
        <row r="1017">
          <cell r="G1017" t="str">
            <v>06.6235</v>
          </cell>
          <cell r="H1017" t="str">
            <v>Km d©y</v>
          </cell>
          <cell r="I1017">
            <v>298671</v>
          </cell>
          <cell r="J1017">
            <v>459259</v>
          </cell>
          <cell r="K1017">
            <v>129843</v>
          </cell>
          <cell r="L1017">
            <v>320271</v>
          </cell>
          <cell r="M1017">
            <v>459259</v>
          </cell>
          <cell r="N1017">
            <v>129843</v>
          </cell>
        </row>
        <row r="1018">
          <cell r="G1018" t="str">
            <v>06.6236</v>
          </cell>
          <cell r="H1018" t="str">
            <v>Km d©y</v>
          </cell>
          <cell r="I1018">
            <v>298671</v>
          </cell>
          <cell r="J1018">
            <v>555700</v>
          </cell>
          <cell r="K1018">
            <v>129843</v>
          </cell>
          <cell r="L1018">
            <v>320271</v>
          </cell>
          <cell r="M1018">
            <v>555700</v>
          </cell>
          <cell r="N1018">
            <v>129843</v>
          </cell>
        </row>
        <row r="1019">
          <cell r="G1019" t="str">
            <v>06.6237</v>
          </cell>
          <cell r="H1019" t="str">
            <v>Km d©y</v>
          </cell>
          <cell r="I1019">
            <v>298671</v>
          </cell>
          <cell r="J1019">
            <v>655905</v>
          </cell>
          <cell r="K1019">
            <v>129843</v>
          </cell>
          <cell r="L1019">
            <v>320271</v>
          </cell>
          <cell r="M1019">
            <v>655905</v>
          </cell>
          <cell r="N1019">
            <v>129843</v>
          </cell>
        </row>
        <row r="1020">
          <cell r="G1020" t="str">
            <v>06.6238</v>
          </cell>
          <cell r="H1020" t="str">
            <v>Km d©y</v>
          </cell>
          <cell r="I1020">
            <v>298671</v>
          </cell>
          <cell r="J1020">
            <v>721334</v>
          </cell>
          <cell r="K1020">
            <v>129843</v>
          </cell>
          <cell r="L1020">
            <v>320271</v>
          </cell>
          <cell r="M1020">
            <v>721334</v>
          </cell>
          <cell r="N1020">
            <v>129843</v>
          </cell>
        </row>
        <row r="1021">
          <cell r="G1021" t="str">
            <v>06.6301</v>
          </cell>
          <cell r="H1021" t="str">
            <v>Km d©y</v>
          </cell>
          <cell r="J1021">
            <v>98156</v>
          </cell>
          <cell r="K1021">
            <v>202319</v>
          </cell>
          <cell r="M1021">
            <v>98156</v>
          </cell>
          <cell r="N1021">
            <v>202319</v>
          </cell>
        </row>
        <row r="1022">
          <cell r="G1022" t="str">
            <v>06.6302</v>
          </cell>
          <cell r="H1022" t="str">
            <v>Km d©y</v>
          </cell>
          <cell r="J1022">
            <v>132120</v>
          </cell>
          <cell r="K1022">
            <v>202319</v>
          </cell>
          <cell r="M1022">
            <v>132120</v>
          </cell>
          <cell r="N1022">
            <v>202319</v>
          </cell>
        </row>
        <row r="1023">
          <cell r="G1023" t="str">
            <v>06.6303</v>
          </cell>
          <cell r="H1023" t="str">
            <v>Km d©y</v>
          </cell>
          <cell r="J1023">
            <v>175185</v>
          </cell>
          <cell r="K1023">
            <v>202319</v>
          </cell>
          <cell r="M1023">
            <v>175185</v>
          </cell>
          <cell r="N1023">
            <v>202319</v>
          </cell>
        </row>
        <row r="1024">
          <cell r="G1024" t="str">
            <v>06.6304</v>
          </cell>
          <cell r="H1024" t="str">
            <v>Km d©y</v>
          </cell>
          <cell r="J1024">
            <v>267274</v>
          </cell>
          <cell r="K1024">
            <v>202319</v>
          </cell>
          <cell r="M1024">
            <v>267274</v>
          </cell>
          <cell r="N1024">
            <v>202319</v>
          </cell>
        </row>
        <row r="1025">
          <cell r="G1025" t="str">
            <v>06.6305</v>
          </cell>
          <cell r="H1025" t="str">
            <v>Km d©y</v>
          </cell>
          <cell r="J1025">
            <v>300257</v>
          </cell>
          <cell r="K1025">
            <v>202319</v>
          </cell>
          <cell r="M1025">
            <v>300257</v>
          </cell>
          <cell r="N1025">
            <v>202319</v>
          </cell>
        </row>
        <row r="1026">
          <cell r="G1026" t="str">
            <v>06.6306</v>
          </cell>
          <cell r="H1026" t="str">
            <v>Km d©y</v>
          </cell>
          <cell r="J1026">
            <v>383433</v>
          </cell>
          <cell r="K1026">
            <v>291399</v>
          </cell>
          <cell r="M1026">
            <v>383433</v>
          </cell>
          <cell r="N1026">
            <v>291399</v>
          </cell>
        </row>
        <row r="1027">
          <cell r="G1027" t="str">
            <v>06.6307</v>
          </cell>
          <cell r="H1027" t="str">
            <v>Km d©y</v>
          </cell>
          <cell r="J1027">
            <v>428785</v>
          </cell>
          <cell r="K1027">
            <v>291399</v>
          </cell>
          <cell r="M1027">
            <v>428785</v>
          </cell>
          <cell r="N1027">
            <v>291399</v>
          </cell>
        </row>
        <row r="1028">
          <cell r="G1028" t="str">
            <v>06.6308</v>
          </cell>
          <cell r="H1028" t="str">
            <v>Km d©y</v>
          </cell>
          <cell r="J1028">
            <v>471807</v>
          </cell>
          <cell r="K1028">
            <v>291399</v>
          </cell>
          <cell r="M1028">
            <v>471807</v>
          </cell>
          <cell r="N1028">
            <v>291399</v>
          </cell>
        </row>
        <row r="1029">
          <cell r="G1029" t="str">
            <v>06.6307</v>
          </cell>
          <cell r="H1029" t="str">
            <v>Km d©y</v>
          </cell>
          <cell r="J1029">
            <v>594778</v>
          </cell>
          <cell r="K1029">
            <v>291399</v>
          </cell>
          <cell r="M1029">
            <v>594778</v>
          </cell>
          <cell r="N1029">
            <v>291399</v>
          </cell>
        </row>
        <row r="1030">
          <cell r="G1030" t="str">
            <v>06.6308</v>
          </cell>
          <cell r="H1030" t="str">
            <v>Km d©y</v>
          </cell>
          <cell r="J1030">
            <v>785687</v>
          </cell>
          <cell r="K1030">
            <v>291399</v>
          </cell>
          <cell r="M1030">
            <v>785687</v>
          </cell>
          <cell r="N1030">
            <v>291399</v>
          </cell>
        </row>
        <row r="1031">
          <cell r="G1031" t="str">
            <v>06.6309</v>
          </cell>
          <cell r="H1031" t="str">
            <v>Km d©y</v>
          </cell>
          <cell r="J1031">
            <v>1037903</v>
          </cell>
          <cell r="K1031">
            <v>291399</v>
          </cell>
          <cell r="M1031">
            <v>1037903</v>
          </cell>
          <cell r="N1031">
            <v>291399</v>
          </cell>
        </row>
        <row r="1032">
          <cell r="G1032" t="str">
            <v>06.6311</v>
          </cell>
          <cell r="H1032" t="str">
            <v>Km d©y</v>
          </cell>
          <cell r="J1032">
            <v>139758</v>
          </cell>
          <cell r="K1032">
            <v>202319</v>
          </cell>
          <cell r="M1032">
            <v>139758</v>
          </cell>
          <cell r="N1032">
            <v>202319</v>
          </cell>
        </row>
        <row r="1033">
          <cell r="G1033" t="str">
            <v>06.6312</v>
          </cell>
          <cell r="H1033" t="str">
            <v>Km d©y</v>
          </cell>
          <cell r="J1033">
            <v>171935</v>
          </cell>
          <cell r="K1033">
            <v>202319</v>
          </cell>
          <cell r="M1033">
            <v>171935</v>
          </cell>
          <cell r="N1033">
            <v>202319</v>
          </cell>
        </row>
        <row r="1034">
          <cell r="G1034" t="str">
            <v>06.6313</v>
          </cell>
          <cell r="H1034" t="str">
            <v>Km d©y</v>
          </cell>
          <cell r="J1034">
            <v>206387</v>
          </cell>
          <cell r="K1034">
            <v>202319</v>
          </cell>
          <cell r="M1034">
            <v>206387</v>
          </cell>
          <cell r="N1034">
            <v>202319</v>
          </cell>
        </row>
        <row r="1035">
          <cell r="G1035" t="str">
            <v>06.6321</v>
          </cell>
          <cell r="H1035" t="str">
            <v>Km d©y</v>
          </cell>
          <cell r="J1035">
            <v>131633</v>
          </cell>
          <cell r="K1035">
            <v>202319</v>
          </cell>
          <cell r="M1035">
            <v>131633</v>
          </cell>
          <cell r="N1035">
            <v>202319</v>
          </cell>
        </row>
        <row r="1036">
          <cell r="G1036" t="str">
            <v>06.6322</v>
          </cell>
          <cell r="H1036" t="str">
            <v>Km d©y</v>
          </cell>
          <cell r="J1036">
            <v>171773</v>
          </cell>
          <cell r="K1036">
            <v>202319</v>
          </cell>
          <cell r="M1036">
            <v>171773</v>
          </cell>
          <cell r="N1036">
            <v>202319</v>
          </cell>
        </row>
        <row r="1037">
          <cell r="G1037" t="str">
            <v>06.6323</v>
          </cell>
          <cell r="H1037" t="str">
            <v>Km d©y</v>
          </cell>
          <cell r="J1037">
            <v>231414</v>
          </cell>
          <cell r="K1037">
            <v>202319</v>
          </cell>
          <cell r="M1037">
            <v>231414</v>
          </cell>
          <cell r="N1037">
            <v>202319</v>
          </cell>
        </row>
        <row r="1038">
          <cell r="G1038" t="str">
            <v>06.6324</v>
          </cell>
          <cell r="H1038" t="str">
            <v>Km d©y</v>
          </cell>
          <cell r="J1038">
            <v>315106</v>
          </cell>
          <cell r="K1038">
            <v>202319</v>
          </cell>
          <cell r="M1038">
            <v>315106</v>
          </cell>
          <cell r="N1038">
            <v>202319</v>
          </cell>
        </row>
        <row r="1039">
          <cell r="G1039" t="str">
            <v>06.6325</v>
          </cell>
          <cell r="H1039" t="str">
            <v>Km d©y</v>
          </cell>
          <cell r="J1039">
            <v>390424</v>
          </cell>
          <cell r="K1039">
            <v>202319</v>
          </cell>
          <cell r="M1039">
            <v>390424</v>
          </cell>
          <cell r="N1039">
            <v>202319</v>
          </cell>
        </row>
        <row r="1040">
          <cell r="G1040" t="str">
            <v>06.6326</v>
          </cell>
          <cell r="H1040" t="str">
            <v>Km d©y</v>
          </cell>
          <cell r="J1040">
            <v>472345</v>
          </cell>
          <cell r="K1040">
            <v>202319</v>
          </cell>
          <cell r="M1040">
            <v>472345</v>
          </cell>
          <cell r="N1040">
            <v>202319</v>
          </cell>
        </row>
        <row r="1041">
          <cell r="G1041" t="str">
            <v>06.6327</v>
          </cell>
          <cell r="H1041" t="str">
            <v>Km d©y</v>
          </cell>
          <cell r="J1041">
            <v>557492</v>
          </cell>
          <cell r="K1041">
            <v>291399</v>
          </cell>
          <cell r="M1041">
            <v>557492</v>
          </cell>
          <cell r="N1041">
            <v>291399</v>
          </cell>
        </row>
        <row r="1042">
          <cell r="G1042" t="str">
            <v>06.6328</v>
          </cell>
          <cell r="H1042" t="str">
            <v>Km d©y</v>
          </cell>
          <cell r="J1042">
            <v>613062</v>
          </cell>
          <cell r="K1042">
            <v>291399</v>
          </cell>
          <cell r="M1042">
            <v>613062</v>
          </cell>
          <cell r="N1042">
            <v>291399</v>
          </cell>
        </row>
        <row r="1043">
          <cell r="G1043" t="str">
            <v>06.6401</v>
          </cell>
          <cell r="H1043" t="str">
            <v>Km d©y</v>
          </cell>
          <cell r="J1043">
            <v>80128</v>
          </cell>
          <cell r="K1043">
            <v>135289</v>
          </cell>
          <cell r="M1043">
            <v>80128</v>
          </cell>
          <cell r="N1043">
            <v>135289</v>
          </cell>
        </row>
        <row r="1044">
          <cell r="G1044" t="str">
            <v>06.6402</v>
          </cell>
          <cell r="H1044" t="str">
            <v>Km d©y</v>
          </cell>
          <cell r="J1044">
            <v>90167</v>
          </cell>
          <cell r="K1044">
            <v>135289</v>
          </cell>
          <cell r="M1044">
            <v>90167</v>
          </cell>
          <cell r="N1044">
            <v>135289</v>
          </cell>
        </row>
        <row r="1045">
          <cell r="G1045" t="str">
            <v>06.6403</v>
          </cell>
          <cell r="H1045" t="str">
            <v>Km d©y</v>
          </cell>
          <cell r="J1045">
            <v>115084</v>
          </cell>
          <cell r="K1045">
            <v>164280</v>
          </cell>
          <cell r="M1045">
            <v>115084</v>
          </cell>
          <cell r="N1045">
            <v>164280</v>
          </cell>
        </row>
        <row r="1046">
          <cell r="G1046" t="str">
            <v>06.6404</v>
          </cell>
          <cell r="H1046" t="str">
            <v>Km d©y</v>
          </cell>
          <cell r="J1046">
            <v>128707</v>
          </cell>
          <cell r="K1046">
            <v>164280</v>
          </cell>
          <cell r="M1046">
            <v>128707</v>
          </cell>
          <cell r="N1046">
            <v>164280</v>
          </cell>
        </row>
        <row r="1047">
          <cell r="G1047" t="str">
            <v>06.6405</v>
          </cell>
          <cell r="H1047" t="str">
            <v>Km d©y</v>
          </cell>
          <cell r="J1047">
            <v>141614</v>
          </cell>
          <cell r="K1047">
            <v>183607</v>
          </cell>
          <cell r="M1047">
            <v>141614</v>
          </cell>
          <cell r="N1047">
            <v>183607</v>
          </cell>
        </row>
        <row r="1048">
          <cell r="G1048" t="str">
            <v>06.6406</v>
          </cell>
          <cell r="H1048" t="str">
            <v>Km d©y</v>
          </cell>
          <cell r="J1048">
            <v>178362</v>
          </cell>
          <cell r="K1048">
            <v>183607</v>
          </cell>
          <cell r="M1048">
            <v>178362</v>
          </cell>
          <cell r="N1048">
            <v>183607</v>
          </cell>
        </row>
        <row r="1049">
          <cell r="G1049" t="str">
            <v>06.6407</v>
          </cell>
          <cell r="H1049" t="str">
            <v>Km d©y</v>
          </cell>
          <cell r="J1049">
            <v>235724</v>
          </cell>
          <cell r="K1049">
            <v>202934</v>
          </cell>
          <cell r="M1049">
            <v>235724</v>
          </cell>
          <cell r="N1049">
            <v>202934</v>
          </cell>
        </row>
        <row r="1050">
          <cell r="G1050" t="str">
            <v>06.6408</v>
          </cell>
          <cell r="H1050" t="str">
            <v>Km d©y</v>
          </cell>
          <cell r="J1050">
            <v>311550</v>
          </cell>
          <cell r="K1050">
            <v>202934</v>
          </cell>
          <cell r="M1050">
            <v>311550</v>
          </cell>
          <cell r="N1050">
            <v>202934</v>
          </cell>
        </row>
        <row r="1051">
          <cell r="G1051" t="str">
            <v>06.7001</v>
          </cell>
          <cell r="H1051" t="str">
            <v>Km</v>
          </cell>
          <cell r="I1051">
            <v>4372</v>
          </cell>
          <cell r="J1051">
            <v>209637</v>
          </cell>
          <cell r="L1051">
            <v>4372</v>
          </cell>
          <cell r="M1051">
            <v>209637</v>
          </cell>
        </row>
        <row r="1052">
          <cell r="G1052" t="str">
            <v>06.7002</v>
          </cell>
          <cell r="H1052" t="str">
            <v>Km</v>
          </cell>
          <cell r="I1052">
            <v>4372</v>
          </cell>
          <cell r="J1052">
            <v>285042</v>
          </cell>
          <cell r="L1052">
            <v>4372</v>
          </cell>
          <cell r="M1052">
            <v>285042</v>
          </cell>
        </row>
        <row r="1053">
          <cell r="G1053" t="str">
            <v>06.7003</v>
          </cell>
          <cell r="H1053" t="str">
            <v>Km</v>
          </cell>
          <cell r="I1053">
            <v>4372</v>
          </cell>
          <cell r="J1053">
            <v>320306</v>
          </cell>
          <cell r="L1053">
            <v>4372</v>
          </cell>
          <cell r="M1053">
            <v>320306</v>
          </cell>
        </row>
        <row r="1054">
          <cell r="G1054" t="str">
            <v>06.7004</v>
          </cell>
          <cell r="H1054" t="str">
            <v>Km</v>
          </cell>
          <cell r="I1054">
            <v>4687</v>
          </cell>
          <cell r="J1054">
            <v>387585</v>
          </cell>
          <cell r="L1054">
            <v>4687</v>
          </cell>
          <cell r="M1054">
            <v>387585</v>
          </cell>
        </row>
        <row r="1055">
          <cell r="G1055" t="str">
            <v>06.7005</v>
          </cell>
          <cell r="H1055" t="str">
            <v>Km</v>
          </cell>
          <cell r="I1055">
            <v>5012</v>
          </cell>
          <cell r="J1055">
            <v>457464</v>
          </cell>
          <cell r="L1055">
            <v>5012</v>
          </cell>
          <cell r="M1055">
            <v>457464</v>
          </cell>
        </row>
        <row r="1056">
          <cell r="G1056" t="str">
            <v>06.7006</v>
          </cell>
          <cell r="H1056" t="str">
            <v>Km</v>
          </cell>
          <cell r="I1056">
            <v>5328</v>
          </cell>
          <cell r="J1056">
            <v>634437</v>
          </cell>
          <cell r="L1056">
            <v>5328</v>
          </cell>
          <cell r="M1056">
            <v>634437</v>
          </cell>
        </row>
        <row r="1057">
          <cell r="G1057" t="str">
            <v>06.7007</v>
          </cell>
          <cell r="H1057" t="str">
            <v>Km</v>
          </cell>
          <cell r="I1057">
            <v>5328</v>
          </cell>
          <cell r="J1057">
            <v>837574</v>
          </cell>
          <cell r="L1057">
            <v>5328</v>
          </cell>
          <cell r="M1057">
            <v>837574</v>
          </cell>
        </row>
        <row r="1058">
          <cell r="G1058" t="str">
            <v>06.8001</v>
          </cell>
          <cell r="H1058" t="str">
            <v>Km</v>
          </cell>
          <cell r="J1058">
            <v>474528</v>
          </cell>
          <cell r="K1058">
            <v>7179</v>
          </cell>
          <cell r="M1058">
            <v>474528</v>
          </cell>
          <cell r="N1058">
            <v>7179</v>
          </cell>
        </row>
        <row r="1059">
          <cell r="G1059" t="str">
            <v>06.8002</v>
          </cell>
          <cell r="H1059" t="str">
            <v>Km</v>
          </cell>
          <cell r="J1059">
            <v>520030</v>
          </cell>
          <cell r="K1059">
            <v>9572</v>
          </cell>
          <cell r="M1059">
            <v>520030</v>
          </cell>
          <cell r="N1059">
            <v>9572</v>
          </cell>
        </row>
        <row r="1060">
          <cell r="G1060" t="str">
            <v>06.8003</v>
          </cell>
          <cell r="H1060" t="str">
            <v>Km</v>
          </cell>
          <cell r="J1060">
            <v>573659</v>
          </cell>
          <cell r="K1060">
            <v>11966</v>
          </cell>
          <cell r="M1060">
            <v>573659</v>
          </cell>
          <cell r="N1060">
            <v>11966</v>
          </cell>
        </row>
        <row r="1061">
          <cell r="G1061" t="str">
            <v>06.8004</v>
          </cell>
          <cell r="H1061" t="str">
            <v>Km</v>
          </cell>
          <cell r="J1061">
            <v>630537</v>
          </cell>
          <cell r="K1061">
            <v>14359</v>
          </cell>
          <cell r="M1061">
            <v>630537</v>
          </cell>
          <cell r="N1061">
            <v>14359</v>
          </cell>
        </row>
        <row r="1062">
          <cell r="G1062" t="str">
            <v>06.8005</v>
          </cell>
          <cell r="H1062" t="str">
            <v>Km</v>
          </cell>
          <cell r="J1062">
            <v>693916</v>
          </cell>
          <cell r="K1062">
            <v>16752</v>
          </cell>
          <cell r="M1062">
            <v>693916</v>
          </cell>
          <cell r="N1062">
            <v>16752</v>
          </cell>
        </row>
        <row r="1063">
          <cell r="G1063" t="str">
            <v>06.9001</v>
          </cell>
          <cell r="H1063" t="str">
            <v>Hép</v>
          </cell>
          <cell r="I1063">
            <v>87964</v>
          </cell>
          <cell r="J1063">
            <v>102381</v>
          </cell>
          <cell r="K1063">
            <v>349544</v>
          </cell>
          <cell r="L1063">
            <v>93589</v>
          </cell>
          <cell r="M1063">
            <v>102381</v>
          </cell>
          <cell r="N1063">
            <v>349544</v>
          </cell>
        </row>
        <row r="1064">
          <cell r="G1064" t="str">
            <v>06.9002</v>
          </cell>
          <cell r="H1064" t="str">
            <v>Hép</v>
          </cell>
          <cell r="I1064">
            <v>87964</v>
          </cell>
          <cell r="J1064">
            <v>117819</v>
          </cell>
          <cell r="K1064">
            <v>349544</v>
          </cell>
          <cell r="L1064">
            <v>93589</v>
          </cell>
          <cell r="M1064">
            <v>117819</v>
          </cell>
          <cell r="N1064">
            <v>349544</v>
          </cell>
        </row>
        <row r="1065">
          <cell r="G1065" t="str">
            <v>06.9003</v>
          </cell>
          <cell r="H1065" t="str">
            <v>Hép</v>
          </cell>
          <cell r="I1065">
            <v>87964</v>
          </cell>
          <cell r="J1065">
            <v>122857</v>
          </cell>
          <cell r="K1065">
            <v>349544</v>
          </cell>
          <cell r="L1065">
            <v>93589</v>
          </cell>
          <cell r="M1065">
            <v>122857</v>
          </cell>
          <cell r="N1065">
            <v>349544</v>
          </cell>
        </row>
        <row r="1066">
          <cell r="G1066" t="str">
            <v>06.9004</v>
          </cell>
          <cell r="H1066" t="str">
            <v>Hép</v>
          </cell>
          <cell r="I1066">
            <v>87964</v>
          </cell>
          <cell r="J1066">
            <v>128058</v>
          </cell>
          <cell r="K1066">
            <v>349544</v>
          </cell>
          <cell r="L1066">
            <v>93589</v>
          </cell>
          <cell r="M1066">
            <v>128058</v>
          </cell>
          <cell r="N1066">
            <v>349544</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XL4Poppy"/>
    </sheetNames>
    <sheetDataSet>
      <sheetData sheetId="0"/>
      <sheetData sheetId="1"/>
      <sheetData sheetId="2"/>
      <sheetData sheetId="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
    <sheetNames>
      <sheetName val="dgct"/>
      <sheetName val="dtct"/>
      <sheetName val="gvl"/>
      <sheetName val="Sheet10"/>
      <sheetName val="Sheet11"/>
      <sheetName val="Sheet12"/>
      <sheetName val="Sheet13"/>
      <sheetName val="Sheet14"/>
      <sheetName val="Sheet15"/>
      <sheetName val="Sheet16"/>
      <sheetName val="cvb"/>
      <sheetName val="VC"/>
      <sheetName val="th"/>
      <sheetName val="ThDT"/>
      <sheetName val="dg dat"/>
      <sheetName val="vtran"/>
      <sheetName val="tran"/>
      <sheetName val="khac"/>
      <sheetName val="Gia VL"/>
      <sheetName val="GiaNC"/>
      <sheetName val="Gia may"/>
      <sheetName val="giavua"/>
      <sheetName val="tap"/>
      <sheetName val="dmvt"/>
      <sheetName val="cv"/>
      <sheetName val="m"/>
      <sheetName val="vl"/>
      <sheetName val="Sheet1"/>
      <sheetName val="Sheet2"/>
      <sheetName val="Sheet3"/>
      <sheetName val="Sheet4"/>
      <sheetName val="Sheet5"/>
      <sheetName val="Sheet6"/>
      <sheetName val="Sheet7"/>
      <sheetName val="Sheet8"/>
      <sheetName val="Sheet9"/>
      <sheetName val="Dinh muc du toan"/>
      <sheetName val="Config"/>
      <sheetName val="AutoClose"/>
      <sheetName val="total"/>
      <sheetName val="(viet)"/>
      <sheetName val="dictionary"/>
      <sheetName val="New(eng)"/>
      <sheetName val="RFI(eng)SW-sun"/>
      <sheetName val="RFI(eng)HVP-sun"/>
      <sheetName val="RFI(eng)SW"/>
      <sheetName val="RFI(eng)SW (2)"/>
      <sheetName val="RFI(eng)HVP"/>
      <sheetName val="RFI(eng)Lab."/>
      <sheetName val="RFI -add"/>
      <sheetName val="TSCD DUNG CHUNG "/>
      <sheetName val="KHKHAUHAOTSCHUNG"/>
      <sheetName val="TSCDTOAN NHA MAY"/>
      <sheetName val="CPSXTOAN BO SP"/>
      <sheetName val="PBCPCHUNG CHO CAC DTUONG"/>
      <sheetName val="XL4Poppy"/>
      <sheetName val="VLieu"/>
      <sheetName val="CT"/>
      <sheetName val="DToan"/>
      <sheetName val="Tong hop"/>
      <sheetName val="Cuoc V.chuyen"/>
      <sheetName val="TH An ca"/>
      <sheetName val="XN SL An ca"/>
      <sheetName val="Dang ky an ca"/>
      <sheetName val="Dang ky an ca T2"/>
      <sheetName val="XL4Test5"/>
      <sheetName val="C47-456"/>
      <sheetName val="C46"/>
      <sheetName val="C47-PII"/>
      <sheetName val="vatlieu"/>
      <sheetName val="vattu"/>
      <sheetName val="CHITIET"/>
      <sheetName val="DONGIA"/>
      <sheetName val="DT02"/>
      <sheetName val="DTgoi1"/>
      <sheetName val="DTgoi2"/>
      <sheetName val="DTgoi3"/>
      <sheetName val="DTgoi4"/>
      <sheetName val="DTgoi5"/>
      <sheetName val="DTgoi6"/>
      <sheetName val="Tong hop goi thau"/>
      <sheetName val="DT-tn"/>
      <sheetName val="TH02"/>
      <sheetName val="THgoi1"/>
      <sheetName val="THgoi2"/>
      <sheetName val="THgoi3"/>
      <sheetName val="KLgoi11"/>
      <sheetName val="THgoi4"/>
      <sheetName val="THgoi5"/>
      <sheetName val="THgoi6"/>
      <sheetName val="chitiet02"/>
      <sheetName val="THKL1"/>
      <sheetName val="chitiet1"/>
      <sheetName val="TH-KL"/>
      <sheetName val="kl-chitiet"/>
      <sheetName val="1"/>
      <sheetName val="00000000"/>
      <sheetName val="NC"/>
      <sheetName val="TSo"/>
      <sheetName val="PC"/>
      <sheetName val="Vua"/>
      <sheetName val="KL"/>
      <sheetName val="DGduong"/>
      <sheetName val="DT"/>
      <sheetName val="Thu"/>
      <sheetName val="XXXXXXXX"/>
      <sheetName val="DTduong"/>
      <sheetName val="Nhahat"/>
      <sheetName val="bg+th45"/>
      <sheetName val="4-5"/>
      <sheetName val="bg+th34"/>
      <sheetName val="3-4"/>
      <sheetName val="bg+th23"/>
      <sheetName val="2-3"/>
      <sheetName val="bg+th12"/>
      <sheetName val="1-2"/>
      <sheetName val="bg+th"/>
      <sheetName val="ptvl"/>
      <sheetName val="0-1"/>
      <sheetName val="XL4Uest5"/>
      <sheetName val="T2"/>
      <sheetName val="T3"/>
      <sheetName val="T4"/>
      <sheetName val="T5"/>
      <sheetName val="THop"/>
      <sheetName val="THKD"/>
      <sheetName val="10000000"/>
      <sheetName val="20000000"/>
      <sheetName val="30000000"/>
      <sheetName val="40000000"/>
      <sheetName val="50000000"/>
      <sheetName val="60000000"/>
      <sheetName val="dgth"/>
      <sheetName val="thkl"/>
      <sheetName val="thkl (2)"/>
      <sheetName val="LK2"/>
      <sheetName val="He so"/>
      <sheetName val="PL Vua"/>
      <sheetName val="DPD"/>
      <sheetName val="dgmo-tru"/>
      <sheetName val="dgdam"/>
      <sheetName val="Dam-Mo-Tru"/>
      <sheetName val="GTXLc"/>
      <sheetName val="CPXLk"/>
      <sheetName val="KPTH"/>
      <sheetName val="Bang KL ket cau"/>
      <sheetName val="DT-THL7"/>
      <sheetName val="tra-vat-lieu"/>
      <sheetName val="10.1.20"/>
      <sheetName val="10.2.20"/>
      <sheetName val="11.7.30"/>
      <sheetName val="Nhan cong KS"/>
      <sheetName val="01.2.20"/>
      <sheetName val="01.2.30"/>
      <sheetName val="08.6.00"/>
      <sheetName val="12.1.30"/>
      <sheetName val="12.1.70"/>
      <sheetName val="12.1.50"/>
      <sheetName val="17.1.30"/>
      <sheetName val="17.1.20"/>
      <sheetName val="07.3.10"/>
      <sheetName val="03.1.00"/>
      <sheetName val="09.3.00"/>
      <sheetName val="Tinh Qmax (Xoko)"/>
      <sheetName val="Hinh thai"/>
      <sheetName val="Khau do Kasin"/>
      <sheetName val="Khau do cau nho"/>
      <sheetName val="Tinh Qmax"/>
      <sheetName val="H2%"/>
      <sheetName val="H~Q~V"/>
      <sheetName val="Tra K"/>
      <sheetName val="b_ tra"/>
      <sheetName val="DGXDCB_DD"/>
      <sheetName val="PBCPCHUNG CHO CAC ETUONG"/>
      <sheetName val="phan tich DG"/>
      <sheetName val="gia vat lieu"/>
      <sheetName val="gia xe may"/>
      <sheetName val="gia nhan cong"/>
      <sheetName val="PA_coso"/>
      <sheetName val="PA_von"/>
      <sheetName val="PA_nhucau"/>
      <sheetName val="PA_TH"/>
      <sheetName val="XL35"/>
      <sheetName val="DZ-35"/>
      <sheetName val="TN_35"/>
      <sheetName val="CT-DZ"/>
      <sheetName val="TC"/>
      <sheetName val="TH_BA"/>
      <sheetName val="TBA"/>
      <sheetName val="TNT"/>
      <sheetName val="CT_TBA"/>
      <sheetName val="KB"/>
      <sheetName val="CT_BT"/>
      <sheetName val="KS"/>
      <sheetName val="BT"/>
      <sheetName val="CP_BT"/>
      <sheetName val="DB"/>
      <sheetName val="Ky thu , Ky tho"/>
      <sheetName val="ThCtiet Hanh Lang  KG, KT, KP"/>
      <sheetName val="TH Hanh Lang  KG, KT, KP "/>
      <sheetName val="ThCtiet lap dung cot KG,KT, KP"/>
      <sheetName val="TH Ky Anh"/>
      <sheetName val="Th Ct iet KL,KH,KT,Kvan"/>
      <sheetName val=" THop  KL,KH,KT,Kvan "/>
      <sheetName val=" THop  KL,KH,KT,Kvan  (2)"/>
      <sheetName val="Lap dung cot, san bai"/>
      <sheetName val="00000001"/>
      <sheetName val="00000002"/>
      <sheetName val="S`eet12"/>
      <sheetName val="Du_lieu"/>
      <sheetName val="hinhhoc"/>
      <sheetName val="DG "/>
      <sheetName val="DO AM DT"/>
      <sheetName val="Lç khoan LK1"/>
      <sheetName val="Thdien"/>
      <sheetName val="DTdien"/>
      <sheetName val="TNHCHINH"/>
      <sheetName val="Thuc thanh"/>
      <sheetName val="NewPOS"/>
      <sheetName val="Bcaonhanh"/>
      <sheetName val="Tonghop"/>
      <sheetName val="chitieth.chinh"/>
      <sheetName val="trinhEVN29.8"/>
      <sheetName val="hieuchinh30.11"/>
      <sheetName val="KTP"/>
      <sheetName val="KLM"/>
      <sheetName val="TH-XL"/>
      <sheetName val="dam"/>
      <sheetName val="Mocantho"/>
      <sheetName val="MoQL91"/>
      <sheetName val="tru"/>
      <sheetName val="dg"/>
      <sheetName val="10mduongsaumo"/>
      <sheetName val="ctt"/>
      <sheetName val="thanmkhao"/>
      <sheetName val="monho"/>
      <sheetName val="ktduong"/>
      <sheetName val="cu"/>
      <sheetName val="KTcau2004"/>
      <sheetName val="KT2004XL#moi"/>
      <sheetName val="denbu"/>
      <sheetName val="dmVUA"/>
      <sheetName val="glv"/>
      <sheetName val="chiet tinh"/>
      <sheetName val="KLCT"/>
      <sheetName val="IBASE"/>
      <sheetName val="Congty"/>
      <sheetName val="VPPN"/>
      <sheetName val="XN74"/>
      <sheetName val="XN54"/>
      <sheetName val="XN33"/>
      <sheetName val="NK96"/>
      <sheetName val="Gia"/>
      <sheetName val="THCT"/>
      <sheetName val="THDZ0,4"/>
      <sheetName val="TH DZ35"/>
      <sheetName val="gvt"/>
      <sheetName val="klmchitiet"/>
      <sheetName val="TT35"/>
      <sheetName val="Khoi luong TBA"/>
      <sheetName val="Khoi luong"/>
      <sheetName val="Chung"/>
      <sheetName val="TH tong du toan"/>
      <sheetName val="TH Chi phi XD"/>
      <sheetName val="TH chi phi T. Bi"/>
      <sheetName val="TH Thi nghiem"/>
      <sheetName val="TH Lap TB TBA"/>
      <sheetName val="Dz0,4kV"/>
      <sheetName val="VL,NC,MTC-DZ"/>
      <sheetName val="CHIET TINH 35KV (chuan)"/>
      <sheetName val="C Tinh 1m3 BT"/>
      <sheetName val="GiaVL Q4-2008"/>
      <sheetName val="Dao dat1"/>
      <sheetName val="Thep t9-2008"/>
      <sheetName val="TONG KE 35kV"/>
      <sheetName val="VL,NC-TBA"/>
      <sheetName val="Chiet tinh TBA"/>
      <sheetName val="Thi nghiem"/>
      <sheetName val="Thu hoi"/>
      <sheetName val="Tu TK"/>
      <sheetName val="Tu QT"/>
      <sheetName val="Thep ma kem-DT"/>
      <sheetName val="Thep ma kem"/>
      <sheetName val="Thang 2"/>
      <sheetName val="Tháng 3"/>
      <sheetName val="Tháng 4"/>
      <sheetName val="Tháng 5"/>
      <sheetName val="Tháng 6"/>
      <sheetName val="BC 6 nhanh"/>
      <sheetName val="uoc 2002"/>
      <sheetName val="thang 7"/>
      <sheetName val="thang 8"/>
      <sheetName val="thang 9"/>
      <sheetName val="Thang 10"/>
      <sheetName val="Thang 11"/>
      <sheetName val="t6"/>
      <sheetName val="t7"/>
      <sheetName val="t8"/>
      <sheetName val="t9"/>
      <sheetName val="t10"/>
      <sheetName val="t11"/>
      <sheetName val="t12"/>
      <sheetName val="kl-hoga"/>
      <sheetName val="tra Ap"/>
      <sheetName val="so lieu bang tra"/>
      <sheetName val="tam"/>
      <sheetName val="tra h~v"/>
      <sheetName val="tinh toan"/>
      <sheetName val="kluong"/>
      <sheetName val="KHTSCD"/>
      <sheetName val="Can doi  qui 4"/>
      <sheetName val="KQPT"/>
      <sheetName val="PTDB"/>
      <sheetName val="PT T4.03"/>
      <sheetName val="Sheet17"/>
      <sheetName val="Sheet18"/>
      <sheetName val="Sheet19"/>
      <sheetName val="Sheet20"/>
      <sheetName val="Sheet21"/>
      <sheetName val="Sheet22"/>
      <sheetName val="Sheet23"/>
      <sheetName val="canh"/>
      <sheetName val="Bang Don gia II"/>
      <sheetName val="Dinh_muc_du_toan1"/>
      <sheetName val="RFI(eng)SW_(2)1"/>
      <sheetName val="RFI(eng)Lab_1"/>
      <sheetName val="RFI_-add1"/>
      <sheetName val="Dinh_muc_du_toan"/>
      <sheetName val="RFI(eng)SW_(2)"/>
      <sheetName val="RFI(eng)Lab_"/>
      <sheetName val="RFI_-add"/>
      <sheetName val="GCVC 89"/>
      <sheetName val="Cach tinh TG CL"/>
      <sheetName val="TG BC PA1"/>
      <sheetName val="HC+QL P2"/>
      <sheetName val="Day them gio"/>
      <sheetName val="Phu dao-Bd"/>
      <sheetName val="TH thua gio CL"/>
      <sheetName val="Thuc nhan thua gio CL"/>
      <sheetName val="Tru tiet Lao Dong"/>
      <sheetName val="Day Ban cong"/>
      <sheetName val="Tong hop BC"/>
      <sheetName val="Tong hop chung"/>
      <sheetName val="Phu dao-LThi"/>
      <sheetName val="Quan ly-PVu"/>
      <sheetName val="QLquy PD-LT "/>
      <sheetName val="Tong hop PD-LT"/>
      <sheetName val="Giathanh1m3BT"/>
      <sheetName val="ctdg"/>
      <sheetName val="thuyet minh"/>
      <sheetName val="BKKLHT"/>
      <sheetName val="gia cong"/>
      <sheetName val="KHAI BAO"/>
      <sheetName val="DU TOAN"/>
      <sheetName val="THKP"/>
      <sheetName val="MR"/>
      <sheetName val="CVC"/>
      <sheetName val="BIA"/>
      <sheetName val="QT"/>
      <sheetName val="THQT"/>
      <sheetName val="BIA QT"/>
      <sheetName val="CTRUNGC"/>
      <sheetName val="THTram"/>
      <sheetName val="MTO REV.2(ARMOR)"/>
      <sheetName val="ag"/>
      <sheetName val="XL"/>
      <sheetName val="DLdauvao"/>
      <sheetName val="cvdutoan"/>
      <sheetName val="gcm"/>
      <sheetName val="gnc"/>
      <sheetName val="CPXD"/>
      <sheetName val="ptgia"/>
      <sheetName val="TH VL, NC, DDHT Thanhphuoc"/>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_x0001__x0008_䂀_x0004_"/>
      <sheetName val="QTQLXNCBG07"/>
      <sheetName val="ÑMCPB"/>
      <sheetName val="DADTBD"/>
      <sheetName val="DUANDTUNMCSU"/>
      <sheetName val="THKK31032007"/>
      <sheetName val="PAQTXNCBG2007"/>
      <sheetName val="KHNLIEÄU 0906"/>
      <sheetName val="BAOCAOTHANG2006"/>
      <sheetName val="baobi06"/>
      <sheetName val="THÑHPETITUC06"/>
      <sheetName val="TTCHIPHI"/>
      <sheetName val="CÑSXEHMIKE06"/>
      <sheetName val="KH06"/>
      <sheetName val="triniti2"/>
      <sheetName val="KHTHTRINÍTPOON"/>
      <sheetName val="THDHMIKE06"/>
      <sheetName val="THDHY06"/>
      <sheetName val="cdcontainer"/>
      <sheetName val="ÑCHHCMHOA"/>
      <sheetName val="QCCDGOÕ06"/>
      <sheetName val="KHSX1006"/>
      <sheetName val="CDXEGO06"/>
      <sheetName val="CDGOÕ06"/>
      <sheetName val="DMSOÛNTANGGAZE"/>
      <sheetName val="CDPHOILAPRAPS"/>
      <sheetName val="QCXDGOSX07"/>
      <sheetName val="GTXK06"/>
      <sheetName val="BANG GIA GO MUØA0607"/>
      <sheetName val="GTVILADUCLONG"/>
      <sheetName val="GTDuanCAOSU"/>
      <sheetName val="GT2006M"/>
      <sheetName val="KHHCDUBAI"/>
      <sheetName val="TTND2006"/>
      <sheetName val="BANGGIANOITHAT1006"/>
      <sheetName val="HDKT06"/>
      <sheetName val="VATTUSX06"/>
      <sheetName val="BBNTHU"/>
      <sheetName val="BGND06"/>
      <sheetName val="Chart1"/>
      <sheetName val="bgxk06"/>
      <sheetName val="SILICATE"/>
      <sheetName val="THTD"/>
      <sheetName val="tt"/>
      <sheetName val="bankl"/>
      <sheetName val="bankl cau"/>
      <sheetName val="ctkl"/>
      <sheetName val="ptdg"/>
      <sheetName val="luong"/>
      <sheetName val="bb"/>
      <sheetName val="tkcc"/>
      <sheetName val="BDDT"/>
      <sheetName val="BANG_T_KE"/>
      <sheetName val="dm_nc_dz"/>
      <sheetName val="dm_56"/>
      <sheetName val="DM_MTC"/>
      <sheetName val="VLGOC"/>
      <sheetName val="VL_M"/>
      <sheetName val="Mua sach"/>
      <sheetName val="TIEN DIEN"/>
      <sheetName val="Bao hiem"/>
      <sheetName val="VPP"/>
      <sheetName val="Muc - thanh quang"/>
      <sheetName val="Quang cao"/>
      <sheetName val="Nuoc"/>
      <sheetName val="D thoai"/>
      <sheetName val="Dat com"/>
      <sheetName val="May photo"/>
      <sheetName val="TDT"/>
      <sheetName val="THXL"/>
      <sheetName val="KSDH"/>
      <sheetName val="Q-Htran"/>
      <sheetName val="Q-Hha"/>
      <sheetName val="h,,~Hh"/>
      <sheetName val="Hbe"/>
      <sheetName val="S02-TTN"/>
      <sheetName val="T.pho"/>
      <sheetName val="P.Hoa"/>
      <sheetName val="T.An"/>
      <sheetName val="D.Hoa"/>
      <sheetName val="T.Hoa"/>
      <sheetName val="S.hoa"/>
      <sheetName val="S.Hinh"/>
      <sheetName val="D.Xuan"/>
      <sheetName val="S.Cau"/>
      <sheetName val="Cuoc 89"/>
      <sheetName val="A6,MAY"/>
      <sheetName val="TTTram"/>
      <sheetName val="CT-500"/>
      <sheetName val="Giai trinh"/>
      <sheetName val="DGchitiet "/>
      <sheetName val="PSIII"/>
      <sheetName val="PSIV"/>
      <sheetName val="PTNenduong"/>
      <sheetName val="PTMatduong"/>
      <sheetName val="PTAntoan"/>
      <sheetName val="Gia vua"/>
      <sheetName val="PTGiaco"/>
      <sheetName val="PTChieusang"/>
      <sheetName val="TNuoc"/>
      <sheetName val="CI"/>
      <sheetName val="CII"/>
      <sheetName val="Ctrong"/>
      <sheetName val="chieu day"/>
      <sheetName val="Ref"/>
      <sheetName val="dongia (2)"/>
      <sheetName val="Chiet tinh dz35"/>
      <sheetName val="Ky_thu_,_Ky_tho"/>
      <sheetName val="ThCtiet_Hanh_Lang__KG,_KT,_KP"/>
      <sheetName val="TH_Hanh_Lang__KG,_KT,_KP_"/>
      <sheetName val="ThCtiet_lap_dung_cot_KG,KT,_KP"/>
      <sheetName val="TH_Ky_Anh"/>
      <sheetName val="Th_Ct_iet_KL,KH,KT,Kvan"/>
      <sheetName val="_THop__KL,KH,KT,Kvan_"/>
      <sheetName val="_THop__KL,KH,KT,Kvan__(2)"/>
      <sheetName val="Lap_dung_cot,_san_bai"/>
      <sheetName val="Tong_hop"/>
      <sheetName val="10_1_20"/>
      <sheetName val="10_2_20"/>
      <sheetName val="11_7_30"/>
      <sheetName val="Nhan_cong_KS"/>
      <sheetName val="01_2_20"/>
      <sheetName val="01_2_30"/>
      <sheetName val="08_6_00"/>
      <sheetName val="12_1_30"/>
      <sheetName val="12_1_70"/>
      <sheetName val="12_1_50"/>
      <sheetName val="17_1_30"/>
      <sheetName val="17_1_20"/>
      <sheetName val="07_3_10"/>
      <sheetName val="03_1_00"/>
      <sheetName val="09_3_00"/>
      <sheetName val="TH_DZ35"/>
      <sheetName val="TH_VL,_NC,_DDHT_Thanhphuoc"/>
      <sheetName val="CT_LCGT"/>
      <sheetName val="CT_LCTT"/>
      <sheetName val="TM_ChenhLechCT"/>
      <sheetName val="DM"/>
      <sheetName val="Dieu_chinh"/>
      <sheetName val="Danh_muc"/>
      <sheetName val="Bao_cao"/>
      <sheetName val="Phan_bo"/>
      <sheetName val="Thong_tin"/>
      <sheetName val="gtrinh"/>
      <sheetName val="²_x0000__x0000_t10"/>
      <sheetName val="PLoaiNS"/>
      <sheetName val="LuongNS"/>
      <sheetName val="BLuong"/>
      <sheetName val="Phuong an"/>
      <sheetName val="Phuong an NS"/>
      <sheetName val="Tong hop NS"/>
      <sheetName val="TSCD DUNE CHUNG "/>
      <sheetName val="KHKHAUHAOTSCHUNE"/>
      <sheetName val="Dinh"/>
      <sheetName val="AutgClose"/>
      <sheetName val="tatlieu"/>
      <sheetName val="CHIT_x0009_ET"/>
      <sheetName val="_x0014_Hgoi2"/>
      <sheetName val="THgoi_x0013_"/>
      <sheetName val="RBI(eng)SW"/>
      <sheetName val="VLiau"/>
      <sheetName val="U.P_Breakdown"/>
      <sheetName val="Data"/>
      <sheetName val="BeTong"/>
      <sheetName val="tuong"/>
      <sheetName val="Kiem-Toan"/>
      <sheetName val="LuongT1"/>
      <sheetName val="LuongT2"/>
      <sheetName val="luongthang12"/>
      <sheetName val="LuongT11"/>
      <sheetName val="thang5"/>
      <sheetName val="thang6"/>
      <sheetName val="thang4"/>
      <sheetName val="LuongT3"/>
      <sheetName val="CHIT ET"/>
      <sheetName val="PNT-QUOT-#3"/>
      <sheetName val="COAT&amp;WRAP-QIOT-#3"/>
      <sheetName val="기둥"/>
      <sheetName val="저판(버림100)"/>
      <sheetName val="MTO REV.0"/>
      <sheetName val="Cước VC  "/>
      <sheetName val="nen duong"/>
      <sheetName val="cai khe"/>
      <sheetName val="TTVanChuyen"/>
      <sheetName val="Don gia"/>
      <sheetName val="CUOC"/>
      <sheetName val="Dinh_x0000_mub du poan"/>
      <sheetName val="²"/>
      <sheetName val="Pier"/>
      <sheetName val="VL-NC-M"/>
      <sheetName val="Tongke"/>
      <sheetName val="Input"/>
      <sheetName val="thoatnuoc"/>
      <sheetName val="CHART"/>
      <sheetName val="date01"/>
      <sheetName val="date30"/>
      <sheetName val="date31"/>
      <sheetName val="dtxl"/>
      <sheetName val="TDTKP"/>
      <sheetName val="DK-KH"/>
      <sheetName val="CHITIET VL-NC"/>
      <sheetName val="Dgoi Topack"/>
      <sheetName val="NKC"/>
      <sheetName val="NKQ"/>
      <sheetName val="NKB"/>
      <sheetName val="133"/>
      <sheetName val="3331"/>
      <sheetName val="152"/>
      <sheetName val="632"/>
      <sheetName val="421"/>
      <sheetName val="cd"/>
      <sheetName val="PP(PCS)USE"/>
      <sheetName val="Dinh?mub du poan"/>
      <sheetName val="BUTTOANDC"/>
      <sheetName val="TB"/>
      <sheetName val="Tnng hop goi thau"/>
      <sheetName val="TONG HOP VL-NC"/>
      <sheetName val="TONGKE3p "/>
      <sheetName val="LKVL-CK-HT-GD1"/>
      <sheetName val="Tiepdia"/>
      <sheetName val="VCV-BE-TONG"/>
      <sheetName val="Shaet11"/>
      <sheetName val="BangkeNX"/>
      <sheetName val="SoTHVT"/>
      <sheetName val="Pile"/>
      <sheetName val="THDK03"/>
      <sheetName val="thuchien"/>
      <sheetName val="KH chung"/>
      <sheetName val="AVuong"/>
      <sheetName val="CBDT03"/>
      <sheetName val="dauthau"/>
      <sheetName val="CBDT"/>
      <sheetName val="DK04"/>
      <sheetName val="Thongso"/>
      <sheetName val="DGXDCB"/>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MTL$-INTER"/>
      <sheetName val="ct luong "/>
      <sheetName val="Nhap 6T"/>
      <sheetName val="baocaochinh(qui1.05) (DC)"/>
      <sheetName val="Ctuluongq.1.05"/>
      <sheetName val="BANG PHAN BO qui1.05(DC)"/>
      <sheetName val="BANG PHAN BO quiII.05"/>
      <sheetName val="bao cac cinh Qui II-2005"/>
      <sheetName val="th_chi"/>
      <sheetName val="M150-2005"/>
      <sheetName val="M200-2005"/>
      <sheetName val="M250-2005"/>
      <sheetName val="M 300-2005"/>
      <sheetName val="BVTC"/>
      <sheetName val="XLAP"/>
      <sheetName val="TSCD_DUNG_CHUNG_"/>
      <sheetName val="TSCDTOAN_NHA_MAY"/>
      <sheetName val="CPSXTOAN_BO_SP"/>
      <sheetName val="PBCPCHUNG_CHO_CAC_DTUONG"/>
      <sheetName val="Cuoc_V_chuyen"/>
      <sheetName val="TH_An_ca"/>
      <sheetName val="XN_SL_An_ca"/>
      <sheetName val="Dang_ky_an_ca"/>
      <sheetName val="Dang_ky_an_ca_T2"/>
      <sheetName val="Tong_hop_goi_thau"/>
      <sheetName val="Dinh_mub du poan"/>
      <sheetName val="TH dat "/>
      <sheetName val="TH Ke hoach"/>
      <sheetName val="dat"/>
      <sheetName val="Xom 1"/>
      <sheetName val="Xom 2"/>
      <sheetName val="Xom 3"/>
      <sheetName val="Xom 4"/>
      <sheetName val="Xom 5"/>
      <sheetName val="Xom 6"/>
      <sheetName val="Xom 7"/>
      <sheetName val="Xom 8"/>
      <sheetName val="Xom 9"/>
      <sheetName val="Xom10"/>
      <sheetName val="Xom11"/>
      <sheetName val="Xom 12"/>
      <sheetName val="Xom 13"/>
      <sheetName val="Xom 14"/>
      <sheetName val="Xom 15"/>
      <sheetName val="Cden"/>
      <sheetName val="Ktien"/>
      <sheetName val="% cho cac xom "/>
      <sheetName val="Tralan"/>
      <sheetName val="Bai da"/>
      <sheetName val="Bai lim"/>
      <sheetName val="no "/>
      <sheetName val="hang"/>
      <sheetName val="30-6"/>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BC2"/>
      <sheetName val="BC1"/>
      <sheetName val="B1"/>
      <sheetName val="B2"/>
      <sheetName val="B3"/>
      <sheetName val="B4"/>
      <sheetName val="B5a (2)"/>
      <sheetName val="B5a"/>
      <sheetName val="B5b (2)"/>
      <sheetName val="B5b"/>
      <sheetName val="B8"/>
      <sheetName val="B9a"/>
      <sheetName val="B9c"/>
      <sheetName val="B10"/>
      <sheetName val="B11"/>
      <sheetName val="B12"/>
      <sheetName val="B13"/>
      <sheetName val="A1"/>
      <sheetName val="A2m"/>
      <sheetName val="A3"/>
      <sheetName val="A2"/>
      <sheetName val="A4m"/>
      <sheetName val="Giaodat"/>
      <sheetName val="BTG"/>
    </sheetNames>
    <sheetDataSet>
      <sheetData sheetId="0"/>
      <sheetData sheetId="1" refreshError="1"/>
      <sheetData sheetId="2" refreshError="1">
        <row r="9">
          <cell r="N9">
            <v>118182</v>
          </cell>
        </row>
        <row r="16">
          <cell r="N16">
            <v>759</v>
          </cell>
        </row>
        <row r="17">
          <cell r="N17">
            <v>55000</v>
          </cell>
        </row>
        <row r="38">
          <cell r="N38">
            <v>4.5</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sheetData sheetId="176"/>
      <sheetData sheetId="177"/>
      <sheetData sheetId="178"/>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sheetData sheetId="198"/>
      <sheetData sheetId="199"/>
      <sheetData sheetId="200"/>
      <sheetData sheetId="201"/>
      <sheetData sheetId="202"/>
      <sheetData sheetId="203"/>
      <sheetData sheetId="204"/>
      <sheetData sheetId="205"/>
      <sheetData sheetId="206"/>
      <sheetData sheetId="207"/>
      <sheetData sheetId="208" refreshError="1"/>
      <sheetData sheetId="209" refreshError="1"/>
      <sheetData sheetId="210" refreshError="1"/>
      <sheetData sheetId="211" refreshError="1"/>
      <sheetData sheetId="212" refreshError="1"/>
      <sheetData sheetId="213" refreshError="1"/>
      <sheetData sheetId="214"/>
      <sheetData sheetId="215"/>
      <sheetData sheetId="216" refreshError="1"/>
      <sheetData sheetId="217" refreshError="1"/>
      <sheetData sheetId="218" refreshError="1"/>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efreshError="1"/>
      <sheetData sheetId="242"/>
      <sheetData sheetId="243" refreshError="1"/>
      <sheetData sheetId="244" refreshError="1"/>
      <sheetData sheetId="245" refreshError="1"/>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sheetData sheetId="285"/>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refreshError="1"/>
      <sheetData sheetId="363" refreshError="1"/>
      <sheetData sheetId="364"/>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refreshError="1"/>
      <sheetData sheetId="477"/>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sheetData sheetId="499"/>
      <sheetData sheetId="500"/>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sheetData sheetId="511"/>
      <sheetData sheetId="512"/>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sheetData sheetId="544"/>
      <sheetData sheetId="545"/>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sheetData sheetId="624"/>
      <sheetData sheetId="625"/>
      <sheetData sheetId="626"/>
      <sheetData sheetId="627"/>
      <sheetData sheetId="628"/>
      <sheetData sheetId="629"/>
      <sheetData sheetId="630"/>
      <sheetData sheetId="631" refreshError="1"/>
      <sheetData sheetId="632" refreshError="1"/>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refreshError="1"/>
      <sheetData sheetId="701" refreshError="1"/>
      <sheetData sheetId="702"/>
      <sheetData sheetId="703"/>
      <sheetData sheetId="704"/>
      <sheetData sheetId="705"/>
      <sheetData sheetId="706"/>
      <sheetData sheetId="707"/>
      <sheetData sheetId="708"/>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XL"/>
      <sheetName val="XL"/>
      <sheetName val="PTCT"/>
      <sheetName val="FT"/>
      <sheetName val="VL"/>
      <sheetName val="Cuoc"/>
      <sheetName val="A6"/>
      <sheetName val="KL"/>
      <sheetName val="DGCT"/>
      <sheetName val="CPTNo"/>
      <sheetName val="gVL"/>
      <sheetName val="MTO REV.0"/>
      <sheetName val="DATA"/>
      <sheetName val="Sheet1"/>
      <sheetName val="Sheet2"/>
      <sheetName val="Tong hop T6"/>
      <sheetName val="Xuan T6"/>
      <sheetName val="Thuat T6"/>
      <sheetName val="Tinh T6"/>
      <sheetName val="Luan T6"/>
      <sheetName val="Nghia T6"/>
      <sheetName val="Duong T6"/>
      <sheetName val="Sheet3"/>
      <sheetName val="XL4Test5"/>
      <sheetName val="DGIAgoi1"/>
      <sheetName val="DONGIA"/>
      <sheetName val="DG CANTHO"/>
      <sheetName val="Dutoan KL"/>
    </sheetNames>
    <sheetDataSet>
      <sheetData sheetId="0" refreshError="1"/>
      <sheetData sheetId="1" refreshError="1"/>
      <sheetData sheetId="2" refreshError="1"/>
      <sheetData sheetId="3" refreshError="1"/>
      <sheetData sheetId="4" refreshError="1"/>
      <sheetData sheetId="5" refreshError="1"/>
      <sheetData sheetId="6" refreshError="1">
        <row r="3">
          <cell r="A3">
            <v>2</v>
          </cell>
          <cell r="B3">
            <v>1.55</v>
          </cell>
          <cell r="C3">
            <v>1.64</v>
          </cell>
          <cell r="D3">
            <v>310032</v>
          </cell>
          <cell r="E3">
            <v>326361.59999999998</v>
          </cell>
          <cell r="F3">
            <v>11924</v>
          </cell>
          <cell r="G3">
            <v>12552</v>
          </cell>
        </row>
        <row r="4">
          <cell r="A4">
            <v>2.5</v>
          </cell>
          <cell r="B4">
            <v>1.635</v>
          </cell>
          <cell r="C4">
            <v>1.7349999999999999</v>
          </cell>
          <cell r="D4">
            <v>325454.40000000002</v>
          </cell>
          <cell r="E4">
            <v>343598.39999999997</v>
          </cell>
          <cell r="F4">
            <v>12517</v>
          </cell>
          <cell r="G4">
            <v>13215</v>
          </cell>
        </row>
        <row r="5">
          <cell r="A5">
            <v>2.7</v>
          </cell>
          <cell r="B5">
            <v>1.669</v>
          </cell>
          <cell r="C5">
            <v>1.7730000000000001</v>
          </cell>
          <cell r="D5">
            <v>331623.36000000004</v>
          </cell>
          <cell r="E5">
            <v>350493.12000000005</v>
          </cell>
          <cell r="F5">
            <v>12755</v>
          </cell>
          <cell r="G5">
            <v>13481</v>
          </cell>
        </row>
        <row r="6">
          <cell r="A6">
            <v>3</v>
          </cell>
          <cell r="B6">
            <v>1.72</v>
          </cell>
          <cell r="C6">
            <v>1.83</v>
          </cell>
          <cell r="D6">
            <v>340876.79999999999</v>
          </cell>
          <cell r="E6">
            <v>360835.2</v>
          </cell>
          <cell r="F6">
            <v>13111</v>
          </cell>
          <cell r="G6">
            <v>13878</v>
          </cell>
        </row>
        <row r="7">
          <cell r="A7">
            <v>3.2</v>
          </cell>
          <cell r="B7">
            <v>1.76</v>
          </cell>
          <cell r="C7">
            <v>1.8720000000000001</v>
          </cell>
          <cell r="D7">
            <v>348134.40000000002</v>
          </cell>
          <cell r="E7">
            <v>368455.68000000005</v>
          </cell>
          <cell r="F7">
            <v>13390</v>
          </cell>
          <cell r="G7">
            <v>14171</v>
          </cell>
        </row>
        <row r="8">
          <cell r="A8">
            <v>3.5</v>
          </cell>
          <cell r="B8">
            <v>1.8199999999999998</v>
          </cell>
          <cell r="C8">
            <v>1.9350000000000001</v>
          </cell>
          <cell r="D8">
            <v>359020.79999999999</v>
          </cell>
          <cell r="E8">
            <v>379886.4</v>
          </cell>
          <cell r="F8">
            <v>13808</v>
          </cell>
          <cell r="G8">
            <v>14611</v>
          </cell>
        </row>
        <row r="9">
          <cell r="A9">
            <v>3.7</v>
          </cell>
          <cell r="B9">
            <v>1.8599999999999999</v>
          </cell>
          <cell r="C9">
            <v>1.9770000000000001</v>
          </cell>
          <cell r="D9">
            <v>366278.40000000002</v>
          </cell>
          <cell r="E9">
            <v>387506.88000000006</v>
          </cell>
          <cell r="F9">
            <v>14088</v>
          </cell>
          <cell r="G9">
            <v>14904</v>
          </cell>
        </row>
        <row r="10">
          <cell r="A10">
            <v>4</v>
          </cell>
          <cell r="B10">
            <v>1.92</v>
          </cell>
          <cell r="C10">
            <v>2.04</v>
          </cell>
          <cell r="D10">
            <v>377164.80000000005</v>
          </cell>
          <cell r="E10">
            <v>398937.60000000003</v>
          </cell>
          <cell r="F10">
            <v>14506</v>
          </cell>
          <cell r="G10">
            <v>15344</v>
          </cell>
        </row>
        <row r="11">
          <cell r="A11">
            <v>4.2</v>
          </cell>
          <cell r="B11">
            <v>2.0019999999999998</v>
          </cell>
          <cell r="C11">
            <v>2.13</v>
          </cell>
          <cell r="D11">
            <v>392042.87999999995</v>
          </cell>
          <cell r="E11">
            <v>415267.2</v>
          </cell>
          <cell r="F11">
            <v>15079</v>
          </cell>
          <cell r="G11">
            <v>15972</v>
          </cell>
        </row>
        <row r="12">
          <cell r="A12">
            <v>4.5</v>
          </cell>
          <cell r="B12">
            <v>2.125</v>
          </cell>
          <cell r="C12">
            <v>2.2650000000000001</v>
          </cell>
          <cell r="D12">
            <v>414360.00000000006</v>
          </cell>
          <cell r="E12">
            <v>439761.60000000009</v>
          </cell>
          <cell r="F12">
            <v>15937</v>
          </cell>
          <cell r="G12">
            <v>16914</v>
          </cell>
        </row>
        <row r="13">
          <cell r="A13">
            <v>5</v>
          </cell>
          <cell r="B13">
            <v>2.33</v>
          </cell>
          <cell r="C13">
            <v>2.4900000000000002</v>
          </cell>
          <cell r="D13">
            <v>451555.2</v>
          </cell>
          <cell r="E13">
            <v>480585.60000000009</v>
          </cell>
          <cell r="F13">
            <v>17368</v>
          </cell>
          <cell r="G13">
            <v>18484</v>
          </cell>
        </row>
      </sheetData>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kp"/>
      <sheetName val="dtctcau+cong"/>
      <sheetName val="dtctduong"/>
      <sheetName val="dtcthtcsang"/>
      <sheetName val="ptvl"/>
      <sheetName val="ptnc"/>
      <sheetName val="ptm"/>
      <sheetName val="thv-n-mcau"/>
      <sheetName val="thv-n-md"/>
      <sheetName val="thv-n-mhtcs"/>
    </sheetNames>
    <sheetDataSet>
      <sheetData sheetId="0"/>
      <sheetData sheetId="1"/>
      <sheetData sheetId="2"/>
      <sheetData sheetId="3"/>
      <sheetData sheetId="4" refreshError="1">
        <row r="6">
          <cell r="B6" t="str">
            <v>ph¸ dì cÇu cò</v>
          </cell>
        </row>
        <row r="7">
          <cell r="B7" t="str">
            <v>§ôc ph¸ BTCT cÇu cò</v>
          </cell>
          <cell r="C7" t="str">
            <v>m3</v>
          </cell>
          <cell r="D7">
            <v>1.4179999999999999</v>
          </cell>
          <cell r="J7">
            <v>10500</v>
          </cell>
        </row>
        <row r="8">
          <cell r="E8" t="str">
            <v>Que hµn</v>
          </cell>
          <cell r="F8" t="str">
            <v>kg</v>
          </cell>
          <cell r="G8">
            <v>1.5</v>
          </cell>
          <cell r="H8">
            <v>2.1269999999999998</v>
          </cell>
          <cell r="I8">
            <v>7000</v>
          </cell>
          <cell r="J8">
            <v>10500</v>
          </cell>
        </row>
        <row r="9">
          <cell r="B9" t="str">
            <v>Th¸o dì cÊu kiÖn s¾t thÐp</v>
          </cell>
          <cell r="C9" t="str">
            <v>tÊn</v>
          </cell>
          <cell r="D9">
            <v>9.4329999999999998</v>
          </cell>
          <cell r="I9" t="str">
            <v/>
          </cell>
          <cell r="J9">
            <v>131040.00000000003</v>
          </cell>
        </row>
        <row r="10">
          <cell r="E10" t="str">
            <v>Bu l«ng M20</v>
          </cell>
          <cell r="F10" t="str">
            <v>c¸i</v>
          </cell>
          <cell r="G10">
            <v>12.600000000000001</v>
          </cell>
          <cell r="H10">
            <v>118.85580000000002</v>
          </cell>
          <cell r="I10">
            <v>3400</v>
          </cell>
          <cell r="J10">
            <v>42840.000000000007</v>
          </cell>
        </row>
        <row r="11">
          <cell r="E11" t="str">
            <v>Que hµn</v>
          </cell>
          <cell r="F11" t="str">
            <v>kg</v>
          </cell>
          <cell r="G11">
            <v>12.600000000000001</v>
          </cell>
          <cell r="H11">
            <v>118.85580000000002</v>
          </cell>
          <cell r="I11">
            <v>7000</v>
          </cell>
          <cell r="J11">
            <v>88200.000000000015</v>
          </cell>
        </row>
        <row r="12">
          <cell r="B12" t="str">
            <v>X¶ ®­êng hµn 10ly</v>
          </cell>
          <cell r="C12" t="str">
            <v>10m</v>
          </cell>
          <cell r="D12">
            <v>11.2</v>
          </cell>
          <cell r="I12" t="str">
            <v/>
          </cell>
          <cell r="J12">
            <v>79170</v>
          </cell>
        </row>
        <row r="13">
          <cell r="D13" t="str">
            <v/>
          </cell>
          <cell r="E13" t="str">
            <v>Que hµn</v>
          </cell>
          <cell r="F13" t="str">
            <v>kg</v>
          </cell>
          <cell r="G13">
            <v>11.31</v>
          </cell>
          <cell r="H13">
            <v>126.672</v>
          </cell>
          <cell r="I13">
            <v>7000</v>
          </cell>
          <cell r="J13">
            <v>79170</v>
          </cell>
        </row>
        <row r="14">
          <cell r="B14" t="str">
            <v>phÇn cÇu míi</v>
          </cell>
          <cell r="I14" t="str">
            <v/>
          </cell>
          <cell r="J14" t="str">
            <v/>
          </cell>
        </row>
        <row r="15">
          <cell r="B15" t="str">
            <v>I- Mè, trô, trô chèng va x«</v>
          </cell>
          <cell r="I15" t="str">
            <v/>
          </cell>
          <cell r="J15" t="str">
            <v/>
          </cell>
        </row>
        <row r="16">
          <cell r="B16" t="str">
            <v>§ãng cäc thÐp h×nh khung ®Þnh vÞ, ®ãng cõ BTCT 35x35cm, 40x40cm, cõ v¸n thÐp</v>
          </cell>
          <cell r="C16" t="str">
            <v>100m</v>
          </cell>
          <cell r="D16">
            <v>14.4</v>
          </cell>
          <cell r="I16" t="str">
            <v/>
          </cell>
          <cell r="J16">
            <v>0</v>
          </cell>
        </row>
        <row r="17">
          <cell r="E17" t="str">
            <v>Cäc</v>
          </cell>
          <cell r="F17" t="str">
            <v>m</v>
          </cell>
          <cell r="G17">
            <v>101</v>
          </cell>
          <cell r="H17">
            <v>1454.4</v>
          </cell>
          <cell r="I17">
            <v>0</v>
          </cell>
          <cell r="J17">
            <v>0</v>
          </cell>
        </row>
        <row r="18">
          <cell r="B18" t="str">
            <v>Cung cÊp cõ v¸n thÐp (khÊu hao 1%x2lÇn)</v>
          </cell>
          <cell r="C18" t="str">
            <v>tÊn</v>
          </cell>
          <cell r="D18">
            <v>1.768</v>
          </cell>
          <cell r="I18" t="str">
            <v/>
          </cell>
          <cell r="J18">
            <v>5490</v>
          </cell>
        </row>
        <row r="19">
          <cell r="E19" t="str">
            <v>Cõ v¸n thÐp</v>
          </cell>
          <cell r="F19" t="str">
            <v>tÊn</v>
          </cell>
          <cell r="G19">
            <v>1</v>
          </cell>
          <cell r="H19">
            <v>1.768</v>
          </cell>
          <cell r="I19">
            <v>5490</v>
          </cell>
          <cell r="J19">
            <v>5490</v>
          </cell>
        </row>
        <row r="20">
          <cell r="B20" t="str">
            <v>§ãng cõ v¸n thÐp</v>
          </cell>
          <cell r="C20" t="str">
            <v>100m</v>
          </cell>
          <cell r="D20">
            <v>15.2</v>
          </cell>
          <cell r="I20" t="str">
            <v/>
          </cell>
          <cell r="J20">
            <v>27436499.999999996</v>
          </cell>
        </row>
        <row r="21">
          <cell r="E21" t="str">
            <v>Cäc v¸n thÐp</v>
          </cell>
          <cell r="F21" t="str">
            <v>m</v>
          </cell>
          <cell r="G21">
            <v>100.49999999999999</v>
          </cell>
          <cell r="H21">
            <v>1527.5999999999997</v>
          </cell>
          <cell r="I21">
            <v>273000</v>
          </cell>
          <cell r="J21">
            <v>27436499.999999996</v>
          </cell>
        </row>
        <row r="22">
          <cell r="B22" t="str">
            <v>Gia c«ng khung ®Þnh vÞ, gi»ng vßng v©y cõ v¸n thÐp</v>
          </cell>
          <cell r="C22" t="str">
            <v>tÊn</v>
          </cell>
          <cell r="D22">
            <v>25.936</v>
          </cell>
          <cell r="I22" t="str">
            <v/>
          </cell>
          <cell r="J22">
            <v>5103270.9000000004</v>
          </cell>
        </row>
        <row r="23">
          <cell r="E23" t="str">
            <v>ThÐp h×nh</v>
          </cell>
          <cell r="F23" t="str">
            <v>kg</v>
          </cell>
          <cell r="G23">
            <v>732.74250000000006</v>
          </cell>
          <cell r="H23">
            <v>19004.409480000002</v>
          </cell>
          <cell r="I23">
            <v>4500</v>
          </cell>
          <cell r="J23">
            <v>3297341.2500000005</v>
          </cell>
        </row>
        <row r="24">
          <cell r="E24" t="str">
            <v>ThÐp tÊm</v>
          </cell>
          <cell r="F24" t="str">
            <v>kg</v>
          </cell>
          <cell r="G24">
            <v>380.25749999999999</v>
          </cell>
          <cell r="H24">
            <v>9862.3585199999998</v>
          </cell>
          <cell r="I24">
            <v>3400</v>
          </cell>
          <cell r="J24">
            <v>1292875.5</v>
          </cell>
        </row>
        <row r="25">
          <cell r="E25" t="str">
            <v>Que hµn</v>
          </cell>
          <cell r="F25" t="str">
            <v>kg</v>
          </cell>
          <cell r="G25">
            <v>43.081500000000005</v>
          </cell>
          <cell r="H25">
            <v>1117.3617840000002</v>
          </cell>
          <cell r="I25">
            <v>7000</v>
          </cell>
          <cell r="J25">
            <v>301570.50000000006</v>
          </cell>
        </row>
        <row r="26">
          <cell r="E26" t="str">
            <v>¤ xy</v>
          </cell>
          <cell r="F26" t="str">
            <v>chai</v>
          </cell>
          <cell r="G26">
            <v>2.6564999999999999</v>
          </cell>
          <cell r="H26">
            <v>68.898983999999999</v>
          </cell>
          <cell r="I26">
            <v>6500</v>
          </cell>
          <cell r="J26">
            <v>17267.25</v>
          </cell>
        </row>
        <row r="27">
          <cell r="E27" t="str">
            <v>§Êt ®Ìn</v>
          </cell>
          <cell r="F27" t="str">
            <v>kg</v>
          </cell>
          <cell r="G27">
            <v>26.974500000000003</v>
          </cell>
          <cell r="H27">
            <v>699.61063200000001</v>
          </cell>
          <cell r="I27">
            <v>7200</v>
          </cell>
          <cell r="J27">
            <v>194216.40000000002</v>
          </cell>
        </row>
        <row r="28">
          <cell r="B28" t="str">
            <v>L¾p ®Æt khung ®Þnh vÞ trªn c¹n</v>
          </cell>
          <cell r="C28" t="str">
            <v>tÊn</v>
          </cell>
          <cell r="D28">
            <v>280.48399999999998</v>
          </cell>
          <cell r="I28" t="str">
            <v/>
          </cell>
          <cell r="J28">
            <v>177266.25000000003</v>
          </cell>
        </row>
        <row r="29">
          <cell r="E29" t="str">
            <v>ThÐp h×nh</v>
          </cell>
          <cell r="F29" t="str">
            <v>kg</v>
          </cell>
          <cell r="G29">
            <v>0.47250000000000003</v>
          </cell>
          <cell r="H29">
            <v>132.52869000000001</v>
          </cell>
          <cell r="I29">
            <v>4500</v>
          </cell>
          <cell r="J29">
            <v>2126.25</v>
          </cell>
        </row>
        <row r="30">
          <cell r="E30" t="str">
            <v>Bu l«ng M20</v>
          </cell>
          <cell r="F30" t="str">
            <v>c¸i</v>
          </cell>
          <cell r="G30">
            <v>12.600000000000001</v>
          </cell>
          <cell r="H30">
            <v>3534.0984000000003</v>
          </cell>
          <cell r="I30">
            <v>3400</v>
          </cell>
          <cell r="J30">
            <v>42840.000000000007</v>
          </cell>
        </row>
        <row r="31">
          <cell r="E31" t="str">
            <v>Que hµn</v>
          </cell>
          <cell r="F31" t="str">
            <v>kg</v>
          </cell>
          <cell r="G31">
            <v>18.900000000000002</v>
          </cell>
          <cell r="H31">
            <v>5301.1476000000002</v>
          </cell>
          <cell r="I31">
            <v>7000</v>
          </cell>
          <cell r="J31">
            <v>132300.00000000003</v>
          </cell>
        </row>
        <row r="32">
          <cell r="B32" t="str">
            <v>Th¸o dì khung ®Þnh vÞ trªn c¹n</v>
          </cell>
          <cell r="C32" t="str">
            <v>tÊn</v>
          </cell>
          <cell r="D32">
            <v>280.48399999999998</v>
          </cell>
          <cell r="I32" t="str">
            <v/>
          </cell>
          <cell r="J32">
            <v>177266.25000000003</v>
          </cell>
        </row>
        <row r="33">
          <cell r="E33" t="str">
            <v>ThÐp h×nh</v>
          </cell>
          <cell r="F33" t="str">
            <v>kg</v>
          </cell>
          <cell r="G33">
            <v>0.47250000000000003</v>
          </cell>
          <cell r="H33">
            <v>132.52869000000001</v>
          </cell>
          <cell r="I33">
            <v>4500</v>
          </cell>
          <cell r="J33">
            <v>2126.25</v>
          </cell>
        </row>
        <row r="34">
          <cell r="E34" t="str">
            <v>Bu l«ng M20</v>
          </cell>
          <cell r="F34" t="str">
            <v>c¸i</v>
          </cell>
          <cell r="G34">
            <v>12.600000000000001</v>
          </cell>
          <cell r="H34">
            <v>3534.0984000000003</v>
          </cell>
          <cell r="I34">
            <v>3400</v>
          </cell>
          <cell r="J34">
            <v>42840.000000000007</v>
          </cell>
        </row>
        <row r="35">
          <cell r="E35" t="str">
            <v>Que hµn</v>
          </cell>
          <cell r="F35" t="str">
            <v>kg</v>
          </cell>
          <cell r="G35">
            <v>18.900000000000002</v>
          </cell>
          <cell r="H35">
            <v>5301.1476000000002</v>
          </cell>
          <cell r="I35">
            <v>7000</v>
          </cell>
          <cell r="J35">
            <v>132300.00000000003</v>
          </cell>
        </row>
        <row r="36">
          <cell r="B36" t="str">
            <v>ChÐt khe nèi</v>
          </cell>
          <cell r="C36" t="str">
            <v>m</v>
          </cell>
          <cell r="D36">
            <v>2540</v>
          </cell>
          <cell r="I36" t="str">
            <v/>
          </cell>
          <cell r="J36">
            <v>4236.8999999999996</v>
          </cell>
        </row>
        <row r="37">
          <cell r="E37" t="str">
            <v>Nhùa ®­êng</v>
          </cell>
          <cell r="F37" t="str">
            <v>kg</v>
          </cell>
          <cell r="G37">
            <v>0.81799999999999995</v>
          </cell>
          <cell r="H37">
            <v>2077.7199999999998</v>
          </cell>
          <cell r="I37">
            <v>2700</v>
          </cell>
          <cell r="J37">
            <v>2208.6</v>
          </cell>
        </row>
        <row r="38">
          <cell r="E38" t="str">
            <v>D©y thõng</v>
          </cell>
          <cell r="F38" t="str">
            <v>m</v>
          </cell>
          <cell r="G38">
            <v>1.05</v>
          </cell>
          <cell r="H38">
            <v>2667</v>
          </cell>
          <cell r="I38">
            <v>150</v>
          </cell>
          <cell r="J38">
            <v>157.5</v>
          </cell>
        </row>
        <row r="39">
          <cell r="E39" t="str">
            <v>Cñi</v>
          </cell>
          <cell r="F39" t="str">
            <v>kg</v>
          </cell>
          <cell r="G39">
            <v>3.1179999999999999</v>
          </cell>
          <cell r="H39">
            <v>7919.7199999999993</v>
          </cell>
          <cell r="I39">
            <v>600</v>
          </cell>
          <cell r="J39">
            <v>1870.8</v>
          </cell>
        </row>
        <row r="40">
          <cell r="B40" t="str">
            <v>§­êng hµn 10ly</v>
          </cell>
          <cell r="C40" t="str">
            <v>10m</v>
          </cell>
          <cell r="D40">
            <v>63.956000000000003</v>
          </cell>
          <cell r="I40" t="str">
            <v/>
          </cell>
          <cell r="J40">
            <v>79170</v>
          </cell>
        </row>
        <row r="41">
          <cell r="E41" t="str">
            <v>Que hµn</v>
          </cell>
          <cell r="F41" t="str">
            <v>kg</v>
          </cell>
          <cell r="G41">
            <v>11.31</v>
          </cell>
          <cell r="H41">
            <v>723.3423600000001</v>
          </cell>
          <cell r="I41">
            <v>7000</v>
          </cell>
          <cell r="J41">
            <v>79170</v>
          </cell>
        </row>
        <row r="42">
          <cell r="B42" t="str">
            <v>X¶ ®­êng hµn 10ly</v>
          </cell>
          <cell r="C42" t="str">
            <v>10m</v>
          </cell>
          <cell r="D42">
            <v>63.956000000000003</v>
          </cell>
          <cell r="I42" t="str">
            <v/>
          </cell>
          <cell r="J42">
            <v>79170</v>
          </cell>
        </row>
        <row r="43">
          <cell r="E43" t="str">
            <v>Que hµn</v>
          </cell>
          <cell r="F43" t="str">
            <v>kg</v>
          </cell>
          <cell r="G43">
            <v>11.31</v>
          </cell>
          <cell r="H43">
            <v>723.3423600000001</v>
          </cell>
          <cell r="I43">
            <v>7000</v>
          </cell>
          <cell r="J43">
            <v>79170</v>
          </cell>
        </row>
        <row r="44">
          <cell r="B44" t="str">
            <v>Cung cÊp cõ BTCT 35x35cm dµi 12m</v>
          </cell>
          <cell r="C44" t="str">
            <v>cõ</v>
          </cell>
          <cell r="D44">
            <v>88</v>
          </cell>
          <cell r="I44" t="str">
            <v/>
          </cell>
          <cell r="J44">
            <v>2891200</v>
          </cell>
        </row>
        <row r="45">
          <cell r="D45" t="str">
            <v/>
          </cell>
          <cell r="E45" t="str">
            <v>Cõ BTCT 35x35cm dµi 12m</v>
          </cell>
          <cell r="F45" t="str">
            <v>cõ</v>
          </cell>
          <cell r="G45">
            <v>1</v>
          </cell>
          <cell r="H45">
            <v>88</v>
          </cell>
          <cell r="I45">
            <v>2891200</v>
          </cell>
          <cell r="J45">
            <v>2891200</v>
          </cell>
        </row>
        <row r="46">
          <cell r="B46" t="str">
            <v>Cung cÊp cõ BTCT 40x40cm dµi 12m</v>
          </cell>
          <cell r="C46" t="str">
            <v>cõ</v>
          </cell>
          <cell r="D46">
            <v>1304</v>
          </cell>
          <cell r="I46" t="str">
            <v/>
          </cell>
          <cell r="J46">
            <v>3776261</v>
          </cell>
        </row>
        <row r="47">
          <cell r="D47" t="str">
            <v/>
          </cell>
          <cell r="E47" t="str">
            <v>Cõ BTCT 40x40cm dµi 12m</v>
          </cell>
          <cell r="F47" t="str">
            <v>cõ</v>
          </cell>
          <cell r="G47">
            <v>1</v>
          </cell>
          <cell r="H47">
            <v>1304</v>
          </cell>
          <cell r="I47">
            <v>3776261</v>
          </cell>
          <cell r="J47">
            <v>3776261</v>
          </cell>
        </row>
        <row r="48">
          <cell r="B48" t="str">
            <v>Gia c«ng l¾p ®Æt hép nèi cõ</v>
          </cell>
          <cell r="I48" t="str">
            <v/>
          </cell>
          <cell r="J48" t="str">
            <v/>
          </cell>
        </row>
        <row r="49">
          <cell r="B49" t="str">
            <v>- ThÐp h×nh</v>
          </cell>
          <cell r="C49" t="str">
            <v>tÊn</v>
          </cell>
          <cell r="D49">
            <v>0.79800000000000004</v>
          </cell>
          <cell r="I49" t="str">
            <v/>
          </cell>
          <cell r="J49">
            <v>4929670</v>
          </cell>
        </row>
        <row r="50">
          <cell r="E50" t="str">
            <v>ThÐp h×nh</v>
          </cell>
          <cell r="F50" t="str">
            <v>kg</v>
          </cell>
          <cell r="G50">
            <v>1025</v>
          </cell>
          <cell r="H50">
            <v>817.95</v>
          </cell>
          <cell r="I50">
            <v>4500</v>
          </cell>
          <cell r="J50">
            <v>4612500</v>
          </cell>
        </row>
        <row r="51">
          <cell r="E51" t="str">
            <v>H¬i giã</v>
          </cell>
          <cell r="F51" t="str">
            <v>m3</v>
          </cell>
          <cell r="G51">
            <v>7.26</v>
          </cell>
          <cell r="H51">
            <v>5.7934799999999997</v>
          </cell>
          <cell r="I51">
            <v>6500</v>
          </cell>
          <cell r="J51">
            <v>47190</v>
          </cell>
        </row>
        <row r="52">
          <cell r="E52" t="str">
            <v>H¬i ®¸</v>
          </cell>
          <cell r="F52" t="str">
            <v>m3</v>
          </cell>
          <cell r="G52">
            <v>1.21</v>
          </cell>
          <cell r="H52">
            <v>0.96557999999999999</v>
          </cell>
          <cell r="I52">
            <v>38000</v>
          </cell>
          <cell r="J52">
            <v>45980</v>
          </cell>
        </row>
        <row r="53">
          <cell r="E53" t="str">
            <v>Que hµn</v>
          </cell>
          <cell r="F53" t="str">
            <v>kg</v>
          </cell>
          <cell r="G53">
            <v>32</v>
          </cell>
          <cell r="H53">
            <v>25.536000000000001</v>
          </cell>
          <cell r="I53">
            <v>7000</v>
          </cell>
          <cell r="J53">
            <v>224000</v>
          </cell>
        </row>
        <row r="54">
          <cell r="B54" t="str">
            <v>- ThÐp b¶n</v>
          </cell>
          <cell r="C54" t="str">
            <v>tÊn</v>
          </cell>
          <cell r="D54">
            <v>125.904</v>
          </cell>
          <cell r="I54" t="str">
            <v/>
          </cell>
          <cell r="J54">
            <v>3887170</v>
          </cell>
        </row>
        <row r="55">
          <cell r="E55" t="str">
            <v>ThÐp tÊm</v>
          </cell>
          <cell r="F55" t="str">
            <v>kg</v>
          </cell>
          <cell r="G55">
            <v>1050</v>
          </cell>
          <cell r="H55">
            <v>132199.19999999998</v>
          </cell>
          <cell r="I55">
            <v>3400</v>
          </cell>
          <cell r="J55">
            <v>3570000</v>
          </cell>
        </row>
        <row r="56">
          <cell r="E56" t="str">
            <v>H¬i giã</v>
          </cell>
          <cell r="F56" t="str">
            <v>m3</v>
          </cell>
          <cell r="G56">
            <v>7.26</v>
          </cell>
          <cell r="H56">
            <v>914.06304</v>
          </cell>
          <cell r="I56">
            <v>6500</v>
          </cell>
          <cell r="J56">
            <v>47190</v>
          </cell>
        </row>
        <row r="57">
          <cell r="E57" t="str">
            <v>H¬i ®¸</v>
          </cell>
          <cell r="F57" t="str">
            <v>m3</v>
          </cell>
          <cell r="G57">
            <v>1.21</v>
          </cell>
          <cell r="H57">
            <v>152.34384</v>
          </cell>
          <cell r="I57">
            <v>38000</v>
          </cell>
          <cell r="J57">
            <v>45980</v>
          </cell>
        </row>
        <row r="58">
          <cell r="E58" t="str">
            <v>Que hµn</v>
          </cell>
          <cell r="F58" t="str">
            <v>kg</v>
          </cell>
          <cell r="G58">
            <v>32</v>
          </cell>
          <cell r="H58">
            <v>4028.9279999999999</v>
          </cell>
          <cell r="I58">
            <v>7000</v>
          </cell>
          <cell r="J58">
            <v>224000</v>
          </cell>
        </row>
        <row r="59">
          <cell r="B59" t="str">
            <v>§­êng hµn 10ly</v>
          </cell>
          <cell r="C59" t="str">
            <v>10m</v>
          </cell>
          <cell r="D59">
            <v>874.32</v>
          </cell>
          <cell r="I59" t="str">
            <v/>
          </cell>
          <cell r="J59">
            <v>79170</v>
          </cell>
        </row>
        <row r="60">
          <cell r="E60" t="str">
            <v>Que hµn</v>
          </cell>
          <cell r="F60" t="str">
            <v>kg</v>
          </cell>
          <cell r="G60">
            <v>11.31</v>
          </cell>
          <cell r="H60">
            <v>9888.5592000000015</v>
          </cell>
          <cell r="I60">
            <v>7000</v>
          </cell>
          <cell r="J60">
            <v>79170</v>
          </cell>
        </row>
        <row r="61">
          <cell r="B61" t="str">
            <v>§ãng cõ BTCT 35x35cm</v>
          </cell>
          <cell r="I61" t="str">
            <v/>
          </cell>
          <cell r="J61" t="str">
            <v/>
          </cell>
        </row>
        <row r="62">
          <cell r="B62" t="str">
            <v>- §ãng th¼ng trªn bê</v>
          </cell>
          <cell r="C62" t="str">
            <v>100m</v>
          </cell>
          <cell r="D62">
            <v>5.76</v>
          </cell>
          <cell r="I62" t="str">
            <v/>
          </cell>
          <cell r="J62">
            <v>0</v>
          </cell>
        </row>
        <row r="63">
          <cell r="E63" t="str">
            <v>Cäc bª t«ng</v>
          </cell>
          <cell r="F63" t="str">
            <v>m</v>
          </cell>
          <cell r="G63">
            <v>102.51499999999999</v>
          </cell>
          <cell r="H63">
            <v>590.48639999999989</v>
          </cell>
          <cell r="I63">
            <v>0</v>
          </cell>
          <cell r="J63">
            <v>0</v>
          </cell>
        </row>
        <row r="64">
          <cell r="B64" t="str">
            <v>- §ãng xiªn trªn bê</v>
          </cell>
          <cell r="C64" t="str">
            <v>100m</v>
          </cell>
          <cell r="D64">
            <v>4.8</v>
          </cell>
          <cell r="I64" t="str">
            <v/>
          </cell>
          <cell r="J64">
            <v>0</v>
          </cell>
        </row>
        <row r="65">
          <cell r="E65" t="str">
            <v>Cäc bª t«ng</v>
          </cell>
          <cell r="F65" t="str">
            <v>m</v>
          </cell>
          <cell r="G65">
            <v>102.51499999999999</v>
          </cell>
          <cell r="H65">
            <v>492.07199999999989</v>
          </cell>
          <cell r="I65">
            <v>0</v>
          </cell>
          <cell r="J65">
            <v>0</v>
          </cell>
        </row>
        <row r="66">
          <cell r="B66" t="str">
            <v>§ãng cõ BTCT 40X40cm</v>
          </cell>
          <cell r="I66" t="str">
            <v/>
          </cell>
          <cell r="J66" t="str">
            <v/>
          </cell>
        </row>
        <row r="67">
          <cell r="B67" t="str">
            <v>- §ãng th¼ng trªn bê</v>
          </cell>
          <cell r="C67" t="str">
            <v>100m</v>
          </cell>
          <cell r="D67">
            <v>27.84</v>
          </cell>
          <cell r="I67" t="str">
            <v/>
          </cell>
          <cell r="J67">
            <v>0</v>
          </cell>
        </row>
        <row r="68">
          <cell r="E68" t="str">
            <v>Cäc bª t«ng</v>
          </cell>
          <cell r="F68" t="str">
            <v>m</v>
          </cell>
          <cell r="G68">
            <v>102.51499999999999</v>
          </cell>
          <cell r="H68">
            <v>2854.0175999999997</v>
          </cell>
          <cell r="I68">
            <v>0</v>
          </cell>
          <cell r="J68">
            <v>0</v>
          </cell>
        </row>
        <row r="69">
          <cell r="B69" t="str">
            <v>- §ãng xiªn trªn bê</v>
          </cell>
          <cell r="C69" t="str">
            <v>100m</v>
          </cell>
          <cell r="D69">
            <v>71.040000000000006</v>
          </cell>
          <cell r="I69" t="str">
            <v/>
          </cell>
          <cell r="J69">
            <v>0</v>
          </cell>
        </row>
        <row r="70">
          <cell r="E70" t="str">
            <v>Cäc bª t«ng</v>
          </cell>
          <cell r="F70" t="str">
            <v>m</v>
          </cell>
          <cell r="G70">
            <v>102.51499999999999</v>
          </cell>
          <cell r="H70">
            <v>7282.6655999999994</v>
          </cell>
          <cell r="I70">
            <v>0</v>
          </cell>
          <cell r="J70">
            <v>0</v>
          </cell>
        </row>
        <row r="71">
          <cell r="B71" t="str">
            <v>- §ãng th¼ng trªn mÆt n­íc</v>
          </cell>
          <cell r="C71" t="str">
            <v>100m</v>
          </cell>
          <cell r="D71">
            <v>24.96</v>
          </cell>
          <cell r="I71" t="str">
            <v/>
          </cell>
          <cell r="J71">
            <v>0</v>
          </cell>
        </row>
        <row r="72">
          <cell r="E72" t="str">
            <v>Cäc bª t«ng</v>
          </cell>
          <cell r="F72" t="str">
            <v>m</v>
          </cell>
          <cell r="G72">
            <v>103.02</v>
          </cell>
          <cell r="H72">
            <v>2571.3791999999999</v>
          </cell>
          <cell r="I72">
            <v>0</v>
          </cell>
          <cell r="J72">
            <v>0</v>
          </cell>
        </row>
        <row r="73">
          <cell r="B73" t="str">
            <v>- §ãng xiªn trªn mÆt n­íc</v>
          </cell>
          <cell r="C73" t="str">
            <v>100m</v>
          </cell>
          <cell r="D73">
            <v>32.64</v>
          </cell>
          <cell r="I73" t="str">
            <v/>
          </cell>
          <cell r="J73">
            <v>0</v>
          </cell>
        </row>
        <row r="74">
          <cell r="E74" t="str">
            <v>Cäc bª t«ng</v>
          </cell>
          <cell r="F74" t="str">
            <v>m</v>
          </cell>
          <cell r="G74">
            <v>103.02</v>
          </cell>
          <cell r="H74">
            <v>3362.5727999999999</v>
          </cell>
          <cell r="I74">
            <v>0</v>
          </cell>
          <cell r="J74">
            <v>0</v>
          </cell>
        </row>
        <row r="75">
          <cell r="B75" t="str">
            <v>GCL§ cèt thÐp ®æ bª t«ng t¹i chæ mè, trô</v>
          </cell>
          <cell r="I75" t="str">
            <v/>
          </cell>
          <cell r="J75" t="str">
            <v/>
          </cell>
        </row>
        <row r="76">
          <cell r="B76" t="str">
            <v>- Cèt thÐp d&lt;=10</v>
          </cell>
          <cell r="C76" t="str">
            <v>tÊn</v>
          </cell>
          <cell r="D76">
            <v>4.2850000000000001</v>
          </cell>
          <cell r="I76" t="str">
            <v/>
          </cell>
          <cell r="J76">
            <v>3932352</v>
          </cell>
        </row>
        <row r="77">
          <cell r="E77" t="str">
            <v>ThÐp trßn d&lt;=10</v>
          </cell>
          <cell r="F77" t="str">
            <v>kg</v>
          </cell>
          <cell r="G77">
            <v>1005</v>
          </cell>
          <cell r="H77">
            <v>4306.4250000000002</v>
          </cell>
          <cell r="I77">
            <v>3900</v>
          </cell>
          <cell r="J77">
            <v>3919500</v>
          </cell>
        </row>
        <row r="78">
          <cell r="E78" t="str">
            <v>D©y thÐp</v>
          </cell>
          <cell r="F78" t="str">
            <v>kg</v>
          </cell>
          <cell r="G78">
            <v>21.42</v>
          </cell>
          <cell r="H78">
            <v>91.784700000000015</v>
          </cell>
          <cell r="I78">
            <v>600</v>
          </cell>
          <cell r="J78">
            <v>12852.000000000002</v>
          </cell>
        </row>
        <row r="79">
          <cell r="B79" t="str">
            <v>- Cèt thÐp d&lt;=18</v>
          </cell>
          <cell r="C79" t="str">
            <v>tÊn</v>
          </cell>
          <cell r="D79">
            <v>15.756</v>
          </cell>
          <cell r="I79" t="str">
            <v/>
          </cell>
          <cell r="J79">
            <v>4389068</v>
          </cell>
        </row>
        <row r="80">
          <cell r="E80" t="str">
            <v>ThÐp trßn d&lt;=18</v>
          </cell>
          <cell r="F80" t="str">
            <v>kg</v>
          </cell>
          <cell r="G80">
            <v>1020</v>
          </cell>
          <cell r="H80">
            <v>16071.12</v>
          </cell>
          <cell r="I80">
            <v>4250</v>
          </cell>
          <cell r="J80">
            <v>4335000</v>
          </cell>
        </row>
        <row r="81">
          <cell r="E81" t="str">
            <v>D©y thÐp</v>
          </cell>
          <cell r="F81" t="str">
            <v>kg</v>
          </cell>
          <cell r="G81">
            <v>14.28</v>
          </cell>
          <cell r="H81">
            <v>224.99567999999999</v>
          </cell>
          <cell r="I81">
            <v>600</v>
          </cell>
          <cell r="J81">
            <v>8568</v>
          </cell>
        </row>
        <row r="82">
          <cell r="E82" t="str">
            <v>Que hµn</v>
          </cell>
          <cell r="F82" t="str">
            <v>kg</v>
          </cell>
          <cell r="G82">
            <v>6.5</v>
          </cell>
          <cell r="H82">
            <v>102.414</v>
          </cell>
          <cell r="I82">
            <v>7000</v>
          </cell>
          <cell r="J82">
            <v>45500</v>
          </cell>
        </row>
        <row r="83">
          <cell r="B83" t="str">
            <v>- Cèt thÐp d&gt;18</v>
          </cell>
          <cell r="C83" t="str">
            <v>tÊn</v>
          </cell>
          <cell r="D83">
            <v>73.671999999999997</v>
          </cell>
          <cell r="I83" t="str">
            <v/>
          </cell>
          <cell r="J83">
            <v>4392078</v>
          </cell>
        </row>
        <row r="84">
          <cell r="E84" t="str">
            <v>ThÐp trßn d&gt;18</v>
          </cell>
          <cell r="F84" t="str">
            <v>kg</v>
          </cell>
          <cell r="G84">
            <v>1020</v>
          </cell>
          <cell r="H84">
            <v>75145.440000000002</v>
          </cell>
          <cell r="I84">
            <v>4250</v>
          </cell>
          <cell r="J84">
            <v>4335000</v>
          </cell>
        </row>
        <row r="85">
          <cell r="E85" t="str">
            <v>D©y thÐp</v>
          </cell>
          <cell r="F85" t="str">
            <v>kg</v>
          </cell>
          <cell r="G85">
            <v>14.28</v>
          </cell>
          <cell r="H85">
            <v>1052.0361599999999</v>
          </cell>
          <cell r="I85">
            <v>600</v>
          </cell>
          <cell r="J85">
            <v>8568</v>
          </cell>
        </row>
        <row r="86">
          <cell r="E86" t="str">
            <v>Que hµn</v>
          </cell>
          <cell r="F86" t="str">
            <v>kg</v>
          </cell>
          <cell r="G86">
            <v>6.93</v>
          </cell>
          <cell r="H86">
            <v>510.54695999999996</v>
          </cell>
          <cell r="I86">
            <v>7000</v>
          </cell>
          <cell r="J86">
            <v>48510</v>
          </cell>
        </row>
        <row r="87">
          <cell r="B87" t="str">
            <v>- ThÐp h×nh</v>
          </cell>
          <cell r="C87" t="str">
            <v>tÊn</v>
          </cell>
          <cell r="D87">
            <v>0.68799999999999994</v>
          </cell>
          <cell r="I87" t="str">
            <v/>
          </cell>
          <cell r="J87">
            <v>4929670</v>
          </cell>
        </row>
        <row r="88">
          <cell r="E88" t="str">
            <v>ThÐp h×nh</v>
          </cell>
          <cell r="F88" t="str">
            <v>kg</v>
          </cell>
          <cell r="G88">
            <v>1025</v>
          </cell>
          <cell r="H88">
            <v>705.19999999999993</v>
          </cell>
          <cell r="I88">
            <v>4500</v>
          </cell>
          <cell r="J88">
            <v>4612500</v>
          </cell>
        </row>
        <row r="89">
          <cell r="E89" t="str">
            <v>H¬i giã</v>
          </cell>
          <cell r="F89" t="str">
            <v>m3</v>
          </cell>
          <cell r="G89">
            <v>7.26</v>
          </cell>
          <cell r="H89">
            <v>4.9948799999999993</v>
          </cell>
          <cell r="I89">
            <v>6500</v>
          </cell>
          <cell r="J89">
            <v>47190</v>
          </cell>
        </row>
        <row r="90">
          <cell r="E90" t="str">
            <v>H¬i ®¸</v>
          </cell>
          <cell r="F90" t="str">
            <v>m3</v>
          </cell>
          <cell r="G90">
            <v>1.21</v>
          </cell>
          <cell r="H90">
            <v>0.83247999999999989</v>
          </cell>
          <cell r="I90">
            <v>38000</v>
          </cell>
          <cell r="J90">
            <v>45980</v>
          </cell>
        </row>
        <row r="91">
          <cell r="E91" t="str">
            <v>Que hµn</v>
          </cell>
          <cell r="F91" t="str">
            <v>kg</v>
          </cell>
          <cell r="G91">
            <v>32</v>
          </cell>
          <cell r="H91">
            <v>22.015999999999998</v>
          </cell>
          <cell r="I91">
            <v>7000</v>
          </cell>
          <cell r="J91">
            <v>224000</v>
          </cell>
        </row>
        <row r="92">
          <cell r="B92" t="str">
            <v>L¾p ®Æt bu l«ng neo. Chèt F25</v>
          </cell>
          <cell r="C92" t="str">
            <v>bé</v>
          </cell>
          <cell r="D92">
            <v>83</v>
          </cell>
          <cell r="I92" t="str">
            <v/>
          </cell>
          <cell r="J92">
            <v>11000</v>
          </cell>
        </row>
        <row r="93">
          <cell r="E93" t="str">
            <v>Bu l«ng F25</v>
          </cell>
          <cell r="F93" t="str">
            <v>bé</v>
          </cell>
          <cell r="G93">
            <v>1</v>
          </cell>
          <cell r="H93">
            <v>83</v>
          </cell>
          <cell r="I93">
            <v>11000</v>
          </cell>
          <cell r="J93">
            <v>11000</v>
          </cell>
        </row>
        <row r="94">
          <cell r="B94" t="str">
            <v>§­êng hµn 10ly</v>
          </cell>
          <cell r="C94" t="str">
            <v>10m</v>
          </cell>
          <cell r="D94">
            <v>39.6</v>
          </cell>
          <cell r="I94" t="str">
            <v/>
          </cell>
          <cell r="J94">
            <v>79170</v>
          </cell>
        </row>
        <row r="95">
          <cell r="E95" t="str">
            <v>Que hµn</v>
          </cell>
          <cell r="F95" t="str">
            <v>kg</v>
          </cell>
          <cell r="G95">
            <v>11.31</v>
          </cell>
          <cell r="H95">
            <v>447.87600000000003</v>
          </cell>
          <cell r="I95">
            <v>7000</v>
          </cell>
          <cell r="J95">
            <v>79170</v>
          </cell>
        </row>
        <row r="96">
          <cell r="B96" t="str">
            <v>§æ bª t«ng lãt mè, trô ®¸ 4x6 M100</v>
          </cell>
          <cell r="C96" t="str">
            <v>m3</v>
          </cell>
          <cell r="D96">
            <v>33.659999999999997</v>
          </cell>
          <cell r="I96" t="str">
            <v/>
          </cell>
          <cell r="J96">
            <v>285718.3125</v>
          </cell>
        </row>
        <row r="97">
          <cell r="E97" t="str">
            <v>Xi m¨ng PC30</v>
          </cell>
          <cell r="F97" t="str">
            <v>kg</v>
          </cell>
          <cell r="G97">
            <v>199.875</v>
          </cell>
          <cell r="H97">
            <v>6727.7924999999996</v>
          </cell>
          <cell r="I97">
            <v>860</v>
          </cell>
          <cell r="J97">
            <v>171892.5</v>
          </cell>
        </row>
        <row r="98">
          <cell r="E98" t="str">
            <v>C¸t vµng</v>
          </cell>
          <cell r="F98" t="str">
            <v>m3</v>
          </cell>
          <cell r="G98">
            <v>0.52900000000000003</v>
          </cell>
          <cell r="H98">
            <v>17.806139999999999</v>
          </cell>
          <cell r="I98">
            <v>47000</v>
          </cell>
          <cell r="J98">
            <v>24863</v>
          </cell>
        </row>
        <row r="99">
          <cell r="E99" t="str">
            <v>§¸ 4x6</v>
          </cell>
          <cell r="F99" t="str">
            <v>m3</v>
          </cell>
          <cell r="G99">
            <v>0.93200000000000005</v>
          </cell>
          <cell r="H99">
            <v>31.371119999999998</v>
          </cell>
          <cell r="I99">
            <v>95000</v>
          </cell>
          <cell r="J99">
            <v>88540</v>
          </cell>
        </row>
        <row r="100">
          <cell r="E100" t="str">
            <v>N­íc</v>
          </cell>
          <cell r="F100" t="str">
            <v>lÝt</v>
          </cell>
          <cell r="G100">
            <v>169.125</v>
          </cell>
          <cell r="H100">
            <v>5692.7474999999995</v>
          </cell>
          <cell r="I100">
            <v>2.5</v>
          </cell>
          <cell r="J100">
            <v>422.8125</v>
          </cell>
        </row>
        <row r="101">
          <cell r="B101" t="str">
            <v>V¸n khu«n ®æ bª t«ng t¹i chæ xµ mò mè, trô cÇu</v>
          </cell>
          <cell r="C101" t="str">
            <v>100m2</v>
          </cell>
          <cell r="D101">
            <v>13.757999999999999</v>
          </cell>
          <cell r="I101" t="str">
            <v/>
          </cell>
          <cell r="J101">
            <v>2896992.7</v>
          </cell>
        </row>
        <row r="102">
          <cell r="E102" t="str">
            <v>Gç v¸n</v>
          </cell>
          <cell r="F102" t="str">
            <v>m3</v>
          </cell>
          <cell r="G102">
            <v>0.83737499999999987</v>
          </cell>
          <cell r="H102">
            <v>11.520605249999997</v>
          </cell>
          <cell r="I102">
            <v>2000000</v>
          </cell>
          <cell r="J102">
            <v>1674749.9999999998</v>
          </cell>
        </row>
        <row r="103">
          <cell r="E103" t="str">
            <v>Gç ®µ, chèng</v>
          </cell>
          <cell r="F103" t="str">
            <v>m3</v>
          </cell>
          <cell r="G103">
            <v>0.53287499999999999</v>
          </cell>
          <cell r="H103">
            <v>7.3312942499999991</v>
          </cell>
          <cell r="I103">
            <v>2000000</v>
          </cell>
          <cell r="J103">
            <v>1065750</v>
          </cell>
        </row>
        <row r="104">
          <cell r="E104" t="str">
            <v>§inh ®Øa</v>
          </cell>
          <cell r="F104" t="str">
            <v>c¸i</v>
          </cell>
          <cell r="G104">
            <v>30.754499999999997</v>
          </cell>
          <cell r="H104">
            <v>423.12041099999993</v>
          </cell>
          <cell r="I104">
            <v>1500</v>
          </cell>
          <cell r="J104">
            <v>46131.749999999993</v>
          </cell>
        </row>
        <row r="105">
          <cell r="E105" t="str">
            <v>Bu l«ng</v>
          </cell>
          <cell r="F105" t="str">
            <v>c¸i</v>
          </cell>
          <cell r="G105">
            <v>24.562999999999995</v>
          </cell>
          <cell r="H105">
            <v>337.93775399999993</v>
          </cell>
          <cell r="I105">
            <v>2500</v>
          </cell>
          <cell r="J105">
            <v>61407.499999999985</v>
          </cell>
        </row>
        <row r="106">
          <cell r="E106" t="str">
            <v>§inh</v>
          </cell>
          <cell r="F106" t="str">
            <v>kg</v>
          </cell>
          <cell r="G106">
            <v>9.2364999999999995</v>
          </cell>
          <cell r="H106">
            <v>127.07576699999998</v>
          </cell>
          <cell r="I106">
            <v>5300</v>
          </cell>
          <cell r="J106">
            <v>48953.45</v>
          </cell>
        </row>
        <row r="107">
          <cell r="B107" t="str">
            <v>V¸n khu«n ®æ bª t«ng t¹i chæ mãng mè, trô cÇu</v>
          </cell>
          <cell r="C107" t="str">
            <v>100m2</v>
          </cell>
          <cell r="D107">
            <v>7.0330000000000004</v>
          </cell>
          <cell r="I107" t="str">
            <v/>
          </cell>
          <cell r="J107">
            <v>3024882.6999999997</v>
          </cell>
        </row>
        <row r="108">
          <cell r="E108" t="str">
            <v>Gç v¸n</v>
          </cell>
          <cell r="F108" t="str">
            <v>m3</v>
          </cell>
          <cell r="G108">
            <v>0.83737499999999987</v>
          </cell>
          <cell r="H108">
            <v>5.8892583749999998</v>
          </cell>
          <cell r="I108">
            <v>2000000</v>
          </cell>
          <cell r="J108">
            <v>1674749.9999999998</v>
          </cell>
        </row>
        <row r="109">
          <cell r="E109" t="str">
            <v>Gç ®µ, chèng</v>
          </cell>
          <cell r="F109" t="str">
            <v>m3</v>
          </cell>
          <cell r="G109">
            <v>0.59681999999999991</v>
          </cell>
          <cell r="H109">
            <v>4.1974350599999992</v>
          </cell>
          <cell r="I109">
            <v>2000000</v>
          </cell>
          <cell r="J109">
            <v>1193639.9999999998</v>
          </cell>
        </row>
        <row r="110">
          <cell r="E110" t="str">
            <v>§inh ®Øa</v>
          </cell>
          <cell r="F110" t="str">
            <v>c¸i</v>
          </cell>
          <cell r="G110">
            <v>30.754499999999997</v>
          </cell>
          <cell r="H110">
            <v>216.29639849999998</v>
          </cell>
          <cell r="I110">
            <v>1500</v>
          </cell>
          <cell r="J110">
            <v>46131.749999999993</v>
          </cell>
        </row>
        <row r="111">
          <cell r="E111" t="str">
            <v>Bu l«ng</v>
          </cell>
          <cell r="F111" t="str">
            <v>c¸i</v>
          </cell>
          <cell r="G111">
            <v>24.562999999999995</v>
          </cell>
          <cell r="H111">
            <v>172.75157899999996</v>
          </cell>
          <cell r="I111">
            <v>2500</v>
          </cell>
          <cell r="J111">
            <v>61407.499999999985</v>
          </cell>
        </row>
        <row r="112">
          <cell r="E112" t="str">
            <v>§inh</v>
          </cell>
          <cell r="F112" t="str">
            <v>kg</v>
          </cell>
          <cell r="G112">
            <v>9.2364999999999995</v>
          </cell>
          <cell r="H112">
            <v>64.960304500000007</v>
          </cell>
          <cell r="I112">
            <v>5300</v>
          </cell>
          <cell r="J112">
            <v>48953.45</v>
          </cell>
        </row>
        <row r="113">
          <cell r="B113" t="str">
            <v>§æ bª t«ng ®¸ 1x2 M300 mè, trô cÇu trªn c¹n</v>
          </cell>
          <cell r="C113" t="str">
            <v>m3</v>
          </cell>
          <cell r="D113">
            <v>552.41600000000005</v>
          </cell>
          <cell r="I113" t="str">
            <v/>
          </cell>
          <cell r="J113">
            <v>525546.71250000002</v>
          </cell>
        </row>
        <row r="114">
          <cell r="E114" t="str">
            <v>Xi m¨ng PC30</v>
          </cell>
          <cell r="F114" t="str">
            <v>kg</v>
          </cell>
          <cell r="G114">
            <v>458.97450000000003</v>
          </cell>
          <cell r="H114">
            <v>253544.85739200003</v>
          </cell>
          <cell r="I114">
            <v>860</v>
          </cell>
          <cell r="J114">
            <v>394718.07</v>
          </cell>
        </row>
        <row r="115">
          <cell r="E115" t="str">
            <v>C¸t vµng</v>
          </cell>
          <cell r="F115" t="str">
            <v>m3</v>
          </cell>
          <cell r="G115">
            <v>0.46410000000000001</v>
          </cell>
          <cell r="H115">
            <v>256.37626560000001</v>
          </cell>
          <cell r="I115">
            <v>47000</v>
          </cell>
          <cell r="J115">
            <v>21812.7</v>
          </cell>
        </row>
        <row r="116">
          <cell r="E116" t="str">
            <v>§¸ 1x2</v>
          </cell>
          <cell r="F116" t="str">
            <v>m3</v>
          </cell>
          <cell r="G116">
            <v>0.90473999999999999</v>
          </cell>
          <cell r="H116">
            <v>499.79285184000003</v>
          </cell>
          <cell r="I116">
            <v>120000</v>
          </cell>
          <cell r="J116">
            <v>108568.8</v>
          </cell>
        </row>
        <row r="117">
          <cell r="E117" t="str">
            <v>N­íc</v>
          </cell>
          <cell r="F117" t="str">
            <v>lÝt</v>
          </cell>
          <cell r="G117">
            <v>178.857</v>
          </cell>
          <cell r="H117">
            <v>98803.468512000007</v>
          </cell>
          <cell r="I117">
            <v>2.5</v>
          </cell>
          <cell r="J117">
            <v>447.14249999999998</v>
          </cell>
        </row>
        <row r="118">
          <cell r="B118" t="str">
            <v>§æ bª t«ng ®¸ 1x2 M300 mè, trô cÇu d­íi n­íc</v>
          </cell>
          <cell r="C118" t="str">
            <v>m3</v>
          </cell>
          <cell r="D118">
            <v>608.94000000000005</v>
          </cell>
          <cell r="I118" t="str">
            <v/>
          </cell>
          <cell r="J118">
            <v>525546.71250000002</v>
          </cell>
        </row>
        <row r="119">
          <cell r="E119" t="str">
            <v>Xi m¨ng PC30</v>
          </cell>
          <cell r="F119" t="str">
            <v>kg</v>
          </cell>
          <cell r="G119">
            <v>458.97450000000003</v>
          </cell>
          <cell r="H119">
            <v>279487.93203000003</v>
          </cell>
          <cell r="I119">
            <v>860</v>
          </cell>
          <cell r="J119">
            <v>394718.07</v>
          </cell>
        </row>
        <row r="120">
          <cell r="E120" t="str">
            <v>C¸t vµng</v>
          </cell>
          <cell r="F120" t="str">
            <v>m3</v>
          </cell>
          <cell r="G120">
            <v>0.46410000000000001</v>
          </cell>
          <cell r="H120">
            <v>282.60905400000001</v>
          </cell>
          <cell r="I120">
            <v>47000</v>
          </cell>
          <cell r="J120">
            <v>21812.7</v>
          </cell>
        </row>
        <row r="121">
          <cell r="E121" t="str">
            <v>§¸ 1x2</v>
          </cell>
          <cell r="F121" t="str">
            <v>m3</v>
          </cell>
          <cell r="G121">
            <v>0.90473999999999999</v>
          </cell>
          <cell r="H121">
            <v>550.9323756</v>
          </cell>
          <cell r="I121">
            <v>120000</v>
          </cell>
          <cell r="J121">
            <v>108568.8</v>
          </cell>
        </row>
        <row r="122">
          <cell r="E122" t="str">
            <v>N­íc</v>
          </cell>
          <cell r="F122" t="str">
            <v>lÝt</v>
          </cell>
          <cell r="G122">
            <v>178.857</v>
          </cell>
          <cell r="H122">
            <v>108913.18158</v>
          </cell>
          <cell r="I122">
            <v>2.5</v>
          </cell>
          <cell r="J122">
            <v>447.14249999999998</v>
          </cell>
        </row>
        <row r="123">
          <cell r="B123" t="str">
            <v>V÷a xi m¨ng M100</v>
          </cell>
          <cell r="C123" t="str">
            <v>m2</v>
          </cell>
          <cell r="D123">
            <v>29.26</v>
          </cell>
          <cell r="I123" t="str">
            <v/>
          </cell>
          <cell r="J123">
            <v>14102.75</v>
          </cell>
        </row>
        <row r="124">
          <cell r="D124" t="str">
            <v/>
          </cell>
          <cell r="E124" t="str">
            <v>Xi m¨ng PC30</v>
          </cell>
          <cell r="F124" t="str">
            <v>kg</v>
          </cell>
          <cell r="G124">
            <v>14.35</v>
          </cell>
          <cell r="H124">
            <v>419.88100000000003</v>
          </cell>
          <cell r="I124">
            <v>860</v>
          </cell>
          <cell r="J124">
            <v>12341</v>
          </cell>
        </row>
        <row r="125">
          <cell r="D125" t="str">
            <v/>
          </cell>
          <cell r="E125" t="str">
            <v>C¸t vµng</v>
          </cell>
          <cell r="F125" t="str">
            <v>m3</v>
          </cell>
          <cell r="G125">
            <v>3.6999999999999998E-2</v>
          </cell>
          <cell r="H125">
            <v>1.0826199999999999</v>
          </cell>
          <cell r="I125">
            <v>47000</v>
          </cell>
          <cell r="J125">
            <v>1739</v>
          </cell>
        </row>
        <row r="126">
          <cell r="D126" t="str">
            <v/>
          </cell>
          <cell r="E126" t="str">
            <v>N­íc</v>
          </cell>
          <cell r="F126" t="str">
            <v>lÝt</v>
          </cell>
          <cell r="G126">
            <v>9.1</v>
          </cell>
          <cell r="H126">
            <v>266.26600000000002</v>
          </cell>
          <cell r="I126">
            <v>2.5</v>
          </cell>
          <cell r="J126">
            <v>22.75</v>
          </cell>
        </row>
        <row r="127">
          <cell r="B127" t="str">
            <v>Gia c«ng l¾p ®Æt cèt thÕp ®æ bª t«ng</v>
          </cell>
          <cell r="I127" t="str">
            <v/>
          </cell>
          <cell r="J127" t="str">
            <v/>
          </cell>
        </row>
        <row r="128">
          <cell r="B128" t="str">
            <v>- Cèt thÐp d&lt;=10</v>
          </cell>
          <cell r="C128" t="str">
            <v>tÊn</v>
          </cell>
          <cell r="D128">
            <v>1.3859999999999999</v>
          </cell>
          <cell r="I128" t="str">
            <v/>
          </cell>
          <cell r="J128">
            <v>4037310</v>
          </cell>
        </row>
        <row r="129">
          <cell r="E129" t="str">
            <v>ThÐp trßn d&lt;=10</v>
          </cell>
          <cell r="F129" t="str">
            <v>kg</v>
          </cell>
          <cell r="G129">
            <v>1005</v>
          </cell>
          <cell r="H129">
            <v>1392.9299999999998</v>
          </cell>
          <cell r="I129">
            <v>3900</v>
          </cell>
          <cell r="J129">
            <v>3919500</v>
          </cell>
        </row>
        <row r="130">
          <cell r="E130" t="str">
            <v>KÏm buéc 1mm</v>
          </cell>
          <cell r="F130" t="str">
            <v>kg</v>
          </cell>
          <cell r="G130">
            <v>21.42</v>
          </cell>
          <cell r="H130">
            <v>29.688120000000001</v>
          </cell>
          <cell r="I130">
            <v>5500</v>
          </cell>
          <cell r="J130">
            <v>117810.00000000001</v>
          </cell>
        </row>
        <row r="131">
          <cell r="B131" t="str">
            <v>- Cèt thÐp d&lt;=18</v>
          </cell>
          <cell r="C131" t="str">
            <v>tÊn</v>
          </cell>
          <cell r="D131">
            <v>9.5120000000000005</v>
          </cell>
          <cell r="I131" t="str">
            <v/>
          </cell>
          <cell r="J131">
            <v>4446440</v>
          </cell>
        </row>
        <row r="132">
          <cell r="E132" t="str">
            <v>ThÐp trßn d&lt;=18</v>
          </cell>
          <cell r="F132" t="str">
            <v>kg</v>
          </cell>
          <cell r="G132">
            <v>1020</v>
          </cell>
          <cell r="H132">
            <v>9702.24</v>
          </cell>
          <cell r="I132">
            <v>4250</v>
          </cell>
          <cell r="J132">
            <v>4335000</v>
          </cell>
        </row>
        <row r="133">
          <cell r="E133" t="str">
            <v>KÏm buéc 1mm</v>
          </cell>
          <cell r="F133" t="str">
            <v>kg</v>
          </cell>
          <cell r="G133">
            <v>14.28</v>
          </cell>
          <cell r="H133">
            <v>135.83135999999999</v>
          </cell>
          <cell r="I133">
            <v>5500</v>
          </cell>
          <cell r="J133">
            <v>78540</v>
          </cell>
        </row>
        <row r="134">
          <cell r="E134" t="str">
            <v>Que hµn</v>
          </cell>
          <cell r="F134" t="str">
            <v>kg</v>
          </cell>
          <cell r="G134">
            <v>4.7</v>
          </cell>
          <cell r="H134">
            <v>44.706400000000002</v>
          </cell>
          <cell r="I134">
            <v>7000</v>
          </cell>
          <cell r="J134">
            <v>32900</v>
          </cell>
        </row>
        <row r="135">
          <cell r="B135" t="str">
            <v>- Cèt thÐp d&gt;18</v>
          </cell>
          <cell r="C135" t="str">
            <v>tÊn</v>
          </cell>
          <cell r="D135">
            <v>1.546</v>
          </cell>
          <cell r="I135" t="str">
            <v/>
          </cell>
          <cell r="J135">
            <v>4446440</v>
          </cell>
        </row>
        <row r="136">
          <cell r="E136" t="str">
            <v>ThÐp trßn d&gt;18</v>
          </cell>
          <cell r="F136" t="str">
            <v>kg</v>
          </cell>
          <cell r="G136">
            <v>1020</v>
          </cell>
          <cell r="H136">
            <v>1576.92</v>
          </cell>
          <cell r="I136">
            <v>4250</v>
          </cell>
          <cell r="J136">
            <v>4335000</v>
          </cell>
        </row>
        <row r="137">
          <cell r="E137" t="str">
            <v>KÏm buéc 1mm</v>
          </cell>
          <cell r="F137" t="str">
            <v>kg</v>
          </cell>
          <cell r="G137">
            <v>14.28</v>
          </cell>
          <cell r="H137">
            <v>22.076879999999999</v>
          </cell>
          <cell r="I137">
            <v>5500</v>
          </cell>
          <cell r="J137">
            <v>78540</v>
          </cell>
        </row>
        <row r="138">
          <cell r="E138" t="str">
            <v>Que hµn</v>
          </cell>
          <cell r="F138" t="str">
            <v>kg</v>
          </cell>
          <cell r="G138">
            <v>4.7</v>
          </cell>
          <cell r="H138">
            <v>7.2662000000000004</v>
          </cell>
          <cell r="I138">
            <v>7000</v>
          </cell>
          <cell r="J138">
            <v>32900</v>
          </cell>
        </row>
        <row r="139">
          <cell r="B139" t="str">
            <v>V¸n khu«n ®æ bª t«ng ®óc s½n b¶n qu¸ ®é, lan can</v>
          </cell>
          <cell r="C139" t="str">
            <v>100m2</v>
          </cell>
          <cell r="D139">
            <v>7.6239999999999997</v>
          </cell>
          <cell r="I139" t="str">
            <v/>
          </cell>
          <cell r="J139">
            <v>663914.41</v>
          </cell>
        </row>
        <row r="140">
          <cell r="E140" t="str">
            <v>Gç v¸n</v>
          </cell>
          <cell r="F140" t="str">
            <v>m3</v>
          </cell>
          <cell r="G140">
            <v>8.3830000000000002E-2</v>
          </cell>
          <cell r="H140">
            <v>0.63911991999999995</v>
          </cell>
          <cell r="I140">
            <v>2000000</v>
          </cell>
          <cell r="J140">
            <v>167660</v>
          </cell>
        </row>
        <row r="141">
          <cell r="E141" t="str">
            <v>Gç nÑp, gi»ng chèng</v>
          </cell>
          <cell r="F141" t="str">
            <v>m3</v>
          </cell>
          <cell r="G141">
            <v>0.21209999999999998</v>
          </cell>
          <cell r="H141">
            <v>1.6170503999999999</v>
          </cell>
          <cell r="I141">
            <v>2000000</v>
          </cell>
          <cell r="J141">
            <v>424199.99999999994</v>
          </cell>
        </row>
        <row r="142">
          <cell r="E142" t="str">
            <v>§inh</v>
          </cell>
          <cell r="F142" t="str">
            <v>kg</v>
          </cell>
          <cell r="G142">
            <v>5.0196999999999994</v>
          </cell>
          <cell r="H142">
            <v>38.270192799999997</v>
          </cell>
          <cell r="I142">
            <v>5300</v>
          </cell>
          <cell r="J142">
            <v>26604.409999999996</v>
          </cell>
        </row>
        <row r="143">
          <cell r="E143" t="str">
            <v>§inh ®Øa</v>
          </cell>
          <cell r="F143" t="str">
            <v>c¸i</v>
          </cell>
          <cell r="G143">
            <v>30.3</v>
          </cell>
          <cell r="H143">
            <v>231.00719999999998</v>
          </cell>
          <cell r="I143">
            <v>1500</v>
          </cell>
          <cell r="J143">
            <v>45450</v>
          </cell>
        </row>
        <row r="144">
          <cell r="B144" t="str">
            <v>§æ bª t«ng ®óc s½n ®¸ 1x2 M300 b¶n qu¸ ®é</v>
          </cell>
          <cell r="C144" t="str">
            <v>m3</v>
          </cell>
          <cell r="D144">
            <v>21.712</v>
          </cell>
          <cell r="I144" t="str">
            <v/>
          </cell>
          <cell r="J144">
            <v>512710.69949999999</v>
          </cell>
        </row>
        <row r="145">
          <cell r="E145" t="str">
            <v>Xi m¨ng PC30</v>
          </cell>
          <cell r="F145" t="str">
            <v>kg</v>
          </cell>
          <cell r="G145">
            <v>447.81794999999994</v>
          </cell>
          <cell r="H145">
            <v>9723.0233303999994</v>
          </cell>
          <cell r="I145">
            <v>860</v>
          </cell>
          <cell r="J145">
            <v>385123.43699999998</v>
          </cell>
        </row>
        <row r="146">
          <cell r="E146" t="str">
            <v>C¸t vµng</v>
          </cell>
          <cell r="F146" t="str">
            <v>m3</v>
          </cell>
          <cell r="G146">
            <v>0.45224999999999999</v>
          </cell>
          <cell r="H146">
            <v>9.8192519999999988</v>
          </cell>
          <cell r="I146">
            <v>47000</v>
          </cell>
          <cell r="J146">
            <v>21255.75</v>
          </cell>
        </row>
        <row r="147">
          <cell r="E147" t="str">
            <v>§¸ 1x2</v>
          </cell>
          <cell r="F147" t="str">
            <v>m3</v>
          </cell>
          <cell r="G147">
            <v>0.8823899999999999</v>
          </cell>
          <cell r="H147">
            <v>19.158451679999999</v>
          </cell>
          <cell r="I147">
            <v>120000</v>
          </cell>
          <cell r="J147">
            <v>105886.79999999999</v>
          </cell>
        </row>
        <row r="148">
          <cell r="E148" t="str">
            <v>N­íc</v>
          </cell>
          <cell r="F148" t="str">
            <v>lÝt</v>
          </cell>
          <cell r="G148">
            <v>177.88499999999999</v>
          </cell>
          <cell r="H148">
            <v>3862.2391199999997</v>
          </cell>
          <cell r="I148">
            <v>2.5</v>
          </cell>
          <cell r="J148">
            <v>444.71249999999998</v>
          </cell>
        </row>
        <row r="149">
          <cell r="B149" t="str">
            <v>§æ bª t«ng ®óc s½n ®¸ 1x2 M250 thanh lan can</v>
          </cell>
          <cell r="C149" t="str">
            <v>m3</v>
          </cell>
          <cell r="D149">
            <v>24.77</v>
          </cell>
          <cell r="I149" t="str">
            <v/>
          </cell>
          <cell r="J149">
            <v>482903.50499999995</v>
          </cell>
        </row>
        <row r="150">
          <cell r="E150" t="str">
            <v>Xi m¨ng PC30</v>
          </cell>
          <cell r="F150" t="str">
            <v>kg</v>
          </cell>
          <cell r="G150">
            <v>413.15549999999996</v>
          </cell>
          <cell r="H150">
            <v>10233.861734999999</v>
          </cell>
          <cell r="I150">
            <v>860</v>
          </cell>
          <cell r="J150">
            <v>355313.73</v>
          </cell>
        </row>
        <row r="151">
          <cell r="E151" t="str">
            <v>C¸t vµng</v>
          </cell>
          <cell r="F151" t="str">
            <v>m3</v>
          </cell>
          <cell r="G151">
            <v>0.45224999999999999</v>
          </cell>
          <cell r="H151">
            <v>11.202232499999999</v>
          </cell>
          <cell r="I151">
            <v>47000</v>
          </cell>
          <cell r="J151">
            <v>21255.75</v>
          </cell>
        </row>
        <row r="152">
          <cell r="E152" t="str">
            <v>§¸ 1x2</v>
          </cell>
          <cell r="F152" t="str">
            <v>m3</v>
          </cell>
          <cell r="G152">
            <v>0.8823899999999999</v>
          </cell>
          <cell r="H152">
            <v>21.856800299999996</v>
          </cell>
          <cell r="I152">
            <v>120000</v>
          </cell>
          <cell r="J152">
            <v>105886.79999999999</v>
          </cell>
        </row>
        <row r="153">
          <cell r="E153" t="str">
            <v>N­íc</v>
          </cell>
          <cell r="F153" t="str">
            <v>lÝt</v>
          </cell>
          <cell r="G153">
            <v>178.89</v>
          </cell>
          <cell r="H153">
            <v>4431.1052999999993</v>
          </cell>
          <cell r="I153">
            <v>2.5</v>
          </cell>
          <cell r="J153">
            <v>447.22499999999997</v>
          </cell>
        </row>
        <row r="154">
          <cell r="B154" t="str">
            <v>L¾p ®Æt cÊu kiÖn ®óc s½n</v>
          </cell>
          <cell r="I154" t="str">
            <v/>
          </cell>
          <cell r="J154" t="str">
            <v/>
          </cell>
        </row>
        <row r="155">
          <cell r="B155" t="str">
            <v>- CÊu kiÖn &lt;= 1tÊn</v>
          </cell>
          <cell r="C155" t="str">
            <v>ckiÖn</v>
          </cell>
          <cell r="D155">
            <v>552</v>
          </cell>
          <cell r="I155" t="str">
            <v/>
          </cell>
          <cell r="J155">
            <v>82269</v>
          </cell>
        </row>
        <row r="156">
          <cell r="E156" t="str">
            <v>Bu l«ng M20x200</v>
          </cell>
          <cell r="F156" t="str">
            <v>c¸i</v>
          </cell>
          <cell r="G156">
            <v>4.4000000000000004</v>
          </cell>
          <cell r="H156">
            <v>2428.8000000000002</v>
          </cell>
          <cell r="I156">
            <v>9600</v>
          </cell>
          <cell r="J156">
            <v>42240</v>
          </cell>
        </row>
        <row r="157">
          <cell r="E157" t="str">
            <v>ThÐp ®Öm</v>
          </cell>
          <cell r="F157" t="str">
            <v>kg</v>
          </cell>
          <cell r="G157">
            <v>2.8600000000000003</v>
          </cell>
          <cell r="H157">
            <v>1578.7200000000003</v>
          </cell>
          <cell r="I157">
            <v>3400</v>
          </cell>
          <cell r="J157">
            <v>9724.0000000000018</v>
          </cell>
        </row>
        <row r="158">
          <cell r="E158" t="str">
            <v>Que hµn</v>
          </cell>
          <cell r="F158" t="str">
            <v>kg</v>
          </cell>
          <cell r="G158">
            <v>1.32</v>
          </cell>
          <cell r="H158">
            <v>728.64</v>
          </cell>
          <cell r="I158">
            <v>7000</v>
          </cell>
          <cell r="J158">
            <v>9240</v>
          </cell>
        </row>
        <row r="159">
          <cell r="E159" t="str">
            <v>¤ xy</v>
          </cell>
          <cell r="F159" t="str">
            <v>chsi</v>
          </cell>
          <cell r="G159">
            <v>0.33</v>
          </cell>
          <cell r="H159">
            <v>182.16</v>
          </cell>
          <cell r="I159">
            <v>6500</v>
          </cell>
          <cell r="J159">
            <v>2145</v>
          </cell>
        </row>
        <row r="160">
          <cell r="E160" t="str">
            <v>§Êt ®Ìn</v>
          </cell>
          <cell r="F160" t="str">
            <v>kg</v>
          </cell>
          <cell r="G160">
            <v>1.1000000000000001</v>
          </cell>
          <cell r="H160">
            <v>607.20000000000005</v>
          </cell>
          <cell r="I160">
            <v>7200</v>
          </cell>
          <cell r="J160">
            <v>7920.0000000000009</v>
          </cell>
        </row>
        <row r="161">
          <cell r="E161" t="str">
            <v>Gç kª</v>
          </cell>
          <cell r="F161" t="str">
            <v>m3</v>
          </cell>
          <cell r="G161">
            <v>5.5000000000000005E-3</v>
          </cell>
          <cell r="H161">
            <v>3.0360000000000005</v>
          </cell>
          <cell r="I161">
            <v>2000000</v>
          </cell>
          <cell r="J161">
            <v>11000.000000000002</v>
          </cell>
        </row>
        <row r="162">
          <cell r="B162" t="str">
            <v>- CÊu kiÖn &lt;= 5tÊn</v>
          </cell>
          <cell r="C162" t="str">
            <v>ckiÖn</v>
          </cell>
          <cell r="D162">
            <v>2</v>
          </cell>
          <cell r="I162" t="str">
            <v/>
          </cell>
          <cell r="J162">
            <v>211827</v>
          </cell>
        </row>
        <row r="163">
          <cell r="D163" t="str">
            <v/>
          </cell>
          <cell r="E163" t="str">
            <v>Bu l«ng M20x200</v>
          </cell>
          <cell r="F163" t="str">
            <v>c¸i</v>
          </cell>
          <cell r="G163">
            <v>2.2000000000000002</v>
          </cell>
          <cell r="H163">
            <v>4.4000000000000004</v>
          </cell>
          <cell r="I163">
            <v>9600</v>
          </cell>
          <cell r="J163">
            <v>21120</v>
          </cell>
        </row>
        <row r="164">
          <cell r="E164" t="str">
            <v>ThÐp ®Öm</v>
          </cell>
          <cell r="F164" t="str">
            <v>kg</v>
          </cell>
          <cell r="G164">
            <v>21.12</v>
          </cell>
          <cell r="H164">
            <v>42.24</v>
          </cell>
          <cell r="I164">
            <v>3400</v>
          </cell>
          <cell r="J164">
            <v>71808</v>
          </cell>
        </row>
        <row r="165">
          <cell r="E165" t="str">
            <v>Que hµn</v>
          </cell>
          <cell r="F165" t="str">
            <v>kg</v>
          </cell>
          <cell r="G165">
            <v>2.75</v>
          </cell>
          <cell r="H165">
            <v>5.5</v>
          </cell>
          <cell r="I165">
            <v>7000</v>
          </cell>
          <cell r="J165">
            <v>19250</v>
          </cell>
        </row>
        <row r="166">
          <cell r="E166" t="str">
            <v>¤ xy</v>
          </cell>
          <cell r="F166" t="str">
            <v>chsi</v>
          </cell>
          <cell r="G166">
            <v>0.33</v>
          </cell>
          <cell r="H166">
            <v>0.66</v>
          </cell>
          <cell r="I166">
            <v>6500</v>
          </cell>
          <cell r="J166">
            <v>2145</v>
          </cell>
        </row>
        <row r="167">
          <cell r="E167" t="str">
            <v>§Êt ®Ìn</v>
          </cell>
          <cell r="F167" t="str">
            <v>kg</v>
          </cell>
          <cell r="G167">
            <v>1.32</v>
          </cell>
          <cell r="H167">
            <v>2.64</v>
          </cell>
          <cell r="I167">
            <v>7200</v>
          </cell>
          <cell r="J167">
            <v>9504</v>
          </cell>
        </row>
        <row r="168">
          <cell r="E168" t="str">
            <v>Gç kª</v>
          </cell>
          <cell r="F168" t="str">
            <v>m3</v>
          </cell>
          <cell r="G168">
            <v>4.4000000000000004E-2</v>
          </cell>
          <cell r="H168">
            <v>8.8000000000000009E-2</v>
          </cell>
          <cell r="I168">
            <v>2000000</v>
          </cell>
          <cell r="J168">
            <v>88000.000000000015</v>
          </cell>
        </row>
        <row r="169">
          <cell r="B169" t="str">
            <v>- CÊu kiÖn &gt; 7tÊn (dèc)</v>
          </cell>
          <cell r="C169" t="str">
            <v>ckiÖn</v>
          </cell>
          <cell r="D169">
            <v>6</v>
          </cell>
          <cell r="I169" t="str">
            <v/>
          </cell>
          <cell r="J169">
            <v>77352.000000000015</v>
          </cell>
        </row>
        <row r="170">
          <cell r="E170" t="str">
            <v>KÏm buéc 1mm</v>
          </cell>
          <cell r="F170" t="str">
            <v>kg</v>
          </cell>
          <cell r="G170">
            <v>0.57200000000000006</v>
          </cell>
          <cell r="H170">
            <v>3.4320000000000004</v>
          </cell>
          <cell r="I170">
            <v>5500</v>
          </cell>
          <cell r="J170">
            <v>3146.0000000000005</v>
          </cell>
        </row>
        <row r="171">
          <cell r="E171" t="str">
            <v>ThÐp ®Öm</v>
          </cell>
          <cell r="F171" t="str">
            <v>kg</v>
          </cell>
          <cell r="G171">
            <v>1.1000000000000001</v>
          </cell>
          <cell r="H171">
            <v>6.6000000000000005</v>
          </cell>
          <cell r="I171">
            <v>3400</v>
          </cell>
          <cell r="J171">
            <v>3740.0000000000005</v>
          </cell>
        </row>
        <row r="172">
          <cell r="E172" t="str">
            <v>Gç kª</v>
          </cell>
          <cell r="F172" t="str">
            <v>m3</v>
          </cell>
          <cell r="G172">
            <v>2.7500000000000004E-2</v>
          </cell>
          <cell r="H172">
            <v>0.16500000000000004</v>
          </cell>
          <cell r="I172">
            <v>2000000</v>
          </cell>
          <cell r="J172">
            <v>55000.000000000007</v>
          </cell>
        </row>
        <row r="173">
          <cell r="E173" t="str">
            <v>¤ xy</v>
          </cell>
          <cell r="F173" t="str">
            <v>chsi</v>
          </cell>
          <cell r="G173">
            <v>0.22000000000000003</v>
          </cell>
          <cell r="H173">
            <v>1.3200000000000003</v>
          </cell>
          <cell r="I173">
            <v>6500</v>
          </cell>
          <cell r="J173">
            <v>1430.0000000000002</v>
          </cell>
        </row>
        <row r="174">
          <cell r="E174" t="str">
            <v>§Êt ®Ìn</v>
          </cell>
          <cell r="F174" t="str">
            <v>kg</v>
          </cell>
          <cell r="G174">
            <v>0.88000000000000012</v>
          </cell>
          <cell r="H174">
            <v>5.2800000000000011</v>
          </cell>
          <cell r="I174">
            <v>7200</v>
          </cell>
          <cell r="J174">
            <v>6336.0000000000009</v>
          </cell>
        </row>
        <row r="175">
          <cell r="E175" t="str">
            <v>Que hµn</v>
          </cell>
          <cell r="F175" t="str">
            <v>kg</v>
          </cell>
          <cell r="G175">
            <v>1.1000000000000001</v>
          </cell>
          <cell r="H175">
            <v>6.6000000000000005</v>
          </cell>
          <cell r="I175">
            <v>7000</v>
          </cell>
          <cell r="J175">
            <v>7700.0000000000009</v>
          </cell>
        </row>
        <row r="176">
          <cell r="B176" t="str">
            <v>Tr¶i c¸n ®¸ 4x6 chÌn 22% ®¸ nhá</v>
          </cell>
          <cell r="C176" t="str">
            <v>100m3</v>
          </cell>
          <cell r="D176">
            <v>0.30599999999999999</v>
          </cell>
          <cell r="I176" t="str">
            <v/>
          </cell>
          <cell r="J176">
            <v>14166200</v>
          </cell>
        </row>
        <row r="177">
          <cell r="E177" t="str">
            <v>§¸ 4x6</v>
          </cell>
          <cell r="F177" t="str">
            <v>m3</v>
          </cell>
          <cell r="G177">
            <v>131.9</v>
          </cell>
          <cell r="H177">
            <v>40.361400000000003</v>
          </cell>
          <cell r="I177">
            <v>95000</v>
          </cell>
          <cell r="J177">
            <v>12530500</v>
          </cell>
        </row>
        <row r="178">
          <cell r="E178" t="str">
            <v>§¸ 2x4</v>
          </cell>
          <cell r="F178" t="str">
            <v>m3</v>
          </cell>
          <cell r="G178">
            <v>3.3</v>
          </cell>
          <cell r="H178">
            <v>1.0098</v>
          </cell>
          <cell r="I178">
            <v>100000</v>
          </cell>
          <cell r="J178">
            <v>330000</v>
          </cell>
        </row>
        <row r="179">
          <cell r="E179" t="str">
            <v>§¸ 1x2</v>
          </cell>
          <cell r="F179" t="str">
            <v>m3</v>
          </cell>
          <cell r="G179">
            <v>3.3</v>
          </cell>
          <cell r="H179">
            <v>1.0098</v>
          </cell>
          <cell r="I179">
            <v>120000</v>
          </cell>
          <cell r="J179">
            <v>396000</v>
          </cell>
        </row>
        <row r="180">
          <cell r="E180" t="str">
            <v>§¸ 0,5x1</v>
          </cell>
          <cell r="F180" t="str">
            <v>m3</v>
          </cell>
          <cell r="G180">
            <v>4.4000000000000004</v>
          </cell>
          <cell r="H180">
            <v>1.3464</v>
          </cell>
          <cell r="I180">
            <v>64000</v>
          </cell>
          <cell r="J180">
            <v>281600</v>
          </cell>
        </row>
        <row r="181">
          <cell r="E181" t="str">
            <v>§Êt ®á</v>
          </cell>
          <cell r="F181" t="str">
            <v>m3</v>
          </cell>
          <cell r="G181">
            <v>3.3</v>
          </cell>
          <cell r="H181">
            <v>1.0098</v>
          </cell>
          <cell r="I181">
            <v>55000</v>
          </cell>
          <cell r="J181">
            <v>181500</v>
          </cell>
        </row>
        <row r="182">
          <cell r="E182" t="str">
            <v>§¸ 0,015x0,5</v>
          </cell>
          <cell r="F182" t="str">
            <v>m3</v>
          </cell>
          <cell r="G182">
            <v>7.7</v>
          </cell>
          <cell r="H182">
            <v>2.3561999999999999</v>
          </cell>
          <cell r="I182">
            <v>58000</v>
          </cell>
          <cell r="J182">
            <v>446600</v>
          </cell>
        </row>
        <row r="183">
          <cell r="B183" t="str">
            <v>§¾p c¸t h¹t th« sau mè</v>
          </cell>
          <cell r="C183" t="str">
            <v>100m3</v>
          </cell>
          <cell r="D183">
            <v>1.1559999999999999</v>
          </cell>
          <cell r="I183" t="str">
            <v/>
          </cell>
          <cell r="J183">
            <v>5734000</v>
          </cell>
        </row>
        <row r="184">
          <cell r="E184" t="str">
            <v>C¸t vµng</v>
          </cell>
          <cell r="F184" t="str">
            <v>m3</v>
          </cell>
          <cell r="G184">
            <v>122</v>
          </cell>
          <cell r="H184">
            <v>141.03199999999998</v>
          </cell>
          <cell r="I184">
            <v>47000</v>
          </cell>
          <cell r="J184">
            <v>5734000</v>
          </cell>
        </row>
        <row r="185">
          <cell r="B185" t="str">
            <v>II- DÇm, sµn, lÒ, lan can, tho¸t n­íc, khe co gian</v>
          </cell>
          <cell r="I185" t="str">
            <v/>
          </cell>
          <cell r="J185" t="str">
            <v/>
          </cell>
        </row>
        <row r="186">
          <cell r="B186" t="str">
            <v>Cung cÊp dÇm BTTA 18.59m</v>
          </cell>
          <cell r="C186" t="str">
            <v>dÇm</v>
          </cell>
          <cell r="D186">
            <v>96</v>
          </cell>
          <cell r="I186" t="str">
            <v/>
          </cell>
          <cell r="J186">
            <v>18320000</v>
          </cell>
        </row>
        <row r="187">
          <cell r="E187" t="str">
            <v>DÇm BTTA 18.59m</v>
          </cell>
          <cell r="F187" t="str">
            <v>dÇm</v>
          </cell>
          <cell r="G187">
            <v>1</v>
          </cell>
          <cell r="H187">
            <v>96</v>
          </cell>
          <cell r="I187">
            <v>18320000</v>
          </cell>
          <cell r="J187">
            <v>18320000</v>
          </cell>
        </row>
        <row r="188">
          <cell r="B188" t="str">
            <v>Cung cÊp gèi cao su dÇm BTTA dµi 18.59m</v>
          </cell>
          <cell r="C188" t="str">
            <v>gèi</v>
          </cell>
          <cell r="D188">
            <v>192</v>
          </cell>
          <cell r="I188" t="str">
            <v/>
          </cell>
          <cell r="J188">
            <v>500000</v>
          </cell>
        </row>
        <row r="189">
          <cell r="E189" t="str">
            <v>Gèi cao su dÇm BTTA dµi 18.59m</v>
          </cell>
          <cell r="F189" t="str">
            <v>gèi</v>
          </cell>
          <cell r="G189">
            <v>1</v>
          </cell>
          <cell r="H189">
            <v>192</v>
          </cell>
          <cell r="I189">
            <v>500000</v>
          </cell>
          <cell r="J189">
            <v>500000</v>
          </cell>
        </row>
        <row r="190">
          <cell r="B190" t="str">
            <v>Cung cÊp dÇm BTTA 24.54m</v>
          </cell>
          <cell r="C190" t="str">
            <v>dÇm</v>
          </cell>
          <cell r="D190">
            <v>12</v>
          </cell>
          <cell r="I190" t="str">
            <v/>
          </cell>
          <cell r="J190">
            <v>32380000</v>
          </cell>
        </row>
        <row r="191">
          <cell r="E191" t="str">
            <v>DÇm BTTA 24.54m</v>
          </cell>
          <cell r="F191" t="str">
            <v>dÇm</v>
          </cell>
          <cell r="G191">
            <v>1</v>
          </cell>
          <cell r="H191">
            <v>12</v>
          </cell>
          <cell r="I191">
            <v>32380000</v>
          </cell>
          <cell r="J191">
            <v>32380000</v>
          </cell>
        </row>
        <row r="192">
          <cell r="B192" t="str">
            <v>Cung cÊp gèi cao su dÇm BTTA dµi 24.54m</v>
          </cell>
          <cell r="C192" t="str">
            <v>gèi</v>
          </cell>
          <cell r="D192">
            <v>24</v>
          </cell>
          <cell r="I192" t="str">
            <v/>
          </cell>
          <cell r="J192">
            <v>700000</v>
          </cell>
        </row>
        <row r="193">
          <cell r="E193" t="str">
            <v>Gèi cao su dÇm BTTA dµi 24.54m</v>
          </cell>
          <cell r="F193" t="str">
            <v>gèi</v>
          </cell>
          <cell r="G193">
            <v>1</v>
          </cell>
          <cell r="H193">
            <v>24</v>
          </cell>
          <cell r="I193">
            <v>700000</v>
          </cell>
          <cell r="J193">
            <v>700000</v>
          </cell>
        </row>
        <row r="194">
          <cell r="B194" t="str">
            <v>Cung cÊp dÇm BTTA 33m</v>
          </cell>
          <cell r="C194" t="str">
            <v>dÇm</v>
          </cell>
          <cell r="D194">
            <v>6</v>
          </cell>
          <cell r="I194" t="str">
            <v/>
          </cell>
          <cell r="J194">
            <v>69550000</v>
          </cell>
        </row>
        <row r="195">
          <cell r="E195" t="str">
            <v>DÇm BTTA 33m</v>
          </cell>
          <cell r="F195" t="str">
            <v>dÇm</v>
          </cell>
          <cell r="G195">
            <v>1</v>
          </cell>
          <cell r="H195">
            <v>6</v>
          </cell>
          <cell r="I195">
            <v>69550000</v>
          </cell>
          <cell r="J195">
            <v>69550000</v>
          </cell>
        </row>
        <row r="196">
          <cell r="B196" t="str">
            <v>Cung cÊp gèi cao su dÇm BTTA dµi 33m</v>
          </cell>
          <cell r="C196" t="str">
            <v>gèi</v>
          </cell>
          <cell r="D196">
            <v>12</v>
          </cell>
          <cell r="I196" t="str">
            <v/>
          </cell>
          <cell r="J196">
            <v>1000000</v>
          </cell>
        </row>
        <row r="197">
          <cell r="E197" t="str">
            <v>Gèi cao su dÇm BTTA dµi 33m</v>
          </cell>
          <cell r="F197" t="str">
            <v>gèi</v>
          </cell>
          <cell r="G197">
            <v>1</v>
          </cell>
          <cell r="H197">
            <v>12</v>
          </cell>
          <cell r="I197">
            <v>1000000</v>
          </cell>
          <cell r="J197">
            <v>1000000</v>
          </cell>
        </row>
        <row r="198">
          <cell r="B198" t="str">
            <v>Lao l¾p dÇm BTTA &lt;= 30m</v>
          </cell>
          <cell r="C198" t="str">
            <v>mdÇm</v>
          </cell>
          <cell r="D198">
            <v>2079.12</v>
          </cell>
          <cell r="I198" t="str">
            <v/>
          </cell>
          <cell r="J198">
            <v>7943.2500000000009</v>
          </cell>
        </row>
        <row r="199">
          <cell r="E199" t="str">
            <v>ThÐp h×nh</v>
          </cell>
          <cell r="F199" t="str">
            <v>kg</v>
          </cell>
          <cell r="G199">
            <v>0.189</v>
          </cell>
          <cell r="H199">
            <v>392.95367999999996</v>
          </cell>
          <cell r="I199">
            <v>4500</v>
          </cell>
          <cell r="J199">
            <v>850.5</v>
          </cell>
        </row>
        <row r="200">
          <cell r="E200" t="str">
            <v>Tµ vÑt gç 14x22x180</v>
          </cell>
          <cell r="F200" t="str">
            <v>thanh</v>
          </cell>
          <cell r="G200">
            <v>0.14700000000000002</v>
          </cell>
          <cell r="H200">
            <v>305.63064000000003</v>
          </cell>
          <cell r="I200">
            <v>40000</v>
          </cell>
          <cell r="J200">
            <v>5880.0000000000009</v>
          </cell>
        </row>
        <row r="201">
          <cell r="E201" t="str">
            <v>§inh ®­êng</v>
          </cell>
          <cell r="F201" t="str">
            <v>c¸i</v>
          </cell>
          <cell r="G201">
            <v>0.80850000000000011</v>
          </cell>
          <cell r="H201">
            <v>1680.9685200000001</v>
          </cell>
          <cell r="I201">
            <v>1500</v>
          </cell>
          <cell r="J201">
            <v>1212.7500000000002</v>
          </cell>
        </row>
        <row r="202">
          <cell r="B202" t="str">
            <v>Lao l¾p dÇm BTTA &lt;= 35m</v>
          </cell>
          <cell r="C202" t="str">
            <v>mdÇm</v>
          </cell>
          <cell r="D202">
            <v>198</v>
          </cell>
          <cell r="I202" t="str">
            <v/>
          </cell>
          <cell r="J202">
            <v>4746</v>
          </cell>
        </row>
        <row r="203">
          <cell r="E203" t="str">
            <v>ThÐp h×nh</v>
          </cell>
          <cell r="F203" t="str">
            <v>kg</v>
          </cell>
          <cell r="G203">
            <v>0.11550000000000001</v>
          </cell>
          <cell r="H203">
            <v>22.869</v>
          </cell>
          <cell r="I203">
            <v>4500</v>
          </cell>
          <cell r="J203">
            <v>519.75</v>
          </cell>
        </row>
        <row r="204">
          <cell r="E204" t="str">
            <v>Tµ vÑt gç 14x22x180</v>
          </cell>
          <cell r="F204" t="str">
            <v>thanh</v>
          </cell>
          <cell r="G204">
            <v>8.4000000000000005E-2</v>
          </cell>
          <cell r="H204">
            <v>16.632000000000001</v>
          </cell>
          <cell r="I204">
            <v>40000</v>
          </cell>
          <cell r="J204">
            <v>3360</v>
          </cell>
        </row>
        <row r="205">
          <cell r="E205" t="str">
            <v>§inh ®­êng</v>
          </cell>
          <cell r="F205" t="str">
            <v>c¸i</v>
          </cell>
          <cell r="G205">
            <v>0.57750000000000012</v>
          </cell>
          <cell r="H205">
            <v>114.34500000000003</v>
          </cell>
          <cell r="I205">
            <v>1500</v>
          </cell>
          <cell r="J205">
            <v>866.25000000000023</v>
          </cell>
        </row>
        <row r="206">
          <cell r="B206" t="str">
            <v>N©ng h¹ dÇm cÇu</v>
          </cell>
          <cell r="I206" t="str">
            <v/>
          </cell>
          <cell r="J206" t="str">
            <v/>
          </cell>
        </row>
        <row r="207">
          <cell r="B207" t="str">
            <v>- ChiÒu dµi dÇm &lt;=30m</v>
          </cell>
          <cell r="C207" t="str">
            <v>dÇm</v>
          </cell>
          <cell r="D207">
            <v>108</v>
          </cell>
          <cell r="I207" t="str">
            <v/>
          </cell>
          <cell r="J207">
            <v>202100</v>
          </cell>
        </row>
        <row r="208">
          <cell r="E208" t="str">
            <v>Gç kª</v>
          </cell>
          <cell r="F208" t="str">
            <v>m3</v>
          </cell>
          <cell r="G208">
            <v>9.7000000000000003E-2</v>
          </cell>
          <cell r="H208">
            <v>10.476000000000001</v>
          </cell>
          <cell r="I208">
            <v>2000000</v>
          </cell>
          <cell r="J208">
            <v>194000</v>
          </cell>
        </row>
        <row r="209">
          <cell r="E209" t="str">
            <v>§inh ®Øa</v>
          </cell>
          <cell r="F209" t="str">
            <v>c¸i</v>
          </cell>
          <cell r="G209">
            <v>5.4</v>
          </cell>
          <cell r="H209">
            <v>583.20000000000005</v>
          </cell>
          <cell r="I209">
            <v>1500</v>
          </cell>
          <cell r="J209">
            <v>8100.0000000000009</v>
          </cell>
        </row>
        <row r="210">
          <cell r="B210" t="str">
            <v>- ChiÒu dµi dÇm &lt;=35m</v>
          </cell>
          <cell r="C210" t="str">
            <v>dÇm</v>
          </cell>
          <cell r="D210">
            <v>6</v>
          </cell>
          <cell r="I210" t="str">
            <v/>
          </cell>
          <cell r="J210">
            <v>233450</v>
          </cell>
        </row>
        <row r="211">
          <cell r="E211" t="str">
            <v>Gç kª</v>
          </cell>
          <cell r="F211" t="str">
            <v>m3</v>
          </cell>
          <cell r="G211">
            <v>0.112</v>
          </cell>
          <cell r="H211">
            <v>0.67200000000000004</v>
          </cell>
          <cell r="I211">
            <v>2000000</v>
          </cell>
          <cell r="J211">
            <v>224000</v>
          </cell>
        </row>
        <row r="212">
          <cell r="E212" t="str">
            <v>§inh ®Øa</v>
          </cell>
          <cell r="F212" t="str">
            <v>c¸i</v>
          </cell>
          <cell r="G212">
            <v>6.3</v>
          </cell>
          <cell r="H212">
            <v>37.799999999999997</v>
          </cell>
          <cell r="I212">
            <v>1500</v>
          </cell>
          <cell r="J212">
            <v>9450</v>
          </cell>
        </row>
        <row r="213">
          <cell r="B213" t="str">
            <v>Gia c«ng l¾p ®Æt CT ®æ BT t¹i chæ ®µ ngang, sµn, lÒ, lan can, tho¸t n­íc, khe co gian</v>
          </cell>
          <cell r="I213" t="str">
            <v/>
          </cell>
          <cell r="J213" t="str">
            <v/>
          </cell>
        </row>
        <row r="214">
          <cell r="B214" t="str">
            <v>- Cèt thÐp d&lt;=10</v>
          </cell>
          <cell r="C214" t="str">
            <v>tÊn</v>
          </cell>
          <cell r="D214">
            <v>31.071000000000002</v>
          </cell>
          <cell r="I214" t="str">
            <v/>
          </cell>
          <cell r="J214">
            <v>4037310</v>
          </cell>
        </row>
        <row r="215">
          <cell r="E215" t="str">
            <v>ThÐp trßn d&lt;=10</v>
          </cell>
          <cell r="F215" t="str">
            <v>kg</v>
          </cell>
          <cell r="G215">
            <v>1005</v>
          </cell>
          <cell r="H215">
            <v>31226.355000000003</v>
          </cell>
          <cell r="I215">
            <v>3900</v>
          </cell>
          <cell r="J215">
            <v>3919500</v>
          </cell>
        </row>
        <row r="216">
          <cell r="E216" t="str">
            <v>KÏm buéc 1mm</v>
          </cell>
          <cell r="F216" t="str">
            <v>kg</v>
          </cell>
          <cell r="G216">
            <v>21.42</v>
          </cell>
          <cell r="H216">
            <v>665.54082000000005</v>
          </cell>
          <cell r="I216">
            <v>5500</v>
          </cell>
          <cell r="J216">
            <v>117810.00000000001</v>
          </cell>
        </row>
        <row r="217">
          <cell r="B217" t="str">
            <v>- Cèt thÐp d&lt;=18</v>
          </cell>
          <cell r="C217" t="str">
            <v>tÊn</v>
          </cell>
          <cell r="D217">
            <v>71.364999999999995</v>
          </cell>
          <cell r="I217" t="str">
            <v/>
          </cell>
          <cell r="J217">
            <v>4446440</v>
          </cell>
        </row>
        <row r="218">
          <cell r="E218" t="str">
            <v>ThÐp trßn d&lt;=18</v>
          </cell>
          <cell r="F218" t="str">
            <v>kg</v>
          </cell>
          <cell r="G218">
            <v>1020</v>
          </cell>
          <cell r="H218">
            <v>72792.299999999988</v>
          </cell>
          <cell r="I218">
            <v>4250</v>
          </cell>
          <cell r="J218">
            <v>4335000</v>
          </cell>
        </row>
        <row r="219">
          <cell r="E219" t="str">
            <v>KÏm buéc 1mm</v>
          </cell>
          <cell r="F219" t="str">
            <v>kg</v>
          </cell>
          <cell r="G219">
            <v>14.28</v>
          </cell>
          <cell r="H219">
            <v>1019.0921999999999</v>
          </cell>
          <cell r="I219">
            <v>5500</v>
          </cell>
          <cell r="J219">
            <v>78540</v>
          </cell>
        </row>
        <row r="220">
          <cell r="E220" t="str">
            <v>Que hµn</v>
          </cell>
          <cell r="F220" t="str">
            <v>kg</v>
          </cell>
          <cell r="G220">
            <v>4.7</v>
          </cell>
          <cell r="H220">
            <v>335.41550000000001</v>
          </cell>
          <cell r="I220">
            <v>7000</v>
          </cell>
          <cell r="J220">
            <v>32900</v>
          </cell>
        </row>
        <row r="221">
          <cell r="B221" t="str">
            <v>- Cèt thÐp d&gt;18</v>
          </cell>
          <cell r="C221" t="str">
            <v>tÊn</v>
          </cell>
          <cell r="D221">
            <v>2.1930000000000001</v>
          </cell>
          <cell r="I221" t="str">
            <v/>
          </cell>
          <cell r="J221">
            <v>4455834</v>
          </cell>
        </row>
        <row r="222">
          <cell r="E222" t="str">
            <v>ThÐp trßn d&gt;18</v>
          </cell>
          <cell r="F222" t="str">
            <v>kg</v>
          </cell>
          <cell r="G222">
            <v>1020</v>
          </cell>
          <cell r="H222">
            <v>2236.86</v>
          </cell>
          <cell r="I222">
            <v>4250</v>
          </cell>
          <cell r="J222">
            <v>4335000</v>
          </cell>
        </row>
        <row r="223">
          <cell r="E223" t="str">
            <v>KÏm buéc 1mm</v>
          </cell>
          <cell r="F223" t="str">
            <v>kg</v>
          </cell>
          <cell r="G223">
            <v>14.28</v>
          </cell>
          <cell r="H223">
            <v>31.316040000000001</v>
          </cell>
          <cell r="I223">
            <v>5500</v>
          </cell>
          <cell r="J223">
            <v>78540</v>
          </cell>
        </row>
        <row r="224">
          <cell r="E224" t="str">
            <v>Que hµn</v>
          </cell>
          <cell r="F224" t="str">
            <v>kg</v>
          </cell>
          <cell r="G224">
            <v>6.0419999999999998</v>
          </cell>
          <cell r="H224">
            <v>13.250106000000001</v>
          </cell>
          <cell r="I224">
            <v>7000</v>
          </cell>
          <cell r="J224">
            <v>42294</v>
          </cell>
        </row>
        <row r="225">
          <cell r="B225" t="str">
            <v>- ThÐp b¶n</v>
          </cell>
          <cell r="C225" t="str">
            <v>tÊn</v>
          </cell>
          <cell r="D225">
            <v>1.8089999999999999</v>
          </cell>
          <cell r="I225" t="str">
            <v/>
          </cell>
          <cell r="J225">
            <v>3887170</v>
          </cell>
        </row>
        <row r="226">
          <cell r="E226" t="str">
            <v>ThÐp tÊm</v>
          </cell>
          <cell r="F226" t="str">
            <v>kg</v>
          </cell>
          <cell r="G226">
            <v>1050</v>
          </cell>
          <cell r="H226">
            <v>1899.45</v>
          </cell>
          <cell r="I226">
            <v>3400</v>
          </cell>
          <cell r="J226">
            <v>3570000</v>
          </cell>
        </row>
        <row r="227">
          <cell r="E227" t="str">
            <v>H¬i giã</v>
          </cell>
          <cell r="F227" t="str">
            <v>m3</v>
          </cell>
          <cell r="G227">
            <v>7.26</v>
          </cell>
          <cell r="H227">
            <v>13.133339999999999</v>
          </cell>
          <cell r="I227">
            <v>6500</v>
          </cell>
          <cell r="J227">
            <v>47190</v>
          </cell>
        </row>
        <row r="228">
          <cell r="E228" t="str">
            <v>H¬i ®¸</v>
          </cell>
          <cell r="F228" t="str">
            <v>m3</v>
          </cell>
          <cell r="G228">
            <v>1.21</v>
          </cell>
          <cell r="H228">
            <v>2.1888899999999998</v>
          </cell>
          <cell r="I228">
            <v>38000</v>
          </cell>
          <cell r="J228">
            <v>45980</v>
          </cell>
        </row>
        <row r="229">
          <cell r="E229" t="str">
            <v>Que hµn</v>
          </cell>
          <cell r="F229" t="str">
            <v>kg</v>
          </cell>
          <cell r="G229">
            <v>32</v>
          </cell>
          <cell r="H229">
            <v>57.887999999999998</v>
          </cell>
          <cell r="I229">
            <v>7000</v>
          </cell>
          <cell r="J229">
            <v>224000</v>
          </cell>
        </row>
        <row r="230">
          <cell r="B230" t="str">
            <v>- ThÐp h×nh</v>
          </cell>
          <cell r="C230" t="str">
            <v>tÊn</v>
          </cell>
          <cell r="D230">
            <v>4.5220000000000002</v>
          </cell>
          <cell r="I230" t="str">
            <v/>
          </cell>
          <cell r="J230">
            <v>4929670</v>
          </cell>
        </row>
        <row r="231">
          <cell r="E231" t="str">
            <v>ThÐp h×nh</v>
          </cell>
          <cell r="F231" t="str">
            <v>kg</v>
          </cell>
          <cell r="G231">
            <v>1025</v>
          </cell>
          <cell r="H231">
            <v>4635.05</v>
          </cell>
          <cell r="I231">
            <v>4500</v>
          </cell>
          <cell r="J231">
            <v>4612500</v>
          </cell>
        </row>
        <row r="232">
          <cell r="E232" t="str">
            <v>H¬i giã</v>
          </cell>
          <cell r="F232" t="str">
            <v>m3</v>
          </cell>
          <cell r="G232">
            <v>7.26</v>
          </cell>
          <cell r="H232">
            <v>32.829720000000002</v>
          </cell>
          <cell r="I232">
            <v>6500</v>
          </cell>
          <cell r="J232">
            <v>47190</v>
          </cell>
        </row>
        <row r="233">
          <cell r="E233" t="str">
            <v>H¬i ®¸</v>
          </cell>
          <cell r="F233" t="str">
            <v>m3</v>
          </cell>
          <cell r="G233">
            <v>1.21</v>
          </cell>
          <cell r="H233">
            <v>5.4716199999999997</v>
          </cell>
          <cell r="I233">
            <v>38000</v>
          </cell>
          <cell r="J233">
            <v>45980</v>
          </cell>
        </row>
        <row r="234">
          <cell r="E234" t="str">
            <v>Que hµn</v>
          </cell>
          <cell r="F234" t="str">
            <v>kg</v>
          </cell>
          <cell r="G234">
            <v>32</v>
          </cell>
          <cell r="H234">
            <v>144.70400000000001</v>
          </cell>
          <cell r="I234">
            <v>7000</v>
          </cell>
          <cell r="J234">
            <v>224000</v>
          </cell>
        </row>
        <row r="235">
          <cell r="B235" t="str">
            <v>§­êng hµn 4ly</v>
          </cell>
          <cell r="C235" t="str">
            <v>10m</v>
          </cell>
          <cell r="D235">
            <v>2.1760000000000002</v>
          </cell>
          <cell r="I235" t="str">
            <v/>
          </cell>
          <cell r="J235">
            <v>15260.000000000002</v>
          </cell>
        </row>
        <row r="236">
          <cell r="E236" t="str">
            <v>Que hµn</v>
          </cell>
          <cell r="F236" t="str">
            <v>kg</v>
          </cell>
          <cell r="G236">
            <v>2.1800000000000002</v>
          </cell>
          <cell r="H236">
            <v>4.7436800000000003</v>
          </cell>
          <cell r="I236">
            <v>7000</v>
          </cell>
          <cell r="J236">
            <v>15260.000000000002</v>
          </cell>
        </row>
        <row r="237">
          <cell r="B237" t="str">
            <v>§­êng hµn 6ly</v>
          </cell>
          <cell r="C237" t="str">
            <v>10m</v>
          </cell>
          <cell r="D237">
            <v>242.21600000000001</v>
          </cell>
          <cell r="I237" t="str">
            <v/>
          </cell>
          <cell r="J237">
            <v>29190</v>
          </cell>
        </row>
        <row r="238">
          <cell r="E238" t="str">
            <v>Que hµn</v>
          </cell>
          <cell r="F238" t="str">
            <v>kg</v>
          </cell>
          <cell r="G238">
            <v>4.17</v>
          </cell>
          <cell r="H238">
            <v>1010.04072</v>
          </cell>
          <cell r="I238">
            <v>7000</v>
          </cell>
          <cell r="J238">
            <v>29190</v>
          </cell>
        </row>
        <row r="239">
          <cell r="B239" t="str">
            <v>§­êng hµn 10ly</v>
          </cell>
          <cell r="C239" t="str">
            <v>10m</v>
          </cell>
          <cell r="D239">
            <v>111.76</v>
          </cell>
          <cell r="I239" t="str">
            <v/>
          </cell>
          <cell r="J239">
            <v>79170</v>
          </cell>
        </row>
        <row r="240">
          <cell r="E240" t="str">
            <v>Que hµn</v>
          </cell>
          <cell r="F240" t="str">
            <v>kg</v>
          </cell>
          <cell r="G240">
            <v>11.31</v>
          </cell>
          <cell r="H240">
            <v>1264.0056000000002</v>
          </cell>
          <cell r="I240">
            <v>7000</v>
          </cell>
          <cell r="J240">
            <v>79170</v>
          </cell>
        </row>
        <row r="241">
          <cell r="B241" t="str">
            <v>L¾p ®Æt èng tho¸t n­íc</v>
          </cell>
          <cell r="C241" t="str">
            <v>100m</v>
          </cell>
          <cell r="D241">
            <v>1.1559999999999999</v>
          </cell>
          <cell r="I241" t="str">
            <v/>
          </cell>
          <cell r="J241">
            <v>6325760</v>
          </cell>
        </row>
        <row r="242">
          <cell r="E242" t="str">
            <v>èng nhùa F114</v>
          </cell>
          <cell r="F242" t="str">
            <v>m</v>
          </cell>
          <cell r="G242">
            <v>102</v>
          </cell>
          <cell r="H242">
            <v>117.91199999999999</v>
          </cell>
          <cell r="I242">
            <v>39800</v>
          </cell>
          <cell r="J242">
            <v>4059600</v>
          </cell>
        </row>
        <row r="243">
          <cell r="E243" t="str">
            <v>M¨ng s«ng</v>
          </cell>
          <cell r="F243" t="str">
            <v>c¸i</v>
          </cell>
          <cell r="G243">
            <v>25</v>
          </cell>
          <cell r="H243">
            <v>28.9</v>
          </cell>
          <cell r="I243">
            <v>90000</v>
          </cell>
          <cell r="J243">
            <v>2250000</v>
          </cell>
        </row>
        <row r="244">
          <cell r="E244" t="str">
            <v>Cån röa</v>
          </cell>
          <cell r="F244" t="str">
            <v>kg</v>
          </cell>
          <cell r="G244">
            <v>0.49</v>
          </cell>
          <cell r="H244">
            <v>0.56643999999999994</v>
          </cell>
          <cell r="I244">
            <v>8000</v>
          </cell>
          <cell r="J244">
            <v>3920</v>
          </cell>
        </row>
        <row r="245">
          <cell r="E245" t="str">
            <v>Nhùa d¸n</v>
          </cell>
          <cell r="F245" t="str">
            <v>kg</v>
          </cell>
          <cell r="G245">
            <v>0.68</v>
          </cell>
          <cell r="H245">
            <v>0.78608</v>
          </cell>
          <cell r="I245">
            <v>18000</v>
          </cell>
          <cell r="J245">
            <v>12240</v>
          </cell>
        </row>
        <row r="246">
          <cell r="B246" t="str">
            <v>V¸n khu«n ®æ bª t«ng t¹i chæ dÇm, sµn, lÒ</v>
          </cell>
          <cell r="C246" t="str">
            <v>100m2</v>
          </cell>
          <cell r="D246">
            <v>41.012</v>
          </cell>
          <cell r="I246" t="str">
            <v/>
          </cell>
          <cell r="J246">
            <v>7159454.7499999991</v>
          </cell>
        </row>
        <row r="247">
          <cell r="E247" t="str">
            <v>Gç v¸n</v>
          </cell>
          <cell r="F247" t="str">
            <v>m3</v>
          </cell>
          <cell r="G247">
            <v>1.1165</v>
          </cell>
          <cell r="H247">
            <v>45.789898000000001</v>
          </cell>
          <cell r="I247">
            <v>2000000</v>
          </cell>
          <cell r="J247">
            <v>2233000</v>
          </cell>
        </row>
        <row r="248">
          <cell r="E248" t="str">
            <v>Gç ®µ, chèng</v>
          </cell>
          <cell r="F248" t="str">
            <v>m3</v>
          </cell>
          <cell r="G248">
            <v>2.3852499999999996</v>
          </cell>
          <cell r="H248">
            <v>97.823872999999992</v>
          </cell>
          <cell r="I248">
            <v>2000000</v>
          </cell>
          <cell r="J248">
            <v>4770499.9999999991</v>
          </cell>
        </row>
        <row r="249">
          <cell r="E249" t="str">
            <v>§inh ®Øa</v>
          </cell>
          <cell r="F249" t="str">
            <v>c¸i</v>
          </cell>
          <cell r="G249">
            <v>30.754499999999997</v>
          </cell>
          <cell r="H249">
            <v>1261.3035539999998</v>
          </cell>
          <cell r="I249">
            <v>1500</v>
          </cell>
          <cell r="J249">
            <v>46131.749999999993</v>
          </cell>
        </row>
        <row r="250">
          <cell r="E250" t="str">
            <v>Bu l«ng</v>
          </cell>
          <cell r="F250" t="str">
            <v>c¸i</v>
          </cell>
          <cell r="G250">
            <v>24.562999999999995</v>
          </cell>
          <cell r="H250">
            <v>1007.3777559999999</v>
          </cell>
          <cell r="I250">
            <v>2500</v>
          </cell>
          <cell r="J250">
            <v>61407.499999999985</v>
          </cell>
        </row>
        <row r="251">
          <cell r="E251" t="str">
            <v>§inh</v>
          </cell>
          <cell r="F251" t="str">
            <v>kg</v>
          </cell>
          <cell r="G251">
            <v>9.1349999999999998</v>
          </cell>
          <cell r="H251">
            <v>374.64461999999997</v>
          </cell>
          <cell r="I251">
            <v>5300</v>
          </cell>
          <cell r="J251">
            <v>48415.5</v>
          </cell>
        </row>
        <row r="252">
          <cell r="B252" t="str">
            <v>V¸n khu«n ®æ bª t«ng t¹i chæ trô lan can</v>
          </cell>
          <cell r="C252" t="str">
            <v>100m2</v>
          </cell>
          <cell r="D252">
            <v>3.089</v>
          </cell>
          <cell r="I252" t="str">
            <v/>
          </cell>
          <cell r="J252">
            <v>2953500</v>
          </cell>
        </row>
        <row r="253">
          <cell r="E253" t="str">
            <v>Gç v¸n</v>
          </cell>
          <cell r="F253" t="str">
            <v>m3</v>
          </cell>
          <cell r="G253">
            <v>0.79200000000000004</v>
          </cell>
          <cell r="H253">
            <v>2.446488</v>
          </cell>
          <cell r="I253">
            <v>2000000</v>
          </cell>
          <cell r="J253">
            <v>1584000</v>
          </cell>
        </row>
        <row r="254">
          <cell r="E254" t="str">
            <v>Gç ®µ nÑp</v>
          </cell>
          <cell r="F254" t="str">
            <v>m3</v>
          </cell>
          <cell r="G254">
            <v>0.14899999999999999</v>
          </cell>
          <cell r="H254">
            <v>0.46026099999999998</v>
          </cell>
          <cell r="I254">
            <v>2000000</v>
          </cell>
          <cell r="J254">
            <v>298000</v>
          </cell>
        </row>
        <row r="255">
          <cell r="E255" t="str">
            <v>Gç chèng</v>
          </cell>
          <cell r="F255" t="str">
            <v>m3</v>
          </cell>
          <cell r="G255">
            <v>0.496</v>
          </cell>
          <cell r="H255">
            <v>1.532144</v>
          </cell>
          <cell r="I255">
            <v>2000000</v>
          </cell>
          <cell r="J255">
            <v>992000</v>
          </cell>
        </row>
        <row r="256">
          <cell r="E256" t="str">
            <v>§inh</v>
          </cell>
          <cell r="F256" t="str">
            <v>kg</v>
          </cell>
          <cell r="G256">
            <v>15</v>
          </cell>
          <cell r="H256">
            <v>46.335000000000001</v>
          </cell>
          <cell r="I256">
            <v>5300</v>
          </cell>
          <cell r="J256">
            <v>79500</v>
          </cell>
        </row>
        <row r="257">
          <cell r="B257" t="str">
            <v>§æ bª t«ng t¹i chæ ®¸ 1x2 M250 lÒ, lan can</v>
          </cell>
          <cell r="C257" t="str">
            <v>m3</v>
          </cell>
          <cell r="D257">
            <v>177.24199999999999</v>
          </cell>
          <cell r="I257" t="str">
            <v/>
          </cell>
          <cell r="J257">
            <v>504718.82500000007</v>
          </cell>
        </row>
        <row r="258">
          <cell r="E258" t="str">
            <v>Xi m¨ng PC30</v>
          </cell>
          <cell r="F258" t="str">
            <v>kg</v>
          </cell>
          <cell r="G258">
            <v>431.73</v>
          </cell>
          <cell r="H258">
            <v>76520.68866</v>
          </cell>
          <cell r="I258">
            <v>860</v>
          </cell>
          <cell r="J258">
            <v>371287.8</v>
          </cell>
        </row>
        <row r="259">
          <cell r="E259" t="str">
            <v>C¸t vµng</v>
          </cell>
          <cell r="F259" t="str">
            <v>m3</v>
          </cell>
          <cell r="G259">
            <v>0.47320000000000001</v>
          </cell>
          <cell r="H259">
            <v>83.870914400000004</v>
          </cell>
          <cell r="I259">
            <v>47000</v>
          </cell>
          <cell r="J259">
            <v>22240.400000000001</v>
          </cell>
        </row>
        <row r="260">
          <cell r="E260" t="str">
            <v>§¸ 1x2</v>
          </cell>
          <cell r="F260" t="str">
            <v>m3</v>
          </cell>
          <cell r="G260">
            <v>0.92248000000000008</v>
          </cell>
          <cell r="H260">
            <v>163.50220016</v>
          </cell>
          <cell r="I260">
            <v>120000</v>
          </cell>
          <cell r="J260">
            <v>110697.60000000001</v>
          </cell>
        </row>
        <row r="261">
          <cell r="E261" t="str">
            <v>N­íc</v>
          </cell>
          <cell r="F261" t="str">
            <v>lÝt</v>
          </cell>
          <cell r="G261">
            <v>197.21</v>
          </cell>
          <cell r="H261">
            <v>34953.894820000001</v>
          </cell>
          <cell r="I261">
            <v>2.5</v>
          </cell>
          <cell r="J261">
            <v>493.02500000000003</v>
          </cell>
        </row>
        <row r="262">
          <cell r="B262" t="str">
            <v>§æ bª t«ng ®¸ 1x2 M300 dÇm ngang sµn cÇu</v>
          </cell>
          <cell r="C262" t="str">
            <v>m3</v>
          </cell>
          <cell r="D262">
            <v>539.79999999999995</v>
          </cell>
          <cell r="I262" t="str">
            <v/>
          </cell>
          <cell r="J262">
            <v>535859.35</v>
          </cell>
        </row>
        <row r="263">
          <cell r="E263" t="str">
            <v>Xi m¨ng PC30</v>
          </cell>
          <cell r="F263" t="str">
            <v>kg</v>
          </cell>
          <cell r="G263">
            <v>467.97400000000005</v>
          </cell>
          <cell r="H263">
            <v>252612.3652</v>
          </cell>
          <cell r="I263">
            <v>860</v>
          </cell>
          <cell r="J263">
            <v>402457.64</v>
          </cell>
        </row>
        <row r="264">
          <cell r="E264" t="str">
            <v>C¸t vµng</v>
          </cell>
          <cell r="F264" t="str">
            <v>m3</v>
          </cell>
          <cell r="G264">
            <v>0.47320000000000001</v>
          </cell>
          <cell r="H264">
            <v>255.43335999999999</v>
          </cell>
          <cell r="I264">
            <v>47000</v>
          </cell>
          <cell r="J264">
            <v>22240.400000000001</v>
          </cell>
        </row>
        <row r="265">
          <cell r="E265" t="str">
            <v>§¸ 1x2</v>
          </cell>
          <cell r="F265" t="str">
            <v>m3</v>
          </cell>
          <cell r="G265">
            <v>0.92248000000000008</v>
          </cell>
          <cell r="H265">
            <v>497.95470399999999</v>
          </cell>
          <cell r="I265">
            <v>120000</v>
          </cell>
          <cell r="J265">
            <v>110697.60000000001</v>
          </cell>
        </row>
        <row r="266">
          <cell r="E266" t="str">
            <v>N­íc</v>
          </cell>
          <cell r="F266" t="str">
            <v>lÝt</v>
          </cell>
          <cell r="G266">
            <v>185.48400000000001</v>
          </cell>
          <cell r="H266">
            <v>100124.2632</v>
          </cell>
          <cell r="I266">
            <v>2.5</v>
          </cell>
          <cell r="J266">
            <v>463.71000000000004</v>
          </cell>
        </row>
        <row r="267">
          <cell r="B267" t="str">
            <v>QuÐt v«i 3 n­íc lan can</v>
          </cell>
          <cell r="C267" t="str">
            <v>m2</v>
          </cell>
          <cell r="D267">
            <v>883.69</v>
          </cell>
          <cell r="I267" t="str">
            <v/>
          </cell>
          <cell r="J267">
            <v>410.44799999999998</v>
          </cell>
        </row>
        <row r="268">
          <cell r="E268" t="str">
            <v>V«i côc</v>
          </cell>
          <cell r="F268" t="str">
            <v>kg</v>
          </cell>
          <cell r="G268">
            <v>0.32232</v>
          </cell>
          <cell r="H268">
            <v>284.83096080000001</v>
          </cell>
          <cell r="I268">
            <v>1000</v>
          </cell>
          <cell r="J268">
            <v>322.32</v>
          </cell>
        </row>
        <row r="269">
          <cell r="E269" t="str">
            <v>Adao</v>
          </cell>
          <cell r="F269" t="str">
            <v>kg</v>
          </cell>
          <cell r="G269">
            <v>6.1200000000000004E-3</v>
          </cell>
          <cell r="H269">
            <v>5.4081828000000005</v>
          </cell>
          <cell r="I269">
            <v>14400</v>
          </cell>
          <cell r="J269">
            <v>88.128</v>
          </cell>
        </row>
        <row r="270">
          <cell r="B270" t="str">
            <v>Nhùa dÝnh b¸m tiªu chuÈn 1,1kg/m2</v>
          </cell>
          <cell r="C270" t="str">
            <v>100m2</v>
          </cell>
          <cell r="D270">
            <v>33.936999999999998</v>
          </cell>
          <cell r="I270" t="str">
            <v/>
          </cell>
          <cell r="J270">
            <v>417202.5</v>
          </cell>
        </row>
        <row r="271">
          <cell r="E271" t="str">
            <v>Nhùa ®­êng</v>
          </cell>
          <cell r="F271" t="str">
            <v>kg</v>
          </cell>
          <cell r="G271">
            <v>86.515000000000015</v>
          </cell>
          <cell r="H271">
            <v>2936.0595550000003</v>
          </cell>
          <cell r="I271">
            <v>2700</v>
          </cell>
          <cell r="J271">
            <v>233590.50000000003</v>
          </cell>
        </row>
        <row r="272">
          <cell r="E272" t="str">
            <v>DÇu ma zót</v>
          </cell>
          <cell r="F272" t="str">
            <v>kg</v>
          </cell>
          <cell r="G272">
            <v>35.31</v>
          </cell>
          <cell r="H272">
            <v>1198.31547</v>
          </cell>
          <cell r="I272">
            <v>5200</v>
          </cell>
          <cell r="J272">
            <v>183612</v>
          </cell>
        </row>
        <row r="273">
          <cell r="B273" t="str">
            <v>BTN nãng h¹t mÞn mÆt cÇu dµy TB 7cm</v>
          </cell>
          <cell r="C273" t="str">
            <v>100m2</v>
          </cell>
          <cell r="D273">
            <v>33.936999999999998</v>
          </cell>
          <cell r="I273" t="str">
            <v/>
          </cell>
          <cell r="J273">
            <v>5091000</v>
          </cell>
        </row>
        <row r="274">
          <cell r="E274" t="str">
            <v>Bª t«ng nhùa</v>
          </cell>
          <cell r="F274" t="str">
            <v>TÊn</v>
          </cell>
          <cell r="G274">
            <v>16.97</v>
          </cell>
          <cell r="H274">
            <v>575.91088999999988</v>
          </cell>
          <cell r="I274">
            <v>300000</v>
          </cell>
          <cell r="J274">
            <v>5091000</v>
          </cell>
        </row>
        <row r="275">
          <cell r="B275" t="str">
            <v>Phao ®Ìn ®iÒu khiÓn giao th«ng ®­êng thñy</v>
          </cell>
          <cell r="C275" t="str">
            <v>bé</v>
          </cell>
          <cell r="D275">
            <v>4</v>
          </cell>
          <cell r="I275" t="str">
            <v/>
          </cell>
          <cell r="J275">
            <v>20000</v>
          </cell>
        </row>
        <row r="276">
          <cell r="E276" t="str">
            <v>Phao ®Ìn</v>
          </cell>
          <cell r="F276" t="str">
            <v>bé</v>
          </cell>
          <cell r="G276">
            <v>1</v>
          </cell>
          <cell r="H276">
            <v>4</v>
          </cell>
          <cell r="I276">
            <v>20000</v>
          </cell>
          <cell r="J276">
            <v>20000</v>
          </cell>
        </row>
        <row r="277">
          <cell r="B277" t="str">
            <v>phÇn cèng qua ®­êng</v>
          </cell>
          <cell r="I277" t="str">
            <v/>
          </cell>
          <cell r="J277" t="str">
            <v/>
          </cell>
        </row>
        <row r="278">
          <cell r="B278" t="str">
            <v>§ãng cõ trµm</v>
          </cell>
          <cell r="C278" t="str">
            <v>100m</v>
          </cell>
          <cell r="D278">
            <v>213.07499999999999</v>
          </cell>
          <cell r="I278" t="str">
            <v/>
          </cell>
          <cell r="J278">
            <v>381304.97000000003</v>
          </cell>
        </row>
        <row r="279">
          <cell r="E279" t="str">
            <v>Cõ trµm</v>
          </cell>
          <cell r="F279" t="str">
            <v>m</v>
          </cell>
          <cell r="G279">
            <v>108.15</v>
          </cell>
          <cell r="H279">
            <v>23044.061249999999</v>
          </cell>
          <cell r="I279">
            <v>3111</v>
          </cell>
          <cell r="J279">
            <v>336454.65</v>
          </cell>
        </row>
        <row r="280">
          <cell r="E280" t="str">
            <v>C©y chèng</v>
          </cell>
          <cell r="F280" t="str">
            <v>c©y</v>
          </cell>
          <cell r="G280">
            <v>1.5965</v>
          </cell>
          <cell r="H280">
            <v>340.1742375</v>
          </cell>
          <cell r="I280">
            <v>15000</v>
          </cell>
          <cell r="J280">
            <v>23947.5</v>
          </cell>
        </row>
        <row r="281">
          <cell r="E281" t="str">
            <v>V¸n</v>
          </cell>
          <cell r="F281" t="str">
            <v>m3</v>
          </cell>
          <cell r="G281">
            <v>1.03E-2</v>
          </cell>
          <cell r="H281">
            <v>2.1946724999999998</v>
          </cell>
          <cell r="I281">
            <v>2000000</v>
          </cell>
          <cell r="J281">
            <v>20600</v>
          </cell>
        </row>
        <row r="282">
          <cell r="E282" t="str">
            <v>D©y</v>
          </cell>
          <cell r="F282" t="str">
            <v>kg</v>
          </cell>
          <cell r="G282">
            <v>0.50470000000000004</v>
          </cell>
          <cell r="H282">
            <v>107.53895250000001</v>
          </cell>
          <cell r="I282">
            <v>600</v>
          </cell>
          <cell r="J282">
            <v>302.82000000000005</v>
          </cell>
        </row>
        <row r="283">
          <cell r="B283" t="str">
            <v>§æ bª t«ng lãt ®¸ 4x6 M100</v>
          </cell>
          <cell r="C283" t="str">
            <v>m3</v>
          </cell>
          <cell r="D283">
            <v>41.86</v>
          </cell>
          <cell r="I283" t="str">
            <v/>
          </cell>
          <cell r="J283">
            <v>285718.3125</v>
          </cell>
        </row>
        <row r="284">
          <cell r="E284" t="str">
            <v>Xi m¨ng PC30</v>
          </cell>
          <cell r="F284" t="str">
            <v>kg</v>
          </cell>
          <cell r="G284">
            <v>199.875</v>
          </cell>
          <cell r="H284">
            <v>8366.7674999999999</v>
          </cell>
          <cell r="I284">
            <v>860</v>
          </cell>
          <cell r="J284">
            <v>171892.5</v>
          </cell>
        </row>
        <row r="285">
          <cell r="E285" t="str">
            <v>C¸t vµng</v>
          </cell>
          <cell r="F285" t="str">
            <v>m3</v>
          </cell>
          <cell r="G285">
            <v>0.52900000000000003</v>
          </cell>
          <cell r="H285">
            <v>22.143940000000001</v>
          </cell>
          <cell r="I285">
            <v>47000</v>
          </cell>
          <cell r="J285">
            <v>24863</v>
          </cell>
        </row>
        <row r="286">
          <cell r="E286" t="str">
            <v>§¸ 4x6</v>
          </cell>
          <cell r="F286" t="str">
            <v>m3</v>
          </cell>
          <cell r="G286">
            <v>0.93200000000000005</v>
          </cell>
          <cell r="H286">
            <v>39.01352</v>
          </cell>
          <cell r="I286">
            <v>95000</v>
          </cell>
          <cell r="J286">
            <v>88540</v>
          </cell>
        </row>
        <row r="287">
          <cell r="E287" t="str">
            <v>N­íc</v>
          </cell>
          <cell r="F287" t="str">
            <v>lÝt</v>
          </cell>
          <cell r="G287">
            <v>169.125</v>
          </cell>
          <cell r="H287">
            <v>7079.5725000000002</v>
          </cell>
          <cell r="I287">
            <v>2.5</v>
          </cell>
          <cell r="J287">
            <v>422.8125</v>
          </cell>
        </row>
        <row r="288">
          <cell r="B288" t="str">
            <v>Cèt thÐp èng cèng ®óc s½n</v>
          </cell>
          <cell r="I288" t="str">
            <v/>
          </cell>
          <cell r="J288" t="str">
            <v/>
          </cell>
        </row>
        <row r="289">
          <cell r="B289" t="str">
            <v>- Cèt thÐp d&lt;=10</v>
          </cell>
          <cell r="C289" t="str">
            <v>tÊn</v>
          </cell>
          <cell r="D289">
            <v>2.13</v>
          </cell>
          <cell r="I289" t="str">
            <v/>
          </cell>
          <cell r="J289">
            <v>4037310</v>
          </cell>
        </row>
        <row r="290">
          <cell r="E290" t="str">
            <v>ThÐp trßn d&lt;=10</v>
          </cell>
          <cell r="F290" t="str">
            <v>kg</v>
          </cell>
          <cell r="G290">
            <v>1005</v>
          </cell>
          <cell r="H290">
            <v>2140.65</v>
          </cell>
          <cell r="I290">
            <v>3900</v>
          </cell>
          <cell r="J290">
            <v>3919500</v>
          </cell>
        </row>
        <row r="291">
          <cell r="E291" t="str">
            <v>KÏm buéc 1mm</v>
          </cell>
          <cell r="F291" t="str">
            <v>kg</v>
          </cell>
          <cell r="G291">
            <v>21.42</v>
          </cell>
          <cell r="H291">
            <v>45.624600000000001</v>
          </cell>
          <cell r="I291">
            <v>5500</v>
          </cell>
          <cell r="J291">
            <v>117810.00000000001</v>
          </cell>
        </row>
        <row r="292">
          <cell r="B292" t="str">
            <v>- Cèt thÐp d&lt;=18</v>
          </cell>
          <cell r="C292" t="str">
            <v>tÊn</v>
          </cell>
          <cell r="D292">
            <v>11.37</v>
          </cell>
          <cell r="I292" t="str">
            <v/>
          </cell>
          <cell r="J292">
            <v>4480040</v>
          </cell>
        </row>
        <row r="293">
          <cell r="E293" t="str">
            <v>ThÐp trßn d&lt;=18</v>
          </cell>
          <cell r="F293" t="str">
            <v>kg</v>
          </cell>
          <cell r="G293">
            <v>1020</v>
          </cell>
          <cell r="H293">
            <v>11597.4</v>
          </cell>
          <cell r="I293">
            <v>4250</v>
          </cell>
          <cell r="J293">
            <v>4335000</v>
          </cell>
        </row>
        <row r="294">
          <cell r="E294" t="str">
            <v>KÏm buéc 1mm</v>
          </cell>
          <cell r="F294" t="str">
            <v>kg</v>
          </cell>
          <cell r="G294">
            <v>14.28</v>
          </cell>
          <cell r="H294">
            <v>162.36359999999999</v>
          </cell>
          <cell r="I294">
            <v>5500</v>
          </cell>
          <cell r="J294">
            <v>78540</v>
          </cell>
        </row>
        <row r="295">
          <cell r="E295" t="str">
            <v>Que hµn</v>
          </cell>
          <cell r="F295" t="str">
            <v>kg</v>
          </cell>
          <cell r="G295">
            <v>9.5</v>
          </cell>
          <cell r="H295">
            <v>108.01499999999999</v>
          </cell>
          <cell r="I295">
            <v>7000</v>
          </cell>
          <cell r="J295">
            <v>66500</v>
          </cell>
        </row>
        <row r="296">
          <cell r="B296" t="str">
            <v>Cèt thÐp ®æ bª t«ng t¹i chæ</v>
          </cell>
          <cell r="I296" t="str">
            <v/>
          </cell>
          <cell r="J296" t="str">
            <v/>
          </cell>
        </row>
        <row r="297">
          <cell r="B297" t="str">
            <v>- Cèt thÐp d&lt;=18</v>
          </cell>
          <cell r="C297" t="str">
            <v>tÊn</v>
          </cell>
          <cell r="D297">
            <v>1.41</v>
          </cell>
          <cell r="I297" t="str">
            <v/>
          </cell>
          <cell r="J297">
            <v>4446440</v>
          </cell>
        </row>
        <row r="298">
          <cell r="E298" t="str">
            <v>ThÐp trßn d&lt;=18</v>
          </cell>
          <cell r="F298" t="str">
            <v>kg</v>
          </cell>
          <cell r="G298">
            <v>1020</v>
          </cell>
          <cell r="H298">
            <v>1438.1999999999998</v>
          </cell>
          <cell r="I298">
            <v>4250</v>
          </cell>
          <cell r="J298">
            <v>4335000</v>
          </cell>
        </row>
        <row r="299">
          <cell r="E299" t="str">
            <v>KÏm buéc 1mm</v>
          </cell>
          <cell r="F299" t="str">
            <v>kg</v>
          </cell>
          <cell r="G299">
            <v>14.28</v>
          </cell>
          <cell r="H299">
            <v>20.134799999999998</v>
          </cell>
          <cell r="I299">
            <v>5500</v>
          </cell>
          <cell r="J299">
            <v>78540</v>
          </cell>
        </row>
        <row r="300">
          <cell r="E300" t="str">
            <v>Que hµn</v>
          </cell>
          <cell r="F300" t="str">
            <v>kg</v>
          </cell>
          <cell r="G300">
            <v>4.7</v>
          </cell>
          <cell r="H300">
            <v>6.6269999999999998</v>
          </cell>
          <cell r="I300">
            <v>7000</v>
          </cell>
          <cell r="J300">
            <v>32900</v>
          </cell>
        </row>
        <row r="301">
          <cell r="B301" t="str">
            <v>V¸n khu«n ®æ bª t«ng t¹i chæ</v>
          </cell>
          <cell r="C301" t="str">
            <v>100m2</v>
          </cell>
          <cell r="D301">
            <v>2.6589999999999998</v>
          </cell>
          <cell r="I301" t="str">
            <v/>
          </cell>
          <cell r="J301">
            <v>2896992.7</v>
          </cell>
        </row>
        <row r="302">
          <cell r="E302" t="str">
            <v>Gç v¸n</v>
          </cell>
          <cell r="F302" t="str">
            <v>m3</v>
          </cell>
          <cell r="G302">
            <v>0.83737499999999987</v>
          </cell>
          <cell r="H302">
            <v>2.2265801249999995</v>
          </cell>
          <cell r="I302">
            <v>2000000</v>
          </cell>
          <cell r="J302">
            <v>1674749.9999999998</v>
          </cell>
        </row>
        <row r="303">
          <cell r="E303" t="str">
            <v>Gç ®µ, chèng</v>
          </cell>
          <cell r="F303" t="str">
            <v>m3</v>
          </cell>
          <cell r="G303">
            <v>0.53287499999999999</v>
          </cell>
          <cell r="H303">
            <v>1.4169146249999998</v>
          </cell>
          <cell r="I303">
            <v>2000000</v>
          </cell>
          <cell r="J303">
            <v>1065750</v>
          </cell>
        </row>
        <row r="304">
          <cell r="E304" t="str">
            <v>§inh ®Øa</v>
          </cell>
          <cell r="F304" t="str">
            <v>c¸i</v>
          </cell>
          <cell r="G304">
            <v>30.754499999999997</v>
          </cell>
          <cell r="H304">
            <v>81.776215499999992</v>
          </cell>
          <cell r="I304">
            <v>1500</v>
          </cell>
          <cell r="J304">
            <v>46131.749999999993</v>
          </cell>
        </row>
        <row r="305">
          <cell r="E305" t="str">
            <v>Bu l«ng</v>
          </cell>
          <cell r="F305" t="str">
            <v>c¸i</v>
          </cell>
          <cell r="G305">
            <v>24.562999999999995</v>
          </cell>
          <cell r="H305">
            <v>65.313016999999988</v>
          </cell>
          <cell r="I305">
            <v>2500</v>
          </cell>
          <cell r="J305">
            <v>61407.499999999985</v>
          </cell>
        </row>
        <row r="306">
          <cell r="E306" t="str">
            <v>§inh</v>
          </cell>
          <cell r="F306" t="str">
            <v>kg</v>
          </cell>
          <cell r="G306">
            <v>9.2364999999999995</v>
          </cell>
          <cell r="H306">
            <v>24.559853499999996</v>
          </cell>
          <cell r="I306">
            <v>5300</v>
          </cell>
          <cell r="J306">
            <v>48953.45</v>
          </cell>
        </row>
        <row r="307">
          <cell r="B307" t="str">
            <v>V¸n khu«n ®æ bª t«ng ®óc s½n</v>
          </cell>
          <cell r="C307" t="str">
            <v>100m2</v>
          </cell>
          <cell r="D307">
            <v>11.612</v>
          </cell>
          <cell r="I307" t="str">
            <v/>
          </cell>
          <cell r="J307">
            <v>663914.41</v>
          </cell>
        </row>
        <row r="308">
          <cell r="E308" t="str">
            <v>Gç v¸n</v>
          </cell>
          <cell r="F308" t="str">
            <v>m3</v>
          </cell>
          <cell r="G308">
            <v>8.3830000000000002E-2</v>
          </cell>
          <cell r="H308">
            <v>0.97343396000000004</v>
          </cell>
          <cell r="I308">
            <v>2000000</v>
          </cell>
          <cell r="J308">
            <v>167660</v>
          </cell>
        </row>
        <row r="309">
          <cell r="E309" t="str">
            <v>Gç ®µ, chèng</v>
          </cell>
          <cell r="F309" t="str">
            <v>m3</v>
          </cell>
          <cell r="G309">
            <v>0.21209999999999998</v>
          </cell>
          <cell r="H309">
            <v>2.4629051999999998</v>
          </cell>
          <cell r="I309">
            <v>2000000</v>
          </cell>
          <cell r="J309">
            <v>424199.99999999994</v>
          </cell>
        </row>
        <row r="310">
          <cell r="E310" t="str">
            <v>§inh ®Øa</v>
          </cell>
          <cell r="F310" t="str">
            <v>c¸i</v>
          </cell>
          <cell r="G310">
            <v>30.3</v>
          </cell>
          <cell r="H310">
            <v>351.84360000000004</v>
          </cell>
          <cell r="I310">
            <v>1500</v>
          </cell>
          <cell r="J310">
            <v>45450</v>
          </cell>
        </row>
        <row r="311">
          <cell r="E311" t="str">
            <v>§inh</v>
          </cell>
          <cell r="F311" t="str">
            <v>kg</v>
          </cell>
          <cell r="G311">
            <v>5.0196999999999994</v>
          </cell>
          <cell r="H311">
            <v>58.28875639999999</v>
          </cell>
          <cell r="I311">
            <v>5300</v>
          </cell>
          <cell r="J311">
            <v>26604.409999999996</v>
          </cell>
        </row>
        <row r="312">
          <cell r="B312" t="str">
            <v>Bª t«ng èng cèng ®¸ 1x2 M200</v>
          </cell>
          <cell r="C312" t="str">
            <v>m3</v>
          </cell>
          <cell r="D312">
            <v>147</v>
          </cell>
          <cell r="I312" t="str">
            <v/>
          </cell>
          <cell r="J312">
            <v>430435.26899999991</v>
          </cell>
        </row>
        <row r="313">
          <cell r="E313" t="str">
            <v>Xi m¨ng PC30</v>
          </cell>
          <cell r="F313" t="str">
            <v>kg</v>
          </cell>
          <cell r="G313">
            <v>348.86564999999996</v>
          </cell>
          <cell r="H313">
            <v>51283.250549999997</v>
          </cell>
          <cell r="I313">
            <v>860</v>
          </cell>
          <cell r="J313">
            <v>300024.45899999997</v>
          </cell>
        </row>
        <row r="314">
          <cell r="E314" t="str">
            <v>C¸t vµng</v>
          </cell>
          <cell r="F314" t="str">
            <v>m3</v>
          </cell>
          <cell r="G314">
            <v>0.47837999999999992</v>
          </cell>
          <cell r="H314">
            <v>70.321859999999987</v>
          </cell>
          <cell r="I314">
            <v>47000</v>
          </cell>
          <cell r="J314">
            <v>22483.859999999997</v>
          </cell>
        </row>
        <row r="315">
          <cell r="E315" t="str">
            <v>§¸ 1x2</v>
          </cell>
          <cell r="F315" t="str">
            <v>m3</v>
          </cell>
          <cell r="G315">
            <v>0.89545499999999989</v>
          </cell>
          <cell r="H315">
            <v>131.63188499999998</v>
          </cell>
          <cell r="I315">
            <v>120000</v>
          </cell>
          <cell r="J315">
            <v>107454.59999999999</v>
          </cell>
        </row>
        <row r="316">
          <cell r="E316" t="str">
            <v>N­íc</v>
          </cell>
          <cell r="F316" t="str">
            <v>lÝt</v>
          </cell>
          <cell r="G316">
            <v>188.93999999999997</v>
          </cell>
          <cell r="H316">
            <v>27774.179999999997</v>
          </cell>
          <cell r="I316">
            <v>2.5</v>
          </cell>
          <cell r="J316">
            <v>472.34999999999991</v>
          </cell>
        </row>
        <row r="317">
          <cell r="B317" t="str">
            <v>Bª t«ng mèi nèi cèng ®¸ 1x2 M150</v>
          </cell>
          <cell r="C317" t="str">
            <v>m3</v>
          </cell>
          <cell r="D317">
            <v>19.04</v>
          </cell>
          <cell r="I317" t="str">
            <v/>
          </cell>
          <cell r="J317">
            <v>394803.57125000004</v>
          </cell>
        </row>
        <row r="318">
          <cell r="E318" t="str">
            <v>Xi m¨ng PC30</v>
          </cell>
          <cell r="F318" t="str">
            <v>kg</v>
          </cell>
          <cell r="G318">
            <v>298.00049999999999</v>
          </cell>
          <cell r="H318">
            <v>5673.9295199999997</v>
          </cell>
          <cell r="I318">
            <v>860</v>
          </cell>
          <cell r="J318">
            <v>256280.43</v>
          </cell>
        </row>
        <row r="319">
          <cell r="E319" t="str">
            <v>C¸t vµng</v>
          </cell>
          <cell r="F319" t="str">
            <v>m3</v>
          </cell>
          <cell r="G319">
            <v>0.52317999999999998</v>
          </cell>
          <cell r="H319">
            <v>9.9613471999999987</v>
          </cell>
          <cell r="I319">
            <v>47000</v>
          </cell>
          <cell r="J319">
            <v>24589.46</v>
          </cell>
        </row>
        <row r="320">
          <cell r="E320" t="str">
            <v>§¸ 1x2</v>
          </cell>
          <cell r="F320" t="str">
            <v>m3</v>
          </cell>
          <cell r="G320">
            <v>0.94536000000000009</v>
          </cell>
          <cell r="H320">
            <v>17.999654400000001</v>
          </cell>
          <cell r="I320">
            <v>120000</v>
          </cell>
          <cell r="J320">
            <v>113443.20000000001</v>
          </cell>
        </row>
        <row r="321">
          <cell r="E321" t="str">
            <v>N­íc</v>
          </cell>
          <cell r="F321" t="str">
            <v>lÝt</v>
          </cell>
          <cell r="G321">
            <v>196.1925</v>
          </cell>
          <cell r="H321">
            <v>3735.5051999999996</v>
          </cell>
          <cell r="I321">
            <v>2.5</v>
          </cell>
          <cell r="J321">
            <v>490.48124999999999</v>
          </cell>
        </row>
        <row r="322">
          <cell r="B322" t="str">
            <v>Bª t«ng s©n cèng ®¸ 1x2 M200</v>
          </cell>
          <cell r="C322" t="str">
            <v>m3</v>
          </cell>
          <cell r="D322">
            <v>8.34</v>
          </cell>
          <cell r="I322" t="str">
            <v/>
          </cell>
          <cell r="J322">
            <v>436879.60312499997</v>
          </cell>
        </row>
        <row r="323">
          <cell r="E323" t="str">
            <v>Xi m¨ng PC30</v>
          </cell>
          <cell r="F323" t="str">
            <v>kg</v>
          </cell>
          <cell r="G323">
            <v>354.05549999999999</v>
          </cell>
          <cell r="H323">
            <v>2952.82287</v>
          </cell>
          <cell r="I323">
            <v>860</v>
          </cell>
          <cell r="J323">
            <v>304487.73</v>
          </cell>
        </row>
        <row r="324">
          <cell r="E324" t="str">
            <v>C¸t vµng</v>
          </cell>
          <cell r="F324" t="str">
            <v>m3</v>
          </cell>
          <cell r="G324">
            <v>0.48580999999999996</v>
          </cell>
          <cell r="H324">
            <v>4.0516553999999996</v>
          </cell>
          <cell r="I324">
            <v>47000</v>
          </cell>
          <cell r="J324">
            <v>22833.07</v>
          </cell>
        </row>
        <row r="325">
          <cell r="E325" t="str">
            <v>§¸ 1x2</v>
          </cell>
          <cell r="F325" t="str">
            <v>m3</v>
          </cell>
          <cell r="G325">
            <v>0.90900000000000003</v>
          </cell>
          <cell r="H325">
            <v>7.5810599999999999</v>
          </cell>
          <cell r="I325">
            <v>120000</v>
          </cell>
          <cell r="J325">
            <v>109080</v>
          </cell>
        </row>
        <row r="326">
          <cell r="E326" t="str">
            <v>N­íc</v>
          </cell>
          <cell r="F326" t="str">
            <v>lÝt</v>
          </cell>
          <cell r="G326">
            <v>191.52125000000001</v>
          </cell>
          <cell r="H326">
            <v>1597.287225</v>
          </cell>
          <cell r="I326">
            <v>2.5</v>
          </cell>
          <cell r="J326">
            <v>478.80312500000002</v>
          </cell>
        </row>
        <row r="327">
          <cell r="B327" t="str">
            <v>Bª t«ng t­êng ®¸ 1x2 M250</v>
          </cell>
          <cell r="C327" t="str">
            <v>m3</v>
          </cell>
          <cell r="D327">
            <v>6.42</v>
          </cell>
          <cell r="I327" t="str">
            <v/>
          </cell>
          <cell r="J327">
            <v>597381.11775000009</v>
          </cell>
        </row>
        <row r="328">
          <cell r="E328" t="str">
            <v>Xi m¨ng PC30</v>
          </cell>
          <cell r="F328" t="str">
            <v>kg</v>
          </cell>
          <cell r="G328">
            <v>423.42750000000001</v>
          </cell>
          <cell r="H328">
            <v>2718.4045500000002</v>
          </cell>
          <cell r="I328">
            <v>860</v>
          </cell>
          <cell r="J328">
            <v>364147.65</v>
          </cell>
        </row>
        <row r="329">
          <cell r="E329" t="str">
            <v>C¸t vµng</v>
          </cell>
          <cell r="F329" t="str">
            <v>m3</v>
          </cell>
          <cell r="G329">
            <v>0.46410000000000001</v>
          </cell>
          <cell r="H329">
            <v>2.9795220000000002</v>
          </cell>
          <cell r="I329">
            <v>47000</v>
          </cell>
          <cell r="J329">
            <v>21812.7</v>
          </cell>
        </row>
        <row r="330">
          <cell r="D330" t="str">
            <v/>
          </cell>
          <cell r="E330" t="str">
            <v>§¸ 1x2</v>
          </cell>
          <cell r="F330" t="str">
            <v>m3</v>
          </cell>
          <cell r="G330">
            <v>0.90473999999999999</v>
          </cell>
          <cell r="H330">
            <v>5.8084308</v>
          </cell>
          <cell r="I330">
            <v>120000</v>
          </cell>
          <cell r="J330">
            <v>108568.8</v>
          </cell>
        </row>
        <row r="331">
          <cell r="E331" t="str">
            <v>N­íc</v>
          </cell>
          <cell r="F331" t="str">
            <v>lÝt</v>
          </cell>
          <cell r="G331">
            <v>193.41749999999999</v>
          </cell>
          <cell r="H331">
            <v>1241.7403499999998</v>
          </cell>
          <cell r="I331">
            <v>2.5</v>
          </cell>
          <cell r="J331">
            <v>483.54374999999999</v>
          </cell>
        </row>
        <row r="332">
          <cell r="E332" t="str">
            <v>Gç v¸n cÇu c«ng t¸c</v>
          </cell>
          <cell r="F332" t="str">
            <v>m3</v>
          </cell>
          <cell r="G332">
            <v>4.9980000000000004E-2</v>
          </cell>
          <cell r="H332">
            <v>0.32087160000000003</v>
          </cell>
          <cell r="I332">
            <v>2000000</v>
          </cell>
          <cell r="J332">
            <v>99960</v>
          </cell>
        </row>
        <row r="333">
          <cell r="E333" t="str">
            <v>§inh c¸c lo¹i</v>
          </cell>
          <cell r="F333" t="str">
            <v>kg</v>
          </cell>
          <cell r="G333">
            <v>0.20298000000000002</v>
          </cell>
          <cell r="H333">
            <v>1.3031316000000002</v>
          </cell>
          <cell r="I333">
            <v>5300</v>
          </cell>
          <cell r="J333">
            <v>1075.7940000000001</v>
          </cell>
        </row>
        <row r="334">
          <cell r="E334" t="str">
            <v>§inh ®Øa</v>
          </cell>
          <cell r="F334" t="str">
            <v>kg</v>
          </cell>
          <cell r="G334">
            <v>0.88841999999999999</v>
          </cell>
          <cell r="H334">
            <v>5.7036563999999998</v>
          </cell>
          <cell r="I334">
            <v>1500</v>
          </cell>
          <cell r="J334">
            <v>1332.6299999999999</v>
          </cell>
        </row>
      </sheetData>
      <sheetData sheetId="5" refreshError="1"/>
      <sheetData sheetId="6" refreshError="1">
        <row r="5">
          <cell r="B5" t="str">
            <v>H¹NG MôC C¤NG VIÖC</v>
          </cell>
          <cell r="C5" t="str">
            <v>§. VÞ</v>
          </cell>
          <cell r="D5" t="str">
            <v>k.l­îng</v>
          </cell>
          <cell r="E5" t="str">
            <v>lo¹i m¸y</v>
          </cell>
          <cell r="F5" t="str">
            <v>§.VÞ</v>
          </cell>
          <cell r="G5" t="str">
            <v>§. MøC</v>
          </cell>
          <cell r="H5" t="str">
            <v>sè ca m¸y</v>
          </cell>
          <cell r="I5" t="str">
            <v>§g m¸y</v>
          </cell>
          <cell r="J5" t="str">
            <v>®¬n gi¸</v>
          </cell>
        </row>
        <row r="6">
          <cell r="B6" t="str">
            <v>ph¸ dì cÇu cò</v>
          </cell>
        </row>
        <row r="7">
          <cell r="B7" t="str">
            <v>Th¸o dì dµn Eiffel</v>
          </cell>
          <cell r="C7" t="str">
            <v>tÊn</v>
          </cell>
          <cell r="D7">
            <v>33.832999999999998</v>
          </cell>
          <cell r="J7">
            <v>50528</v>
          </cell>
        </row>
        <row r="8">
          <cell r="E8" t="str">
            <v>CÇn cÈu 10T</v>
          </cell>
          <cell r="F8" t="str">
            <v>ca</v>
          </cell>
          <cell r="G8">
            <v>0.10179503193182506</v>
          </cell>
          <cell r="H8">
            <v>3.4440313153494371</v>
          </cell>
          <cell r="I8">
            <v>496370</v>
          </cell>
          <cell r="J8">
            <v>50528</v>
          </cell>
        </row>
        <row r="9">
          <cell r="B9" t="str">
            <v>§ôc ph¸ BTCT cÇu cò</v>
          </cell>
          <cell r="C9" t="str">
            <v>m3</v>
          </cell>
          <cell r="D9">
            <v>1.4179999999999999</v>
          </cell>
          <cell r="I9" t="str">
            <v/>
          </cell>
          <cell r="J9">
            <v>463094.06000000006</v>
          </cell>
        </row>
        <row r="10">
          <cell r="E10" t="str">
            <v>Bóa c¨n 3m3KN/ph</v>
          </cell>
          <cell r="F10" t="str">
            <v>ca</v>
          </cell>
          <cell r="G10">
            <v>1.1240000000000001</v>
          </cell>
          <cell r="H10">
            <v>1.5938320000000001</v>
          </cell>
          <cell r="I10">
            <v>24741</v>
          </cell>
          <cell r="J10">
            <v>27808.884000000002</v>
          </cell>
        </row>
        <row r="11">
          <cell r="E11" t="str">
            <v>M¸y nÐn khÝ 9m3/ph</v>
          </cell>
          <cell r="F11" t="str">
            <v>ca</v>
          </cell>
          <cell r="G11">
            <v>1.1240000000000001</v>
          </cell>
          <cell r="H11">
            <v>1.5938320000000001</v>
          </cell>
          <cell r="I11">
            <v>371439</v>
          </cell>
          <cell r="J11">
            <v>417497.43600000005</v>
          </cell>
        </row>
        <row r="12">
          <cell r="E12" t="str">
            <v>M¸y hµn 23kw</v>
          </cell>
          <cell r="F12" t="str">
            <v>ca</v>
          </cell>
          <cell r="G12">
            <v>0.23</v>
          </cell>
          <cell r="H12">
            <v>0.32613999999999999</v>
          </cell>
          <cell r="I12">
            <v>77338</v>
          </cell>
          <cell r="J12">
            <v>17787.740000000002</v>
          </cell>
        </row>
        <row r="13">
          <cell r="B13" t="str">
            <v>Th¸o dì cÊu kiÖn s¾t thÐp</v>
          </cell>
          <cell r="C13" t="str">
            <v>tÊn</v>
          </cell>
          <cell r="D13">
            <v>9.4329999999999998</v>
          </cell>
          <cell r="I13" t="str">
            <v/>
          </cell>
          <cell r="J13">
            <v>596849.22</v>
          </cell>
        </row>
        <row r="14">
          <cell r="E14" t="str">
            <v>CÇn cÈu 16T</v>
          </cell>
          <cell r="F14" t="str">
            <v>ca</v>
          </cell>
          <cell r="G14">
            <v>8.3000000000000004E-2</v>
          </cell>
          <cell r="H14">
            <v>0.78293900000000005</v>
          </cell>
          <cell r="I14">
            <v>774540</v>
          </cell>
          <cell r="J14">
            <v>64286.820000000007</v>
          </cell>
        </row>
        <row r="15">
          <cell r="E15" t="str">
            <v>CÇn cÈu 25T</v>
          </cell>
          <cell r="F15" t="str">
            <v>ca</v>
          </cell>
          <cell r="G15">
            <v>0.12</v>
          </cell>
          <cell r="H15">
            <v>1.1319599999999999</v>
          </cell>
          <cell r="I15">
            <v>1120935</v>
          </cell>
          <cell r="J15">
            <v>134512.19999999998</v>
          </cell>
        </row>
        <row r="16">
          <cell r="E16" t="str">
            <v>M¸y hµn 23kw</v>
          </cell>
          <cell r="F16" t="str">
            <v>ca</v>
          </cell>
          <cell r="G16">
            <v>3</v>
          </cell>
          <cell r="H16">
            <v>28.298999999999999</v>
          </cell>
          <cell r="I16">
            <v>77338</v>
          </cell>
          <cell r="J16">
            <v>232014</v>
          </cell>
        </row>
        <row r="17">
          <cell r="E17" t="str">
            <v>Sµ lan 200T</v>
          </cell>
          <cell r="F17" t="str">
            <v>ca</v>
          </cell>
          <cell r="G17">
            <v>0.12</v>
          </cell>
          <cell r="H17">
            <v>1.1319599999999999</v>
          </cell>
          <cell r="I17">
            <v>325023</v>
          </cell>
          <cell r="J17">
            <v>39002.76</v>
          </cell>
        </row>
        <row r="18">
          <cell r="E18" t="str">
            <v>Sµ lan 400T</v>
          </cell>
          <cell r="F18" t="str">
            <v>ca</v>
          </cell>
          <cell r="G18">
            <v>0.12</v>
          </cell>
          <cell r="H18">
            <v>1.1319599999999999</v>
          </cell>
          <cell r="I18">
            <v>670875</v>
          </cell>
          <cell r="J18">
            <v>80505</v>
          </cell>
        </row>
        <row r="19">
          <cell r="E19" t="str">
            <v>Can« 150cv</v>
          </cell>
          <cell r="F19" t="str">
            <v>ca</v>
          </cell>
          <cell r="G19">
            <v>0.06</v>
          </cell>
          <cell r="H19">
            <v>0.56597999999999993</v>
          </cell>
          <cell r="I19">
            <v>775474</v>
          </cell>
          <cell r="J19">
            <v>46528.439999999995</v>
          </cell>
        </row>
        <row r="20">
          <cell r="B20" t="str">
            <v>Nhæ cõ thÐp cÇu cò</v>
          </cell>
          <cell r="C20" t="str">
            <v>100m</v>
          </cell>
          <cell r="D20">
            <v>1.44</v>
          </cell>
          <cell r="I20" t="str">
            <v/>
          </cell>
          <cell r="J20">
            <v>7668993.9096000008</v>
          </cell>
        </row>
        <row r="21">
          <cell r="E21" t="str">
            <v>M¸y ®ãng cäc 1,2T</v>
          </cell>
          <cell r="F21" t="str">
            <v>ca</v>
          </cell>
          <cell r="G21">
            <v>3.8148000000000004</v>
          </cell>
          <cell r="H21">
            <v>5.4933120000000004</v>
          </cell>
          <cell r="I21">
            <v>543634</v>
          </cell>
          <cell r="J21">
            <v>2073854.9832000001</v>
          </cell>
        </row>
        <row r="22">
          <cell r="E22" t="str">
            <v>CÇn cÈu 25T</v>
          </cell>
          <cell r="F22" t="str">
            <v>ca</v>
          </cell>
          <cell r="G22">
            <v>3.8148000000000004</v>
          </cell>
          <cell r="H22">
            <v>5.4933120000000004</v>
          </cell>
          <cell r="I22">
            <v>1120935</v>
          </cell>
          <cell r="J22">
            <v>4276142.8380000005</v>
          </cell>
        </row>
        <row r="23">
          <cell r="E23" t="str">
            <v>Tµu kÐo 150cv</v>
          </cell>
          <cell r="F23" t="str">
            <v>ca</v>
          </cell>
          <cell r="G23">
            <v>0.10200000000000001</v>
          </cell>
          <cell r="H23">
            <v>0.14688000000000001</v>
          </cell>
          <cell r="I23">
            <v>775474</v>
          </cell>
          <cell r="J23">
            <v>79098.348000000013</v>
          </cell>
        </row>
        <row r="24">
          <cell r="E24" t="str">
            <v>Sµ lan 200T</v>
          </cell>
          <cell r="F24" t="str">
            <v>ca</v>
          </cell>
          <cell r="G24">
            <v>3.8148000000000004</v>
          </cell>
          <cell r="H24">
            <v>5.4933120000000004</v>
          </cell>
          <cell r="I24">
            <v>325023</v>
          </cell>
          <cell r="J24">
            <v>1239897.7404000002</v>
          </cell>
        </row>
        <row r="25">
          <cell r="B25" t="str">
            <v>X¶ ®­êng hµn 10ly</v>
          </cell>
          <cell r="C25" t="str">
            <v>10m</v>
          </cell>
          <cell r="D25">
            <v>11.2</v>
          </cell>
          <cell r="I25" t="str">
            <v/>
          </cell>
          <cell r="J25">
            <v>38725</v>
          </cell>
        </row>
        <row r="26">
          <cell r="E26" t="str">
            <v>M¸y hµn 23kw</v>
          </cell>
          <cell r="F26" t="str">
            <v>ca</v>
          </cell>
          <cell r="G26">
            <v>0.50072409423569264</v>
          </cell>
          <cell r="H26">
            <v>5.608109855439757</v>
          </cell>
          <cell r="I26">
            <v>77338</v>
          </cell>
          <cell r="J26">
            <v>38725</v>
          </cell>
        </row>
        <row r="27">
          <cell r="B27" t="str">
            <v>Bèc dì lªn, xuèng thÐp + xµ bÇn</v>
          </cell>
          <cell r="C27" t="str">
            <v>10tÊn</v>
          </cell>
          <cell r="D27">
            <v>4.327</v>
          </cell>
          <cell r="I27" t="str">
            <v/>
          </cell>
          <cell r="J27">
            <v>294271</v>
          </cell>
        </row>
        <row r="28">
          <cell r="E28" t="str">
            <v>CÇn cÈu 16T</v>
          </cell>
          <cell r="F28" t="str">
            <v>ca</v>
          </cell>
          <cell r="G28">
            <v>0.37993002298138251</v>
          </cell>
          <cell r="H28">
            <v>1.643957209440442</v>
          </cell>
          <cell r="I28">
            <v>774540</v>
          </cell>
          <cell r="J28">
            <v>294271</v>
          </cell>
        </row>
        <row r="29">
          <cell r="B29" t="str">
            <v>VËn chuyÓn xµ bÇn, thÐp 5km</v>
          </cell>
          <cell r="C29" t="str">
            <v>tÊn</v>
          </cell>
          <cell r="D29">
            <v>43.265999999999998</v>
          </cell>
          <cell r="I29" t="str">
            <v/>
          </cell>
          <cell r="J29">
            <v>45000</v>
          </cell>
        </row>
        <row r="30">
          <cell r="E30" t="str">
            <v>¤ t« 10T</v>
          </cell>
          <cell r="F30" t="str">
            <v>ca</v>
          </cell>
          <cell r="G30">
            <v>8.559363944154906E-2</v>
          </cell>
          <cell r="H30">
            <v>3.7032944040780613</v>
          </cell>
          <cell r="I30">
            <v>525740</v>
          </cell>
          <cell r="J30">
            <v>45000</v>
          </cell>
        </row>
        <row r="31">
          <cell r="B31" t="str">
            <v>phÇn cÇu míi</v>
          </cell>
          <cell r="I31" t="str">
            <v/>
          </cell>
          <cell r="J31" t="str">
            <v/>
          </cell>
        </row>
        <row r="32">
          <cell r="B32" t="str">
            <v>I- Mè, trô, trô chèng va x«</v>
          </cell>
          <cell r="I32" t="str">
            <v/>
          </cell>
          <cell r="J32" t="str">
            <v/>
          </cell>
        </row>
        <row r="33">
          <cell r="B33" t="str">
            <v>§µo ®Êt C1 ®ãng cõ trô</v>
          </cell>
          <cell r="C33" t="str">
            <v>100m3</v>
          </cell>
          <cell r="D33">
            <v>5.8230000000000004</v>
          </cell>
          <cell r="I33" t="str">
            <v/>
          </cell>
          <cell r="J33">
            <v>8716327.2000000011</v>
          </cell>
        </row>
        <row r="34">
          <cell r="E34" t="str">
            <v>M¸y ®µo gµu ngo¹m 1,2m3</v>
          </cell>
          <cell r="F34" t="str">
            <v>ca</v>
          </cell>
          <cell r="G34">
            <v>7.2</v>
          </cell>
          <cell r="H34">
            <v>41.925600000000003</v>
          </cell>
          <cell r="I34">
            <v>1210601</v>
          </cell>
          <cell r="J34">
            <v>8716327.2000000011</v>
          </cell>
        </row>
        <row r="35">
          <cell r="B35" t="str">
            <v>§ãng cäc thÐp h×nh khung ®Þnh vÞ, ®ãng cõ BTCT 35x35cm, 40x40cm, cõ v¸n thÐp</v>
          </cell>
          <cell r="C35" t="str">
            <v>100m</v>
          </cell>
          <cell r="D35">
            <v>14.4</v>
          </cell>
          <cell r="I35" t="str">
            <v/>
          </cell>
          <cell r="J35">
            <v>1854009.3935999998</v>
          </cell>
        </row>
        <row r="36">
          <cell r="E36" t="str">
            <v>M¸y ®ãng cäc 1,2T</v>
          </cell>
          <cell r="F36" t="str">
            <v>ca</v>
          </cell>
          <cell r="G36">
            <v>3.4103999999999997</v>
          </cell>
          <cell r="H36">
            <v>49.109759999999994</v>
          </cell>
          <cell r="I36">
            <v>543634</v>
          </cell>
          <cell r="J36">
            <v>1854009.3935999998</v>
          </cell>
        </row>
        <row r="37">
          <cell r="B37" t="str">
            <v>Nhæ cõ thÐp (tÝnh b»ng 1/2 ®ãng)</v>
          </cell>
          <cell r="C37" t="str">
            <v>100m</v>
          </cell>
          <cell r="D37">
            <v>14.4</v>
          </cell>
          <cell r="I37" t="str">
            <v/>
          </cell>
          <cell r="J37">
            <v>927004.69679999992</v>
          </cell>
        </row>
        <row r="38">
          <cell r="E38" t="str">
            <v>M¸y ®ãng cäc 1,2T</v>
          </cell>
          <cell r="F38" t="str">
            <v>ca</v>
          </cell>
          <cell r="G38">
            <v>1.7051999999999998</v>
          </cell>
          <cell r="H38">
            <v>24.554879999999997</v>
          </cell>
          <cell r="I38">
            <v>543634</v>
          </cell>
          <cell r="J38">
            <v>927004.69679999992</v>
          </cell>
        </row>
        <row r="39">
          <cell r="B39" t="str">
            <v>§ãng cõ v¸n thÐp</v>
          </cell>
          <cell r="C39" t="str">
            <v>100m</v>
          </cell>
          <cell r="D39">
            <v>15.2</v>
          </cell>
          <cell r="I39" t="str">
            <v/>
          </cell>
          <cell r="J39">
            <v>11938246.93</v>
          </cell>
        </row>
        <row r="40">
          <cell r="E40" t="str">
            <v>M¸y ®ãng cäc 1,8T</v>
          </cell>
          <cell r="F40" t="str">
            <v>ca</v>
          </cell>
          <cell r="G40">
            <v>5.7679999999999998</v>
          </cell>
          <cell r="H40">
            <v>87.673599999999993</v>
          </cell>
          <cell r="I40">
            <v>764856</v>
          </cell>
          <cell r="J40">
            <v>4411689.4079999998</v>
          </cell>
        </row>
        <row r="41">
          <cell r="E41" t="str">
            <v>CÇn cÈu 25T</v>
          </cell>
          <cell r="F41" t="str">
            <v>ca</v>
          </cell>
          <cell r="G41">
            <v>5.15</v>
          </cell>
          <cell r="H41">
            <v>78.28</v>
          </cell>
          <cell r="I41">
            <v>1120935</v>
          </cell>
          <cell r="J41">
            <v>5772815.25</v>
          </cell>
        </row>
        <row r="42">
          <cell r="E42" t="str">
            <v>Tµu kÐo 150cv</v>
          </cell>
          <cell r="F42" t="str">
            <v>ca</v>
          </cell>
          <cell r="G42">
            <v>0.10300000000000001</v>
          </cell>
          <cell r="H42">
            <v>1.5656000000000001</v>
          </cell>
          <cell r="I42">
            <v>775474</v>
          </cell>
          <cell r="J42">
            <v>79873.822</v>
          </cell>
        </row>
        <row r="43">
          <cell r="E43" t="str">
            <v>Sµ lan 200T</v>
          </cell>
          <cell r="F43" t="str">
            <v>ca</v>
          </cell>
          <cell r="G43">
            <v>5.15</v>
          </cell>
          <cell r="H43">
            <v>78.28</v>
          </cell>
          <cell r="I43">
            <v>325023</v>
          </cell>
          <cell r="J43">
            <v>1673868.4500000002</v>
          </cell>
        </row>
        <row r="44">
          <cell r="B44" t="str">
            <v>Nhæ cõ v¸n thÐp (tÝnh b»ng 1/2 ®ãng)</v>
          </cell>
          <cell r="C44" t="str">
            <v>100m</v>
          </cell>
          <cell r="D44">
            <v>15.2</v>
          </cell>
          <cell r="I44" t="str">
            <v/>
          </cell>
          <cell r="J44">
            <v>5969123.4649999999</v>
          </cell>
        </row>
        <row r="45">
          <cell r="E45" t="str">
            <v>M¸y ®ãng cäc 1,8T</v>
          </cell>
          <cell r="F45" t="str">
            <v>ca</v>
          </cell>
          <cell r="G45">
            <v>2.8839999999999999</v>
          </cell>
          <cell r="H45">
            <v>43.836799999999997</v>
          </cell>
          <cell r="I45">
            <v>764856</v>
          </cell>
          <cell r="J45">
            <v>2205844.7039999999</v>
          </cell>
        </row>
        <row r="46">
          <cell r="E46" t="str">
            <v>CÇn cÈu 25T</v>
          </cell>
          <cell r="F46" t="str">
            <v>ca</v>
          </cell>
          <cell r="G46">
            <v>2.5750000000000002</v>
          </cell>
          <cell r="H46">
            <v>39.14</v>
          </cell>
          <cell r="I46">
            <v>1120935</v>
          </cell>
          <cell r="J46">
            <v>2886407.625</v>
          </cell>
        </row>
        <row r="47">
          <cell r="E47" t="str">
            <v>Tµu kÐo 150cv</v>
          </cell>
          <cell r="F47" t="str">
            <v>ca</v>
          </cell>
          <cell r="G47">
            <v>5.1500000000000004E-2</v>
          </cell>
          <cell r="H47">
            <v>0.78280000000000005</v>
          </cell>
          <cell r="I47">
            <v>775474</v>
          </cell>
          <cell r="J47">
            <v>39936.911</v>
          </cell>
        </row>
        <row r="48">
          <cell r="E48" t="str">
            <v>Sµ lan 200T</v>
          </cell>
          <cell r="F48" t="str">
            <v>ca</v>
          </cell>
          <cell r="G48">
            <v>2.5750000000000002</v>
          </cell>
          <cell r="H48">
            <v>39.14</v>
          </cell>
          <cell r="I48">
            <v>325023</v>
          </cell>
          <cell r="J48">
            <v>836934.22500000009</v>
          </cell>
        </row>
        <row r="49">
          <cell r="B49" t="str">
            <v>Gia c«ng khung ®Þnh vÞ, gi»ng vßng v©y cõ v¸n thÐp</v>
          </cell>
          <cell r="C49" t="str">
            <v>tÊn</v>
          </cell>
          <cell r="D49">
            <v>25.936</v>
          </cell>
          <cell r="I49" t="str">
            <v/>
          </cell>
          <cell r="J49">
            <v>577977.30000000005</v>
          </cell>
        </row>
        <row r="50">
          <cell r="E50" t="str">
            <v>M¸y hµn 23kw</v>
          </cell>
          <cell r="F50" t="str">
            <v>ca</v>
          </cell>
          <cell r="G50">
            <v>5.5</v>
          </cell>
          <cell r="H50">
            <v>142.648</v>
          </cell>
          <cell r="I50">
            <v>77338</v>
          </cell>
          <cell r="J50">
            <v>425359</v>
          </cell>
        </row>
        <row r="51">
          <cell r="E51" t="str">
            <v>M¸y c¾t</v>
          </cell>
          <cell r="F51" t="str">
            <v>ca</v>
          </cell>
          <cell r="G51">
            <v>0.4</v>
          </cell>
          <cell r="H51">
            <v>10.374400000000001</v>
          </cell>
          <cell r="I51">
            <v>46496</v>
          </cell>
          <cell r="J51">
            <v>18598.400000000001</v>
          </cell>
        </row>
        <row r="52">
          <cell r="E52" t="str">
            <v>CÇn cÈu 10T</v>
          </cell>
          <cell r="F52" t="str">
            <v>ca</v>
          </cell>
          <cell r="G52">
            <v>0.27</v>
          </cell>
          <cell r="H52">
            <v>7.0027200000000001</v>
          </cell>
          <cell r="I52">
            <v>496370</v>
          </cell>
          <cell r="J52">
            <v>134019.90000000002</v>
          </cell>
        </row>
        <row r="53">
          <cell r="B53" t="str">
            <v>L¾p ®Æt khung ®Þnh vÞ trªn c¹n</v>
          </cell>
          <cell r="C53" t="str">
            <v>tÊn</v>
          </cell>
          <cell r="D53">
            <v>280.48399999999998</v>
          </cell>
          <cell r="I53" t="str">
            <v/>
          </cell>
          <cell r="J53">
            <v>243927.90000000002</v>
          </cell>
        </row>
        <row r="54">
          <cell r="E54" t="str">
            <v>CÇn cÈu 16T</v>
          </cell>
          <cell r="F54" t="str">
            <v>ca</v>
          </cell>
          <cell r="G54">
            <v>0.27</v>
          </cell>
          <cell r="H54">
            <v>75.730680000000007</v>
          </cell>
          <cell r="I54">
            <v>774540</v>
          </cell>
          <cell r="J54">
            <v>209125.80000000002</v>
          </cell>
        </row>
        <row r="55">
          <cell r="E55" t="str">
            <v>M¸y hµn 23kw</v>
          </cell>
          <cell r="F55" t="str">
            <v>ca</v>
          </cell>
          <cell r="G55">
            <v>0.45</v>
          </cell>
          <cell r="H55">
            <v>126.2178</v>
          </cell>
          <cell r="I55">
            <v>77338</v>
          </cell>
          <cell r="J55">
            <v>34802.1</v>
          </cell>
        </row>
        <row r="56">
          <cell r="B56" t="str">
            <v>Th¸o dì khung ®Þnh vÞ trªn c¹n</v>
          </cell>
          <cell r="C56" t="str">
            <v>tÊn</v>
          </cell>
          <cell r="D56">
            <v>280.48399999999998</v>
          </cell>
          <cell r="I56" t="str">
            <v/>
          </cell>
          <cell r="J56">
            <v>243927.90000000002</v>
          </cell>
        </row>
        <row r="57">
          <cell r="E57" t="str">
            <v>CÇn cÈu 16T</v>
          </cell>
          <cell r="F57" t="str">
            <v>ca</v>
          </cell>
          <cell r="G57">
            <v>0.27</v>
          </cell>
          <cell r="H57">
            <v>75.730680000000007</v>
          </cell>
          <cell r="I57">
            <v>774540</v>
          </cell>
          <cell r="J57">
            <v>209125.80000000002</v>
          </cell>
        </row>
        <row r="58">
          <cell r="E58" t="str">
            <v>M¸y hµn 23kw</v>
          </cell>
          <cell r="F58" t="str">
            <v>ca</v>
          </cell>
          <cell r="G58">
            <v>0.45</v>
          </cell>
          <cell r="H58">
            <v>126.2178</v>
          </cell>
          <cell r="I58">
            <v>77338</v>
          </cell>
          <cell r="J58">
            <v>34802.1</v>
          </cell>
        </row>
        <row r="59">
          <cell r="B59" t="str">
            <v>§­êng hµn 10ly</v>
          </cell>
          <cell r="C59" t="str">
            <v>10m</v>
          </cell>
          <cell r="D59">
            <v>63.956000000000003</v>
          </cell>
          <cell r="I59" t="str">
            <v/>
          </cell>
          <cell r="J59">
            <v>77450</v>
          </cell>
        </row>
        <row r="60">
          <cell r="E60" t="str">
            <v>M¸y hµn 23kw</v>
          </cell>
          <cell r="F60" t="str">
            <v>ca</v>
          </cell>
          <cell r="G60">
            <v>1.0014481884713853</v>
          </cell>
          <cell r="H60">
            <v>64.048620341875917</v>
          </cell>
          <cell r="I60">
            <v>77338</v>
          </cell>
          <cell r="J60">
            <v>77450</v>
          </cell>
        </row>
        <row r="61">
          <cell r="B61" t="str">
            <v>X¶ ®­êng hµn 10ly</v>
          </cell>
          <cell r="C61" t="str">
            <v>10m</v>
          </cell>
          <cell r="D61">
            <v>63.956000000000003</v>
          </cell>
          <cell r="I61" t="str">
            <v/>
          </cell>
          <cell r="J61">
            <v>38725</v>
          </cell>
        </row>
        <row r="62">
          <cell r="E62" t="str">
            <v>M¸y hµn 23kw</v>
          </cell>
          <cell r="F62" t="str">
            <v>ca</v>
          </cell>
          <cell r="G62">
            <v>0.50072409423569264</v>
          </cell>
          <cell r="H62">
            <v>32.024310170937959</v>
          </cell>
          <cell r="I62">
            <v>77338</v>
          </cell>
          <cell r="J62">
            <v>38725</v>
          </cell>
        </row>
        <row r="63">
          <cell r="B63" t="str">
            <v>Gia c«ng l¾p ®Æt hép nèi cõ</v>
          </cell>
        </row>
        <row r="64">
          <cell r="B64" t="str">
            <v>- thÐp h×nh</v>
          </cell>
          <cell r="C64" t="str">
            <v>tÊn</v>
          </cell>
          <cell r="D64">
            <v>0.79800000000000004</v>
          </cell>
          <cell r="I64" t="str">
            <v/>
          </cell>
          <cell r="J64">
            <v>425359</v>
          </cell>
        </row>
        <row r="65">
          <cell r="E65" t="str">
            <v>M¸y hµn 15kw</v>
          </cell>
          <cell r="F65" t="str">
            <v>ca</v>
          </cell>
          <cell r="G65">
            <v>5.5</v>
          </cell>
          <cell r="H65">
            <v>4.3890000000000002</v>
          </cell>
          <cell r="I65">
            <v>77338</v>
          </cell>
          <cell r="J65">
            <v>425359</v>
          </cell>
        </row>
        <row r="66">
          <cell r="B66" t="str">
            <v>- thÐp b¶n</v>
          </cell>
          <cell r="C66" t="str">
            <v>tÊn</v>
          </cell>
          <cell r="D66">
            <v>125.904</v>
          </cell>
          <cell r="I66" t="str">
            <v/>
          </cell>
          <cell r="J66">
            <v>425359</v>
          </cell>
        </row>
        <row r="67">
          <cell r="E67" t="str">
            <v>M¸y hµn 15kw</v>
          </cell>
          <cell r="F67" t="str">
            <v>ca</v>
          </cell>
          <cell r="G67">
            <v>5.5</v>
          </cell>
          <cell r="H67">
            <v>692.47199999999998</v>
          </cell>
          <cell r="I67">
            <v>77338</v>
          </cell>
          <cell r="J67">
            <v>425359</v>
          </cell>
        </row>
        <row r="68">
          <cell r="B68" t="str">
            <v>§­êng hµn 10ly</v>
          </cell>
          <cell r="C68" t="str">
            <v>10m</v>
          </cell>
          <cell r="D68">
            <v>874.32</v>
          </cell>
          <cell r="I68" t="str">
            <v/>
          </cell>
          <cell r="J68">
            <v>77450</v>
          </cell>
        </row>
        <row r="69">
          <cell r="E69" t="str">
            <v>M¸y hµn 23kw</v>
          </cell>
          <cell r="F69" t="str">
            <v>ca</v>
          </cell>
          <cell r="G69">
            <v>1.0014481884713853</v>
          </cell>
          <cell r="H69">
            <v>875.58618014430158</v>
          </cell>
          <cell r="I69">
            <v>77338</v>
          </cell>
          <cell r="J69">
            <v>77450</v>
          </cell>
        </row>
        <row r="70">
          <cell r="B70" t="str">
            <v>§ãng cõ thö (mçi mè , trô 02 cõ)</v>
          </cell>
          <cell r="C70" t="str">
            <v>cõ</v>
          </cell>
          <cell r="D70">
            <v>24</v>
          </cell>
          <cell r="I70" t="str">
            <v/>
          </cell>
          <cell r="J70">
            <v>2500000</v>
          </cell>
        </row>
        <row r="71">
          <cell r="E71" t="str">
            <v>M¸y ®ãng cäc 3,5T</v>
          </cell>
          <cell r="F71" t="str">
            <v>ca</v>
          </cell>
          <cell r="G71">
            <v>2.2618764345951288</v>
          </cell>
          <cell r="H71">
            <v>54.285034430283091</v>
          </cell>
          <cell r="I71">
            <v>1105277</v>
          </cell>
          <cell r="J71">
            <v>2500000</v>
          </cell>
        </row>
        <row r="72">
          <cell r="B72" t="str">
            <v>§ãng cõ BTCT 35x35cm</v>
          </cell>
          <cell r="I72" t="str">
            <v/>
          </cell>
          <cell r="J72" t="str">
            <v/>
          </cell>
        </row>
        <row r="73">
          <cell r="B73" t="str">
            <v>- §ãng th¼ng trªn bê</v>
          </cell>
          <cell r="C73" t="str">
            <v>100m</v>
          </cell>
          <cell r="D73">
            <v>5.76</v>
          </cell>
          <cell r="I73" t="str">
            <v/>
          </cell>
          <cell r="J73">
            <v>3263481.784</v>
          </cell>
        </row>
        <row r="74">
          <cell r="E74" t="str">
            <v>M¸y ®ãng cäc 2,5T</v>
          </cell>
          <cell r="F74" t="str">
            <v>ca</v>
          </cell>
          <cell r="G74">
            <v>3.3496000000000001</v>
          </cell>
          <cell r="H74">
            <v>19.293696000000001</v>
          </cell>
          <cell r="I74">
            <v>974290</v>
          </cell>
          <cell r="J74">
            <v>3263481.784</v>
          </cell>
        </row>
        <row r="75">
          <cell r="B75" t="str">
            <v>- §ãng xiªn trªn bê</v>
          </cell>
          <cell r="C75" t="str">
            <v>100m</v>
          </cell>
          <cell r="D75">
            <v>4.8</v>
          </cell>
          <cell r="I75" t="str">
            <v/>
          </cell>
          <cell r="J75">
            <v>3916178.1408000002</v>
          </cell>
        </row>
        <row r="76">
          <cell r="E76" t="str">
            <v>M¸y ®ãng cäc 2,5T</v>
          </cell>
          <cell r="F76" t="str">
            <v>ca</v>
          </cell>
          <cell r="G76">
            <v>4.01952</v>
          </cell>
          <cell r="H76">
            <v>19.293696000000001</v>
          </cell>
          <cell r="I76">
            <v>974290</v>
          </cell>
          <cell r="J76">
            <v>3916178.1408000002</v>
          </cell>
        </row>
        <row r="77">
          <cell r="B77" t="str">
            <v>§ãng cõ BTCT 40X40cm</v>
          </cell>
          <cell r="I77" t="str">
            <v/>
          </cell>
          <cell r="J77" t="str">
            <v/>
          </cell>
        </row>
        <row r="78">
          <cell r="B78" t="str">
            <v>- §ãng th¼ng trªn bê</v>
          </cell>
          <cell r="C78" t="str">
            <v>100m</v>
          </cell>
          <cell r="D78">
            <v>27.84</v>
          </cell>
          <cell r="I78" t="str">
            <v/>
          </cell>
          <cell r="J78">
            <v>3959986.4356000004</v>
          </cell>
        </row>
        <row r="79">
          <cell r="E79" t="str">
            <v>M¸y ®ãng cäc 3,5T</v>
          </cell>
          <cell r="F79" t="str">
            <v>ca</v>
          </cell>
          <cell r="G79">
            <v>3.5828000000000002</v>
          </cell>
          <cell r="H79">
            <v>99.745152000000004</v>
          </cell>
          <cell r="I79">
            <v>1105277</v>
          </cell>
          <cell r="J79">
            <v>3959986.4356000004</v>
          </cell>
        </row>
        <row r="80">
          <cell r="B80" t="str">
            <v>- §ãng xiªn trªn bê</v>
          </cell>
          <cell r="C80" t="str">
            <v>100m</v>
          </cell>
          <cell r="D80">
            <v>71.040000000000006</v>
          </cell>
          <cell r="I80" t="str">
            <v/>
          </cell>
          <cell r="J80">
            <v>4751983.72272</v>
          </cell>
        </row>
        <row r="81">
          <cell r="E81" t="str">
            <v>M¸y ®ãng cäc 3,5T</v>
          </cell>
          <cell r="F81" t="str">
            <v>ca</v>
          </cell>
          <cell r="G81">
            <v>4.2993600000000001</v>
          </cell>
          <cell r="H81">
            <v>305.42653440000004</v>
          </cell>
          <cell r="I81">
            <v>1105277</v>
          </cell>
          <cell r="J81">
            <v>4751983.72272</v>
          </cell>
        </row>
        <row r="82">
          <cell r="B82" t="str">
            <v>- §ãng th¼ng trªn mÆt n­íc</v>
          </cell>
          <cell r="C82" t="str">
            <v>100m</v>
          </cell>
          <cell r="D82">
            <v>24.96</v>
          </cell>
          <cell r="I82" t="str">
            <v/>
          </cell>
          <cell r="J82">
            <v>6014766.7019999996</v>
          </cell>
        </row>
        <row r="83">
          <cell r="E83" t="str">
            <v>Tµu ®ãng cäc 3,5T</v>
          </cell>
          <cell r="F83" t="str">
            <v>ca</v>
          </cell>
          <cell r="G83">
            <v>1.6829999999999998</v>
          </cell>
          <cell r="H83">
            <v>42.007680000000001</v>
          </cell>
          <cell r="I83">
            <v>2003212</v>
          </cell>
          <cell r="J83">
            <v>3371405.7959999996</v>
          </cell>
        </row>
        <row r="84">
          <cell r="E84" t="str">
            <v>CÇn cÈu 25T</v>
          </cell>
          <cell r="F84" t="str">
            <v>ca</v>
          </cell>
          <cell r="G84">
            <v>1.6829999999999998</v>
          </cell>
          <cell r="H84">
            <v>42.007680000000001</v>
          </cell>
          <cell r="I84">
            <v>1120935</v>
          </cell>
          <cell r="J84">
            <v>1886533.6049999997</v>
          </cell>
        </row>
        <row r="85">
          <cell r="E85" t="str">
            <v>Tµu kÐo 150cv</v>
          </cell>
          <cell r="F85" t="str">
            <v>ca</v>
          </cell>
          <cell r="G85">
            <v>0.10200000000000001</v>
          </cell>
          <cell r="H85">
            <v>2.5459200000000002</v>
          </cell>
          <cell r="I85">
            <v>775474</v>
          </cell>
          <cell r="J85">
            <v>79098.348000000013</v>
          </cell>
        </row>
        <row r="86">
          <cell r="E86" t="str">
            <v>Sµ lan 250T</v>
          </cell>
          <cell r="F86" t="str">
            <v>ca</v>
          </cell>
          <cell r="G86">
            <v>1.6829999999999998</v>
          </cell>
          <cell r="H86">
            <v>42.007680000000001</v>
          </cell>
          <cell r="I86">
            <v>402691</v>
          </cell>
          <cell r="J86">
            <v>677728.95299999998</v>
          </cell>
        </row>
        <row r="87">
          <cell r="B87" t="str">
            <v>- §ãng xiªn trªn mÆt n­íc</v>
          </cell>
          <cell r="C87" t="str">
            <v>100m</v>
          </cell>
          <cell r="D87">
            <v>32.64</v>
          </cell>
          <cell r="I87" t="str">
            <v/>
          </cell>
          <cell r="J87">
            <v>7338015.3764399989</v>
          </cell>
        </row>
        <row r="88">
          <cell r="E88" t="str">
            <v>Tµu ®ãng cäc 3,5T</v>
          </cell>
          <cell r="F88" t="str">
            <v>ca</v>
          </cell>
          <cell r="G88">
            <v>2.0532599999999999</v>
          </cell>
          <cell r="H88">
            <v>67.018406400000003</v>
          </cell>
          <cell r="I88">
            <v>2003212</v>
          </cell>
          <cell r="J88">
            <v>4113115.0711199995</v>
          </cell>
        </row>
        <row r="89">
          <cell r="E89" t="str">
            <v>CÇn cÈu 25T</v>
          </cell>
          <cell r="F89" t="str">
            <v>ca</v>
          </cell>
          <cell r="G89">
            <v>2.0532599999999999</v>
          </cell>
          <cell r="H89">
            <v>67.018406400000003</v>
          </cell>
          <cell r="I89">
            <v>1120935</v>
          </cell>
          <cell r="J89">
            <v>2301570.9981</v>
          </cell>
        </row>
        <row r="90">
          <cell r="E90" t="str">
            <v>Tµu kÐo 150cv</v>
          </cell>
          <cell r="F90" t="str">
            <v>ca</v>
          </cell>
          <cell r="G90">
            <v>0.12444000000000001</v>
          </cell>
          <cell r="H90">
            <v>4.0617216000000003</v>
          </cell>
          <cell r="I90">
            <v>775474</v>
          </cell>
          <cell r="J90">
            <v>96499.984560000012</v>
          </cell>
        </row>
        <row r="91">
          <cell r="E91" t="str">
            <v>Sµ lan 250T</v>
          </cell>
          <cell r="F91" t="str">
            <v>ca</v>
          </cell>
          <cell r="G91">
            <v>2.0532599999999999</v>
          </cell>
          <cell r="H91">
            <v>67.018406400000003</v>
          </cell>
          <cell r="I91">
            <v>402691</v>
          </cell>
          <cell r="J91">
            <v>826829.32265999995</v>
          </cell>
        </row>
        <row r="92">
          <cell r="B92" t="str">
            <v>GCL§ cèt thÐp ®æ bª t«ng t¹i chæ mè, trô</v>
          </cell>
          <cell r="I92" t="str">
            <v/>
          </cell>
          <cell r="J92" t="str">
            <v/>
          </cell>
        </row>
        <row r="93">
          <cell r="B93" t="str">
            <v>- Cèt thÐp d&lt;=10</v>
          </cell>
          <cell r="C93" t="str">
            <v>tÊn</v>
          </cell>
          <cell r="D93">
            <v>4.2850000000000001</v>
          </cell>
          <cell r="I93" t="str">
            <v/>
          </cell>
          <cell r="J93">
            <v>158275.06000000003</v>
          </cell>
        </row>
        <row r="94">
          <cell r="E94" t="str">
            <v>M¸y c¾t uèn</v>
          </cell>
          <cell r="F94" t="str">
            <v>ca</v>
          </cell>
          <cell r="G94">
            <v>0.4</v>
          </cell>
          <cell r="H94">
            <v>1.7140000000000002</v>
          </cell>
          <cell r="I94">
            <v>39389</v>
          </cell>
          <cell r="J94">
            <v>15755.6</v>
          </cell>
        </row>
        <row r="95">
          <cell r="E95" t="str">
            <v>CÇn cÈu 25T</v>
          </cell>
          <cell r="F95" t="str">
            <v>ca</v>
          </cell>
          <cell r="G95">
            <v>0.06</v>
          </cell>
          <cell r="H95">
            <v>0.2571</v>
          </cell>
          <cell r="I95">
            <v>1120935</v>
          </cell>
          <cell r="J95">
            <v>67256.099999999991</v>
          </cell>
        </row>
        <row r="96">
          <cell r="E96" t="str">
            <v>Sµ lan 200T</v>
          </cell>
          <cell r="F96" t="str">
            <v>ca</v>
          </cell>
          <cell r="G96">
            <v>0.06</v>
          </cell>
          <cell r="H96">
            <v>0.2571</v>
          </cell>
          <cell r="I96">
            <v>325023</v>
          </cell>
          <cell r="J96">
            <v>19501.38</v>
          </cell>
        </row>
        <row r="97">
          <cell r="E97" t="str">
            <v>Sµ lan 400T</v>
          </cell>
          <cell r="F97" t="str">
            <v>ca</v>
          </cell>
          <cell r="G97">
            <v>0.06</v>
          </cell>
          <cell r="H97">
            <v>0.2571</v>
          </cell>
          <cell r="I97">
            <v>670875</v>
          </cell>
          <cell r="J97">
            <v>40252.5</v>
          </cell>
        </row>
        <row r="98">
          <cell r="E98" t="str">
            <v>Tµu kÐo 150cv</v>
          </cell>
          <cell r="F98" t="str">
            <v>ca</v>
          </cell>
          <cell r="G98">
            <v>0.02</v>
          </cell>
          <cell r="H98">
            <v>8.5699999999999998E-2</v>
          </cell>
          <cell r="I98">
            <v>775474</v>
          </cell>
          <cell r="J98">
            <v>15509.48</v>
          </cell>
        </row>
        <row r="99">
          <cell r="B99" t="str">
            <v>- Cèt thÐp d&lt;=18</v>
          </cell>
          <cell r="C99" t="str">
            <v>tÊn</v>
          </cell>
          <cell r="D99">
            <v>15.756</v>
          </cell>
          <cell r="I99" t="str">
            <v/>
          </cell>
          <cell r="J99">
            <v>272660.94800000003</v>
          </cell>
        </row>
        <row r="100">
          <cell r="E100" t="str">
            <v>M¸y hµn 23kw</v>
          </cell>
          <cell r="F100" t="str">
            <v>ca</v>
          </cell>
          <cell r="G100">
            <v>1.6</v>
          </cell>
          <cell r="H100">
            <v>25.209600000000002</v>
          </cell>
          <cell r="I100">
            <v>77338</v>
          </cell>
          <cell r="J100">
            <v>123740.8</v>
          </cell>
        </row>
        <row r="101">
          <cell r="E101" t="str">
            <v>M¸y c¾t uèn</v>
          </cell>
          <cell r="F101" t="str">
            <v>ca</v>
          </cell>
          <cell r="G101">
            <v>0.32</v>
          </cell>
          <cell r="H101">
            <v>5.0419200000000002</v>
          </cell>
          <cell r="I101">
            <v>39389</v>
          </cell>
          <cell r="J101">
            <v>12604.48</v>
          </cell>
        </row>
        <row r="102">
          <cell r="E102" t="str">
            <v>CÇn cÈu 25T</v>
          </cell>
          <cell r="F102" t="str">
            <v>ca</v>
          </cell>
          <cell r="G102">
            <v>0.06</v>
          </cell>
          <cell r="H102">
            <v>0.94535999999999998</v>
          </cell>
          <cell r="I102">
            <v>1120935</v>
          </cell>
          <cell r="J102">
            <v>67256.099999999991</v>
          </cell>
        </row>
        <row r="103">
          <cell r="E103" t="str">
            <v>Sµ lan 200T</v>
          </cell>
          <cell r="F103" t="str">
            <v>ca</v>
          </cell>
          <cell r="G103">
            <v>0.06</v>
          </cell>
          <cell r="H103">
            <v>0.94535999999999998</v>
          </cell>
          <cell r="I103">
            <v>325023</v>
          </cell>
          <cell r="J103">
            <v>19501.38</v>
          </cell>
        </row>
        <row r="104">
          <cell r="E104" t="str">
            <v>Sµ lan 400T</v>
          </cell>
          <cell r="F104" t="str">
            <v>ca</v>
          </cell>
          <cell r="G104">
            <v>0.06</v>
          </cell>
          <cell r="H104">
            <v>0.94535999999999998</v>
          </cell>
          <cell r="I104">
            <v>670875</v>
          </cell>
          <cell r="J104">
            <v>40252.5</v>
          </cell>
        </row>
        <row r="105">
          <cell r="E105" t="str">
            <v>Tµu kÐo 150cv</v>
          </cell>
          <cell r="F105" t="str">
            <v>ca</v>
          </cell>
          <cell r="G105">
            <v>1.2E-2</v>
          </cell>
          <cell r="H105">
            <v>0.18907200000000002</v>
          </cell>
          <cell r="I105">
            <v>775474</v>
          </cell>
          <cell r="J105">
            <v>9305.6880000000001</v>
          </cell>
        </row>
        <row r="106">
          <cell r="B106" t="str">
            <v>- Cèt thÐp d&gt;18</v>
          </cell>
          <cell r="C106" t="str">
            <v>tÊn</v>
          </cell>
          <cell r="D106">
            <v>73.671999999999997</v>
          </cell>
          <cell r="I106" t="str">
            <v/>
          </cell>
          <cell r="J106">
            <v>232525.03999999998</v>
          </cell>
        </row>
        <row r="107">
          <cell r="E107" t="str">
            <v>M¸y hµn 23kw</v>
          </cell>
          <cell r="F107" t="str">
            <v>ca</v>
          </cell>
          <cell r="G107">
            <v>1.73</v>
          </cell>
          <cell r="H107">
            <v>127.45255999999999</v>
          </cell>
          <cell r="I107">
            <v>77338</v>
          </cell>
          <cell r="J107">
            <v>133794.74</v>
          </cell>
        </row>
        <row r="108">
          <cell r="E108" t="str">
            <v>M¸y c¾t uèn</v>
          </cell>
          <cell r="F108" t="str">
            <v>ca</v>
          </cell>
          <cell r="G108">
            <v>0.16</v>
          </cell>
          <cell r="H108">
            <v>11.787519999999999</v>
          </cell>
          <cell r="I108">
            <v>39389</v>
          </cell>
          <cell r="J108">
            <v>6302.24</v>
          </cell>
        </row>
        <row r="109">
          <cell r="E109" t="str">
            <v>CÇn cÈu 25T</v>
          </cell>
          <cell r="F109" t="str">
            <v>ca</v>
          </cell>
          <cell r="G109">
            <v>0.04</v>
          </cell>
          <cell r="H109">
            <v>2.9468799999999997</v>
          </cell>
          <cell r="I109">
            <v>1120935</v>
          </cell>
          <cell r="J109">
            <v>44837.4</v>
          </cell>
        </row>
        <row r="110">
          <cell r="E110" t="str">
            <v>Sµ lan 200T</v>
          </cell>
          <cell r="F110" t="str">
            <v>ca</v>
          </cell>
          <cell r="G110">
            <v>0.04</v>
          </cell>
          <cell r="H110">
            <v>2.9468799999999997</v>
          </cell>
          <cell r="I110">
            <v>325023</v>
          </cell>
          <cell r="J110">
            <v>13000.92</v>
          </cell>
        </row>
        <row r="111">
          <cell r="E111" t="str">
            <v>Sµ lan 400T</v>
          </cell>
          <cell r="F111" t="str">
            <v>ca</v>
          </cell>
          <cell r="G111">
            <v>0.04</v>
          </cell>
          <cell r="H111">
            <v>2.9468799999999997</v>
          </cell>
          <cell r="I111">
            <v>670875</v>
          </cell>
          <cell r="J111">
            <v>26835</v>
          </cell>
        </row>
        <row r="112">
          <cell r="E112" t="str">
            <v>Tµu kÐo 150cv</v>
          </cell>
          <cell r="F112" t="str">
            <v>ca</v>
          </cell>
          <cell r="G112">
            <v>0.01</v>
          </cell>
          <cell r="H112">
            <v>0.73671999999999993</v>
          </cell>
          <cell r="I112">
            <v>775474</v>
          </cell>
          <cell r="J112">
            <v>7754.74</v>
          </cell>
        </row>
        <row r="113">
          <cell r="B113" t="str">
            <v>- ThÐp h×nh</v>
          </cell>
          <cell r="C113" t="str">
            <v>tÊn</v>
          </cell>
          <cell r="D113">
            <v>0.68799999999999994</v>
          </cell>
          <cell r="I113" t="str">
            <v/>
          </cell>
          <cell r="J113">
            <v>425359</v>
          </cell>
        </row>
        <row r="114">
          <cell r="E114" t="str">
            <v>M¸y hµn 15kw</v>
          </cell>
          <cell r="F114" t="str">
            <v>ca</v>
          </cell>
          <cell r="G114">
            <v>5.5</v>
          </cell>
          <cell r="H114">
            <v>3.7839999999999998</v>
          </cell>
          <cell r="I114">
            <v>77338</v>
          </cell>
          <cell r="J114">
            <v>425359</v>
          </cell>
        </row>
        <row r="115">
          <cell r="B115" t="str">
            <v>§­êng hµn 10ly</v>
          </cell>
          <cell r="C115" t="str">
            <v>10m</v>
          </cell>
          <cell r="D115">
            <v>39.6</v>
          </cell>
          <cell r="I115" t="str">
            <v/>
          </cell>
          <cell r="J115">
            <v>77450</v>
          </cell>
        </row>
        <row r="116">
          <cell r="E116" t="str">
            <v>M¸y hµn 23kw</v>
          </cell>
          <cell r="F116" t="str">
            <v>ca</v>
          </cell>
          <cell r="G116">
            <v>1.0014481884713853</v>
          </cell>
          <cell r="H116">
            <v>39.657348263466858</v>
          </cell>
          <cell r="I116">
            <v>77338</v>
          </cell>
          <cell r="J116">
            <v>77450</v>
          </cell>
        </row>
        <row r="117">
          <cell r="B117" t="str">
            <v>§æ bª t«ng lãt mè, trô ®¸ 4x6 M100</v>
          </cell>
          <cell r="C117" t="str">
            <v>m3</v>
          </cell>
          <cell r="D117">
            <v>33.659999999999997</v>
          </cell>
          <cell r="I117" t="str">
            <v/>
          </cell>
          <cell r="J117">
            <v>12040.565000000001</v>
          </cell>
        </row>
        <row r="118">
          <cell r="E118" t="str">
            <v>M¸y trén 250 lÝt</v>
          </cell>
          <cell r="F118" t="str">
            <v>ca</v>
          </cell>
          <cell r="G118">
            <v>9.5000000000000001E-2</v>
          </cell>
          <cell r="H118">
            <v>3.1976999999999998</v>
          </cell>
          <cell r="I118">
            <v>96272</v>
          </cell>
          <cell r="J118">
            <v>9145.84</v>
          </cell>
        </row>
        <row r="119">
          <cell r="E119" t="str">
            <v>M¸y ®Çm bµn 1kw</v>
          </cell>
          <cell r="F119" t="str">
            <v>ca</v>
          </cell>
          <cell r="G119">
            <v>8.8999999999999996E-2</v>
          </cell>
          <cell r="H119">
            <v>2.9957399999999996</v>
          </cell>
          <cell r="I119">
            <v>32525</v>
          </cell>
          <cell r="J119">
            <v>2894.7249999999999</v>
          </cell>
        </row>
        <row r="120">
          <cell r="B120" t="str">
            <v>§æ bª t«ng ®¸ 1x2 M300 mè, trô cÇu trªn c¹n</v>
          </cell>
          <cell r="C120" t="str">
            <v>m3</v>
          </cell>
          <cell r="D120">
            <v>552.41600000000005</v>
          </cell>
          <cell r="I120" t="str">
            <v/>
          </cell>
          <cell r="J120">
            <v>48280.398479999996</v>
          </cell>
        </row>
        <row r="121">
          <cell r="E121" t="str">
            <v>M¸y trén 250 lÝt</v>
          </cell>
          <cell r="F121" t="str">
            <v>ca</v>
          </cell>
          <cell r="G121">
            <v>9.69E-2</v>
          </cell>
          <cell r="H121">
            <v>53.529110400000008</v>
          </cell>
          <cell r="I121">
            <v>96272</v>
          </cell>
          <cell r="J121">
            <v>9328.7567999999992</v>
          </cell>
        </row>
        <row r="122">
          <cell r="E122" t="str">
            <v>M¸y ®Çm dïi 1,5kw</v>
          </cell>
          <cell r="F122" t="str">
            <v>ca</v>
          </cell>
          <cell r="G122">
            <v>9.078E-2</v>
          </cell>
          <cell r="H122">
            <v>50.148324480000007</v>
          </cell>
          <cell r="I122">
            <v>37456</v>
          </cell>
          <cell r="J122">
            <v>3400.2556800000002</v>
          </cell>
        </row>
        <row r="123">
          <cell r="E123" t="str">
            <v>CÇn cÈu 16T</v>
          </cell>
          <cell r="F123" t="str">
            <v>ca</v>
          </cell>
          <cell r="G123">
            <v>4.5899999999999996E-2</v>
          </cell>
          <cell r="H123">
            <v>25.3558944</v>
          </cell>
          <cell r="I123">
            <v>774540</v>
          </cell>
          <cell r="J123">
            <v>35551.385999999999</v>
          </cell>
        </row>
        <row r="124">
          <cell r="B124" t="str">
            <v>§æ bª t«ng ®¸ 1x2 M300 mè, trô cÇu d­íi n­íc</v>
          </cell>
          <cell r="C124" t="str">
            <v>m3</v>
          </cell>
          <cell r="D124">
            <v>608.94000000000005</v>
          </cell>
          <cell r="I124" t="str">
            <v/>
          </cell>
          <cell r="J124">
            <v>205403.17320000002</v>
          </cell>
        </row>
        <row r="125">
          <cell r="E125" t="str">
            <v>M¸y trén 250 lÝt</v>
          </cell>
          <cell r="F125" t="str">
            <v>ca</v>
          </cell>
          <cell r="G125">
            <v>0.11220000000000001</v>
          </cell>
          <cell r="H125">
            <v>68.323068000000006</v>
          </cell>
          <cell r="I125">
            <v>96272</v>
          </cell>
          <cell r="J125">
            <v>10801.718400000002</v>
          </cell>
        </row>
        <row r="126">
          <cell r="E126" t="str">
            <v>M¸y ®Çm dïi 1,5kw</v>
          </cell>
          <cell r="F126" t="str">
            <v>ca</v>
          </cell>
          <cell r="G126">
            <v>0.10200000000000001</v>
          </cell>
          <cell r="H126">
            <v>62.111880000000014</v>
          </cell>
          <cell r="I126">
            <v>37456</v>
          </cell>
          <cell r="J126">
            <v>3820.5120000000002</v>
          </cell>
        </row>
        <row r="127">
          <cell r="E127" t="str">
            <v>CÇn cÈu 16T</v>
          </cell>
          <cell r="F127" t="str">
            <v>ca</v>
          </cell>
          <cell r="G127">
            <v>6.1199999999999997E-2</v>
          </cell>
          <cell r="H127">
            <v>37.267128</v>
          </cell>
          <cell r="I127">
            <v>774540</v>
          </cell>
          <cell r="J127">
            <v>47401.847999999998</v>
          </cell>
        </row>
        <row r="128">
          <cell r="E128" t="str">
            <v>Sµ lan 200T</v>
          </cell>
          <cell r="F128" t="str">
            <v>ca</v>
          </cell>
          <cell r="G128">
            <v>0.11220000000000001</v>
          </cell>
          <cell r="H128">
            <v>68.323068000000006</v>
          </cell>
          <cell r="I128">
            <v>325023</v>
          </cell>
          <cell r="J128">
            <v>36467.580600000001</v>
          </cell>
        </row>
        <row r="129">
          <cell r="E129" t="str">
            <v>Sµ lan 400T</v>
          </cell>
          <cell r="F129" t="str">
            <v>ca</v>
          </cell>
          <cell r="G129">
            <v>0.11220000000000001</v>
          </cell>
          <cell r="H129">
            <v>68.323068000000006</v>
          </cell>
          <cell r="I129">
            <v>670875</v>
          </cell>
          <cell r="J129">
            <v>75272.175000000003</v>
          </cell>
        </row>
        <row r="130">
          <cell r="E130" t="str">
            <v>Tµu kÐo 150cv</v>
          </cell>
          <cell r="F130" t="str">
            <v>ca</v>
          </cell>
          <cell r="G130">
            <v>4.0800000000000003E-2</v>
          </cell>
          <cell r="H130">
            <v>24.844752000000003</v>
          </cell>
          <cell r="I130">
            <v>775474</v>
          </cell>
          <cell r="J130">
            <v>31639.339200000002</v>
          </cell>
        </row>
        <row r="131">
          <cell r="B131" t="str">
            <v>V÷a xi m¨ng M100</v>
          </cell>
          <cell r="C131" t="str">
            <v>m2</v>
          </cell>
          <cell r="D131">
            <v>29.26</v>
          </cell>
          <cell r="I131" t="str">
            <v/>
          </cell>
          <cell r="J131">
            <v>181.17600000000002</v>
          </cell>
        </row>
        <row r="132">
          <cell r="E132" t="str">
            <v>M¸y trén 80 lÝt</v>
          </cell>
          <cell r="F132" t="str">
            <v>ca</v>
          </cell>
          <cell r="G132">
            <v>4.0000000000000001E-3</v>
          </cell>
          <cell r="H132">
            <v>0.11704000000000001</v>
          </cell>
          <cell r="I132">
            <v>45294</v>
          </cell>
          <cell r="J132">
            <v>181.17600000000002</v>
          </cell>
        </row>
        <row r="133">
          <cell r="B133" t="str">
            <v>Gia c«ng l¾p ®Æt cèt thÕp ®æ bª t«ng</v>
          </cell>
          <cell r="I133" t="str">
            <v/>
          </cell>
          <cell r="J133" t="str">
            <v/>
          </cell>
        </row>
        <row r="134">
          <cell r="B134" t="str">
            <v>- Cèt thÐp d&lt;=10</v>
          </cell>
          <cell r="C134" t="str">
            <v>tÊn</v>
          </cell>
          <cell r="D134">
            <v>1.3859999999999999</v>
          </cell>
          <cell r="I134" t="str">
            <v/>
          </cell>
          <cell r="J134">
            <v>15755.6</v>
          </cell>
        </row>
        <row r="135">
          <cell r="E135" t="str">
            <v>M¸y c¾t uèn</v>
          </cell>
          <cell r="F135" t="str">
            <v>ca</v>
          </cell>
          <cell r="G135">
            <v>0.4</v>
          </cell>
          <cell r="H135">
            <v>0.5544</v>
          </cell>
          <cell r="I135">
            <v>39389</v>
          </cell>
          <cell r="J135">
            <v>15755.6</v>
          </cell>
        </row>
        <row r="136">
          <cell r="B136" t="str">
            <v>- Cèt thÐp d&lt;=18</v>
          </cell>
          <cell r="C136" t="str">
            <v>tÊn</v>
          </cell>
          <cell r="D136">
            <v>9.5120000000000005</v>
          </cell>
          <cell r="I136" t="str">
            <v/>
          </cell>
          <cell r="J136">
            <v>100228.43399999999</v>
          </cell>
        </row>
        <row r="137">
          <cell r="E137" t="str">
            <v>M¸y hµn 23kw</v>
          </cell>
          <cell r="F137" t="str">
            <v>ca</v>
          </cell>
          <cell r="G137">
            <v>1.133</v>
          </cell>
          <cell r="H137">
            <v>10.777096</v>
          </cell>
          <cell r="I137">
            <v>77338</v>
          </cell>
          <cell r="J137">
            <v>87623.953999999998</v>
          </cell>
        </row>
        <row r="138">
          <cell r="E138" t="str">
            <v>M¸y c¾t uèn</v>
          </cell>
          <cell r="F138" t="str">
            <v>ca</v>
          </cell>
          <cell r="G138">
            <v>0.32</v>
          </cell>
          <cell r="H138">
            <v>3.0438400000000003</v>
          </cell>
          <cell r="I138">
            <v>39389</v>
          </cell>
          <cell r="J138">
            <v>12604.48</v>
          </cell>
        </row>
        <row r="139">
          <cell r="B139" t="str">
            <v>- Cèt thÐp d&gt;18</v>
          </cell>
          <cell r="C139" t="str">
            <v>tÊn</v>
          </cell>
          <cell r="D139">
            <v>1.546</v>
          </cell>
          <cell r="I139" t="str">
            <v/>
          </cell>
          <cell r="J139">
            <v>90832.673999999999</v>
          </cell>
        </row>
        <row r="140">
          <cell r="E140" t="str">
            <v>M¸y hµn 23kw</v>
          </cell>
          <cell r="F140" t="str">
            <v>ca</v>
          </cell>
          <cell r="G140">
            <v>1.093</v>
          </cell>
          <cell r="H140">
            <v>1.689778</v>
          </cell>
          <cell r="I140">
            <v>77338</v>
          </cell>
          <cell r="J140">
            <v>84530.433999999994</v>
          </cell>
        </row>
        <row r="141">
          <cell r="E141" t="str">
            <v>M¸y c¾t uèn</v>
          </cell>
          <cell r="F141" t="str">
            <v>ca</v>
          </cell>
          <cell r="G141">
            <v>0.16</v>
          </cell>
          <cell r="H141">
            <v>0.24736000000000002</v>
          </cell>
          <cell r="I141">
            <v>39389</v>
          </cell>
          <cell r="J141">
            <v>6302.24</v>
          </cell>
        </row>
        <row r="142">
          <cell r="B142" t="str">
            <v>§æ bª t«ng ®óc s½n ®¸ 1x2 M300 b¶n qu¸ ®é</v>
          </cell>
          <cell r="C142" t="str">
            <v>m3</v>
          </cell>
          <cell r="D142">
            <v>21.712</v>
          </cell>
          <cell r="I142" t="str">
            <v/>
          </cell>
          <cell r="J142">
            <v>17476.712</v>
          </cell>
        </row>
        <row r="143">
          <cell r="E143" t="str">
            <v>M¸y trén 250 lÝt</v>
          </cell>
          <cell r="F143" t="str">
            <v>ca</v>
          </cell>
          <cell r="G143">
            <v>0.10450000000000001</v>
          </cell>
          <cell r="H143">
            <v>2.268904</v>
          </cell>
          <cell r="I143">
            <v>96272</v>
          </cell>
          <cell r="J143">
            <v>10060.424000000001</v>
          </cell>
        </row>
        <row r="144">
          <cell r="E144" t="str">
            <v>M¸y ®Çm dïi 1,5kw</v>
          </cell>
          <cell r="F144" t="str">
            <v>ca</v>
          </cell>
          <cell r="G144">
            <v>0.19800000000000001</v>
          </cell>
          <cell r="H144">
            <v>4.2989760000000006</v>
          </cell>
          <cell r="I144">
            <v>37456</v>
          </cell>
          <cell r="J144">
            <v>7416.2880000000005</v>
          </cell>
        </row>
        <row r="145">
          <cell r="B145" t="str">
            <v>§æ bª t«ng ®óc s½n ®¸ 1x2 M250 thanh lan can</v>
          </cell>
          <cell r="C145" t="str">
            <v>m3</v>
          </cell>
          <cell r="D145">
            <v>24.77</v>
          </cell>
          <cell r="I145" t="str">
            <v/>
          </cell>
          <cell r="J145">
            <v>17476.712</v>
          </cell>
        </row>
        <row r="146">
          <cell r="E146" t="str">
            <v>M¸y trén 250 lÝt</v>
          </cell>
          <cell r="F146" t="str">
            <v>ca</v>
          </cell>
          <cell r="G146">
            <v>0.10450000000000001</v>
          </cell>
          <cell r="H146">
            <v>2.5884650000000002</v>
          </cell>
          <cell r="I146">
            <v>96272</v>
          </cell>
          <cell r="J146">
            <v>10060.424000000001</v>
          </cell>
        </row>
        <row r="147">
          <cell r="E147" t="str">
            <v>M¸y ®Çm dïi 1,5kw</v>
          </cell>
          <cell r="F147" t="str">
            <v>ca</v>
          </cell>
          <cell r="G147">
            <v>0.19800000000000001</v>
          </cell>
          <cell r="H147">
            <v>4.9044600000000003</v>
          </cell>
          <cell r="I147">
            <v>37456</v>
          </cell>
          <cell r="J147">
            <v>7416.2880000000005</v>
          </cell>
        </row>
        <row r="148">
          <cell r="B148" t="str">
            <v>L¾p ®Æt cÊu kiÖn ®óc s½n</v>
          </cell>
          <cell r="I148" t="str">
            <v/>
          </cell>
          <cell r="J148" t="str">
            <v/>
          </cell>
        </row>
        <row r="149">
          <cell r="B149" t="str">
            <v>- CÊu kiÖn &lt;= 1tÊn</v>
          </cell>
          <cell r="C149" t="str">
            <v>ckiÖn</v>
          </cell>
          <cell r="D149">
            <v>552</v>
          </cell>
          <cell r="I149" t="str">
            <v/>
          </cell>
          <cell r="J149">
            <v>45249.799999999996</v>
          </cell>
        </row>
        <row r="150">
          <cell r="E150" t="str">
            <v>M¸y cÈu 10T</v>
          </cell>
          <cell r="F150" t="str">
            <v>ca</v>
          </cell>
          <cell r="G150">
            <v>0.06</v>
          </cell>
          <cell r="H150">
            <v>33.119999999999997</v>
          </cell>
          <cell r="I150">
            <v>496370</v>
          </cell>
          <cell r="J150">
            <v>29782.199999999997</v>
          </cell>
        </row>
        <row r="151">
          <cell r="E151" t="str">
            <v>M¸y hµn 23kw</v>
          </cell>
          <cell r="F151" t="str">
            <v>ca</v>
          </cell>
          <cell r="G151">
            <v>0.2</v>
          </cell>
          <cell r="H151">
            <v>110.4</v>
          </cell>
          <cell r="I151">
            <v>77338</v>
          </cell>
          <cell r="J151">
            <v>15467.6</v>
          </cell>
        </row>
        <row r="152">
          <cell r="B152" t="str">
            <v>- CÊu kiÖn &lt;= 5tÊn</v>
          </cell>
          <cell r="C152" t="str">
            <v>ckiÖn</v>
          </cell>
          <cell r="D152">
            <v>2</v>
          </cell>
          <cell r="I152" t="str">
            <v/>
          </cell>
          <cell r="J152">
            <v>79995.700000000012</v>
          </cell>
        </row>
        <row r="153">
          <cell r="E153" t="str">
            <v>M¸y cÈu 10T</v>
          </cell>
          <cell r="F153" t="str">
            <v>ca</v>
          </cell>
          <cell r="G153">
            <v>0.13</v>
          </cell>
          <cell r="H153">
            <v>0.26</v>
          </cell>
          <cell r="I153">
            <v>496370</v>
          </cell>
          <cell r="J153">
            <v>64528.100000000006</v>
          </cell>
        </row>
        <row r="154">
          <cell r="E154" t="str">
            <v>M¸y hµn 23kw</v>
          </cell>
          <cell r="F154" t="str">
            <v>ca</v>
          </cell>
          <cell r="G154">
            <v>0.2</v>
          </cell>
          <cell r="H154">
            <v>0.4</v>
          </cell>
          <cell r="I154">
            <v>77338</v>
          </cell>
          <cell r="J154">
            <v>15467.6</v>
          </cell>
        </row>
        <row r="155">
          <cell r="B155" t="str">
            <v>- CÊu kiÖn &gt; 7tÊn (dèc)</v>
          </cell>
          <cell r="C155" t="str">
            <v>ckiÖn</v>
          </cell>
          <cell r="D155">
            <v>6</v>
          </cell>
          <cell r="I155" t="str">
            <v/>
          </cell>
          <cell r="J155">
            <v>81092.5</v>
          </cell>
        </row>
        <row r="156">
          <cell r="E156" t="str">
            <v>M¸y cÈu 10T</v>
          </cell>
          <cell r="F156" t="str">
            <v>ca</v>
          </cell>
          <cell r="G156">
            <v>0.14000000000000001</v>
          </cell>
          <cell r="H156">
            <v>0.84000000000000008</v>
          </cell>
          <cell r="I156">
            <v>496370</v>
          </cell>
          <cell r="J156">
            <v>69491.8</v>
          </cell>
        </row>
        <row r="157">
          <cell r="E157" t="str">
            <v>M¸y hµn 23kw</v>
          </cell>
          <cell r="F157" t="str">
            <v>ca</v>
          </cell>
          <cell r="G157">
            <v>0.15</v>
          </cell>
          <cell r="H157">
            <v>0.89999999999999991</v>
          </cell>
          <cell r="I157">
            <v>77338</v>
          </cell>
          <cell r="J157">
            <v>11600.699999999999</v>
          </cell>
        </row>
        <row r="158">
          <cell r="B158" t="str">
            <v>Tr¶i c¸n ®¸ 4x6 chÌn 22% ®¸ nhá</v>
          </cell>
          <cell r="C158" t="str">
            <v>100m3</v>
          </cell>
          <cell r="D158">
            <v>0.30599999999999999</v>
          </cell>
          <cell r="I158" t="str">
            <v/>
          </cell>
          <cell r="J158">
            <v>1377743</v>
          </cell>
        </row>
        <row r="159">
          <cell r="E159" t="str">
            <v>M¸y lu 8,5T</v>
          </cell>
          <cell r="F159" t="str">
            <v>ca</v>
          </cell>
          <cell r="G159">
            <v>5.449436957871713</v>
          </cell>
          <cell r="H159">
            <v>1.6675277091087441</v>
          </cell>
          <cell r="I159">
            <v>252823</v>
          </cell>
          <cell r="J159">
            <v>1377743</v>
          </cell>
        </row>
        <row r="160">
          <cell r="B160" t="str">
            <v>§¾p c¸t h¹t th« sau mè</v>
          </cell>
          <cell r="C160" t="str">
            <v>100m3</v>
          </cell>
          <cell r="D160">
            <v>1.1559999999999999</v>
          </cell>
          <cell r="I160" t="str">
            <v/>
          </cell>
          <cell r="J160">
            <v>238854.82799999998</v>
          </cell>
        </row>
        <row r="161">
          <cell r="E161" t="str">
            <v>M¸y ®Çm cãc</v>
          </cell>
          <cell r="F161" t="str">
            <v>ca</v>
          </cell>
          <cell r="G161">
            <v>3.3659999999999997</v>
          </cell>
          <cell r="H161">
            <v>3.8910959999999992</v>
          </cell>
          <cell r="I161">
            <v>50170</v>
          </cell>
          <cell r="J161">
            <v>168872.21999999997</v>
          </cell>
        </row>
        <row r="162">
          <cell r="E162" t="str">
            <v>¤ t« t­íi n­íc 5m3</v>
          </cell>
          <cell r="F162" t="str">
            <v>ca</v>
          </cell>
          <cell r="G162">
            <v>0.20400000000000001</v>
          </cell>
          <cell r="H162">
            <v>0.23582400000000001</v>
          </cell>
          <cell r="I162">
            <v>343052</v>
          </cell>
          <cell r="J162">
            <v>69982.608000000007</v>
          </cell>
        </row>
        <row r="163">
          <cell r="B163" t="str">
            <v>II- DÇm, sµn, lÒ, lan can, tho¸t n­íc, khe co gian</v>
          </cell>
          <cell r="I163" t="str">
            <v/>
          </cell>
          <cell r="J163" t="str">
            <v/>
          </cell>
        </row>
        <row r="164">
          <cell r="B164" t="str">
            <v>Lao l¾p dÇm BTTA &lt;= 30m</v>
          </cell>
          <cell r="C164" t="str">
            <v>mdÇm</v>
          </cell>
          <cell r="D164">
            <v>2079.12</v>
          </cell>
          <cell r="I164" t="str">
            <v/>
          </cell>
          <cell r="J164">
            <v>22930.772150000004</v>
          </cell>
        </row>
        <row r="165">
          <cell r="E165" t="str">
            <v>Xe lao dÇm</v>
          </cell>
          <cell r="F165" t="str">
            <v>ca</v>
          </cell>
          <cell r="G165">
            <v>9.3500000000000007E-3</v>
          </cell>
          <cell r="H165">
            <v>19.439772000000001</v>
          </cell>
          <cell r="I165">
            <v>2382049</v>
          </cell>
          <cell r="J165">
            <v>22272.158150000003</v>
          </cell>
        </row>
        <row r="166">
          <cell r="E166" t="str">
            <v>Têi ®iÖn 5T</v>
          </cell>
          <cell r="F166" t="str">
            <v>ca</v>
          </cell>
          <cell r="G166">
            <v>9.3500000000000007E-3</v>
          </cell>
          <cell r="H166">
            <v>19.439772000000001</v>
          </cell>
          <cell r="I166">
            <v>70440</v>
          </cell>
          <cell r="J166">
            <v>658.61400000000003</v>
          </cell>
        </row>
        <row r="167">
          <cell r="B167" t="str">
            <v>Lao l¾p dÇm BTTA &lt;= 35m</v>
          </cell>
          <cell r="C167" t="str">
            <v>mdÇm</v>
          </cell>
          <cell r="D167">
            <v>198</v>
          </cell>
          <cell r="I167" t="str">
            <v/>
          </cell>
          <cell r="J167">
            <v>19423.712879999999</v>
          </cell>
        </row>
        <row r="168">
          <cell r="E168" t="str">
            <v>Xe lao dÇm</v>
          </cell>
          <cell r="F168" t="str">
            <v>ca</v>
          </cell>
          <cell r="G168">
            <v>7.92E-3</v>
          </cell>
          <cell r="H168">
            <v>1.56816</v>
          </cell>
          <cell r="I168">
            <v>2382049</v>
          </cell>
          <cell r="J168">
            <v>18865.828079999999</v>
          </cell>
        </row>
        <row r="169">
          <cell r="E169" t="str">
            <v>Têi ®iÖn 5T</v>
          </cell>
          <cell r="F169" t="str">
            <v>ca</v>
          </cell>
          <cell r="G169">
            <v>7.92E-3</v>
          </cell>
          <cell r="H169">
            <v>1.56816</v>
          </cell>
          <cell r="I169">
            <v>70440</v>
          </cell>
          <cell r="J169">
            <v>557.88480000000004</v>
          </cell>
        </row>
        <row r="170">
          <cell r="B170" t="str">
            <v>Gia c«ng l¾p ®Æt CT ®æ BT t¹i chæ ®µ ngang, sµn, lÒ, lan can, tho¸t n­íc, khe co gian</v>
          </cell>
          <cell r="I170" t="str">
            <v/>
          </cell>
          <cell r="J170" t="str">
            <v/>
          </cell>
        </row>
        <row r="171">
          <cell r="B171" t="str">
            <v>- Cèt thÐp d&lt;=10</v>
          </cell>
          <cell r="C171" t="str">
            <v>tÊn</v>
          </cell>
          <cell r="D171">
            <v>31.071000000000002</v>
          </cell>
          <cell r="I171" t="str">
            <v/>
          </cell>
          <cell r="J171">
            <v>17935.400000000001</v>
          </cell>
        </row>
        <row r="172">
          <cell r="E172" t="str">
            <v>M¸y c¾t uèn</v>
          </cell>
          <cell r="F172" t="str">
            <v>ca</v>
          </cell>
          <cell r="G172">
            <v>0.4</v>
          </cell>
          <cell r="H172">
            <v>12.428400000000002</v>
          </cell>
          <cell r="I172">
            <v>39389</v>
          </cell>
          <cell r="J172">
            <v>15755.6</v>
          </cell>
        </row>
        <row r="173">
          <cell r="E173" t="str">
            <v>VËn th¨ng 0,8T</v>
          </cell>
          <cell r="F173" t="str">
            <v>ca</v>
          </cell>
          <cell r="G173">
            <v>0.04</v>
          </cell>
          <cell r="H173">
            <v>1.2428400000000002</v>
          </cell>
          <cell r="I173">
            <v>54495</v>
          </cell>
          <cell r="J173">
            <v>2179.8000000000002</v>
          </cell>
        </row>
        <row r="174">
          <cell r="B174" t="str">
            <v>- Cèt thÐp d&lt;=18</v>
          </cell>
          <cell r="C174" t="str">
            <v>tÊn</v>
          </cell>
          <cell r="D174">
            <v>71.364999999999995</v>
          </cell>
          <cell r="I174" t="str">
            <v/>
          </cell>
          <cell r="J174">
            <v>102408.234</v>
          </cell>
        </row>
        <row r="175">
          <cell r="E175" t="str">
            <v>M¸y hµn 23kw</v>
          </cell>
          <cell r="F175" t="str">
            <v>ca</v>
          </cell>
          <cell r="G175">
            <v>1.133</v>
          </cell>
          <cell r="H175">
            <v>80.856544999999997</v>
          </cell>
          <cell r="I175">
            <v>77338</v>
          </cell>
          <cell r="J175">
            <v>87623.953999999998</v>
          </cell>
        </row>
        <row r="176">
          <cell r="E176" t="str">
            <v>M¸y c¾t uèn</v>
          </cell>
          <cell r="F176" t="str">
            <v>ca</v>
          </cell>
          <cell r="G176">
            <v>0.32</v>
          </cell>
          <cell r="H176">
            <v>22.8368</v>
          </cell>
          <cell r="I176">
            <v>39389</v>
          </cell>
          <cell r="J176">
            <v>12604.48</v>
          </cell>
        </row>
        <row r="177">
          <cell r="E177" t="str">
            <v>VËn th¨ng 0,8T</v>
          </cell>
          <cell r="F177" t="str">
            <v>ca</v>
          </cell>
          <cell r="G177">
            <v>0.04</v>
          </cell>
          <cell r="H177">
            <v>2.8546</v>
          </cell>
          <cell r="I177">
            <v>54495</v>
          </cell>
          <cell r="J177">
            <v>2179.8000000000002</v>
          </cell>
        </row>
        <row r="178">
          <cell r="B178" t="str">
            <v>- Cèt thÐp d&gt;18</v>
          </cell>
          <cell r="C178" t="str">
            <v>tÊn</v>
          </cell>
          <cell r="D178">
            <v>2.1930000000000001</v>
          </cell>
          <cell r="I178" t="str">
            <v/>
          </cell>
          <cell r="J178">
            <v>121086.16800000001</v>
          </cell>
        </row>
        <row r="179">
          <cell r="E179" t="str">
            <v>M¸y hµn 23kw</v>
          </cell>
          <cell r="F179" t="str">
            <v>ca</v>
          </cell>
          <cell r="G179">
            <v>1.456</v>
          </cell>
          <cell r="H179">
            <v>3.1930079999999998</v>
          </cell>
          <cell r="I179">
            <v>77338</v>
          </cell>
          <cell r="J179">
            <v>112604.128</v>
          </cell>
        </row>
        <row r="180">
          <cell r="E180" t="str">
            <v>M¸y c¾t uèn</v>
          </cell>
          <cell r="F180" t="str">
            <v>ca</v>
          </cell>
          <cell r="G180">
            <v>0.16</v>
          </cell>
          <cell r="H180">
            <v>0.35088000000000003</v>
          </cell>
          <cell r="I180">
            <v>39389</v>
          </cell>
          <cell r="J180">
            <v>6302.24</v>
          </cell>
        </row>
        <row r="181">
          <cell r="E181" t="str">
            <v>VËn th¨ng 0,8T</v>
          </cell>
          <cell r="F181" t="str">
            <v>ca</v>
          </cell>
          <cell r="G181">
            <v>0.04</v>
          </cell>
          <cell r="H181">
            <v>8.7720000000000006E-2</v>
          </cell>
          <cell r="I181">
            <v>54495</v>
          </cell>
          <cell r="J181">
            <v>2179.8000000000002</v>
          </cell>
        </row>
        <row r="182">
          <cell r="B182" t="str">
            <v>- ThÐp b¶n</v>
          </cell>
          <cell r="C182" t="str">
            <v>tÊn</v>
          </cell>
          <cell r="D182">
            <v>1.8089999999999999</v>
          </cell>
          <cell r="I182" t="str">
            <v/>
          </cell>
          <cell r="J182">
            <v>425359</v>
          </cell>
        </row>
        <row r="183">
          <cell r="E183" t="str">
            <v>M¸y hµn 15kw</v>
          </cell>
          <cell r="F183" t="str">
            <v>ca</v>
          </cell>
          <cell r="G183">
            <v>5.5</v>
          </cell>
          <cell r="H183">
            <v>9.9495000000000005</v>
          </cell>
          <cell r="I183">
            <v>77338</v>
          </cell>
          <cell r="J183">
            <v>425359</v>
          </cell>
        </row>
        <row r="184">
          <cell r="B184" t="str">
            <v>- ThÐp h×nh</v>
          </cell>
          <cell r="C184" t="str">
            <v>tÊn</v>
          </cell>
          <cell r="D184">
            <v>4.5220000000000002</v>
          </cell>
          <cell r="I184" t="str">
            <v/>
          </cell>
          <cell r="J184">
            <v>425359</v>
          </cell>
        </row>
        <row r="185">
          <cell r="E185" t="str">
            <v>M¸y hµn 15kw</v>
          </cell>
          <cell r="F185" t="str">
            <v>ca</v>
          </cell>
          <cell r="G185">
            <v>5.5</v>
          </cell>
          <cell r="H185">
            <v>24.871000000000002</v>
          </cell>
          <cell r="I185">
            <v>77338</v>
          </cell>
          <cell r="J185">
            <v>425359</v>
          </cell>
        </row>
        <row r="186">
          <cell r="B186" t="str">
            <v>§­êng hµn 4ly</v>
          </cell>
          <cell r="C186" t="str">
            <v>10m</v>
          </cell>
          <cell r="D186">
            <v>2.1760000000000002</v>
          </cell>
          <cell r="I186" t="str">
            <v/>
          </cell>
          <cell r="J186">
            <v>27241</v>
          </cell>
        </row>
        <row r="187">
          <cell r="E187" t="str">
            <v>M¸y hµn 23kw</v>
          </cell>
          <cell r="F187" t="str">
            <v>ca</v>
          </cell>
          <cell r="G187">
            <v>0.35223305490185935</v>
          </cell>
          <cell r="H187">
            <v>0.76645912746644607</v>
          </cell>
          <cell r="I187">
            <v>77338</v>
          </cell>
          <cell r="J187">
            <v>27241</v>
          </cell>
        </row>
        <row r="188">
          <cell r="B188" t="str">
            <v>§­êng hµn 6ly</v>
          </cell>
          <cell r="C188" t="str">
            <v>10m</v>
          </cell>
          <cell r="D188">
            <v>242.21600000000001</v>
          </cell>
          <cell r="I188" t="str">
            <v/>
          </cell>
          <cell r="J188">
            <v>38351</v>
          </cell>
        </row>
        <row r="189">
          <cell r="E189" t="str">
            <v>M¸y hµn 23kw</v>
          </cell>
          <cell r="F189" t="str">
            <v>ca</v>
          </cell>
          <cell r="G189">
            <v>0.49588817916160233</v>
          </cell>
          <cell r="H189">
            <v>120.11205120380667</v>
          </cell>
          <cell r="I189">
            <v>77338</v>
          </cell>
          <cell r="J189">
            <v>38351</v>
          </cell>
        </row>
        <row r="190">
          <cell r="B190" t="str">
            <v>§­êng hµn 10ly</v>
          </cell>
          <cell r="C190" t="str">
            <v>10m</v>
          </cell>
          <cell r="D190">
            <v>111.76</v>
          </cell>
          <cell r="I190" t="str">
            <v/>
          </cell>
          <cell r="J190">
            <v>63638</v>
          </cell>
        </row>
        <row r="191">
          <cell r="E191" t="str">
            <v>M¸y hµn 23kw</v>
          </cell>
          <cell r="F191" t="str">
            <v>ca</v>
          </cell>
          <cell r="G191">
            <v>0.82285551733947093</v>
          </cell>
          <cell r="H191">
            <v>91.962332617859275</v>
          </cell>
          <cell r="I191">
            <v>77338</v>
          </cell>
          <cell r="J191">
            <v>63638</v>
          </cell>
        </row>
        <row r="192">
          <cell r="B192" t="str">
            <v>§æ bª t«ng t¹i chæ ®¸ 1x2 M250 lÒ, lan can</v>
          </cell>
          <cell r="C192" t="str">
            <v>m3</v>
          </cell>
          <cell r="D192">
            <v>177.24199999999999</v>
          </cell>
          <cell r="I192" t="str">
            <v/>
          </cell>
          <cell r="J192">
            <v>111194.16000000002</v>
          </cell>
        </row>
        <row r="193">
          <cell r="E193" t="str">
            <v>M¸y trén 250 lÝt</v>
          </cell>
          <cell r="F193" t="str">
            <v>ca</v>
          </cell>
          <cell r="G193">
            <v>1.1550000000000002</v>
          </cell>
          <cell r="H193">
            <v>204.71451000000005</v>
          </cell>
          <cell r="I193">
            <v>96272</v>
          </cell>
          <cell r="J193">
            <v>111194.16000000002</v>
          </cell>
        </row>
        <row r="194">
          <cell r="B194" t="str">
            <v>§æ bª t«ng ®¸ 1x2 M300 dÇm ngang sµn cÇu</v>
          </cell>
          <cell r="C194" t="str">
            <v>m3</v>
          </cell>
          <cell r="D194">
            <v>539.79999999999995</v>
          </cell>
          <cell r="I194" t="str">
            <v/>
          </cell>
          <cell r="J194">
            <v>111194.16000000002</v>
          </cell>
        </row>
        <row r="195">
          <cell r="E195" t="str">
            <v>M¸y trén 250 lÝt</v>
          </cell>
          <cell r="F195" t="str">
            <v>ca</v>
          </cell>
          <cell r="G195">
            <v>1.1550000000000002</v>
          </cell>
          <cell r="H195">
            <v>623.46900000000005</v>
          </cell>
          <cell r="I195">
            <v>96272</v>
          </cell>
          <cell r="J195">
            <v>111194.16000000002</v>
          </cell>
        </row>
        <row r="196">
          <cell r="B196" t="str">
            <v>VËn chuyÓn bèc dì ®µ BTTA, cõ bª t«ng cèt thÐp ®­êng thñy 45km</v>
          </cell>
          <cell r="C196" t="str">
            <v>tÊn</v>
          </cell>
          <cell r="D196">
            <v>8889</v>
          </cell>
          <cell r="I196" t="str">
            <v/>
          </cell>
          <cell r="J196">
            <v>29</v>
          </cell>
        </row>
        <row r="197">
          <cell r="E197" t="str">
            <v>Sµ lan 400T</v>
          </cell>
          <cell r="F197" t="str">
            <v>ca</v>
          </cell>
          <cell r="G197">
            <v>2.0050485740301961E-5</v>
          </cell>
          <cell r="H197">
            <v>0.17822876774554414</v>
          </cell>
          <cell r="I197">
            <v>670875</v>
          </cell>
          <cell r="J197">
            <v>13.451369621025078</v>
          </cell>
        </row>
        <row r="198">
          <cell r="E198" t="str">
            <v>Tµu kÐo 150cv</v>
          </cell>
          <cell r="F198" t="str">
            <v>ca</v>
          </cell>
          <cell r="G198">
            <v>2.0050485740301961E-5</v>
          </cell>
          <cell r="H198">
            <v>0.17822876774554414</v>
          </cell>
          <cell r="I198">
            <v>775474</v>
          </cell>
          <cell r="J198">
            <v>15.548630378974922</v>
          </cell>
        </row>
        <row r="199">
          <cell r="B199" t="str">
            <v>Nhùa dÝnh b¸m tiªu chuÈn 1,1kg/m2</v>
          </cell>
          <cell r="C199" t="str">
            <v>100m2</v>
          </cell>
          <cell r="D199">
            <v>33.936999999999998</v>
          </cell>
          <cell r="I199" t="str">
            <v/>
          </cell>
          <cell r="J199">
            <v>73019.407999999996</v>
          </cell>
        </row>
        <row r="200">
          <cell r="E200" t="str">
            <v>¤ t« t­íi nhùa 7T</v>
          </cell>
          <cell r="F200" t="str">
            <v>ca</v>
          </cell>
          <cell r="G200">
            <v>9.8000000000000004E-2</v>
          </cell>
          <cell r="H200">
            <v>3.3258259999999997</v>
          </cell>
          <cell r="I200">
            <v>745096</v>
          </cell>
          <cell r="J200">
            <v>73019.407999999996</v>
          </cell>
        </row>
        <row r="201">
          <cell r="B201" t="str">
            <v>BTN nãng h¹t mÞn mÆt cÇu dµy TB 7cm</v>
          </cell>
          <cell r="C201" t="str">
            <v>100m2</v>
          </cell>
          <cell r="D201">
            <v>33.936999999999998</v>
          </cell>
          <cell r="I201" t="str">
            <v/>
          </cell>
          <cell r="J201">
            <v>171286.36823999998</v>
          </cell>
        </row>
        <row r="202">
          <cell r="E202" t="str">
            <v>M¸y r¶i 200T/h</v>
          </cell>
          <cell r="F202" t="str">
            <v>ca</v>
          </cell>
          <cell r="G202">
            <v>0.14280000000000001</v>
          </cell>
          <cell r="H202">
            <v>4.8462035999999999</v>
          </cell>
          <cell r="I202">
            <v>754327</v>
          </cell>
          <cell r="J202">
            <v>107717.8956</v>
          </cell>
        </row>
        <row r="203">
          <cell r="E203" t="str">
            <v>Lu b¸nh thÐp 10T</v>
          </cell>
          <cell r="F203" t="str">
            <v>ca</v>
          </cell>
          <cell r="G203">
            <v>0.12239999999999999</v>
          </cell>
          <cell r="H203">
            <v>4.1538887999999998</v>
          </cell>
          <cell r="I203">
            <v>288922</v>
          </cell>
          <cell r="J203">
            <v>35364.052799999998</v>
          </cell>
        </row>
        <row r="204">
          <cell r="E204" t="str">
            <v>Lu b¸nh lèp 16T</v>
          </cell>
          <cell r="F204" t="str">
            <v>ca</v>
          </cell>
          <cell r="G204">
            <v>6.5280000000000005E-2</v>
          </cell>
          <cell r="H204">
            <v>2.2154073599999999</v>
          </cell>
          <cell r="I204">
            <v>432053</v>
          </cell>
          <cell r="J204">
            <v>28204.419840000002</v>
          </cell>
        </row>
        <row r="205">
          <cell r="B205" t="str">
            <v>VËn chuyÓn ®Êt d­ 5km</v>
          </cell>
          <cell r="C205" t="str">
            <v>100m3</v>
          </cell>
          <cell r="D205">
            <v>5.8230000000000004</v>
          </cell>
          <cell r="I205" t="str">
            <v/>
          </cell>
          <cell r="J205">
            <v>681650.20000000007</v>
          </cell>
        </row>
        <row r="206">
          <cell r="E206" t="str">
            <v>¤ t« 5T</v>
          </cell>
          <cell r="F206" t="str">
            <v>ca</v>
          </cell>
          <cell r="G206">
            <v>2.2000000000000002</v>
          </cell>
          <cell r="H206">
            <v>12.810600000000003</v>
          </cell>
          <cell r="I206">
            <v>309841</v>
          </cell>
          <cell r="J206">
            <v>681650.20000000007</v>
          </cell>
        </row>
        <row r="207">
          <cell r="I207" t="str">
            <v/>
          </cell>
          <cell r="J207" t="str">
            <v/>
          </cell>
        </row>
        <row r="208">
          <cell r="B208" t="str">
            <v>phÇn cèng qua ®­êng</v>
          </cell>
          <cell r="I208" t="str">
            <v/>
          </cell>
          <cell r="J208" t="str">
            <v/>
          </cell>
        </row>
        <row r="209">
          <cell r="B209" t="str">
            <v>§æ bª t«ng lãt ®¸ 4x6 M100</v>
          </cell>
          <cell r="C209" t="str">
            <v>m3</v>
          </cell>
          <cell r="D209">
            <v>41.86</v>
          </cell>
          <cell r="I209" t="str">
            <v/>
          </cell>
          <cell r="J209">
            <v>12040.565000000001</v>
          </cell>
        </row>
        <row r="210">
          <cell r="E210" t="str">
            <v>M¸y trén 250 lÝt</v>
          </cell>
          <cell r="F210" t="str">
            <v>ca</v>
          </cell>
          <cell r="G210">
            <v>9.5000000000000001E-2</v>
          </cell>
          <cell r="H210">
            <v>3.9767000000000001</v>
          </cell>
          <cell r="I210">
            <v>96272</v>
          </cell>
          <cell r="J210">
            <v>9145.84</v>
          </cell>
        </row>
        <row r="211">
          <cell r="E211" t="str">
            <v>M¸y ®Çm bµn 1kw</v>
          </cell>
          <cell r="F211" t="str">
            <v>ca</v>
          </cell>
          <cell r="G211">
            <v>8.8999999999999996E-2</v>
          </cell>
          <cell r="H211">
            <v>3.7255399999999996</v>
          </cell>
          <cell r="I211">
            <v>32525</v>
          </cell>
          <cell r="J211">
            <v>2894.7249999999999</v>
          </cell>
        </row>
        <row r="212">
          <cell r="B212" t="str">
            <v>Cèt thÐp èng cèng ®óc s½n</v>
          </cell>
          <cell r="I212" t="str">
            <v/>
          </cell>
          <cell r="J212" t="str">
            <v/>
          </cell>
        </row>
        <row r="213">
          <cell r="B213" t="str">
            <v>- Cèt thÐp d&lt;=10</v>
          </cell>
          <cell r="C213" t="str">
            <v>tÊn</v>
          </cell>
          <cell r="D213">
            <v>2.13</v>
          </cell>
          <cell r="I213" t="str">
            <v/>
          </cell>
          <cell r="J213">
            <v>15755.6</v>
          </cell>
        </row>
        <row r="214">
          <cell r="E214" t="str">
            <v>M¸y c¾t uèn</v>
          </cell>
          <cell r="F214" t="str">
            <v>ca</v>
          </cell>
          <cell r="G214">
            <v>0.4</v>
          </cell>
          <cell r="H214">
            <v>0.85199999999999998</v>
          </cell>
          <cell r="I214">
            <v>39389</v>
          </cell>
          <cell r="J214">
            <v>15755.6</v>
          </cell>
        </row>
        <row r="215">
          <cell r="B215" t="str">
            <v>- Cèt thÐp d&lt;=18</v>
          </cell>
          <cell r="C215" t="str">
            <v>tÊn</v>
          </cell>
          <cell r="D215">
            <v>11.37</v>
          </cell>
          <cell r="I215" t="str">
            <v/>
          </cell>
          <cell r="J215">
            <v>189631.16200000001</v>
          </cell>
        </row>
        <row r="216">
          <cell r="E216" t="str">
            <v>M¸y hµn 23kw</v>
          </cell>
          <cell r="F216" t="str">
            <v>ca</v>
          </cell>
          <cell r="G216">
            <v>2.2890000000000001</v>
          </cell>
          <cell r="H216">
            <v>26.025929999999999</v>
          </cell>
          <cell r="I216">
            <v>77338</v>
          </cell>
          <cell r="J216">
            <v>177026.682</v>
          </cell>
        </row>
        <row r="217">
          <cell r="E217" t="str">
            <v>M¸y c¾t uèn</v>
          </cell>
          <cell r="F217" t="str">
            <v>ca</v>
          </cell>
          <cell r="G217">
            <v>0.32</v>
          </cell>
          <cell r="H217">
            <v>3.6383999999999999</v>
          </cell>
          <cell r="I217">
            <v>39389</v>
          </cell>
          <cell r="J217">
            <v>12604.48</v>
          </cell>
        </row>
        <row r="218">
          <cell r="B218" t="str">
            <v>Cèt thÐp ®æ bª t«ng t¹i chæ</v>
          </cell>
          <cell r="I218" t="str">
            <v/>
          </cell>
          <cell r="J218" t="str">
            <v/>
          </cell>
        </row>
        <row r="219">
          <cell r="B219" t="str">
            <v>- Cèt thÐp d&lt;=18</v>
          </cell>
          <cell r="C219" t="str">
            <v>tÊn</v>
          </cell>
          <cell r="D219">
            <v>1.41</v>
          </cell>
          <cell r="I219" t="str">
            <v/>
          </cell>
          <cell r="J219">
            <v>102408.234</v>
          </cell>
        </row>
        <row r="220">
          <cell r="E220" t="str">
            <v>M¸y hµn 23kw</v>
          </cell>
          <cell r="F220" t="str">
            <v>ca</v>
          </cell>
          <cell r="G220">
            <v>1.133</v>
          </cell>
          <cell r="H220">
            <v>1.5975299999999999</v>
          </cell>
          <cell r="I220">
            <v>77338</v>
          </cell>
          <cell r="J220">
            <v>87623.953999999998</v>
          </cell>
        </row>
        <row r="221">
          <cell r="E221" t="str">
            <v>M¸y c¾t uèn</v>
          </cell>
          <cell r="F221" t="str">
            <v>ca</v>
          </cell>
          <cell r="G221">
            <v>0.32</v>
          </cell>
          <cell r="H221">
            <v>0.45119999999999999</v>
          </cell>
          <cell r="I221">
            <v>39389</v>
          </cell>
          <cell r="J221">
            <v>12604.48</v>
          </cell>
        </row>
        <row r="222">
          <cell r="E222" t="str">
            <v>VËn th¨ng 0,8T</v>
          </cell>
          <cell r="F222" t="str">
            <v>ca</v>
          </cell>
          <cell r="G222">
            <v>0.04</v>
          </cell>
          <cell r="H222">
            <v>5.6399999999999999E-2</v>
          </cell>
          <cell r="I222">
            <v>54495</v>
          </cell>
          <cell r="J222">
            <v>2179.8000000000002</v>
          </cell>
        </row>
        <row r="223">
          <cell r="B223" t="str">
            <v>VËn chuyÓn bèc dì c«ng BTCT ®­êng thñy 45km</v>
          </cell>
          <cell r="C223" t="str">
            <v>tÊn</v>
          </cell>
          <cell r="D223">
            <v>175</v>
          </cell>
          <cell r="I223" t="str">
            <v/>
          </cell>
          <cell r="J223">
            <v>2552.6</v>
          </cell>
        </row>
        <row r="224">
          <cell r="E224" t="str">
            <v>Sµ lan 400T</v>
          </cell>
          <cell r="F224" t="str">
            <v>ca</v>
          </cell>
          <cell r="G224">
            <v>1.7648575827825786E-3</v>
          </cell>
          <cell r="H224">
            <v>0.30885007698695127</v>
          </cell>
          <cell r="I224">
            <v>670875</v>
          </cell>
          <cell r="J224">
            <v>1183.9988308492625</v>
          </cell>
        </row>
        <row r="225">
          <cell r="E225" t="str">
            <v>Tµu kÐo 150cv</v>
          </cell>
          <cell r="F225" t="str">
            <v>ca</v>
          </cell>
          <cell r="G225">
            <v>1.7648575827825786E-3</v>
          </cell>
          <cell r="H225">
            <v>0.30885007698695127</v>
          </cell>
          <cell r="I225">
            <v>775474</v>
          </cell>
          <cell r="J225">
            <v>1368.6011691507374</v>
          </cell>
        </row>
        <row r="226">
          <cell r="B226" t="str">
            <v>L¾p ®Æt cèng hép 5-7 tÊn</v>
          </cell>
          <cell r="C226" t="str">
            <v>èng</v>
          </cell>
          <cell r="D226">
            <v>28</v>
          </cell>
          <cell r="I226" t="str">
            <v/>
          </cell>
          <cell r="J226">
            <v>108435.6</v>
          </cell>
        </row>
        <row r="227">
          <cell r="E227" t="str">
            <v>CÇn cÈu 16T</v>
          </cell>
          <cell r="F227" t="str">
            <v>ca</v>
          </cell>
          <cell r="G227">
            <v>0.14000000000000001</v>
          </cell>
          <cell r="H227">
            <v>3.9200000000000004</v>
          </cell>
          <cell r="I227">
            <v>774540</v>
          </cell>
          <cell r="J227">
            <v>108435.6</v>
          </cell>
        </row>
        <row r="228">
          <cell r="B228" t="str">
            <v>Bª t«ng èng cèng ®¸ 1x2 M200</v>
          </cell>
          <cell r="C228" t="str">
            <v>m3</v>
          </cell>
          <cell r="D228">
            <v>147</v>
          </cell>
          <cell r="I228" t="str">
            <v/>
          </cell>
          <cell r="J228">
            <v>10060.424000000001</v>
          </cell>
        </row>
        <row r="229">
          <cell r="E229" t="str">
            <v>M¸y trén 250 lÝt</v>
          </cell>
          <cell r="F229" t="str">
            <v>ca</v>
          </cell>
          <cell r="G229">
            <v>0.10450000000000001</v>
          </cell>
          <cell r="H229">
            <v>15.361500000000001</v>
          </cell>
          <cell r="I229">
            <v>96272</v>
          </cell>
          <cell r="J229">
            <v>10060.424000000001</v>
          </cell>
        </row>
        <row r="230">
          <cell r="B230" t="str">
            <v>Bª t«ng mèi nèi cèng ®¸ 1x2 M150</v>
          </cell>
          <cell r="C230" t="str">
            <v>m3</v>
          </cell>
          <cell r="D230">
            <v>19.04</v>
          </cell>
          <cell r="I230" t="str">
            <v/>
          </cell>
          <cell r="J230">
            <v>9145.84</v>
          </cell>
        </row>
        <row r="231">
          <cell r="E231" t="str">
            <v>M¸y trén 250 lÝt</v>
          </cell>
          <cell r="F231" t="str">
            <v>ca</v>
          </cell>
          <cell r="G231">
            <v>9.5000000000000001E-2</v>
          </cell>
          <cell r="H231">
            <v>1.8088</v>
          </cell>
          <cell r="I231">
            <v>96272</v>
          </cell>
          <cell r="J231">
            <v>9145.84</v>
          </cell>
        </row>
        <row r="232">
          <cell r="B232" t="str">
            <v>Bª t«ng s©n cèng ®¸ 1x2 M200</v>
          </cell>
          <cell r="C232" t="str">
            <v>m3</v>
          </cell>
          <cell r="D232">
            <v>8.34</v>
          </cell>
          <cell r="I232" t="str">
            <v/>
          </cell>
          <cell r="J232">
            <v>12479.423999999999</v>
          </cell>
        </row>
        <row r="233">
          <cell r="E233" t="str">
            <v>M¸y trén 250 lÝt</v>
          </cell>
          <cell r="F233" t="str">
            <v>ca</v>
          </cell>
          <cell r="G233">
            <v>9.5000000000000001E-2</v>
          </cell>
          <cell r="H233">
            <v>0.7923</v>
          </cell>
          <cell r="I233">
            <v>96272</v>
          </cell>
          <cell r="J233">
            <v>9145.84</v>
          </cell>
        </row>
        <row r="234">
          <cell r="E234" t="str">
            <v>M¸y ®Çm dïi 1,5kw</v>
          </cell>
          <cell r="F234" t="str">
            <v>ca</v>
          </cell>
          <cell r="G234">
            <v>8.8999999999999996E-2</v>
          </cell>
          <cell r="H234">
            <v>0.74225999999999992</v>
          </cell>
          <cell r="I234">
            <v>37456</v>
          </cell>
          <cell r="J234">
            <v>3333.5839999999998</v>
          </cell>
        </row>
        <row r="235">
          <cell r="B235" t="str">
            <v>Bª t«ng t­êng ®¸ 1x2 M250</v>
          </cell>
          <cell r="C235" t="str">
            <v>m3</v>
          </cell>
          <cell r="D235">
            <v>6.42</v>
          </cell>
          <cell r="I235" t="str">
            <v/>
          </cell>
          <cell r="J235">
            <v>21882.37</v>
          </cell>
        </row>
        <row r="236">
          <cell r="E236" t="str">
            <v>M¸y trén 250 lÝt</v>
          </cell>
          <cell r="F236" t="str">
            <v>ca</v>
          </cell>
          <cell r="G236">
            <v>9.5000000000000001E-2</v>
          </cell>
          <cell r="H236">
            <v>0.6099</v>
          </cell>
          <cell r="I236">
            <v>96272</v>
          </cell>
          <cell r="J236">
            <v>9145.84</v>
          </cell>
        </row>
        <row r="237">
          <cell r="E237" t="str">
            <v>M¸y ®Çm dïi 1,5kw</v>
          </cell>
          <cell r="F237" t="str">
            <v>ca</v>
          </cell>
          <cell r="G237">
            <v>0.18</v>
          </cell>
          <cell r="H237">
            <v>1.1556</v>
          </cell>
          <cell r="I237">
            <v>37456</v>
          </cell>
          <cell r="J237">
            <v>6742.08</v>
          </cell>
        </row>
        <row r="238">
          <cell r="E238" t="str">
            <v>VËn th¨ng 0,8T</v>
          </cell>
          <cell r="F238" t="str">
            <v>ca</v>
          </cell>
          <cell r="G238">
            <v>0.11</v>
          </cell>
          <cell r="H238">
            <v>0.70620000000000005</v>
          </cell>
          <cell r="I238">
            <v>54495</v>
          </cell>
          <cell r="J238">
            <v>5994.45</v>
          </cell>
        </row>
        <row r="239">
          <cell r="I239" t="str">
            <v/>
          </cell>
          <cell r="J239" t="str">
            <v/>
          </cell>
        </row>
        <row r="240">
          <cell r="B240" t="str">
            <v>phÇn ®­êng vµo cÇu</v>
          </cell>
          <cell r="J240" t="str">
            <v/>
          </cell>
        </row>
        <row r="241">
          <cell r="B241" t="str">
            <v>VËn chuyÓn tiÕp cù ly &lt;= 2km</v>
          </cell>
          <cell r="C241" t="str">
            <v>100m3</v>
          </cell>
          <cell r="D241">
            <v>99.265000000000001</v>
          </cell>
          <cell r="J241">
            <v>446171.04</v>
          </cell>
        </row>
        <row r="242">
          <cell r="E242" t="str">
            <v>¤ t« 5T</v>
          </cell>
          <cell r="F242" t="str">
            <v>ca</v>
          </cell>
          <cell r="G242">
            <v>1.44</v>
          </cell>
          <cell r="H242">
            <v>142.94159999999999</v>
          </cell>
          <cell r="I242">
            <v>309841</v>
          </cell>
          <cell r="J242">
            <v>446171.04</v>
          </cell>
        </row>
        <row r="243">
          <cell r="B243" t="str">
            <v>§¾p ®Êt tËn dông bÖ ph¶n ¸p + lÒ</v>
          </cell>
          <cell r="C243" t="str">
            <v>100m3</v>
          </cell>
          <cell r="D243">
            <v>88.811000000000007</v>
          </cell>
          <cell r="I243" t="str">
            <v/>
          </cell>
          <cell r="J243">
            <v>190096.20500000002</v>
          </cell>
        </row>
        <row r="244">
          <cell r="D244" t="str">
            <v/>
          </cell>
          <cell r="E244" t="str">
            <v>M¸y ®Çm 9T</v>
          </cell>
          <cell r="F244" t="str">
            <v>ca</v>
          </cell>
          <cell r="G244">
            <v>0.32300000000000001</v>
          </cell>
          <cell r="H244">
            <v>28.685953000000001</v>
          </cell>
          <cell r="I244">
            <v>252823</v>
          </cell>
          <cell r="J244">
            <v>81661.828999999998</v>
          </cell>
        </row>
        <row r="245">
          <cell r="E245" t="str">
            <v>M¸y ñi 110cv</v>
          </cell>
          <cell r="F245" t="str">
            <v>ca</v>
          </cell>
          <cell r="G245">
            <v>0.16200000000000001</v>
          </cell>
          <cell r="H245">
            <v>14.387382000000002</v>
          </cell>
          <cell r="I245">
            <v>669348</v>
          </cell>
          <cell r="J245">
            <v>108434.376</v>
          </cell>
        </row>
        <row r="246">
          <cell r="B246" t="str">
            <v>§¾p c¸t nÒn + lÒ, ®­êng t¹m, ®­êng c«ng vô</v>
          </cell>
          <cell r="C246" t="str">
            <v>100m3</v>
          </cell>
          <cell r="D246">
            <v>88.686999999999998</v>
          </cell>
          <cell r="I246" t="str">
            <v/>
          </cell>
          <cell r="J246">
            <v>309742.54625999997</v>
          </cell>
        </row>
        <row r="247">
          <cell r="E247" t="str">
            <v>M¸y ñi 110cv</v>
          </cell>
          <cell r="F247" t="str">
            <v>ca</v>
          </cell>
          <cell r="G247">
            <v>0.1326</v>
          </cell>
          <cell r="H247">
            <v>11.7598962</v>
          </cell>
          <cell r="I247">
            <v>669348</v>
          </cell>
          <cell r="J247">
            <v>88755.544800000003</v>
          </cell>
        </row>
        <row r="248">
          <cell r="E248" t="str">
            <v>M¸y san 110cv</v>
          </cell>
          <cell r="F248" t="str">
            <v>ca</v>
          </cell>
          <cell r="G248">
            <v>1.3259999999999999E-2</v>
          </cell>
          <cell r="H248">
            <v>1.17598962</v>
          </cell>
          <cell r="I248">
            <v>584271</v>
          </cell>
          <cell r="J248">
            <v>7747.4334599999993</v>
          </cell>
        </row>
        <row r="249">
          <cell r="E249" t="str">
            <v>Lu b¸nh lèp 25T</v>
          </cell>
          <cell r="F249" t="str">
            <v>ca</v>
          </cell>
          <cell r="G249">
            <v>0.30599999999999999</v>
          </cell>
          <cell r="H249">
            <v>27.138221999999999</v>
          </cell>
          <cell r="I249">
            <v>468160</v>
          </cell>
          <cell r="J249">
            <v>143256.95999999999</v>
          </cell>
        </row>
        <row r="250">
          <cell r="E250" t="str">
            <v>¤ t« t­íi n­íc 5m3</v>
          </cell>
          <cell r="F250" t="str">
            <v>ca</v>
          </cell>
          <cell r="G250">
            <v>0.20400000000000001</v>
          </cell>
          <cell r="H250">
            <v>18.092148000000002</v>
          </cell>
          <cell r="I250">
            <v>343052</v>
          </cell>
          <cell r="J250">
            <v>69982.608000000007</v>
          </cell>
        </row>
        <row r="251">
          <cell r="B251" t="str">
            <v>§¾p c¸t h¹t trung nÒn ®­êng</v>
          </cell>
          <cell r="C251" t="str">
            <v>100m3</v>
          </cell>
          <cell r="D251">
            <v>31.317</v>
          </cell>
          <cell r="I251" t="str">
            <v/>
          </cell>
          <cell r="J251">
            <v>309742.54625999997</v>
          </cell>
        </row>
        <row r="252">
          <cell r="E252" t="str">
            <v>M¸y ñi 110cv</v>
          </cell>
          <cell r="F252" t="str">
            <v>ca</v>
          </cell>
          <cell r="G252">
            <v>0.1326</v>
          </cell>
          <cell r="H252">
            <v>4.1526341999999996</v>
          </cell>
          <cell r="I252">
            <v>669348</v>
          </cell>
          <cell r="J252">
            <v>88755.544800000003</v>
          </cell>
        </row>
        <row r="253">
          <cell r="E253" t="str">
            <v>M¸y san 110cv</v>
          </cell>
          <cell r="F253" t="str">
            <v>ca</v>
          </cell>
          <cell r="G253">
            <v>1.3259999999999999E-2</v>
          </cell>
          <cell r="H253">
            <v>0.41526341999999999</v>
          </cell>
          <cell r="I253">
            <v>584271</v>
          </cell>
          <cell r="J253">
            <v>7747.4334599999993</v>
          </cell>
        </row>
        <row r="254">
          <cell r="E254" t="str">
            <v>Lu b¸nh lèp 25T</v>
          </cell>
          <cell r="F254" t="str">
            <v>ca</v>
          </cell>
          <cell r="G254">
            <v>0.30599999999999999</v>
          </cell>
          <cell r="H254">
            <v>9.5830020000000005</v>
          </cell>
          <cell r="I254">
            <v>468160</v>
          </cell>
          <cell r="J254">
            <v>143256.95999999999</v>
          </cell>
        </row>
        <row r="255">
          <cell r="E255" t="str">
            <v>¤ t« t­íi n­íc 5m3</v>
          </cell>
          <cell r="F255" t="str">
            <v>ca</v>
          </cell>
          <cell r="G255">
            <v>0.20400000000000001</v>
          </cell>
          <cell r="H255">
            <v>6.3886680000000009</v>
          </cell>
          <cell r="I255">
            <v>343052</v>
          </cell>
          <cell r="J255">
            <v>69982.608000000007</v>
          </cell>
        </row>
        <row r="256">
          <cell r="B256" t="str">
            <v>§¾p ®Êt cÊp phèi sái ®á</v>
          </cell>
          <cell r="C256" t="str">
            <v>100m3</v>
          </cell>
          <cell r="D256">
            <v>23.800999999999998</v>
          </cell>
          <cell r="I256" t="str">
            <v/>
          </cell>
          <cell r="J256">
            <v>392776.14096000005</v>
          </cell>
        </row>
        <row r="257">
          <cell r="E257" t="str">
            <v>M¸y ®Çm 25T</v>
          </cell>
          <cell r="F257" t="str">
            <v>ca</v>
          </cell>
          <cell r="G257">
            <v>0.47736000000000006</v>
          </cell>
          <cell r="H257">
            <v>11.361645360000001</v>
          </cell>
          <cell r="I257">
            <v>468160</v>
          </cell>
          <cell r="J257">
            <v>223480.85760000002</v>
          </cell>
        </row>
        <row r="258">
          <cell r="E258" t="str">
            <v>M¸y ñi 110cv</v>
          </cell>
          <cell r="F258" t="str">
            <v>ca</v>
          </cell>
          <cell r="G258">
            <v>0.23868000000000003</v>
          </cell>
          <cell r="H258">
            <v>5.6808226800000003</v>
          </cell>
          <cell r="I258">
            <v>669348</v>
          </cell>
          <cell r="J258">
            <v>159759.98064000002</v>
          </cell>
        </row>
        <row r="259">
          <cell r="E259" t="str">
            <v>M¸y san 110cv</v>
          </cell>
          <cell r="F259" t="str">
            <v>ca</v>
          </cell>
          <cell r="G259">
            <v>1.6320000000000001E-2</v>
          </cell>
          <cell r="H259">
            <v>0.38843232</v>
          </cell>
          <cell r="I259">
            <v>584271</v>
          </cell>
          <cell r="J259">
            <v>9535.3027200000015</v>
          </cell>
        </row>
        <row r="260">
          <cell r="B260" t="str">
            <v>Tr¶i c¸n ®¸ 0-4</v>
          </cell>
          <cell r="C260" t="str">
            <v>100m3</v>
          </cell>
          <cell r="D260">
            <v>16.117999999999999</v>
          </cell>
          <cell r="I260" t="str">
            <v/>
          </cell>
          <cell r="J260">
            <v>806508.96239999984</v>
          </cell>
        </row>
        <row r="261">
          <cell r="E261" t="str">
            <v>M¸y ñi 110cv</v>
          </cell>
          <cell r="F261" t="str">
            <v>ca</v>
          </cell>
          <cell r="G261">
            <v>0.42209999999999992</v>
          </cell>
          <cell r="H261">
            <v>6.8034077999999978</v>
          </cell>
          <cell r="I261">
            <v>669348</v>
          </cell>
          <cell r="J261">
            <v>282531.79079999996</v>
          </cell>
        </row>
        <row r="262">
          <cell r="E262" t="str">
            <v>M¸y san 110cv</v>
          </cell>
          <cell r="F262" t="str">
            <v>ca</v>
          </cell>
          <cell r="G262">
            <v>8.0399999999999999E-2</v>
          </cell>
          <cell r="H262">
            <v>1.2958871999999999</v>
          </cell>
          <cell r="I262">
            <v>584271</v>
          </cell>
          <cell r="J262">
            <v>46975.388399999996</v>
          </cell>
        </row>
        <row r="263">
          <cell r="E263" t="str">
            <v>M¸y lu rung 25T</v>
          </cell>
          <cell r="F263" t="str">
            <v>ca</v>
          </cell>
          <cell r="G263">
            <v>0.21104999999999996</v>
          </cell>
          <cell r="H263">
            <v>3.4017038999999989</v>
          </cell>
          <cell r="I263">
            <v>928648</v>
          </cell>
          <cell r="J263">
            <v>195991.16039999996</v>
          </cell>
        </row>
        <row r="264">
          <cell r="E264" t="str">
            <v>M¸y ®Çm b¸nh lèp 16T</v>
          </cell>
          <cell r="F264" t="str">
            <v>ca</v>
          </cell>
          <cell r="G264">
            <v>0.3417</v>
          </cell>
          <cell r="H264">
            <v>5.5075205999999994</v>
          </cell>
          <cell r="I264">
            <v>432053</v>
          </cell>
          <cell r="J264">
            <v>147632.51010000001</v>
          </cell>
        </row>
        <row r="265">
          <cell r="E265" t="str">
            <v>M¸y lu 10T</v>
          </cell>
          <cell r="F265" t="str">
            <v>ca</v>
          </cell>
          <cell r="G265">
            <v>0.21104999999999996</v>
          </cell>
          <cell r="H265">
            <v>3.4017038999999989</v>
          </cell>
          <cell r="I265">
            <v>288922</v>
          </cell>
          <cell r="J265">
            <v>60976.988099999988</v>
          </cell>
        </row>
        <row r="266">
          <cell r="E266" t="str">
            <v>¤ t« t­íi n­íc 5m3</v>
          </cell>
          <cell r="F266" t="str">
            <v>ca</v>
          </cell>
          <cell r="G266">
            <v>0.21104999999999996</v>
          </cell>
          <cell r="H266">
            <v>3.4017038999999989</v>
          </cell>
          <cell r="I266">
            <v>343052</v>
          </cell>
          <cell r="J266">
            <v>72401.124599999981</v>
          </cell>
        </row>
        <row r="267">
          <cell r="B267" t="str">
            <v>ThÊm nhËp nhùa 6kg/m2 dµy 15cm</v>
          </cell>
          <cell r="C267" t="str">
            <v>100m2</v>
          </cell>
          <cell r="D267">
            <v>40.591999999999999</v>
          </cell>
          <cell r="I267" t="str">
            <v/>
          </cell>
          <cell r="J267">
            <v>530928.30000000005</v>
          </cell>
        </row>
        <row r="268">
          <cell r="E268" t="str">
            <v>M¸y lu 8,5T</v>
          </cell>
          <cell r="F268" t="str">
            <v>ca</v>
          </cell>
          <cell r="G268">
            <v>2.1</v>
          </cell>
          <cell r="H268">
            <v>85.243200000000002</v>
          </cell>
          <cell r="I268">
            <v>252823</v>
          </cell>
          <cell r="J268">
            <v>530928.30000000005</v>
          </cell>
        </row>
        <row r="269">
          <cell r="B269" t="str">
            <v>§æ bª t«ng lãt ®¸ 4x6 M100</v>
          </cell>
          <cell r="C269" t="str">
            <v>m3</v>
          </cell>
          <cell r="D269">
            <v>183.983</v>
          </cell>
          <cell r="I269" t="str">
            <v/>
          </cell>
          <cell r="J269">
            <v>12040.565000000001</v>
          </cell>
        </row>
        <row r="270">
          <cell r="E270" t="str">
            <v>M¸y trén 250 lÝt</v>
          </cell>
          <cell r="F270" t="str">
            <v>ca</v>
          </cell>
          <cell r="G270">
            <v>9.5000000000000001E-2</v>
          </cell>
          <cell r="H270">
            <v>17.478384999999999</v>
          </cell>
          <cell r="I270">
            <v>96272</v>
          </cell>
          <cell r="J270">
            <v>9145.84</v>
          </cell>
        </row>
        <row r="271">
          <cell r="E271" t="str">
            <v>M¸y ®Çm bµn 1kw</v>
          </cell>
          <cell r="F271" t="str">
            <v>ca</v>
          </cell>
          <cell r="G271">
            <v>8.8999999999999996E-2</v>
          </cell>
          <cell r="H271">
            <v>16.374486999999998</v>
          </cell>
          <cell r="I271">
            <v>32525</v>
          </cell>
          <cell r="J271">
            <v>2894.7249999999999</v>
          </cell>
        </row>
        <row r="272">
          <cell r="B272" t="str">
            <v>VC cäc tiªu, cèng BTCT ®­êng bé 30km</v>
          </cell>
          <cell r="C272" t="str">
            <v>tÊn</v>
          </cell>
          <cell r="D272">
            <v>77.396000000000001</v>
          </cell>
          <cell r="I272" t="str">
            <v/>
          </cell>
          <cell r="J272">
            <v>45000</v>
          </cell>
        </row>
        <row r="273">
          <cell r="E273" t="str">
            <v>¤ t« 5T</v>
          </cell>
          <cell r="F273" t="str">
            <v>ca</v>
          </cell>
          <cell r="G273">
            <v>0.14523578222378575</v>
          </cell>
          <cell r="H273">
            <v>11.240668600992121</v>
          </cell>
          <cell r="I273">
            <v>309841</v>
          </cell>
          <cell r="J273">
            <v>45000</v>
          </cell>
        </row>
        <row r="274">
          <cell r="B274" t="str">
            <v>hÖ thèng chiÕu s¸ng</v>
          </cell>
          <cell r="I274" t="str">
            <v/>
          </cell>
          <cell r="J274" t="str">
            <v/>
          </cell>
        </row>
        <row r="275">
          <cell r="B275" t="str">
            <v>Cung cÊp d¾p dùng trô ®Ìn s¾t m¹ kÏm, d¹ng h×nh c«n kiÓu b¸t qu¸i dµi 9m</v>
          </cell>
          <cell r="C275" t="str">
            <v>trô</v>
          </cell>
          <cell r="D275">
            <v>25</v>
          </cell>
          <cell r="I275" t="str">
            <v/>
          </cell>
          <cell r="J275">
            <v>20764.8</v>
          </cell>
        </row>
        <row r="276">
          <cell r="E276" t="str">
            <v>Xe thang</v>
          </cell>
          <cell r="F276" t="str">
            <v>ca</v>
          </cell>
          <cell r="G276">
            <v>0.16</v>
          </cell>
          <cell r="H276">
            <v>4</v>
          </cell>
          <cell r="I276">
            <v>129780</v>
          </cell>
          <cell r="J276">
            <v>20764.8</v>
          </cell>
        </row>
        <row r="277">
          <cell r="B277" t="str">
            <v>§µo hè mãng ch©n cét trô - 14t(0.6m*0.6m* s©u 1.35m)</v>
          </cell>
          <cell r="C277" t="str">
            <v>100m3</v>
          </cell>
          <cell r="D277">
            <v>6.8000000000000005E-2</v>
          </cell>
          <cell r="I277" t="str">
            <v/>
          </cell>
          <cell r="J277">
            <v>140444</v>
          </cell>
        </row>
        <row r="278">
          <cell r="E278" t="str">
            <v>M¸y ®µo 0,8m3</v>
          </cell>
          <cell r="F278" t="str">
            <v>ca</v>
          </cell>
          <cell r="G278">
            <v>0.19897173474780017</v>
          </cell>
          <cell r="H278">
            <v>1.3530077962850412E-2</v>
          </cell>
          <cell r="I278">
            <v>705849</v>
          </cell>
          <cell r="J278">
            <v>140444</v>
          </cell>
        </row>
        <row r="279">
          <cell r="B279" t="str">
            <v>§æ bª t«ng ®¸ 4x6 M100 mãng trô - 14t(0.6m*0.6m*s©u 0.1m)</v>
          </cell>
          <cell r="C279" t="str">
            <v>m3</v>
          </cell>
          <cell r="D279">
            <v>0.504</v>
          </cell>
          <cell r="I279" t="str">
            <v/>
          </cell>
          <cell r="J279">
            <v>12040.565000000001</v>
          </cell>
        </row>
        <row r="280">
          <cell r="E280" t="str">
            <v>M¸y trén 250 lÝt</v>
          </cell>
          <cell r="F280" t="str">
            <v>ca</v>
          </cell>
          <cell r="G280">
            <v>9.5000000000000001E-2</v>
          </cell>
          <cell r="H280">
            <v>4.7879999999999999E-2</v>
          </cell>
          <cell r="I280">
            <v>96272</v>
          </cell>
          <cell r="J280">
            <v>9145.84</v>
          </cell>
        </row>
        <row r="281">
          <cell r="E281" t="str">
            <v>M¸y ®Çm bµn 1kw</v>
          </cell>
          <cell r="F281" t="str">
            <v>ca</v>
          </cell>
          <cell r="G281">
            <v>8.8999999999999996E-2</v>
          </cell>
          <cell r="H281">
            <v>4.4856E-2</v>
          </cell>
          <cell r="I281">
            <v>32525</v>
          </cell>
          <cell r="J281">
            <v>2894.7249999999999</v>
          </cell>
        </row>
        <row r="282">
          <cell r="B282" t="str">
            <v>Gia c«ng cung cÊp s¾t trßn F10 (®ai bao cèt thÐp mãng trô) = 72m</v>
          </cell>
          <cell r="C282" t="str">
            <v>tÊn</v>
          </cell>
          <cell r="D282">
            <v>4.4999999999999998E-2</v>
          </cell>
          <cell r="I282" t="str">
            <v/>
          </cell>
          <cell r="J282">
            <v>108860.40000000001</v>
          </cell>
        </row>
        <row r="283">
          <cell r="E283" t="str">
            <v>M¸y c¾t uèn</v>
          </cell>
          <cell r="F283" t="str">
            <v>ca</v>
          </cell>
          <cell r="G283">
            <v>0.4</v>
          </cell>
          <cell r="H283">
            <v>1.7999999999999999E-2</v>
          </cell>
          <cell r="I283">
            <v>39789</v>
          </cell>
          <cell r="J283">
            <v>15915.6</v>
          </cell>
        </row>
        <row r="284">
          <cell r="E284" t="str">
            <v>CÇn cÈu 16T</v>
          </cell>
          <cell r="F284" t="str">
            <v>ca</v>
          </cell>
          <cell r="G284">
            <v>0.12</v>
          </cell>
          <cell r="H284">
            <v>5.3999999999999994E-3</v>
          </cell>
          <cell r="I284">
            <v>774540</v>
          </cell>
          <cell r="J284">
            <v>92944.8</v>
          </cell>
        </row>
        <row r="285">
          <cell r="B285" t="str">
            <v>Gia c«ng cung cÊp bu l«ng thÐp m¹ kÏm F24*300</v>
          </cell>
          <cell r="C285" t="str">
            <v>tÊn</v>
          </cell>
          <cell r="D285">
            <v>0.316</v>
          </cell>
          <cell r="I285" t="str">
            <v/>
          </cell>
          <cell r="J285">
            <v>202124.18</v>
          </cell>
        </row>
        <row r="286">
          <cell r="E286" t="str">
            <v>M¸y hµn 23kw</v>
          </cell>
          <cell r="F286" t="str">
            <v>ca</v>
          </cell>
          <cell r="G286">
            <v>1.73</v>
          </cell>
          <cell r="H286">
            <v>0.54668000000000005</v>
          </cell>
          <cell r="I286">
            <v>77338</v>
          </cell>
          <cell r="J286">
            <v>133794.74</v>
          </cell>
        </row>
        <row r="287">
          <cell r="E287" t="str">
            <v>M¸y c¾t uèn</v>
          </cell>
          <cell r="F287" t="str">
            <v>ca</v>
          </cell>
          <cell r="G287">
            <v>0.16</v>
          </cell>
          <cell r="H287">
            <v>5.0560000000000001E-2</v>
          </cell>
          <cell r="I287">
            <v>39789</v>
          </cell>
          <cell r="J287">
            <v>6366.24</v>
          </cell>
        </row>
        <row r="288">
          <cell r="E288" t="str">
            <v>CÇn cÈu 16T</v>
          </cell>
          <cell r="F288" t="str">
            <v>ca</v>
          </cell>
          <cell r="G288">
            <v>0.08</v>
          </cell>
          <cell r="H288">
            <v>2.528E-2</v>
          </cell>
          <cell r="I288">
            <v>774540</v>
          </cell>
          <cell r="J288">
            <v>61963.200000000004</v>
          </cell>
        </row>
        <row r="289">
          <cell r="B289" t="str">
            <v>§æ bª t«ng ®¸ 1x2 M200 mãng trô</v>
          </cell>
          <cell r="C289" t="str">
            <v>m3</v>
          </cell>
          <cell r="D289">
            <v>6.681</v>
          </cell>
          <cell r="I289" t="str">
            <v/>
          </cell>
          <cell r="J289">
            <v>12479.423999999999</v>
          </cell>
        </row>
        <row r="290">
          <cell r="E290" t="str">
            <v>M¸y trén 250 lÝt</v>
          </cell>
          <cell r="F290" t="str">
            <v>ca</v>
          </cell>
          <cell r="G290">
            <v>9.5000000000000001E-2</v>
          </cell>
          <cell r="H290">
            <v>0.63469500000000001</v>
          </cell>
          <cell r="I290">
            <v>96272</v>
          </cell>
          <cell r="J290">
            <v>9145.84</v>
          </cell>
        </row>
        <row r="291">
          <cell r="E291" t="str">
            <v>M¸y ®Çm dïi 1,5kw</v>
          </cell>
          <cell r="F291" t="str">
            <v>ca</v>
          </cell>
          <cell r="G291">
            <v>8.8999999999999996E-2</v>
          </cell>
          <cell r="H291">
            <v>0.59460899999999994</v>
          </cell>
          <cell r="I291">
            <v>37456</v>
          </cell>
          <cell r="J291">
            <v>3333.5839999999998</v>
          </cell>
        </row>
        <row r="292">
          <cell r="B292" t="str">
            <v>Tr¸t v÷a XM M75 dµy 1cm chung quanh ®Õ mäng trô</v>
          </cell>
          <cell r="C292" t="str">
            <v>m2</v>
          </cell>
          <cell r="D292">
            <v>4.28</v>
          </cell>
          <cell r="I292" t="str">
            <v/>
          </cell>
          <cell r="J292">
            <v>190.37700000000001</v>
          </cell>
        </row>
        <row r="293">
          <cell r="E293" t="str">
            <v>M¸y trén 80 lÝt</v>
          </cell>
          <cell r="F293" t="str">
            <v>ca</v>
          </cell>
          <cell r="G293">
            <v>3.0000000000000001E-3</v>
          </cell>
          <cell r="H293">
            <v>1.2840000000000001E-2</v>
          </cell>
          <cell r="I293">
            <v>45294</v>
          </cell>
          <cell r="J293">
            <v>135.88200000000001</v>
          </cell>
        </row>
        <row r="294">
          <cell r="E294" t="str">
            <v>VËn th¨ng 0,8T</v>
          </cell>
          <cell r="F294" t="str">
            <v>ca</v>
          </cell>
          <cell r="G294">
            <v>1E-3</v>
          </cell>
          <cell r="H294">
            <v>4.28E-3</v>
          </cell>
          <cell r="I294">
            <v>54495</v>
          </cell>
          <cell r="J294">
            <v>54.495000000000005</v>
          </cell>
        </row>
        <row r="295">
          <cell r="B295" t="str">
            <v>L¸ng v÷a XM M75 dµy 2cm trªn mÆt mãng trô</v>
          </cell>
          <cell r="C295" t="str">
            <v>m2</v>
          </cell>
          <cell r="D295">
            <v>2.21</v>
          </cell>
          <cell r="I295" t="str">
            <v/>
          </cell>
          <cell r="J295">
            <v>190.37700000000001</v>
          </cell>
        </row>
        <row r="296">
          <cell r="E296" t="str">
            <v>M¸y trén 80 lÝt</v>
          </cell>
          <cell r="F296" t="str">
            <v>ca</v>
          </cell>
          <cell r="G296">
            <v>3.0000000000000001E-3</v>
          </cell>
          <cell r="H296">
            <v>6.6299999999999996E-3</v>
          </cell>
          <cell r="I296">
            <v>45294</v>
          </cell>
          <cell r="J296">
            <v>135.88200000000001</v>
          </cell>
        </row>
        <row r="297">
          <cell r="E297" t="str">
            <v>VËn th¨ng 0,8T</v>
          </cell>
          <cell r="F297" t="str">
            <v>ca</v>
          </cell>
          <cell r="G297">
            <v>1E-3</v>
          </cell>
          <cell r="H297">
            <v>2.2100000000000002E-3</v>
          </cell>
          <cell r="I297">
            <v>54495</v>
          </cell>
          <cell r="J297">
            <v>54.495000000000005</v>
          </cell>
        </row>
        <row r="298">
          <cell r="B298" t="str">
            <v>Trô trªn cÇu</v>
          </cell>
          <cell r="I298" t="str">
            <v/>
          </cell>
          <cell r="J298" t="str">
            <v/>
          </cell>
        </row>
        <row r="299">
          <cell r="B299" t="str">
            <v>Gia c«ng cung cÊp s¾t trßn F10 (®ai bao cèt thÐp mãng trô) = 28.6m</v>
          </cell>
          <cell r="C299" t="str">
            <v>tÊn</v>
          </cell>
          <cell r="D299">
            <v>1.7500000000000002E-2</v>
          </cell>
          <cell r="I299" t="str">
            <v/>
          </cell>
          <cell r="J299">
            <v>108860.40000000001</v>
          </cell>
        </row>
        <row r="300">
          <cell r="E300" t="str">
            <v>M¸y c¾t uèn</v>
          </cell>
          <cell r="F300" t="str">
            <v>ca</v>
          </cell>
          <cell r="G300">
            <v>0.4</v>
          </cell>
          <cell r="H300">
            <v>7.000000000000001E-3</v>
          </cell>
          <cell r="I300">
            <v>39789</v>
          </cell>
          <cell r="J300">
            <v>15915.6</v>
          </cell>
        </row>
        <row r="301">
          <cell r="E301" t="str">
            <v>CÇn cÈu 16T</v>
          </cell>
          <cell r="F301" t="str">
            <v>ca</v>
          </cell>
          <cell r="G301">
            <v>0.12</v>
          </cell>
          <cell r="H301">
            <v>2.1000000000000003E-3</v>
          </cell>
          <cell r="I301">
            <v>774540</v>
          </cell>
          <cell r="J301">
            <v>92944.8</v>
          </cell>
        </row>
        <row r="302">
          <cell r="B302" t="str">
            <v>Gia c«ng cung cÊp bu l«ng thÐp m¹ kÏm F24*700</v>
          </cell>
          <cell r="C302" t="str">
            <v>tÊn</v>
          </cell>
          <cell r="D302">
            <v>0.1086</v>
          </cell>
          <cell r="I302" t="str">
            <v/>
          </cell>
          <cell r="J302">
            <v>202124.18</v>
          </cell>
        </row>
        <row r="303">
          <cell r="E303" t="str">
            <v>M¸y hµn 23kw</v>
          </cell>
          <cell r="F303" t="str">
            <v>ca</v>
          </cell>
          <cell r="G303">
            <v>1.73</v>
          </cell>
          <cell r="H303">
            <v>0.18787799999999999</v>
          </cell>
          <cell r="I303">
            <v>77338</v>
          </cell>
          <cell r="J303">
            <v>133794.74</v>
          </cell>
        </row>
        <row r="304">
          <cell r="E304" t="str">
            <v>M¸y c¾t uèn</v>
          </cell>
          <cell r="F304" t="str">
            <v>ca</v>
          </cell>
          <cell r="G304">
            <v>0.16</v>
          </cell>
          <cell r="H304">
            <v>1.7375999999999999E-2</v>
          </cell>
          <cell r="I304">
            <v>39789</v>
          </cell>
          <cell r="J304">
            <v>6366.24</v>
          </cell>
        </row>
        <row r="305">
          <cell r="E305" t="str">
            <v>CÇn cÈu 16T</v>
          </cell>
          <cell r="F305" t="str">
            <v>ca</v>
          </cell>
          <cell r="G305">
            <v>0.08</v>
          </cell>
          <cell r="H305">
            <v>8.6879999999999995E-3</v>
          </cell>
          <cell r="I305">
            <v>774540</v>
          </cell>
          <cell r="J305">
            <v>61963.200000000004</v>
          </cell>
        </row>
        <row r="306">
          <cell r="B306" t="str">
            <v>§æ bª t«ng ®¸ 1x2 M200 ®Õ trô</v>
          </cell>
          <cell r="C306" t="str">
            <v>m3</v>
          </cell>
          <cell r="D306">
            <v>0.33400000000000002</v>
          </cell>
          <cell r="I306" t="str">
            <v/>
          </cell>
          <cell r="J306">
            <v>12479.423999999999</v>
          </cell>
        </row>
        <row r="307">
          <cell r="E307" t="str">
            <v>M¸y trén 250 lÝt</v>
          </cell>
          <cell r="F307" t="str">
            <v>ca</v>
          </cell>
          <cell r="G307">
            <v>9.5000000000000001E-2</v>
          </cell>
          <cell r="H307">
            <v>3.1730000000000001E-2</v>
          </cell>
          <cell r="I307">
            <v>96272</v>
          </cell>
          <cell r="J307">
            <v>9145.84</v>
          </cell>
        </row>
        <row r="308">
          <cell r="E308" t="str">
            <v>M¸y ®Çm dïi 1,5kw</v>
          </cell>
          <cell r="F308" t="str">
            <v>ca</v>
          </cell>
          <cell r="G308">
            <v>8.8999999999999996E-2</v>
          </cell>
          <cell r="H308">
            <v>2.9725999999999999E-2</v>
          </cell>
          <cell r="I308">
            <v>37456</v>
          </cell>
          <cell r="J308">
            <v>3333.5839999999998</v>
          </cell>
        </row>
        <row r="309">
          <cell r="B309" t="str">
            <v>Tr¸t v÷a XM M75 dµy 1cm chung quanh ®Õ mäng trô</v>
          </cell>
          <cell r="C309" t="str">
            <v>m2</v>
          </cell>
          <cell r="D309">
            <v>2.97</v>
          </cell>
          <cell r="I309" t="str">
            <v/>
          </cell>
          <cell r="J309">
            <v>190.37700000000001</v>
          </cell>
        </row>
        <row r="310">
          <cell r="E310" t="str">
            <v>M¸y trén 80 lÝt</v>
          </cell>
          <cell r="F310" t="str">
            <v>ca</v>
          </cell>
          <cell r="G310">
            <v>3.0000000000000001E-3</v>
          </cell>
          <cell r="H310">
            <v>8.9100000000000013E-3</v>
          </cell>
          <cell r="I310">
            <v>45294</v>
          </cell>
          <cell r="J310">
            <v>135.88200000000001</v>
          </cell>
        </row>
        <row r="311">
          <cell r="E311" t="str">
            <v>VËn th¨ng 0,8T</v>
          </cell>
          <cell r="F311" t="str">
            <v>ca</v>
          </cell>
          <cell r="G311">
            <v>1E-3</v>
          </cell>
          <cell r="H311">
            <v>2.9700000000000004E-3</v>
          </cell>
          <cell r="I311">
            <v>54495</v>
          </cell>
          <cell r="J311">
            <v>54.495000000000005</v>
          </cell>
        </row>
        <row r="312">
          <cell r="B312" t="str">
            <v>Gia c«ng cung cÊp l¾p ®Æt cÇn ®Ìn èng STK F60 3m/cÇn</v>
          </cell>
          <cell r="C312" t="str">
            <v>cÇn</v>
          </cell>
          <cell r="D312">
            <v>25</v>
          </cell>
          <cell r="I312" t="str">
            <v/>
          </cell>
          <cell r="J312">
            <v>23360.399999999998</v>
          </cell>
        </row>
        <row r="313">
          <cell r="E313" t="str">
            <v>Xe thang</v>
          </cell>
          <cell r="F313" t="str">
            <v>ca</v>
          </cell>
          <cell r="G313">
            <v>0.18</v>
          </cell>
          <cell r="H313">
            <v>4.5</v>
          </cell>
          <cell r="I313">
            <v>129780</v>
          </cell>
          <cell r="J313">
            <v>23360.399999999998</v>
          </cell>
        </row>
        <row r="314">
          <cell r="B314" t="str">
            <v>Gia c«ng cung cÊp s¾t trßn F10 (hµn chÌn ®Êt ®Ìn)</v>
          </cell>
          <cell r="C314" t="str">
            <v>tÊn</v>
          </cell>
          <cell r="D314">
            <v>3.78E-2</v>
          </cell>
          <cell r="I314" t="str">
            <v/>
          </cell>
          <cell r="J314">
            <v>108860.40000000001</v>
          </cell>
        </row>
        <row r="315">
          <cell r="E315" t="str">
            <v>M¸y c¾t uèn</v>
          </cell>
          <cell r="F315" t="str">
            <v>ca</v>
          </cell>
          <cell r="G315">
            <v>0.4</v>
          </cell>
          <cell r="H315">
            <v>1.5120000000000001E-2</v>
          </cell>
          <cell r="I315">
            <v>39789</v>
          </cell>
          <cell r="J315">
            <v>15915.6</v>
          </cell>
        </row>
        <row r="316">
          <cell r="E316" t="str">
            <v>CÇn cÈu 16T</v>
          </cell>
          <cell r="F316" t="str">
            <v>ca</v>
          </cell>
          <cell r="G316">
            <v>0.12</v>
          </cell>
          <cell r="H316">
            <v>4.5360000000000001E-3</v>
          </cell>
          <cell r="I316">
            <v>774540</v>
          </cell>
          <cell r="J316">
            <v>92944.8</v>
          </cell>
        </row>
        <row r="317">
          <cell r="B317" t="str">
            <v>§æ líp ®an bª t«ng M150 ®¸ 1x2 b¶o vÖ c¸p trªn vØa hÌ</v>
          </cell>
          <cell r="C317" t="str">
            <v>m3</v>
          </cell>
          <cell r="D317">
            <v>13.446</v>
          </cell>
          <cell r="I317" t="str">
            <v/>
          </cell>
          <cell r="J317">
            <v>9145.84</v>
          </cell>
        </row>
        <row r="318">
          <cell r="E318" t="str">
            <v>M¸y trén 250 lÝt</v>
          </cell>
          <cell r="F318" t="str">
            <v>ca</v>
          </cell>
          <cell r="G318">
            <v>9.5000000000000001E-2</v>
          </cell>
          <cell r="H318">
            <v>1.2773699999999999</v>
          </cell>
          <cell r="I318">
            <v>96272</v>
          </cell>
          <cell r="J318">
            <v>9145.84</v>
          </cell>
        </row>
        <row r="319">
          <cell r="B319" t="str">
            <v>2 ruét *2.5mm2</v>
          </cell>
          <cell r="C319" t="str">
            <v>100m</v>
          </cell>
          <cell r="D319">
            <v>3</v>
          </cell>
          <cell r="I319" t="str">
            <v/>
          </cell>
          <cell r="J319">
            <v>129780</v>
          </cell>
        </row>
        <row r="320">
          <cell r="E320" t="str">
            <v>Xe thang</v>
          </cell>
          <cell r="F320" t="str">
            <v>ca</v>
          </cell>
          <cell r="G320">
            <v>1</v>
          </cell>
          <cell r="H320">
            <v>3</v>
          </cell>
          <cell r="I320">
            <v>129780</v>
          </cell>
          <cell r="J320">
            <v>129780</v>
          </cell>
        </row>
        <row r="321">
          <cell r="B321" t="str">
            <v>§Ìn cao ¸p Sodium 250W (trän bé míi)</v>
          </cell>
          <cell r="C321" t="str">
            <v>bé</v>
          </cell>
          <cell r="D321">
            <v>25</v>
          </cell>
          <cell r="I321" t="str">
            <v/>
          </cell>
          <cell r="J321">
            <v>3874.0499999999997</v>
          </cell>
        </row>
        <row r="322">
          <cell r="E322" t="str">
            <v>Xe n©ng 0,5T</v>
          </cell>
          <cell r="F322" t="str">
            <v>ca</v>
          </cell>
          <cell r="G322">
            <v>0.15</v>
          </cell>
          <cell r="H322">
            <v>3.75</v>
          </cell>
          <cell r="I322">
            <v>25827</v>
          </cell>
          <cell r="J322">
            <v>3874.0499999999997</v>
          </cell>
        </row>
        <row r="323">
          <cell r="B323" t="str">
            <v>D©y ®ßng mÒm bäc PVC F12/10</v>
          </cell>
          <cell r="C323" t="str">
            <v>40m</v>
          </cell>
          <cell r="D323">
            <v>0.5</v>
          </cell>
          <cell r="I323" t="str">
            <v/>
          </cell>
          <cell r="J323">
            <v>22062.600000000002</v>
          </cell>
        </row>
        <row r="324">
          <cell r="E324" t="str">
            <v>Xe thang</v>
          </cell>
          <cell r="F324" t="str">
            <v>ca</v>
          </cell>
          <cell r="G324">
            <v>0.17</v>
          </cell>
          <cell r="H324">
            <v>8.5000000000000006E-2</v>
          </cell>
          <cell r="I324">
            <v>129780</v>
          </cell>
          <cell r="J324">
            <v>22062.600000000002</v>
          </cell>
        </row>
        <row r="325">
          <cell r="B325" t="str">
            <v>Gia c«ng cung cÊp s¾t dÑp</v>
          </cell>
          <cell r="C325" t="str">
            <v>tÊn</v>
          </cell>
          <cell r="D325">
            <v>0.2296</v>
          </cell>
          <cell r="I325" t="str">
            <v/>
          </cell>
          <cell r="J325">
            <v>425359</v>
          </cell>
        </row>
        <row r="326">
          <cell r="E326" t="str">
            <v>M¸y hµn 23kw</v>
          </cell>
          <cell r="F326" t="str">
            <v>ca</v>
          </cell>
          <cell r="G326">
            <v>5.5</v>
          </cell>
          <cell r="H326">
            <v>1.2627999999999999</v>
          </cell>
          <cell r="I326">
            <v>77338</v>
          </cell>
          <cell r="J326">
            <v>425359</v>
          </cell>
        </row>
        <row r="327">
          <cell r="B327" t="str">
            <v>Xóc ®Êt d­, vËn chuyÓn ®æ ®i t¹i bµi r¸c (Gß C¸t) CL 10km « t« 5T</v>
          </cell>
          <cell r="C327" t="str">
            <v>100m3</v>
          </cell>
          <cell r="D327">
            <v>2</v>
          </cell>
          <cell r="I327" t="str">
            <v/>
          </cell>
          <cell r="J327">
            <v>148723.68</v>
          </cell>
        </row>
        <row r="328">
          <cell r="E328" t="str">
            <v>¤ t« 5T</v>
          </cell>
          <cell r="F328" t="str">
            <v>ca</v>
          </cell>
          <cell r="G328">
            <v>0.48</v>
          </cell>
          <cell r="H328">
            <v>0.96</v>
          </cell>
          <cell r="I328">
            <v>309841</v>
          </cell>
          <cell r="J328">
            <v>148723.68</v>
          </cell>
        </row>
        <row r="330">
          <cell r="D330" t="str">
            <v/>
          </cell>
        </row>
      </sheetData>
      <sheetData sheetId="7"/>
      <sheetData sheetId="8"/>
      <sheetData sheetId="9"/>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XD-duongcongvu"/>
      <sheetName val="THCPXD"/>
      <sheetName val="TH Khoi luong"/>
      <sheetName val="TH-XD-tuyen"/>
      <sheetName val="CPXD-tuyen"/>
      <sheetName val="TH-XD Cau"/>
      <sheetName val="CPXD-cau"/>
      <sheetName val="DP-Cvu"/>
      <sheetName val="PTCT"/>
      <sheetName val="May"/>
      <sheetName val="FT"/>
      <sheetName val="VL"/>
      <sheetName val="A6"/>
      <sheetName val="Gia goc"/>
      <sheetName val="Cuoc VC (2)"/>
      <sheetName val="A.1.8"/>
      <sheetName val="DP dat"/>
      <sheetName val="KL-Cong"/>
      <sheetName val="00000000"/>
      <sheetName val="10000000"/>
    </sheetNames>
    <sheetDataSet>
      <sheetData sheetId="0"/>
      <sheetData sheetId="1"/>
      <sheetData sheetId="2"/>
      <sheetData sheetId="3"/>
      <sheetData sheetId="4">
        <row r="8">
          <cell r="A8" t="str">
            <v>I</v>
          </cell>
        </row>
        <row r="9">
          <cell r="A9">
            <v>1</v>
          </cell>
        </row>
        <row r="10">
          <cell r="A10">
            <v>2</v>
          </cell>
        </row>
        <row r="11">
          <cell r="A11" t="str">
            <v>II</v>
          </cell>
        </row>
        <row r="13">
          <cell r="A13">
            <v>3</v>
          </cell>
        </row>
        <row r="14">
          <cell r="A14">
            <v>4</v>
          </cell>
        </row>
        <row r="16">
          <cell r="A16">
            <v>5</v>
          </cell>
        </row>
        <row r="17">
          <cell r="A17">
            <v>6</v>
          </cell>
        </row>
        <row r="19">
          <cell r="A19">
            <v>7</v>
          </cell>
        </row>
        <row r="20">
          <cell r="A20">
            <v>8</v>
          </cell>
        </row>
        <row r="22">
          <cell r="A22">
            <v>9</v>
          </cell>
        </row>
        <row r="23">
          <cell r="A23">
            <v>10</v>
          </cell>
        </row>
        <row r="25">
          <cell r="A25">
            <v>22</v>
          </cell>
        </row>
        <row r="26">
          <cell r="A26">
            <v>24</v>
          </cell>
        </row>
        <row r="28">
          <cell r="A28">
            <v>23</v>
          </cell>
        </row>
        <row r="29">
          <cell r="A29">
            <v>25</v>
          </cell>
        </row>
        <row r="31">
          <cell r="A31">
            <v>19</v>
          </cell>
        </row>
        <row r="32">
          <cell r="A32">
            <v>20</v>
          </cell>
        </row>
        <row r="34">
          <cell r="A34">
            <v>17</v>
          </cell>
        </row>
        <row r="35">
          <cell r="A35">
            <v>18</v>
          </cell>
        </row>
        <row r="37">
          <cell r="A37">
            <v>26</v>
          </cell>
        </row>
        <row r="38">
          <cell r="A38">
            <v>27</v>
          </cell>
        </row>
        <row r="39">
          <cell r="A39">
            <v>28</v>
          </cell>
        </row>
        <row r="40">
          <cell r="A40">
            <v>13</v>
          </cell>
        </row>
        <row r="41">
          <cell r="A41">
            <v>14</v>
          </cell>
        </row>
        <row r="43">
          <cell r="A43">
            <v>29</v>
          </cell>
        </row>
        <row r="46">
          <cell r="A46">
            <v>15</v>
          </cell>
        </row>
        <row r="47">
          <cell r="A47">
            <v>16</v>
          </cell>
        </row>
        <row r="48">
          <cell r="A48" t="str">
            <v>III</v>
          </cell>
        </row>
        <row r="50">
          <cell r="A50">
            <v>30</v>
          </cell>
        </row>
        <row r="51">
          <cell r="A51">
            <v>31</v>
          </cell>
        </row>
        <row r="53">
          <cell r="A53">
            <v>30</v>
          </cell>
        </row>
        <row r="54">
          <cell r="A54">
            <v>31</v>
          </cell>
        </row>
        <row r="55">
          <cell r="A55" t="str">
            <v>IV</v>
          </cell>
        </row>
        <row r="56">
          <cell r="A56" t="str">
            <v xml:space="preserve">IV-1 </v>
          </cell>
        </row>
        <row r="57">
          <cell r="A57">
            <v>37</v>
          </cell>
        </row>
        <row r="58">
          <cell r="A58">
            <v>38</v>
          </cell>
        </row>
        <row r="60">
          <cell r="A60">
            <v>39</v>
          </cell>
        </row>
        <row r="61">
          <cell r="A61">
            <v>40</v>
          </cell>
        </row>
        <row r="63">
          <cell r="A63">
            <v>42</v>
          </cell>
        </row>
        <row r="64">
          <cell r="A64">
            <v>47</v>
          </cell>
        </row>
        <row r="65">
          <cell r="A65">
            <v>45</v>
          </cell>
        </row>
        <row r="66">
          <cell r="A66">
            <v>43</v>
          </cell>
        </row>
        <row r="68">
          <cell r="A68">
            <v>54</v>
          </cell>
        </row>
        <row r="69">
          <cell r="A69">
            <v>57</v>
          </cell>
        </row>
        <row r="70">
          <cell r="A70">
            <v>58</v>
          </cell>
        </row>
        <row r="71">
          <cell r="A71">
            <v>61</v>
          </cell>
        </row>
        <row r="73">
          <cell r="A73">
            <v>54</v>
          </cell>
        </row>
        <row r="74">
          <cell r="A74">
            <v>57</v>
          </cell>
        </row>
        <row r="75">
          <cell r="A75">
            <v>58</v>
          </cell>
        </row>
        <row r="76">
          <cell r="A76">
            <v>62</v>
          </cell>
        </row>
        <row r="77">
          <cell r="A77">
            <v>64</v>
          </cell>
        </row>
        <row r="78">
          <cell r="A78">
            <v>63</v>
          </cell>
        </row>
        <row r="79">
          <cell r="A79">
            <v>50</v>
          </cell>
        </row>
        <row r="80">
          <cell r="A80">
            <v>60</v>
          </cell>
        </row>
        <row r="81">
          <cell r="A81">
            <v>65</v>
          </cell>
        </row>
        <row r="82">
          <cell r="A82">
            <v>53</v>
          </cell>
        </row>
        <row r="83">
          <cell r="A83">
            <v>61</v>
          </cell>
        </row>
        <row r="84">
          <cell r="A84" t="str">
            <v>IV-2</v>
          </cell>
        </row>
        <row r="86">
          <cell r="A86">
            <v>39</v>
          </cell>
        </row>
        <row r="87">
          <cell r="A87">
            <v>40</v>
          </cell>
        </row>
        <row r="89">
          <cell r="A89">
            <v>42</v>
          </cell>
        </row>
        <row r="91">
          <cell r="A91">
            <v>43</v>
          </cell>
        </row>
        <row r="92">
          <cell r="A92">
            <v>49</v>
          </cell>
        </row>
        <row r="93">
          <cell r="A93">
            <v>55</v>
          </cell>
        </row>
        <row r="94">
          <cell r="A94">
            <v>56</v>
          </cell>
        </row>
        <row r="95">
          <cell r="A95">
            <v>37</v>
          </cell>
        </row>
        <row r="96">
          <cell r="A96">
            <v>38</v>
          </cell>
        </row>
        <row r="97">
          <cell r="A97">
            <v>65</v>
          </cell>
        </row>
        <row r="98">
          <cell r="A98">
            <v>64</v>
          </cell>
        </row>
        <row r="99">
          <cell r="A99">
            <v>60</v>
          </cell>
        </row>
        <row r="100">
          <cell r="A100">
            <v>71</v>
          </cell>
        </row>
        <row r="101">
          <cell r="A101">
            <v>47</v>
          </cell>
        </row>
        <row r="102">
          <cell r="A102">
            <v>44</v>
          </cell>
        </row>
        <row r="103">
          <cell r="A103" t="str">
            <v>IV</v>
          </cell>
        </row>
        <row r="106">
          <cell r="A106">
            <v>22</v>
          </cell>
        </row>
        <row r="107">
          <cell r="A107">
            <v>40</v>
          </cell>
        </row>
        <row r="108">
          <cell r="A108">
            <v>51</v>
          </cell>
        </row>
        <row r="109">
          <cell r="A109">
            <v>43</v>
          </cell>
        </row>
        <row r="112">
          <cell r="A112">
            <v>22</v>
          </cell>
        </row>
        <row r="113">
          <cell r="A113">
            <v>40</v>
          </cell>
        </row>
        <row r="114">
          <cell r="A114">
            <v>51</v>
          </cell>
        </row>
        <row r="115">
          <cell r="A115">
            <v>43</v>
          </cell>
        </row>
        <row r="117">
          <cell r="A117">
            <v>22</v>
          </cell>
        </row>
        <row r="118">
          <cell r="A118">
            <v>43</v>
          </cell>
        </row>
        <row r="119">
          <cell r="A119">
            <v>52</v>
          </cell>
        </row>
        <row r="121">
          <cell r="A121">
            <v>22</v>
          </cell>
        </row>
        <row r="122">
          <cell r="A122">
            <v>52</v>
          </cell>
        </row>
        <row r="123">
          <cell r="A123">
            <v>43</v>
          </cell>
        </row>
        <row r="124">
          <cell r="A124" t="str">
            <v>II</v>
          </cell>
        </row>
        <row r="126">
          <cell r="A126">
            <v>7</v>
          </cell>
        </row>
        <row r="127">
          <cell r="A127">
            <v>8</v>
          </cell>
        </row>
        <row r="129">
          <cell r="A129">
            <v>21</v>
          </cell>
        </row>
        <row r="130">
          <cell r="A130">
            <v>24</v>
          </cell>
        </row>
        <row r="132">
          <cell r="A132">
            <v>17</v>
          </cell>
        </row>
        <row r="133">
          <cell r="A133">
            <v>18</v>
          </cell>
        </row>
        <row r="135">
          <cell r="A135">
            <v>26</v>
          </cell>
        </row>
        <row r="136">
          <cell r="A136">
            <v>27</v>
          </cell>
        </row>
        <row r="137">
          <cell r="A137">
            <v>28</v>
          </cell>
        </row>
        <row r="138">
          <cell r="A138">
            <v>13</v>
          </cell>
        </row>
        <row r="139">
          <cell r="A139">
            <v>14</v>
          </cell>
        </row>
        <row r="141">
          <cell r="A141">
            <v>30</v>
          </cell>
        </row>
        <row r="142">
          <cell r="A142">
            <v>31</v>
          </cell>
        </row>
        <row r="144">
          <cell r="A144">
            <v>16</v>
          </cell>
        </row>
        <row r="145">
          <cell r="A145" t="str">
            <v>V</v>
          </cell>
        </row>
        <row r="147">
          <cell r="A147">
            <v>68</v>
          </cell>
        </row>
        <row r="148">
          <cell r="A148">
            <v>70</v>
          </cell>
        </row>
        <row r="149">
          <cell r="A149">
            <v>45</v>
          </cell>
        </row>
        <row r="151">
          <cell r="A151">
            <v>39</v>
          </cell>
        </row>
        <row r="152">
          <cell r="A152">
            <v>40</v>
          </cell>
        </row>
        <row r="154">
          <cell r="A154">
            <v>23</v>
          </cell>
        </row>
        <row r="155">
          <cell r="A155">
            <v>41</v>
          </cell>
        </row>
        <row r="156">
          <cell r="A156">
            <v>11</v>
          </cell>
        </row>
        <row r="157">
          <cell r="A157">
            <v>12</v>
          </cell>
        </row>
        <row r="158">
          <cell r="A158">
            <v>46</v>
          </cell>
        </row>
        <row r="159">
          <cell r="A159">
            <v>43</v>
          </cell>
        </row>
        <row r="160">
          <cell r="A160">
            <v>49</v>
          </cell>
        </row>
        <row r="161">
          <cell r="A161">
            <v>42</v>
          </cell>
        </row>
        <row r="163">
          <cell r="A163">
            <v>70</v>
          </cell>
        </row>
        <row r="164">
          <cell r="A164">
            <v>45</v>
          </cell>
        </row>
        <row r="166">
          <cell r="A166">
            <v>39</v>
          </cell>
        </row>
        <row r="167">
          <cell r="A167">
            <v>40</v>
          </cell>
        </row>
        <row r="168">
          <cell r="A168">
            <v>46</v>
          </cell>
        </row>
        <row r="169">
          <cell r="A169">
            <v>43</v>
          </cell>
        </row>
        <row r="170">
          <cell r="A170">
            <v>42</v>
          </cell>
        </row>
        <row r="171">
          <cell r="A171" t="str">
            <v>VI</v>
          </cell>
        </row>
        <row r="172">
          <cell r="A172">
            <v>32</v>
          </cell>
        </row>
        <row r="173">
          <cell r="A173">
            <v>33</v>
          </cell>
        </row>
        <row r="174">
          <cell r="A174">
            <v>34</v>
          </cell>
        </row>
        <row r="175">
          <cell r="A175">
            <v>35</v>
          </cell>
        </row>
        <row r="176">
          <cell r="A176">
            <v>36</v>
          </cell>
        </row>
      </sheetData>
      <sheetData sheetId="5"/>
      <sheetData sheetId="6">
        <row r="9">
          <cell r="A9" t="str">
            <v>A</v>
          </cell>
        </row>
        <row r="10">
          <cell r="A10" t="str">
            <v>I</v>
          </cell>
        </row>
        <row r="11">
          <cell r="A11" t="str">
            <v>a</v>
          </cell>
        </row>
        <row r="13">
          <cell r="A13">
            <v>197</v>
          </cell>
        </row>
        <row r="14">
          <cell r="A14">
            <v>198</v>
          </cell>
        </row>
        <row r="15">
          <cell r="A15">
            <v>199</v>
          </cell>
        </row>
        <row r="16">
          <cell r="A16">
            <v>200</v>
          </cell>
        </row>
        <row r="17">
          <cell r="A17">
            <v>201</v>
          </cell>
        </row>
        <row r="18">
          <cell r="A18">
            <v>202</v>
          </cell>
        </row>
        <row r="19">
          <cell r="A19">
            <v>203</v>
          </cell>
        </row>
        <row r="20">
          <cell r="A20">
            <v>204</v>
          </cell>
        </row>
        <row r="22">
          <cell r="A22">
            <v>96</v>
          </cell>
        </row>
        <row r="23">
          <cell r="A23">
            <v>97</v>
          </cell>
        </row>
        <row r="25">
          <cell r="A25">
            <v>99</v>
          </cell>
        </row>
        <row r="26">
          <cell r="A26">
            <v>100</v>
          </cell>
        </row>
        <row r="28">
          <cell r="A28">
            <v>87</v>
          </cell>
        </row>
        <row r="29">
          <cell r="A29">
            <v>104</v>
          </cell>
        </row>
        <row r="30">
          <cell r="A30">
            <v>101</v>
          </cell>
        </row>
        <row r="31">
          <cell r="A31">
            <v>102</v>
          </cell>
        </row>
        <row r="32">
          <cell r="A32">
            <v>106</v>
          </cell>
        </row>
        <row r="33">
          <cell r="A33" t="str">
            <v>II</v>
          </cell>
        </row>
        <row r="35">
          <cell r="A35">
            <v>117</v>
          </cell>
        </row>
        <row r="36">
          <cell r="A36">
            <v>118</v>
          </cell>
        </row>
        <row r="37">
          <cell r="A37">
            <v>128</v>
          </cell>
        </row>
        <row r="38">
          <cell r="A38">
            <v>129</v>
          </cell>
        </row>
        <row r="39">
          <cell r="A39">
            <v>136</v>
          </cell>
        </row>
        <row r="40">
          <cell r="A40">
            <v>139</v>
          </cell>
        </row>
        <row r="42">
          <cell r="A42">
            <v>120</v>
          </cell>
        </row>
        <row r="43">
          <cell r="A43">
            <v>121</v>
          </cell>
        </row>
        <row r="44">
          <cell r="A44">
            <v>122</v>
          </cell>
        </row>
        <row r="45">
          <cell r="A45">
            <v>124</v>
          </cell>
        </row>
        <row r="46">
          <cell r="A46">
            <v>125</v>
          </cell>
        </row>
        <row r="48">
          <cell r="A48">
            <v>130</v>
          </cell>
        </row>
        <row r="49">
          <cell r="A49">
            <v>131</v>
          </cell>
        </row>
        <row r="50">
          <cell r="A50">
            <v>132</v>
          </cell>
        </row>
        <row r="51">
          <cell r="A51">
            <v>133</v>
          </cell>
        </row>
        <row r="52">
          <cell r="A52">
            <v>134</v>
          </cell>
        </row>
        <row r="53">
          <cell r="A53">
            <v>140</v>
          </cell>
        </row>
        <row r="54">
          <cell r="A54">
            <v>105</v>
          </cell>
        </row>
        <row r="56">
          <cell r="A56">
            <v>123</v>
          </cell>
        </row>
        <row r="57">
          <cell r="A57">
            <v>126</v>
          </cell>
        </row>
        <row r="58">
          <cell r="A58" t="str">
            <v>III</v>
          </cell>
        </row>
        <row r="60">
          <cell r="A60">
            <v>78</v>
          </cell>
        </row>
        <row r="62">
          <cell r="A62">
            <v>165</v>
          </cell>
        </row>
        <row r="63">
          <cell r="A63">
            <v>166</v>
          </cell>
        </row>
        <row r="64">
          <cell r="A64">
            <v>84</v>
          </cell>
        </row>
        <row r="66">
          <cell r="A66">
            <v>167</v>
          </cell>
        </row>
        <row r="68">
          <cell r="A68">
            <v>167</v>
          </cell>
        </row>
        <row r="69">
          <cell r="A69">
            <v>168</v>
          </cell>
        </row>
        <row r="71">
          <cell r="A71">
            <v>87</v>
          </cell>
        </row>
        <row r="72">
          <cell r="A72">
            <v>169</v>
          </cell>
        </row>
        <row r="73">
          <cell r="A73">
            <v>170</v>
          </cell>
        </row>
        <row r="74">
          <cell r="A74">
            <v>70</v>
          </cell>
        </row>
        <row r="76">
          <cell r="A76">
            <v>171</v>
          </cell>
        </row>
        <row r="77">
          <cell r="A77">
            <v>172</v>
          </cell>
        </row>
        <row r="79">
          <cell r="A79">
            <v>175</v>
          </cell>
        </row>
        <row r="80">
          <cell r="A80">
            <v>176</v>
          </cell>
        </row>
        <row r="81">
          <cell r="A81" t="str">
            <v>IV</v>
          </cell>
        </row>
        <row r="83">
          <cell r="A83">
            <v>166</v>
          </cell>
        </row>
        <row r="85">
          <cell r="A85">
            <v>168</v>
          </cell>
        </row>
        <row r="86">
          <cell r="A86">
            <v>87</v>
          </cell>
        </row>
        <row r="88">
          <cell r="A88">
            <v>89</v>
          </cell>
        </row>
        <row r="89">
          <cell r="A89">
            <v>90</v>
          </cell>
        </row>
        <row r="90">
          <cell r="A90">
            <v>174</v>
          </cell>
        </row>
        <row r="91">
          <cell r="A91">
            <v>1</v>
          </cell>
        </row>
        <row r="92">
          <cell r="A92">
            <v>95</v>
          </cell>
        </row>
        <row r="94">
          <cell r="A94">
            <v>91</v>
          </cell>
        </row>
        <row r="95">
          <cell r="A95">
            <v>92</v>
          </cell>
        </row>
        <row r="96">
          <cell r="A96">
            <v>93</v>
          </cell>
        </row>
        <row r="97">
          <cell r="A97">
            <v>94</v>
          </cell>
        </row>
        <row r="98">
          <cell r="A98" t="str">
            <v>B</v>
          </cell>
        </row>
        <row r="99">
          <cell r="A99" t="str">
            <v>I</v>
          </cell>
        </row>
        <row r="100">
          <cell r="A100">
            <v>108</v>
          </cell>
        </row>
        <row r="101">
          <cell r="A101">
            <v>111</v>
          </cell>
        </row>
        <row r="102">
          <cell r="A102">
            <v>109</v>
          </cell>
        </row>
        <row r="103">
          <cell r="A103">
            <v>110</v>
          </cell>
        </row>
        <row r="104">
          <cell r="A104">
            <v>114</v>
          </cell>
        </row>
        <row r="105">
          <cell r="A105">
            <v>115</v>
          </cell>
        </row>
        <row r="106">
          <cell r="A106">
            <v>87</v>
          </cell>
        </row>
        <row r="107">
          <cell r="A107">
            <v>116</v>
          </cell>
        </row>
        <row r="108">
          <cell r="A108">
            <v>78</v>
          </cell>
        </row>
        <row r="109">
          <cell r="A109">
            <v>79</v>
          </cell>
        </row>
        <row r="110">
          <cell r="A110">
            <v>80</v>
          </cell>
        </row>
        <row r="111">
          <cell r="A111">
            <v>86</v>
          </cell>
        </row>
        <row r="112">
          <cell r="A112">
            <v>85</v>
          </cell>
        </row>
        <row r="115">
          <cell r="A115" t="str">
            <v>II</v>
          </cell>
        </row>
        <row r="116">
          <cell r="A116">
            <v>901</v>
          </cell>
        </row>
        <row r="117">
          <cell r="A117" t="str">
            <v>III</v>
          </cell>
        </row>
        <row r="119">
          <cell r="A119">
            <v>87</v>
          </cell>
        </row>
        <row r="120">
          <cell r="A120">
            <v>144</v>
          </cell>
        </row>
        <row r="122">
          <cell r="A122">
            <v>87</v>
          </cell>
        </row>
        <row r="123">
          <cell r="A123">
            <v>144</v>
          </cell>
        </row>
        <row r="125">
          <cell r="A125" t="str">
            <v>A</v>
          </cell>
        </row>
        <row r="126">
          <cell r="A126" t="str">
            <v>I</v>
          </cell>
        </row>
        <row r="127">
          <cell r="A127" t="str">
            <v>a</v>
          </cell>
        </row>
        <row r="129">
          <cell r="A129">
            <v>149</v>
          </cell>
        </row>
        <row r="130">
          <cell r="A130">
            <v>150</v>
          </cell>
        </row>
        <row r="131">
          <cell r="A131">
            <v>151</v>
          </cell>
        </row>
        <row r="132">
          <cell r="A132">
            <v>152</v>
          </cell>
        </row>
        <row r="133">
          <cell r="A133">
            <v>153</v>
          </cell>
        </row>
        <row r="134">
          <cell r="A134">
            <v>154</v>
          </cell>
        </row>
        <row r="135">
          <cell r="A135">
            <v>155</v>
          </cell>
        </row>
        <row r="136">
          <cell r="A136">
            <v>157</v>
          </cell>
        </row>
        <row r="137">
          <cell r="A137">
            <v>156</v>
          </cell>
        </row>
        <row r="138">
          <cell r="A138">
            <v>148</v>
          </cell>
        </row>
        <row r="139">
          <cell r="A139">
            <v>158</v>
          </cell>
        </row>
        <row r="140">
          <cell r="A140">
            <v>159</v>
          </cell>
        </row>
        <row r="141">
          <cell r="A141">
            <v>160</v>
          </cell>
        </row>
        <row r="142">
          <cell r="A142">
            <v>161</v>
          </cell>
        </row>
        <row r="143">
          <cell r="A143">
            <v>162</v>
          </cell>
        </row>
        <row r="144">
          <cell r="A144">
            <v>163</v>
          </cell>
        </row>
        <row r="146">
          <cell r="A146">
            <v>96</v>
          </cell>
        </row>
        <row r="147">
          <cell r="A147">
            <v>97</v>
          </cell>
        </row>
        <row r="149">
          <cell r="A149">
            <v>99</v>
          </cell>
        </row>
        <row r="150">
          <cell r="A150">
            <v>100</v>
          </cell>
        </row>
        <row r="152">
          <cell r="A152">
            <v>87</v>
          </cell>
        </row>
        <row r="153">
          <cell r="A153">
            <v>104</v>
          </cell>
        </row>
        <row r="154">
          <cell r="A154">
            <v>101</v>
          </cell>
        </row>
        <row r="155">
          <cell r="A155">
            <v>102</v>
          </cell>
        </row>
        <row r="156">
          <cell r="A156">
            <v>8</v>
          </cell>
        </row>
        <row r="157">
          <cell r="A157">
            <v>7</v>
          </cell>
        </row>
        <row r="158">
          <cell r="A158">
            <v>27</v>
          </cell>
        </row>
        <row r="159">
          <cell r="A159">
            <v>26</v>
          </cell>
        </row>
        <row r="160">
          <cell r="A160">
            <v>106</v>
          </cell>
        </row>
        <row r="161">
          <cell r="A161" t="str">
            <v>b</v>
          </cell>
        </row>
        <row r="163">
          <cell r="A163">
            <v>149</v>
          </cell>
        </row>
        <row r="164">
          <cell r="A164">
            <v>150</v>
          </cell>
        </row>
        <row r="165">
          <cell r="A165">
            <v>151</v>
          </cell>
        </row>
        <row r="166">
          <cell r="A166">
            <v>152</v>
          </cell>
        </row>
        <row r="167">
          <cell r="A167">
            <v>153</v>
          </cell>
        </row>
        <row r="168">
          <cell r="A168">
            <v>154</v>
          </cell>
        </row>
        <row r="169">
          <cell r="A169">
            <v>155</v>
          </cell>
        </row>
        <row r="170">
          <cell r="A170">
            <v>157</v>
          </cell>
        </row>
        <row r="171">
          <cell r="A171">
            <v>156</v>
          </cell>
        </row>
        <row r="172">
          <cell r="A172">
            <v>148</v>
          </cell>
        </row>
        <row r="173">
          <cell r="A173">
            <v>158</v>
          </cell>
        </row>
        <row r="174">
          <cell r="A174">
            <v>159</v>
          </cell>
        </row>
        <row r="175">
          <cell r="A175">
            <v>160</v>
          </cell>
        </row>
        <row r="176">
          <cell r="A176">
            <v>161</v>
          </cell>
        </row>
        <row r="177">
          <cell r="A177">
            <v>162</v>
          </cell>
        </row>
        <row r="178">
          <cell r="A178">
            <v>163</v>
          </cell>
        </row>
        <row r="180">
          <cell r="A180">
            <v>96</v>
          </cell>
        </row>
        <row r="181">
          <cell r="A181">
            <v>97</v>
          </cell>
        </row>
        <row r="183">
          <cell r="A183">
            <v>101</v>
          </cell>
        </row>
        <row r="184">
          <cell r="A184">
            <v>102</v>
          </cell>
        </row>
        <row r="185">
          <cell r="A185">
            <v>103</v>
          </cell>
        </row>
        <row r="186">
          <cell r="A186">
            <v>79</v>
          </cell>
        </row>
        <row r="187">
          <cell r="A187">
            <v>78</v>
          </cell>
        </row>
        <row r="188">
          <cell r="A188">
            <v>27</v>
          </cell>
        </row>
        <row r="189">
          <cell r="A189">
            <v>26</v>
          </cell>
        </row>
        <row r="190">
          <cell r="A190" t="str">
            <v>II</v>
          </cell>
        </row>
        <row r="192">
          <cell r="A192">
            <v>117</v>
          </cell>
        </row>
        <row r="193">
          <cell r="A193">
            <v>119</v>
          </cell>
        </row>
        <row r="194">
          <cell r="A194">
            <v>127</v>
          </cell>
        </row>
        <row r="195">
          <cell r="A195">
            <v>129</v>
          </cell>
        </row>
        <row r="196">
          <cell r="A196">
            <v>141</v>
          </cell>
        </row>
        <row r="197">
          <cell r="A197">
            <v>142</v>
          </cell>
        </row>
        <row r="198">
          <cell r="A198">
            <v>143</v>
          </cell>
        </row>
        <row r="199">
          <cell r="A199">
            <v>145</v>
          </cell>
        </row>
        <row r="200">
          <cell r="A200">
            <v>146</v>
          </cell>
        </row>
        <row r="201">
          <cell r="A201">
            <v>147</v>
          </cell>
        </row>
        <row r="202">
          <cell r="A202">
            <v>135</v>
          </cell>
        </row>
        <row r="203">
          <cell r="A203">
            <v>137</v>
          </cell>
        </row>
        <row r="204">
          <cell r="A204">
            <v>139</v>
          </cell>
        </row>
        <row r="206">
          <cell r="A206">
            <v>120</v>
          </cell>
        </row>
        <row r="207">
          <cell r="A207">
            <v>121</v>
          </cell>
        </row>
        <row r="208">
          <cell r="A208">
            <v>122</v>
          </cell>
        </row>
        <row r="209">
          <cell r="A209">
            <v>124</v>
          </cell>
        </row>
        <row r="210">
          <cell r="A210">
            <v>125</v>
          </cell>
        </row>
        <row r="212">
          <cell r="A212">
            <v>130</v>
          </cell>
        </row>
        <row r="213">
          <cell r="A213">
            <v>131</v>
          </cell>
        </row>
        <row r="214">
          <cell r="A214">
            <v>132</v>
          </cell>
        </row>
        <row r="215">
          <cell r="A215">
            <v>133</v>
          </cell>
        </row>
        <row r="216">
          <cell r="A216">
            <v>134</v>
          </cell>
        </row>
        <row r="217">
          <cell r="A217">
            <v>140</v>
          </cell>
        </row>
        <row r="218">
          <cell r="A218">
            <v>105</v>
          </cell>
        </row>
        <row r="220">
          <cell r="A220">
            <v>123</v>
          </cell>
        </row>
        <row r="221">
          <cell r="A221">
            <v>126</v>
          </cell>
        </row>
        <row r="222">
          <cell r="A222" t="str">
            <v>III</v>
          </cell>
        </row>
        <row r="224">
          <cell r="A224">
            <v>78</v>
          </cell>
        </row>
        <row r="225">
          <cell r="A225">
            <v>166</v>
          </cell>
        </row>
        <row r="226">
          <cell r="A226">
            <v>80</v>
          </cell>
        </row>
        <row r="228">
          <cell r="A228">
            <v>167</v>
          </cell>
        </row>
        <row r="230">
          <cell r="A230">
            <v>167</v>
          </cell>
        </row>
        <row r="231">
          <cell r="A231">
            <v>168</v>
          </cell>
        </row>
        <row r="233">
          <cell r="A233">
            <v>87</v>
          </cell>
        </row>
        <row r="234">
          <cell r="A234">
            <v>169</v>
          </cell>
        </row>
        <row r="235">
          <cell r="A235">
            <v>170</v>
          </cell>
        </row>
        <row r="236">
          <cell r="A236">
            <v>105</v>
          </cell>
        </row>
        <row r="237">
          <cell r="A237">
            <v>70</v>
          </cell>
        </row>
        <row r="239">
          <cell r="A239">
            <v>171</v>
          </cell>
        </row>
        <row r="240">
          <cell r="A240">
            <v>172</v>
          </cell>
        </row>
        <row r="242">
          <cell r="A242">
            <v>175</v>
          </cell>
        </row>
        <row r="243">
          <cell r="A243">
            <v>176</v>
          </cell>
        </row>
        <row r="244">
          <cell r="A244" t="str">
            <v>IV</v>
          </cell>
        </row>
        <row r="246">
          <cell r="A246">
            <v>166</v>
          </cell>
        </row>
        <row r="247">
          <cell r="A247">
            <v>80</v>
          </cell>
        </row>
        <row r="249">
          <cell r="A249">
            <v>168</v>
          </cell>
        </row>
        <row r="250">
          <cell r="A250">
            <v>87</v>
          </cell>
        </row>
        <row r="252">
          <cell r="A252">
            <v>89</v>
          </cell>
        </row>
        <row r="253">
          <cell r="A253">
            <v>90</v>
          </cell>
        </row>
        <row r="254">
          <cell r="A254">
            <v>174</v>
          </cell>
        </row>
        <row r="255">
          <cell r="A255">
            <v>1</v>
          </cell>
        </row>
        <row r="256">
          <cell r="A256">
            <v>95</v>
          </cell>
        </row>
        <row r="258">
          <cell r="A258">
            <v>91</v>
          </cell>
        </row>
        <row r="259">
          <cell r="A259">
            <v>92</v>
          </cell>
        </row>
        <row r="260">
          <cell r="A260">
            <v>93</v>
          </cell>
        </row>
        <row r="261">
          <cell r="A261">
            <v>94</v>
          </cell>
        </row>
        <row r="262">
          <cell r="A262" t="str">
            <v>B</v>
          </cell>
        </row>
        <row r="263">
          <cell r="A263" t="str">
            <v>I</v>
          </cell>
        </row>
        <row r="264">
          <cell r="A264">
            <v>107</v>
          </cell>
        </row>
        <row r="265">
          <cell r="A265">
            <v>108</v>
          </cell>
        </row>
        <row r="266">
          <cell r="A266">
            <v>111</v>
          </cell>
        </row>
        <row r="267">
          <cell r="A267">
            <v>109</v>
          </cell>
        </row>
        <row r="268">
          <cell r="A268">
            <v>110</v>
          </cell>
        </row>
        <row r="269">
          <cell r="A269">
            <v>114</v>
          </cell>
        </row>
        <row r="270">
          <cell r="A270">
            <v>115</v>
          </cell>
        </row>
        <row r="271">
          <cell r="A271">
            <v>173</v>
          </cell>
        </row>
        <row r="272">
          <cell r="A272" t="str">
            <v>II</v>
          </cell>
        </row>
        <row r="273">
          <cell r="A273">
            <v>107</v>
          </cell>
        </row>
        <row r="274">
          <cell r="A274">
            <v>108</v>
          </cell>
        </row>
        <row r="275">
          <cell r="A275">
            <v>111</v>
          </cell>
        </row>
        <row r="276">
          <cell r="A276">
            <v>109</v>
          </cell>
        </row>
        <row r="277">
          <cell r="A277">
            <v>110</v>
          </cell>
        </row>
        <row r="278">
          <cell r="A278">
            <v>114</v>
          </cell>
        </row>
        <row r="279">
          <cell r="A279">
            <v>115</v>
          </cell>
        </row>
        <row r="280">
          <cell r="A280">
            <v>205</v>
          </cell>
        </row>
        <row r="281">
          <cell r="A281">
            <v>173</v>
          </cell>
        </row>
        <row r="282">
          <cell r="A282">
            <v>206</v>
          </cell>
        </row>
        <row r="283">
          <cell r="A283" t="str">
            <v>III</v>
          </cell>
        </row>
        <row r="284">
          <cell r="A284">
            <v>109</v>
          </cell>
        </row>
        <row r="285">
          <cell r="A285">
            <v>110</v>
          </cell>
        </row>
        <row r="286">
          <cell r="A286" t="str">
            <v>IV</v>
          </cell>
        </row>
        <row r="288">
          <cell r="A288">
            <v>87</v>
          </cell>
        </row>
        <row r="289">
          <cell r="A289">
            <v>144</v>
          </cell>
        </row>
        <row r="291">
          <cell r="A291">
            <v>87</v>
          </cell>
        </row>
        <row r="292">
          <cell r="A292">
            <v>144</v>
          </cell>
        </row>
        <row r="294">
          <cell r="A294" t="str">
            <v>A</v>
          </cell>
        </row>
        <row r="295">
          <cell r="A295" t="str">
            <v>I</v>
          </cell>
        </row>
        <row r="296">
          <cell r="A296" t="str">
            <v>a</v>
          </cell>
        </row>
        <row r="298">
          <cell r="A298">
            <v>149</v>
          </cell>
        </row>
        <row r="299">
          <cell r="A299">
            <v>150</v>
          </cell>
        </row>
        <row r="300">
          <cell r="A300">
            <v>151</v>
          </cell>
        </row>
        <row r="301">
          <cell r="A301">
            <v>152</v>
          </cell>
        </row>
        <row r="302">
          <cell r="A302">
            <v>153</v>
          </cell>
        </row>
        <row r="303">
          <cell r="A303">
            <v>154</v>
          </cell>
        </row>
        <row r="304">
          <cell r="A304">
            <v>155</v>
          </cell>
        </row>
        <row r="305">
          <cell r="A305">
            <v>157</v>
          </cell>
        </row>
        <row r="306">
          <cell r="A306">
            <v>156</v>
          </cell>
        </row>
        <row r="307">
          <cell r="A307">
            <v>148</v>
          </cell>
        </row>
        <row r="308">
          <cell r="A308">
            <v>158</v>
          </cell>
        </row>
        <row r="309">
          <cell r="A309">
            <v>159</v>
          </cell>
        </row>
        <row r="310">
          <cell r="A310">
            <v>160</v>
          </cell>
        </row>
        <row r="311">
          <cell r="A311">
            <v>161</v>
          </cell>
        </row>
        <row r="312">
          <cell r="A312">
            <v>162</v>
          </cell>
        </row>
        <row r="313">
          <cell r="A313">
            <v>163</v>
          </cell>
        </row>
        <row r="315">
          <cell r="A315">
            <v>96</v>
          </cell>
        </row>
        <row r="316">
          <cell r="A316">
            <v>97</v>
          </cell>
        </row>
        <row r="318">
          <cell r="A318">
            <v>99</v>
          </cell>
        </row>
        <row r="319">
          <cell r="A319">
            <v>100</v>
          </cell>
        </row>
        <row r="321">
          <cell r="A321">
            <v>87</v>
          </cell>
        </row>
        <row r="322">
          <cell r="A322">
            <v>104</v>
          </cell>
        </row>
        <row r="323">
          <cell r="A323">
            <v>101</v>
          </cell>
        </row>
        <row r="324">
          <cell r="A324">
            <v>102</v>
          </cell>
        </row>
        <row r="325">
          <cell r="A325">
            <v>27</v>
          </cell>
        </row>
        <row r="326">
          <cell r="A326">
            <v>26</v>
          </cell>
        </row>
        <row r="327">
          <cell r="A327">
            <v>106</v>
          </cell>
        </row>
        <row r="328">
          <cell r="A328" t="str">
            <v>b</v>
          </cell>
        </row>
        <row r="330">
          <cell r="A330">
            <v>149</v>
          </cell>
        </row>
        <row r="331">
          <cell r="A331">
            <v>150</v>
          </cell>
        </row>
        <row r="332">
          <cell r="A332">
            <v>151</v>
          </cell>
        </row>
        <row r="333">
          <cell r="A333">
            <v>152</v>
          </cell>
        </row>
        <row r="334">
          <cell r="A334">
            <v>153</v>
          </cell>
        </row>
        <row r="335">
          <cell r="A335">
            <v>154</v>
          </cell>
        </row>
        <row r="336">
          <cell r="A336">
            <v>155</v>
          </cell>
        </row>
        <row r="337">
          <cell r="A337">
            <v>157</v>
          </cell>
        </row>
        <row r="338">
          <cell r="A338">
            <v>156</v>
          </cell>
        </row>
        <row r="339">
          <cell r="A339">
            <v>148</v>
          </cell>
        </row>
        <row r="340">
          <cell r="A340">
            <v>158</v>
          </cell>
        </row>
        <row r="341">
          <cell r="A341">
            <v>159</v>
          </cell>
        </row>
        <row r="342">
          <cell r="A342">
            <v>160</v>
          </cell>
        </row>
        <row r="343">
          <cell r="A343">
            <v>161</v>
          </cell>
        </row>
        <row r="344">
          <cell r="A344">
            <v>162</v>
          </cell>
        </row>
        <row r="345">
          <cell r="A345">
            <v>163</v>
          </cell>
        </row>
        <row r="347">
          <cell r="A347">
            <v>96</v>
          </cell>
        </row>
        <row r="348">
          <cell r="A348">
            <v>97</v>
          </cell>
        </row>
        <row r="350">
          <cell r="A350">
            <v>101</v>
          </cell>
        </row>
        <row r="351">
          <cell r="A351">
            <v>102</v>
          </cell>
        </row>
        <row r="352">
          <cell r="A352">
            <v>103</v>
          </cell>
        </row>
        <row r="353">
          <cell r="A353" t="str">
            <v>II</v>
          </cell>
        </row>
        <row r="355">
          <cell r="A355">
            <v>117</v>
          </cell>
        </row>
        <row r="356">
          <cell r="A356">
            <v>118</v>
          </cell>
        </row>
        <row r="357">
          <cell r="A357">
            <v>119</v>
          </cell>
        </row>
        <row r="358">
          <cell r="A358">
            <v>127</v>
          </cell>
        </row>
        <row r="359">
          <cell r="A359">
            <v>129</v>
          </cell>
        </row>
        <row r="360">
          <cell r="A360">
            <v>141</v>
          </cell>
        </row>
        <row r="361">
          <cell r="A361">
            <v>142</v>
          </cell>
        </row>
        <row r="362">
          <cell r="A362">
            <v>143</v>
          </cell>
        </row>
        <row r="363">
          <cell r="A363">
            <v>145</v>
          </cell>
        </row>
        <row r="364">
          <cell r="A364">
            <v>146</v>
          </cell>
        </row>
        <row r="365">
          <cell r="A365">
            <v>147</v>
          </cell>
        </row>
        <row r="366">
          <cell r="A366">
            <v>137</v>
          </cell>
        </row>
        <row r="368">
          <cell r="A368">
            <v>120</v>
          </cell>
        </row>
        <row r="369">
          <cell r="A369">
            <v>121</v>
          </cell>
        </row>
        <row r="370">
          <cell r="A370">
            <v>122</v>
          </cell>
        </row>
        <row r="371">
          <cell r="A371">
            <v>124</v>
          </cell>
        </row>
        <row r="372">
          <cell r="A372">
            <v>125</v>
          </cell>
        </row>
        <row r="374">
          <cell r="A374">
            <v>130</v>
          </cell>
        </row>
        <row r="375">
          <cell r="A375">
            <v>131</v>
          </cell>
        </row>
        <row r="376">
          <cell r="A376">
            <v>132</v>
          </cell>
        </row>
        <row r="377">
          <cell r="A377">
            <v>133</v>
          </cell>
        </row>
        <row r="378">
          <cell r="A378">
            <v>134</v>
          </cell>
        </row>
        <row r="379">
          <cell r="A379">
            <v>140</v>
          </cell>
        </row>
        <row r="380">
          <cell r="A380">
            <v>105</v>
          </cell>
        </row>
        <row r="382">
          <cell r="A382">
            <v>123</v>
          </cell>
        </row>
        <row r="383">
          <cell r="A383">
            <v>126</v>
          </cell>
        </row>
        <row r="385">
          <cell r="A385">
            <v>175</v>
          </cell>
        </row>
        <row r="386">
          <cell r="A386">
            <v>176</v>
          </cell>
        </row>
        <row r="387">
          <cell r="A387" t="str">
            <v>III</v>
          </cell>
        </row>
        <row r="389">
          <cell r="A389">
            <v>78</v>
          </cell>
        </row>
        <row r="390">
          <cell r="A390">
            <v>166</v>
          </cell>
        </row>
        <row r="391">
          <cell r="A391">
            <v>80</v>
          </cell>
        </row>
        <row r="393">
          <cell r="A393">
            <v>167</v>
          </cell>
        </row>
        <row r="395">
          <cell r="A395">
            <v>167</v>
          </cell>
        </row>
        <row r="396">
          <cell r="A396">
            <v>168</v>
          </cell>
        </row>
        <row r="398">
          <cell r="A398">
            <v>87</v>
          </cell>
        </row>
        <row r="399">
          <cell r="A399">
            <v>169</v>
          </cell>
        </row>
        <row r="400">
          <cell r="A400">
            <v>170</v>
          </cell>
        </row>
        <row r="401">
          <cell r="A401">
            <v>105</v>
          </cell>
        </row>
        <row r="402">
          <cell r="A402">
            <v>70</v>
          </cell>
        </row>
        <row r="404">
          <cell r="A404">
            <v>171</v>
          </cell>
        </row>
        <row r="405">
          <cell r="A405">
            <v>172</v>
          </cell>
        </row>
        <row r="407">
          <cell r="A407">
            <v>175</v>
          </cell>
        </row>
        <row r="408">
          <cell r="A408">
            <v>176</v>
          </cell>
        </row>
        <row r="409">
          <cell r="A409" t="str">
            <v>IV</v>
          </cell>
        </row>
        <row r="410">
          <cell r="A410" t="str">
            <v>a</v>
          </cell>
        </row>
        <row r="412">
          <cell r="A412">
            <v>166</v>
          </cell>
        </row>
        <row r="414">
          <cell r="A414">
            <v>168</v>
          </cell>
        </row>
        <row r="416">
          <cell r="A416">
            <v>19</v>
          </cell>
        </row>
        <row r="417">
          <cell r="A417">
            <v>20</v>
          </cell>
        </row>
        <row r="419">
          <cell r="A419">
            <v>22</v>
          </cell>
        </row>
        <row r="420">
          <cell r="A420">
            <v>24</v>
          </cell>
        </row>
        <row r="422">
          <cell r="A422">
            <v>3</v>
          </cell>
        </row>
        <row r="423">
          <cell r="A423">
            <v>4</v>
          </cell>
        </row>
        <row r="424">
          <cell r="A424">
            <v>82</v>
          </cell>
        </row>
        <row r="425">
          <cell r="A425">
            <v>29</v>
          </cell>
        </row>
        <row r="426">
          <cell r="A426" t="str">
            <v>b</v>
          </cell>
        </row>
        <row r="428">
          <cell r="A428">
            <v>207</v>
          </cell>
        </row>
        <row r="429">
          <cell r="A429">
            <v>208</v>
          </cell>
        </row>
        <row r="430">
          <cell r="A430">
            <v>180</v>
          </cell>
        </row>
        <row r="431">
          <cell r="A431">
            <v>95</v>
          </cell>
        </row>
        <row r="432">
          <cell r="A432">
            <v>78</v>
          </cell>
        </row>
        <row r="433">
          <cell r="A433">
            <v>79</v>
          </cell>
        </row>
        <row r="434">
          <cell r="A434">
            <v>175</v>
          </cell>
        </row>
        <row r="435">
          <cell r="A435" t="str">
            <v>B</v>
          </cell>
        </row>
        <row r="436">
          <cell r="A436" t="str">
            <v>I</v>
          </cell>
        </row>
        <row r="437">
          <cell r="A437">
            <v>107</v>
          </cell>
        </row>
        <row r="438">
          <cell r="A438">
            <v>108</v>
          </cell>
        </row>
        <row r="439">
          <cell r="A439">
            <v>111</v>
          </cell>
        </row>
        <row r="440">
          <cell r="A440">
            <v>109</v>
          </cell>
        </row>
        <row r="441">
          <cell r="A441">
            <v>110</v>
          </cell>
        </row>
        <row r="442">
          <cell r="A442">
            <v>114</v>
          </cell>
        </row>
        <row r="443">
          <cell r="A443">
            <v>115</v>
          </cell>
        </row>
        <row r="444">
          <cell r="A444">
            <v>105</v>
          </cell>
        </row>
        <row r="446">
          <cell r="A446">
            <v>78</v>
          </cell>
        </row>
        <row r="447">
          <cell r="A447">
            <v>79</v>
          </cell>
        </row>
        <row r="448">
          <cell r="A448">
            <v>82</v>
          </cell>
        </row>
        <row r="449">
          <cell r="A449">
            <v>85</v>
          </cell>
        </row>
        <row r="450">
          <cell r="A450" t="str">
            <v>II</v>
          </cell>
        </row>
        <row r="451">
          <cell r="A451">
            <v>107</v>
          </cell>
        </row>
        <row r="452">
          <cell r="A452">
            <v>108</v>
          </cell>
        </row>
        <row r="453">
          <cell r="A453">
            <v>111</v>
          </cell>
        </row>
        <row r="454">
          <cell r="A454">
            <v>109</v>
          </cell>
        </row>
        <row r="455">
          <cell r="A455">
            <v>110</v>
          </cell>
        </row>
        <row r="456">
          <cell r="A456">
            <v>114</v>
          </cell>
        </row>
        <row r="457">
          <cell r="A457">
            <v>115</v>
          </cell>
        </row>
        <row r="458">
          <cell r="A458">
            <v>105</v>
          </cell>
        </row>
        <row r="460">
          <cell r="A460">
            <v>78</v>
          </cell>
        </row>
        <row r="461">
          <cell r="A461">
            <v>79</v>
          </cell>
        </row>
        <row r="462">
          <cell r="A462">
            <v>82</v>
          </cell>
        </row>
        <row r="463">
          <cell r="A463">
            <v>85</v>
          </cell>
        </row>
        <row r="464">
          <cell r="A464" t="str">
            <v>III</v>
          </cell>
        </row>
        <row r="465">
          <cell r="A465">
            <v>109</v>
          </cell>
        </row>
        <row r="466">
          <cell r="A466">
            <v>110</v>
          </cell>
        </row>
        <row r="467">
          <cell r="A467" t="str">
            <v>IV</v>
          </cell>
        </row>
        <row r="469">
          <cell r="A469">
            <v>87</v>
          </cell>
        </row>
        <row r="470">
          <cell r="A470">
            <v>144</v>
          </cell>
        </row>
        <row r="472">
          <cell r="A472">
            <v>87</v>
          </cell>
        </row>
        <row r="473">
          <cell r="A473">
            <v>144</v>
          </cell>
        </row>
        <row r="475">
          <cell r="A475" t="str">
            <v>A</v>
          </cell>
        </row>
        <row r="476">
          <cell r="A476" t="str">
            <v>I</v>
          </cell>
        </row>
        <row r="477">
          <cell r="A477" t="str">
            <v>a</v>
          </cell>
        </row>
        <row r="479">
          <cell r="A479">
            <v>149</v>
          </cell>
        </row>
        <row r="480">
          <cell r="A480">
            <v>150</v>
          </cell>
        </row>
        <row r="481">
          <cell r="A481">
            <v>151</v>
          </cell>
        </row>
        <row r="482">
          <cell r="A482">
            <v>152</v>
          </cell>
        </row>
        <row r="483">
          <cell r="A483">
            <v>153</v>
          </cell>
        </row>
        <row r="484">
          <cell r="A484">
            <v>154</v>
          </cell>
        </row>
        <row r="485">
          <cell r="A485">
            <v>155</v>
          </cell>
        </row>
        <row r="486">
          <cell r="A486">
            <v>157</v>
          </cell>
        </row>
        <row r="487">
          <cell r="A487">
            <v>156</v>
          </cell>
        </row>
        <row r="488">
          <cell r="A488">
            <v>148</v>
          </cell>
        </row>
        <row r="489">
          <cell r="A489">
            <v>158</v>
          </cell>
        </row>
        <row r="490">
          <cell r="A490">
            <v>159</v>
          </cell>
        </row>
        <row r="491">
          <cell r="A491">
            <v>160</v>
          </cell>
        </row>
        <row r="492">
          <cell r="A492">
            <v>161</v>
          </cell>
        </row>
        <row r="493">
          <cell r="A493">
            <v>162</v>
          </cell>
        </row>
        <row r="494">
          <cell r="A494">
            <v>163</v>
          </cell>
        </row>
        <row r="496">
          <cell r="A496">
            <v>96</v>
          </cell>
        </row>
        <row r="497">
          <cell r="A497">
            <v>97</v>
          </cell>
        </row>
        <row r="499">
          <cell r="A499">
            <v>99</v>
          </cell>
        </row>
        <row r="500">
          <cell r="A500">
            <v>100</v>
          </cell>
        </row>
        <row r="502">
          <cell r="A502">
            <v>87</v>
          </cell>
        </row>
        <row r="503">
          <cell r="A503">
            <v>104</v>
          </cell>
        </row>
        <row r="504">
          <cell r="A504">
            <v>101</v>
          </cell>
        </row>
        <row r="505">
          <cell r="A505">
            <v>102</v>
          </cell>
        </row>
        <row r="506">
          <cell r="A506">
            <v>106</v>
          </cell>
        </row>
        <row r="507">
          <cell r="A507" t="str">
            <v>b</v>
          </cell>
        </row>
        <row r="509">
          <cell r="A509">
            <v>149</v>
          </cell>
        </row>
        <row r="510">
          <cell r="A510">
            <v>150</v>
          </cell>
        </row>
        <row r="511">
          <cell r="A511">
            <v>151</v>
          </cell>
        </row>
        <row r="512">
          <cell r="A512">
            <v>152</v>
          </cell>
        </row>
        <row r="513">
          <cell r="A513">
            <v>153</v>
          </cell>
        </row>
        <row r="514">
          <cell r="A514">
            <v>154</v>
          </cell>
        </row>
        <row r="515">
          <cell r="A515">
            <v>155</v>
          </cell>
        </row>
        <row r="516">
          <cell r="A516">
            <v>157</v>
          </cell>
        </row>
        <row r="517">
          <cell r="A517">
            <v>156</v>
          </cell>
        </row>
        <row r="518">
          <cell r="A518">
            <v>148</v>
          </cell>
        </row>
        <row r="519">
          <cell r="A519">
            <v>158</v>
          </cell>
        </row>
        <row r="520">
          <cell r="A520">
            <v>159</v>
          </cell>
        </row>
        <row r="521">
          <cell r="A521">
            <v>160</v>
          </cell>
        </row>
        <row r="522">
          <cell r="A522">
            <v>161</v>
          </cell>
        </row>
        <row r="523">
          <cell r="A523">
            <v>162</v>
          </cell>
        </row>
        <row r="524">
          <cell r="A524">
            <v>163</v>
          </cell>
        </row>
        <row r="526">
          <cell r="A526">
            <v>96</v>
          </cell>
        </row>
        <row r="527">
          <cell r="A527">
            <v>97</v>
          </cell>
        </row>
        <row r="529">
          <cell r="A529">
            <v>101</v>
          </cell>
        </row>
        <row r="530">
          <cell r="A530">
            <v>102</v>
          </cell>
        </row>
        <row r="531">
          <cell r="A531">
            <v>103</v>
          </cell>
        </row>
        <row r="532">
          <cell r="A532" t="str">
            <v>II</v>
          </cell>
        </row>
        <row r="534">
          <cell r="A534">
            <v>117</v>
          </cell>
        </row>
        <row r="535">
          <cell r="A535">
            <v>118</v>
          </cell>
        </row>
        <row r="536">
          <cell r="A536">
            <v>119</v>
          </cell>
        </row>
        <row r="537">
          <cell r="A537">
            <v>127</v>
          </cell>
        </row>
        <row r="538">
          <cell r="A538">
            <v>129</v>
          </cell>
        </row>
        <row r="539">
          <cell r="A539">
            <v>141</v>
          </cell>
        </row>
        <row r="540">
          <cell r="A540">
            <v>142</v>
          </cell>
        </row>
        <row r="541">
          <cell r="A541">
            <v>143</v>
          </cell>
        </row>
        <row r="542">
          <cell r="A542">
            <v>145</v>
          </cell>
        </row>
        <row r="543">
          <cell r="A543">
            <v>146</v>
          </cell>
        </row>
        <row r="544">
          <cell r="A544">
            <v>147</v>
          </cell>
        </row>
        <row r="545">
          <cell r="A545">
            <v>137</v>
          </cell>
        </row>
        <row r="546">
          <cell r="A546">
            <v>139</v>
          </cell>
        </row>
        <row r="548">
          <cell r="A548">
            <v>120</v>
          </cell>
        </row>
        <row r="549">
          <cell r="A549">
            <v>121</v>
          </cell>
        </row>
        <row r="550">
          <cell r="A550">
            <v>122</v>
          </cell>
        </row>
        <row r="551">
          <cell r="A551">
            <v>124</v>
          </cell>
        </row>
        <row r="552">
          <cell r="A552">
            <v>125</v>
          </cell>
        </row>
        <row r="554">
          <cell r="A554">
            <v>130</v>
          </cell>
        </row>
        <row r="555">
          <cell r="A555">
            <v>131</v>
          </cell>
        </row>
        <row r="556">
          <cell r="A556">
            <v>132</v>
          </cell>
        </row>
        <row r="557">
          <cell r="A557">
            <v>133</v>
          </cell>
        </row>
        <row r="558">
          <cell r="A558">
            <v>134</v>
          </cell>
        </row>
        <row r="559">
          <cell r="A559">
            <v>140</v>
          </cell>
        </row>
        <row r="560">
          <cell r="A560">
            <v>105</v>
          </cell>
        </row>
        <row r="562">
          <cell r="A562">
            <v>123</v>
          </cell>
        </row>
        <row r="563">
          <cell r="A563">
            <v>126</v>
          </cell>
        </row>
        <row r="565">
          <cell r="A565">
            <v>175</v>
          </cell>
        </row>
        <row r="566">
          <cell r="A566">
            <v>176</v>
          </cell>
        </row>
        <row r="567">
          <cell r="A567" t="str">
            <v>III</v>
          </cell>
        </row>
        <row r="569">
          <cell r="A569">
            <v>78</v>
          </cell>
        </row>
        <row r="571">
          <cell r="A571">
            <v>167</v>
          </cell>
        </row>
        <row r="573">
          <cell r="A573">
            <v>167</v>
          </cell>
        </row>
        <row r="574">
          <cell r="A574">
            <v>168</v>
          </cell>
        </row>
        <row r="576">
          <cell r="A576">
            <v>87</v>
          </cell>
        </row>
        <row r="577">
          <cell r="A577">
            <v>169</v>
          </cell>
        </row>
        <row r="578">
          <cell r="A578">
            <v>170</v>
          </cell>
        </row>
        <row r="579">
          <cell r="A579">
            <v>105</v>
          </cell>
        </row>
        <row r="580">
          <cell r="A580">
            <v>70</v>
          </cell>
        </row>
        <row r="582">
          <cell r="A582">
            <v>171</v>
          </cell>
        </row>
        <row r="583">
          <cell r="A583">
            <v>172</v>
          </cell>
        </row>
        <row r="584">
          <cell r="A584">
            <v>1</v>
          </cell>
        </row>
        <row r="585">
          <cell r="A585" t="str">
            <v>IV</v>
          </cell>
        </row>
        <row r="587">
          <cell r="A587">
            <v>166</v>
          </cell>
        </row>
        <row r="589">
          <cell r="A589">
            <v>168</v>
          </cell>
        </row>
        <row r="591">
          <cell r="A591">
            <v>19</v>
          </cell>
        </row>
        <row r="592">
          <cell r="A592">
            <v>20</v>
          </cell>
        </row>
        <row r="594">
          <cell r="A594">
            <v>22</v>
          </cell>
        </row>
        <row r="595">
          <cell r="A595">
            <v>24</v>
          </cell>
        </row>
        <row r="597">
          <cell r="A597">
            <v>3</v>
          </cell>
        </row>
        <row r="598">
          <cell r="A598">
            <v>4</v>
          </cell>
        </row>
        <row r="599">
          <cell r="A599">
            <v>174</v>
          </cell>
        </row>
        <row r="600">
          <cell r="A600">
            <v>29</v>
          </cell>
        </row>
        <row r="601">
          <cell r="A601" t="str">
            <v>B-1-2</v>
          </cell>
        </row>
        <row r="602">
          <cell r="A602" t="str">
            <v>I</v>
          </cell>
        </row>
        <row r="603">
          <cell r="A603">
            <v>107</v>
          </cell>
        </row>
        <row r="604">
          <cell r="A604">
            <v>108</v>
          </cell>
        </row>
        <row r="605">
          <cell r="A605">
            <v>111</v>
          </cell>
        </row>
        <row r="606">
          <cell r="A606">
            <v>109</v>
          </cell>
        </row>
        <row r="607">
          <cell r="A607">
            <v>110</v>
          </cell>
        </row>
        <row r="608">
          <cell r="A608">
            <v>114</v>
          </cell>
        </row>
        <row r="609">
          <cell r="A609">
            <v>115</v>
          </cell>
        </row>
        <row r="610">
          <cell r="A610">
            <v>78</v>
          </cell>
        </row>
        <row r="611">
          <cell r="A611">
            <v>79</v>
          </cell>
        </row>
        <row r="612">
          <cell r="A612">
            <v>81</v>
          </cell>
        </row>
        <row r="613">
          <cell r="A613">
            <v>85</v>
          </cell>
        </row>
        <row r="614">
          <cell r="A614">
            <v>105</v>
          </cell>
        </row>
        <row r="615">
          <cell r="A615" t="str">
            <v>II</v>
          </cell>
        </row>
        <row r="616">
          <cell r="A616">
            <v>107</v>
          </cell>
        </row>
        <row r="617">
          <cell r="A617">
            <v>108</v>
          </cell>
        </row>
        <row r="618">
          <cell r="A618">
            <v>111</v>
          </cell>
        </row>
        <row r="619">
          <cell r="A619">
            <v>109</v>
          </cell>
        </row>
        <row r="620">
          <cell r="A620">
            <v>110</v>
          </cell>
        </row>
        <row r="621">
          <cell r="A621">
            <v>114</v>
          </cell>
        </row>
        <row r="622">
          <cell r="A622">
            <v>115</v>
          </cell>
        </row>
        <row r="623">
          <cell r="A623">
            <v>105</v>
          </cell>
        </row>
        <row r="625">
          <cell r="A625">
            <v>78</v>
          </cell>
        </row>
        <row r="626">
          <cell r="A626">
            <v>79</v>
          </cell>
        </row>
        <row r="627">
          <cell r="A627">
            <v>81</v>
          </cell>
        </row>
        <row r="628">
          <cell r="A628">
            <v>85</v>
          </cell>
        </row>
        <row r="629">
          <cell r="A629" t="str">
            <v>III</v>
          </cell>
        </row>
        <row r="630">
          <cell r="A630">
            <v>109</v>
          </cell>
        </row>
        <row r="631">
          <cell r="A631">
            <v>110</v>
          </cell>
        </row>
        <row r="632">
          <cell r="A632">
            <v>115</v>
          </cell>
        </row>
        <row r="633">
          <cell r="A633" t="str">
            <v>IV</v>
          </cell>
        </row>
        <row r="635">
          <cell r="A635">
            <v>87</v>
          </cell>
        </row>
        <row r="636">
          <cell r="A636">
            <v>144</v>
          </cell>
        </row>
        <row r="638">
          <cell r="A638">
            <v>87</v>
          </cell>
        </row>
        <row r="639">
          <cell r="A639">
            <v>144</v>
          </cell>
        </row>
        <row r="642">
          <cell r="A642" t="str">
            <v>I</v>
          </cell>
        </row>
        <row r="643">
          <cell r="A643" t="str">
            <v>a</v>
          </cell>
        </row>
        <row r="645">
          <cell r="A645">
            <v>149</v>
          </cell>
        </row>
        <row r="646">
          <cell r="A646">
            <v>150</v>
          </cell>
        </row>
        <row r="647">
          <cell r="A647">
            <v>151</v>
          </cell>
        </row>
        <row r="648">
          <cell r="A648">
            <v>152</v>
          </cell>
        </row>
        <row r="649">
          <cell r="A649">
            <v>153</v>
          </cell>
        </row>
        <row r="650">
          <cell r="A650">
            <v>154</v>
          </cell>
        </row>
        <row r="651">
          <cell r="A651">
            <v>155</v>
          </cell>
        </row>
        <row r="652">
          <cell r="A652">
            <v>157</v>
          </cell>
        </row>
        <row r="653">
          <cell r="A653">
            <v>156</v>
          </cell>
        </row>
        <row r="654">
          <cell r="A654">
            <v>148</v>
          </cell>
        </row>
        <row r="655">
          <cell r="A655">
            <v>158</v>
          </cell>
        </row>
        <row r="656">
          <cell r="A656">
            <v>159</v>
          </cell>
        </row>
        <row r="657">
          <cell r="A657">
            <v>160</v>
          </cell>
        </row>
        <row r="658">
          <cell r="A658">
            <v>161</v>
          </cell>
        </row>
        <row r="659">
          <cell r="A659">
            <v>162</v>
          </cell>
        </row>
        <row r="660">
          <cell r="A660">
            <v>163</v>
          </cell>
        </row>
        <row r="662">
          <cell r="A662">
            <v>96</v>
          </cell>
        </row>
        <row r="663">
          <cell r="A663">
            <v>97</v>
          </cell>
        </row>
        <row r="665">
          <cell r="A665">
            <v>99</v>
          </cell>
        </row>
        <row r="666">
          <cell r="A666">
            <v>100</v>
          </cell>
        </row>
        <row r="668">
          <cell r="A668">
            <v>87</v>
          </cell>
        </row>
        <row r="669">
          <cell r="A669">
            <v>104</v>
          </cell>
        </row>
        <row r="670">
          <cell r="A670">
            <v>101</v>
          </cell>
        </row>
        <row r="671">
          <cell r="A671">
            <v>102</v>
          </cell>
        </row>
        <row r="672">
          <cell r="A672">
            <v>106</v>
          </cell>
        </row>
        <row r="673">
          <cell r="A673" t="str">
            <v>b</v>
          </cell>
        </row>
        <row r="675">
          <cell r="A675">
            <v>149</v>
          </cell>
        </row>
        <row r="676">
          <cell r="A676">
            <v>150</v>
          </cell>
        </row>
        <row r="677">
          <cell r="A677">
            <v>151</v>
          </cell>
        </row>
        <row r="678">
          <cell r="A678">
            <v>152</v>
          </cell>
        </row>
        <row r="679">
          <cell r="A679">
            <v>153</v>
          </cell>
        </row>
        <row r="680">
          <cell r="A680">
            <v>154</v>
          </cell>
        </row>
        <row r="681">
          <cell r="A681">
            <v>155</v>
          </cell>
        </row>
        <row r="682">
          <cell r="A682">
            <v>157</v>
          </cell>
        </row>
        <row r="683">
          <cell r="A683">
            <v>156</v>
          </cell>
        </row>
        <row r="684">
          <cell r="A684">
            <v>148</v>
          </cell>
        </row>
        <row r="685">
          <cell r="A685">
            <v>158</v>
          </cell>
        </row>
        <row r="686">
          <cell r="A686">
            <v>159</v>
          </cell>
        </row>
        <row r="687">
          <cell r="A687">
            <v>160</v>
          </cell>
        </row>
        <row r="688">
          <cell r="A688">
            <v>161</v>
          </cell>
        </row>
        <row r="689">
          <cell r="A689">
            <v>162</v>
          </cell>
        </row>
        <row r="690">
          <cell r="A690">
            <v>163</v>
          </cell>
        </row>
        <row r="692">
          <cell r="A692">
            <v>96</v>
          </cell>
        </row>
        <row r="693">
          <cell r="A693">
            <v>97</v>
          </cell>
        </row>
        <row r="695">
          <cell r="A695">
            <v>101</v>
          </cell>
        </row>
        <row r="696">
          <cell r="A696">
            <v>102</v>
          </cell>
        </row>
        <row r="697">
          <cell r="A697">
            <v>103</v>
          </cell>
        </row>
        <row r="698">
          <cell r="A698" t="str">
            <v>II</v>
          </cell>
        </row>
        <row r="700">
          <cell r="A700">
            <v>117</v>
          </cell>
        </row>
        <row r="701">
          <cell r="A701">
            <v>118</v>
          </cell>
        </row>
        <row r="702">
          <cell r="A702">
            <v>119</v>
          </cell>
        </row>
        <row r="703">
          <cell r="A703">
            <v>127</v>
          </cell>
        </row>
        <row r="704">
          <cell r="A704">
            <v>129</v>
          </cell>
        </row>
        <row r="705">
          <cell r="A705">
            <v>141</v>
          </cell>
        </row>
        <row r="706">
          <cell r="A706">
            <v>142</v>
          </cell>
        </row>
        <row r="707">
          <cell r="A707">
            <v>143</v>
          </cell>
        </row>
        <row r="708">
          <cell r="A708">
            <v>145</v>
          </cell>
        </row>
        <row r="709">
          <cell r="A709">
            <v>146</v>
          </cell>
        </row>
        <row r="710">
          <cell r="A710">
            <v>147</v>
          </cell>
        </row>
        <row r="711">
          <cell r="A711">
            <v>137</v>
          </cell>
        </row>
        <row r="712">
          <cell r="A712">
            <v>139</v>
          </cell>
        </row>
        <row r="714">
          <cell r="A714">
            <v>120</v>
          </cell>
        </row>
        <row r="715">
          <cell r="A715">
            <v>121</v>
          </cell>
        </row>
        <row r="716">
          <cell r="A716">
            <v>122</v>
          </cell>
        </row>
        <row r="717">
          <cell r="A717">
            <v>124</v>
          </cell>
        </row>
        <row r="718">
          <cell r="A718">
            <v>125</v>
          </cell>
        </row>
        <row r="720">
          <cell r="A720">
            <v>130</v>
          </cell>
        </row>
        <row r="721">
          <cell r="A721">
            <v>131</v>
          </cell>
        </row>
        <row r="722">
          <cell r="A722">
            <v>132</v>
          </cell>
        </row>
        <row r="723">
          <cell r="A723">
            <v>133</v>
          </cell>
        </row>
        <row r="724">
          <cell r="A724">
            <v>134</v>
          </cell>
        </row>
        <row r="725">
          <cell r="A725">
            <v>140</v>
          </cell>
        </row>
        <row r="726">
          <cell r="A726">
            <v>105</v>
          </cell>
        </row>
        <row r="728">
          <cell r="A728">
            <v>123</v>
          </cell>
        </row>
        <row r="729">
          <cell r="A729">
            <v>126</v>
          </cell>
        </row>
        <row r="730">
          <cell r="A730" t="str">
            <v>III</v>
          </cell>
        </row>
        <row r="732">
          <cell r="A732">
            <v>78</v>
          </cell>
        </row>
        <row r="734">
          <cell r="A734">
            <v>165</v>
          </cell>
        </row>
        <row r="735">
          <cell r="A735">
            <v>166</v>
          </cell>
        </row>
        <row r="737">
          <cell r="A737">
            <v>167</v>
          </cell>
        </row>
        <row r="738">
          <cell r="A738">
            <v>168</v>
          </cell>
        </row>
        <row r="740">
          <cell r="A740">
            <v>167</v>
          </cell>
        </row>
        <row r="741">
          <cell r="A741">
            <v>168</v>
          </cell>
        </row>
        <row r="743">
          <cell r="A743">
            <v>87</v>
          </cell>
        </row>
        <row r="744">
          <cell r="A744">
            <v>169</v>
          </cell>
        </row>
        <row r="745">
          <cell r="A745">
            <v>170</v>
          </cell>
        </row>
        <row r="746">
          <cell r="A746">
            <v>105</v>
          </cell>
        </row>
        <row r="747">
          <cell r="A747">
            <v>70</v>
          </cell>
        </row>
        <row r="748">
          <cell r="A748">
            <v>69</v>
          </cell>
        </row>
        <row r="750">
          <cell r="A750">
            <v>171</v>
          </cell>
        </row>
        <row r="751">
          <cell r="A751">
            <v>172</v>
          </cell>
        </row>
        <row r="753">
          <cell r="A753">
            <v>175</v>
          </cell>
        </row>
        <row r="754">
          <cell r="A754">
            <v>176</v>
          </cell>
        </row>
        <row r="755">
          <cell r="A755" t="str">
            <v>IV</v>
          </cell>
        </row>
        <row r="756">
          <cell r="A756" t="str">
            <v>a</v>
          </cell>
        </row>
        <row r="758">
          <cell r="A758">
            <v>166</v>
          </cell>
        </row>
        <row r="760">
          <cell r="A760">
            <v>168</v>
          </cell>
        </row>
        <row r="762">
          <cell r="A762">
            <v>19</v>
          </cell>
        </row>
        <row r="763">
          <cell r="A763">
            <v>20</v>
          </cell>
        </row>
        <row r="765">
          <cell r="A765">
            <v>22</v>
          </cell>
        </row>
        <row r="766">
          <cell r="A766">
            <v>24</v>
          </cell>
        </row>
        <row r="768">
          <cell r="A768">
            <v>3</v>
          </cell>
        </row>
        <row r="769">
          <cell r="A769">
            <v>4</v>
          </cell>
        </row>
        <row r="770">
          <cell r="A770">
            <v>174</v>
          </cell>
        </row>
        <row r="771">
          <cell r="A771">
            <v>29</v>
          </cell>
        </row>
        <row r="772">
          <cell r="A772" t="str">
            <v>b</v>
          </cell>
        </row>
        <row r="774">
          <cell r="A774">
            <v>207</v>
          </cell>
        </row>
        <row r="775">
          <cell r="A775">
            <v>208</v>
          </cell>
        </row>
        <row r="776">
          <cell r="A776">
            <v>180</v>
          </cell>
        </row>
        <row r="777">
          <cell r="A777">
            <v>95</v>
          </cell>
        </row>
        <row r="778">
          <cell r="A778">
            <v>78</v>
          </cell>
        </row>
        <row r="779">
          <cell r="A779">
            <v>79</v>
          </cell>
        </row>
        <row r="780">
          <cell r="A780">
            <v>175</v>
          </cell>
        </row>
        <row r="781">
          <cell r="A781" t="str">
            <v>B</v>
          </cell>
        </row>
        <row r="782">
          <cell r="A782" t="str">
            <v>I</v>
          </cell>
        </row>
        <row r="783">
          <cell r="A783">
            <v>107</v>
          </cell>
        </row>
        <row r="784">
          <cell r="A784">
            <v>108</v>
          </cell>
        </row>
        <row r="785">
          <cell r="A785">
            <v>111</v>
          </cell>
        </row>
        <row r="786">
          <cell r="A786">
            <v>109</v>
          </cell>
        </row>
        <row r="787">
          <cell r="A787">
            <v>110</v>
          </cell>
        </row>
        <row r="788">
          <cell r="A788">
            <v>114</v>
          </cell>
        </row>
        <row r="789">
          <cell r="A789">
            <v>115</v>
          </cell>
        </row>
        <row r="790">
          <cell r="A790">
            <v>78</v>
          </cell>
        </row>
        <row r="791">
          <cell r="A791">
            <v>79</v>
          </cell>
        </row>
        <row r="792">
          <cell r="A792">
            <v>83</v>
          </cell>
        </row>
        <row r="793">
          <cell r="A793">
            <v>85</v>
          </cell>
        </row>
        <row r="794">
          <cell r="A794">
            <v>105</v>
          </cell>
        </row>
        <row r="795">
          <cell r="A795" t="str">
            <v>I</v>
          </cell>
        </row>
        <row r="796">
          <cell r="A796">
            <v>107</v>
          </cell>
        </row>
        <row r="797">
          <cell r="A797">
            <v>108</v>
          </cell>
        </row>
        <row r="798">
          <cell r="A798">
            <v>111</v>
          </cell>
        </row>
        <row r="799">
          <cell r="A799">
            <v>109</v>
          </cell>
        </row>
        <row r="800">
          <cell r="A800">
            <v>110</v>
          </cell>
        </row>
        <row r="801">
          <cell r="A801">
            <v>114</v>
          </cell>
        </row>
        <row r="802">
          <cell r="A802">
            <v>115</v>
          </cell>
        </row>
        <row r="803">
          <cell r="A803">
            <v>105</v>
          </cell>
        </row>
        <row r="805">
          <cell r="A805">
            <v>78</v>
          </cell>
        </row>
        <row r="806">
          <cell r="A806">
            <v>79</v>
          </cell>
        </row>
        <row r="807">
          <cell r="A807">
            <v>83</v>
          </cell>
        </row>
        <row r="808">
          <cell r="A808">
            <v>85</v>
          </cell>
        </row>
        <row r="809">
          <cell r="A809" t="str">
            <v>II</v>
          </cell>
        </row>
        <row r="810">
          <cell r="A810">
            <v>116</v>
          </cell>
        </row>
        <row r="811">
          <cell r="A811">
            <v>109</v>
          </cell>
        </row>
        <row r="812">
          <cell r="A812">
            <v>110</v>
          </cell>
        </row>
        <row r="813">
          <cell r="A813">
            <v>115</v>
          </cell>
        </row>
        <row r="814">
          <cell r="A814" t="str">
            <v>III</v>
          </cell>
        </row>
        <row r="816">
          <cell r="A816">
            <v>87</v>
          </cell>
        </row>
        <row r="817">
          <cell r="A817">
            <v>144</v>
          </cell>
        </row>
        <row r="819">
          <cell r="A819">
            <v>87</v>
          </cell>
        </row>
        <row r="820">
          <cell r="A820">
            <v>144</v>
          </cell>
        </row>
        <row r="822">
          <cell r="A822">
            <v>116</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n-do"/>
      <sheetName val="T.toan"/>
      <sheetName val="EIRR"/>
      <sheetName val="Cp&gt;20"/>
      <sheetName val="EIRR&gt; 2"/>
      <sheetName val="Ln&lt;10"/>
      <sheetName val="EIRR&lt; 1"/>
      <sheetName val="Ln&lt;20"/>
      <sheetName val="EIRR&lt;2"/>
      <sheetName val="Cp&gt;10-Ln&lt;10"/>
      <sheetName val="EIRR&gt;1&lt;1"/>
    </sheetNames>
    <sheetDataSet>
      <sheetData sheetId="0" refreshError="1"/>
      <sheetData sheetId="1"/>
      <sheetData sheetId="2"/>
      <sheetData sheetId="3"/>
      <sheetData sheetId="4"/>
      <sheetData sheetId="5"/>
      <sheetData sheetId="6"/>
      <sheetData sheetId="7"/>
      <sheetData sheetId="8"/>
      <sheetData sheetId="9"/>
      <sheetData sheetId="10"/>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B"/>
      <sheetName val="QD"/>
      <sheetName val="TONGHOP"/>
      <sheetName val="KSTK"/>
      <sheetName val="TH-TBA"/>
      <sheetName val="TB-VLNCMTC-TBA"/>
      <sheetName val="TT-TBA"/>
      <sheetName val="TH-DZ35KV"/>
      <sheetName val="VLNCMTCDZ35"/>
      <sheetName val="TT-DZ35"/>
      <sheetName val="ke HC 35"/>
      <sheetName val="kho bai"/>
      <sheetName val="Gia VL mong"/>
      <sheetName val="TTVanChuyen"/>
      <sheetName val="ChuyenQuan"/>
      <sheetName val="00000000"/>
      <sheetName val="XL4Poppy"/>
      <sheetName val="TT_TB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XL"/>
      <sheetName val="DTCT"/>
      <sheetName val="PTdgct"/>
      <sheetName val="CPTNo"/>
      <sheetName val="GiaVL"/>
      <sheetName val="Cuoc"/>
      <sheetName val="GiaMay"/>
      <sheetName val="DGNC"/>
      <sheetName val="XXXXXXXX"/>
      <sheetName val="XXXXXXX0"/>
      <sheetName val="Loading"/>
      <sheetName val="Check C"/>
      <sheetName val="XL4Poppy"/>
      <sheetName val="So lieu chung"/>
      <sheetName val="VL"/>
      <sheetName val="TN"/>
      <sheetName val="ND"/>
      <sheetName val="gvl"/>
      <sheetName val="dnc4"/>
      <sheetName val="EIRR&gt;1&lt;1"/>
      <sheetName val="EIRR&gt; 2"/>
      <sheetName val="EIRR&lt;2"/>
      <sheetName val="Cp&gt;10-Ln&lt;10"/>
      <sheetName val="Ln&lt;20"/>
      <sheetName val="DGIAgoi1"/>
      <sheetName val="A6"/>
      <sheetName val="SL dau tien"/>
      <sheetName val="HSKVUC"/>
      <sheetName val="Sheet1"/>
    </sheetNames>
    <sheetDataSet>
      <sheetData sheetId="0" refreshError="1"/>
      <sheetData sheetId="1" refreshError="1"/>
      <sheetData sheetId="2" refreshError="1"/>
      <sheetData sheetId="3" refreshError="1"/>
      <sheetData sheetId="4" refreshError="1">
        <row r="18">
          <cell r="F18">
            <v>4545576.3809523806</v>
          </cell>
        </row>
        <row r="19">
          <cell r="F19">
            <v>4745576.3809523806</v>
          </cell>
        </row>
        <row r="20">
          <cell r="F20">
            <v>6545.5763809523805</v>
          </cell>
        </row>
        <row r="22">
          <cell r="F22">
            <v>1160576.3809523811</v>
          </cell>
        </row>
        <row r="58">
          <cell r="F58">
            <v>1020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Work-Condition"/>
      <sheetName val="Sub-Comp."/>
      <sheetName val="Monthly-Power"/>
      <sheetName val="Monthly-Eq"/>
      <sheetName val="site chart"/>
      <sheetName val="Org.chart"/>
      <sheetName val="Cost Est."/>
      <sheetName val="s-charts"/>
      <sheetName val="th (2)"/>
      <sheetName val="th"/>
      <sheetName val="Work_Condition"/>
      <sheetName val="Abutment"/>
      <sheetName val="nhan cong"/>
      <sheetName val="Girder"/>
    </sheetNames>
    <sheetDataSet>
      <sheetData sheetId="0"/>
      <sheetData sheetId="1" refreshError="1">
        <row r="10">
          <cell r="B10">
            <v>26</v>
          </cell>
          <cell r="C10">
            <v>20</v>
          </cell>
        </row>
        <row r="11">
          <cell r="B11">
            <v>23</v>
          </cell>
          <cell r="C11">
            <v>10</v>
          </cell>
        </row>
        <row r="28">
          <cell r="D28" t="str">
            <v>13:00-17:00</v>
          </cell>
          <cell r="E28" t="str">
            <v>18:00-22:00</v>
          </cell>
        </row>
      </sheetData>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
      <sheetName val="TS"/>
      <sheetName val="q"/>
      <sheetName val="TT"/>
    </sheetNames>
    <sheetDataSet>
      <sheetData sheetId="0"/>
      <sheetData sheetId="1">
        <row r="16">
          <cell r="E16">
            <v>11.976132444203357</v>
          </cell>
        </row>
        <row r="29">
          <cell r="E29">
            <v>30</v>
          </cell>
        </row>
      </sheetData>
      <sheetData sheetId="2"/>
      <sheetData sheetId="3"/>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
      <sheetName val="Sheet1"/>
      <sheetName val="Sheet2"/>
      <sheetName val="Module1"/>
      <sheetName val="Sheet3"/>
      <sheetName val="PTH"/>
    </sheetNames>
    <definedNames>
      <definedName name="TLTH1"/>
    </definedNames>
    <sheetDataSet>
      <sheetData sheetId="0" refreshError="1"/>
      <sheetData sheetId="1"/>
      <sheetData sheetId="2"/>
      <sheetData sheetId="3" refreshError="1"/>
      <sheetData sheetId="4"/>
      <sheetData sheetId="5" refreshError="1"/>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sheetName val="Bang TH"/>
      <sheetName val="TTgia"/>
      <sheetName val="PTDG"/>
      <sheetName val="Nhan cong"/>
      <sheetName val="vua"/>
      <sheetName val="BTN min"/>
      <sheetName val="BTN tho"/>
      <sheetName val="XL4Poppy"/>
    </sheetNames>
    <sheetDataSet>
      <sheetData sheetId="0" refreshError="1">
        <row r="74">
          <cell r="F74">
            <v>38074.024000000005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nen"/>
      <sheetName val="mat"/>
      <sheetName val="cong"/>
      <sheetName val="vua"/>
      <sheetName val="rph"/>
      <sheetName val="rph (2)"/>
      <sheetName val="dtoan"/>
      <sheetName val="dap"/>
      <sheetName val="dt-kphi"/>
      <sheetName val="bth-kphi"/>
      <sheetName val="gpmb"/>
      <sheetName val="dtoan -ctiet"/>
      <sheetName val="dt-kphi-iso-tong"/>
      <sheetName val="dt-kphi-iso-ctiet"/>
      <sheetName val="gia"/>
      <sheetName val="PTDG"/>
      <sheetName val="sut&lt;100"/>
      <sheetName val="sut duong"/>
      <sheetName val="sut am"/>
      <sheetName val="bu lun"/>
      <sheetName val="xoi lo chan ke"/>
      <sheetName val="TH"/>
      <sheetName val="THKL"/>
      <sheetName val="GTXL"/>
      <sheetName val="TDT"/>
      <sheetName val="00000000"/>
      <sheetName val="10000000"/>
      <sheetName val="gvt"/>
      <sheetName val="ATGT"/>
      <sheetName val="DG-TH"/>
      <sheetName val="Tuong-chan"/>
      <sheetName val="Dau-cong"/>
      <sheetName val="dtoan (4)"/>
      <sheetName val="tmdtu"/>
      <sheetName val="Sheet3"/>
      <sheetName val="XL4Poppy"/>
      <sheetName val="CRC"/>
      <sheetName val="GIATRI-DAILY"/>
      <sheetName val="NVBH KHAC"/>
      <sheetName val="NVBH HOAN"/>
      <sheetName val="TONKHODAILY"/>
      <sheetName val="XL4Test5"/>
      <sheetName val="dt-kphi (2)"/>
      <sheetName val="dt-kphi-ctiet"/>
      <sheetName val="KluongKm2,4"/>
      <sheetName val="B.cao"/>
      <sheetName val="T.tiet"/>
      <sheetName val="T.N"/>
      <sheetName val="UNIT"/>
      <sheetName val="Piers of Main Flyover (1)"/>
      <sheetName val="Cot Tru1"/>
      <sheetName val="P3-TanAn-Factored"/>
      <sheetName val="P4-TanAn-Factored"/>
      <sheetName val="COC KHOAN M1"/>
      <sheetName val="COC KHOAN M2"/>
      <sheetName val="COC KHOAN T1"/>
      <sheetName val="COC KHOAN T5"/>
      <sheetName val="COC KHOAN T4"/>
      <sheetName val="COC DONG"/>
      <sheetName val="BANG"/>
      <sheetName val="DPHOIDAT"/>
      <sheetName val="BGVL_03"/>
      <sheetName val="CPVUA_03"/>
      <sheetName val="DGCT_03"/>
      <sheetName val="DT1_03"/>
      <sheetName val="BGVL"/>
      <sheetName val="CPVUA"/>
      <sheetName val="DGCT_02"/>
      <sheetName val="DGCONG_02"/>
      <sheetName val="DGKE_02"/>
      <sheetName val="CTCONG_02"/>
      <sheetName val="DT1_02"/>
      <sheetName val="DTCT_02 _2595"/>
      <sheetName val="DTCT_02"/>
      <sheetName val="00000001"/>
      <sheetName val="00000002"/>
      <sheetName val="Sheet2"/>
      <sheetName val="dn"/>
      <sheetName val="DU TOAN"/>
      <sheetName val="CHI TIET"/>
      <sheetName val="KLnt"/>
      <sheetName val="PHAN TICH"/>
      <sheetName val="Congty"/>
      <sheetName val="VPPN"/>
      <sheetName val="XN74"/>
      <sheetName val="XN54"/>
      <sheetName val="XN33"/>
      <sheetName val="NK96"/>
      <sheetName val="Sheet1"/>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YEU TO CONG"/>
      <sheetName val="TD 3DIEM"/>
      <sheetName val="TD 2DIEM"/>
      <sheetName val="TSCD DUNG CHUNG "/>
      <sheetName val="KHKHAUHAOTSCHUNG"/>
      <sheetName val="TSCDTOAN NHA MAY"/>
      <sheetName val="CPSXTOAN BO SP"/>
      <sheetName val="PBCPCHUNG CHO CAC DTUONG"/>
      <sheetName val="solieu"/>
      <sheetName val="VL"/>
      <sheetName val="PLV"/>
      <sheetName val="Dongia"/>
      <sheetName val="DTCTtaluy"/>
      <sheetName val="KLDGTT&lt;120%"/>
      <sheetName val="PL2"/>
      <sheetName val="DTnen"/>
      <sheetName val="PL"/>
      <sheetName val="THKL nghiemthu"/>
      <sheetName val="DTCTtaluy (2)"/>
      <sheetName val="KLDGTT&lt;120% (2)"/>
      <sheetName val="TH (2)"/>
      <sheetName val="xxxxxxxx"/>
      <sheetName val="XXXXXXX0"/>
      <sheetName val="XXXXXXX1"/>
      <sheetName val="20000000"/>
      <sheetName val="30000000"/>
      <sheetName val="XN79"/>
      <sheetName val="CTMT"/>
      <sheetName val="tra-vat-lieu"/>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
      <sheetName val="may"/>
      <sheetName val="Vatlieu cau"/>
      <sheetName val="cau DS11"/>
      <sheetName val="cau DS12"/>
      <sheetName val="THCDS12"/>
      <sheetName val="dgcau"/>
      <sheetName val="THCDS11"/>
      <sheetName val="DGCT"/>
      <sheetName val="DGCong"/>
      <sheetName val="Vatlieu"/>
      <sheetName val="nhancong"/>
      <sheetName val="KL"/>
      <sheetName val="ctTBA"/>
      <sheetName val="sut&lt;1 0"/>
      <sheetName val="PTCT"/>
      <sheetName val="nhan cong"/>
      <sheetName val="`u lun"/>
      <sheetName val="TO HUNG"/>
      <sheetName val="CONGNHAN NE"/>
      <sheetName val="XINGUYEP"/>
      <sheetName val="TH331"/>
      <sheetName val="dt-iphi"/>
      <sheetName val="coc duc"/>
      <sheetName val="d-dap47-48"/>
      <sheetName val="md47-48"/>
      <sheetName val="THop47-48"/>
      <sheetName val="d-dap48-49"/>
      <sheetName val="md48-49"/>
      <sheetName val="THop48-49"/>
      <sheetName val="d-dap49-50"/>
      <sheetName val="md49-50"/>
      <sheetName val="THop49-50"/>
      <sheetName val="d-dap50-51"/>
      <sheetName val="md50-51"/>
      <sheetName val="THop50-51"/>
      <sheetName val="d-dap51-52"/>
      <sheetName val="md51-52"/>
      <sheetName val="THop51-52"/>
      <sheetName val="d-dap52-53"/>
      <sheetName val="md52-53"/>
      <sheetName val="THop52-53"/>
      <sheetName val="d-dap53-54"/>
      <sheetName val="md53-54"/>
      <sheetName val="THop53-54"/>
      <sheetName val="d-dap54-55"/>
      <sheetName val="md54-55"/>
      <sheetName val="THop54-55"/>
      <sheetName val="d-dap55-56"/>
      <sheetName val="md55-56"/>
      <sheetName val="THop55-56"/>
      <sheetName val="d-dap56-57"/>
      <sheetName val="md56-57"/>
      <sheetName val="THop56-57"/>
      <sheetName val="d-dap57-58"/>
      <sheetName val="md57-58"/>
      <sheetName val="THop57-58"/>
      <sheetName val="d-dap58-DC"/>
      <sheetName val="md58-DC"/>
      <sheetName val="THop58-DC"/>
      <sheetName val="NHANHRE1"/>
      <sheetName val="NHANHRE2"/>
      <sheetName val="NHANHRE3"/>
      <sheetName val="NHANHRE4"/>
      <sheetName val="NHANHRE5"/>
      <sheetName val="NHANHRE6"/>
      <sheetName val="NHANHRE7"/>
      <sheetName val="mdNHANHRE8"/>
      <sheetName val="bao cao ngay 13-02"/>
      <sheetName val="CBG"/>
      <sheetName val="coctuatrenda"/>
      <sheetName val="IBASE"/>
      <sheetName val="SPL4"/>
      <sheetName val="ìtoan"/>
      <sheetName val="ptvl0-1"/>
      <sheetName val="0-1"/>
      <sheetName val="ptvl4-5"/>
      <sheetName val="4-5"/>
      <sheetName val="ptvl3-4"/>
      <sheetName val="3-4"/>
      <sheetName val="ptvl2-3"/>
      <sheetName val="2-3"/>
      <sheetName val="vlcong"/>
      <sheetName val="ptvl1-2"/>
      <sheetName val="1-2"/>
      <sheetName val="Kluong"/>
      <sheetName val="Giatri"/>
      <sheetName val="Sheet3 (2)"/>
      <sheetName val="PL tham dinh"/>
      <sheetName val="THDT"/>
      <sheetName val="KSTK"/>
      <sheetName val="DTCT"/>
      <sheetName val="PTVL"/>
      <sheetName val="Bu VC"/>
      <sheetName val="luong"/>
      <sheetName val="40000000"/>
      <sheetName val="50000000"/>
      <sheetName val="60000000"/>
      <sheetName val="70000000"/>
      <sheetName val="80000000"/>
      <sheetName val="90000000"/>
      <sheetName val="a0000000"/>
      <sheetName val="DGCT_x0006_"/>
      <sheetName val="NhapSl"/>
      <sheetName val="Nluc"/>
      <sheetName val="Tohop"/>
      <sheetName val="KT_Tthan"/>
      <sheetName val="Tra_TTTD"/>
      <sheetName val="YEUCAU"/>
      <sheetName val="IN_PHIEU"/>
      <sheetName val="BANGKE"/>
      <sheetName val="IN_NX"/>
      <sheetName val="NK_CHUNG"/>
      <sheetName val="DL_KH"/>
      <sheetName val="TH_CNO"/>
      <sheetName val="CD_PSINH"/>
      <sheetName val="CDKT"/>
      <sheetName val="soctiettk"/>
      <sheetName val="Ctietkhach"/>
      <sheetName val="thue_DR"/>
      <sheetName val="thue_DV"/>
      <sheetName val="thue_05"/>
      <sheetName val="tokhai"/>
      <sheetName val="Inthkhach"/>
      <sheetName val="vattu"/>
      <sheetName val="THEKHO"/>
      <sheetName val="cphi"/>
      <sheetName val="GThanh"/>
      <sheetName val="B02"/>
      <sheetName val="B03_LCTT"/>
      <sheetName val="TM_BCTC"/>
      <sheetName val="MVT"/>
      <sheetName val="KHAO_TSCD"/>
      <sheetName val="tam"/>
      <sheetName val="BIA"/>
      <sheetName val="Module1"/>
      <sheetName val="Module2"/>
      <sheetName val="Nhap don gia VL dia _x0003__x0000_uong"/>
      <sheetName val="Sheet_x0001_1"/>
      <sheetName val="FPPN"/>
      <sheetName val="CHI_x0000_TIET"/>
      <sheetName val="ESTI."/>
      <sheetName val="DI-ESTI"/>
      <sheetName val="Don gia chi tiet"/>
      <sheetName val="Du thau"/>
      <sheetName val="Tro giup"/>
      <sheetName val="LO 65+41B"/>
      <sheetName val="LO 48"/>
      <sheetName val="LO 47A"/>
      <sheetName val="LO 46B"/>
      <sheetName val="LO 45"/>
      <sheetName val="LO 44"/>
      <sheetName val="LO 46A"/>
      <sheetName val="LO 41A"/>
      <sheetName val="LO 66"/>
      <sheetName val="LO 42"/>
      <sheetName val="LO 47B"/>
      <sheetName val="LO 43"/>
      <sheetName val="LO 64"/>
      <sheetName val="LO 50"/>
      <sheetName val="LO 49 B "/>
      <sheetName val="LO 63"/>
      <sheetName val="LO 62"/>
      <sheetName val="LO 49 A"/>
      <sheetName val="LO 61"/>
      <sheetName val="Phan tich don gia chi Uet"/>
      <sheetName val="ktduong"/>
      <sheetName val="dg"/>
      <sheetName val="cu"/>
      <sheetName val="KTcau2004"/>
      <sheetName val="KT2004XL#moi"/>
      <sheetName val="denbu"/>
      <sheetName val="thop"/>
      <sheetName val="dam"/>
      <sheetName val="Mocantho"/>
      <sheetName val="MoQL91"/>
      <sheetName val="tru"/>
      <sheetName val="10mduongsaumo"/>
      <sheetName val="ctt"/>
      <sheetName val="thanmkhao"/>
      <sheetName val="monho"/>
      <sheetName val="HK1"/>
      <sheetName val="HK2"/>
      <sheetName val="CANAM"/>
      <sheetName val="T1"/>
      <sheetName val="T2"/>
      <sheetName val="T3"/>
      <sheetName val="T4"/>
      <sheetName val="T5"/>
      <sheetName val="T6"/>
      <sheetName val="T7"/>
      <sheetName val="T8"/>
      <sheetName val="T9"/>
      <sheetName val="T10"/>
      <sheetName val="T11"/>
      <sheetName val="T12"/>
      <sheetName val="t1.3"/>
      <sheetName val="P3-PanAn-Factored"/>
      <sheetName val="She_x0000_t9"/>
      <sheetName val="_x0000_Ё_x0000__x0000__x0000__x0000_䀤_x0001__x0000__x0000__x0000__x0000_䀶_x0001__x0000_晦晦晦䀙_x0001__x0000__x0000__x0000__x0000_㿰_x0001_H-_x0000_ਈ_x0000_"/>
      <sheetName val="GiaVL"/>
      <sheetName val="Dbþgia"/>
      <sheetName val="Khu xu ly nuoc THiep-XD"/>
      <sheetName val="ma-pt"/>
      <sheetName val="DGduong"/>
      <sheetName val="He so"/>
      <sheetName val="PL Vua"/>
      <sheetName val="DPD"/>
      <sheetName val="dgmo-tru"/>
      <sheetName val="dgdam"/>
      <sheetName val="Dam-Mo-Tru"/>
      <sheetName val="DTDuong"/>
      <sheetName val="GTXLc"/>
      <sheetName val="CPXLk"/>
      <sheetName val="KPTH"/>
      <sheetName val="Bang KL ket cau"/>
      <sheetName val="Du_lieu"/>
      <sheetName val="IN__x000e_X"/>
      <sheetName val="CHI"/>
      <sheetName val="CHI?TIET"/>
      <sheetName val="Piers of Main Flylyer (1)"/>
      <sheetName val="Số liệu"/>
      <sheetName val="TKKYI"/>
      <sheetName val="TKKYII"/>
      <sheetName val="Tổng hợp theo học sinh"/>
      <sheetName val="XL4Test5 (2)"/>
      <sheetName val="Box-Girder"/>
      <sheetName val="dt-kphi-ÿÿo-ctiet"/>
      <sheetName val="tuong"/>
      <sheetName val="NHAP"/>
      <sheetName val="TT_35NH"/>
      <sheetName val="TinhToan"/>
      <sheetName val="_x0000_????_x0001__x0000__x0000__x0000__x0000_?_x0001_H-_x0000_?_x0000_????_x0001__x0000_????_x0001__x0000__x0000__x0000_"/>
      <sheetName val="KLDGTT&lt;1ü_x000c__x0000__x0000_(2)"/>
      <sheetName val="md5!-52"/>
      <sheetName val="0000000!"/>
      <sheetName val="DG೼�_02"/>
      <sheetName val="tai"/>
      <sheetName val="hoang"/>
      <sheetName val="hoang (2)"/>
      <sheetName val="hoang (3)"/>
      <sheetName val="INV"/>
      <sheetName val="XXXXXXX2"/>
      <sheetName val="XXXXXXX3"/>
      <sheetName val="XXXXXXX4"/>
      <sheetName val="Pier"/>
      <sheetName val="Pile"/>
      <sheetName val="Thuc thanh"/>
      <sheetName val="Don gia"/>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onghop"/>
      <sheetName val="Sheet19"/>
      <sheetName val="Sheet18"/>
      <sheetName val="NVBH(HOAN"/>
      <sheetName val="dt-cphi-ctieT"/>
      <sheetName val="TN"/>
      <sheetName val="ND"/>
      <sheetName val="3cau"/>
      <sheetName val="266+623"/>
      <sheetName val="TXL(266+623"/>
      <sheetName val="DDCT"/>
      <sheetName val="M"/>
      <sheetName val="vln"/>
      <sheetName val="dtmkphi-iso-tong"/>
      <sheetName val="Ё_x0000_䀤_x0001__x0000_䀶_x0001__x0000_晦晦晦䀙_x0001__x0000_㿰_x0001_H-_x0000_ਈ_x0000_ꏗ㵰휊䀁_x0001__x0000_尩슏⣵䀂"/>
      <sheetName val="Nhap don gia VL dia _x0003_"/>
      <sheetName val="Ё"/>
      <sheetName val="?_x0000_?_x0001__x0000_?_x0001__x0000_????_x0001__x0000_?_x0001_H-_x0000_?_x0000_????_x0001__x0000_????"/>
      <sheetName val="Phan tich don gia chi ˆUet"/>
      <sheetName val="?"/>
      <sheetName val="????_x0001_"/>
      <sheetName val="Nhap don gia VL dia _x0003_?uong"/>
      <sheetName val="?Ё????䀤_x0001_????䀶_x0001_?晦晦晦䀙_x0001_????㿰_x0001_H-?ਈ?"/>
      <sheetName val="Ё?䀤_x0001_?䀶_x0001_?晦晦晦䀙_x0001_?㿰_x0001_H-?ਈ?ꏗ㵰휊䀁_x0001_?尩슏⣵䀂"/>
      <sheetName val="?????_x0001_?????_x0001_H-???????_x0001_?????_x0001_???"/>
      <sheetName val="???_x0001_??_x0001_?????_x0001_??_x0001_H-???????_x0001_?????"/>
      <sheetName val="????_x0001_??_x0001_H-???????_x0001_?????_x0001_?"/>
      <sheetName val="_x0000_?_x0000__x0000__x0000__x0000_?_x0001__x0000__x0000__x0000__x0000_?_x0001__x0000_????_x0001__x0000__x0000__x0000__x0000_?_x0001_H-_x0000_?_x0000_"/>
      <sheetName val="???????_x0001_?????_x0001_?????_x0001_?????_x0001_H-???"/>
      <sheetName val="She?t9"/>
      <sheetName val="???_x0001_??_x0001_?????_x0001_??_x0001_H-???"/>
      <sheetName val="10mduongsa{ío"/>
      <sheetName val="dv-kphi-cviet"/>
      <sheetName val="bvh-kphi"/>
      <sheetName val="PCCPCHUNG CHO CAC DTUONG"/>
      <sheetName val="Piers of Main Flyower (1)"/>
      <sheetName val="CHI_TIET"/>
      <sheetName val="_"/>
      <sheetName val="_____x0001_"/>
      <sheetName val="Nhap don gia VL dia _x0003__uong"/>
      <sheetName val="_Ё____䀤_x0001_____䀶_x0001__晦晦晦䀙_x0001_____㿰_x0001_H-_ਈ_"/>
      <sheetName val="Ё_䀤_x0001__䀶_x0001__晦晦晦䀙_x0001__㿰_x0001_H-_ਈ_ꏗ㵰휊䀁_x0001__尩슏⣵䀂"/>
      <sheetName val="______x0001_______x0001_H-________x0001_______x0001____"/>
      <sheetName val="____x0001____x0001_______x0001____x0001_H-________x0001______"/>
      <sheetName val="_____x0001____x0001_H-________x0001_______x0001__"/>
      <sheetName val="She"/>
      <sheetName val="________x0001_______x0001_______x0001_______x0001_H-___"/>
      <sheetName val="She_t9"/>
      <sheetName val="____x0001____x0001_______x0001____x0001_H-___"/>
      <sheetName val="S? li?u"/>
      <sheetName val="T?ng h?p theo h?c sinh"/>
      <sheetName val="Quantity"/>
      <sheetName val="rph_(2)"/>
      <sheetName val="dtoan_-ctiet"/>
      <sheetName val="NVBH_KHAC"/>
      <sheetName val="NVBH_HOAN"/>
      <sheetName val="sut_duong"/>
      <sheetName val="sut_am"/>
      <sheetName val="bu_lun"/>
      <sheetName val="xoi_lo_chan_ke"/>
      <sheetName val="dtoan_(4)"/>
      <sheetName val="dt-kphi_(2)"/>
      <sheetName val="B_cao"/>
      <sheetName val="T_tiet"/>
      <sheetName val="T_N"/>
      <sheetName val="Piers_of_Main_Flyover_(1)"/>
      <sheetName val="Cot_Tru1"/>
      <sheetName val="COC_KHOAN_M1"/>
      <sheetName val="COC_KHOAN_M2"/>
      <sheetName val="COC_KHOAN_T1"/>
      <sheetName val="COC_KHOAN_T5"/>
      <sheetName val="COC_KHOAN_T4"/>
      <sheetName val="COC_DONG"/>
      <sheetName val="DTCT_02__2595"/>
      <sheetName val="DU_TOAN"/>
      <sheetName val="PHAN_TICH"/>
      <sheetName val="YEU_TO_CONG"/>
      <sheetName val="TD_3DIEM"/>
      <sheetName val="TD_2DIEM"/>
      <sheetName val="TSCD_DUNG_CHUNG_"/>
      <sheetName val="TSCDTOAN_NHA_MAY"/>
      <sheetName val="CPSXTOAN_BO_SP"/>
      <sheetName val="PBCPCHUNG_CHO_CAC_DTUONG"/>
      <sheetName val="THKL_nghiemthu"/>
      <sheetName val="DTCTtaluy_(2)"/>
      <sheetName val="KLDGTT&lt;120%_(2)"/>
      <sheetName val="TH_(2)"/>
      <sheetName val="nhan_cong"/>
      <sheetName val="Sheet3_(2)"/>
      <sheetName val="`u_lun"/>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TO_HUNG"/>
      <sheetName val="CONGNHAN_NE"/>
      <sheetName val="Vatlieu_cau"/>
      <sheetName val="cau_DS11"/>
      <sheetName val="cau_DS12"/>
      <sheetName val="sut&lt;1_0"/>
      <sheetName val="Khu_xu_ly_nuoc_THiep-XD"/>
      <sheetName val="PL_tham_dinh"/>
      <sheetName val="Bu_VC"/>
      <sheetName val="CTC_x000f_NG_02"/>
      <sheetName val="_x0004_GCong"/>
      <sheetName val="0_x0000__x0000_ﱸ͕_x0000__x0004__x0000__x0000__x0000__x0000__x0000__x0000_͕_x0000__x0000__x0000__x0000__x0000__x0000__x0000__x0000_列͕_x0000__x0000__x0013__x0000__x0000__x0000_"/>
      <sheetName val="Du toan chi tiet_x0000_coc nuoc"/>
      <sheetName val="vua_x0000__x0000__x0000__x0000__x0000__x0000__x0000__x0000__x0000__x0000__x0000_韘࿊_x0000__x0004__x0000__x0000__x0000__x0000__x0000__x0000_酐࿊_x0000__x0000__x0000__x0000__x0000_"/>
      <sheetName val="Sheet1 (3)"/>
      <sheetName val="Sheet1 (2)"/>
      <sheetName val="tra_x0000__x0000__x0000__x0000__x0000_±@Z"/>
      <sheetName val="TT"/>
      <sheetName val="ma_pt"/>
      <sheetName val="Piers of Mai. Flyover (1)"/>
      <sheetName val="sat"/>
      <sheetName val="ptvt"/>
      <sheetName val="Du toan c`i tiet coc nuoc"/>
      <sheetName val="DothiP1"/>
      <sheetName val="Tuong-ٺ_x0001_an"/>
      <sheetName val="CtVKdam_x0000_Ʀ_x0000__x0000__x0000__x0000__x0000_"/>
      <sheetName val="YE2_x0000__x0000_ CONG"/>
      <sheetName val="DEF"/>
      <sheetName val="PC-summary"/>
      <sheetName val="khluong"/>
      <sheetName val="tra"/>
      <sheetName val="Du toan chi tiet"/>
      <sheetName val="YE2"/>
      <sheetName val="dtct cong"/>
      <sheetName val="PBCPCHUNG CHO CAC _x0007_{WÑNG"/>
      <sheetName val="She%t11"/>
      <sheetName val="Nhap don gia VL dia áhuong"/>
      <sheetName val="uong mot ngay cong xay lap"/>
      <sheetName val="Giai trinh"/>
      <sheetName val="GTGT"/>
      <sheetName val="Mua vao TT"/>
      <sheetName val="Mua vao GTGT"/>
      <sheetName val="Bra"/>
      <sheetName val="BC HDon"/>
      <sheetName val="BC HDon Qui"/>
      <sheetName val="KE KHAI HDONG"/>
      <sheetName val="Recovered_Sheet1"/>
      <sheetName val="Recovered_Sheet2"/>
      <sheetName val="Gca may Buu dien"/>
      <sheetName val="882"/>
      <sheetName val="Giamay"/>
      <sheetName val="DM_GVT"/>
      <sheetName val="May chuyen nganh"/>
      <sheetName val="TT06"/>
      <sheetName val="CtVKdam?Ʀ?????"/>
      <sheetName val="T2_x0000__x0000_)"/>
      <sheetName val="CDPS"/>
      <sheetName val="NKC"/>
      <sheetName val="SoCaiT"/>
      <sheetName val="THDU"/>
      <sheetName val="[dtTKKT-98-106.xlsၝTHCDS11"/>
      <sheetName val="[dtTKKT-98-106.xls?THCDS11"/>
      <sheetName val="Ctinh 10kV"/>
      <sheetName val="NHTN"/>
      <sheetName val="QLDD"/>
      <sheetName val="Moi truong"/>
      <sheetName val="KHĐ"/>
      <sheetName val="ptvì0-1"/>
      <sheetName val="fej"/>
      <sheetName val="DT1__x0010_3"/>
      <sheetName val="DGKE_00"/>
      <sheetName val="P4-T`nAn-Factored"/>
      <sheetName val="MTO REV.2(ARMOR)"/>
      <sheetName val="Nhatkychung"/>
      <sheetName val="_x0000__x0000__x0000__x0000__x0000__x0000_??_x0000__x0000__x0013__x0000__x0000__x0000__x0000__x0000__x0000__x0000__x0000__x0000__x0000__x0000__x0000__x0000__x0000__x0000__x001f_[dtT"/>
      <sheetName val="TD &quot;DIEM"/>
      <sheetName val="T_x0004_ 3DIEM"/>
      <sheetName val="Rheet10"/>
      <sheetName val="KLD_x0007_TT&lt;120%"/>
      <sheetName val="Giathanh1m3BT"/>
      <sheetName val="t1_3"/>
      <sheetName val="Don_gia_chi_tiet"/>
      <sheetName val="Du_thau"/>
      <sheetName val="Tro_giup"/>
      <sheetName val="dt-kphi-isoiendo"/>
      <sheetName val="S²_x0000__x0000_2"/>
      <sheetName val="T²_x0000__x0000_8-49"/>
      <sheetName val="Eodule1"/>
      <sheetName val="KLDGTT&lt;1ü_x000c_"/>
      <sheetName val="KLDGTT&lt;1ü_x000c_??(2)"/>
      <sheetName val="S_ li_u"/>
      <sheetName val="T_ng h_p theo h_c sinh"/>
      <sheetName val="NC"/>
      <sheetName val="dt-k0hi (2)"/>
      <sheetName val="DT_x0003_T_02"/>
      <sheetName val="Sheet3ٺ_x0001_2)"/>
      <sheetName val="0"/>
      <sheetName val="bth-kpha"/>
      <sheetName val="CPVUE_03"/>
      <sheetName val="COC KHOAN0T5"/>
      <sheetName val="CHI TI_x0000__x0000_"/>
      <sheetName val="Du toan chi tiet coc juoc"/>
      <sheetName val="Klu_x0016_4_x0000_DÀÀFN"/>
      <sheetName val="DGAT_02"/>
      <sheetName val="ULIT"/>
      <sheetName val="Load"/>
      <sheetName val="vua_x0000_韘࿊_x0000__x0004__x0000_酐࿊_x0000_須࿊_x0000__x0004__x0000__x0016_[dtTKKT-98-10"/>
      <sheetName val="0??ﱸ͕?_x0004_??????͕????????列͕??_x0013_???"/>
      <sheetName val="THNVVNN"/>
      <sheetName val="DSTTGTGT"/>
      <sheetName val="TH_11"/>
      <sheetName val="CUAHANG"/>
    </sheetNames>
    <sheetDataSet>
      <sheetData sheetId="0" refreshError="1">
        <row r="10">
          <cell r="Q10">
            <v>58000</v>
          </cell>
        </row>
        <row r="12">
          <cell r="Q12">
            <v>54000</v>
          </cell>
        </row>
        <row r="15">
          <cell r="Q15">
            <v>164</v>
          </cell>
        </row>
        <row r="20">
          <cell r="Q20">
            <v>18000</v>
          </cell>
        </row>
        <row r="21">
          <cell r="Q21">
            <v>50000</v>
          </cell>
        </row>
        <row r="23">
          <cell r="Q23">
            <v>4340</v>
          </cell>
        </row>
        <row r="28">
          <cell r="Q28">
            <v>1364000</v>
          </cell>
        </row>
        <row r="30">
          <cell r="Q30">
            <v>3500</v>
          </cell>
        </row>
        <row r="33">
          <cell r="Q33">
            <v>13636</v>
          </cell>
        </row>
        <row r="37">
          <cell r="Q37">
            <v>30000</v>
          </cell>
        </row>
        <row r="40">
          <cell r="Q40">
            <v>4500</v>
          </cell>
        </row>
        <row r="45">
          <cell r="Q45">
            <v>4300</v>
          </cell>
        </row>
        <row r="47">
          <cell r="Q47">
            <v>10500</v>
          </cell>
        </row>
        <row r="48">
          <cell r="Q48">
            <v>2000</v>
          </cell>
        </row>
        <row r="49">
          <cell r="Q49">
            <v>3000</v>
          </cell>
        </row>
        <row r="50">
          <cell r="Q50">
            <v>1200</v>
          </cell>
        </row>
        <row r="51">
          <cell r="Q51">
            <v>1370</v>
          </cell>
        </row>
        <row r="55">
          <cell r="Q55">
            <v>8636.363636363636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sheetData sheetId="126"/>
      <sheetData sheetId="127"/>
      <sheetData sheetId="128"/>
      <sheetData sheetId="129"/>
      <sheetData sheetId="130"/>
      <sheetData sheetId="131" refreshError="1"/>
      <sheetData sheetId="132"/>
      <sheetData sheetId="133"/>
      <sheetData sheetId="134"/>
      <sheetData sheetId="135" refreshError="1"/>
      <sheetData sheetId="136"/>
      <sheetData sheetId="137" refreshError="1"/>
      <sheetData sheetId="138"/>
      <sheetData sheetId="139"/>
      <sheetData sheetId="140"/>
      <sheetData sheetId="14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sheetData sheetId="207"/>
      <sheetData sheetId="208"/>
      <sheetData sheetId="209"/>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sheetData sheetId="282"/>
      <sheetData sheetId="283"/>
      <sheetData sheetId="284" refreshError="1"/>
      <sheetData sheetId="285" refreshError="1"/>
      <sheetData sheetId="286"/>
      <sheetData sheetId="287"/>
      <sheetData sheetId="288"/>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sheetData sheetId="341"/>
      <sheetData sheetId="342" refreshError="1"/>
      <sheetData sheetId="343" refreshError="1"/>
      <sheetData sheetId="344"/>
      <sheetData sheetId="345" refreshError="1"/>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sheetData sheetId="384"/>
      <sheetData sheetId="385"/>
      <sheetData sheetId="386"/>
      <sheetData sheetId="387"/>
      <sheetData sheetId="388" refreshError="1"/>
      <sheetData sheetId="389" refreshError="1"/>
      <sheetData sheetId="390" refreshError="1"/>
      <sheetData sheetId="391" refreshError="1"/>
      <sheetData sheetId="392"/>
      <sheetData sheetId="393"/>
      <sheetData sheetId="394"/>
      <sheetData sheetId="395"/>
      <sheetData sheetId="396"/>
      <sheetData sheetId="397"/>
      <sheetData sheetId="398"/>
      <sheetData sheetId="399"/>
      <sheetData sheetId="400"/>
      <sheetData sheetId="401"/>
      <sheetData sheetId="402"/>
      <sheetData sheetId="403"/>
      <sheetData sheetId="404" refreshError="1"/>
      <sheetData sheetId="405"/>
      <sheetData sheetId="406"/>
      <sheetData sheetId="407"/>
      <sheetData sheetId="408" refreshError="1"/>
      <sheetData sheetId="409" refreshError="1"/>
      <sheetData sheetId="410"/>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sheetData sheetId="421" refreshError="1"/>
      <sheetData sheetId="422"/>
      <sheetData sheetId="423"/>
      <sheetData sheetId="424" refreshError="1"/>
      <sheetData sheetId="425"/>
      <sheetData sheetId="426" refreshError="1"/>
      <sheetData sheetId="427"/>
      <sheetData sheetId="428"/>
      <sheetData sheetId="429" refreshError="1"/>
      <sheetData sheetId="430"/>
      <sheetData sheetId="431"/>
      <sheetData sheetId="432"/>
      <sheetData sheetId="433"/>
      <sheetData sheetId="434" refreshError="1"/>
      <sheetData sheetId="435"/>
      <sheetData sheetId="436" refreshError="1"/>
      <sheetData sheetId="437"/>
      <sheetData sheetId="438"/>
      <sheetData sheetId="439" refreshError="1"/>
      <sheetData sheetId="440" refreshError="1"/>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sheetData sheetId="518" refreshError="1"/>
      <sheetData sheetId="519" refreshError="1"/>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sheetData sheetId="531" refreshError="1"/>
      <sheetData sheetId="532"/>
      <sheetData sheetId="533"/>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sheetData sheetId="545"/>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sheetData sheetId="557"/>
      <sheetData sheetId="558"/>
      <sheetData sheetId="559"/>
      <sheetData sheetId="560"/>
      <sheetData sheetId="561"/>
      <sheetData sheetId="562"/>
      <sheetData sheetId="563"/>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sheetData sheetId="575"/>
      <sheetData sheetId="576" refreshError="1"/>
      <sheetData sheetId="577"/>
      <sheetData sheetId="578"/>
      <sheetData sheetId="579"/>
      <sheetData sheetId="580" refreshError="1"/>
      <sheetData sheetId="581" refreshError="1"/>
      <sheetData sheetId="582" refreshError="1"/>
      <sheetData sheetId="583" refreshError="1"/>
      <sheetData sheetId="584" refreshError="1"/>
      <sheetData sheetId="585"/>
      <sheetData sheetId="586"/>
      <sheetData sheetId="587" refreshError="1"/>
      <sheetData sheetId="588" refreshError="1"/>
      <sheetData sheetId="589" refreshError="1"/>
      <sheetData sheetId="590" refreshError="1"/>
      <sheetData sheetId="591" refreshError="1"/>
      <sheetData sheetId="592" refreshError="1"/>
      <sheetData sheetId="593"/>
      <sheetData sheetId="594"/>
      <sheetData sheetId="595"/>
      <sheetData sheetId="596" refreshError="1"/>
      <sheetData sheetId="597"/>
      <sheetData sheetId="598" refreshError="1"/>
      <sheetData sheetId="599" refreshError="1"/>
      <sheetData sheetId="600" refreshError="1"/>
      <sheetData sheetId="601" refreshError="1"/>
      <sheetData sheetId="602"/>
      <sheetData sheetId="603" refreshError="1"/>
      <sheetData sheetId="604" refreshError="1"/>
      <sheetData sheetId="605" refreshError="1"/>
      <sheetData sheetId="606"/>
      <sheetData sheetId="607"/>
      <sheetData sheetId="608"/>
      <sheetData sheetId="609"/>
      <sheetData sheetId="610" refreshError="1"/>
      <sheetData sheetId="611"/>
      <sheetData sheetId="612" refreshError="1"/>
      <sheetData sheetId="613" refreshError="1"/>
      <sheetData sheetId="614"/>
      <sheetData sheetId="615"/>
      <sheetData sheetId="616"/>
      <sheetData sheetId="617"/>
      <sheetData sheetId="618"/>
      <sheetData sheetId="619"/>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
      <sheetName val="tien luong"/>
      <sheetName val="dutoan"/>
      <sheetName val="Sheet3"/>
      <sheetName val="XL4Poppy"/>
      <sheetName val="Chiet tinh dz22"/>
    </sheetNames>
    <sheetDataSet>
      <sheetData sheetId="0"/>
      <sheetData sheetId="1"/>
      <sheetData sheetId="2"/>
      <sheetData sheetId="3"/>
      <sheetData sheetId="4" refreshError="1">
        <row r="15">
          <cell r="A15" t="b">
            <v>1</v>
          </cell>
        </row>
      </sheetData>
      <sheetData sheetId="5" refreshError="1"/>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Gia giao VL den HT"/>
      <sheetName val="Gia VL den HT"/>
      <sheetName val="Tong hop DTXD CT"/>
      <sheetName val="Du toan XDCT"/>
      <sheetName val="Tong hop CPXD"/>
      <sheetName val="Tong hop CPTB"/>
      <sheetName val="Tong hop CPK"/>
      <sheetName val="Tu van Thiet ke 1"/>
      <sheetName val="Macro1"/>
      <sheetName val="Macro2"/>
      <sheetName val="Macro3"/>
      <sheetName val="StartUp"/>
      <sheetName val="HS_TDT"/>
      <sheetName val="DMCP"/>
      <sheetName val="~         "/>
      <sheetName val="Cong van 1751"/>
      <sheetName val="Biaky"/>
      <sheetName val="HelpMe"/>
      <sheetName val="TH_DT"/>
      <sheetName val="Dtoan"/>
      <sheetName val="CLVL"/>
      <sheetName val="PTVL"/>
      <sheetName val="Tiendo"/>
      <sheetName val="CS_TDGCT"/>
      <sheetName val="VL"/>
      <sheetName val="VLBTN"/>
      <sheetName val="Coso"/>
      <sheetName val="CapCT"/>
      <sheetName val="Tra2"/>
      <sheetName val="Tra1"/>
      <sheetName val="DieuchinhTKe"/>
      <sheetName val="Tra2_GT"/>
      <sheetName val="Tra1_GT"/>
      <sheetName val="DieuchinhTKe(GT)"/>
      <sheetName val="Bia ngoai"/>
      <sheetName val="Bia trong"/>
      <sheetName val="Thuyetminh"/>
      <sheetName val="TongHopDutoan_GT"/>
      <sheetName val="TonghopDutoan_DD"/>
      <sheetName val="Tra2_DD"/>
      <sheetName val="Tra1_DD"/>
      <sheetName val="DieuchinhTKe(DD)"/>
      <sheetName val="TonghopDutoan_TL"/>
      <sheetName val="THChiphiXD_TBi"/>
      <sheetName val="XL4Test5"/>
      <sheetName val="Thuyet Minh"/>
      <sheetName val="DGCPV"/>
      <sheetName val="THKP"/>
      <sheetName val="THKP Khao sat"/>
      <sheetName val="QLDA1751"/>
      <sheetName val="QLDA1"/>
      <sheetName val="Data"/>
      <sheetName val="XL4Poppy"/>
      <sheetName val="GVLCCT"/>
      <sheetName val="GNC"/>
      <sheetName val="GMXD"/>
      <sheetName val="QLDA"/>
      <sheetName val="Luat XD"/>
      <sheetName val="Mau DGCT"/>
      <sheetName val="Bia Quyet Toan"/>
      <sheetName val="Tra thep hinh"/>
      <sheetName val="Sheet2"/>
      <sheetName val="CPV"/>
      <sheetName val="DUTOAN1"/>
      <sheetName val="QD 957-2009"/>
      <sheetName val="ngoi dong"/>
      <sheetName val="TH tu van"/>
      <sheetName val="xxxxxxxx"/>
      <sheetName val="Vat lieu den chan CT"/>
      <sheetName val="Cuoc VC"/>
      <sheetName val="CanCu"/>
      <sheetName val="GDT"/>
      <sheetName val="DGCT"/>
      <sheetName val="GiaVLDT"/>
      <sheetName val="Vua"/>
      <sheetName val="Phan tich hao phi"/>
      <sheetName val="TH hao phi"/>
      <sheetName val="vcbo"/>
      <sheetName val="Sheet1"/>
      <sheetName val="Config&quot;"/>
      <sheetName val="Phan tich ca may"/>
      <sheetName val="Chenh lech ca may"/>
      <sheetName val="Chiet tinh ca may"/>
      <sheetName val="Tong hop kinh phi tinh ca may"/>
      <sheetName val="TLg LX, LT"/>
      <sheetName val="Bia du toan (2)"/>
      <sheetName val="Van chuyen vat lieu TC"/>
      <sheetName val="Gia vat lieu"/>
      <sheetName val="Chi phi vat lieu"/>
      <sheetName val="Bu nhien lieu"/>
      <sheetName val="00000000"/>
      <sheetName val="Chiet tinh don gia CM"/>
      <sheetName val="Tong hop kinh phi co Bu GCM"/>
      <sheetName val="Tong hop DTCT"/>
      <sheetName val="Tong hop DT CPXD TH"/>
      <sheetName val="TLg Laitau"/>
      <sheetName val="TLg CN&amp;Laixe"/>
      <sheetName val="TLg Laitau (2)"/>
      <sheetName val="TLg CN&amp;Laixe (2)"/>
      <sheetName val="Du toan (2)"/>
      <sheetName val="Tong hop kinh phi (2)"/>
      <sheetName val="Config (2)"/>
      <sheetName val="chi tiet TBA 220,4"/>
      <sheetName val="TH 160"/>
      <sheetName val="Bia  160"/>
      <sheetName val="TH-TBA THAO DO"/>
      <sheetName val="bia THAODO TBA"/>
      <sheetName val="TH thao do 35"/>
      <sheetName val="bia 35 thao do"/>
      <sheetName val="Phuluc 3"/>
      <sheetName val="Phuluc 3.a"/>
      <sheetName val="Phu luc 3.b"/>
      <sheetName val="Phuluc 1"/>
      <sheetName val="CPTV"/>
      <sheetName val="chiet tinh"/>
      <sheetName val="Phu luc 2"/>
      <sheetName val="SL dau tien"/>
      <sheetName val="th CT"/>
      <sheetName val="TKP"/>
      <sheetName val="TH"/>
      <sheetName val="TH dz 22"/>
      <sheetName val="bia 22KV"/>
      <sheetName val="BIA TNGHIEM 22"/>
      <sheetName val="chi tiet dz 22 kv"/>
      <sheetName val="vt 22"/>
      <sheetName val="SLVC-22"/>
      <sheetName val="VCDD_22"/>
      <sheetName val="TONG KE DZ 22 KV"/>
      <sheetName val="trungchuyen DZ"/>
      <sheetName val="DG vat tu"/>
      <sheetName val="TH_NHADIEU KHIEN"/>
      <sheetName val="chi tiet TBA"/>
      <sheetName val="VT_TB TBA"/>
      <sheetName val="TH NT+NT"/>
      <sheetName val="chitietdatdao"/>
      <sheetName val="Bia TBA"/>
      <sheetName val="Bia XD TBA"/>
      <sheetName val="Bia NT+NT TBA"/>
      <sheetName val="Bia Kho Tam"/>
      <sheetName val="Bia PQ Tuyen"/>
      <sheetName val="PQ tuyen"/>
      <sheetName val="CPDB"/>
      <sheetName val="DM 66"/>
      <sheetName val="HSDC GOC"/>
      <sheetName val="DLNS"/>
      <sheetName val="DGVCTC 67"/>
      <sheetName val="vc vat tu CHUNG "/>
      <sheetName val="Gvlcht"/>
      <sheetName val="GT 1m3 BT"/>
      <sheetName val="T T CL VC DZ 22"/>
      <sheetName val="DG 89"/>
      <sheetName val="SLVC TBA"/>
      <sheetName val="VCDD_TBA"/>
      <sheetName val="DM 67"/>
      <sheetName val="DM 85"/>
      <sheetName val="TB"/>
      <sheetName val="Bia lot"/>
      <sheetName val="Bao cao KH"/>
      <sheetName val="Vat tu"/>
      <sheetName val="May"/>
      <sheetName val="Nhan cong"/>
      <sheetName val="TT phi khac"/>
      <sheetName val="Chi phi lan trai"/>
      <sheetName val="Chi phi chung"/>
      <sheetName val="P.A.K.D"/>
      <sheetName val="Bia P.A.K.D"/>
      <sheetName val="Work-Condition"/>
      <sheetName val="Tong hop"/>
      <sheetName val="Xay dung"/>
      <sheetName val="ca may"/>
      <sheetName val="VT"/>
      <sheetName val="NC"/>
      <sheetName val="MTP"/>
      <sheetName val="CT"/>
      <sheetName val="Bang tra Chi phi khac"/>
      <sheetName val="Chenh lech VT 2"/>
      <sheetName val="Van chuyen 2"/>
      <sheetName val="Khao sat dia hinh"/>
      <sheetName val="Tong hop kinh phi 2"/>
      <sheetName val="Tu van thuyet ke"/>
      <sheetName val="Chenh lech va4 tu"/>
      <sheetName val="Tu van Thhet ke"/>
      <sheetName val="Phan tic( 6a4 4u"/>
      <sheetName val="TM quyet toan"/>
      <sheetName val="Thuyet minh "/>
      <sheetName val="Khoi luong quyet toan"/>
      <sheetName val="Bang Khoi luong"/>
      <sheetName val="Phu luc 02"/>
      <sheetName val="gv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Dutoan2001</v>
          </cell>
        </row>
      </sheetData>
      <sheetData sheetId="13" refreshError="1"/>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sheetData sheetId="186"/>
      <sheetData sheetId="187" refreshError="1"/>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tmo"/>
      <sheetName val="TinhNlm"/>
      <sheetName val="ThNL"/>
      <sheetName val="Nlcoc"/>
      <sheetName val="Dochoi"/>
      <sheetName val="KTcanh"/>
      <sheetName val="KTthan"/>
      <sheetName val="XL4Poppy"/>
      <sheetName val="ChietTinh"/>
      <sheetName val="TChup"/>
      <sheetName val="Coc"/>
    </sheetNames>
    <sheetDataSet>
      <sheetData sheetId="0">
        <row r="3">
          <cell r="P3">
            <v>9</v>
          </cell>
          <cell r="Q3">
            <v>12</v>
          </cell>
          <cell r="R3">
            <v>15</v>
          </cell>
          <cell r="S3">
            <v>18</v>
          </cell>
          <cell r="T3">
            <v>20</v>
          </cell>
          <cell r="U3">
            <v>20.7</v>
          </cell>
          <cell r="V3">
            <v>21</v>
          </cell>
          <cell r="W3">
            <v>24</v>
          </cell>
          <cell r="X3">
            <v>24.7</v>
          </cell>
          <cell r="Y3">
            <v>25</v>
          </cell>
          <cell r="Z3">
            <v>33</v>
          </cell>
        </row>
        <row r="4">
          <cell r="N4" t="str">
            <v>H10</v>
          </cell>
          <cell r="O4">
            <v>2</v>
          </cell>
          <cell r="P4">
            <v>2.65</v>
          </cell>
          <cell r="Q4">
            <v>2.31</v>
          </cell>
          <cell r="R4">
            <v>2</v>
          </cell>
          <cell r="S4">
            <v>1.78</v>
          </cell>
          <cell r="T4">
            <v>1.67</v>
          </cell>
          <cell r="U4">
            <v>1.6525000000000001</v>
          </cell>
          <cell r="V4">
            <v>1.645</v>
          </cell>
          <cell r="W4">
            <v>1.57</v>
          </cell>
          <cell r="X4">
            <v>1.5489999999999999</v>
          </cell>
          <cell r="Y4">
            <v>1.54</v>
          </cell>
          <cell r="Z4">
            <v>1.4</v>
          </cell>
        </row>
        <row r="5">
          <cell r="N5" t="str">
            <v>H13</v>
          </cell>
          <cell r="O5">
            <v>3</v>
          </cell>
          <cell r="P5">
            <v>3.4449999999999998</v>
          </cell>
          <cell r="Q5">
            <v>3.0030000000000001</v>
          </cell>
          <cell r="R5">
            <v>2.6</v>
          </cell>
          <cell r="S5">
            <v>2.3140000000000001</v>
          </cell>
          <cell r="T5">
            <v>2.1709999999999998</v>
          </cell>
          <cell r="U5">
            <v>2.14825</v>
          </cell>
          <cell r="V5">
            <v>2.1385000000000001</v>
          </cell>
          <cell r="W5">
            <v>2.0410000000000004</v>
          </cell>
          <cell r="X5">
            <v>2.0137</v>
          </cell>
          <cell r="Y5">
            <v>2.0020000000000002</v>
          </cell>
          <cell r="Z5">
            <v>1.8199999999999998</v>
          </cell>
        </row>
        <row r="6">
          <cell r="N6" t="str">
            <v>H18</v>
          </cell>
          <cell r="O6">
            <v>4</v>
          </cell>
          <cell r="P6">
            <v>5.07</v>
          </cell>
          <cell r="Q6">
            <v>4.0999999999999996</v>
          </cell>
          <cell r="R6">
            <v>3.42</v>
          </cell>
          <cell r="S6">
            <v>2.82</v>
          </cell>
          <cell r="T6">
            <v>2.82</v>
          </cell>
          <cell r="U6">
            <v>2.7927249999999999</v>
          </cell>
          <cell r="V6">
            <v>2.75</v>
          </cell>
          <cell r="W6">
            <v>2.5499999999999998</v>
          </cell>
          <cell r="X6">
            <v>2.61781</v>
          </cell>
          <cell r="Y6">
            <v>2.5049999999999999</v>
          </cell>
          <cell r="Z6">
            <v>2.1524999999999999</v>
          </cell>
        </row>
        <row r="7">
          <cell r="N7" t="str">
            <v>H30</v>
          </cell>
          <cell r="O7">
            <v>5</v>
          </cell>
          <cell r="P7">
            <v>5.07</v>
          </cell>
          <cell r="Q7">
            <v>4.0999999999999996</v>
          </cell>
          <cell r="R7">
            <v>3.42</v>
          </cell>
          <cell r="S7">
            <v>2.87</v>
          </cell>
          <cell r="T7">
            <v>2.87</v>
          </cell>
          <cell r="U7">
            <v>3.6305424999999998</v>
          </cell>
          <cell r="V7">
            <v>2.8449999999999998</v>
          </cell>
          <cell r="W7">
            <v>2.75</v>
          </cell>
          <cell r="X7">
            <v>3.4031530000000001</v>
          </cell>
          <cell r="Y7">
            <v>2.71</v>
          </cell>
          <cell r="Z7">
            <v>2.52</v>
          </cell>
        </row>
        <row r="8">
          <cell r="N8" t="str">
            <v>XB80</v>
          </cell>
          <cell r="O8">
            <v>6</v>
          </cell>
          <cell r="P8">
            <v>14.22</v>
          </cell>
          <cell r="Q8">
            <v>11.33</v>
          </cell>
          <cell r="R8">
            <v>9.3800000000000008</v>
          </cell>
          <cell r="S8">
            <v>7.28</v>
          </cell>
          <cell r="T8">
            <v>7.28</v>
          </cell>
          <cell r="U8">
            <v>4.7197052499999996</v>
          </cell>
          <cell r="V8">
            <v>6.9749999999999996</v>
          </cell>
          <cell r="W8">
            <v>6.17</v>
          </cell>
          <cell r="X8">
            <v>4.4240989000000006</v>
          </cell>
          <cell r="Y8">
            <v>5.95</v>
          </cell>
          <cell r="Z8">
            <v>5.3375000000000004</v>
          </cell>
        </row>
        <row r="9">
          <cell r="N9" t="str">
            <v>X60</v>
          </cell>
          <cell r="O9">
            <v>7</v>
          </cell>
          <cell r="P9">
            <v>9.6300000000000008</v>
          </cell>
          <cell r="Q9">
            <v>7.92</v>
          </cell>
          <cell r="R9">
            <v>6.67</v>
          </cell>
          <cell r="S9">
            <v>5.25</v>
          </cell>
          <cell r="T9">
            <v>5.25</v>
          </cell>
          <cell r="U9">
            <v>6.1356168249999996</v>
          </cell>
          <cell r="V9">
            <v>5.04</v>
          </cell>
          <cell r="W9">
            <v>4.4800000000000004</v>
          </cell>
          <cell r="X9">
            <v>5.751328570000001</v>
          </cell>
          <cell r="Y9">
            <v>4.3250000000000002</v>
          </cell>
          <cell r="Z9">
            <v>3.6174999999999997</v>
          </cell>
        </row>
        <row r="10">
          <cell r="N10" t="str">
            <v>T</v>
          </cell>
          <cell r="O10">
            <v>8</v>
          </cell>
          <cell r="P10">
            <v>3.24</v>
          </cell>
          <cell r="Q10">
            <v>3.8149999999999999</v>
          </cell>
          <cell r="R10">
            <v>8</v>
          </cell>
          <cell r="S10">
            <v>6.36</v>
          </cell>
          <cell r="U10" t="str">
            <v>-</v>
          </cell>
          <cell r="V10">
            <v>10.35</v>
          </cell>
          <cell r="W10" t="str">
            <v>-</v>
          </cell>
          <cell r="X10" t="str">
            <v>-</v>
          </cell>
          <cell r="Y10" t="str">
            <v>-</v>
          </cell>
          <cell r="Z10" t="str">
            <v>-</v>
          </cell>
        </row>
        <row r="11">
          <cell r="N11" t="str">
            <v>UST</v>
          </cell>
          <cell r="O11">
            <v>9</v>
          </cell>
          <cell r="P11">
            <v>2.4500000000000002</v>
          </cell>
          <cell r="Q11" t="str">
            <v>-</v>
          </cell>
          <cell r="R11" t="str">
            <v>-</v>
          </cell>
          <cell r="S11">
            <v>10.53</v>
          </cell>
          <cell r="V11">
            <v>14.48</v>
          </cell>
          <cell r="X11">
            <v>18.2</v>
          </cell>
          <cell r="Z11">
            <v>24.58</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sheetName val="Sheet2"/>
      <sheetName val="TBA"/>
      <sheetName val="TT-TBA"/>
      <sheetName val="DZ 0.4"/>
      <sheetName val="TT 0,4"/>
      <sheetName val="CT BT"/>
      <sheetName val="Thu Hoi"/>
      <sheetName val="TC0,4"/>
      <sheetName val="VC0,4"/>
      <sheetName val="Cto"/>
      <sheetName val="VCBT"/>
      <sheetName val="Khoi"/>
      <sheetName val="KB"/>
      <sheetName val="XL4Poppy"/>
      <sheetName val="_x0014_H"/>
      <sheetName val="ÈÏ-TBA"/>
      <sheetName val="he so"/>
      <sheetName val="Gia vat tu"/>
      <sheetName val="DG"/>
      <sheetName val="BK04"/>
      <sheetName val="Giathanh1m3BT"/>
      <sheetName val="DLDT"/>
      <sheetName val="Vat tu"/>
      <sheetName val="TONG HOP VL-NC TT"/>
      <sheetName val="CHITIET VL-NC-TT -1p"/>
      <sheetName val="TDTKP1"/>
      <sheetName val="KPVC-BD "/>
      <sheetName val="DONGIA"/>
      <sheetName val="ctTBA"/>
      <sheetName val="gvl"/>
      <sheetName val="TSCD"/>
      <sheetName val="Quantity"/>
      <sheetName val="_x0000__x0000__x0000__x0000__x0000__x0000__x0000__x0000_"/>
      <sheetName val="Tro gi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xl"/>
      <sheetName val="thopxlc"/>
      <sheetName val="thxlk"/>
      <sheetName val="vldien"/>
      <sheetName val="vlcaqu"/>
      <sheetName val="chitimc"/>
      <sheetName val="dien"/>
      <sheetName val="vcdd"/>
      <sheetName val="vcdn"/>
      <sheetName val="beton"/>
      <sheetName val="cpdbu"/>
      <sheetName val="chenh"/>
      <sheetName val="dg1"/>
      <sheetName val="TMDT1"/>
      <sheetName val="CFXL"/>
      <sheetName val="THTB"/>
      <sheetName val="THCFK"/>
      <sheetName val="KLC"/>
      <sheetName val="Pvon_laivay"/>
      <sheetName val="Khaitoan"/>
      <sheetName val="DZ"/>
      <sheetName val="MSTB"/>
      <sheetName val="CFTK"/>
      <sheetName val="CFTV"/>
      <sheetName val="DGTH"/>
      <sheetName val="VLHTXL"/>
      <sheetName val="KTDA"/>
      <sheetName val="KTCAT"/>
      <sheetName val="Cuoc"/>
      <sheetName val="LuongZaHung"/>
      <sheetName val="MTC"/>
      <sheetName val="Gia-NSang"/>
      <sheetName val="CP tr-tron"/>
      <sheetName val="CTDG"/>
      <sheetName val="ML"/>
      <sheetName val="KLSSanh"/>
      <sheetName val="SosanhPA"/>
      <sheetName val="Phanvon"/>
      <sheetName val="&lt;oin&gt;"/>
      <sheetName val="5"/>
      <sheetName val="Sheet1"/>
      <sheetName val="XD"/>
      <sheetName val="6"/>
      <sheetName val="KL"/>
      <sheetName val="NCKT"/>
      <sheetName val="VLP"/>
      <sheetName val="Luong"/>
      <sheetName val=""/>
      <sheetName val="Work-Condition"/>
      <sheetName val="Tro giup"/>
      <sheetName val="CTDZ6kv (gd1) "/>
      <sheetName val="CTDZ 0.4+cto (GD1)"/>
      <sheetName val="CTTBA (gd1)"/>
      <sheetName val="gvl"/>
      <sheetName val="Sheet2"/>
      <sheetName val="DZ 0.4"/>
      <sheetName val="Gia"/>
      <sheetName val="TT04"/>
      <sheetName val="äp_x0000__x0007_07.5102_x0007_07.51024Hoäp noái c"/>
      <sheetName val="07.5103_x0007_07.51035Hoäp noái caùp "/>
      <sheetName val="äp"/>
      <sheetName val="XL4Poppy"/>
      <sheetName val="dongia"/>
      <sheetName val="äp?_x0007_07.5102_x0007_07.51024Hoäp noái c"/>
      <sheetName val="PLQN99"/>
      <sheetName val="äp__x0007_07.5102_x0007_07.51024Hoäp noái c"/>
      <sheetName val="MTO REV.2(ARMOR)"/>
      <sheetName val="Sheet3"/>
      <sheetName val="ESTI."/>
      <sheetName val="DI-EST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GIA CUOC"/>
      <sheetName val="VUA XM"/>
      <sheetName val="VUA BT"/>
      <sheetName val="Sheet10"/>
      <sheetName val="NC"/>
      <sheetName val="XM"/>
      <sheetName val="CUOC VC"/>
    </sheetNames>
    <sheetDataSet>
      <sheetData sheetId="0"/>
      <sheetData sheetId="1"/>
      <sheetData sheetId="2"/>
      <sheetData sheetId="3"/>
      <sheetData sheetId="4"/>
      <sheetData sheetId="5"/>
      <sheetData sheetId="6"/>
      <sheetData sheetId="7"/>
      <sheetData sheetId="8"/>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utment"/>
      <sheetName val="Sheet2"/>
      <sheetName val="Sheet1"/>
    </sheetNames>
    <sheetDataSet>
      <sheetData sheetId="0" refreshError="1">
        <row r="14">
          <cell r="O14">
            <v>2</v>
          </cell>
        </row>
      </sheetData>
      <sheetData sheetId="1" refreshError="1"/>
      <sheetData sheetId="2" refreshError="1"/>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Sheet2"/>
      <sheetName val="Sheet1"/>
      <sheetName val="XXXXXXXX"/>
      <sheetName val="XL4Poppy"/>
      <sheetName val="Input"/>
      <sheetName val="Van phong"/>
      <sheetName val="Xuong Son "/>
      <sheetName val="Xuong xe Tai"/>
      <sheetName val="Xuong xe  Bus"/>
      <sheetName val="Xuong han"/>
      <sheetName val="00000000"/>
      <sheetName val="XL4Test5"/>
      <sheetName val="Sheet_x0013_"/>
      <sheetName val="Pile-Br-Capacity"/>
      <sheetName val="ptnc"/>
      <sheetName val="ptvl"/>
      <sheetName val="ptm"/>
      <sheetName val="Shuyt3"/>
      <sheetName val="Quantity"/>
      <sheetName val="CTDZ6kv (gd1) "/>
      <sheetName val="CTDZ 0.4+cto (GD1)"/>
      <sheetName val="CTTBA (gd1)"/>
      <sheetName val="eqp"/>
      <sheetName val="T.DIEN"/>
      <sheetName val="Gia"/>
      <sheetName val="BANGTRA"/>
      <sheetName val="Loading"/>
      <sheetName val="Check C"/>
      <sheetName val="_x0000__x0000__x0000__x0000__x0000__x0000__x0000__x0000_"/>
      <sheetName val="CANDOI"/>
      <sheetName val="MATK"/>
      <sheetName val="NHATKY"/>
      <sheetName val="du lieu tho"/>
      <sheetName val="Dongia"/>
      <sheetName val="Worksheet in bd1-500"/>
      <sheetName val="Ref"/>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OQ-1"/>
      <sheetName val="BOQ-2"/>
      <sheetName val="BOQ-3"/>
      <sheetName val="BOQ-4"/>
      <sheetName val="BOQ-5"/>
      <sheetName val="BOQ-6"/>
      <sheetName val="BOQ-7"/>
      <sheetName val="BOQ-8"/>
      <sheetName val="XL4Test5"/>
      <sheetName val="BOQ_1"/>
      <sheetName val="Sheet2"/>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
    <sheetNames>
      <sheetName val="BIA (2)"/>
      <sheetName val="BIA1 (2)"/>
      <sheetName val="DU TOAN KHAO SAT T.KE PA NANG"/>
      <sheetName val="BIA"/>
      <sheetName val="Tong hop "/>
      <sheetName val="TONG HOP"/>
      <sheetName val="CP khac"/>
      <sheetName val="Khoi luong"/>
      <sheetName val="Nen duong"/>
      <sheetName val="Mat duong"/>
      <sheetName val="Km 35 - Km 39"/>
      <sheetName val="Cong trinh phong ho"/>
      <sheetName val="Khoi luong Pa2"/>
      <sheetName val="Nen duong Pa2"/>
      <sheetName val="Mat duong Pa2"/>
      <sheetName val="Km 35 - Km 39 Pa2"/>
      <sheetName val="Cong trinh phong ho Pa2"/>
      <sheetName val="DON GIA DUONG"/>
      <sheetName val="Cong tron"/>
      <sheetName val="CONG"/>
      <sheetName val="DON GIA CONG"/>
      <sheetName val="Phu luc vua"/>
      <sheetName val="A6"/>
      <sheetName val="VAT LIEU HIEN TRUONG XAY LAP"/>
      <sheetName val="Gia goc"/>
      <sheetName val="Vat lieu"/>
      <sheetName val="00000000"/>
      <sheetName val="1000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 DZ35"/>
      <sheetName val="DT DZ 35 Kv"/>
      <sheetName val="Chiet tinh dz35"/>
      <sheetName val="TN"/>
      <sheetName val="VC"/>
      <sheetName val="Sheet1"/>
      <sheetName val="Sheet2"/>
      <sheetName val="Sheet3"/>
      <sheetName val="QHHC"/>
      <sheetName val="CC10"/>
      <sheetName val="SS02-10"/>
      <sheetName val="QHNN"/>
      <sheetName val="CDCC"/>
      <sheetName val="SSNN"/>
      <sheetName val="QHTSR"/>
      <sheetName val="QHTmR"/>
      <sheetName val="SSDT"/>
      <sheetName val="SSKDCnt"/>
      <sheetName val="CC03-05"/>
      <sheetName val="SSDD03-05"/>
      <sheetName val="CDCCgd1"/>
      <sheetName val="KHKNR03-05"/>
      <sheetName val="KHTMR03-05"/>
      <sheetName val="CC06-10"/>
      <sheetName val="SSDD06-10"/>
      <sheetName val="CDCCgd2"/>
      <sheetName val="KHTSR06-10"/>
      <sheetName val="khKNTS06-10"/>
      <sheetName val="SS02-05-10"/>
      <sheetName val="XL4Poppy"/>
      <sheetName val="DAUTU"/>
      <sheetName val="BLNN"/>
      <sheetName val="2003"/>
      <sheetName val="00000000"/>
      <sheetName val="THANG 1"/>
      <sheetName val="THANG2"/>
      <sheetName val="THANG3"/>
      <sheetName val="THANG 4"/>
      <sheetName val="THANG 5"/>
      <sheetName val="THANG 6"/>
      <sheetName val="THANG 7"/>
      <sheetName val="THANG 8"/>
      <sheetName val="THANG 9"/>
      <sheetName val="THANG 10"/>
      <sheetName val="THANG 11"/>
      <sheetName val="THANG 12"/>
      <sheetName val="LUONG THANG THU 13"/>
      <sheetName val="CONG DOAN"/>
      <sheetName val="Sheet6"/>
      <sheetName val="Sheet7"/>
      <sheetName val="Sheet4"/>
      <sheetName val="Sheet5"/>
      <sheetName val="(1)TK_ThueGTGT_Thang"/>
      <sheetName val="(2)Bangkebanra"/>
      <sheetName val="(3)BKMuavao-Co HDGTGT"/>
      <sheetName val="(4)BKMuavao-KTru 3% "/>
      <sheetName val="DUONG"/>
      <sheetName val="KHANH"/>
      <sheetName val="PHONG"/>
      <sheetName val="XXXXXXXX"/>
      <sheetName val="Code"/>
      <sheetName val="Theodoichung"/>
      <sheetName val="T.D.C.Tiet"/>
      <sheetName val="C.tiet"/>
      <sheetName val="Khuyenmai"/>
      <sheetName val="10000000"/>
      <sheetName val="HY35"/>
      <sheetName val="Chiet tinh dz22"/>
      <sheetName val="mau1"/>
      <sheetName val="inth2"/>
      <sheetName val="mau3"/>
      <sheetName val="mau4"/>
      <sheetName val="MAU TH5"/>
      <sheetName val="mau6"/>
      <sheetName val="mau7"/>
      <sheetName val="mau8"/>
      <sheetName val="mauTH9"/>
      <sheetName val="mauTH 10"/>
      <sheetName val="HIEU QUA DAO TAO PC"/>
      <sheetName val="XL4Test5"/>
      <sheetName val="DanhMuc"/>
      <sheetName val="Overhead &amp; Profit B-1"/>
      <sheetName val="Chi tiet"/>
      <sheetName val="MTO REV.2(ARMOR)"/>
      <sheetName val="Ton T12"/>
      <sheetName val="Ton T1"/>
      <sheetName val="Ton T2"/>
      <sheetName val="Ton T3"/>
      <sheetName val="Ton T4"/>
      <sheetName val="Ton T5"/>
      <sheetName val="Ton T6"/>
      <sheetName val="Ton T7"/>
      <sheetName val="BKe thang(12)"/>
      <sheetName val="BKe thang (1)"/>
      <sheetName val="BKe thang (2)"/>
      <sheetName val="BKe thang 3"/>
      <sheetName val="BKe thang4"/>
      <sheetName val="BKe thang5"/>
      <sheetName val="BKe thang6"/>
      <sheetName val="CT Thang Mo"/>
      <sheetName val="CT  PL"/>
      <sheetName val="VPP 03 2005"/>
      <sheetName val="20000000"/>
      <sheetName val="30000000"/>
      <sheetName val="40000000"/>
      <sheetName val="tamung"/>
      <sheetName val="RUOT"/>
      <sheetName val="SP RUOT"/>
      <sheetName val="VO"/>
      <sheetName val="SP VO"/>
      <sheetName val="TPCS"/>
      <sheetName val="SP TPCS"/>
      <sheetName val="ILOGO"/>
      <sheetName val="SPILGO"/>
      <sheetName val="CLOGO"/>
      <sheetName val="SPCLOGO"/>
      <sheetName val="BONGDAN"/>
      <sheetName val="SPBDAN"/>
      <sheetName val="TONGHOP"/>
      <sheetName val="KHAC"/>
      <sheetName val="Sheet8"/>
      <sheetName val="KẾ HOẠCH THANG 05"/>
      <sheetName val="PL01 Giao chi tieu NV"/>
      <sheetName val="PL02 Giao chi tieu CTV"/>
      <sheetName val="PL03 phan ca"/>
      <sheetName val="PL04 BH vung lom"/>
      <sheetName val="PL5 CS Điểm bán"/>
      <sheetName val="PL6 Du tru hang hoa"/>
      <sheetName val="Tien do theo tuan"/>
      <sheetName val="co huu"/>
      <sheetName val="to kho"/>
      <sheetName val="PU"/>
      <sheetName val="NHAN"/>
      <sheetName val="luong moc"/>
      <sheetName val="dongia (2)"/>
      <sheetName val="SS02-_x0010_5-10"/>
      <sheetName val="〳_x0007_匀敨瑥ㄳ_x0007_"/>
      <sheetName val="ㄳ_x0007_匀敨瑥㈳_x0007_匀敨瑥㌳"/>
      <sheetName val="匀敨瑥㌳_x0007_匀敨瑥㐳_x0007_匀敨瑥㔳_x0007_"/>
      <sheetName val="_x0007_匀"/>
      <sheetName val="敥㍴"/>
      <sheetName val="_x0007_匀敨瑥㘳_x0007_"/>
      <sheetName val="ܶ_x0000_桓敥㍴ܷ"/>
      <sheetName val="㜳_x0007_匀敨瑥㠳"/>
      <sheetName val="匀敨瑥〴"/>
      <sheetName val="ܰ_x0000_桓敥㑴ܱ_x0000_桓"/>
      <sheetName val="_x0007_匀敨瑥㈴_x0007_匀"/>
      <sheetName val="_x0007_匀敨瑥㌴_x0007_"/>
      <sheetName val="㤴_x0007_匀敨瑥〵_x0002_"/>
      <sheetName val="〵_x0002_一Ƀ_x0000_䱖_x0004_吀"/>
      <sheetName val="ь_x0000_䡔呄_x0004_吀先Ք"/>
      <sheetName val="䡔呑_x0005_䌀⁔呈_x0006_䈀"/>
      <sheetName val="ٔ_x0000_⁂楴桮_x0002_堀݄_x0000_䡔嘠⁔݁_x0000_畏汴瑥ͳ"/>
      <sheetName val="呖䄠_x0007_伀瑵敬獴_x0003_倀"/>
      <sheetName val="獴_x0003_倀獇_x0006_嘀䅔慣"/>
      <sheetName val="敥㍴ܹ_x0000_"/>
      <sheetName val="㍴ܸ_x0000_桓敥"/>
      <sheetName val="ܳ_x0000_桓敥㑴ܴ"/>
      <sheetName val="㐴_x0007_匀敨瑥㔴_x0007_"/>
      <sheetName val="㔴_x0007_匀敨瑥㘴_x0007_"/>
      <sheetName val="㘴_x0007_匀敨瑥㜴_x0007_"/>
      <sheetName val="㜴_x0007_匀敨瑥㠴_x0007_"/>
      <sheetName val="㠴_x0007_匀敨瑥㤴_x0007_"/>
      <sheetName val="NON HCMC SALES"/>
      <sheetName val="HANOI SALES"/>
      <sheetName val="SOUTH"/>
      <sheetName val="SOH_HN"/>
      <sheetName val="Week 3"/>
      <sheetName val="PNT-QUOT-#3"/>
      <sheetName val="COAT&amp;WRAP-QIOT-#3"/>
      <sheetName val="ܶ"/>
      <sheetName val="ܰ"/>
      <sheetName val="〵_x0002_一Ƀ"/>
      <sheetName val="ь"/>
      <sheetName val="ٔ"/>
      <sheetName val="㍴ܸ"/>
      <sheetName val="ܳ"/>
      <sheetName val="QT_DZ35"/>
      <sheetName val="DT_DZ_35_Kv"/>
      <sheetName val="Chiet_tinh_dz35"/>
      <sheetName val="(3)BKMuavao-Co_HDGTGT"/>
      <sheetName val="(4)BKMuavao-KTru_3%_"/>
      <sheetName val="THANG_1"/>
      <sheetName val="THANG_4"/>
      <sheetName val="THANG_5"/>
      <sheetName val="THANG_6"/>
      <sheetName val="THANG_7"/>
      <sheetName val="THANG_8"/>
      <sheetName val="THANG_9"/>
      <sheetName val="THANG_10"/>
      <sheetName val="THANG_11"/>
      <sheetName val="THANG_12"/>
      <sheetName val="LUONG_THANG_THU_13"/>
      <sheetName val="CONG_DOAN"/>
      <sheetName val="Chiet_tinh_dz22"/>
      <sheetName val="Ton_T12"/>
      <sheetName val="Ton_T1"/>
      <sheetName val="Ton_T2"/>
      <sheetName val="Ton_T3"/>
      <sheetName val="Ton_T4"/>
      <sheetName val="Ton_T5"/>
      <sheetName val="Ton_T6"/>
      <sheetName val="Ton_T7"/>
      <sheetName val="BKe_thang(12)"/>
      <sheetName val="BKe_thang_(1)"/>
      <sheetName val="BKe_thang_(2)"/>
      <sheetName val="BKe_thang_3"/>
      <sheetName val="BKe_thang4"/>
      <sheetName val="BKe_thang5"/>
      <sheetName val="BKe_thang6"/>
      <sheetName val="QT_DZ351"/>
      <sheetName val="DT_DZ_35_Kv1"/>
      <sheetName val="Chiet_tinh_dz351"/>
      <sheetName val="(3)BKMuavao-Co_HDGTGT1"/>
      <sheetName val="(4)BKMuavao-KTru_3%_1"/>
      <sheetName val="THANG_13"/>
      <sheetName val="THANG_41"/>
      <sheetName val="THANG_51"/>
      <sheetName val="THANG_61"/>
      <sheetName val="THANG_71"/>
      <sheetName val="THANG_81"/>
      <sheetName val="THANG_91"/>
      <sheetName val="THANG_101"/>
      <sheetName val="THANG_111"/>
      <sheetName val="THANG_121"/>
      <sheetName val="LUONG_THANG_THU_131"/>
      <sheetName val="CONG_DOAN1"/>
      <sheetName val="Chiet_tinh_dz221"/>
      <sheetName val="Ton_T121"/>
      <sheetName val="Ton_T11"/>
      <sheetName val="Ton_T21"/>
      <sheetName val="Ton_T31"/>
      <sheetName val="Ton_T41"/>
      <sheetName val="Ton_T51"/>
      <sheetName val="Ton_T61"/>
      <sheetName val="Ton_T71"/>
      <sheetName val="BKe_thang(12)1"/>
      <sheetName val="BKe_thang_(1)1"/>
      <sheetName val="BKe_thang_(2)1"/>
      <sheetName val="BKe_thang_31"/>
      <sheetName val="BKe_thang41"/>
      <sheetName val="BKe_thang51"/>
      <sheetName val="BKe_thang61"/>
      <sheetName val="K? HO?CH THANG 05"/>
      <sheetName val="PL5 CS ÐiêÒm baìn"/>
      <sheetName val="ܶ?桓敥㍴ܷ"/>
      <sheetName val="ܰ?桓敥㑴ܱ?桓"/>
      <sheetName val="〵_x0002_一Ƀ?䱖_x0004_吀"/>
      <sheetName val="ь?䡔呄_x0004_吀先Ք"/>
      <sheetName val="ٔ?⁂楴桮_x0002_堀݄?䡔嘠⁔݁?畏汴瑥ͳ"/>
      <sheetName val="敥㍴ܹ?"/>
      <sheetName val="㍴ܸ?桓敥"/>
      <sheetName val="ܳ?桓敥㑴ܴ"/>
      <sheetName val="K_ HO_CH THANG 05"/>
      <sheetName val="ܶ_桓敥㍴ܷ"/>
      <sheetName val="ܰ_桓敥㑴ܱ_桓"/>
      <sheetName val="〵_x0002_一Ƀ_䱖_x0004_吀"/>
      <sheetName val="ь_䡔呄_x0004_吀先Ք"/>
      <sheetName val="ٔ_⁂楴桮_x0002_堀݄_䡔嘠⁔݁_畏汴瑥ͳ"/>
      <sheetName val="敥㍴ܹ_"/>
      <sheetName val="㍴ܸ_桓敥"/>
      <sheetName val="ܳ_桓敥㑴ܴ"/>
      <sheetName val="KLHT"/>
      <sheetName val="TDTKP"/>
      <sheetName val="DK-KH"/>
      <sheetName val="chitimc"/>
      <sheetName val="giathanh1"/>
      <sheetName val="THPDMoi  (2)"/>
      <sheetName val="lam-moi"/>
      <sheetName val="thao-go"/>
      <sheetName val="TONGKE-HT"/>
      <sheetName val="#REF"/>
      <sheetName val="dtxl"/>
      <sheetName val="t-h HA THE"/>
      <sheetName val="CHITIET VL-NC-TT -1p"/>
      <sheetName val="TONG HOP VL-NC TT"/>
      <sheetName val="Tiepdia"/>
      <sheetName val="CHITIET VL-NC-TT-3p"/>
      <sheetName val="TDTKP1"/>
      <sheetName val="TONGKE3p "/>
      <sheetName val="KPVC-BD "/>
      <sheetName val="T_D_C_Tiet"/>
      <sheetName val="C_tiet"/>
      <sheetName val="MAU_TH5"/>
      <sheetName val="mauTH_10"/>
      <sheetName val="HIEU_QUA_DAO_TAO_PC"/>
      <sheetName val="PL5 CS Ðiê_m ba´n"/>
      <sheetName val="co_huu"/>
      <sheetName val="to_kho"/>
      <sheetName val="luong_moc"/>
      <sheetName val="Overhead_&amp;_Profit_B-1"/>
      <sheetName val="Chi_tiet"/>
      <sheetName val="KẾ_HOẠCH_THANG_05"/>
      <sheetName val="PL01_Giao_chi_tieu_NV"/>
      <sheetName val="PL02_Giao_chi_tieu_CTV"/>
      <sheetName val="PL03_phan_ca"/>
      <sheetName val="PL04_BH_vung_lom"/>
      <sheetName val="PL5_CS_Điểm_bán"/>
      <sheetName val="PL6_Du_tru_hang_hoa"/>
      <sheetName val="Tien_do_theo_tuan"/>
      <sheetName val="MTO_REV_2(ARMOR)"/>
      <sheetName val="SP_RUOT"/>
      <sheetName val="SP_VO"/>
      <sheetName val="SP_TPCS"/>
      <sheetName val="PL5 CS Ðiê?m ba´n"/>
      <sheetName val="敥㍴ܹ"/>
    </sheetNames>
    <sheetDataSet>
      <sheetData sheetId="0"/>
      <sheetData sheetId="1"/>
      <sheetData sheetId="2" refreshError="1">
        <row r="3">
          <cell r="H3">
            <v>17.099999999999998</v>
          </cell>
        </row>
        <row r="4">
          <cell r="H4">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refreshError="1"/>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sheetData sheetId="137"/>
      <sheetData sheetId="138" refreshError="1"/>
      <sheetData sheetId="139"/>
      <sheetData sheetId="140" refreshError="1"/>
      <sheetData sheetId="141" refreshError="1"/>
      <sheetData sheetId="142" refreshError="1"/>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
    <sheetNames>
      <sheetName val="Thuc thanh"/>
      <sheetName val="QL1A-QL1A moi"/>
      <sheetName val="C.Bong Lang"/>
      <sheetName val="Vanh dai III (TKKT)"/>
      <sheetName val="SL-NC-MB"/>
      <sheetName val="CX-AD-LC"/>
      <sheetName val="Cau-YBai-Tam"/>
      <sheetName val="XL4Poppy"/>
      <sheetName val="VL"/>
      <sheetName val="NHAN CONG"/>
      <sheetName val="MAY"/>
      <sheetName val="VUA"/>
      <sheetName val="DG CAU"/>
      <sheetName val="THOP CAU"/>
      <sheetName val="TLP CAU"/>
      <sheetName val="DAKT1"/>
      <sheetName val="Sheet3"/>
      <sheetName val="XL4Test5"/>
      <sheetName val="XL4Poppy (2)"/>
      <sheetName val="KluongKm2,4"/>
      <sheetName val="B.cao"/>
      <sheetName val="T.tiet"/>
      <sheetName val="T.N"/>
      <sheetName val="00000000"/>
      <sheetName val="Sheet1"/>
      <sheetName val="To trinh"/>
      <sheetName val="Sheet2"/>
      <sheetName val="bang2"/>
      <sheetName val="coHoan"/>
      <sheetName val="Congty"/>
      <sheetName val="VPPN"/>
      <sheetName val="XN74"/>
      <sheetName val="XN54"/>
      <sheetName val="XN33"/>
      <sheetName val="NK96"/>
      <sheetName val="733,14-km238"/>
      <sheetName val="Km237_733,14"/>
      <sheetName val="Km236"/>
      <sheetName val="Km235"/>
      <sheetName val="Km234"/>
      <sheetName val="Km233s,"/>
      <sheetName val="Km232s"/>
      <sheetName val="Km231,"/>
      <sheetName val="Km230"/>
      <sheetName val="Km229s,"/>
      <sheetName val="228_100-229s"/>
      <sheetName val="Km227_838-228_100"/>
      <sheetName val="Km227-227_838s,"/>
      <sheetName val="Km226"/>
      <sheetName val="Km225,"/>
      <sheetName val="Tong KLBS"/>
      <sheetName val="THKLNT(lantruoc)"/>
      <sheetName val="BGThau"/>
      <sheetName val="00000001"/>
      <sheetName val="TH"/>
      <sheetName val="ETH"/>
      <sheetName val="1"/>
      <sheetName val="2"/>
      <sheetName val="3"/>
      <sheetName val="4"/>
      <sheetName val="5"/>
      <sheetName val="6"/>
      <sheetName val="7"/>
      <sheetName val="DT1"/>
      <sheetName val="DT2"/>
      <sheetName val="KTQT-AFC"/>
      <sheetName val="CLDG"/>
      <sheetName val="CLKL"/>
      <sheetName val="Bang du toan"/>
      <sheetName val="Tonghop"/>
      <sheetName val="Bu gia"/>
      <sheetName val="PT vat tu"/>
      <sheetName val="PTVT"/>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olieu"/>
      <sheetName val="PLV"/>
      <sheetName val="Dongia"/>
      <sheetName val="DTCTtaluy"/>
      <sheetName val="KLDGTT&lt;120%"/>
      <sheetName val="PL2"/>
      <sheetName val="DTnen"/>
      <sheetName val="PL"/>
      <sheetName val="THKL nghiemthu"/>
      <sheetName val="DTCTtaluy (2)"/>
      <sheetName val="KLDGTT&lt;120% (2)"/>
      <sheetName val="TH (2)"/>
      <sheetName val="xxxxxxxx"/>
      <sheetName val="XXXXXXX0"/>
      <sheetName val="10000000"/>
      <sheetName val="XXXXXXX1"/>
      <sheetName val="20000000"/>
      <sheetName val="30000000"/>
      <sheetName val="Nam 2001"/>
      <sheetName val="Tang TSCD 98-02"/>
      <sheetName val="BIEN DONG"/>
      <sheetName val="TSCD 2001"/>
      <sheetName val="Quy 1-2002"/>
      <sheetName val="Quy 2-2002"/>
      <sheetName val="Quy 3-2002"/>
      <sheetName val="Quy 4-02"/>
      <sheetName val="C.     Lang"/>
      <sheetName val="XN79"/>
      <sheetName val="CTMT"/>
      <sheetName val="boHoan"/>
      <sheetName val="QL1A-QL1Q moi"/>
      <sheetName val="SL)NC-MB"/>
      <sheetName val="DG CAࡕ"/>
      <sheetName val="chi tieu HV"/>
      <sheetName val="sx-tt-tk"/>
      <sheetName val="tsach &amp; thu hoi"/>
      <sheetName val="KK than ton   (2)"/>
      <sheetName val="TT cac ho"/>
      <sheetName val="TT trong nganh"/>
      <sheetName val="chi tiet KHM"/>
      <sheetName val="Pham cap"/>
      <sheetName val="DT than"/>
      <sheetName val="Doanh thu"/>
      <sheetName val="gia tri SX"/>
      <sheetName val="Maumoi"/>
      <sheetName val="So Cong nghiep"/>
      <sheetName val="Bia BC"/>
      <sheetName val="TH thanton"/>
      <sheetName val="Dat da thai"/>
      <sheetName val="XNGB-BMD2004"/>
      <sheetName val="GTSX (TT)"/>
      <sheetName val="XNGBQI"/>
      <sheetName val="XNGBQI (2)"/>
      <sheetName val="XNGBQI-04 (2)"/>
      <sheetName val="XNGBQII-04 (2)"/>
      <sheetName val="XNGBQII-04 (3)"/>
      <sheetName val="XNGBQIII-04 (2)"/>
      <sheetName val="XNGBQIII-04 (3)"/>
      <sheetName val="XNGBQIV-04 (2)"/>
      <sheetName val="XNGBQIV-04 (3)"/>
      <sheetName val="XNGBQI-05"/>
      <sheetName val="XNGBQI-05 (02)"/>
      <sheetName val="Gia ban NK bq"/>
      <sheetName val="Sheet19"/>
      <sheetName val="Sheet20"/>
      <sheetName val="Sheet21"/>
      <sheetName val="Sheet22"/>
      <sheetName val="Sheet23"/>
      <sheetName val="Sheet24"/>
      <sheetName val="Sheet25"/>
      <sheetName val="Sheet26"/>
      <sheetName val="Sheet27"/>
      <sheetName val="Sheet28"/>
      <sheetName val="Sheet29"/>
      <sheetName val="Sheet30"/>
      <sheetName val="000000000000"/>
      <sheetName val="100000000000"/>
      <sheetName val="200000000000"/>
      <sheetName val="KluongKm2_x000c_4"/>
      <sheetName val="gVL"/>
      <sheetName val="BDCNH"/>
      <sheetName val="bcdtk"/>
      <sheetName val="BCDKTNH"/>
      <sheetName val="BCDKTTHUE"/>
      <sheetName val="tscd"/>
      <sheetName val="Tai khoan"/>
      <sheetName val="MTO REV.0"/>
      <sheetName val="lt-tl"/>
      <sheetName val="px3-tl"/>
      <sheetName val="px1-tl"/>
      <sheetName val="vp-tl"/>
      <sheetName val="px2,tb-tl"/>
      <sheetName val="th-qt"/>
      <sheetName val="bqt"/>
      <sheetName val="tl-khovt"/>
      <sheetName val="dtkhovt"/>
      <sheetName val="Sheet17"/>
      <sheetName val="Sheet18"/>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P_x000c_V"/>
      <sheetName val="TK331D"/>
      <sheetName val="334 d"/>
      <sheetName val="C.   ( Lang"/>
      <sheetName val="Maumo)"/>
      <sheetName val="DG CA?"/>
      <sheetName val="HK1"/>
      <sheetName val="HK2"/>
      <sheetName val="CANAM"/>
      <sheetName val="DG "/>
      <sheetName val="Tojg KLBS"/>
      <sheetName val="IBASE"/>
      <sheetName val="˜Ünh m÷c"/>
      <sheetName val="XL@Test5"/>
      <sheetName val="TTDZ22"/>
      <sheetName val="ɂIEN DONG"/>
      <sheetName val="NCong-Day-Su"/>
      <sheetName val="¶"/>
      <sheetName val="KH-Q1,Q2,01"/>
      <sheetName val="dmuc"/>
      <sheetName val="?IEN DONG"/>
      <sheetName val="giathanh1"/>
      <sheetName val="Tonchop"/>
      <sheetName val="NC"/>
      <sheetName val="Bu gi`"/>
      <sheetName val="BGThau_x0008__x0000__x0000_0000000_x0001__x0006__x0000__x0000_Sheet1_x0008__x0000__x0000_To"/>
      <sheetName val="S`eet12"/>
      <sheetName val="XHXPXXX1"/>
      <sheetName val="0000000!"/>
      <sheetName val="To tri.h"/>
      <sheetName val="cnHoan"/>
      <sheetName val="V_x0010_PN"/>
      <sheetName val="Quy_x0000_2-2002"/>
      <sheetName val="KK bo sung"/>
      <sheetName val="PTVL"/>
      <sheetName val="S29_x0007__x0000__x0000_S"/>
      <sheetName val="tuong"/>
      <sheetName val="bia"/>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Ünh m÷c"/>
      <sheetName val="DO AM DT"/>
      <sheetName val="THPDMoi  (2)"/>
      <sheetName val="dongia (2)"/>
      <sheetName val="gtrinh"/>
      <sheetName val="phuluc1"/>
      <sheetName val="TONG HOP VL-NC"/>
      <sheetName val="lam-moi"/>
      <sheetName val="chitiet"/>
      <sheetName val="TONGKE3p "/>
      <sheetName val="TH VL, NC, DDHT Thanhphuoc"/>
      <sheetName val="#REF"/>
      <sheetName val="thao-go"/>
      <sheetName val="DON GIA"/>
      <sheetName val="TONGKE-HT"/>
      <sheetName val="DG"/>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ctTBA"/>
      <sheetName val="Bang TK goc"/>
      <sheetName val="DGchitiet "/>
      <sheetName val="Quy"/>
      <sheetName val="4_x0004__x0000__x0000_XN54_x0004__x0000__x0000_XN33_x0004__x0000__x0000_NK96_x0006__x0000__x0000_Sheet4"/>
      <sheetName val="TDT"/>
      <sheetName val="NHAN_x0000_CONG"/>
      <sheetName val="Girder"/>
      <sheetName val="Tendon"/>
      <sheetName val="PPVT"/>
      <sheetName val="CT_x0000_doanh thu 2005"/>
      <sheetName val="XNGBQII-_x0010_4 (3)"/>
      <sheetName val="NEW-PANEL"/>
      <sheetName val="çha tri SX"/>
      <sheetName val="So Conç!îfhiep"/>
      <sheetName val="XLÿÿest5"/>
      <sheetName val="S29_x0007_"/>
      <sheetName val="XL4@oppy"/>
      <sheetName val="Km&quot;33s,"/>
      <sheetName val="Km227O838-228_100"/>
      <sheetName val="Dang TSCD 98-02"/>
      <sheetName val="dtkhovd"/>
      <sheetName val="CDMT"/>
      <sheetName val="Na2_x0000__x0000_01"/>
      <sheetName val="Sêeet9"/>
      <sheetName val="XL4Te3t5"/>
      <sheetName val="CHIET TINH TBA"/>
      <sheetName val="data"/>
      <sheetName val="phi"/>
      <sheetName val="DT1????????"/>
      <sheetName val="Quy?2-2002"/>
      <sheetName val="DT1?"/>
      <sheetName val="S29_x0007_??S"/>
      <sheetName val="S29_x0007_?S"/>
      <sheetName val="Km227Э227_838s,"/>
      <sheetName val="XNGBQI-01 (02)"/>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Q3-01-duyet"/>
      <sheetName val="_x0000__x0000_쫀䃝Z"/>
      <sheetName val="_x0000__x0000__x0000__x0000_¢é@Z_x0000__x000d__x0000__x0004_"/>
      <sheetName val="CĮ     Lang"/>
      <sheetName val="Tang TRCD 98-02"/>
      <sheetName val="TSCD 2000"/>
      <sheetName val="ptdg"/>
      <sheetName val="INV"/>
      <sheetName val="XXXXXXX2"/>
      <sheetName val="XXXXXXX3"/>
      <sheetName val="XXXXXXX4"/>
      <sheetName val="MTO REV.2(ARMOR)"/>
      <sheetName val="Sheetr"/>
      <sheetName val="Km225_838-228_100"/>
      <sheetName val="Quy $-02"/>
      <sheetName val="126"/>
      <sheetName val="127"/>
      <sheetName val="128"/>
      <sheetName val="129"/>
      <sheetName val="130"/>
      <sheetName val="131"/>
      <sheetName val="132"/>
      <sheetName val="133"/>
      <sheetName val="Chart1"/>
      <sheetName val="134"/>
      <sheetName val="135"/>
      <sheetName val="136"/>
      <sheetName val="137"/>
      <sheetName val="138"/>
      <sheetName val="139"/>
      <sheetName val="KHUPHO8"/>
      <sheetName val="THONGKE"/>
      <sheetName val="DI-ESTI"/>
      <sheetName val="Hạng mục 2"/>
      <sheetName val="DG CA_"/>
      <sheetName val="_IEN DONG"/>
      <sheetName val="DT1________"/>
      <sheetName val="Quy_2-2002"/>
      <sheetName val="DT1_"/>
      <sheetName val="S29_x0007___S"/>
      <sheetName val="S29_x0007__S"/>
      <sheetName val="NHAN CWNG"/>
      <sheetName val="M+MC"/>
      <sheetName val="Du kien DT 9 thang de fop"/>
      <sheetName val="BGThau_x0008__x0000_0000000_x0001__x0006__x0000_Sheet1_x0008__x0000_To dr"/>
      <sheetName val="CI     Lang"/>
      <sheetName val="Thuc_thanh"/>
      <sheetName val="QL1A-QL1A_moi"/>
      <sheetName val="C_Bong_Lang"/>
      <sheetName val="Vanh_dai_III_(TKKT)"/>
      <sheetName val="NHAN_CONG"/>
      <sheetName val="DG_CAU"/>
      <sheetName val="THOP_CAU"/>
      <sheetName val="TLP_CAU"/>
      <sheetName val="XL4Poppy_(2)"/>
      <sheetName val="B_cao"/>
      <sheetName val="T_tiet"/>
      <sheetName val="T_N"/>
      <sheetName val="Tong_KLBS"/>
      <sheetName val="To_trinh"/>
      <sheetName val="Bang_du_toan"/>
      <sheetName val="Bu_gia"/>
      <sheetName val="PT_vat_tu"/>
      <sheetName val="Nam_2001"/>
      <sheetName val="Tang_TSCD_98-02"/>
      <sheetName val="BIEN_DONG"/>
      <sheetName val="TSCD_2001"/>
      <sheetName val="Quy_1-2002"/>
      <sheetName val="Quy_3-2002"/>
      <sheetName val="Quy_4-02"/>
      <sheetName val="THKL_nghiemthu"/>
      <sheetName val="DTCTtaluy_(2)"/>
      <sheetName val="KLDGTT&lt;120%_(2)"/>
      <sheetName val="TH_(2)"/>
      <sheetName val="C______Lang"/>
      <sheetName val="QL1A-QL1Q_moi"/>
      <sheetName val="KluongKm24"/>
      <sheetName val="DG_CAࡕ"/>
      <sheetName val="chi_tieu_HV"/>
      <sheetName val="tsach_&amp;_thu_hoi"/>
      <sheetName val="KK_than_ton___(2)"/>
      <sheetName val="TT_cac_ho"/>
      <sheetName val="TT_trong_nganh"/>
      <sheetName val="chi_tiet_KHM"/>
      <sheetName val="Pham_cap"/>
      <sheetName val="DT_than"/>
      <sheetName val="Doanh_thu"/>
      <sheetName val="gia_tri_SX"/>
      <sheetName val="So_Cong_nghiep"/>
      <sheetName val="Bia_BC"/>
      <sheetName val="TH_thanton"/>
      <sheetName val="Dat_da_thai"/>
      <sheetName val="GTSX_(TT)"/>
      <sheetName val="XNGBQI_(2)"/>
      <sheetName val="XNGBQI-04_(2)"/>
      <sheetName val="XNGBQII-04_(2)"/>
      <sheetName val="XNGBQII-04_(3)"/>
      <sheetName val="XNGBQIII-04_(2)"/>
      <sheetName val="XNGBQIII-04_(3)"/>
      <sheetName val="XNGBQIV-04_(2)"/>
      <sheetName val="XNGBQIV-04_(3)"/>
      <sheetName val="XNGBQI-05_(02)"/>
      <sheetName val="Gia_ban_NK_bq"/>
      <sheetName val="334_d"/>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DG_"/>
      <sheetName val="PV"/>
      <sheetName val="C____(_Lang"/>
      <sheetName val="Tojg_KLBS"/>
      <sheetName val="MTO_REV_0"/>
      <sheetName val="KK_bo_sung"/>
      <sheetName val="GVL-NC-M"/>
      <sheetName val="BGThau_x0008_"/>
      <sheetName val="tra-vat-lieu"/>
      <sheetName val="NHAN"/>
      <sheetName val="DTCTtallu"/>
      <sheetName val=""/>
      <sheetName val="CT"/>
      <sheetName val="Na2"/>
      <sheetName val="4_x0004_"/>
      <sheetName val="DO_AM_DT"/>
      <sheetName val="ɂIEN_DONG"/>
      <sheetName val="DG_CA?"/>
      <sheetName val="Khoi luong"/>
      <sheetName val="_x0000__x0000__x0000__x0000_¢é@Z_x0000__x000a__x0000__x0004_"/>
      <sheetName val="SDH TP"/>
      <sheetName val="Km23"/>
      <sheetName val="Vong KLBS"/>
      <sheetName val="tienluong"/>
      <sheetName val="XNGBQIV-02_x0000__x0000_)"/>
      <sheetName val="coctuatrenda"/>
      <sheetName val="KTQT-AF_x0003_"/>
      <sheetName val="KLDGT_x0014_&lt;120%"/>
      <sheetName val="Congt9"/>
      <sheetName val="Km227?227_838s,"/>
      <sheetName val="DSMo (2)"/>
      <sheetName val="DSMo"/>
      <sheetName val="TH Mo"/>
      <sheetName val="21B"/>
      <sheetName val="143"/>
      <sheetName val="141"/>
      <sheetName val="172"/>
      <sheetName val="171"/>
      <sheetName val="170"/>
      <sheetName val="169"/>
      <sheetName val="168"/>
      <sheetName val="167"/>
      <sheetName val="166"/>
      <sheetName val="165"/>
      <sheetName val="164"/>
      <sheetName val="163"/>
      <sheetName val="162"/>
      <sheetName val="161"/>
      <sheetName val="160"/>
      <sheetName val="159"/>
      <sheetName val="158"/>
      <sheetName val="157"/>
      <sheetName val="156"/>
      <sheetName val="155"/>
      <sheetName val="154"/>
      <sheetName val="173"/>
      <sheetName val="152"/>
      <sheetName val="151"/>
      <sheetName val="150"/>
      <sheetName val="149"/>
      <sheetName val="148"/>
      <sheetName val="147"/>
      <sheetName val="146"/>
      <sheetName val="145"/>
      <sheetName val="144"/>
      <sheetName val="142"/>
      <sheetName val="140"/>
      <sheetName val="TH ho"/>
      <sheetName val="TH138-173"/>
      <sheetName val="Pier"/>
      <sheetName val="Pile"/>
      <sheetName val="DG _x0000__x0000__x0000__x0000__x0000__x0000__x0000__x0000__x0000__x0009__x0000_᲌Ա_x0000__x0004__x0000__x0000__x0000__x0000__x0000__x0000_窰԰_x0000__x0000__x0000__x0000__x0000_"/>
      <sheetName val="_x0000__x0001__x0000__x0000__x0000__x0000__x0000__x0000__x0000__x0000__x0000__x0000__x0000__x0002__x0000__x0000__x0000__x0000__x0000__x0000__x0000_Ƥ_x0000_Ő_x0000__x0000__x0000_㋎˴_x0000_"/>
      <sheetName val="_x0000__x0000_??Z"/>
      <sheetName val="Exterior Walls Finishes"/>
      <sheetName val="Du Toan"/>
      <sheetName val="GIAVLIEU"/>
      <sheetName val="HGCHINGS"/>
      <sheetName val="T11-01"/>
      <sheetName val="T12-01"/>
      <sheetName val="01-02"/>
      <sheetName val="02-02"/>
      <sheetName val="03-02"/>
      <sheetName val="T04-02"/>
      <sheetName val="T05-02"/>
      <sheetName val="T06-T02"/>
      <sheetName val="T07-03"/>
      <sheetName val="T08-03"/>
      <sheetName val="T09-03"/>
      <sheetName val="T10-03"/>
      <sheetName val="T11-03"/>
      <sheetName val="T12-03"/>
      <sheetName val="NPLT01-04"/>
      <sheetName val="NPLT02-04"/>
      <sheetName val="NPLT03-04"/>
      <sheetName val="NPLT04-04"/>
      <sheetName val="NPLT05-04"/>
      <sheetName val="NPLT06-04"/>
      <sheetName val="NPLT07-04"/>
      <sheetName val="NPLT08-04"/>
      <sheetName val="NPLT09-04"/>
      <sheetName val="NPLT10-04"/>
      <sheetName val="NPLT11-04"/>
      <sheetName val="NPLT12-04"/>
      <sheetName val="NXT -T12 B"/>
      <sheetName val="NXT -T01-05"/>
      <sheetName val="NXT-T01-05 B"/>
      <sheetName val="NXT-T02-05"/>
      <sheetName val="NXT-T02-05B"/>
      <sheetName val="NXT-T03-05"/>
      <sheetName val="NXT-T03-05 B"/>
      <sheetName val="NXT -T04-05"/>
      <sheetName val="NXT-T05-05"/>
      <sheetName val="NXT -T06-05"/>
      <sheetName val="NXT -T07-05"/>
      <sheetName val="HGHW3"/>
      <sheetName val="HGHW4"/>
      <sheetName val="HGHW5"/>
      <sheetName val="HGCW6"/>
      <sheetName val="CH1"/>
      <sheetName val="EXP2"/>
      <sheetName val="_x0000__x0000__x0000__x0000_€¢é@Z_x0000__x000d__x0000__x0004_"/>
      <sheetName val="H?ng m?c 2"/>
      <sheetName val="Hedging"/>
      <sheetName val="mtk_b"/>
      <sheetName val="TTTram"/>
      <sheetName val="00000003"/>
      <sheetName val="Na2_x0000__x0000_€01"/>
      <sheetName val="Km2_x0000__x0000_,"/>
      <sheetName val="BGThau_x0008_??0000000_x0001__x0006_??Sheet1_x0008_??To"/>
      <sheetName val="4_x0004_??XN54_x0004_??XN33_x0004_??NK96_x0006_??Sheet4"/>
      <sheetName val="NHAN?CONG"/>
      <sheetName val="CT?doanh thu 2005"/>
      <sheetName val="Na2??01"/>
      <sheetName val="??쫀䃝Z"/>
      <sheetName val="????¢é@Z?_x000d_?_x0004_"/>
      <sheetName val="Km227_227_838s,"/>
      <sheetName val="[Q3-01-duyet.xlsUboHoan"/>
      <sheetName val="_x0000__x0000__x0017_[Q3-01-duyet.xls]Maumo)_x0000_?_x0000__x0000__x0000_"/>
      <sheetName val="?IEN_DONG"/>
      <sheetName val="Tonghmp"/>
      <sheetName val="KLDGTT&lt;120'"/>
      <sheetName val="ESTI."/>
      <sheetName val="Vanh dai II_x0000__x0000__x0000_^ÀÏ"/>
      <sheetName val="BGThau_x0008_?0000000_x0001__x0006_?Sheet1_x0008_?To dr"/>
      <sheetName val="BGThau_x0008_?0000000_x0001__x0006_?Sheet1_x0008_?To"/>
      <sheetName val="4_x0004_?XN54_x0004_?XN33_x0004_?NK96_x0006_?Sheet4"/>
      <sheetName val="CPQL"/>
      <sheetName val="THCPQL"/>
      <sheetName val="DG_CA_"/>
      <sheetName val="_x0000__x0000__x0000__x0000_€¢é@Z_x0000__x000a__x0000__x0004_"/>
      <sheetName val="name"/>
      <sheetName val="Thep-MatCat"/>
      <sheetName val="Kiem-Toan"/>
      <sheetName val="NhapSL"/>
      <sheetName val="Km033s,"/>
      <sheetName val="C?     Lang"/>
      <sheetName val="ThongSo"/>
      <sheetName val="B-B"/>
      <sheetName val="Analysis"/>
      <sheetName val="C-C"/>
      <sheetName val="D-D"/>
      <sheetName val="Qheet19"/>
      <sheetName val="��nh m�c"/>
      <sheetName val="Tgng hop CP T10"/>
      <sheetName val="TT_10KV"/>
      <sheetName val="c`i tiet KHM"/>
      <sheetName val="_x0000__x0000__x0000__x0000__x0000__x0000__x0000__x0000_ (2)"/>
      <sheetName val="Na2_x0000__x0000_�01"/>
      <sheetName val="S�eet9"/>
      <sheetName val="�ha tri SX"/>
      <sheetName val="So Con�!�fhiep"/>
      <sheetName val="XL��est5"/>
      <sheetName val="_x0000__x0000__x0000__x0000_���@Z_x0000__x000d__x0000__x0004_"/>
      <sheetName val="Tai_khկ_x0000_缀"/>
      <sheetName val="Shѥet10"/>
      <sheetName val="೼_xffff_uc thanh"/>
      <sheetName val="ɂIEJ DONG"/>
      <sheetName val="DG _x0000__x0000__x0000__x0000__x0000__x0000__x0000__x0000__x0000_ _x0000_᲌Ա_x0000__x0004__x0000__x0000__x0000__x0000__x0000__x0000_窰԰_x0000__x0000__x0000__x0000__x0000_"/>
      <sheetName val="Na2??€01"/>
      <sheetName val="diachi"/>
      <sheetName val="TONGKE1P"/>
      <sheetName val="U_x0007__x0006__x0009_"/>
      <sheetName val="Thuc_thanh1"/>
      <sheetName val="QL1A-QL1A_moi1"/>
      <sheetName val="C_Bong_Lang1"/>
      <sheetName val="Vanh_dai_III_(TKKT)1"/>
      <sheetName val="NHAN_CONG1"/>
      <sheetName val="DG_CAU1"/>
      <sheetName val="THOP_CAU1"/>
      <sheetName val="TLP_CAU1"/>
      <sheetName val="XL4Poppy_(2)1"/>
      <sheetName val="Tong_KLBS1"/>
      <sheetName val="To_trinh1"/>
      <sheetName val="B_cao1"/>
      <sheetName val="T_tiet1"/>
      <sheetName val="T_N1"/>
      <sheetName val="Bang_du_toan1"/>
      <sheetName val="Bu_gia1"/>
      <sheetName val="PT_vat_tu1"/>
      <sheetName val="Nam_20011"/>
      <sheetName val="Tang_TSCD_98-021"/>
      <sheetName val="BIEN_DONG1"/>
      <sheetName val="TSCD_20011"/>
      <sheetName val="Quy_1-20021"/>
      <sheetName val="Quy_2-20021"/>
      <sheetName val="KKKKKKKK"/>
      <sheetName val="MTO REV.0_x0000__x0000__x0000__x0000__x0000__x0000__x0000__x0000__x0000__x0009__x0000_쫀Ӛ_x0000__x0004__x0000__x0000__x0000__x0000__x0000__x0000__xdd0c_"/>
      <sheetName val="CHITIET VL-N_x0003_-TT-3p"/>
      <sheetName val="To_tri_h"/>
      <sheetName val="VPN"/>
      <sheetName val="Bu_gi`"/>
    </sheetNames>
    <sheetDataSet>
      <sheetData sheetId="0" refreshError="1">
        <row r="29">
          <cell r="E29">
            <v>9566000</v>
          </cell>
        </row>
      </sheetData>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sheetData sheetId="167"/>
      <sheetData sheetId="168"/>
      <sheetData sheetId="169"/>
      <sheetData sheetId="170"/>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refreshError="1"/>
      <sheetData sheetId="203"/>
      <sheetData sheetId="204"/>
      <sheetData sheetId="205"/>
      <sheetData sheetId="206" refreshError="1"/>
      <sheetData sheetId="207"/>
      <sheetData sheetId="208"/>
      <sheetData sheetId="209" refreshError="1"/>
      <sheetData sheetId="210"/>
      <sheetData sheetId="211" refreshError="1"/>
      <sheetData sheetId="212"/>
      <sheetData sheetId="213" refreshError="1"/>
      <sheetData sheetId="214"/>
      <sheetData sheetId="215" refreshError="1"/>
      <sheetData sheetId="216" refreshError="1"/>
      <sheetData sheetId="217" refreshError="1"/>
      <sheetData sheetId="218" refreshError="1"/>
      <sheetData sheetId="219"/>
      <sheetData sheetId="220" refreshError="1"/>
      <sheetData sheetId="221"/>
      <sheetData sheetId="222" refreshError="1"/>
      <sheetData sheetId="223"/>
      <sheetData sheetId="224"/>
      <sheetData sheetId="225"/>
      <sheetData sheetId="226"/>
      <sheetData sheetId="227"/>
      <sheetData sheetId="228"/>
      <sheetData sheetId="229" refreshError="1"/>
      <sheetData sheetId="230" refreshError="1"/>
      <sheetData sheetId="231" refreshError="1"/>
      <sheetData sheetId="232" refreshError="1"/>
      <sheetData sheetId="233" refreshError="1"/>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refreshError="1"/>
      <sheetData sheetId="285" refreshError="1"/>
      <sheetData sheetId="286"/>
      <sheetData sheetId="287" refreshError="1"/>
      <sheetData sheetId="288" refreshError="1"/>
      <sheetData sheetId="289" refreshError="1"/>
      <sheetData sheetId="290"/>
      <sheetData sheetId="291"/>
      <sheetData sheetId="292" refreshError="1"/>
      <sheetData sheetId="293"/>
      <sheetData sheetId="294"/>
      <sheetData sheetId="295"/>
      <sheetData sheetId="296"/>
      <sheetData sheetId="297"/>
      <sheetData sheetId="298"/>
      <sheetData sheetId="299"/>
      <sheetData sheetId="300"/>
      <sheetData sheetId="301"/>
      <sheetData sheetId="302" refreshError="1"/>
      <sheetData sheetId="303"/>
      <sheetData sheetId="304"/>
      <sheetData sheetId="305"/>
      <sheetData sheetId="306" refreshError="1"/>
      <sheetData sheetId="307" refreshError="1"/>
      <sheetData sheetId="308" refreshError="1"/>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sheetData sheetId="346"/>
      <sheetData sheetId="347" refreshError="1"/>
      <sheetData sheetId="348"/>
      <sheetData sheetId="349"/>
      <sheetData sheetId="350"/>
      <sheetData sheetId="351"/>
      <sheetData sheetId="352" refreshError="1"/>
      <sheetData sheetId="353"/>
      <sheetData sheetId="354"/>
      <sheetData sheetId="355"/>
      <sheetData sheetId="356"/>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sheetData sheetId="370"/>
      <sheetData sheetId="371"/>
      <sheetData sheetId="372"/>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refreshError="1"/>
      <sheetData sheetId="384"/>
      <sheetData sheetId="385"/>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sheetData sheetId="482" refreshError="1"/>
      <sheetData sheetId="483"/>
      <sheetData sheetId="484" refreshError="1"/>
      <sheetData sheetId="485"/>
      <sheetData sheetId="486"/>
      <sheetData sheetId="487"/>
      <sheetData sheetId="488" refreshError="1"/>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refreshError="1"/>
      <sheetData sheetId="581" refreshError="1"/>
      <sheetData sheetId="582" refreshError="1"/>
      <sheetData sheetId="583" refreshError="1"/>
      <sheetData sheetId="584" refreshError="1"/>
      <sheetData sheetId="585" refreshError="1"/>
      <sheetData sheetId="586"/>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refreshError="1"/>
      <sheetData sheetId="598" refreshError="1"/>
      <sheetData sheetId="599" refreshError="1"/>
      <sheetData sheetId="600"/>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sheetData sheetId="615" refreshError="1"/>
      <sheetData sheetId="616" refreshError="1"/>
      <sheetData sheetId="617" refreshError="1"/>
      <sheetData sheetId="618" refreshError="1"/>
      <sheetData sheetId="619" refreshError="1"/>
      <sheetData sheetId="620" refreshError="1"/>
      <sheetData sheetId="621"/>
      <sheetData sheetId="622" refreshError="1"/>
      <sheetData sheetId="623"/>
      <sheetData sheetId="624" refreshError="1"/>
      <sheetData sheetId="625"/>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sheetData sheetId="637" refreshError="1"/>
      <sheetData sheetId="638" refreshError="1"/>
      <sheetData sheetId="639" refreshError="1"/>
      <sheetData sheetId="640" refreshError="1"/>
      <sheetData sheetId="641" refreshError="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refreshError="1"/>
      <sheetData sheetId="667" refreshError="1"/>
      <sheetData sheetId="668"/>
      <sheetData sheetId="669"/>
      <sheetData sheetId="670"/>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Sum (2)"/>
      <sheetName val="Supplement1"/>
      <sheetName val="Supplement1 (2)"/>
      <sheetName val="A"/>
      <sheetName val="B"/>
      <sheetName val="C"/>
      <sheetName val="D"/>
      <sheetName val="E"/>
      <sheetName val="F"/>
      <sheetName val="G"/>
      <sheetName val="H"/>
      <sheetName val="I"/>
      <sheetName val="K"/>
      <sheetName val="M"/>
      <sheetName val="L"/>
      <sheetName val="N"/>
      <sheetName val="O"/>
      <sheetName val=" Outdoor drainage"/>
      <sheetName val="000"/>
      <sheetName val="XL4Poppy"/>
      <sheetName val="Sheet1"/>
      <sheetName val="Sheet2"/>
      <sheetName val="Sheet3"/>
      <sheetName val="00000000"/>
      <sheetName val="DG "/>
      <sheetName val="dtxl"/>
    </sheetNames>
    <sheetDataSet>
      <sheetData sheetId="0" refreshError="1">
        <row r="1">
          <cell r="F1">
            <v>1</v>
          </cell>
        </row>
        <row r="2">
          <cell r="F2">
            <v>0.95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vat tu"/>
      <sheetName val="summary"/>
      <sheetName val="building"/>
      <sheetName val="m &amp; e"/>
      <sheetName val="Factory1"/>
      <sheetName val="Factory2 "/>
      <sheetName val="coridoor)"/>
      <sheetName val="tl-01"/>
      <sheetName val="tl-02"/>
      <sheetName val="Don gia"/>
      <sheetName val="Sheet1"/>
      <sheetName val="000"/>
      <sheetName val="tuon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vat tu"/>
    </sheetNames>
    <sheetDataSet>
      <sheetData sheetId="0"/>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_10KV"/>
      <sheetName val="TT_0,4KV"/>
      <sheetName val="TBA"/>
      <sheetName val="T_TBA"/>
      <sheetName val="10KV"/>
      <sheetName val="T_10KV"/>
      <sheetName val="0,4KV"/>
      <sheetName val="T_0,4KV"/>
      <sheetName val="CP_Xaylap"/>
      <sheetName val="CP_Thietbi"/>
      <sheetName val="CP_Khac"/>
      <sheetName val="Tong_DT"/>
      <sheetName val="TTVanChuyen"/>
      <sheetName val="Gia_GC_Satthep"/>
      <sheetName val="Phulu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7">
          <cell r="C7">
            <v>3546</v>
          </cell>
        </row>
      </sheetData>
      <sheetData sheetId="14"/>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_GC_Satthep"/>
    </sheetNames>
    <sheetDataSet>
      <sheetData sheetId="0" refreshError="1">
        <row r="7">
          <cell r="C7">
            <v>3546</v>
          </cell>
        </row>
      </sheetData>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TH"/>
      <sheetName val="BTHCong"/>
      <sheetName val="BTHKP"/>
      <sheetName val="DGCT"/>
      <sheetName val="PLCP"/>
      <sheetName val="GVL-NC-M"/>
      <sheetName val="BGVL"/>
      <sheetName val="Sheet2"/>
      <sheetName val="Sheet3"/>
      <sheetName val="GVL_NC_M"/>
      <sheetName val="TT04"/>
      <sheetName val="gVL"/>
    </sheetNames>
    <sheetDataSet>
      <sheetData sheetId="0"/>
      <sheetData sheetId="1"/>
      <sheetData sheetId="2"/>
      <sheetData sheetId="3"/>
      <sheetData sheetId="4"/>
      <sheetData sheetId="5" refreshError="1">
        <row r="127">
          <cell r="A127">
            <v>1</v>
          </cell>
          <cell r="B127" t="str">
            <v>M¸y ®µo gµu &lt;= 0,8 m3</v>
          </cell>
          <cell r="C127" t="str">
            <v>ca</v>
          </cell>
          <cell r="D127">
            <v>682967</v>
          </cell>
          <cell r="E127">
            <v>770967.29795000004</v>
          </cell>
        </row>
        <row r="128">
          <cell r="A128">
            <v>2</v>
          </cell>
          <cell r="B128" t="str">
            <v>¤ t« &lt;= 10 tÊn</v>
          </cell>
          <cell r="C128" t="str">
            <v>ca</v>
          </cell>
          <cell r="D128">
            <v>525740</v>
          </cell>
          <cell r="E128">
            <v>593481.59899999993</v>
          </cell>
        </row>
        <row r="129">
          <cell r="A129">
            <v>3</v>
          </cell>
          <cell r="B129" t="str">
            <v>¤ t« 7 tÊn</v>
          </cell>
          <cell r="C129" t="str">
            <v>ca</v>
          </cell>
          <cell r="D129">
            <v>444551</v>
          </cell>
          <cell r="E129">
            <v>501831.39635</v>
          </cell>
        </row>
        <row r="130">
          <cell r="A130">
            <v>4</v>
          </cell>
          <cell r="B130" t="str">
            <v>M¸y ñi &lt;= 110 CV</v>
          </cell>
          <cell r="C130" t="str">
            <v>ca</v>
          </cell>
          <cell r="D130">
            <v>669348</v>
          </cell>
          <cell r="E130">
            <v>755593.4898000001</v>
          </cell>
        </row>
        <row r="131">
          <cell r="A131">
            <v>5</v>
          </cell>
          <cell r="B131" t="str">
            <v>M¸y ®Çm rung träng l­îng 8 tÊn</v>
          </cell>
          <cell r="C131" t="str">
            <v>ca</v>
          </cell>
          <cell r="D131">
            <v>507476</v>
          </cell>
          <cell r="E131">
            <v>572864.28259999992</v>
          </cell>
        </row>
        <row r="132">
          <cell r="A132">
            <v>6</v>
          </cell>
          <cell r="B132" t="str">
            <v>M¸y lu 8,5 tÊn</v>
          </cell>
          <cell r="C132" t="str">
            <v>ca</v>
          </cell>
          <cell r="D132">
            <v>252823</v>
          </cell>
          <cell r="E132">
            <v>285399.24354999996</v>
          </cell>
        </row>
        <row r="133">
          <cell r="A133">
            <v>7</v>
          </cell>
          <cell r="B133" t="str">
            <v>M¸y ph¸t ®iÖn 75 KW</v>
          </cell>
          <cell r="C133" t="str">
            <v>ca</v>
          </cell>
          <cell r="D133">
            <v>351754</v>
          </cell>
          <cell r="E133">
            <v>397077.50290000002</v>
          </cell>
        </row>
        <row r="134">
          <cell r="A134">
            <v>8</v>
          </cell>
          <cell r="B134" t="str">
            <v>M¸y ph¸t ®iÖn 50 KW</v>
          </cell>
          <cell r="C134" t="str">
            <v>ca</v>
          </cell>
          <cell r="D134">
            <v>284951</v>
          </cell>
          <cell r="E134">
            <v>321666.93635000003</v>
          </cell>
        </row>
        <row r="135">
          <cell r="A135">
            <v>9</v>
          </cell>
          <cell r="B135" t="str">
            <v xml:space="preserve">M¸y c¾t uèn </v>
          </cell>
          <cell r="C135" t="str">
            <v>ca</v>
          </cell>
          <cell r="D135">
            <v>39789</v>
          </cell>
          <cell r="E135">
            <v>44915.81265</v>
          </cell>
        </row>
        <row r="136">
          <cell r="A136">
            <v>10</v>
          </cell>
          <cell r="B136" t="str">
            <v xml:space="preserve">M¸y c¾t t«n   </v>
          </cell>
          <cell r="C136" t="str">
            <v>ca</v>
          </cell>
          <cell r="D136">
            <v>164322</v>
          </cell>
          <cell r="E136">
            <v>185494.8897</v>
          </cell>
        </row>
        <row r="137">
          <cell r="A137">
            <v>11</v>
          </cell>
          <cell r="B137" t="str">
            <v xml:space="preserve">M¸y ®Çm dïi 1,5 KW </v>
          </cell>
          <cell r="C137" t="str">
            <v>ca</v>
          </cell>
          <cell r="D137">
            <v>37456</v>
          </cell>
          <cell r="E137">
            <v>42282.205599999994</v>
          </cell>
        </row>
        <row r="138">
          <cell r="A138">
            <v>12</v>
          </cell>
          <cell r="B138" t="str">
            <v xml:space="preserve">M¸y hµn 23 KW </v>
          </cell>
          <cell r="C138" t="str">
            <v>ca</v>
          </cell>
          <cell r="D138">
            <v>77338</v>
          </cell>
          <cell r="E138">
            <v>87303.001300000004</v>
          </cell>
        </row>
        <row r="139">
          <cell r="A139">
            <v>13</v>
          </cell>
          <cell r="B139" t="str">
            <v>Têi ®iÖn 5 tÊn</v>
          </cell>
          <cell r="C139" t="str">
            <v>ca</v>
          </cell>
          <cell r="D139">
            <v>70440</v>
          </cell>
          <cell r="E139">
            <v>79516.194000000003</v>
          </cell>
        </row>
        <row r="140">
          <cell r="A140">
            <v>14</v>
          </cell>
          <cell r="B140" t="str">
            <v>CÈu 16 tÊn</v>
          </cell>
          <cell r="C140" t="str">
            <v>ca</v>
          </cell>
          <cell r="D140">
            <v>823425</v>
          </cell>
          <cell r="E140">
            <v>929523.31125000003</v>
          </cell>
        </row>
        <row r="141">
          <cell r="A141">
            <v>15</v>
          </cell>
          <cell r="B141" t="str">
            <v>Xe goßng</v>
          </cell>
          <cell r="C141" t="str">
            <v>ca</v>
          </cell>
          <cell r="D141">
            <v>50000</v>
          </cell>
          <cell r="E141">
            <v>56442.5</v>
          </cell>
        </row>
        <row r="142">
          <cell r="A142">
            <v>16</v>
          </cell>
          <cell r="B142" t="str">
            <v>Xe lao dÇm</v>
          </cell>
          <cell r="C142" t="str">
            <v>ca</v>
          </cell>
          <cell r="D142">
            <v>2850000</v>
          </cell>
          <cell r="E142">
            <v>3217222.5</v>
          </cell>
        </row>
        <row r="143">
          <cell r="A143">
            <v>17</v>
          </cell>
          <cell r="B143" t="str">
            <v>¤ t« vËn t¶i thïng 12 tÊn</v>
          </cell>
          <cell r="C143" t="str">
            <v>ca</v>
          </cell>
          <cell r="D143">
            <v>471689</v>
          </cell>
          <cell r="E143">
            <v>532466.12765000004</v>
          </cell>
        </row>
        <row r="144">
          <cell r="A144">
            <v>18</v>
          </cell>
          <cell r="B144" t="str">
            <v xml:space="preserve">M¸y trén bª t«ng 250 lÝt </v>
          </cell>
          <cell r="C144" t="str">
            <v>ca</v>
          </cell>
          <cell r="D144">
            <v>96272</v>
          </cell>
          <cell r="E144">
            <v>108676.64719999999</v>
          </cell>
        </row>
        <row r="145">
          <cell r="A145">
            <v>19</v>
          </cell>
          <cell r="B145" t="str">
            <v>M¸y trén bª t«ng 400 lÝt</v>
          </cell>
          <cell r="C145" t="str">
            <v>ca</v>
          </cell>
          <cell r="D145">
            <v>120781</v>
          </cell>
          <cell r="E145">
            <v>136343.63185000001</v>
          </cell>
        </row>
        <row r="146">
          <cell r="A146">
            <v>20</v>
          </cell>
          <cell r="B146" t="str">
            <v>CÇn cÈu b¸nh lèp 10 tÊn</v>
          </cell>
          <cell r="C146" t="str">
            <v>ca</v>
          </cell>
          <cell r="D146">
            <v>615511</v>
          </cell>
          <cell r="E146">
            <v>694819.59235000005</v>
          </cell>
        </row>
        <row r="147">
          <cell r="A147">
            <v>21</v>
          </cell>
          <cell r="B147" t="str">
            <v>CÇn cÈu 25 tÊn</v>
          </cell>
          <cell r="C147" t="str">
            <v>ca</v>
          </cell>
          <cell r="D147">
            <v>1148366</v>
          </cell>
          <cell r="E147">
            <v>1296332.9590999999</v>
          </cell>
        </row>
        <row r="148">
          <cell r="A148">
            <v>22</v>
          </cell>
          <cell r="B148" t="str">
            <v xml:space="preserve">M¸y luån c¸p 15 KW </v>
          </cell>
          <cell r="C148" t="str">
            <v>ca</v>
          </cell>
          <cell r="D148">
            <v>211837</v>
          </cell>
          <cell r="E148">
            <v>239132.19744999998</v>
          </cell>
        </row>
        <row r="149">
          <cell r="A149">
            <v>23</v>
          </cell>
          <cell r="B149" t="str">
            <v>M¸y b¬m n­íc 20 CV</v>
          </cell>
          <cell r="C149" t="str">
            <v>ca</v>
          </cell>
          <cell r="D149">
            <v>140009</v>
          </cell>
          <cell r="E149">
            <v>158049.15965000002</v>
          </cell>
        </row>
        <row r="150">
          <cell r="A150">
            <v>24</v>
          </cell>
          <cell r="B150" t="str">
            <v>M¸y nÐn khÝ 10 m3/ ph</v>
          </cell>
          <cell r="C150" t="str">
            <v>ca</v>
          </cell>
          <cell r="D150">
            <v>387267</v>
          </cell>
          <cell r="E150">
            <v>437166.35295000003</v>
          </cell>
        </row>
        <row r="151">
          <cell r="A151">
            <v>25</v>
          </cell>
          <cell r="B151" t="str">
            <v>KÝch 250 tÊn</v>
          </cell>
          <cell r="C151" t="str">
            <v>ca</v>
          </cell>
          <cell r="D151">
            <v>73516</v>
          </cell>
          <cell r="E151">
            <v>82988.536599999992</v>
          </cell>
        </row>
        <row r="152">
          <cell r="A152">
            <v>26</v>
          </cell>
          <cell r="B152" t="str">
            <v>KÝch 500 tÊn</v>
          </cell>
          <cell r="C152" t="str">
            <v>ca</v>
          </cell>
          <cell r="D152">
            <v>102248</v>
          </cell>
          <cell r="E152">
            <v>115422.6548</v>
          </cell>
        </row>
        <row r="153">
          <cell r="A153">
            <v>27</v>
          </cell>
          <cell r="B153" t="str">
            <v>Pa l¨ng xÝch 3 tÊn</v>
          </cell>
          <cell r="C153" t="str">
            <v>ca</v>
          </cell>
          <cell r="D153">
            <v>100000</v>
          </cell>
          <cell r="E153">
            <v>112885</v>
          </cell>
        </row>
        <row r="154">
          <cell r="A154">
            <v>28</v>
          </cell>
          <cell r="B154" t="str">
            <v xml:space="preserve">M¸y ®Çm bµn 1 KW </v>
          </cell>
          <cell r="C154" t="str">
            <v>ca</v>
          </cell>
          <cell r="D154">
            <v>32525</v>
          </cell>
          <cell r="E154">
            <v>36715.846250000002</v>
          </cell>
        </row>
        <row r="155">
          <cell r="A155">
            <v>29</v>
          </cell>
          <cell r="B155" t="str">
            <v>Tr¹m trén bª t«ng 25 T/h</v>
          </cell>
          <cell r="C155" t="str">
            <v>ca</v>
          </cell>
          <cell r="D155">
            <v>5156262</v>
          </cell>
          <cell r="E155">
            <v>5820646.3586999997</v>
          </cell>
        </row>
        <row r="156">
          <cell r="A156">
            <v>30</v>
          </cell>
          <cell r="B156" t="str">
            <v>M¸y xóc 0,6 m3</v>
          </cell>
          <cell r="C156" t="str">
            <v>ca</v>
          </cell>
          <cell r="D156">
            <v>469958</v>
          </cell>
          <cell r="E156">
            <v>530512.08829999994</v>
          </cell>
        </row>
        <row r="157">
          <cell r="A157">
            <v>31</v>
          </cell>
          <cell r="B157" t="str">
            <v>M¸y r¶i bª t«ng nhùa 20 T/h</v>
          </cell>
          <cell r="C157" t="str">
            <v>ca</v>
          </cell>
          <cell r="D157">
            <v>643252</v>
          </cell>
          <cell r="E157">
            <v>726135.02020000003</v>
          </cell>
        </row>
        <row r="158">
          <cell r="A158">
            <v>32</v>
          </cell>
          <cell r="B158" t="str">
            <v>Lu 10 tÊn</v>
          </cell>
          <cell r="C158" t="str">
            <v>ca</v>
          </cell>
          <cell r="D158">
            <v>288922</v>
          </cell>
          <cell r="E158">
            <v>326149.59969999996</v>
          </cell>
        </row>
        <row r="159">
          <cell r="A159">
            <v>33</v>
          </cell>
          <cell r="B159" t="str">
            <v>M¸y ®Çm b¸nh lèp 16 tÊn</v>
          </cell>
          <cell r="C159" t="str">
            <v>ca</v>
          </cell>
          <cell r="D159">
            <v>432053</v>
          </cell>
          <cell r="E159">
            <v>487723.02905000001</v>
          </cell>
        </row>
        <row r="160">
          <cell r="A160">
            <v>34</v>
          </cell>
          <cell r="B160" t="str">
            <v>M¸y c­a èng</v>
          </cell>
          <cell r="C160" t="str">
            <v>ca</v>
          </cell>
          <cell r="D160">
            <v>35457</v>
          </cell>
          <cell r="E160">
            <v>40025.634449999998</v>
          </cell>
        </row>
        <row r="161">
          <cell r="A161">
            <v>35</v>
          </cell>
          <cell r="B161" t="str">
            <v xml:space="preserve">M¸y trén v÷a 80 lÝt </v>
          </cell>
          <cell r="C161" t="str">
            <v>ca</v>
          </cell>
          <cell r="D161">
            <v>45294</v>
          </cell>
          <cell r="E161">
            <v>51130.1319</v>
          </cell>
        </row>
        <row r="162">
          <cell r="A162">
            <v>36</v>
          </cell>
          <cell r="B162" t="str">
            <v xml:space="preserve">M¸y b¬m v÷a xi m¨ng </v>
          </cell>
          <cell r="C162" t="str">
            <v>ca</v>
          </cell>
          <cell r="D162">
            <v>221778</v>
          </cell>
          <cell r="E162">
            <v>250354.09529999999</v>
          </cell>
        </row>
        <row r="163">
          <cell r="A163">
            <v>37</v>
          </cell>
          <cell r="B163" t="str">
            <v xml:space="preserve">M¸y bµo </v>
          </cell>
          <cell r="C163" t="str">
            <v>ca</v>
          </cell>
          <cell r="D163">
            <v>36492</v>
          </cell>
          <cell r="E163">
            <v>41193.994200000001</v>
          </cell>
        </row>
        <row r="164">
          <cell r="A164">
            <v>38</v>
          </cell>
          <cell r="B164" t="str">
            <v>M¸y khoan 4,5 KW</v>
          </cell>
          <cell r="C164" t="str">
            <v>ca</v>
          </cell>
          <cell r="D164">
            <v>64144</v>
          </cell>
          <cell r="E164">
            <v>72408.954400000002</v>
          </cell>
        </row>
        <row r="165">
          <cell r="A165">
            <v>39</v>
          </cell>
          <cell r="B165" t="str">
            <v>M¸y b¬m ddieegien 45 CV</v>
          </cell>
          <cell r="C165" t="str">
            <v>ca</v>
          </cell>
          <cell r="D165">
            <v>257562</v>
          </cell>
          <cell r="E165">
            <v>290748.86369999999</v>
          </cell>
        </row>
        <row r="166">
          <cell r="A166">
            <v>40</v>
          </cell>
          <cell r="B166" t="str">
            <v>M¸y trén dung dÞch Ben T« NÝt</v>
          </cell>
          <cell r="C166" t="str">
            <v>ca</v>
          </cell>
          <cell r="D166">
            <v>200437</v>
          </cell>
          <cell r="E166">
            <v>226263.30744999999</v>
          </cell>
        </row>
        <row r="167">
          <cell r="A167">
            <v>41</v>
          </cell>
          <cell r="B167" t="str">
            <v>M¸y sµng rung</v>
          </cell>
          <cell r="C167" t="str">
            <v>ca</v>
          </cell>
          <cell r="D167">
            <v>528286</v>
          </cell>
          <cell r="E167">
            <v>596355.65110000002</v>
          </cell>
        </row>
        <row r="168">
          <cell r="A168">
            <v>42</v>
          </cell>
          <cell r="B168" t="str">
            <v>CÇn cÈu xÝch 50 tÊn</v>
          </cell>
          <cell r="C168" t="str">
            <v>ca</v>
          </cell>
          <cell r="D168">
            <v>1639226</v>
          </cell>
          <cell r="E168">
            <v>1850440.2701000001</v>
          </cell>
        </row>
        <row r="169">
          <cell r="A169">
            <v>43</v>
          </cell>
          <cell r="B169" t="str">
            <v xml:space="preserve">M¸y cuèn èng </v>
          </cell>
          <cell r="C169" t="str">
            <v>ca</v>
          </cell>
          <cell r="D169">
            <v>45589</v>
          </cell>
          <cell r="E169">
            <v>51463.142650000002</v>
          </cell>
        </row>
        <row r="170">
          <cell r="A170">
            <v>44</v>
          </cell>
          <cell r="B170" t="str">
            <v>Bóa khoan</v>
          </cell>
          <cell r="C170" t="str">
            <v>ca</v>
          </cell>
          <cell r="D170">
            <v>11251104</v>
          </cell>
          <cell r="E170">
            <v>12700808.750399999</v>
          </cell>
        </row>
        <row r="171">
          <cell r="A171">
            <v>45</v>
          </cell>
          <cell r="B171" t="str">
            <v xml:space="preserve">M¸y phun s¬n </v>
          </cell>
          <cell r="C171" t="str">
            <v>ca</v>
          </cell>
          <cell r="D171">
            <v>28832</v>
          </cell>
          <cell r="E171">
            <v>32547.003199999999</v>
          </cell>
        </row>
        <row r="172">
          <cell r="A172">
            <v>46</v>
          </cell>
          <cell r="B172" t="str">
            <v>CÇn cÈu xÝch 25 tÊn</v>
          </cell>
          <cell r="C172" t="str">
            <v>ca</v>
          </cell>
          <cell r="D172">
            <v>1120935</v>
          </cell>
          <cell r="E172">
            <v>1265367.4747500001</v>
          </cell>
        </row>
        <row r="173">
          <cell r="A173">
            <v>47</v>
          </cell>
          <cell r="B173" t="str">
            <v>¤ t« vËn t¶i thïng 10 tÊn</v>
          </cell>
          <cell r="C173" t="str">
            <v>ca</v>
          </cell>
          <cell r="D173">
            <v>424741</v>
          </cell>
          <cell r="E173">
            <v>479468.87784999999</v>
          </cell>
        </row>
        <row r="174">
          <cell r="A174">
            <v>48</v>
          </cell>
          <cell r="B174" t="str">
            <v>Bóa ®ãng cäc 1,8 tÊn</v>
          </cell>
          <cell r="C174" t="str">
            <v>ca</v>
          </cell>
          <cell r="D174">
            <v>764856</v>
          </cell>
          <cell r="E174">
            <v>863407.69559999998</v>
          </cell>
        </row>
        <row r="175">
          <cell r="A175">
            <v>49</v>
          </cell>
          <cell r="B175" t="str">
            <v>Bóa ®ãng cäc 1,2 tÊn</v>
          </cell>
          <cell r="C175" t="str">
            <v>ca</v>
          </cell>
          <cell r="D175">
            <v>583634</v>
          </cell>
          <cell r="E175">
            <v>658835.24089999998</v>
          </cell>
        </row>
        <row r="176">
          <cell r="A176">
            <v>50</v>
          </cell>
          <cell r="B176" t="str">
            <v>M¸y doa</v>
          </cell>
          <cell r="C176" t="str">
            <v>ca</v>
          </cell>
          <cell r="D176">
            <v>65250</v>
          </cell>
          <cell r="E176">
            <v>73657.462500000009</v>
          </cell>
        </row>
        <row r="177">
          <cell r="A177">
            <v>51</v>
          </cell>
          <cell r="B177" t="str">
            <v>Bóa 2,5 tÊn</v>
          </cell>
          <cell r="C177" t="str">
            <v>ca</v>
          </cell>
          <cell r="D177">
            <v>974290</v>
          </cell>
          <cell r="E177">
            <v>1099827.2664999999</v>
          </cell>
        </row>
        <row r="178">
          <cell r="A178">
            <v>52</v>
          </cell>
          <cell r="B178" t="str">
            <v>Sµ lan 400 tÊn</v>
          </cell>
          <cell r="C178" t="str">
            <v>ca</v>
          </cell>
          <cell r="D178">
            <v>670875</v>
          </cell>
          <cell r="E178">
            <v>757317.24375000002</v>
          </cell>
        </row>
        <row r="179">
          <cell r="A179">
            <v>53</v>
          </cell>
          <cell r="B179" t="str">
            <v>Sµ lan 200 tÊn</v>
          </cell>
          <cell r="C179" t="str">
            <v>ca</v>
          </cell>
          <cell r="D179">
            <v>325023</v>
          </cell>
          <cell r="E179">
            <v>366902.21354999999</v>
          </cell>
        </row>
        <row r="180">
          <cell r="A180">
            <v>54</v>
          </cell>
          <cell r="B180" t="str">
            <v>Tµu kÐo 150 CV</v>
          </cell>
          <cell r="C180" t="str">
            <v>ca</v>
          </cell>
          <cell r="D180">
            <v>775474</v>
          </cell>
          <cell r="E180">
            <v>875393.82490000001</v>
          </cell>
        </row>
        <row r="181">
          <cell r="A181">
            <v>55</v>
          </cell>
          <cell r="B181" t="str">
            <v>M¸y ®µo gµu ngo¹m 1,2 m3</v>
          </cell>
          <cell r="C181" t="str">
            <v>ca</v>
          </cell>
          <cell r="D181">
            <v>1220784</v>
          </cell>
          <cell r="E181">
            <v>1378082.0183999999</v>
          </cell>
        </row>
        <row r="182">
          <cell r="A182">
            <v>56</v>
          </cell>
          <cell r="B182" t="str">
            <v>M¸y ®Çm 25 tÊn</v>
          </cell>
          <cell r="C182" t="str">
            <v>ca</v>
          </cell>
          <cell r="D182">
            <v>928648</v>
          </cell>
          <cell r="E182">
            <v>1048304.2947999999</v>
          </cell>
        </row>
        <row r="183">
          <cell r="A183">
            <v>57</v>
          </cell>
          <cell r="B183" t="str">
            <v>M¸y san 110 CV</v>
          </cell>
          <cell r="C183" t="str">
            <v>ca</v>
          </cell>
          <cell r="D183">
            <v>584271</v>
          </cell>
          <cell r="E183">
            <v>659554.31834999996</v>
          </cell>
        </row>
        <row r="184">
          <cell r="A184">
            <v>58</v>
          </cell>
          <cell r="B184" t="str">
            <v>M¸y c¾t c¸p 10 KW</v>
          </cell>
          <cell r="C184" t="str">
            <v>ca</v>
          </cell>
          <cell r="D184">
            <v>164322</v>
          </cell>
          <cell r="E184">
            <v>185494.8897</v>
          </cell>
        </row>
        <row r="185">
          <cell r="A185">
            <v>59</v>
          </cell>
          <cell r="B185" t="str">
            <v>M¸y Ðp khÝ 6 m3/ph</v>
          </cell>
          <cell r="C185" t="str">
            <v>ca</v>
          </cell>
          <cell r="D185">
            <v>315177</v>
          </cell>
          <cell r="E185">
            <v>355787.55645000003</v>
          </cell>
        </row>
        <row r="186">
          <cell r="A186">
            <v>60</v>
          </cell>
          <cell r="B186" t="str">
            <v>« t« 20 tÊn</v>
          </cell>
          <cell r="C186" t="str">
            <v>ca</v>
          </cell>
          <cell r="D186">
            <v>673752</v>
          </cell>
          <cell r="E186">
            <v>760564.94520000007</v>
          </cell>
        </row>
        <row r="187">
          <cell r="A187">
            <v>61</v>
          </cell>
          <cell r="B187" t="str">
            <v>M¸y c¾t « xy</v>
          </cell>
          <cell r="C187" t="str">
            <v>ca</v>
          </cell>
          <cell r="D187">
            <v>28350</v>
          </cell>
          <cell r="E187">
            <v>32002.897500000003</v>
          </cell>
        </row>
        <row r="188">
          <cell r="A188">
            <v>62</v>
          </cell>
          <cell r="B188" t="str">
            <v>¤ t« t­íi nhùa tÊn</v>
          </cell>
          <cell r="C188" t="str">
            <v>ca</v>
          </cell>
          <cell r="D188">
            <v>745096</v>
          </cell>
          <cell r="E188">
            <v>841101.61959999998</v>
          </cell>
        </row>
        <row r="189">
          <cell r="A189">
            <v>63</v>
          </cell>
          <cell r="B189" t="str">
            <v>M¸y trén 80 T/h</v>
          </cell>
          <cell r="C189" t="str">
            <v>ca</v>
          </cell>
          <cell r="D189">
            <v>643252</v>
          </cell>
          <cell r="E189">
            <v>726135.02020000003</v>
          </cell>
        </row>
        <row r="190">
          <cell r="A190">
            <v>64</v>
          </cell>
          <cell r="B190" t="str">
            <v>¤ t« t­íi n­íc 5 tÊn</v>
          </cell>
          <cell r="C190" t="str">
            <v>ca</v>
          </cell>
          <cell r="D190">
            <v>343052</v>
          </cell>
          <cell r="E190">
            <v>387254.25020000001</v>
          </cell>
        </row>
        <row r="191">
          <cell r="A191">
            <v>65</v>
          </cell>
          <cell r="B191" t="str">
            <v>M¸y khoan xoay ®Ëp F65 mm</v>
          </cell>
          <cell r="C191" t="str">
            <v>ca</v>
          </cell>
          <cell r="D191">
            <v>230707</v>
          </cell>
          <cell r="E191">
            <v>260433.59695000001</v>
          </cell>
        </row>
        <row r="192">
          <cell r="A192">
            <v>66</v>
          </cell>
          <cell r="B192" t="str">
            <v>M¸y khoan cÇm tay F42 mm</v>
          </cell>
          <cell r="C192" t="str">
            <v>ca</v>
          </cell>
          <cell r="D192">
            <v>35357</v>
          </cell>
          <cell r="E192">
            <v>39912.749449999996</v>
          </cell>
        </row>
        <row r="193">
          <cell r="A193">
            <v>67</v>
          </cell>
          <cell r="B193" t="str">
            <v>M¸y nÐn khÝ 17m3/ph</v>
          </cell>
          <cell r="C193" t="str">
            <v>ca</v>
          </cell>
          <cell r="D193">
            <v>424596</v>
          </cell>
          <cell r="E193">
            <v>479305.19459999999</v>
          </cell>
        </row>
        <row r="194">
          <cell r="A194">
            <v>68</v>
          </cell>
          <cell r="B194" t="str">
            <v>M¸y ñi 140 CV</v>
          </cell>
          <cell r="C194" t="str">
            <v>ca</v>
          </cell>
          <cell r="D194">
            <v>865868</v>
          </cell>
          <cell r="E194">
            <v>977435.09180000005</v>
          </cell>
        </row>
        <row r="195">
          <cell r="A195">
            <v>69</v>
          </cell>
          <cell r="B195" t="str">
            <v>M¸y ®µo 1,25 m3</v>
          </cell>
          <cell r="C195" t="str">
            <v>ca</v>
          </cell>
          <cell r="D195">
            <v>1220784</v>
          </cell>
          <cell r="E195">
            <v>1378082.0183999999</v>
          </cell>
        </row>
        <row r="196">
          <cell r="A196">
            <v>70</v>
          </cell>
          <cell r="B196" t="str">
            <v>Tr¹m trén bª t«ng 50-60 T/h</v>
          </cell>
          <cell r="C196" t="str">
            <v>ca</v>
          </cell>
          <cell r="D196">
            <v>5156262</v>
          </cell>
          <cell r="E196">
            <v>5820646.3586999997</v>
          </cell>
        </row>
        <row r="197">
          <cell r="A197">
            <v>71</v>
          </cell>
          <cell r="B197" t="str">
            <v>M¸y r¶i 50-60 m3/h</v>
          </cell>
          <cell r="C197" t="str">
            <v>ca</v>
          </cell>
          <cell r="D197">
            <v>643252</v>
          </cell>
          <cell r="E197">
            <v>726135.02020000003</v>
          </cell>
        </row>
        <row r="198">
          <cell r="A198">
            <v>72</v>
          </cell>
          <cell r="B198" t="str">
            <v>M¸y dËp t«n</v>
          </cell>
          <cell r="C198" t="str">
            <v>ca</v>
          </cell>
          <cell r="E198">
            <v>0</v>
          </cell>
        </row>
        <row r="199">
          <cell r="A199">
            <v>73</v>
          </cell>
          <cell r="B199" t="str">
            <v>¤ t« vËn t¶i 5 tÊn</v>
          </cell>
          <cell r="C199" t="str">
            <v>ca</v>
          </cell>
          <cell r="D199">
            <v>245058</v>
          </cell>
          <cell r="E199">
            <v>276633.72330000001</v>
          </cell>
        </row>
        <row r="200">
          <cell r="A200">
            <v>74</v>
          </cell>
          <cell r="C200" t="str">
            <v>ca</v>
          </cell>
        </row>
        <row r="201">
          <cell r="A201">
            <v>75</v>
          </cell>
          <cell r="C201" t="str">
            <v>ca</v>
          </cell>
        </row>
        <row r="202">
          <cell r="A202">
            <v>76</v>
          </cell>
          <cell r="C202" t="str">
            <v>ca</v>
          </cell>
        </row>
        <row r="203">
          <cell r="A203">
            <v>77</v>
          </cell>
          <cell r="C203" t="str">
            <v>ca</v>
          </cell>
        </row>
        <row r="204">
          <cell r="A204">
            <v>78</v>
          </cell>
        </row>
        <row r="205">
          <cell r="A205">
            <v>79</v>
          </cell>
        </row>
        <row r="206">
          <cell r="A206">
            <v>80</v>
          </cell>
        </row>
        <row r="207">
          <cell r="A207">
            <v>81</v>
          </cell>
        </row>
        <row r="208">
          <cell r="A208">
            <v>82</v>
          </cell>
        </row>
      </sheetData>
      <sheetData sheetId="6"/>
      <sheetData sheetId="7"/>
      <sheetData sheetId="8"/>
      <sheetData sheetId="9"/>
      <sheetData sheetId="10" refreshError="1"/>
      <sheetData sheetId="11" refreshError="1"/>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XL-35"/>
      <sheetName val="ctdz35"/>
      <sheetName val="VC-35"/>
      <sheetName val="btdz35"/>
      <sheetName val="CPXL-TBA"/>
      <sheetName val="TTTram "/>
      <sheetName val="BT TBA"/>
      <sheetName val="VanChuyen"/>
      <sheetName val="TTDZ0,4"/>
      <sheetName val="BT 0,4"/>
      <sheetName val="TH TB"/>
      <sheetName val="TH "/>
      <sheetName val="Sheet1"/>
      <sheetName val="Th TBA"/>
      <sheetName val="ct"/>
      <sheetName val="NT"/>
      <sheetName val="NTCL"/>
      <sheetName val="TM"/>
      <sheetName val="XL4Poppy"/>
      <sheetName val="VC-TBA"/>
      <sheetName val="CPXL-0,4"/>
      <sheetName val="T.DS-PK"/>
      <sheetName val="VC.0,4"/>
      <sheetName val="CPXL-ct"/>
      <sheetName val="BTct"/>
      <sheetName val="TT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L-NC-M"/>
      <sheetName val="DGCT"/>
      <sheetName val="DTCT"/>
      <sheetName val="THKLBtang"/>
      <sheetName val="HS"/>
      <sheetName val="Sheet7"/>
      <sheetName val="Sheet8"/>
      <sheetName val="Sheet6"/>
      <sheetName val="New general bill quantity (2)"/>
      <sheetName val="Sheet9"/>
      <sheetName val="Sheet10"/>
      <sheetName val="Sheet11"/>
      <sheetName val="Sheet12"/>
      <sheetName val="Sheet13"/>
      <sheetName val="Sheet14"/>
      <sheetName val="Sheet15"/>
      <sheetName val="Sheet16"/>
      <sheetName val="VL_NC_M"/>
      <sheetName val="Gia"/>
    </sheetNames>
    <sheetDataSet>
      <sheetData sheetId="0" refreshError="1">
        <row r="10">
          <cell r="B10" t="str">
            <v>®cp</v>
          </cell>
          <cell r="C10" t="str">
            <v>§¸ d¨m cÊp phèi</v>
          </cell>
          <cell r="D10" t="str">
            <v>m3</v>
          </cell>
          <cell r="G10">
            <v>71</v>
          </cell>
          <cell r="Q10">
            <v>192519</v>
          </cell>
          <cell r="R10">
            <v>128571</v>
          </cell>
          <cell r="S10">
            <v>60000</v>
          </cell>
        </row>
        <row r="11">
          <cell r="B11" t="str">
            <v>®d</v>
          </cell>
          <cell r="C11" t="str">
            <v>§¸ d¨m</v>
          </cell>
          <cell r="E11">
            <v>1.6</v>
          </cell>
          <cell r="F11" t="str">
            <v>¤ t«</v>
          </cell>
          <cell r="G11">
            <v>43</v>
          </cell>
          <cell r="H11">
            <v>5</v>
          </cell>
          <cell r="I11">
            <v>2</v>
          </cell>
          <cell r="J11">
            <v>1.1000000000000001</v>
          </cell>
          <cell r="K11">
            <v>1.1499999999999999</v>
          </cell>
          <cell r="L11">
            <v>1.05</v>
          </cell>
          <cell r="M11">
            <v>1644</v>
          </cell>
          <cell r="N11">
            <v>136267</v>
          </cell>
          <cell r="O11">
            <v>10045</v>
          </cell>
          <cell r="P11">
            <v>4000</v>
          </cell>
          <cell r="Q11">
            <v>150312</v>
          </cell>
          <cell r="S11">
            <v>99155</v>
          </cell>
        </row>
        <row r="12">
          <cell r="E12">
            <v>1.6</v>
          </cell>
          <cell r="F12" t="str">
            <v>¤ t«</v>
          </cell>
          <cell r="G12">
            <v>28</v>
          </cell>
          <cell r="H12">
            <v>3</v>
          </cell>
          <cell r="I12">
            <v>2</v>
          </cell>
          <cell r="J12">
            <v>1.1000000000000001</v>
          </cell>
          <cell r="K12">
            <v>1.1499999999999999</v>
          </cell>
          <cell r="L12">
            <v>1.05</v>
          </cell>
          <cell r="M12">
            <v>782</v>
          </cell>
          <cell r="N12">
            <v>42207</v>
          </cell>
          <cell r="Q12">
            <v>42207</v>
          </cell>
        </row>
        <row r="13">
          <cell r="B13" t="str">
            <v>®0,5x1</v>
          </cell>
          <cell r="C13" t="str">
            <v xml:space="preserve">§¸ d¨m 0,5 x 1     </v>
          </cell>
          <cell r="D13" t="str">
            <v>m3</v>
          </cell>
          <cell r="G13">
            <v>71</v>
          </cell>
          <cell r="Q13">
            <v>192519</v>
          </cell>
          <cell r="R13">
            <v>128571</v>
          </cell>
          <cell r="S13">
            <v>119695</v>
          </cell>
        </row>
        <row r="14">
          <cell r="E14">
            <v>1.6</v>
          </cell>
          <cell r="F14" t="str">
            <v>¤ t«</v>
          </cell>
          <cell r="G14">
            <v>43</v>
          </cell>
          <cell r="H14">
            <v>5</v>
          </cell>
          <cell r="I14">
            <v>2</v>
          </cell>
          <cell r="J14">
            <v>1.1000000000000001</v>
          </cell>
          <cell r="K14">
            <v>1.1499999999999999</v>
          </cell>
          <cell r="L14">
            <v>1.05</v>
          </cell>
          <cell r="M14">
            <v>1644</v>
          </cell>
          <cell r="N14">
            <v>136267</v>
          </cell>
          <cell r="O14">
            <v>10045</v>
          </cell>
          <cell r="P14">
            <v>4000</v>
          </cell>
          <cell r="Q14">
            <v>150312</v>
          </cell>
        </row>
        <row r="15">
          <cell r="E15">
            <v>1.6</v>
          </cell>
          <cell r="F15" t="str">
            <v>¤ t«</v>
          </cell>
          <cell r="G15">
            <v>28</v>
          </cell>
          <cell r="H15">
            <v>3</v>
          </cell>
          <cell r="I15">
            <v>2</v>
          </cell>
          <cell r="J15">
            <v>1.1000000000000001</v>
          </cell>
          <cell r="K15">
            <v>1.1499999999999999</v>
          </cell>
          <cell r="L15">
            <v>1.05</v>
          </cell>
          <cell r="M15">
            <v>782</v>
          </cell>
          <cell r="N15">
            <v>42207</v>
          </cell>
          <cell r="Q15">
            <v>42207</v>
          </cell>
        </row>
        <row r="16">
          <cell r="B16" t="str">
            <v>®1x2</v>
          </cell>
          <cell r="C16" t="str">
            <v xml:space="preserve">§¸ d¨m 1 x 2     </v>
          </cell>
          <cell r="D16" t="str">
            <v>m3</v>
          </cell>
          <cell r="G16">
            <v>71</v>
          </cell>
          <cell r="Q16">
            <v>192519</v>
          </cell>
          <cell r="R16">
            <v>128571</v>
          </cell>
          <cell r="S16">
            <v>119695</v>
          </cell>
        </row>
        <row r="17">
          <cell r="E17">
            <v>1.6</v>
          </cell>
          <cell r="F17" t="str">
            <v>¤ t«</v>
          </cell>
          <cell r="G17">
            <v>43</v>
          </cell>
          <cell r="H17">
            <v>5</v>
          </cell>
          <cell r="I17">
            <v>2</v>
          </cell>
          <cell r="J17">
            <v>1.1000000000000001</v>
          </cell>
          <cell r="K17">
            <v>1.1499999999999999</v>
          </cell>
          <cell r="L17">
            <v>1.05</v>
          </cell>
          <cell r="M17">
            <v>1644</v>
          </cell>
          <cell r="N17">
            <v>136267</v>
          </cell>
          <cell r="O17">
            <v>10045</v>
          </cell>
          <cell r="P17">
            <v>4000</v>
          </cell>
          <cell r="Q17">
            <v>150312</v>
          </cell>
        </row>
        <row r="18">
          <cell r="E18">
            <v>1.6</v>
          </cell>
          <cell r="F18" t="str">
            <v>¤ t«</v>
          </cell>
          <cell r="G18">
            <v>28</v>
          </cell>
          <cell r="H18">
            <v>3</v>
          </cell>
          <cell r="I18">
            <v>2</v>
          </cell>
          <cell r="J18">
            <v>1.1000000000000001</v>
          </cell>
          <cell r="K18">
            <v>1.1499999999999999</v>
          </cell>
          <cell r="L18">
            <v>1.05</v>
          </cell>
          <cell r="M18">
            <v>782</v>
          </cell>
          <cell r="N18">
            <v>42207</v>
          </cell>
          <cell r="Q18">
            <v>42207</v>
          </cell>
        </row>
        <row r="19">
          <cell r="B19" t="str">
            <v>®2x4</v>
          </cell>
          <cell r="C19" t="str">
            <v xml:space="preserve">§¸ d¨m 2 x 4      </v>
          </cell>
          <cell r="D19" t="str">
            <v>m3</v>
          </cell>
          <cell r="G19">
            <v>71</v>
          </cell>
          <cell r="Q19">
            <v>186503</v>
          </cell>
          <cell r="R19">
            <v>123810</v>
          </cell>
          <cell r="S19">
            <v>92783</v>
          </cell>
        </row>
        <row r="20">
          <cell r="E20">
            <v>1.55</v>
          </cell>
          <cell r="F20" t="str">
            <v>¤ t«</v>
          </cell>
          <cell r="G20">
            <v>43</v>
          </cell>
          <cell r="H20">
            <v>5</v>
          </cell>
          <cell r="I20">
            <v>2</v>
          </cell>
          <cell r="J20">
            <v>1.1000000000000001</v>
          </cell>
          <cell r="K20">
            <v>1.1499999999999999</v>
          </cell>
          <cell r="L20">
            <v>1.05</v>
          </cell>
          <cell r="M20">
            <v>1644</v>
          </cell>
          <cell r="N20">
            <v>132009</v>
          </cell>
          <cell r="O20">
            <v>9731</v>
          </cell>
          <cell r="P20">
            <v>3875</v>
          </cell>
          <cell r="Q20">
            <v>145615</v>
          </cell>
        </row>
        <row r="21">
          <cell r="E21">
            <v>1.55</v>
          </cell>
          <cell r="F21" t="str">
            <v>¤ t«</v>
          </cell>
          <cell r="G21">
            <v>28</v>
          </cell>
          <cell r="H21">
            <v>3</v>
          </cell>
          <cell r="I21">
            <v>2</v>
          </cell>
          <cell r="J21">
            <v>1.1000000000000001</v>
          </cell>
          <cell r="K21">
            <v>1.1499999999999999</v>
          </cell>
          <cell r="L21">
            <v>1.05</v>
          </cell>
          <cell r="M21">
            <v>782</v>
          </cell>
          <cell r="N21">
            <v>40888</v>
          </cell>
          <cell r="Q21">
            <v>40888</v>
          </cell>
        </row>
        <row r="22">
          <cell r="B22" t="str">
            <v>®4x6</v>
          </cell>
          <cell r="C22" t="str">
            <v xml:space="preserve">§¸ d¨m 4 x 6        </v>
          </cell>
          <cell r="D22" t="str">
            <v>m3</v>
          </cell>
          <cell r="G22">
            <v>71</v>
          </cell>
          <cell r="Q22">
            <v>186503</v>
          </cell>
          <cell r="R22">
            <v>104762</v>
          </cell>
          <cell r="S22">
            <v>77069</v>
          </cell>
        </row>
        <row r="23">
          <cell r="B23" t="str">
            <v>®t</v>
          </cell>
          <cell r="C23" t="str">
            <v>§¸ th¶i</v>
          </cell>
          <cell r="D23" t="str">
            <v>m3</v>
          </cell>
          <cell r="E23">
            <v>1.55</v>
          </cell>
          <cell r="F23" t="str">
            <v>¤ t«</v>
          </cell>
          <cell r="G23">
            <v>43</v>
          </cell>
          <cell r="H23">
            <v>5</v>
          </cell>
          <cell r="I23">
            <v>2</v>
          </cell>
          <cell r="J23">
            <v>1.1000000000000001</v>
          </cell>
          <cell r="K23">
            <v>1.1499999999999999</v>
          </cell>
          <cell r="L23">
            <v>1.05</v>
          </cell>
          <cell r="M23">
            <v>1644</v>
          </cell>
          <cell r="N23">
            <v>132009</v>
          </cell>
          <cell r="O23">
            <v>9731</v>
          </cell>
          <cell r="P23">
            <v>3875</v>
          </cell>
          <cell r="Q23">
            <v>145615</v>
          </cell>
          <cell r="S23">
            <v>40000</v>
          </cell>
        </row>
        <row r="24">
          <cell r="E24">
            <v>1.55</v>
          </cell>
          <cell r="F24" t="str">
            <v>¤ t«</v>
          </cell>
          <cell r="G24">
            <v>28</v>
          </cell>
          <cell r="H24">
            <v>3</v>
          </cell>
          <cell r="I24">
            <v>2</v>
          </cell>
          <cell r="J24">
            <v>1.1000000000000001</v>
          </cell>
          <cell r="K24">
            <v>1.1499999999999999</v>
          </cell>
          <cell r="L24">
            <v>1.05</v>
          </cell>
          <cell r="M24">
            <v>782</v>
          </cell>
          <cell r="N24">
            <v>40888</v>
          </cell>
          <cell r="Q24">
            <v>40888</v>
          </cell>
        </row>
        <row r="25">
          <cell r="B25" t="str">
            <v>®h</v>
          </cell>
          <cell r="C25" t="str">
            <v>§¸ héc</v>
          </cell>
          <cell r="D25" t="str">
            <v>m3</v>
          </cell>
          <cell r="G25">
            <v>71</v>
          </cell>
          <cell r="Q25">
            <v>190123</v>
          </cell>
          <cell r="R25">
            <v>85714</v>
          </cell>
          <cell r="S25">
            <v>61886</v>
          </cell>
        </row>
        <row r="26">
          <cell r="B26" t="str">
            <v>s</v>
          </cell>
          <cell r="C26" t="str">
            <v>Sái</v>
          </cell>
          <cell r="D26" t="str">
            <v>m3</v>
          </cell>
          <cell r="E26">
            <v>1.5</v>
          </cell>
          <cell r="F26" t="str">
            <v>¤ t«</v>
          </cell>
          <cell r="G26">
            <v>43</v>
          </cell>
          <cell r="H26">
            <v>5</v>
          </cell>
          <cell r="I26">
            <v>2</v>
          </cell>
          <cell r="J26">
            <v>1.1000000000000001</v>
          </cell>
          <cell r="K26">
            <v>1.1499999999999999</v>
          </cell>
          <cell r="L26">
            <v>1.05</v>
          </cell>
          <cell r="M26">
            <v>1644</v>
          </cell>
          <cell r="N26">
            <v>127751</v>
          </cell>
          <cell r="O26">
            <v>19053</v>
          </cell>
          <cell r="P26">
            <v>3750</v>
          </cell>
          <cell r="Q26">
            <v>150554</v>
          </cell>
          <cell r="R26">
            <v>70000</v>
          </cell>
          <cell r="S26">
            <v>50000</v>
          </cell>
        </row>
        <row r="27">
          <cell r="E27">
            <v>1.5</v>
          </cell>
          <cell r="F27" t="str">
            <v>¤ t«</v>
          </cell>
          <cell r="G27">
            <v>28</v>
          </cell>
          <cell r="H27">
            <v>3</v>
          </cell>
          <cell r="I27">
            <v>2</v>
          </cell>
          <cell r="J27">
            <v>1.1000000000000001</v>
          </cell>
          <cell r="K27">
            <v>1.1499999999999999</v>
          </cell>
          <cell r="L27">
            <v>1.05</v>
          </cell>
          <cell r="M27">
            <v>782</v>
          </cell>
          <cell r="N27">
            <v>39569</v>
          </cell>
          <cell r="Q27">
            <v>39569</v>
          </cell>
        </row>
        <row r="28">
          <cell r="B28" t="str">
            <v>®i</v>
          </cell>
          <cell r="C28" t="str">
            <v>§inh</v>
          </cell>
          <cell r="D28" t="str">
            <v>kg</v>
          </cell>
          <cell r="G28">
            <v>60</v>
          </cell>
          <cell r="Q28">
            <v>122824</v>
          </cell>
          <cell r="R28">
            <v>5714</v>
          </cell>
          <cell r="S28">
            <v>5714</v>
          </cell>
        </row>
        <row r="29">
          <cell r="E29">
            <v>1</v>
          </cell>
          <cell r="F29" t="str">
            <v>¤ t«</v>
          </cell>
          <cell r="G29">
            <v>43</v>
          </cell>
          <cell r="H29">
            <v>5</v>
          </cell>
          <cell r="I29">
            <v>2</v>
          </cell>
          <cell r="J29">
            <v>1.1000000000000001</v>
          </cell>
          <cell r="L29">
            <v>1.05</v>
          </cell>
          <cell r="M29">
            <v>1692</v>
          </cell>
          <cell r="N29">
            <v>76221</v>
          </cell>
          <cell r="O29">
            <v>16133</v>
          </cell>
          <cell r="Q29">
            <v>92354</v>
          </cell>
        </row>
        <row r="30">
          <cell r="E30">
            <v>1</v>
          </cell>
          <cell r="F30" t="str">
            <v>¤ t«</v>
          </cell>
          <cell r="G30">
            <v>17</v>
          </cell>
          <cell r="H30">
            <v>3</v>
          </cell>
          <cell r="I30">
            <v>2</v>
          </cell>
          <cell r="J30">
            <v>1.1000000000000001</v>
          </cell>
          <cell r="L30">
            <v>1.05</v>
          </cell>
          <cell r="M30">
            <v>805</v>
          </cell>
          <cell r="N30">
            <v>14337</v>
          </cell>
          <cell r="O30">
            <v>16133</v>
          </cell>
          <cell r="Q30">
            <v>30470</v>
          </cell>
        </row>
        <row r="31">
          <cell r="B31" t="str">
            <v>b®</v>
          </cell>
          <cell r="C31" t="str">
            <v xml:space="preserve">Bét ®¸                                             </v>
          </cell>
          <cell r="D31" t="str">
            <v>kg</v>
          </cell>
          <cell r="G31">
            <v>60</v>
          </cell>
          <cell r="Q31">
            <v>132426</v>
          </cell>
          <cell r="R31">
            <v>381</v>
          </cell>
          <cell r="S31">
            <v>444</v>
          </cell>
        </row>
        <row r="32">
          <cell r="E32">
            <v>1</v>
          </cell>
          <cell r="F32" t="str">
            <v>¤ t«</v>
          </cell>
          <cell r="G32">
            <v>43</v>
          </cell>
          <cell r="H32">
            <v>5</v>
          </cell>
          <cell r="I32">
            <v>3</v>
          </cell>
          <cell r="J32">
            <v>1.3</v>
          </cell>
          <cell r="L32">
            <v>1.05</v>
          </cell>
          <cell r="M32">
            <v>1692</v>
          </cell>
          <cell r="N32">
            <v>90079</v>
          </cell>
          <cell r="O32">
            <v>12702</v>
          </cell>
          <cell r="Q32">
            <v>102781</v>
          </cell>
        </row>
        <row r="33">
          <cell r="E33">
            <v>1</v>
          </cell>
          <cell r="F33" t="str">
            <v>¤ t«</v>
          </cell>
          <cell r="G33">
            <v>17</v>
          </cell>
          <cell r="H33">
            <v>3</v>
          </cell>
          <cell r="I33">
            <v>3</v>
          </cell>
          <cell r="J33">
            <v>1.3</v>
          </cell>
          <cell r="L33">
            <v>1.05</v>
          </cell>
          <cell r="M33">
            <v>805</v>
          </cell>
          <cell r="N33">
            <v>16943</v>
          </cell>
          <cell r="O33">
            <v>12702</v>
          </cell>
          <cell r="Q33">
            <v>29645</v>
          </cell>
        </row>
        <row r="34">
          <cell r="B34" t="str">
            <v>cv</v>
          </cell>
          <cell r="C34" t="str">
            <v xml:space="preserve">C¸t vµng          </v>
          </cell>
          <cell r="D34" t="str">
            <v>m3</v>
          </cell>
          <cell r="G34">
            <v>71</v>
          </cell>
          <cell r="Q34">
            <v>154257</v>
          </cell>
          <cell r="R34">
            <v>57143</v>
          </cell>
          <cell r="S34">
            <v>104762</v>
          </cell>
        </row>
        <row r="35">
          <cell r="E35">
            <v>1.4</v>
          </cell>
          <cell r="F35" t="str">
            <v>¤ t«</v>
          </cell>
          <cell r="G35">
            <v>43</v>
          </cell>
          <cell r="H35">
            <v>5</v>
          </cell>
          <cell r="I35">
            <v>1</v>
          </cell>
          <cell r="J35">
            <v>1</v>
          </cell>
          <cell r="K35">
            <v>1.1499999999999999</v>
          </cell>
          <cell r="L35">
            <v>1.05</v>
          </cell>
          <cell r="M35">
            <v>1644</v>
          </cell>
          <cell r="N35">
            <v>108394</v>
          </cell>
          <cell r="O35">
            <v>8789</v>
          </cell>
          <cell r="P35">
            <v>3500</v>
          </cell>
          <cell r="Q35">
            <v>120683</v>
          </cell>
        </row>
        <row r="36">
          <cell r="E36">
            <v>1.4</v>
          </cell>
          <cell r="F36" t="str">
            <v>¤ t«</v>
          </cell>
          <cell r="G36">
            <v>28</v>
          </cell>
          <cell r="H36">
            <v>3</v>
          </cell>
          <cell r="I36">
            <v>1</v>
          </cell>
          <cell r="J36">
            <v>1</v>
          </cell>
          <cell r="K36">
            <v>1.1499999999999999</v>
          </cell>
          <cell r="L36">
            <v>1.05</v>
          </cell>
          <cell r="M36">
            <v>782</v>
          </cell>
          <cell r="N36">
            <v>33574</v>
          </cell>
          <cell r="Q36">
            <v>33574</v>
          </cell>
        </row>
        <row r="37">
          <cell r="B37" t="str">
            <v>c®</v>
          </cell>
          <cell r="C37" t="str">
            <v>C¸t ®en</v>
          </cell>
          <cell r="D37" t="str">
            <v>m3</v>
          </cell>
          <cell r="G37">
            <v>71</v>
          </cell>
          <cell r="Q37">
            <v>132221</v>
          </cell>
          <cell r="R37">
            <v>40000</v>
          </cell>
          <cell r="S37">
            <v>41905</v>
          </cell>
        </row>
        <row r="38">
          <cell r="E38">
            <v>1.2</v>
          </cell>
          <cell r="F38" t="str">
            <v>¤ t«</v>
          </cell>
          <cell r="G38">
            <v>43</v>
          </cell>
          <cell r="H38">
            <v>5</v>
          </cell>
          <cell r="I38">
            <v>1</v>
          </cell>
          <cell r="J38">
            <v>1</v>
          </cell>
          <cell r="K38">
            <v>1.1499999999999999</v>
          </cell>
          <cell r="L38">
            <v>1.05</v>
          </cell>
          <cell r="M38">
            <v>1644</v>
          </cell>
          <cell r="N38">
            <v>92909</v>
          </cell>
          <cell r="O38">
            <v>7534</v>
          </cell>
          <cell r="P38">
            <v>3000</v>
          </cell>
          <cell r="Q38">
            <v>103443</v>
          </cell>
        </row>
        <row r="39">
          <cell r="E39">
            <v>1.2</v>
          </cell>
          <cell r="F39" t="str">
            <v>¤ t«</v>
          </cell>
          <cell r="G39">
            <v>28</v>
          </cell>
          <cell r="H39">
            <v>3</v>
          </cell>
          <cell r="I39">
            <v>1</v>
          </cell>
          <cell r="J39">
            <v>1</v>
          </cell>
          <cell r="K39">
            <v>1.1499999999999999</v>
          </cell>
          <cell r="L39">
            <v>1.05</v>
          </cell>
          <cell r="M39">
            <v>782</v>
          </cell>
          <cell r="N39">
            <v>28778</v>
          </cell>
          <cell r="Q39">
            <v>28778</v>
          </cell>
        </row>
        <row r="40">
          <cell r="B40" t="str">
            <v>dtb</v>
          </cell>
          <cell r="C40" t="str">
            <v>D©y thÐp buéc</v>
          </cell>
          <cell r="D40" t="str">
            <v>kg</v>
          </cell>
          <cell r="G40">
            <v>60</v>
          </cell>
          <cell r="Q40">
            <v>122824</v>
          </cell>
          <cell r="R40">
            <v>5714</v>
          </cell>
          <cell r="S40">
            <v>6682</v>
          </cell>
        </row>
        <row r="41">
          <cell r="E41">
            <v>1</v>
          </cell>
          <cell r="F41" t="str">
            <v>¤ t«</v>
          </cell>
          <cell r="G41">
            <v>43</v>
          </cell>
          <cell r="H41">
            <v>5</v>
          </cell>
          <cell r="I41">
            <v>2</v>
          </cell>
          <cell r="J41">
            <v>1.1000000000000001</v>
          </cell>
          <cell r="L41">
            <v>1.05</v>
          </cell>
          <cell r="M41">
            <v>1692</v>
          </cell>
          <cell r="N41">
            <v>76221</v>
          </cell>
          <cell r="O41">
            <v>16133</v>
          </cell>
          <cell r="Q41">
            <v>92354</v>
          </cell>
        </row>
        <row r="42">
          <cell r="E42">
            <v>1</v>
          </cell>
          <cell r="F42" t="str">
            <v>¤ t«</v>
          </cell>
          <cell r="G42">
            <v>17</v>
          </cell>
          <cell r="H42">
            <v>3</v>
          </cell>
          <cell r="I42">
            <v>2</v>
          </cell>
          <cell r="J42">
            <v>1.1000000000000001</v>
          </cell>
          <cell r="L42">
            <v>1.05</v>
          </cell>
          <cell r="M42">
            <v>805</v>
          </cell>
          <cell r="N42">
            <v>14337</v>
          </cell>
          <cell r="O42">
            <v>16133</v>
          </cell>
          <cell r="Q42">
            <v>30470</v>
          </cell>
        </row>
        <row r="43">
          <cell r="B43" t="str">
            <v>gc</v>
          </cell>
          <cell r="C43" t="str">
            <v>Gç chèng/kª</v>
          </cell>
          <cell r="D43" t="str">
            <v>m3</v>
          </cell>
          <cell r="G43">
            <v>60</v>
          </cell>
          <cell r="Q43">
            <v>104399</v>
          </cell>
          <cell r="S43">
            <v>576442</v>
          </cell>
        </row>
        <row r="44">
          <cell r="B44" t="str">
            <v>g c</v>
          </cell>
          <cell r="C44" t="str">
            <v>gç trßn d=24</v>
          </cell>
          <cell r="D44" t="str">
            <v>md</v>
          </cell>
          <cell r="E44">
            <v>0.85</v>
          </cell>
          <cell r="F44" t="str">
            <v>¤ t«</v>
          </cell>
          <cell r="G44">
            <v>43</v>
          </cell>
          <cell r="H44">
            <v>5</v>
          </cell>
          <cell r="I44">
            <v>2</v>
          </cell>
          <cell r="J44">
            <v>1.1000000000000001</v>
          </cell>
          <cell r="L44">
            <v>1.05</v>
          </cell>
          <cell r="M44">
            <v>1692</v>
          </cell>
          <cell r="N44">
            <v>64787</v>
          </cell>
          <cell r="O44">
            <v>13713</v>
          </cell>
          <cell r="Q44">
            <v>78500</v>
          </cell>
          <cell r="S44">
            <v>30000</v>
          </cell>
        </row>
        <row r="45">
          <cell r="E45">
            <v>0.85</v>
          </cell>
          <cell r="F45" t="str">
            <v>¤ t«</v>
          </cell>
          <cell r="G45">
            <v>17</v>
          </cell>
          <cell r="H45">
            <v>3</v>
          </cell>
          <cell r="I45">
            <v>2</v>
          </cell>
          <cell r="J45">
            <v>1.1000000000000001</v>
          </cell>
          <cell r="L45">
            <v>1.05</v>
          </cell>
          <cell r="M45">
            <v>805</v>
          </cell>
          <cell r="N45">
            <v>12186</v>
          </cell>
          <cell r="O45">
            <v>13713</v>
          </cell>
          <cell r="Q45">
            <v>25899</v>
          </cell>
        </row>
        <row r="46">
          <cell r="B46" t="str">
            <v>gvk</v>
          </cell>
          <cell r="C46" t="str">
            <v>Gç v¸n khu«n</v>
          </cell>
          <cell r="D46" t="str">
            <v>m3</v>
          </cell>
          <cell r="G46">
            <v>60</v>
          </cell>
          <cell r="Q46">
            <v>104399</v>
          </cell>
          <cell r="S46">
            <v>992911</v>
          </cell>
        </row>
        <row r="47">
          <cell r="E47">
            <v>0.85</v>
          </cell>
          <cell r="F47" t="str">
            <v>¤ t«</v>
          </cell>
          <cell r="G47">
            <v>43</v>
          </cell>
          <cell r="H47">
            <v>5</v>
          </cell>
          <cell r="I47">
            <v>2</v>
          </cell>
          <cell r="J47">
            <v>1.1000000000000001</v>
          </cell>
          <cell r="L47">
            <v>1.05</v>
          </cell>
          <cell r="M47">
            <v>1692</v>
          </cell>
          <cell r="N47">
            <v>64787</v>
          </cell>
          <cell r="O47">
            <v>13713</v>
          </cell>
          <cell r="Q47">
            <v>78500</v>
          </cell>
        </row>
        <row r="48">
          <cell r="E48">
            <v>0.85</v>
          </cell>
          <cell r="F48" t="str">
            <v>¤ t«</v>
          </cell>
          <cell r="G48">
            <v>17</v>
          </cell>
          <cell r="H48">
            <v>3</v>
          </cell>
          <cell r="I48">
            <v>2</v>
          </cell>
          <cell r="J48">
            <v>1.1000000000000001</v>
          </cell>
          <cell r="L48">
            <v>1.05</v>
          </cell>
          <cell r="M48">
            <v>805</v>
          </cell>
          <cell r="N48">
            <v>12186</v>
          </cell>
          <cell r="O48">
            <v>13713</v>
          </cell>
          <cell r="Q48">
            <v>25899</v>
          </cell>
        </row>
        <row r="49">
          <cell r="B49" t="str">
            <v>gn4</v>
          </cell>
          <cell r="C49" t="str">
            <v>Gç nhãm 4</v>
          </cell>
          <cell r="D49" t="str">
            <v>m3</v>
          </cell>
          <cell r="G49">
            <v>60</v>
          </cell>
          <cell r="Q49">
            <v>104399</v>
          </cell>
          <cell r="S49">
            <v>992911</v>
          </cell>
        </row>
        <row r="50">
          <cell r="E50">
            <v>0.85</v>
          </cell>
          <cell r="F50" t="str">
            <v>¤ t«</v>
          </cell>
          <cell r="G50">
            <v>43</v>
          </cell>
          <cell r="H50">
            <v>5</v>
          </cell>
          <cell r="I50">
            <v>2</v>
          </cell>
          <cell r="J50">
            <v>1.1000000000000001</v>
          </cell>
          <cell r="L50">
            <v>1.05</v>
          </cell>
          <cell r="M50">
            <v>1692</v>
          </cell>
          <cell r="N50">
            <v>64787</v>
          </cell>
          <cell r="O50">
            <v>13713</v>
          </cell>
          <cell r="Q50">
            <v>78500</v>
          </cell>
        </row>
        <row r="51">
          <cell r="E51">
            <v>0.85</v>
          </cell>
          <cell r="F51" t="str">
            <v>¤ t«</v>
          </cell>
          <cell r="G51">
            <v>17</v>
          </cell>
          <cell r="H51">
            <v>3</v>
          </cell>
          <cell r="I51">
            <v>2</v>
          </cell>
          <cell r="J51">
            <v>1.1000000000000001</v>
          </cell>
          <cell r="L51">
            <v>1.05</v>
          </cell>
          <cell r="M51">
            <v>805</v>
          </cell>
          <cell r="N51">
            <v>12186</v>
          </cell>
          <cell r="O51">
            <v>13713</v>
          </cell>
          <cell r="Q51">
            <v>25899</v>
          </cell>
        </row>
        <row r="52">
          <cell r="B52" t="str">
            <v>n®</v>
          </cell>
          <cell r="C52" t="str">
            <v xml:space="preserve">Nhùa ®­êng                                  </v>
          </cell>
          <cell r="D52" t="str">
            <v>kg</v>
          </cell>
          <cell r="G52">
            <v>60</v>
          </cell>
          <cell r="Q52">
            <v>149362</v>
          </cell>
          <cell r="S52">
            <v>3323</v>
          </cell>
        </row>
        <row r="53">
          <cell r="E53">
            <v>1</v>
          </cell>
          <cell r="F53" t="str">
            <v>¤ t«</v>
          </cell>
          <cell r="G53">
            <v>43</v>
          </cell>
          <cell r="H53">
            <v>5</v>
          </cell>
          <cell r="I53">
            <v>3</v>
          </cell>
          <cell r="J53">
            <v>1.3</v>
          </cell>
          <cell r="L53">
            <v>1.05</v>
          </cell>
          <cell r="M53">
            <v>1692</v>
          </cell>
          <cell r="N53">
            <v>90079</v>
          </cell>
          <cell r="O53">
            <v>21170</v>
          </cell>
          <cell r="Q53">
            <v>111249</v>
          </cell>
        </row>
        <row r="54">
          <cell r="E54">
            <v>1</v>
          </cell>
          <cell r="F54" t="str">
            <v>¤ t«</v>
          </cell>
          <cell r="G54">
            <v>17</v>
          </cell>
          <cell r="H54">
            <v>3</v>
          </cell>
          <cell r="I54">
            <v>3</v>
          </cell>
          <cell r="J54">
            <v>1.3</v>
          </cell>
          <cell r="L54">
            <v>1.05</v>
          </cell>
          <cell r="M54">
            <v>805</v>
          </cell>
          <cell r="N54">
            <v>16943</v>
          </cell>
          <cell r="O54">
            <v>21170</v>
          </cell>
          <cell r="Q54">
            <v>38113</v>
          </cell>
        </row>
        <row r="55">
          <cell r="B55" t="str">
            <v>vc</v>
          </cell>
          <cell r="C55" t="str">
            <v>V«i côc</v>
          </cell>
          <cell r="D55" t="str">
            <v>kg</v>
          </cell>
          <cell r="G55">
            <v>60</v>
          </cell>
          <cell r="Q55">
            <v>149362</v>
          </cell>
          <cell r="R55">
            <v>909</v>
          </cell>
          <cell r="S55">
            <v>909</v>
          </cell>
        </row>
        <row r="56">
          <cell r="E56">
            <v>1</v>
          </cell>
          <cell r="F56" t="str">
            <v>¤ t«</v>
          </cell>
          <cell r="G56">
            <v>43</v>
          </cell>
          <cell r="H56">
            <v>5</v>
          </cell>
          <cell r="I56">
            <v>3</v>
          </cell>
          <cell r="J56">
            <v>1.3</v>
          </cell>
          <cell r="L56">
            <v>1.05</v>
          </cell>
          <cell r="M56">
            <v>1692</v>
          </cell>
          <cell r="N56">
            <v>90079</v>
          </cell>
          <cell r="O56">
            <v>21170</v>
          </cell>
          <cell r="Q56">
            <v>111249</v>
          </cell>
        </row>
        <row r="57">
          <cell r="E57">
            <v>1</v>
          </cell>
          <cell r="F57" t="str">
            <v>¤ t«</v>
          </cell>
          <cell r="G57">
            <v>17</v>
          </cell>
          <cell r="H57">
            <v>3</v>
          </cell>
          <cell r="I57">
            <v>3</v>
          </cell>
          <cell r="J57">
            <v>1.3</v>
          </cell>
          <cell r="L57">
            <v>1.05</v>
          </cell>
          <cell r="M57">
            <v>805</v>
          </cell>
          <cell r="N57">
            <v>16943</v>
          </cell>
          <cell r="O57">
            <v>21170</v>
          </cell>
          <cell r="Q57">
            <v>38113</v>
          </cell>
        </row>
        <row r="58">
          <cell r="B58" t="str">
            <v>qh</v>
          </cell>
          <cell r="C58" t="str">
            <v>Que hµn</v>
          </cell>
          <cell r="D58" t="str">
            <v>kg</v>
          </cell>
          <cell r="G58">
            <v>60</v>
          </cell>
          <cell r="Q58">
            <v>122824</v>
          </cell>
          <cell r="R58">
            <v>7619</v>
          </cell>
          <cell r="S58">
            <v>7637</v>
          </cell>
        </row>
        <row r="59">
          <cell r="E59">
            <v>1</v>
          </cell>
          <cell r="F59" t="str">
            <v>¤ t«</v>
          </cell>
          <cell r="G59">
            <v>43</v>
          </cell>
          <cell r="H59">
            <v>5</v>
          </cell>
          <cell r="I59">
            <v>2</v>
          </cell>
          <cell r="J59">
            <v>1.1000000000000001</v>
          </cell>
          <cell r="L59">
            <v>1.05</v>
          </cell>
          <cell r="M59">
            <v>1692</v>
          </cell>
          <cell r="N59">
            <v>76221</v>
          </cell>
          <cell r="O59">
            <v>16133</v>
          </cell>
          <cell r="Q59">
            <v>92354</v>
          </cell>
        </row>
        <row r="60">
          <cell r="E60">
            <v>1</v>
          </cell>
          <cell r="F60" t="str">
            <v>¤ t«</v>
          </cell>
          <cell r="G60">
            <v>17</v>
          </cell>
          <cell r="H60">
            <v>3</v>
          </cell>
          <cell r="I60">
            <v>2</v>
          </cell>
          <cell r="J60">
            <v>1.1000000000000001</v>
          </cell>
          <cell r="L60">
            <v>1.05</v>
          </cell>
          <cell r="M60">
            <v>805</v>
          </cell>
          <cell r="N60">
            <v>14337</v>
          </cell>
          <cell r="O60">
            <v>16133</v>
          </cell>
          <cell r="Q60">
            <v>30470</v>
          </cell>
        </row>
        <row r="61">
          <cell r="B61" t="str">
            <v>tb</v>
          </cell>
          <cell r="C61" t="str">
            <v xml:space="preserve">ThÐp b¶n                            </v>
          </cell>
          <cell r="D61" t="str">
            <v>kg</v>
          </cell>
          <cell r="G61">
            <v>60</v>
          </cell>
          <cell r="Q61">
            <v>122824</v>
          </cell>
          <cell r="R61">
            <v>5429</v>
          </cell>
          <cell r="S61">
            <v>4891</v>
          </cell>
        </row>
        <row r="62">
          <cell r="E62">
            <v>1</v>
          </cell>
          <cell r="F62" t="str">
            <v>¤ t«</v>
          </cell>
          <cell r="G62">
            <v>43</v>
          </cell>
          <cell r="H62">
            <v>5</v>
          </cell>
          <cell r="I62">
            <v>2</v>
          </cell>
          <cell r="J62">
            <v>1.1000000000000001</v>
          </cell>
          <cell r="L62">
            <v>1.05</v>
          </cell>
          <cell r="M62">
            <v>1692</v>
          </cell>
          <cell r="N62">
            <v>76221</v>
          </cell>
          <cell r="O62">
            <v>16133</v>
          </cell>
          <cell r="Q62">
            <v>92354</v>
          </cell>
        </row>
        <row r="63">
          <cell r="E63">
            <v>1</v>
          </cell>
          <cell r="F63" t="str">
            <v>¤ t«</v>
          </cell>
          <cell r="G63">
            <v>17</v>
          </cell>
          <cell r="H63">
            <v>3</v>
          </cell>
          <cell r="I63">
            <v>2</v>
          </cell>
          <cell r="J63">
            <v>1.1000000000000001</v>
          </cell>
          <cell r="L63">
            <v>1.05</v>
          </cell>
          <cell r="M63">
            <v>805</v>
          </cell>
          <cell r="N63">
            <v>14337</v>
          </cell>
          <cell r="O63">
            <v>16133</v>
          </cell>
          <cell r="Q63">
            <v>30470</v>
          </cell>
        </row>
        <row r="64">
          <cell r="B64" t="str">
            <v>th</v>
          </cell>
          <cell r="C64" t="str">
            <v xml:space="preserve">ThÐp h×nh                            </v>
          </cell>
          <cell r="D64" t="str">
            <v>kg</v>
          </cell>
          <cell r="G64">
            <v>60</v>
          </cell>
          <cell r="Q64">
            <v>122824</v>
          </cell>
          <cell r="R64">
            <v>4857</v>
          </cell>
          <cell r="S64">
            <v>4562</v>
          </cell>
        </row>
        <row r="65">
          <cell r="E65">
            <v>1</v>
          </cell>
          <cell r="F65" t="str">
            <v>¤ t«</v>
          </cell>
          <cell r="G65">
            <v>43</v>
          </cell>
          <cell r="H65">
            <v>5</v>
          </cell>
          <cell r="I65">
            <v>2</v>
          </cell>
          <cell r="J65">
            <v>1.1000000000000001</v>
          </cell>
          <cell r="L65">
            <v>1.05</v>
          </cell>
          <cell r="M65">
            <v>1692</v>
          </cell>
          <cell r="N65">
            <v>76221</v>
          </cell>
          <cell r="O65">
            <v>16133</v>
          </cell>
          <cell r="Q65">
            <v>92354</v>
          </cell>
        </row>
        <row r="66">
          <cell r="E66">
            <v>1</v>
          </cell>
          <cell r="F66" t="str">
            <v>¤ t«</v>
          </cell>
          <cell r="G66">
            <v>17</v>
          </cell>
          <cell r="H66">
            <v>3</v>
          </cell>
          <cell r="I66">
            <v>2</v>
          </cell>
          <cell r="J66">
            <v>1.1000000000000001</v>
          </cell>
          <cell r="L66">
            <v>1.05</v>
          </cell>
          <cell r="M66">
            <v>805</v>
          </cell>
          <cell r="N66">
            <v>14337</v>
          </cell>
          <cell r="O66">
            <v>16133</v>
          </cell>
          <cell r="Q66">
            <v>30470</v>
          </cell>
        </row>
        <row r="67">
          <cell r="B67" t="str">
            <v>th&gt;100</v>
          </cell>
          <cell r="C67" t="str">
            <v>ThÐp h×nh</v>
          </cell>
          <cell r="D67" t="str">
            <v>kg</v>
          </cell>
          <cell r="S67">
            <v>4562</v>
          </cell>
        </row>
        <row r="68">
          <cell r="B68" t="str">
            <v>tl®v</v>
          </cell>
          <cell r="C68" t="str">
            <v>ThÐp l­íi ®Þnh vÞ d=6</v>
          </cell>
          <cell r="D68" t="str">
            <v>kg</v>
          </cell>
          <cell r="G68">
            <v>60</v>
          </cell>
          <cell r="Q68">
            <v>122824</v>
          </cell>
          <cell r="R68">
            <v>5714</v>
          </cell>
          <cell r="S68">
            <v>4806</v>
          </cell>
        </row>
        <row r="69">
          <cell r="E69">
            <v>1</v>
          </cell>
          <cell r="F69" t="str">
            <v>¤ t«</v>
          </cell>
          <cell r="G69">
            <v>43</v>
          </cell>
          <cell r="H69">
            <v>5</v>
          </cell>
          <cell r="I69">
            <v>2</v>
          </cell>
          <cell r="J69">
            <v>1.1000000000000001</v>
          </cell>
          <cell r="L69">
            <v>1.05</v>
          </cell>
          <cell r="M69">
            <v>1692</v>
          </cell>
          <cell r="N69">
            <v>76221</v>
          </cell>
          <cell r="O69">
            <v>16133</v>
          </cell>
          <cell r="Q69">
            <v>92354</v>
          </cell>
        </row>
        <row r="70">
          <cell r="E70">
            <v>1</v>
          </cell>
          <cell r="F70" t="str">
            <v>¤ t«</v>
          </cell>
          <cell r="G70">
            <v>17</v>
          </cell>
          <cell r="H70">
            <v>3</v>
          </cell>
          <cell r="I70">
            <v>2</v>
          </cell>
          <cell r="J70">
            <v>1.1000000000000001</v>
          </cell>
          <cell r="L70">
            <v>1.05</v>
          </cell>
          <cell r="M70">
            <v>805</v>
          </cell>
          <cell r="N70">
            <v>14337</v>
          </cell>
          <cell r="O70">
            <v>16133</v>
          </cell>
          <cell r="Q70">
            <v>30470</v>
          </cell>
        </row>
        <row r="71">
          <cell r="B71" t="str">
            <v>tt&lt;10</v>
          </cell>
          <cell r="C71" t="str">
            <v>ThÐp trßn d&lt;=10</v>
          </cell>
          <cell r="D71" t="str">
            <v>kg</v>
          </cell>
          <cell r="G71">
            <v>60</v>
          </cell>
          <cell r="Q71">
            <v>122824</v>
          </cell>
          <cell r="R71">
            <v>4476</v>
          </cell>
          <cell r="S71">
            <v>4806</v>
          </cell>
        </row>
        <row r="72">
          <cell r="B72" t="str">
            <v>ct3</v>
          </cell>
          <cell r="C72" t="str">
            <v>ThÐp CT3</v>
          </cell>
          <cell r="D72" t="str">
            <v>kg</v>
          </cell>
          <cell r="E72">
            <v>1</v>
          </cell>
          <cell r="F72" t="str">
            <v>¤ t«</v>
          </cell>
          <cell r="G72">
            <v>43</v>
          </cell>
          <cell r="H72">
            <v>5</v>
          </cell>
          <cell r="I72">
            <v>2</v>
          </cell>
          <cell r="J72">
            <v>1.1000000000000001</v>
          </cell>
          <cell r="L72">
            <v>1.05</v>
          </cell>
          <cell r="M72">
            <v>1692</v>
          </cell>
          <cell r="N72">
            <v>76221</v>
          </cell>
          <cell r="O72">
            <v>16133</v>
          </cell>
          <cell r="Q72">
            <v>92354</v>
          </cell>
          <cell r="S72">
            <v>4806</v>
          </cell>
        </row>
        <row r="73">
          <cell r="E73">
            <v>1</v>
          </cell>
          <cell r="F73" t="str">
            <v>¤ t«</v>
          </cell>
          <cell r="G73">
            <v>17</v>
          </cell>
          <cell r="H73">
            <v>3</v>
          </cell>
          <cell r="I73">
            <v>2</v>
          </cell>
          <cell r="J73">
            <v>1.1000000000000001</v>
          </cell>
          <cell r="L73">
            <v>1.05</v>
          </cell>
          <cell r="M73">
            <v>805</v>
          </cell>
          <cell r="N73">
            <v>14337</v>
          </cell>
          <cell r="O73">
            <v>16133</v>
          </cell>
          <cell r="Q73">
            <v>30470</v>
          </cell>
        </row>
        <row r="74">
          <cell r="B74" t="str">
            <v>tt&lt;18</v>
          </cell>
          <cell r="C74" t="str">
            <v>ThÐp trßn d&lt;=18</v>
          </cell>
          <cell r="D74" t="str">
            <v>kg</v>
          </cell>
          <cell r="G74">
            <v>60</v>
          </cell>
          <cell r="Q74">
            <v>122824</v>
          </cell>
          <cell r="R74">
            <v>4429</v>
          </cell>
          <cell r="S74">
            <v>4202</v>
          </cell>
        </row>
        <row r="75">
          <cell r="B75" t="str">
            <v>ct5</v>
          </cell>
          <cell r="C75" t="str">
            <v>ThÐp CT5</v>
          </cell>
          <cell r="D75" t="str">
            <v>kg</v>
          </cell>
          <cell r="E75">
            <v>1</v>
          </cell>
          <cell r="F75" t="str">
            <v>¤ t«</v>
          </cell>
          <cell r="G75">
            <v>43</v>
          </cell>
          <cell r="H75">
            <v>5</v>
          </cell>
          <cell r="I75">
            <v>2</v>
          </cell>
          <cell r="J75">
            <v>1.1000000000000001</v>
          </cell>
          <cell r="L75">
            <v>1.05</v>
          </cell>
          <cell r="M75">
            <v>1692</v>
          </cell>
          <cell r="N75">
            <v>76221</v>
          </cell>
          <cell r="O75">
            <v>16133</v>
          </cell>
          <cell r="Q75">
            <v>92354</v>
          </cell>
          <cell r="S75">
            <v>4202</v>
          </cell>
        </row>
        <row r="76">
          <cell r="E76">
            <v>1</v>
          </cell>
          <cell r="F76" t="str">
            <v>¤ t«</v>
          </cell>
          <cell r="G76">
            <v>17</v>
          </cell>
          <cell r="H76">
            <v>3</v>
          </cell>
          <cell r="I76">
            <v>2</v>
          </cell>
          <cell r="J76">
            <v>1.1000000000000001</v>
          </cell>
          <cell r="L76">
            <v>1.05</v>
          </cell>
          <cell r="M76">
            <v>805</v>
          </cell>
          <cell r="N76">
            <v>14337</v>
          </cell>
          <cell r="O76">
            <v>16133</v>
          </cell>
          <cell r="Q76">
            <v>30470</v>
          </cell>
        </row>
        <row r="77">
          <cell r="B77" t="str">
            <v>tt&gt;18</v>
          </cell>
          <cell r="C77" t="str">
            <v>ThÐp trßn d&gt;18</v>
          </cell>
          <cell r="D77" t="str">
            <v>kg</v>
          </cell>
          <cell r="G77">
            <v>60</v>
          </cell>
          <cell r="Q77">
            <v>122824</v>
          </cell>
          <cell r="R77">
            <v>4429</v>
          </cell>
          <cell r="S77">
            <v>3647</v>
          </cell>
        </row>
        <row r="78">
          <cell r="E78">
            <v>1</v>
          </cell>
          <cell r="F78" t="str">
            <v>¤ t«</v>
          </cell>
          <cell r="G78">
            <v>43</v>
          </cell>
          <cell r="H78">
            <v>5</v>
          </cell>
          <cell r="I78">
            <v>2</v>
          </cell>
          <cell r="J78">
            <v>1.1000000000000001</v>
          </cell>
          <cell r="L78">
            <v>1.05</v>
          </cell>
          <cell r="M78">
            <v>1692</v>
          </cell>
          <cell r="N78">
            <v>76221</v>
          </cell>
          <cell r="O78">
            <v>16133</v>
          </cell>
          <cell r="Q78">
            <v>92354</v>
          </cell>
        </row>
        <row r="79">
          <cell r="E79">
            <v>1</v>
          </cell>
          <cell r="F79" t="str">
            <v>¤ t«</v>
          </cell>
          <cell r="G79">
            <v>17</v>
          </cell>
          <cell r="H79">
            <v>3</v>
          </cell>
          <cell r="I79">
            <v>2</v>
          </cell>
          <cell r="J79">
            <v>1.1000000000000001</v>
          </cell>
          <cell r="L79">
            <v>1.05</v>
          </cell>
          <cell r="M79">
            <v>805</v>
          </cell>
          <cell r="N79">
            <v>14337</v>
          </cell>
          <cell r="O79">
            <v>16133</v>
          </cell>
          <cell r="Q79">
            <v>30470</v>
          </cell>
        </row>
        <row r="80">
          <cell r="B80" t="str">
            <v>t«</v>
          </cell>
          <cell r="C80" t="str">
            <v>ThÐp èng d=100</v>
          </cell>
          <cell r="D80" t="str">
            <v>m</v>
          </cell>
          <cell r="G80">
            <v>60</v>
          </cell>
          <cell r="Q80">
            <v>122824</v>
          </cell>
          <cell r="S80">
            <v>30000</v>
          </cell>
        </row>
        <row r="81">
          <cell r="E81">
            <v>1</v>
          </cell>
          <cell r="F81" t="str">
            <v>¤ t«</v>
          </cell>
          <cell r="G81">
            <v>43</v>
          </cell>
          <cell r="H81">
            <v>5</v>
          </cell>
          <cell r="I81">
            <v>2</v>
          </cell>
          <cell r="J81">
            <v>1.1000000000000001</v>
          </cell>
          <cell r="L81">
            <v>1.05</v>
          </cell>
          <cell r="M81">
            <v>1692</v>
          </cell>
          <cell r="N81">
            <v>76221</v>
          </cell>
          <cell r="O81">
            <v>16133</v>
          </cell>
          <cell r="Q81">
            <v>92354</v>
          </cell>
        </row>
        <row r="82">
          <cell r="E82">
            <v>1</v>
          </cell>
          <cell r="F82" t="str">
            <v>¤ t«</v>
          </cell>
          <cell r="G82">
            <v>17</v>
          </cell>
          <cell r="H82">
            <v>3</v>
          </cell>
          <cell r="I82">
            <v>2</v>
          </cell>
          <cell r="J82">
            <v>1.1000000000000001</v>
          </cell>
          <cell r="L82">
            <v>1.05</v>
          </cell>
          <cell r="M82">
            <v>805</v>
          </cell>
          <cell r="N82">
            <v>14337</v>
          </cell>
          <cell r="O82">
            <v>16133</v>
          </cell>
          <cell r="Q82">
            <v>30470</v>
          </cell>
        </row>
        <row r="83">
          <cell r="B83" t="str">
            <v>tc®c</v>
          </cell>
          <cell r="C83" t="str">
            <v>ThÐp c­êng ®é cao</v>
          </cell>
          <cell r="D83" t="str">
            <v>kg</v>
          </cell>
          <cell r="G83">
            <v>60</v>
          </cell>
          <cell r="Q83">
            <v>122824</v>
          </cell>
          <cell r="S83">
            <v>8500</v>
          </cell>
        </row>
        <row r="84">
          <cell r="E84">
            <v>1</v>
          </cell>
          <cell r="F84" t="str">
            <v>¤ t«</v>
          </cell>
          <cell r="G84">
            <v>43</v>
          </cell>
          <cell r="H84">
            <v>5</v>
          </cell>
          <cell r="I84">
            <v>2</v>
          </cell>
          <cell r="J84">
            <v>1.1000000000000001</v>
          </cell>
          <cell r="L84">
            <v>1.05</v>
          </cell>
          <cell r="M84">
            <v>1692</v>
          </cell>
          <cell r="N84">
            <v>76221</v>
          </cell>
          <cell r="O84">
            <v>16133</v>
          </cell>
          <cell r="Q84">
            <v>92354</v>
          </cell>
        </row>
        <row r="85">
          <cell r="E85">
            <v>1</v>
          </cell>
          <cell r="F85" t="str">
            <v>¤ t«</v>
          </cell>
          <cell r="G85">
            <v>17</v>
          </cell>
          <cell r="H85">
            <v>3</v>
          </cell>
          <cell r="I85">
            <v>2</v>
          </cell>
          <cell r="J85">
            <v>1.1000000000000001</v>
          </cell>
          <cell r="L85">
            <v>1.05</v>
          </cell>
          <cell r="M85">
            <v>805</v>
          </cell>
          <cell r="N85">
            <v>14337</v>
          </cell>
          <cell r="O85">
            <v>16133</v>
          </cell>
          <cell r="Q85">
            <v>30470</v>
          </cell>
        </row>
        <row r="86">
          <cell r="B86" t="str">
            <v>Ray</v>
          </cell>
          <cell r="C86" t="str">
            <v>Ray P43</v>
          </cell>
          <cell r="D86" t="str">
            <v>kg</v>
          </cell>
          <cell r="G86">
            <v>60</v>
          </cell>
          <cell r="Q86">
            <v>122824</v>
          </cell>
          <cell r="S86">
            <v>5000</v>
          </cell>
        </row>
        <row r="87">
          <cell r="E87">
            <v>1</v>
          </cell>
          <cell r="F87" t="str">
            <v>¤ t«</v>
          </cell>
          <cell r="G87">
            <v>43</v>
          </cell>
          <cell r="H87">
            <v>5</v>
          </cell>
          <cell r="I87">
            <v>2</v>
          </cell>
          <cell r="J87">
            <v>1.1000000000000001</v>
          </cell>
          <cell r="L87">
            <v>1.05</v>
          </cell>
          <cell r="M87">
            <v>1692</v>
          </cell>
          <cell r="N87">
            <v>76221</v>
          </cell>
          <cell r="O87">
            <v>16133</v>
          </cell>
          <cell r="Q87">
            <v>92354</v>
          </cell>
        </row>
        <row r="88">
          <cell r="E88">
            <v>1</v>
          </cell>
          <cell r="F88" t="str">
            <v>¤ t«</v>
          </cell>
          <cell r="G88">
            <v>17</v>
          </cell>
          <cell r="H88">
            <v>3</v>
          </cell>
          <cell r="I88">
            <v>2</v>
          </cell>
          <cell r="J88">
            <v>1.1000000000000001</v>
          </cell>
          <cell r="L88">
            <v>1.05</v>
          </cell>
          <cell r="M88">
            <v>805</v>
          </cell>
          <cell r="N88">
            <v>14337</v>
          </cell>
          <cell r="O88">
            <v>16133</v>
          </cell>
          <cell r="Q88">
            <v>30470</v>
          </cell>
        </row>
        <row r="89">
          <cell r="B89" t="str">
            <v>xm4</v>
          </cell>
          <cell r="C89" t="str">
            <v xml:space="preserve">Xi m¨ng PC 400            </v>
          </cell>
          <cell r="D89" t="str">
            <v>kg</v>
          </cell>
          <cell r="G89">
            <v>60</v>
          </cell>
          <cell r="Q89">
            <v>132426</v>
          </cell>
          <cell r="S89">
            <v>980</v>
          </cell>
        </row>
        <row r="90">
          <cell r="E90">
            <v>1</v>
          </cell>
          <cell r="F90" t="str">
            <v>¤ t«</v>
          </cell>
          <cell r="G90">
            <v>43</v>
          </cell>
          <cell r="H90">
            <v>5</v>
          </cell>
          <cell r="I90">
            <v>3</v>
          </cell>
          <cell r="J90">
            <v>1.3</v>
          </cell>
          <cell r="L90">
            <v>1.05</v>
          </cell>
          <cell r="M90">
            <v>1692</v>
          </cell>
          <cell r="N90">
            <v>90079</v>
          </cell>
          <cell r="O90">
            <v>12702</v>
          </cell>
          <cell r="Q90">
            <v>102781</v>
          </cell>
        </row>
        <row r="91">
          <cell r="E91">
            <v>1</v>
          </cell>
          <cell r="F91" t="str">
            <v>¤ t«</v>
          </cell>
          <cell r="G91">
            <v>17</v>
          </cell>
          <cell r="H91">
            <v>3</v>
          </cell>
          <cell r="I91">
            <v>3</v>
          </cell>
          <cell r="J91">
            <v>1.3</v>
          </cell>
          <cell r="L91">
            <v>1.05</v>
          </cell>
          <cell r="M91">
            <v>805</v>
          </cell>
          <cell r="N91">
            <v>16943</v>
          </cell>
          <cell r="O91">
            <v>12702</v>
          </cell>
          <cell r="Q91">
            <v>29645</v>
          </cell>
        </row>
        <row r="92">
          <cell r="B92" t="str">
            <v>xm3</v>
          </cell>
          <cell r="C92" t="str">
            <v>Xi m¨ng PC300</v>
          </cell>
          <cell r="D92" t="str">
            <v>kg</v>
          </cell>
          <cell r="G92">
            <v>60</v>
          </cell>
          <cell r="Q92">
            <v>132426</v>
          </cell>
          <cell r="S92">
            <v>699</v>
          </cell>
        </row>
        <row r="93">
          <cell r="E93">
            <v>1</v>
          </cell>
          <cell r="F93" t="str">
            <v>¤ t«</v>
          </cell>
          <cell r="G93">
            <v>43</v>
          </cell>
          <cell r="H93">
            <v>5</v>
          </cell>
          <cell r="I93">
            <v>3</v>
          </cell>
          <cell r="J93">
            <v>1.3</v>
          </cell>
          <cell r="L93">
            <v>1.05</v>
          </cell>
          <cell r="M93">
            <v>1692</v>
          </cell>
          <cell r="N93">
            <v>90079</v>
          </cell>
          <cell r="O93">
            <v>12702</v>
          </cell>
          <cell r="Q93">
            <v>102781</v>
          </cell>
        </row>
        <row r="94">
          <cell r="E94">
            <v>1</v>
          </cell>
          <cell r="F94" t="str">
            <v>¤ t«</v>
          </cell>
          <cell r="G94">
            <v>17</v>
          </cell>
          <cell r="H94">
            <v>3</v>
          </cell>
          <cell r="I94">
            <v>3</v>
          </cell>
          <cell r="J94">
            <v>1.3</v>
          </cell>
          <cell r="L94">
            <v>1.05</v>
          </cell>
          <cell r="M94">
            <v>805</v>
          </cell>
          <cell r="N94">
            <v>16943</v>
          </cell>
          <cell r="O94">
            <v>12702</v>
          </cell>
          <cell r="Q94">
            <v>29645</v>
          </cell>
        </row>
        <row r="95">
          <cell r="B95" t="str">
            <v>pgbt</v>
          </cell>
          <cell r="C95" t="str">
            <v>Phô gia BT</v>
          </cell>
          <cell r="D95" t="str">
            <v>kg</v>
          </cell>
          <cell r="G95">
            <v>60</v>
          </cell>
          <cell r="Q95">
            <v>132426</v>
          </cell>
          <cell r="S95">
            <v>5000</v>
          </cell>
        </row>
        <row r="96">
          <cell r="E96">
            <v>1</v>
          </cell>
          <cell r="F96" t="str">
            <v>¤ t«</v>
          </cell>
          <cell r="G96">
            <v>43</v>
          </cell>
          <cell r="H96">
            <v>5</v>
          </cell>
          <cell r="I96">
            <v>3</v>
          </cell>
          <cell r="J96">
            <v>1.3</v>
          </cell>
          <cell r="L96">
            <v>1.05</v>
          </cell>
          <cell r="M96">
            <v>1692</v>
          </cell>
          <cell r="N96">
            <v>90079</v>
          </cell>
          <cell r="O96">
            <v>12702</v>
          </cell>
          <cell r="Q96">
            <v>102781</v>
          </cell>
        </row>
        <row r="97">
          <cell r="B97" t="str">
            <v>®s</v>
          </cell>
          <cell r="C97" t="str">
            <v>§Êt sÐt</v>
          </cell>
          <cell r="E97">
            <v>1</v>
          </cell>
          <cell r="F97" t="str">
            <v>¤ t«</v>
          </cell>
          <cell r="G97">
            <v>17</v>
          </cell>
          <cell r="H97">
            <v>3</v>
          </cell>
          <cell r="I97">
            <v>3</v>
          </cell>
          <cell r="J97">
            <v>1.3</v>
          </cell>
          <cell r="L97">
            <v>1.05</v>
          </cell>
          <cell r="M97">
            <v>805</v>
          </cell>
          <cell r="N97">
            <v>16943</v>
          </cell>
          <cell r="O97">
            <v>12702</v>
          </cell>
          <cell r="Q97">
            <v>29645</v>
          </cell>
          <cell r="S97">
            <v>13000</v>
          </cell>
        </row>
        <row r="98">
          <cell r="B98" t="str">
            <v>pghd</v>
          </cell>
          <cell r="C98" t="str">
            <v>Phô giac ho¸ dÎo</v>
          </cell>
          <cell r="D98" t="str">
            <v>kg</v>
          </cell>
          <cell r="G98">
            <v>60</v>
          </cell>
          <cell r="Q98">
            <v>132426</v>
          </cell>
          <cell r="S98">
            <v>8000</v>
          </cell>
        </row>
        <row r="99">
          <cell r="B99" t="str">
            <v>c©y</v>
          </cell>
          <cell r="C99" t="str">
            <v>C©y chèng</v>
          </cell>
          <cell r="E99">
            <v>1</v>
          </cell>
          <cell r="F99" t="str">
            <v>¤ t«</v>
          </cell>
          <cell r="G99">
            <v>43</v>
          </cell>
          <cell r="H99">
            <v>5</v>
          </cell>
          <cell r="I99">
            <v>3</v>
          </cell>
          <cell r="J99">
            <v>1.3</v>
          </cell>
          <cell r="L99">
            <v>1.05</v>
          </cell>
          <cell r="M99">
            <v>1692</v>
          </cell>
          <cell r="N99">
            <v>90079</v>
          </cell>
          <cell r="O99">
            <v>12702</v>
          </cell>
          <cell r="Q99">
            <v>102781</v>
          </cell>
        </row>
        <row r="100">
          <cell r="B100" t="str">
            <v>pgccn</v>
          </cell>
          <cell r="C100" t="str">
            <v>Phô gia chèng co ngãt</v>
          </cell>
          <cell r="D100" t="str">
            <v>kg</v>
          </cell>
          <cell r="E100">
            <v>1</v>
          </cell>
          <cell r="F100" t="str">
            <v>¤ t«</v>
          </cell>
          <cell r="G100">
            <v>17</v>
          </cell>
          <cell r="H100">
            <v>3</v>
          </cell>
          <cell r="I100">
            <v>3</v>
          </cell>
          <cell r="J100">
            <v>1.3</v>
          </cell>
          <cell r="L100">
            <v>1.05</v>
          </cell>
          <cell r="M100">
            <v>805</v>
          </cell>
          <cell r="N100">
            <v>16943</v>
          </cell>
          <cell r="O100">
            <v>12702</v>
          </cell>
          <cell r="Q100">
            <v>29645</v>
          </cell>
          <cell r="S100">
            <v>10000</v>
          </cell>
        </row>
        <row r="101">
          <cell r="B101" t="str">
            <v>m ct</v>
          </cell>
          <cell r="C101" t="str">
            <v>Mµng chèng thÊm + Phô gia dÝnh b¸m</v>
          </cell>
          <cell r="D101" t="str">
            <v>kg</v>
          </cell>
        </row>
        <row r="102">
          <cell r="B102" t="str">
            <v>l cs</v>
          </cell>
          <cell r="C102" t="str">
            <v>L­ìi c­a s¾t</v>
          </cell>
          <cell r="D102" t="str">
            <v>c¸i</v>
          </cell>
          <cell r="S102">
            <v>3000</v>
          </cell>
        </row>
        <row r="103">
          <cell r="B103" t="str">
            <v>b l2</v>
          </cell>
          <cell r="C103" t="str">
            <v>Bul«ng d=20</v>
          </cell>
          <cell r="D103" t="str">
            <v>c¸i</v>
          </cell>
          <cell r="S103">
            <v>4000</v>
          </cell>
        </row>
        <row r="104">
          <cell r="B104" t="str">
            <v>b l</v>
          </cell>
          <cell r="C104" t="str">
            <v>Bul«ng</v>
          </cell>
          <cell r="D104" t="str">
            <v>c¸i</v>
          </cell>
          <cell r="S104">
            <v>2727</v>
          </cell>
        </row>
        <row r="105">
          <cell r="B105" t="str">
            <v>b l6</v>
          </cell>
          <cell r="C105" t="str">
            <v>Bul«ng d=6</v>
          </cell>
          <cell r="D105" t="str">
            <v>c¸i</v>
          </cell>
          <cell r="S105">
            <v>2000</v>
          </cell>
        </row>
        <row r="106">
          <cell r="B106" t="str">
            <v>® c</v>
          </cell>
          <cell r="C106" t="str">
            <v>§¸ c¾t</v>
          </cell>
          <cell r="D106" t="str">
            <v>Viªn</v>
          </cell>
          <cell r="S106">
            <v>6000</v>
          </cell>
        </row>
        <row r="107">
          <cell r="B107" t="str">
            <v>¤ xy</v>
          </cell>
          <cell r="C107" t="str">
            <v>¤ xy</v>
          </cell>
          <cell r="D107" t="str">
            <v>chai</v>
          </cell>
          <cell r="S107">
            <v>25000</v>
          </cell>
        </row>
        <row r="108">
          <cell r="B108" t="str">
            <v>® ®</v>
          </cell>
          <cell r="C108" t="str">
            <v>§Êt ®Ìn</v>
          </cell>
          <cell r="D108" t="str">
            <v>kg</v>
          </cell>
          <cell r="S108">
            <v>7818</v>
          </cell>
        </row>
        <row r="109">
          <cell r="B109" t="str">
            <v>® ®Øa</v>
          </cell>
          <cell r="C109" t="str">
            <v>§inh ®Øa</v>
          </cell>
          <cell r="D109" t="str">
            <v>c¸i</v>
          </cell>
          <cell r="S109">
            <v>1200</v>
          </cell>
        </row>
        <row r="110">
          <cell r="B110" t="str">
            <v>® cr</v>
          </cell>
          <cell r="C110" t="str">
            <v>§inh Cr¨mp«ng</v>
          </cell>
          <cell r="D110" t="str">
            <v>c¸i</v>
          </cell>
          <cell r="R110">
            <v>20000</v>
          </cell>
          <cell r="S110">
            <v>1000</v>
          </cell>
        </row>
        <row r="111">
          <cell r="B111" t="str">
            <v>® ®­êng</v>
          </cell>
          <cell r="C111" t="str">
            <v>§inh ®­êng</v>
          </cell>
          <cell r="D111" t="str">
            <v>c¸i</v>
          </cell>
          <cell r="S111">
            <v>5000</v>
          </cell>
        </row>
        <row r="112">
          <cell r="B112" t="str">
            <v>d bc</v>
          </cell>
          <cell r="C112" t="str">
            <v>DÇu b«i tr¬n</v>
          </cell>
          <cell r="D112" t="str">
            <v>kg</v>
          </cell>
          <cell r="S112">
            <v>2500</v>
          </cell>
        </row>
        <row r="113">
          <cell r="B113" t="str">
            <v>« g</v>
          </cell>
          <cell r="C113" t="str">
            <v>èng gen</v>
          </cell>
          <cell r="D113" t="str">
            <v>m</v>
          </cell>
          <cell r="S113">
            <v>45000</v>
          </cell>
        </row>
        <row r="114">
          <cell r="B114" t="str">
            <v>« n</v>
          </cell>
          <cell r="C114" t="str">
            <v>èng nèi</v>
          </cell>
          <cell r="D114" t="str">
            <v>m</v>
          </cell>
          <cell r="S114">
            <v>45000</v>
          </cell>
        </row>
        <row r="115">
          <cell r="B115" t="str">
            <v>« t</v>
          </cell>
          <cell r="C115" t="str">
            <v>èng thÐp d=110</v>
          </cell>
          <cell r="D115" t="str">
            <v>m</v>
          </cell>
          <cell r="S115">
            <v>79168</v>
          </cell>
        </row>
        <row r="116">
          <cell r="B116" t="str">
            <v>l l</v>
          </cell>
          <cell r="C116" t="str">
            <v>LËp l¸ch</v>
          </cell>
          <cell r="D116" t="str">
            <v>bé</v>
          </cell>
          <cell r="S116">
            <v>50000</v>
          </cell>
        </row>
        <row r="117">
          <cell r="B117" t="str">
            <v>S cg</v>
          </cell>
          <cell r="C117" t="str">
            <v>S¬n chèng gØ</v>
          </cell>
          <cell r="D117" t="str">
            <v>kg</v>
          </cell>
          <cell r="S117">
            <v>12744</v>
          </cell>
        </row>
        <row r="118">
          <cell r="B118" t="str">
            <v>S¬n</v>
          </cell>
          <cell r="C118" t="str">
            <v>S¬n bãng</v>
          </cell>
          <cell r="D118" t="str">
            <v>kg</v>
          </cell>
          <cell r="S118">
            <v>30000</v>
          </cell>
        </row>
        <row r="119">
          <cell r="B119" t="str">
            <v>t ®</v>
          </cell>
          <cell r="C119" t="str">
            <v>T¨ng ®¬</v>
          </cell>
          <cell r="D119" t="str">
            <v>c¸i</v>
          </cell>
          <cell r="S119">
            <v>18000</v>
          </cell>
        </row>
        <row r="120">
          <cell r="B120" t="str">
            <v>t vg</v>
          </cell>
          <cell r="C120" t="str">
            <v>Tµ vÑt gç</v>
          </cell>
          <cell r="D120" t="str">
            <v>thanh</v>
          </cell>
          <cell r="S120">
            <v>100000</v>
          </cell>
        </row>
        <row r="121">
          <cell r="B121" t="str">
            <v>X¨ng</v>
          </cell>
          <cell r="C121" t="str">
            <v>X¨ng</v>
          </cell>
          <cell r="D121" t="str">
            <v>kg</v>
          </cell>
          <cell r="S121">
            <v>3000</v>
          </cell>
        </row>
        <row r="122">
          <cell r="B122" t="str">
            <v>dm</v>
          </cell>
          <cell r="C122" t="str">
            <v>DÇu mazut</v>
          </cell>
          <cell r="D122" t="str">
            <v>kg</v>
          </cell>
          <cell r="S122">
            <v>2500</v>
          </cell>
        </row>
        <row r="123">
          <cell r="B123" t="str">
            <v>« g+n</v>
          </cell>
          <cell r="C123" t="str">
            <v>èng gang + n¾p ®Ëy</v>
          </cell>
          <cell r="D123" t="str">
            <v>kg</v>
          </cell>
          <cell r="S123">
            <v>8000</v>
          </cell>
        </row>
        <row r="124">
          <cell r="B124" t="str">
            <v>t c</v>
          </cell>
          <cell r="C124" t="str">
            <v>Than c¸m</v>
          </cell>
          <cell r="D124" t="str">
            <v>kg</v>
          </cell>
          <cell r="S124">
            <v>500</v>
          </cell>
        </row>
        <row r="125">
          <cell r="B125" t="str">
            <v>gtc</v>
          </cell>
          <cell r="C125" t="str">
            <v>G¹ch thñ c«ng 2 lç</v>
          </cell>
          <cell r="D125" t="str">
            <v>viªn</v>
          </cell>
        </row>
        <row r="126">
          <cell r="B126" t="str">
            <v>ms</v>
          </cell>
          <cell r="C126" t="str">
            <v>Mãc s¾t</v>
          </cell>
          <cell r="D126" t="str">
            <v>c¸i</v>
          </cell>
        </row>
        <row r="127">
          <cell r="B127" t="str">
            <v>bt</v>
          </cell>
          <cell r="C127" t="str">
            <v>Bao t¶i</v>
          </cell>
          <cell r="D127" t="str">
            <v>m2</v>
          </cell>
          <cell r="S127">
            <v>3000</v>
          </cell>
        </row>
        <row r="128">
          <cell r="B128" t="str">
            <v>c</v>
          </cell>
          <cell r="C128" t="str">
            <v>Cñi</v>
          </cell>
          <cell r="D128" t="str">
            <v>kg</v>
          </cell>
          <cell r="S128">
            <v>455</v>
          </cell>
        </row>
        <row r="129">
          <cell r="C129" t="str">
            <v>Gèi cÇu</v>
          </cell>
          <cell r="S129">
            <v>1300000</v>
          </cell>
        </row>
        <row r="140">
          <cell r="B140" t="str">
            <v>KH</v>
          </cell>
          <cell r="C140" t="str">
            <v>NC-BËc</v>
          </cell>
          <cell r="D140" t="str">
            <v>§V</v>
          </cell>
          <cell r="E140" t="str">
            <v>T.L­îng §V</v>
          </cell>
          <cell r="F140" t="str">
            <v>P.TiÖn V/C</v>
          </cell>
          <cell r="G140" t="str">
            <v>Cù Ly V/C T.TÕ (Km)</v>
          </cell>
          <cell r="H140" t="str">
            <v>CÊp §­êng</v>
          </cell>
          <cell r="I140" t="str">
            <v>CÊp Lo¹i VËt T­</v>
          </cell>
          <cell r="J140" t="str">
            <v>HÖ sè BH</v>
          </cell>
          <cell r="K140" t="str">
            <v>HÖ sè NHB</v>
          </cell>
          <cell r="L140" t="str">
            <v>HÖ sè VAT</v>
          </cell>
          <cell r="M140" t="str">
            <v>G.C­íc 89/CP</v>
          </cell>
          <cell r="N140" t="str">
            <v>Chi PhÝ V/C</v>
          </cell>
          <cell r="O140" t="str">
            <v>C.PhÝ bèc dì (§ång)</v>
          </cell>
          <cell r="P140" t="str">
            <v>Chi phÝ tù ®æ (§ång)</v>
          </cell>
          <cell r="Q140" t="str">
            <v>Tæng C.PhÝ V/C (§ång)</v>
          </cell>
          <cell r="R140" t="str">
            <v>Ngµy C«ng</v>
          </cell>
          <cell r="S140" t="str">
            <v>Ngµy C«ng</v>
          </cell>
        </row>
        <row r="142">
          <cell r="C142">
            <v>2</v>
          </cell>
          <cell r="D142">
            <v>3</v>
          </cell>
          <cell r="E142">
            <v>4</v>
          </cell>
          <cell r="F142">
            <v>5</v>
          </cell>
          <cell r="G142">
            <v>6</v>
          </cell>
          <cell r="H142">
            <v>7</v>
          </cell>
          <cell r="I142">
            <v>8</v>
          </cell>
          <cell r="J142">
            <v>9</v>
          </cell>
          <cell r="K142">
            <v>10</v>
          </cell>
          <cell r="L142">
            <v>11</v>
          </cell>
          <cell r="M142">
            <v>12</v>
          </cell>
          <cell r="N142" t="str">
            <v>13=4x6x9x10x12/11</v>
          </cell>
          <cell r="O142">
            <v>14</v>
          </cell>
          <cell r="P142">
            <v>15</v>
          </cell>
          <cell r="Q142" t="str">
            <v>16 = 13+14+15</v>
          </cell>
          <cell r="R142">
            <v>16</v>
          </cell>
          <cell r="S142">
            <v>16</v>
          </cell>
        </row>
        <row r="144">
          <cell r="B144" t="str">
            <v>2,5/7</v>
          </cell>
          <cell r="C144" t="str">
            <v>Nh©n c«ng 2,5/7</v>
          </cell>
          <cell r="D144" t="str">
            <v xml:space="preserve">C«ng </v>
          </cell>
          <cell r="G144">
            <v>0</v>
          </cell>
          <cell r="Q144">
            <v>0</v>
          </cell>
          <cell r="R144">
            <v>13215</v>
          </cell>
          <cell r="S144">
            <v>13215</v>
          </cell>
        </row>
        <row r="145">
          <cell r="B145" t="str">
            <v>2,7/7</v>
          </cell>
          <cell r="C145" t="str">
            <v>Nh©n c«ng 2,7/7</v>
          </cell>
          <cell r="D145" t="str">
            <v xml:space="preserve">C«ng </v>
          </cell>
          <cell r="R145">
            <v>13481</v>
          </cell>
          <cell r="S145">
            <v>13481</v>
          </cell>
        </row>
        <row r="146">
          <cell r="B146" t="str">
            <v>3,0/7</v>
          </cell>
          <cell r="C146" t="str">
            <v>Nh©n c«ng 3,0/7</v>
          </cell>
          <cell r="D146" t="str">
            <v xml:space="preserve">C«ng </v>
          </cell>
          <cell r="R146">
            <v>13878</v>
          </cell>
          <cell r="S146">
            <v>13878</v>
          </cell>
        </row>
        <row r="147">
          <cell r="B147" t="str">
            <v>3,2/7</v>
          </cell>
          <cell r="C147" t="str">
            <v>Nh©n c«ng 3,2/7</v>
          </cell>
          <cell r="D147" t="str">
            <v xml:space="preserve">C«ng </v>
          </cell>
          <cell r="R147">
            <v>14171</v>
          </cell>
          <cell r="S147">
            <v>14171</v>
          </cell>
        </row>
        <row r="148">
          <cell r="B148" t="str">
            <v>3,5/7</v>
          </cell>
          <cell r="C148" t="str">
            <v>Nh©n c«ng 3,5/7</v>
          </cell>
          <cell r="D148" t="str">
            <v xml:space="preserve">C«ng </v>
          </cell>
          <cell r="R148">
            <v>14611</v>
          </cell>
          <cell r="S148">
            <v>14611</v>
          </cell>
        </row>
        <row r="149">
          <cell r="B149" t="str">
            <v>3,7/7</v>
          </cell>
          <cell r="C149" t="str">
            <v>Nh©n c«ng 3,7/7</v>
          </cell>
          <cell r="D149" t="str">
            <v xml:space="preserve">C«ng </v>
          </cell>
          <cell r="R149">
            <v>14904</v>
          </cell>
          <cell r="S149">
            <v>14904</v>
          </cell>
        </row>
        <row r="150">
          <cell r="B150" t="str">
            <v>4,0/7</v>
          </cell>
          <cell r="C150" t="str">
            <v>Nh©n c«ng 4,0/7</v>
          </cell>
          <cell r="D150" t="str">
            <v xml:space="preserve">C«ng </v>
          </cell>
          <cell r="R150">
            <v>15344</v>
          </cell>
          <cell r="S150">
            <v>15344</v>
          </cell>
        </row>
        <row r="151">
          <cell r="B151" t="str">
            <v>4,5/7</v>
          </cell>
          <cell r="C151" t="str">
            <v>Nh©n c«ng 4,5/7</v>
          </cell>
          <cell r="D151" t="str">
            <v xml:space="preserve">C«ng </v>
          </cell>
          <cell r="R151">
            <v>16914</v>
          </cell>
          <cell r="S151">
            <v>16914</v>
          </cell>
        </row>
        <row r="152">
          <cell r="B152" t="str">
            <v>5,0/7</v>
          </cell>
          <cell r="C152" t="str">
            <v>Nh©n c«ng 5,0/7</v>
          </cell>
          <cell r="D152" t="str">
            <v xml:space="preserve">C«ng </v>
          </cell>
          <cell r="R152">
            <v>18484</v>
          </cell>
          <cell r="S152">
            <v>18484</v>
          </cell>
        </row>
        <row r="162">
          <cell r="R162" t="str">
            <v>HÖ sè</v>
          </cell>
          <cell r="S162">
            <v>1</v>
          </cell>
        </row>
        <row r="163">
          <cell r="B163" t="str">
            <v>KH</v>
          </cell>
          <cell r="C163" t="str">
            <v>M¸y thi c«ng</v>
          </cell>
          <cell r="D163" t="str">
            <v>§V</v>
          </cell>
          <cell r="E163" t="str">
            <v>T.L­îng §V</v>
          </cell>
          <cell r="F163" t="str">
            <v>P.TiÖn V/C</v>
          </cell>
          <cell r="G163" t="str">
            <v>Cù Ly V/C T.TÕ (Km)</v>
          </cell>
          <cell r="H163" t="str">
            <v>CÊp §­êng</v>
          </cell>
          <cell r="I163" t="str">
            <v>CÊp Lo¹i VËt T­</v>
          </cell>
          <cell r="J163" t="str">
            <v>HÖ sè BH</v>
          </cell>
          <cell r="K163" t="str">
            <v>HÖ sè NHB</v>
          </cell>
          <cell r="L163" t="str">
            <v>HÖ sè VAT</v>
          </cell>
          <cell r="M163" t="str">
            <v>G.C­íc 89/CP</v>
          </cell>
          <cell r="N163" t="str">
            <v>Chi PhÝ V/C</v>
          </cell>
          <cell r="O163" t="str">
            <v>C.PhÝ bèc dì (§ång)</v>
          </cell>
          <cell r="P163" t="str">
            <v>Chi phÝ tù ®æ (§ång)</v>
          </cell>
          <cell r="Q163" t="str">
            <v>Tæng C.PhÝ V/C (§ång)</v>
          </cell>
          <cell r="R163" t="str">
            <v>§¬n gi¸</v>
          </cell>
          <cell r="S163" t="str">
            <v>§¬n gi¸</v>
          </cell>
        </row>
        <row r="165">
          <cell r="C165">
            <v>2</v>
          </cell>
          <cell r="D165">
            <v>3</v>
          </cell>
          <cell r="E165">
            <v>4</v>
          </cell>
          <cell r="F165">
            <v>5</v>
          </cell>
          <cell r="G165">
            <v>6</v>
          </cell>
          <cell r="H165">
            <v>7</v>
          </cell>
          <cell r="I165">
            <v>8</v>
          </cell>
          <cell r="J165">
            <v>9</v>
          </cell>
          <cell r="K165">
            <v>10</v>
          </cell>
          <cell r="L165">
            <v>11</v>
          </cell>
          <cell r="M165">
            <v>12</v>
          </cell>
          <cell r="N165" t="str">
            <v>13=4x6x9x10x12/11</v>
          </cell>
          <cell r="O165">
            <v>14</v>
          </cell>
          <cell r="P165">
            <v>15</v>
          </cell>
          <cell r="Q165" t="str">
            <v>16 = 13+14+15</v>
          </cell>
          <cell r="R165">
            <v>16</v>
          </cell>
          <cell r="S165">
            <v>16</v>
          </cell>
        </row>
        <row r="166">
          <cell r="B166" t="str">
            <v>«tn7</v>
          </cell>
          <cell r="C166" t="str">
            <v>¤t« t­íi nhùa 7T</v>
          </cell>
          <cell r="D166" t="str">
            <v>Ca</v>
          </cell>
          <cell r="R166">
            <v>745096</v>
          </cell>
          <cell r="S166">
            <v>745096</v>
          </cell>
        </row>
        <row r="167">
          <cell r="B167" t="str">
            <v>«tn5</v>
          </cell>
          <cell r="C167" t="str">
            <v>¤t« t­íi n­íc 5m3</v>
          </cell>
          <cell r="D167" t="str">
            <v>Ca</v>
          </cell>
          <cell r="R167">
            <v>343052</v>
          </cell>
          <cell r="S167">
            <v>343052</v>
          </cell>
        </row>
        <row r="168">
          <cell r="B168" t="str">
            <v>«10</v>
          </cell>
          <cell r="C168" t="str">
            <v>¤t« tù ®æ 10T</v>
          </cell>
          <cell r="D168" t="str">
            <v>Ca</v>
          </cell>
          <cell r="R168">
            <v>525740</v>
          </cell>
          <cell r="S168">
            <v>525740</v>
          </cell>
        </row>
        <row r="169">
          <cell r="B169" t="str">
            <v>«7</v>
          </cell>
          <cell r="C169" t="str">
            <v>¤t« tù ®æ 7T</v>
          </cell>
          <cell r="D169" t="str">
            <v>Ca</v>
          </cell>
          <cell r="R169">
            <v>444551</v>
          </cell>
          <cell r="S169">
            <v>444551</v>
          </cell>
        </row>
        <row r="170">
          <cell r="B170" t="str">
            <v>«6</v>
          </cell>
          <cell r="C170" t="str">
            <v>¤t« v/c BT 6m3</v>
          </cell>
          <cell r="D170" t="str">
            <v>Ca</v>
          </cell>
          <cell r="R170">
            <v>697345</v>
          </cell>
          <cell r="S170">
            <v>697345</v>
          </cell>
        </row>
        <row r="171">
          <cell r="B171" t="str">
            <v>®bl25</v>
          </cell>
          <cell r="C171" t="str">
            <v>§Çm b¸nh lèp 25T</v>
          </cell>
          <cell r="D171" t="str">
            <v>Ca</v>
          </cell>
          <cell r="R171">
            <v>505651</v>
          </cell>
          <cell r="S171">
            <v>505651</v>
          </cell>
        </row>
        <row r="172">
          <cell r="B172" t="str">
            <v>bv</v>
          </cell>
          <cell r="C172" t="str">
            <v>B¬m v÷a XM</v>
          </cell>
          <cell r="D172" t="str">
            <v>Ca</v>
          </cell>
          <cell r="R172">
            <v>112728</v>
          </cell>
          <cell r="S172">
            <v>112728</v>
          </cell>
        </row>
        <row r="173">
          <cell r="B173" t="str">
            <v>c10</v>
          </cell>
          <cell r="C173" t="str">
            <v>CÈu 10T</v>
          </cell>
          <cell r="D173" t="str">
            <v>Ca</v>
          </cell>
          <cell r="R173">
            <v>615511</v>
          </cell>
          <cell r="S173">
            <v>615511</v>
          </cell>
        </row>
        <row r="174">
          <cell r="B174" t="str">
            <v>c16</v>
          </cell>
          <cell r="C174" t="str">
            <v>CÈu 16T</v>
          </cell>
          <cell r="D174" t="str">
            <v>Ca</v>
          </cell>
          <cell r="R174">
            <v>823425</v>
          </cell>
          <cell r="S174">
            <v>823425</v>
          </cell>
        </row>
        <row r="175">
          <cell r="B175" t="str">
            <v>c25</v>
          </cell>
          <cell r="C175" t="str">
            <v>CÈu 25T</v>
          </cell>
          <cell r="D175" t="str">
            <v>Ca</v>
          </cell>
          <cell r="R175">
            <v>1148366</v>
          </cell>
          <cell r="S175">
            <v>1148366</v>
          </cell>
        </row>
        <row r="176">
          <cell r="B176" t="str">
            <v>c5</v>
          </cell>
          <cell r="C176" t="str">
            <v>CÈu 5T</v>
          </cell>
          <cell r="D176" t="str">
            <v>Ca</v>
          </cell>
          <cell r="R176">
            <v>292034</v>
          </cell>
          <cell r="S176">
            <v>292034</v>
          </cell>
        </row>
        <row r="177">
          <cell r="B177" t="str">
            <v>cc30</v>
          </cell>
          <cell r="C177" t="str">
            <v>CÈu cæng 30T</v>
          </cell>
          <cell r="D177" t="str">
            <v>Ca</v>
          </cell>
          <cell r="R177">
            <v>735494.24</v>
          </cell>
          <cell r="S177">
            <v>735494.2</v>
          </cell>
        </row>
        <row r="178">
          <cell r="B178" t="str">
            <v>cx50</v>
          </cell>
          <cell r="C178" t="str">
            <v>CÈu xÝch 50T</v>
          </cell>
          <cell r="D178" t="str">
            <v>Ca</v>
          </cell>
          <cell r="R178">
            <v>1639226</v>
          </cell>
          <cell r="S178">
            <v>1639226</v>
          </cell>
        </row>
        <row r="179">
          <cell r="B179" t="str">
            <v>k250</v>
          </cell>
          <cell r="C179" t="str">
            <v>KÝch 250T</v>
          </cell>
          <cell r="D179" t="str">
            <v>Ca</v>
          </cell>
          <cell r="R179">
            <v>86813</v>
          </cell>
          <cell r="S179">
            <v>86813</v>
          </cell>
        </row>
        <row r="180">
          <cell r="B180" t="str">
            <v>k500</v>
          </cell>
          <cell r="C180" t="str">
            <v>KÝch 500T</v>
          </cell>
          <cell r="D180" t="str">
            <v>Ca</v>
          </cell>
          <cell r="R180">
            <v>102248</v>
          </cell>
          <cell r="S180">
            <v>102248</v>
          </cell>
        </row>
        <row r="181">
          <cell r="B181" t="str">
            <v>l10</v>
          </cell>
          <cell r="C181" t="str">
            <v>Lu 10T</v>
          </cell>
          <cell r="D181" t="str">
            <v>Ca</v>
          </cell>
          <cell r="R181">
            <v>288922</v>
          </cell>
          <cell r="S181">
            <v>288922</v>
          </cell>
        </row>
        <row r="182">
          <cell r="B182" t="str">
            <v>lbl16</v>
          </cell>
          <cell r="C182" t="str">
            <v>Lu b¸nh lèp 16T</v>
          </cell>
          <cell r="D182" t="str">
            <v>Ca</v>
          </cell>
          <cell r="R182">
            <v>432053</v>
          </cell>
          <cell r="S182">
            <v>432053</v>
          </cell>
        </row>
        <row r="183">
          <cell r="B183" t="str">
            <v>lr25</v>
          </cell>
          <cell r="C183" t="str">
            <v>Lu rung 25T</v>
          </cell>
          <cell r="D183" t="str">
            <v>Ca</v>
          </cell>
          <cell r="R183">
            <v>928648</v>
          </cell>
          <cell r="S183">
            <v>928648</v>
          </cell>
        </row>
        <row r="184">
          <cell r="B184" t="str">
            <v>m®&lt;0,8</v>
          </cell>
          <cell r="C184" t="str">
            <v>M¸y ®µo &lt;=0,8m3</v>
          </cell>
          <cell r="D184" t="str">
            <v>Ca</v>
          </cell>
          <cell r="R184">
            <v>705849</v>
          </cell>
          <cell r="S184">
            <v>705849</v>
          </cell>
        </row>
        <row r="185">
          <cell r="B185" t="str">
            <v>®25</v>
          </cell>
          <cell r="C185" t="str">
            <v>M¸y ®Çm 25T</v>
          </cell>
          <cell r="D185" t="str">
            <v>Ca</v>
          </cell>
          <cell r="R185">
            <v>505651</v>
          </cell>
          <cell r="S185">
            <v>505651</v>
          </cell>
        </row>
        <row r="186">
          <cell r="B186" t="str">
            <v>®16</v>
          </cell>
          <cell r="C186" t="str">
            <v>M¸y ®Çm 16T</v>
          </cell>
          <cell r="D186" t="str">
            <v>Ca</v>
          </cell>
          <cell r="R186">
            <v>928648</v>
          </cell>
          <cell r="S186">
            <v>928648</v>
          </cell>
        </row>
        <row r="187">
          <cell r="B187" t="str">
            <v>®9</v>
          </cell>
          <cell r="C187" t="str">
            <v>M¸y ®Çm 9T</v>
          </cell>
          <cell r="D187" t="str">
            <v>Ca</v>
          </cell>
          <cell r="R187">
            <v>443844</v>
          </cell>
          <cell r="S187">
            <v>443844</v>
          </cell>
        </row>
        <row r="188">
          <cell r="B188" t="str">
            <v>®b1</v>
          </cell>
          <cell r="C188" t="str">
            <v>M¸y ®Çm bµn 1KW</v>
          </cell>
          <cell r="D188" t="str">
            <v>Ca</v>
          </cell>
          <cell r="R188">
            <v>32525</v>
          </cell>
          <cell r="S188">
            <v>32525</v>
          </cell>
        </row>
        <row r="189">
          <cell r="B189" t="str">
            <v>® d1,5</v>
          </cell>
          <cell r="C189" t="str">
            <v>M¸y ®Çm dïi 1,5KW</v>
          </cell>
          <cell r="D189" t="str">
            <v>Ca</v>
          </cell>
          <cell r="R189">
            <v>37456</v>
          </cell>
          <cell r="S189">
            <v>37456</v>
          </cell>
        </row>
        <row r="190">
          <cell r="B190" t="str">
            <v>bn20</v>
          </cell>
          <cell r="C190" t="str">
            <v>M¸y b¬m n­íc 20KW</v>
          </cell>
          <cell r="D190" t="str">
            <v>Ca</v>
          </cell>
          <cell r="R190">
            <v>107630</v>
          </cell>
          <cell r="S190">
            <v>107630</v>
          </cell>
        </row>
        <row r="191">
          <cell r="B191" t="str">
            <v>bn75</v>
          </cell>
          <cell r="C191" t="str">
            <v>M¸y b¬m n­íc 75CV</v>
          </cell>
          <cell r="D191" t="str">
            <v>Ca</v>
          </cell>
          <cell r="R191">
            <v>466499</v>
          </cell>
          <cell r="S191">
            <v>466499</v>
          </cell>
        </row>
        <row r="192">
          <cell r="B192" t="str">
            <v>cc</v>
          </cell>
          <cell r="C192" t="str">
            <v>M¸y c¾t</v>
          </cell>
          <cell r="D192" t="str">
            <v>Ca</v>
          </cell>
          <cell r="R192">
            <v>39789</v>
          </cell>
          <cell r="S192">
            <v>39789</v>
          </cell>
        </row>
        <row r="193">
          <cell r="B193" t="str">
            <v>c«5</v>
          </cell>
          <cell r="C193" t="str">
            <v>M¸y c¾t èng 5KW</v>
          </cell>
          <cell r="D193" t="str">
            <v>Ca</v>
          </cell>
          <cell r="R193">
            <v>46496</v>
          </cell>
          <cell r="S193">
            <v>46496</v>
          </cell>
        </row>
        <row r="194">
          <cell r="B194" t="str">
            <v>ct</v>
          </cell>
          <cell r="C194" t="str">
            <v>M¸y c¾t thÐp</v>
          </cell>
          <cell r="D194" t="str">
            <v>Ca</v>
          </cell>
          <cell r="R194">
            <v>164322</v>
          </cell>
          <cell r="S194">
            <v>164322</v>
          </cell>
        </row>
        <row r="195">
          <cell r="B195" t="str">
            <v>cuct</v>
          </cell>
          <cell r="C195" t="str">
            <v>M¸y c¾t uèn cèt thÐp</v>
          </cell>
          <cell r="D195" t="str">
            <v>Ca</v>
          </cell>
          <cell r="R195">
            <v>39789</v>
          </cell>
          <cell r="S195">
            <v>39789</v>
          </cell>
        </row>
        <row r="196">
          <cell r="B196" t="str">
            <v>c «</v>
          </cell>
          <cell r="C196" t="str">
            <v>M¸y cuèn èng</v>
          </cell>
          <cell r="D196" t="str">
            <v>Ca</v>
          </cell>
          <cell r="R196">
            <v>43589</v>
          </cell>
          <cell r="S196">
            <v>43589</v>
          </cell>
        </row>
        <row r="197">
          <cell r="B197" t="str">
            <v>h23</v>
          </cell>
          <cell r="C197" t="str">
            <v>M¸y hµn 23KW</v>
          </cell>
          <cell r="D197" t="str">
            <v>Ca</v>
          </cell>
          <cell r="R197">
            <v>77338</v>
          </cell>
          <cell r="S197">
            <v>77338</v>
          </cell>
        </row>
        <row r="198">
          <cell r="B198" t="str">
            <v>kbt</v>
          </cell>
          <cell r="C198" t="str">
            <v>M¸y khoan BT</v>
          </cell>
          <cell r="D198" t="str">
            <v>Ca</v>
          </cell>
          <cell r="R198">
            <v>27758</v>
          </cell>
          <cell r="S198">
            <v>27758</v>
          </cell>
        </row>
        <row r="199">
          <cell r="B199" t="str">
            <v>ks4,5</v>
          </cell>
          <cell r="C199" t="str">
            <v>M¸y khoan s¾t</v>
          </cell>
          <cell r="D199" t="str">
            <v>Ca</v>
          </cell>
          <cell r="R199">
            <v>72334</v>
          </cell>
          <cell r="S199">
            <v>72334</v>
          </cell>
        </row>
        <row r="200">
          <cell r="B200" t="str">
            <v>l8,5</v>
          </cell>
          <cell r="C200" t="str">
            <v>M¸y lu 8.5T</v>
          </cell>
          <cell r="D200" t="str">
            <v>Ca</v>
          </cell>
          <cell r="R200">
            <v>252823</v>
          </cell>
          <cell r="S200">
            <v>252823</v>
          </cell>
        </row>
        <row r="201">
          <cell r="B201" t="str">
            <v>lc15</v>
          </cell>
          <cell r="C201" t="str">
            <v>M¸y luån c¸p 15KW</v>
          </cell>
          <cell r="D201" t="str">
            <v>Ca</v>
          </cell>
          <cell r="R201">
            <v>211837</v>
          </cell>
          <cell r="S201">
            <v>211837</v>
          </cell>
        </row>
        <row r="202">
          <cell r="B202" t="str">
            <v>nk10</v>
          </cell>
          <cell r="C202" t="str">
            <v>M¸y nÐn khÝ 10m3/ph</v>
          </cell>
          <cell r="D202" t="str">
            <v>Ca</v>
          </cell>
          <cell r="R202">
            <v>387267</v>
          </cell>
          <cell r="S202">
            <v>387267</v>
          </cell>
        </row>
        <row r="203">
          <cell r="B203" t="str">
            <v>nk6</v>
          </cell>
          <cell r="C203" t="str">
            <v>M¸y nÐn khÝ 6m3/ph</v>
          </cell>
          <cell r="D203" t="str">
            <v>Ca</v>
          </cell>
          <cell r="R203">
            <v>315177</v>
          </cell>
          <cell r="S203">
            <v>315177</v>
          </cell>
        </row>
        <row r="204">
          <cell r="B204" t="str">
            <v>u110</v>
          </cell>
          <cell r="C204" t="str">
            <v>M¸y ñi 110cv</v>
          </cell>
          <cell r="D204" t="str">
            <v>Ca</v>
          </cell>
          <cell r="R204">
            <v>669348</v>
          </cell>
          <cell r="S204">
            <v>669348</v>
          </cell>
        </row>
        <row r="205">
          <cell r="B205" t="str">
            <v>r20</v>
          </cell>
          <cell r="C205" t="str">
            <v>M¸y r¶i 20T/h</v>
          </cell>
          <cell r="D205" t="str">
            <v>Ca</v>
          </cell>
          <cell r="R205">
            <v>643252</v>
          </cell>
          <cell r="S205">
            <v>643252</v>
          </cell>
        </row>
        <row r="206">
          <cell r="B206" t="str">
            <v>r50-60</v>
          </cell>
          <cell r="C206" t="str">
            <v>M¸y r¶i 50-60m3/h</v>
          </cell>
          <cell r="D206" t="str">
            <v>Ca</v>
          </cell>
          <cell r="R206">
            <v>1177680</v>
          </cell>
          <cell r="S206">
            <v>1177680</v>
          </cell>
        </row>
        <row r="207">
          <cell r="B207" t="str">
            <v>s110</v>
          </cell>
          <cell r="C207" t="str">
            <v>M¸y san 110cv</v>
          </cell>
          <cell r="D207" t="str">
            <v>Ca</v>
          </cell>
          <cell r="R207">
            <v>584271</v>
          </cell>
          <cell r="S207">
            <v>584271</v>
          </cell>
        </row>
        <row r="208">
          <cell r="B208" t="str">
            <v>t250</v>
          </cell>
          <cell r="C208" t="str">
            <v>M¸y trén 250l</v>
          </cell>
          <cell r="D208" t="str">
            <v>Ca</v>
          </cell>
          <cell r="R208">
            <v>96272</v>
          </cell>
          <cell r="S208">
            <v>96272</v>
          </cell>
        </row>
        <row r="209">
          <cell r="B209" t="str">
            <v>t80</v>
          </cell>
          <cell r="C209" t="str">
            <v>M¸y trén v÷a 80l</v>
          </cell>
          <cell r="D209" t="str">
            <v>Ca</v>
          </cell>
          <cell r="R209">
            <v>45294</v>
          </cell>
          <cell r="S209">
            <v>45294</v>
          </cell>
        </row>
        <row r="210">
          <cell r="B210" t="str">
            <v>vt0,8</v>
          </cell>
          <cell r="C210" t="str">
            <v>M¸y vËn th¨ng 0,8T</v>
          </cell>
          <cell r="D210" t="str">
            <v>Ca</v>
          </cell>
          <cell r="R210">
            <v>54495</v>
          </cell>
          <cell r="S210">
            <v>54495</v>
          </cell>
        </row>
        <row r="211">
          <cell r="B211" t="str">
            <v>x0,6</v>
          </cell>
          <cell r="C211" t="str">
            <v>M¸y xóc 0,6m3</v>
          </cell>
          <cell r="D211" t="str">
            <v>Ca</v>
          </cell>
          <cell r="R211">
            <v>469958</v>
          </cell>
          <cell r="S211">
            <v>469958</v>
          </cell>
        </row>
        <row r="212">
          <cell r="B212" t="str">
            <v>x1,25</v>
          </cell>
          <cell r="C212" t="str">
            <v>M¸y xóc 1,25m3</v>
          </cell>
          <cell r="D212" t="str">
            <v>Ca</v>
          </cell>
          <cell r="R212">
            <v>1238930</v>
          </cell>
          <cell r="S212">
            <v>1238930</v>
          </cell>
        </row>
        <row r="213">
          <cell r="B213" t="str">
            <v>plx3</v>
          </cell>
          <cell r="C213" t="str">
            <v>Pal¨ng xÝch 3T</v>
          </cell>
          <cell r="D213" t="str">
            <v>Ca</v>
          </cell>
          <cell r="R213">
            <v>100000</v>
          </cell>
          <cell r="S213">
            <v>100000</v>
          </cell>
        </row>
        <row r="214">
          <cell r="B214" t="str">
            <v>sl200</v>
          </cell>
          <cell r="C214" t="str">
            <v>Sµ lan 200T</v>
          </cell>
          <cell r="D214" t="str">
            <v>Ca</v>
          </cell>
          <cell r="R214">
            <v>325023</v>
          </cell>
          <cell r="S214">
            <v>325023</v>
          </cell>
        </row>
        <row r="215">
          <cell r="B215" t="str">
            <v>sl400</v>
          </cell>
          <cell r="C215" t="str">
            <v>Sµ lan 400T</v>
          </cell>
          <cell r="D215" t="str">
            <v>Ca</v>
          </cell>
          <cell r="R215">
            <v>670875</v>
          </cell>
          <cell r="S215">
            <v>670875</v>
          </cell>
        </row>
        <row r="216">
          <cell r="B216" t="str">
            <v>tk150</v>
          </cell>
          <cell r="C216" t="str">
            <v>Tµu kÐo 150cv</v>
          </cell>
          <cell r="D216" t="str">
            <v>Ca</v>
          </cell>
          <cell r="R216">
            <v>775474</v>
          </cell>
          <cell r="S216">
            <v>775474</v>
          </cell>
        </row>
        <row r="217">
          <cell r="B217" t="str">
            <v>t®5</v>
          </cell>
          <cell r="C217" t="str">
            <v>Têi ®iÖn 5T</v>
          </cell>
          <cell r="D217" t="str">
            <v>Ca</v>
          </cell>
          <cell r="R217">
            <v>70440</v>
          </cell>
          <cell r="S217">
            <v>70440</v>
          </cell>
        </row>
        <row r="218">
          <cell r="B218" t="str">
            <v>tt20-25</v>
          </cell>
          <cell r="C218" t="str">
            <v>Tr¹m trén 20-25T/h</v>
          </cell>
          <cell r="D218" t="str">
            <v>Ca</v>
          </cell>
          <cell r="R218">
            <v>5156262</v>
          </cell>
          <cell r="S218">
            <v>5156262</v>
          </cell>
        </row>
        <row r="219">
          <cell r="B219" t="str">
            <v>tt50-60</v>
          </cell>
          <cell r="C219" t="str">
            <v>Tr¹m trén 50-60T/h</v>
          </cell>
          <cell r="D219" t="str">
            <v>Ca</v>
          </cell>
          <cell r="R219">
            <v>8261175</v>
          </cell>
          <cell r="S219">
            <v>8261175</v>
          </cell>
        </row>
        <row r="220">
          <cell r="B220" t="str">
            <v>®k+m</v>
          </cell>
          <cell r="C220" t="str">
            <v>Xe ®Çu kÐo vµ moãc</v>
          </cell>
          <cell r="D220" t="str">
            <v>Ca</v>
          </cell>
          <cell r="R220">
            <v>582634</v>
          </cell>
          <cell r="S220">
            <v>582634</v>
          </cell>
        </row>
        <row r="221">
          <cell r="B221" t="str">
            <v>xld</v>
          </cell>
          <cell r="C221" t="str">
            <v>Xe lao dÇm</v>
          </cell>
          <cell r="D221" t="str">
            <v>Ca</v>
          </cell>
          <cell r="R221">
            <v>2382049</v>
          </cell>
          <cell r="S221">
            <v>2382049</v>
          </cell>
        </row>
        <row r="222">
          <cell r="B222" t="str">
            <v>b®c1,8</v>
          </cell>
          <cell r="C222" t="str">
            <v>Bóa ®ãng cäc 1,8T</v>
          </cell>
          <cell r="D222" t="str">
            <v>Ca</v>
          </cell>
          <cell r="R222">
            <v>764856</v>
          </cell>
          <cell r="S222">
            <v>764856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DGCT"/>
      <sheetName val="TKKT"/>
      <sheetName val="TH"/>
      <sheetName val="HE_SO"/>
      <sheetName val="THVL"/>
      <sheetName val="Sheet10"/>
      <sheetName val="Sheet11"/>
      <sheetName val="Sheet12"/>
      <sheetName val="Sheet13"/>
      <sheetName val="Sheet14"/>
      <sheetName val="Sheet15"/>
      <sheetName val="Sheet16"/>
      <sheetName val="XL4Poppy"/>
      <sheetName val="VL-NC-M"/>
    </sheetNames>
    <sheetDataSet>
      <sheetData sheetId="0" refreshError="1">
        <row r="13">
          <cell r="B13" t="str">
            <v>®cp</v>
          </cell>
          <cell r="C13" t="str">
            <v>§¸ d¨m</v>
          </cell>
          <cell r="D13" t="str">
            <v>m3</v>
          </cell>
          <cell r="G13">
            <v>96</v>
          </cell>
          <cell r="Q13">
            <v>200827</v>
          </cell>
          <cell r="R13">
            <v>125000</v>
          </cell>
          <cell r="S13">
            <v>325827</v>
          </cell>
        </row>
        <row r="14">
          <cell r="E14">
            <v>1.6</v>
          </cell>
          <cell r="F14" t="str">
            <v>¤ t«</v>
          </cell>
          <cell r="G14">
            <v>36</v>
          </cell>
          <cell r="H14">
            <v>1</v>
          </cell>
          <cell r="I14">
            <v>2</v>
          </cell>
          <cell r="J14">
            <v>1</v>
          </cell>
          <cell r="K14">
            <v>1.1499999999999999</v>
          </cell>
          <cell r="L14">
            <v>1.05</v>
          </cell>
          <cell r="M14">
            <v>438</v>
          </cell>
          <cell r="N14">
            <v>27632</v>
          </cell>
          <cell r="P14">
            <v>3810</v>
          </cell>
          <cell r="Q14">
            <v>31442</v>
          </cell>
          <cell r="S14" t="str">
            <v xml:space="preserve"> </v>
          </cell>
        </row>
        <row r="15">
          <cell r="E15">
            <v>1.6</v>
          </cell>
          <cell r="F15" t="str">
            <v>¤ t«</v>
          </cell>
          <cell r="G15">
            <v>60</v>
          </cell>
          <cell r="H15">
            <v>5</v>
          </cell>
          <cell r="I15">
            <v>2</v>
          </cell>
          <cell r="J15">
            <v>1</v>
          </cell>
          <cell r="K15">
            <v>1.1499999999999999</v>
          </cell>
          <cell r="L15">
            <v>1.05</v>
          </cell>
          <cell r="M15">
            <v>1611</v>
          </cell>
          <cell r="N15">
            <v>169385</v>
          </cell>
          <cell r="Q15">
            <v>169385</v>
          </cell>
          <cell r="S15" t="str">
            <v xml:space="preserve"> </v>
          </cell>
        </row>
        <row r="16">
          <cell r="B16" t="str">
            <v>®0,5x1</v>
          </cell>
          <cell r="C16" t="str">
            <v xml:space="preserve">§¸ d¨m 0,5 x 1     </v>
          </cell>
          <cell r="D16" t="str">
            <v>m3</v>
          </cell>
          <cell r="G16">
            <v>96</v>
          </cell>
          <cell r="Q16">
            <v>200827</v>
          </cell>
          <cell r="R16">
            <v>90476</v>
          </cell>
          <cell r="S16">
            <v>291303</v>
          </cell>
        </row>
        <row r="17">
          <cell r="E17">
            <v>1.6</v>
          </cell>
          <cell r="F17" t="str">
            <v>¤ t«</v>
          </cell>
          <cell r="G17">
            <v>36</v>
          </cell>
          <cell r="H17">
            <v>1</v>
          </cell>
          <cell r="I17">
            <v>2</v>
          </cell>
          <cell r="J17">
            <v>1</v>
          </cell>
          <cell r="K17">
            <v>1.1499999999999999</v>
          </cell>
          <cell r="L17">
            <v>1.05</v>
          </cell>
          <cell r="M17">
            <v>438</v>
          </cell>
          <cell r="N17">
            <v>27632</v>
          </cell>
          <cell r="P17">
            <v>3810</v>
          </cell>
          <cell r="Q17">
            <v>31442</v>
          </cell>
          <cell r="S17" t="str">
            <v xml:space="preserve"> </v>
          </cell>
        </row>
        <row r="18">
          <cell r="E18">
            <v>1.6</v>
          </cell>
          <cell r="F18" t="str">
            <v>¤ t«</v>
          </cell>
          <cell r="G18">
            <v>60</v>
          </cell>
          <cell r="H18">
            <v>5</v>
          </cell>
          <cell r="I18">
            <v>2</v>
          </cell>
          <cell r="J18">
            <v>1</v>
          </cell>
          <cell r="K18">
            <v>1.1499999999999999</v>
          </cell>
          <cell r="L18">
            <v>1.05</v>
          </cell>
          <cell r="M18">
            <v>1611</v>
          </cell>
          <cell r="N18">
            <v>169385</v>
          </cell>
          <cell r="Q18">
            <v>169385</v>
          </cell>
          <cell r="S18" t="str">
            <v xml:space="preserve"> </v>
          </cell>
        </row>
        <row r="19">
          <cell r="B19" t="str">
            <v>®1x2</v>
          </cell>
          <cell r="C19" t="str">
            <v xml:space="preserve">§¸ d¨m 1 x 2     </v>
          </cell>
          <cell r="D19" t="str">
            <v>m3</v>
          </cell>
          <cell r="G19">
            <v>96</v>
          </cell>
          <cell r="Q19">
            <v>200827</v>
          </cell>
          <cell r="R19">
            <v>90476</v>
          </cell>
          <cell r="S19">
            <v>291303</v>
          </cell>
        </row>
        <row r="20">
          <cell r="E20">
            <v>1.6</v>
          </cell>
          <cell r="F20" t="str">
            <v>¤ t«</v>
          </cell>
          <cell r="G20">
            <v>36</v>
          </cell>
          <cell r="H20">
            <v>1</v>
          </cell>
          <cell r="I20">
            <v>2</v>
          </cell>
          <cell r="J20">
            <v>1</v>
          </cell>
          <cell r="K20">
            <v>1.1499999999999999</v>
          </cell>
          <cell r="L20">
            <v>1.05</v>
          </cell>
          <cell r="M20">
            <v>438</v>
          </cell>
          <cell r="N20">
            <v>27632</v>
          </cell>
          <cell r="P20">
            <v>3810</v>
          </cell>
          <cell r="Q20">
            <v>31442</v>
          </cell>
          <cell r="S20" t="str">
            <v xml:space="preserve"> </v>
          </cell>
        </row>
        <row r="21">
          <cell r="E21">
            <v>1.6</v>
          </cell>
          <cell r="F21" t="str">
            <v>¤ t«</v>
          </cell>
          <cell r="G21">
            <v>60</v>
          </cell>
          <cell r="H21">
            <v>5</v>
          </cell>
          <cell r="I21">
            <v>2</v>
          </cell>
          <cell r="J21">
            <v>1</v>
          </cell>
          <cell r="K21">
            <v>1.1499999999999999</v>
          </cell>
          <cell r="L21">
            <v>1.05</v>
          </cell>
          <cell r="M21">
            <v>1611</v>
          </cell>
          <cell r="N21">
            <v>169385</v>
          </cell>
          <cell r="Q21">
            <v>169385</v>
          </cell>
          <cell r="S21" t="str">
            <v xml:space="preserve"> </v>
          </cell>
        </row>
        <row r="22">
          <cell r="B22" t="str">
            <v>®2x4</v>
          </cell>
          <cell r="C22" t="str">
            <v xml:space="preserve">§¸ d¨m 2 x 4      </v>
          </cell>
          <cell r="D22" t="str">
            <v>m3</v>
          </cell>
          <cell r="G22">
            <v>96</v>
          </cell>
          <cell r="Q22">
            <v>194550</v>
          </cell>
          <cell r="R22">
            <v>85714</v>
          </cell>
          <cell r="S22">
            <v>280264</v>
          </cell>
        </row>
        <row r="23">
          <cell r="E23">
            <v>1.55</v>
          </cell>
          <cell r="F23" t="str">
            <v>¤ t«</v>
          </cell>
          <cell r="G23">
            <v>36</v>
          </cell>
          <cell r="H23">
            <v>1</v>
          </cell>
          <cell r="I23">
            <v>2</v>
          </cell>
          <cell r="J23">
            <v>1</v>
          </cell>
          <cell r="K23">
            <v>1.1499999999999999</v>
          </cell>
          <cell r="L23">
            <v>1.05</v>
          </cell>
          <cell r="M23">
            <v>438</v>
          </cell>
          <cell r="N23">
            <v>26768</v>
          </cell>
          <cell r="P23">
            <v>3690</v>
          </cell>
          <cell r="Q23">
            <v>30458</v>
          </cell>
          <cell r="S23" t="str">
            <v xml:space="preserve"> </v>
          </cell>
        </row>
        <row r="24">
          <cell r="E24">
            <v>1.55</v>
          </cell>
          <cell r="F24" t="str">
            <v>¤ t«</v>
          </cell>
          <cell r="G24">
            <v>60</v>
          </cell>
          <cell r="H24">
            <v>5</v>
          </cell>
          <cell r="I24">
            <v>2</v>
          </cell>
          <cell r="J24">
            <v>1</v>
          </cell>
          <cell r="K24">
            <v>1.1499999999999999</v>
          </cell>
          <cell r="L24">
            <v>1.05</v>
          </cell>
          <cell r="M24">
            <v>1611</v>
          </cell>
          <cell r="N24">
            <v>164092</v>
          </cell>
          <cell r="Q24">
            <v>164092</v>
          </cell>
          <cell r="S24" t="str">
            <v xml:space="preserve"> </v>
          </cell>
        </row>
        <row r="25">
          <cell r="B25" t="str">
            <v>®4x6</v>
          </cell>
          <cell r="C25" t="str">
            <v xml:space="preserve">§¸ d¨m 4 x 6        </v>
          </cell>
          <cell r="D25" t="str">
            <v>m3</v>
          </cell>
          <cell r="G25">
            <v>96</v>
          </cell>
          <cell r="Q25">
            <v>194550</v>
          </cell>
          <cell r="R25">
            <v>62857</v>
          </cell>
          <cell r="S25">
            <v>257407</v>
          </cell>
        </row>
        <row r="26">
          <cell r="E26">
            <v>1.55</v>
          </cell>
          <cell r="F26" t="str">
            <v>¤ t«</v>
          </cell>
          <cell r="G26">
            <v>36</v>
          </cell>
          <cell r="H26">
            <v>1</v>
          </cell>
          <cell r="I26">
            <v>2</v>
          </cell>
          <cell r="J26">
            <v>1</v>
          </cell>
          <cell r="K26">
            <v>1.1499999999999999</v>
          </cell>
          <cell r="L26">
            <v>1.05</v>
          </cell>
          <cell r="M26">
            <v>438</v>
          </cell>
          <cell r="N26">
            <v>26768</v>
          </cell>
          <cell r="P26">
            <v>3690</v>
          </cell>
          <cell r="Q26">
            <v>30458</v>
          </cell>
          <cell r="S26" t="str">
            <v xml:space="preserve"> </v>
          </cell>
        </row>
        <row r="27">
          <cell r="E27">
            <v>1.55</v>
          </cell>
          <cell r="F27" t="str">
            <v>¤ t«</v>
          </cell>
          <cell r="G27">
            <v>60</v>
          </cell>
          <cell r="H27">
            <v>5</v>
          </cell>
          <cell r="I27">
            <v>2</v>
          </cell>
          <cell r="J27">
            <v>1</v>
          </cell>
          <cell r="K27">
            <v>1.1499999999999999</v>
          </cell>
          <cell r="L27">
            <v>1.05</v>
          </cell>
          <cell r="M27">
            <v>1611</v>
          </cell>
          <cell r="N27">
            <v>164092</v>
          </cell>
          <cell r="Q27">
            <v>164092</v>
          </cell>
          <cell r="S27" t="str">
            <v xml:space="preserve"> </v>
          </cell>
        </row>
        <row r="28">
          <cell r="B28" t="str">
            <v>®h</v>
          </cell>
          <cell r="C28" t="str">
            <v>§¸ héc</v>
          </cell>
          <cell r="D28" t="str">
            <v>m3</v>
          </cell>
          <cell r="G28">
            <v>96</v>
          </cell>
          <cell r="Q28">
            <v>206744</v>
          </cell>
          <cell r="R28">
            <v>35238</v>
          </cell>
          <cell r="S28">
            <v>241982</v>
          </cell>
        </row>
        <row r="29">
          <cell r="E29">
            <v>1.5</v>
          </cell>
          <cell r="F29" t="str">
            <v>¤ t«</v>
          </cell>
          <cell r="G29">
            <v>36</v>
          </cell>
          <cell r="H29">
            <v>1</v>
          </cell>
          <cell r="I29">
            <v>2</v>
          </cell>
          <cell r="J29">
            <v>1.1000000000000001</v>
          </cell>
          <cell r="K29">
            <v>1.1499999999999999</v>
          </cell>
          <cell r="L29">
            <v>1.05</v>
          </cell>
          <cell r="M29">
            <v>438</v>
          </cell>
          <cell r="N29">
            <v>28495</v>
          </cell>
          <cell r="P29">
            <v>3571</v>
          </cell>
          <cell r="Q29">
            <v>32066</v>
          </cell>
          <cell r="S29" t="str">
            <v xml:space="preserve"> </v>
          </cell>
        </row>
        <row r="30">
          <cell r="E30">
            <v>1.5</v>
          </cell>
          <cell r="F30" t="str">
            <v>¤ t«</v>
          </cell>
          <cell r="G30">
            <v>60</v>
          </cell>
          <cell r="H30">
            <v>5</v>
          </cell>
          <cell r="I30">
            <v>2</v>
          </cell>
          <cell r="J30">
            <v>1.1000000000000001</v>
          </cell>
          <cell r="K30">
            <v>1.1499999999999999</v>
          </cell>
          <cell r="L30">
            <v>1.05</v>
          </cell>
          <cell r="M30">
            <v>1611</v>
          </cell>
          <cell r="N30">
            <v>174678</v>
          </cell>
          <cell r="Q30">
            <v>174678</v>
          </cell>
          <cell r="S30" t="str">
            <v xml:space="preserve"> </v>
          </cell>
        </row>
        <row r="31">
          <cell r="B31" t="str">
            <v>®i</v>
          </cell>
          <cell r="C31" t="str">
            <v>§inh</v>
          </cell>
          <cell r="D31" t="str">
            <v>TÊn</v>
          </cell>
          <cell r="G31">
            <v>124</v>
          </cell>
          <cell r="Q31">
            <v>140787</v>
          </cell>
          <cell r="R31">
            <v>6666667</v>
          </cell>
          <cell r="S31">
            <v>6807454</v>
          </cell>
        </row>
        <row r="32">
          <cell r="E32">
            <v>1</v>
          </cell>
          <cell r="F32" t="str">
            <v>¤ t«</v>
          </cell>
          <cell r="G32">
            <v>64</v>
          </cell>
          <cell r="H32">
            <v>1</v>
          </cell>
          <cell r="I32">
            <v>2</v>
          </cell>
          <cell r="J32">
            <v>1.1000000000000001</v>
          </cell>
          <cell r="L32">
            <v>1.05</v>
          </cell>
          <cell r="M32">
            <v>435</v>
          </cell>
          <cell r="N32">
            <v>29166</v>
          </cell>
          <cell r="O32">
            <v>11050</v>
          </cell>
          <cell r="Q32">
            <v>40216</v>
          </cell>
          <cell r="S32" t="str">
            <v xml:space="preserve"> </v>
          </cell>
        </row>
        <row r="33">
          <cell r="E33">
            <v>1</v>
          </cell>
          <cell r="F33" t="str">
            <v>¤ t«</v>
          </cell>
          <cell r="G33">
            <v>60</v>
          </cell>
          <cell r="H33">
            <v>5</v>
          </cell>
          <cell r="I33">
            <v>2</v>
          </cell>
          <cell r="J33">
            <v>1.1000000000000001</v>
          </cell>
          <cell r="L33">
            <v>1.05</v>
          </cell>
          <cell r="M33">
            <v>1600</v>
          </cell>
          <cell r="N33">
            <v>100571</v>
          </cell>
          <cell r="Q33">
            <v>100571</v>
          </cell>
          <cell r="S33" t="str">
            <v xml:space="preserve"> </v>
          </cell>
        </row>
        <row r="34">
          <cell r="B34" t="str">
            <v>b®</v>
          </cell>
          <cell r="C34" t="str">
            <v xml:space="preserve">Bét ®¸                                             </v>
          </cell>
          <cell r="D34" t="str">
            <v>TÊn</v>
          </cell>
          <cell r="G34">
            <v>96</v>
          </cell>
          <cell r="Q34">
            <v>115774</v>
          </cell>
          <cell r="R34">
            <v>460000</v>
          </cell>
          <cell r="S34">
            <v>575774</v>
          </cell>
        </row>
        <row r="35">
          <cell r="E35">
            <v>1</v>
          </cell>
          <cell r="F35" t="str">
            <v>¤ t«</v>
          </cell>
          <cell r="G35">
            <v>36</v>
          </cell>
          <cell r="H35">
            <v>1</v>
          </cell>
          <cell r="I35">
            <v>3</v>
          </cell>
          <cell r="J35">
            <v>1</v>
          </cell>
          <cell r="L35">
            <v>1.05</v>
          </cell>
          <cell r="M35">
            <v>438</v>
          </cell>
          <cell r="N35">
            <v>15017</v>
          </cell>
          <cell r="O35">
            <v>8700</v>
          </cell>
          <cell r="Q35">
            <v>23717</v>
          </cell>
          <cell r="S35" t="str">
            <v xml:space="preserve"> </v>
          </cell>
        </row>
        <row r="36">
          <cell r="E36">
            <v>1</v>
          </cell>
          <cell r="F36" t="str">
            <v>¤ t«</v>
          </cell>
          <cell r="G36">
            <v>60</v>
          </cell>
          <cell r="H36">
            <v>5</v>
          </cell>
          <cell r="I36">
            <v>3</v>
          </cell>
          <cell r="J36">
            <v>1</v>
          </cell>
          <cell r="L36">
            <v>1.05</v>
          </cell>
          <cell r="M36">
            <v>1611</v>
          </cell>
          <cell r="N36">
            <v>92057</v>
          </cell>
          <cell r="Q36">
            <v>92057</v>
          </cell>
          <cell r="S36" t="str">
            <v xml:space="preserve"> </v>
          </cell>
        </row>
        <row r="37">
          <cell r="B37" t="str">
            <v>cv</v>
          </cell>
          <cell r="C37" t="str">
            <v xml:space="preserve">C¸t vµng          </v>
          </cell>
          <cell r="D37" t="str">
            <v>m3</v>
          </cell>
          <cell r="G37">
            <v>124</v>
          </cell>
          <cell r="Q37">
            <v>193221</v>
          </cell>
          <cell r="R37">
            <v>33333</v>
          </cell>
          <cell r="S37">
            <v>226554</v>
          </cell>
        </row>
        <row r="38">
          <cell r="E38">
            <v>1.4</v>
          </cell>
          <cell r="F38" t="str">
            <v>¤ t«</v>
          </cell>
          <cell r="G38">
            <v>64</v>
          </cell>
          <cell r="H38">
            <v>1</v>
          </cell>
          <cell r="I38">
            <v>1</v>
          </cell>
          <cell r="J38">
            <v>1</v>
          </cell>
          <cell r="K38">
            <v>1.1499999999999999</v>
          </cell>
          <cell r="L38">
            <v>1.05</v>
          </cell>
          <cell r="M38">
            <v>435</v>
          </cell>
          <cell r="N38">
            <v>42688</v>
          </cell>
          <cell r="P38">
            <v>3333</v>
          </cell>
          <cell r="Q38">
            <v>46021</v>
          </cell>
          <cell r="S38" t="str">
            <v xml:space="preserve"> </v>
          </cell>
        </row>
        <row r="39">
          <cell r="E39">
            <v>1.4</v>
          </cell>
          <cell r="F39" t="str">
            <v>¤ t«</v>
          </cell>
          <cell r="G39">
            <v>60</v>
          </cell>
          <cell r="H39">
            <v>5</v>
          </cell>
          <cell r="I39">
            <v>1</v>
          </cell>
          <cell r="J39">
            <v>1</v>
          </cell>
          <cell r="K39">
            <v>1.1499999999999999</v>
          </cell>
          <cell r="L39">
            <v>1.05</v>
          </cell>
          <cell r="M39">
            <v>1600</v>
          </cell>
          <cell r="N39">
            <v>147200</v>
          </cell>
          <cell r="Q39">
            <v>147200</v>
          </cell>
          <cell r="S39" t="str">
            <v xml:space="preserve"> </v>
          </cell>
        </row>
        <row r="40">
          <cell r="B40" t="str">
            <v>c®</v>
          </cell>
          <cell r="C40" t="str">
            <v>C¸t ®en</v>
          </cell>
          <cell r="D40" t="str">
            <v>m3</v>
          </cell>
          <cell r="G40">
            <v>124</v>
          </cell>
          <cell r="Q40">
            <v>165618</v>
          </cell>
          <cell r="R40">
            <v>28571</v>
          </cell>
          <cell r="S40">
            <v>194189</v>
          </cell>
        </row>
        <row r="41">
          <cell r="E41">
            <v>1.2</v>
          </cell>
          <cell r="F41" t="str">
            <v>¤ t«</v>
          </cell>
          <cell r="G41">
            <v>64</v>
          </cell>
          <cell r="H41">
            <v>1</v>
          </cell>
          <cell r="I41">
            <v>1</v>
          </cell>
          <cell r="J41">
            <v>1</v>
          </cell>
          <cell r="K41">
            <v>1.1499999999999999</v>
          </cell>
          <cell r="L41">
            <v>1.05</v>
          </cell>
          <cell r="M41">
            <v>435</v>
          </cell>
          <cell r="N41">
            <v>36590</v>
          </cell>
          <cell r="P41">
            <v>2857</v>
          </cell>
          <cell r="Q41">
            <v>39447</v>
          </cell>
          <cell r="S41" t="str">
            <v xml:space="preserve"> </v>
          </cell>
        </row>
        <row r="42">
          <cell r="E42">
            <v>1.2</v>
          </cell>
          <cell r="F42" t="str">
            <v>¤ t«</v>
          </cell>
          <cell r="G42">
            <v>60</v>
          </cell>
          <cell r="H42">
            <v>5</v>
          </cell>
          <cell r="I42">
            <v>1</v>
          </cell>
          <cell r="J42">
            <v>1</v>
          </cell>
          <cell r="K42">
            <v>1.1499999999999999</v>
          </cell>
          <cell r="L42">
            <v>1.05</v>
          </cell>
          <cell r="M42">
            <v>1600</v>
          </cell>
          <cell r="N42">
            <v>126171</v>
          </cell>
          <cell r="Q42">
            <v>126171</v>
          </cell>
          <cell r="S42" t="str">
            <v xml:space="preserve"> </v>
          </cell>
        </row>
        <row r="43">
          <cell r="B43" t="str">
            <v>dtb</v>
          </cell>
          <cell r="C43" t="str">
            <v>D©y thÐp buéc</v>
          </cell>
          <cell r="D43" t="str">
            <v>TÊn</v>
          </cell>
          <cell r="G43">
            <v>124</v>
          </cell>
          <cell r="Q43">
            <v>140787</v>
          </cell>
          <cell r="R43">
            <v>6285714</v>
          </cell>
          <cell r="S43">
            <v>6426501</v>
          </cell>
        </row>
        <row r="44">
          <cell r="E44">
            <v>1</v>
          </cell>
          <cell r="F44" t="str">
            <v>¤ t«</v>
          </cell>
          <cell r="G44">
            <v>64</v>
          </cell>
          <cell r="H44">
            <v>1</v>
          </cell>
          <cell r="I44">
            <v>2</v>
          </cell>
          <cell r="J44">
            <v>1.1000000000000001</v>
          </cell>
          <cell r="L44">
            <v>1.05</v>
          </cell>
          <cell r="M44">
            <v>435</v>
          </cell>
          <cell r="N44">
            <v>29166</v>
          </cell>
          <cell r="O44">
            <v>11050</v>
          </cell>
          <cell r="Q44">
            <v>40216</v>
          </cell>
          <cell r="S44" t="str">
            <v xml:space="preserve"> </v>
          </cell>
        </row>
        <row r="45">
          <cell r="E45">
            <v>1</v>
          </cell>
          <cell r="F45" t="str">
            <v>¤ t«</v>
          </cell>
          <cell r="G45">
            <v>60</v>
          </cell>
          <cell r="H45">
            <v>5</v>
          </cell>
          <cell r="I45">
            <v>2</v>
          </cell>
          <cell r="J45">
            <v>1.1000000000000001</v>
          </cell>
          <cell r="L45">
            <v>1.05</v>
          </cell>
          <cell r="M45">
            <v>1600</v>
          </cell>
          <cell r="N45">
            <v>100571</v>
          </cell>
          <cell r="Q45">
            <v>100571</v>
          </cell>
          <cell r="S45" t="str">
            <v xml:space="preserve"> </v>
          </cell>
        </row>
        <row r="46">
          <cell r="B46" t="str">
            <v>gc</v>
          </cell>
          <cell r="C46" t="str">
            <v>Gç chèng/kª</v>
          </cell>
          <cell r="D46" t="str">
            <v>m3</v>
          </cell>
          <cell r="G46">
            <v>60</v>
          </cell>
          <cell r="Q46">
            <v>98909</v>
          </cell>
          <cell r="R46">
            <v>1428571</v>
          </cell>
          <cell r="S46">
            <v>1527480</v>
          </cell>
        </row>
        <row r="47">
          <cell r="E47">
            <v>0.85</v>
          </cell>
          <cell r="F47" t="str">
            <v>¤ t«</v>
          </cell>
          <cell r="G47">
            <v>60</v>
          </cell>
          <cell r="H47">
            <v>5</v>
          </cell>
          <cell r="I47">
            <v>2</v>
          </cell>
          <cell r="J47">
            <v>1.1000000000000001</v>
          </cell>
          <cell r="L47">
            <v>1.05</v>
          </cell>
          <cell r="M47">
            <v>1692</v>
          </cell>
          <cell r="N47">
            <v>90401</v>
          </cell>
          <cell r="O47">
            <v>8508</v>
          </cell>
          <cell r="Q47">
            <v>98909</v>
          </cell>
          <cell r="S47" t="str">
            <v xml:space="preserve"> </v>
          </cell>
        </row>
        <row r="48">
          <cell r="B48" t="str">
            <v>gvk</v>
          </cell>
          <cell r="C48" t="str">
            <v>Gç v¸n khu«n</v>
          </cell>
          <cell r="D48" t="str">
            <v>m3</v>
          </cell>
          <cell r="G48">
            <v>60</v>
          </cell>
          <cell r="Q48">
            <v>98909</v>
          </cell>
          <cell r="R48">
            <v>1238095</v>
          </cell>
          <cell r="S48">
            <v>1337004</v>
          </cell>
        </row>
        <row r="49">
          <cell r="E49">
            <v>0.85</v>
          </cell>
          <cell r="F49" t="str">
            <v>¤ t«</v>
          </cell>
          <cell r="G49">
            <v>60</v>
          </cell>
          <cell r="H49">
            <v>5</v>
          </cell>
          <cell r="I49">
            <v>2</v>
          </cell>
          <cell r="J49">
            <v>1.1000000000000001</v>
          </cell>
          <cell r="L49">
            <v>1.05</v>
          </cell>
          <cell r="M49">
            <v>1692</v>
          </cell>
          <cell r="N49">
            <v>90401</v>
          </cell>
          <cell r="O49">
            <v>8508</v>
          </cell>
          <cell r="Q49">
            <v>98909</v>
          </cell>
          <cell r="S49" t="str">
            <v xml:space="preserve"> </v>
          </cell>
        </row>
        <row r="50">
          <cell r="B50" t="str">
            <v>gn4</v>
          </cell>
          <cell r="C50" t="str">
            <v>Gç nhãm 4</v>
          </cell>
          <cell r="D50" t="str">
            <v>m3</v>
          </cell>
          <cell r="G50">
            <v>60</v>
          </cell>
          <cell r="Q50">
            <v>98909</v>
          </cell>
          <cell r="R50">
            <v>2095238</v>
          </cell>
          <cell r="S50">
            <v>2194147</v>
          </cell>
        </row>
        <row r="51">
          <cell r="E51">
            <v>0.85</v>
          </cell>
          <cell r="F51" t="str">
            <v>¤ t«</v>
          </cell>
          <cell r="G51">
            <v>60</v>
          </cell>
          <cell r="H51">
            <v>5</v>
          </cell>
          <cell r="I51">
            <v>2</v>
          </cell>
          <cell r="J51">
            <v>1.1000000000000001</v>
          </cell>
          <cell r="L51">
            <v>1.05</v>
          </cell>
          <cell r="M51">
            <v>1692</v>
          </cell>
          <cell r="N51">
            <v>90401</v>
          </cell>
          <cell r="O51">
            <v>8508</v>
          </cell>
          <cell r="Q51">
            <v>98909</v>
          </cell>
          <cell r="S51" t="str">
            <v xml:space="preserve"> </v>
          </cell>
        </row>
        <row r="52">
          <cell r="B52" t="str">
            <v>n®</v>
          </cell>
          <cell r="C52" t="str">
            <v xml:space="preserve">Nhùa ®­êng                                  </v>
          </cell>
          <cell r="D52" t="str">
            <v>TÊn</v>
          </cell>
          <cell r="G52">
            <v>124</v>
          </cell>
          <cell r="Q52">
            <v>167826</v>
          </cell>
          <cell r="R52">
            <v>3476190</v>
          </cell>
          <cell r="S52">
            <v>3644016</v>
          </cell>
        </row>
        <row r="53">
          <cell r="E53">
            <v>1</v>
          </cell>
          <cell r="F53" t="str">
            <v>¤ t«</v>
          </cell>
          <cell r="G53">
            <v>64</v>
          </cell>
          <cell r="H53">
            <v>1</v>
          </cell>
          <cell r="I53">
            <v>3</v>
          </cell>
          <cell r="J53">
            <v>1.3</v>
          </cell>
          <cell r="L53">
            <v>1.05</v>
          </cell>
          <cell r="M53">
            <v>435</v>
          </cell>
          <cell r="N53">
            <v>34469</v>
          </cell>
          <cell r="O53">
            <v>14500</v>
          </cell>
          <cell r="Q53">
            <v>48969</v>
          </cell>
          <cell r="S53" t="str">
            <v xml:space="preserve"> </v>
          </cell>
        </row>
        <row r="54">
          <cell r="E54">
            <v>1</v>
          </cell>
          <cell r="F54" t="str">
            <v>¤ t«</v>
          </cell>
          <cell r="G54">
            <v>60</v>
          </cell>
          <cell r="H54">
            <v>5</v>
          </cell>
          <cell r="I54">
            <v>3</v>
          </cell>
          <cell r="J54">
            <v>1.3</v>
          </cell>
          <cell r="L54">
            <v>1.05</v>
          </cell>
          <cell r="M54">
            <v>1600</v>
          </cell>
          <cell r="N54">
            <v>118857</v>
          </cell>
          <cell r="Q54">
            <v>118857</v>
          </cell>
          <cell r="S54" t="str">
            <v xml:space="preserve"> </v>
          </cell>
        </row>
        <row r="55">
          <cell r="B55" t="str">
            <v>vc</v>
          </cell>
          <cell r="C55" t="str">
            <v>V«i côc</v>
          </cell>
          <cell r="D55" t="str">
            <v>TÊn</v>
          </cell>
          <cell r="G55">
            <v>124</v>
          </cell>
          <cell r="Q55">
            <v>162026</v>
          </cell>
          <cell r="R55">
            <v>1000000</v>
          </cell>
          <cell r="S55">
            <v>1162026</v>
          </cell>
        </row>
        <row r="56">
          <cell r="E56">
            <v>1</v>
          </cell>
          <cell r="F56" t="str">
            <v>¤ t«</v>
          </cell>
          <cell r="G56">
            <v>64</v>
          </cell>
          <cell r="H56">
            <v>1</v>
          </cell>
          <cell r="I56">
            <v>3</v>
          </cell>
          <cell r="J56">
            <v>1.3</v>
          </cell>
          <cell r="L56">
            <v>1.05</v>
          </cell>
          <cell r="M56">
            <v>435</v>
          </cell>
          <cell r="N56">
            <v>34469</v>
          </cell>
          <cell r="O56">
            <v>8700</v>
          </cell>
          <cell r="Q56">
            <v>43169</v>
          </cell>
          <cell r="S56" t="str">
            <v xml:space="preserve"> </v>
          </cell>
        </row>
        <row r="57">
          <cell r="E57">
            <v>1</v>
          </cell>
          <cell r="F57" t="str">
            <v>¤ t«</v>
          </cell>
          <cell r="G57">
            <v>60</v>
          </cell>
          <cell r="H57">
            <v>5</v>
          </cell>
          <cell r="I57">
            <v>3</v>
          </cell>
          <cell r="J57">
            <v>1.3</v>
          </cell>
          <cell r="L57">
            <v>1.05</v>
          </cell>
          <cell r="M57">
            <v>1600</v>
          </cell>
          <cell r="N57">
            <v>118857</v>
          </cell>
          <cell r="Q57">
            <v>118857</v>
          </cell>
          <cell r="S57" t="str">
            <v xml:space="preserve"> </v>
          </cell>
        </row>
        <row r="58">
          <cell r="B58" t="str">
            <v>qh</v>
          </cell>
          <cell r="C58" t="str">
            <v>Que hµn</v>
          </cell>
          <cell r="D58" t="str">
            <v>TÊn</v>
          </cell>
          <cell r="G58">
            <v>124</v>
          </cell>
          <cell r="Q58">
            <v>140787</v>
          </cell>
          <cell r="R58">
            <v>10476190</v>
          </cell>
          <cell r="S58">
            <v>10616977</v>
          </cell>
        </row>
        <row r="59">
          <cell r="E59">
            <v>1</v>
          </cell>
          <cell r="F59" t="str">
            <v>¤ t«</v>
          </cell>
          <cell r="G59">
            <v>64</v>
          </cell>
          <cell r="H59">
            <v>1</v>
          </cell>
          <cell r="I59">
            <v>2</v>
          </cell>
          <cell r="J59">
            <v>1.1000000000000001</v>
          </cell>
          <cell r="L59">
            <v>1.05</v>
          </cell>
          <cell r="M59">
            <v>435</v>
          </cell>
          <cell r="N59">
            <v>29166</v>
          </cell>
          <cell r="O59">
            <v>11050</v>
          </cell>
          <cell r="Q59">
            <v>40216</v>
          </cell>
          <cell r="S59" t="str">
            <v xml:space="preserve"> </v>
          </cell>
        </row>
        <row r="60">
          <cell r="E60">
            <v>1</v>
          </cell>
          <cell r="F60" t="str">
            <v>¤ t«</v>
          </cell>
          <cell r="G60">
            <v>60</v>
          </cell>
          <cell r="H60">
            <v>5</v>
          </cell>
          <cell r="I60">
            <v>2</v>
          </cell>
          <cell r="J60">
            <v>1.1000000000000001</v>
          </cell>
          <cell r="L60">
            <v>1.05</v>
          </cell>
          <cell r="M60">
            <v>1600</v>
          </cell>
          <cell r="N60">
            <v>100571</v>
          </cell>
          <cell r="Q60">
            <v>100571</v>
          </cell>
          <cell r="S60" t="str">
            <v xml:space="preserve"> </v>
          </cell>
        </row>
        <row r="61">
          <cell r="B61" t="str">
            <v>tb</v>
          </cell>
          <cell r="C61" t="str">
            <v xml:space="preserve">ThÐp b¶n                            </v>
          </cell>
          <cell r="D61" t="str">
            <v>TÊn</v>
          </cell>
          <cell r="G61">
            <v>124</v>
          </cell>
          <cell r="Q61">
            <v>140787</v>
          </cell>
          <cell r="R61">
            <v>4714286</v>
          </cell>
          <cell r="S61">
            <v>4855073</v>
          </cell>
        </row>
        <row r="62">
          <cell r="E62">
            <v>1</v>
          </cell>
          <cell r="F62" t="str">
            <v>¤ t«</v>
          </cell>
          <cell r="G62">
            <v>64</v>
          </cell>
          <cell r="H62">
            <v>1</v>
          </cell>
          <cell r="I62">
            <v>2</v>
          </cell>
          <cell r="J62">
            <v>1.1000000000000001</v>
          </cell>
          <cell r="L62">
            <v>1.05</v>
          </cell>
          <cell r="M62">
            <v>435</v>
          </cell>
          <cell r="N62">
            <v>29166</v>
          </cell>
          <cell r="O62">
            <v>11050</v>
          </cell>
          <cell r="Q62">
            <v>40216</v>
          </cell>
          <cell r="S62" t="str">
            <v xml:space="preserve"> </v>
          </cell>
        </row>
        <row r="63">
          <cell r="E63">
            <v>1</v>
          </cell>
          <cell r="F63" t="str">
            <v>¤ t«</v>
          </cell>
          <cell r="G63">
            <v>60</v>
          </cell>
          <cell r="H63">
            <v>5</v>
          </cell>
          <cell r="I63">
            <v>2</v>
          </cell>
          <cell r="J63">
            <v>1.1000000000000001</v>
          </cell>
          <cell r="L63">
            <v>1.05</v>
          </cell>
          <cell r="M63">
            <v>1600</v>
          </cell>
          <cell r="N63">
            <v>100571</v>
          </cell>
          <cell r="Q63">
            <v>100571</v>
          </cell>
          <cell r="S63" t="str">
            <v xml:space="preserve"> </v>
          </cell>
        </row>
        <row r="64">
          <cell r="B64" t="str">
            <v>th</v>
          </cell>
          <cell r="C64" t="str">
            <v xml:space="preserve">ThÐp h×nh                            </v>
          </cell>
          <cell r="D64" t="str">
            <v>TÊn</v>
          </cell>
          <cell r="G64">
            <v>124</v>
          </cell>
          <cell r="Q64">
            <v>140787</v>
          </cell>
          <cell r="R64">
            <v>5000000</v>
          </cell>
          <cell r="S64">
            <v>5140787</v>
          </cell>
        </row>
        <row r="65">
          <cell r="E65">
            <v>1</v>
          </cell>
          <cell r="F65" t="str">
            <v>¤ t«</v>
          </cell>
          <cell r="G65">
            <v>64</v>
          </cell>
          <cell r="H65">
            <v>1</v>
          </cell>
          <cell r="I65">
            <v>2</v>
          </cell>
          <cell r="J65">
            <v>1.1000000000000001</v>
          </cell>
          <cell r="L65">
            <v>1.05</v>
          </cell>
          <cell r="M65">
            <v>435</v>
          </cell>
          <cell r="N65">
            <v>29166</v>
          </cell>
          <cell r="O65">
            <v>11050</v>
          </cell>
          <cell r="Q65">
            <v>40216</v>
          </cell>
          <cell r="S65" t="str">
            <v xml:space="preserve"> </v>
          </cell>
        </row>
        <row r="66">
          <cell r="E66">
            <v>1</v>
          </cell>
          <cell r="F66" t="str">
            <v>¤ t«</v>
          </cell>
          <cell r="G66">
            <v>60</v>
          </cell>
          <cell r="H66">
            <v>5</v>
          </cell>
          <cell r="I66">
            <v>2</v>
          </cell>
          <cell r="J66">
            <v>1.1000000000000001</v>
          </cell>
          <cell r="L66">
            <v>1.05</v>
          </cell>
          <cell r="M66">
            <v>1600</v>
          </cell>
          <cell r="N66">
            <v>100571</v>
          </cell>
          <cell r="Q66">
            <v>100571</v>
          </cell>
          <cell r="S66" t="str">
            <v xml:space="preserve"> </v>
          </cell>
        </row>
        <row r="67">
          <cell r="S67" t="str">
            <v xml:space="preserve"> </v>
          </cell>
        </row>
        <row r="68">
          <cell r="B68" t="str">
            <v>tl®v</v>
          </cell>
          <cell r="C68" t="str">
            <v>ThÐp l­íi ®Þnh vÞ d=6</v>
          </cell>
          <cell r="D68" t="str">
            <v>TÊn</v>
          </cell>
          <cell r="G68">
            <v>124</v>
          </cell>
          <cell r="Q68">
            <v>140787</v>
          </cell>
          <cell r="R68">
            <v>6200000</v>
          </cell>
          <cell r="S68">
            <v>6340787</v>
          </cell>
        </row>
        <row r="69">
          <cell r="E69">
            <v>1</v>
          </cell>
          <cell r="F69" t="str">
            <v>¤ t«</v>
          </cell>
          <cell r="G69">
            <v>64</v>
          </cell>
          <cell r="H69">
            <v>1</v>
          </cell>
          <cell r="I69">
            <v>2</v>
          </cell>
          <cell r="J69">
            <v>1.1000000000000001</v>
          </cell>
          <cell r="L69">
            <v>1.05</v>
          </cell>
          <cell r="M69">
            <v>435</v>
          </cell>
          <cell r="N69">
            <v>29166</v>
          </cell>
          <cell r="O69">
            <v>11050</v>
          </cell>
          <cell r="Q69">
            <v>40216</v>
          </cell>
          <cell r="S69" t="str">
            <v xml:space="preserve"> </v>
          </cell>
        </row>
        <row r="70">
          <cell r="E70">
            <v>1</v>
          </cell>
          <cell r="F70" t="str">
            <v>¤ t«</v>
          </cell>
          <cell r="G70">
            <v>60</v>
          </cell>
          <cell r="H70">
            <v>5</v>
          </cell>
          <cell r="I70">
            <v>2</v>
          </cell>
          <cell r="J70">
            <v>1.1000000000000001</v>
          </cell>
          <cell r="L70">
            <v>1.05</v>
          </cell>
          <cell r="M70">
            <v>1600</v>
          </cell>
          <cell r="N70">
            <v>100571</v>
          </cell>
          <cell r="Q70">
            <v>100571</v>
          </cell>
          <cell r="S70" t="str">
            <v xml:space="preserve"> </v>
          </cell>
        </row>
        <row r="71">
          <cell r="B71" t="str">
            <v>tt&lt;10</v>
          </cell>
          <cell r="C71" t="str">
            <v>ThÐp trßn d&lt;=10</v>
          </cell>
          <cell r="D71" t="str">
            <v>TÊn</v>
          </cell>
          <cell r="G71">
            <v>124</v>
          </cell>
          <cell r="Q71">
            <v>140787</v>
          </cell>
          <cell r="R71">
            <v>4666667</v>
          </cell>
          <cell r="S71">
            <v>4807454</v>
          </cell>
        </row>
        <row r="72">
          <cell r="E72">
            <v>1</v>
          </cell>
          <cell r="F72" t="str">
            <v>¤ t«</v>
          </cell>
          <cell r="G72">
            <v>64</v>
          </cell>
          <cell r="H72">
            <v>1</v>
          </cell>
          <cell r="I72">
            <v>2</v>
          </cell>
          <cell r="J72">
            <v>1.1000000000000001</v>
          </cell>
          <cell r="L72">
            <v>1.05</v>
          </cell>
          <cell r="M72">
            <v>435</v>
          </cell>
          <cell r="N72">
            <v>29166</v>
          </cell>
          <cell r="O72">
            <v>11050</v>
          </cell>
          <cell r="Q72">
            <v>40216</v>
          </cell>
          <cell r="S72" t="str">
            <v xml:space="preserve"> </v>
          </cell>
        </row>
        <row r="73">
          <cell r="E73">
            <v>1</v>
          </cell>
          <cell r="F73" t="str">
            <v>¤ t«</v>
          </cell>
          <cell r="G73">
            <v>60</v>
          </cell>
          <cell r="H73">
            <v>5</v>
          </cell>
          <cell r="I73">
            <v>2</v>
          </cell>
          <cell r="J73">
            <v>1.1000000000000001</v>
          </cell>
          <cell r="L73">
            <v>1.05</v>
          </cell>
          <cell r="M73">
            <v>1600</v>
          </cell>
          <cell r="N73">
            <v>100571</v>
          </cell>
          <cell r="Q73">
            <v>100571</v>
          </cell>
          <cell r="S73" t="str">
            <v xml:space="preserve"> </v>
          </cell>
        </row>
        <row r="74">
          <cell r="B74" t="str">
            <v>tt&lt;18</v>
          </cell>
          <cell r="C74" t="str">
            <v>ThÐp trßn d&lt;=18</v>
          </cell>
          <cell r="D74" t="str">
            <v>TÊn</v>
          </cell>
          <cell r="G74">
            <v>124</v>
          </cell>
          <cell r="Q74">
            <v>140787</v>
          </cell>
          <cell r="R74">
            <v>4333333</v>
          </cell>
          <cell r="S74">
            <v>4474120</v>
          </cell>
        </row>
        <row r="75">
          <cell r="E75">
            <v>1</v>
          </cell>
          <cell r="F75" t="str">
            <v>¤ t«</v>
          </cell>
          <cell r="G75">
            <v>64</v>
          </cell>
          <cell r="H75">
            <v>1</v>
          </cell>
          <cell r="I75">
            <v>2</v>
          </cell>
          <cell r="J75">
            <v>1.1000000000000001</v>
          </cell>
          <cell r="L75">
            <v>1.05</v>
          </cell>
          <cell r="M75">
            <v>435</v>
          </cell>
          <cell r="N75">
            <v>29166</v>
          </cell>
          <cell r="O75">
            <v>11050</v>
          </cell>
          <cell r="Q75">
            <v>40216</v>
          </cell>
          <cell r="S75" t="str">
            <v xml:space="preserve"> </v>
          </cell>
        </row>
        <row r="76">
          <cell r="E76">
            <v>1</v>
          </cell>
          <cell r="F76" t="str">
            <v>¤ t«</v>
          </cell>
          <cell r="G76">
            <v>60</v>
          </cell>
          <cell r="H76">
            <v>5</v>
          </cell>
          <cell r="I76">
            <v>2</v>
          </cell>
          <cell r="J76">
            <v>1.1000000000000001</v>
          </cell>
          <cell r="L76">
            <v>1.05</v>
          </cell>
          <cell r="M76">
            <v>1600</v>
          </cell>
          <cell r="N76">
            <v>100571</v>
          </cell>
          <cell r="Q76">
            <v>100571</v>
          </cell>
          <cell r="S76" t="str">
            <v xml:space="preserve"> </v>
          </cell>
        </row>
        <row r="77">
          <cell r="B77" t="str">
            <v>tt&gt;18</v>
          </cell>
          <cell r="C77" t="str">
            <v>ThÐp trßn d&gt;18</v>
          </cell>
          <cell r="D77" t="str">
            <v>TÊn</v>
          </cell>
          <cell r="G77">
            <v>124</v>
          </cell>
          <cell r="Q77">
            <v>140787</v>
          </cell>
          <cell r="R77">
            <v>4285714</v>
          </cell>
          <cell r="S77">
            <v>4426501</v>
          </cell>
        </row>
        <row r="78">
          <cell r="E78">
            <v>1</v>
          </cell>
          <cell r="F78" t="str">
            <v>¤ t«</v>
          </cell>
          <cell r="G78">
            <v>64</v>
          </cell>
          <cell r="H78">
            <v>1</v>
          </cell>
          <cell r="I78">
            <v>2</v>
          </cell>
          <cell r="J78">
            <v>1.1000000000000001</v>
          </cell>
          <cell r="L78">
            <v>1.05</v>
          </cell>
          <cell r="M78">
            <v>435</v>
          </cell>
          <cell r="N78">
            <v>29166</v>
          </cell>
          <cell r="O78">
            <v>11050</v>
          </cell>
          <cell r="Q78">
            <v>40216</v>
          </cell>
          <cell r="S78" t="str">
            <v xml:space="preserve"> </v>
          </cell>
        </row>
        <row r="79">
          <cell r="E79">
            <v>1</v>
          </cell>
          <cell r="F79" t="str">
            <v>¤ t«</v>
          </cell>
          <cell r="G79">
            <v>60</v>
          </cell>
          <cell r="H79">
            <v>5</v>
          </cell>
          <cell r="I79">
            <v>2</v>
          </cell>
          <cell r="J79">
            <v>1.1000000000000001</v>
          </cell>
          <cell r="L79">
            <v>1.05</v>
          </cell>
          <cell r="M79">
            <v>1600</v>
          </cell>
          <cell r="N79">
            <v>100571</v>
          </cell>
          <cell r="Q79">
            <v>100571</v>
          </cell>
          <cell r="S79" t="str">
            <v xml:space="preserve"> </v>
          </cell>
        </row>
        <row r="80">
          <cell r="B80" t="str">
            <v>t«</v>
          </cell>
          <cell r="C80" t="str">
            <v>ThÐp èng</v>
          </cell>
          <cell r="D80" t="str">
            <v>TÊn</v>
          </cell>
          <cell r="G80">
            <v>124</v>
          </cell>
          <cell r="Q80">
            <v>140787</v>
          </cell>
          <cell r="R80">
            <v>6500000</v>
          </cell>
          <cell r="S80">
            <v>6640787</v>
          </cell>
        </row>
        <row r="81">
          <cell r="E81">
            <v>1</v>
          </cell>
          <cell r="F81" t="str">
            <v>¤ t«</v>
          </cell>
          <cell r="G81">
            <v>64</v>
          </cell>
          <cell r="H81">
            <v>1</v>
          </cell>
          <cell r="I81">
            <v>2</v>
          </cell>
          <cell r="J81">
            <v>1.1000000000000001</v>
          </cell>
          <cell r="L81">
            <v>1.05</v>
          </cell>
          <cell r="M81">
            <v>435</v>
          </cell>
          <cell r="N81">
            <v>29166</v>
          </cell>
          <cell r="O81">
            <v>11050</v>
          </cell>
          <cell r="Q81">
            <v>40216</v>
          </cell>
          <cell r="S81" t="str">
            <v xml:space="preserve"> </v>
          </cell>
        </row>
        <row r="82">
          <cell r="E82">
            <v>1</v>
          </cell>
          <cell r="F82" t="str">
            <v>¤ t«</v>
          </cell>
          <cell r="G82">
            <v>60</v>
          </cell>
          <cell r="H82">
            <v>5</v>
          </cell>
          <cell r="I82">
            <v>2</v>
          </cell>
          <cell r="J82">
            <v>1.1000000000000001</v>
          </cell>
          <cell r="L82">
            <v>1.05</v>
          </cell>
          <cell r="M82">
            <v>1600</v>
          </cell>
          <cell r="N82">
            <v>100571</v>
          </cell>
          <cell r="Q82">
            <v>100571</v>
          </cell>
          <cell r="S82" t="str">
            <v xml:space="preserve"> </v>
          </cell>
        </row>
        <row r="83">
          <cell r="B83" t="str">
            <v>tc®c</v>
          </cell>
          <cell r="C83" t="str">
            <v>ThÐp c­êng ®é cao</v>
          </cell>
          <cell r="D83" t="str">
            <v>TÊn</v>
          </cell>
          <cell r="G83">
            <v>124</v>
          </cell>
          <cell r="Q83">
            <v>140787</v>
          </cell>
          <cell r="R83">
            <v>12000000</v>
          </cell>
          <cell r="S83">
            <v>12140787</v>
          </cell>
        </row>
        <row r="84">
          <cell r="E84">
            <v>1</v>
          </cell>
          <cell r="F84" t="str">
            <v>¤ t«</v>
          </cell>
          <cell r="G84">
            <v>64</v>
          </cell>
          <cell r="H84">
            <v>1</v>
          </cell>
          <cell r="I84">
            <v>2</v>
          </cell>
          <cell r="J84">
            <v>1.1000000000000001</v>
          </cell>
          <cell r="L84">
            <v>1.05</v>
          </cell>
          <cell r="M84">
            <v>435</v>
          </cell>
          <cell r="N84">
            <v>29166</v>
          </cell>
          <cell r="O84">
            <v>11050</v>
          </cell>
          <cell r="Q84">
            <v>40216</v>
          </cell>
          <cell r="S84" t="str">
            <v xml:space="preserve"> </v>
          </cell>
        </row>
        <row r="85">
          <cell r="E85">
            <v>1</v>
          </cell>
          <cell r="F85" t="str">
            <v>¤ t«</v>
          </cell>
          <cell r="G85">
            <v>60</v>
          </cell>
          <cell r="H85">
            <v>5</v>
          </cell>
          <cell r="I85">
            <v>2</v>
          </cell>
          <cell r="J85">
            <v>1.1000000000000001</v>
          </cell>
          <cell r="L85">
            <v>1.05</v>
          </cell>
          <cell r="M85">
            <v>1600</v>
          </cell>
          <cell r="N85">
            <v>100571</v>
          </cell>
          <cell r="Q85">
            <v>100571</v>
          </cell>
          <cell r="S85" t="str">
            <v xml:space="preserve"> </v>
          </cell>
        </row>
        <row r="86">
          <cell r="B86" t="str">
            <v>Ray</v>
          </cell>
          <cell r="C86" t="str">
            <v>Ray P43</v>
          </cell>
          <cell r="D86" t="str">
            <v>TÊn</v>
          </cell>
          <cell r="G86">
            <v>124</v>
          </cell>
          <cell r="Q86">
            <v>140787</v>
          </cell>
          <cell r="R86">
            <v>6000000</v>
          </cell>
          <cell r="S86">
            <v>6140787</v>
          </cell>
        </row>
        <row r="87">
          <cell r="E87">
            <v>1</v>
          </cell>
          <cell r="F87" t="str">
            <v>¤ t«</v>
          </cell>
          <cell r="G87">
            <v>64</v>
          </cell>
          <cell r="H87">
            <v>1</v>
          </cell>
          <cell r="I87">
            <v>2</v>
          </cell>
          <cell r="J87">
            <v>1.1000000000000001</v>
          </cell>
          <cell r="L87">
            <v>1.05</v>
          </cell>
          <cell r="M87">
            <v>435</v>
          </cell>
          <cell r="N87">
            <v>29166</v>
          </cell>
          <cell r="O87">
            <v>11050</v>
          </cell>
          <cell r="Q87">
            <v>40216</v>
          </cell>
          <cell r="S87" t="str">
            <v xml:space="preserve"> </v>
          </cell>
        </row>
        <row r="88">
          <cell r="E88">
            <v>1</v>
          </cell>
          <cell r="F88" t="str">
            <v>¤ t«</v>
          </cell>
          <cell r="G88">
            <v>60</v>
          </cell>
          <cell r="H88">
            <v>5</v>
          </cell>
          <cell r="I88">
            <v>2</v>
          </cell>
          <cell r="J88">
            <v>1.1000000000000001</v>
          </cell>
          <cell r="L88">
            <v>1.05</v>
          </cell>
          <cell r="M88">
            <v>1600</v>
          </cell>
          <cell r="N88">
            <v>100571</v>
          </cell>
          <cell r="Q88">
            <v>100571</v>
          </cell>
          <cell r="S88" t="str">
            <v xml:space="preserve"> </v>
          </cell>
        </row>
        <row r="89">
          <cell r="B89" t="str">
            <v>xm4</v>
          </cell>
          <cell r="C89" t="str">
            <v xml:space="preserve">Xi m¨ng PC 40  </v>
          </cell>
          <cell r="D89" t="str">
            <v>TÊn</v>
          </cell>
          <cell r="G89">
            <v>124</v>
          </cell>
          <cell r="Q89">
            <v>162026</v>
          </cell>
          <cell r="R89">
            <v>804762</v>
          </cell>
          <cell r="S89">
            <v>966788</v>
          </cell>
        </row>
        <row r="90">
          <cell r="E90">
            <v>1</v>
          </cell>
          <cell r="F90" t="str">
            <v>¤ t«</v>
          </cell>
          <cell r="G90">
            <v>64</v>
          </cell>
          <cell r="H90">
            <v>1</v>
          </cell>
          <cell r="I90">
            <v>3</v>
          </cell>
          <cell r="J90">
            <v>1.3</v>
          </cell>
          <cell r="L90">
            <v>1.05</v>
          </cell>
          <cell r="M90">
            <v>435</v>
          </cell>
          <cell r="N90">
            <v>34469</v>
          </cell>
          <cell r="O90">
            <v>8700</v>
          </cell>
          <cell r="Q90">
            <v>43169</v>
          </cell>
          <cell r="S90" t="str">
            <v xml:space="preserve"> </v>
          </cell>
        </row>
        <row r="91">
          <cell r="E91">
            <v>1</v>
          </cell>
          <cell r="F91" t="str">
            <v>¤ t«</v>
          </cell>
          <cell r="G91">
            <v>60</v>
          </cell>
          <cell r="H91">
            <v>5</v>
          </cell>
          <cell r="I91">
            <v>3</v>
          </cell>
          <cell r="J91">
            <v>1.3</v>
          </cell>
          <cell r="L91">
            <v>1.05</v>
          </cell>
          <cell r="M91">
            <v>1600</v>
          </cell>
          <cell r="N91">
            <v>118857</v>
          </cell>
          <cell r="Q91">
            <v>118857</v>
          </cell>
          <cell r="S91" t="str">
            <v xml:space="preserve"> </v>
          </cell>
        </row>
        <row r="92">
          <cell r="B92" t="str">
            <v>xm3</v>
          </cell>
          <cell r="C92" t="str">
            <v>Xi m¨ng PC30</v>
          </cell>
          <cell r="D92" t="str">
            <v>TÊn</v>
          </cell>
          <cell r="G92">
            <v>124</v>
          </cell>
          <cell r="Q92">
            <v>162026</v>
          </cell>
          <cell r="R92">
            <v>761905</v>
          </cell>
          <cell r="S92">
            <v>923931</v>
          </cell>
        </row>
        <row r="93">
          <cell r="E93">
            <v>1</v>
          </cell>
          <cell r="F93" t="str">
            <v>¤ t«</v>
          </cell>
          <cell r="G93">
            <v>64</v>
          </cell>
          <cell r="H93">
            <v>1</v>
          </cell>
          <cell r="I93">
            <v>3</v>
          </cell>
          <cell r="J93">
            <v>1.3</v>
          </cell>
          <cell r="L93">
            <v>1.05</v>
          </cell>
          <cell r="M93">
            <v>435</v>
          </cell>
          <cell r="N93">
            <v>34469</v>
          </cell>
          <cell r="O93">
            <v>8700</v>
          </cell>
          <cell r="Q93">
            <v>43169</v>
          </cell>
          <cell r="S93" t="str">
            <v xml:space="preserve"> </v>
          </cell>
        </row>
        <row r="94">
          <cell r="E94">
            <v>1</v>
          </cell>
          <cell r="F94" t="str">
            <v>¤ t«</v>
          </cell>
          <cell r="G94">
            <v>60</v>
          </cell>
          <cell r="H94">
            <v>5</v>
          </cell>
          <cell r="I94">
            <v>3</v>
          </cell>
          <cell r="J94">
            <v>1.3</v>
          </cell>
          <cell r="L94">
            <v>1.05</v>
          </cell>
          <cell r="M94">
            <v>1600</v>
          </cell>
          <cell r="N94">
            <v>118857</v>
          </cell>
          <cell r="Q94">
            <v>118857</v>
          </cell>
          <cell r="S94" t="str">
            <v xml:space="preserve"> </v>
          </cell>
        </row>
        <row r="95">
          <cell r="B95" t="str">
            <v>pgbt</v>
          </cell>
          <cell r="C95" t="str">
            <v>Phô gia BT</v>
          </cell>
          <cell r="D95" t="str">
            <v>TÊn</v>
          </cell>
          <cell r="G95">
            <v>124</v>
          </cell>
          <cell r="Q95">
            <v>167826</v>
          </cell>
          <cell r="R95">
            <v>7000000</v>
          </cell>
          <cell r="S95">
            <v>7167826</v>
          </cell>
        </row>
        <row r="96">
          <cell r="E96">
            <v>1</v>
          </cell>
          <cell r="F96" t="str">
            <v>¤ t«</v>
          </cell>
          <cell r="G96">
            <v>64</v>
          </cell>
          <cell r="H96">
            <v>1</v>
          </cell>
          <cell r="I96">
            <v>3</v>
          </cell>
          <cell r="J96">
            <v>1.3</v>
          </cell>
          <cell r="L96">
            <v>1.05</v>
          </cell>
          <cell r="M96">
            <v>435</v>
          </cell>
          <cell r="N96">
            <v>34469</v>
          </cell>
          <cell r="O96">
            <v>14500</v>
          </cell>
          <cell r="Q96">
            <v>48969</v>
          </cell>
          <cell r="S96" t="str">
            <v xml:space="preserve"> </v>
          </cell>
        </row>
        <row r="97">
          <cell r="E97">
            <v>1</v>
          </cell>
          <cell r="F97" t="str">
            <v>¤ t«</v>
          </cell>
          <cell r="G97">
            <v>60</v>
          </cell>
          <cell r="H97">
            <v>5</v>
          </cell>
          <cell r="I97">
            <v>3</v>
          </cell>
          <cell r="J97">
            <v>1.3</v>
          </cell>
          <cell r="L97">
            <v>1.05</v>
          </cell>
          <cell r="M97">
            <v>1600</v>
          </cell>
          <cell r="N97">
            <v>118857</v>
          </cell>
          <cell r="Q97">
            <v>118857</v>
          </cell>
          <cell r="S97" t="str">
            <v xml:space="preserve"> </v>
          </cell>
        </row>
        <row r="98">
          <cell r="B98" t="str">
            <v>pghd</v>
          </cell>
          <cell r="C98" t="str">
            <v>Phô giac ho¸ dÎo</v>
          </cell>
          <cell r="D98" t="str">
            <v>TÊn</v>
          </cell>
          <cell r="G98">
            <v>124</v>
          </cell>
          <cell r="Q98">
            <v>167826</v>
          </cell>
          <cell r="R98">
            <v>12000000</v>
          </cell>
          <cell r="S98">
            <v>12167826</v>
          </cell>
        </row>
        <row r="99">
          <cell r="E99">
            <v>1</v>
          </cell>
          <cell r="F99" t="str">
            <v>¤ t«</v>
          </cell>
          <cell r="G99">
            <v>64</v>
          </cell>
          <cell r="H99">
            <v>1</v>
          </cell>
          <cell r="I99">
            <v>3</v>
          </cell>
          <cell r="J99">
            <v>1.3</v>
          </cell>
          <cell r="L99">
            <v>1.05</v>
          </cell>
          <cell r="M99">
            <v>435</v>
          </cell>
          <cell r="N99">
            <v>34469</v>
          </cell>
          <cell r="O99">
            <v>14500</v>
          </cell>
          <cell r="Q99">
            <v>48969</v>
          </cell>
          <cell r="S99" t="str">
            <v xml:space="preserve"> </v>
          </cell>
        </row>
        <row r="100">
          <cell r="E100">
            <v>1</v>
          </cell>
          <cell r="F100" t="str">
            <v>¤ t«</v>
          </cell>
          <cell r="G100">
            <v>60</v>
          </cell>
          <cell r="H100">
            <v>5</v>
          </cell>
          <cell r="I100">
            <v>3</v>
          </cell>
          <cell r="J100">
            <v>1.3</v>
          </cell>
          <cell r="L100">
            <v>1.05</v>
          </cell>
          <cell r="M100">
            <v>1600</v>
          </cell>
          <cell r="N100">
            <v>118857</v>
          </cell>
          <cell r="Q100">
            <v>118857</v>
          </cell>
        </row>
        <row r="101">
          <cell r="B101" t="str">
            <v>m ct</v>
          </cell>
          <cell r="C101" t="str">
            <v>Mµng chèng thÊm + Phô gia dÝnh b¸m</v>
          </cell>
          <cell r="R101">
            <v>93000</v>
          </cell>
          <cell r="S101">
            <v>93000</v>
          </cell>
        </row>
        <row r="102">
          <cell r="B102" t="str">
            <v>l cs</v>
          </cell>
          <cell r="C102" t="str">
            <v>L­ìi c­a s¾t</v>
          </cell>
          <cell r="D102" t="str">
            <v>c¸i</v>
          </cell>
          <cell r="R102">
            <v>15000</v>
          </cell>
          <cell r="S102">
            <v>15000</v>
          </cell>
        </row>
        <row r="103">
          <cell r="B103" t="str">
            <v>b l</v>
          </cell>
          <cell r="C103" t="str">
            <v>Bul«ng</v>
          </cell>
          <cell r="D103" t="str">
            <v>c¸i</v>
          </cell>
          <cell r="R103">
            <v>4000</v>
          </cell>
          <cell r="S103">
            <v>4000</v>
          </cell>
        </row>
        <row r="104">
          <cell r="B104" t="str">
            <v>® c</v>
          </cell>
          <cell r="C104" t="str">
            <v>§¸ c¾t</v>
          </cell>
          <cell r="D104" t="str">
            <v>Viªn</v>
          </cell>
          <cell r="R104">
            <v>7000</v>
          </cell>
          <cell r="S104">
            <v>7000</v>
          </cell>
        </row>
        <row r="105">
          <cell r="B105" t="str">
            <v>¤ xy</v>
          </cell>
          <cell r="C105" t="str">
            <v>¤ xy</v>
          </cell>
          <cell r="D105" t="str">
            <v>chai</v>
          </cell>
          <cell r="R105">
            <v>53000</v>
          </cell>
          <cell r="S105">
            <v>53000</v>
          </cell>
        </row>
        <row r="106">
          <cell r="B106" t="str">
            <v>® ®</v>
          </cell>
          <cell r="C106" t="str">
            <v>§Êt ®Ìn</v>
          </cell>
          <cell r="D106" t="str">
            <v>kg</v>
          </cell>
          <cell r="R106">
            <v>8600</v>
          </cell>
          <cell r="S106">
            <v>8600</v>
          </cell>
        </row>
        <row r="107">
          <cell r="B107" t="str">
            <v>® ®Øa</v>
          </cell>
          <cell r="C107" t="str">
            <v>§inh ®Øa</v>
          </cell>
          <cell r="D107" t="str">
            <v>c¸i</v>
          </cell>
          <cell r="R107">
            <v>500</v>
          </cell>
          <cell r="S107">
            <v>500</v>
          </cell>
        </row>
        <row r="108">
          <cell r="B108" t="str">
            <v>® cr</v>
          </cell>
          <cell r="C108" t="str">
            <v>§inh Cr¨mp«ng</v>
          </cell>
          <cell r="D108" t="str">
            <v>c¸i</v>
          </cell>
          <cell r="R108">
            <v>1000</v>
          </cell>
          <cell r="S108">
            <v>1000</v>
          </cell>
        </row>
        <row r="109">
          <cell r="B109" t="str">
            <v>® ®­êng</v>
          </cell>
          <cell r="C109" t="str">
            <v>§inh ®­êng</v>
          </cell>
          <cell r="D109" t="str">
            <v>c¸i</v>
          </cell>
          <cell r="R109">
            <v>700</v>
          </cell>
          <cell r="S109">
            <v>700</v>
          </cell>
        </row>
        <row r="110">
          <cell r="B110" t="str">
            <v>d bc</v>
          </cell>
          <cell r="C110" t="str">
            <v>DÇu b«i tr¬n</v>
          </cell>
          <cell r="D110" t="str">
            <v>kg</v>
          </cell>
          <cell r="R110">
            <v>2500</v>
          </cell>
          <cell r="S110">
            <v>2500</v>
          </cell>
        </row>
        <row r="111">
          <cell r="B111" t="str">
            <v>« g</v>
          </cell>
          <cell r="C111" t="str">
            <v>èng gen d=65/72</v>
          </cell>
          <cell r="D111" t="str">
            <v>m</v>
          </cell>
          <cell r="R111">
            <v>42000</v>
          </cell>
          <cell r="S111">
            <v>42000</v>
          </cell>
        </row>
        <row r="112">
          <cell r="B112" t="str">
            <v>« n</v>
          </cell>
          <cell r="C112" t="str">
            <v>èng nèi</v>
          </cell>
          <cell r="D112" t="str">
            <v>m</v>
          </cell>
          <cell r="R112">
            <v>42000</v>
          </cell>
          <cell r="S112">
            <v>42000</v>
          </cell>
        </row>
        <row r="113">
          <cell r="B113" t="str">
            <v>« t</v>
          </cell>
          <cell r="C113" t="str">
            <v>èng thÐp d=130</v>
          </cell>
          <cell r="D113" t="str">
            <v>m</v>
          </cell>
          <cell r="R113">
            <v>120000</v>
          </cell>
          <cell r="S113">
            <v>120000</v>
          </cell>
        </row>
        <row r="114">
          <cell r="B114" t="str">
            <v>l l</v>
          </cell>
          <cell r="C114" t="str">
            <v>LËp l¸ch</v>
          </cell>
          <cell r="D114" t="str">
            <v>bé</v>
          </cell>
          <cell r="R114">
            <v>77800</v>
          </cell>
          <cell r="S114">
            <v>77800</v>
          </cell>
        </row>
        <row r="115">
          <cell r="B115" t="str">
            <v>S¬n</v>
          </cell>
          <cell r="C115" t="str">
            <v>S¬n</v>
          </cell>
          <cell r="D115" t="str">
            <v>kg</v>
          </cell>
          <cell r="R115">
            <v>10000</v>
          </cell>
          <cell r="S115">
            <v>10000</v>
          </cell>
        </row>
        <row r="116">
          <cell r="B116" t="str">
            <v>sm</v>
          </cell>
          <cell r="C116" t="str">
            <v>S¬n mÇu</v>
          </cell>
          <cell r="D116" t="str">
            <v>kg</v>
          </cell>
          <cell r="R116">
            <v>27000</v>
          </cell>
          <cell r="S116">
            <v>27000</v>
          </cell>
        </row>
        <row r="117">
          <cell r="B117" t="str">
            <v>t ®</v>
          </cell>
          <cell r="C117" t="str">
            <v>T¨ng ®¬</v>
          </cell>
          <cell r="D117" t="str">
            <v>c¸i</v>
          </cell>
          <cell r="R117">
            <v>18000</v>
          </cell>
          <cell r="S117">
            <v>18000</v>
          </cell>
        </row>
        <row r="118">
          <cell r="B118" t="str">
            <v>t vg</v>
          </cell>
          <cell r="C118" t="str">
            <v>Tµ vÑt gç</v>
          </cell>
          <cell r="D118" t="str">
            <v>thanh</v>
          </cell>
          <cell r="R118">
            <v>138600</v>
          </cell>
          <cell r="S118">
            <v>138600</v>
          </cell>
        </row>
        <row r="119">
          <cell r="B119" t="str">
            <v>X¨ng</v>
          </cell>
          <cell r="C119" t="str">
            <v>X¨ng</v>
          </cell>
          <cell r="D119" t="str">
            <v>kg</v>
          </cell>
          <cell r="R119">
            <v>6000</v>
          </cell>
          <cell r="S119">
            <v>6000</v>
          </cell>
        </row>
        <row r="120">
          <cell r="B120" t="str">
            <v>dm</v>
          </cell>
          <cell r="C120" t="str">
            <v>DÇu mazut</v>
          </cell>
          <cell r="D120" t="str">
            <v>kg</v>
          </cell>
          <cell r="R120">
            <v>4600</v>
          </cell>
          <cell r="S120">
            <v>4600</v>
          </cell>
        </row>
        <row r="121">
          <cell r="B121" t="str">
            <v>« g+n</v>
          </cell>
          <cell r="C121" t="str">
            <v>èng gang + n¾p ®Ëy</v>
          </cell>
          <cell r="D121" t="str">
            <v>kg</v>
          </cell>
          <cell r="R121">
            <v>10000</v>
          </cell>
          <cell r="S121">
            <v>10000</v>
          </cell>
        </row>
        <row r="122">
          <cell r="B122" t="str">
            <v>t c</v>
          </cell>
          <cell r="C122" t="str">
            <v>Than c¸m</v>
          </cell>
          <cell r="D122" t="str">
            <v>kg</v>
          </cell>
          <cell r="R122">
            <v>800</v>
          </cell>
          <cell r="S122">
            <v>800</v>
          </cell>
        </row>
        <row r="123">
          <cell r="B123" t="str">
            <v>gtc</v>
          </cell>
          <cell r="C123" t="str">
            <v>G¹ch thñ c«ng 2 lç</v>
          </cell>
          <cell r="D123" t="str">
            <v>viªn</v>
          </cell>
          <cell r="R123">
            <v>500</v>
          </cell>
          <cell r="S123">
            <v>500</v>
          </cell>
        </row>
        <row r="124">
          <cell r="B124" t="str">
            <v>ms</v>
          </cell>
          <cell r="C124" t="str">
            <v>Mãc s¾t</v>
          </cell>
          <cell r="D124" t="str">
            <v>c¸i</v>
          </cell>
          <cell r="R124">
            <v>1500</v>
          </cell>
          <cell r="S124">
            <v>1500</v>
          </cell>
        </row>
        <row r="127">
          <cell r="C127" t="str">
            <v xml:space="preserve"> - Cù ly vËn chuyÓn vËt liÖu trªn tÝnh theo biªn b¶n x¸c nhËn cña t­ vÊn</v>
          </cell>
        </row>
        <row r="147">
          <cell r="B147" t="str">
            <v>KH</v>
          </cell>
          <cell r="C147" t="str">
            <v>NC-BËc (nhãm 3)</v>
          </cell>
          <cell r="D147" t="str">
            <v>§V</v>
          </cell>
          <cell r="E147" t="str">
            <v>T.L­îng §V</v>
          </cell>
          <cell r="F147" t="str">
            <v>P.TiÖn V/C</v>
          </cell>
          <cell r="G147" t="str">
            <v>Cù Ly V/C T.TÕ (Km)</v>
          </cell>
          <cell r="H147" t="str">
            <v>CÊp §­êng</v>
          </cell>
          <cell r="I147" t="str">
            <v>CÊp Lo¹i VËt T­</v>
          </cell>
          <cell r="J147" t="str">
            <v>HÖ sè BH</v>
          </cell>
          <cell r="K147" t="str">
            <v>HÖ sè NHB</v>
          </cell>
          <cell r="L147" t="str">
            <v>HÖ sè VAT</v>
          </cell>
          <cell r="M147" t="str">
            <v>G.C­íc 89/CP</v>
          </cell>
          <cell r="N147" t="str">
            <v>Chi PhÝ V/C</v>
          </cell>
          <cell r="O147" t="str">
            <v>C.PhÝ bèc dì (§ång)</v>
          </cell>
          <cell r="P147" t="str">
            <v>Chi phÝ tù ®æ (§ång)</v>
          </cell>
          <cell r="Q147" t="str">
            <v>Tæng C.PhÝ V/C (§ång)</v>
          </cell>
          <cell r="R147" t="str">
            <v>Ngµy C«ng</v>
          </cell>
          <cell r="S147" t="str">
            <v>Ngµy C«ng</v>
          </cell>
        </row>
        <row r="149">
          <cell r="B149">
            <v>1</v>
          </cell>
          <cell r="C149">
            <v>2</v>
          </cell>
          <cell r="D149">
            <v>3</v>
          </cell>
          <cell r="E149">
            <v>4</v>
          </cell>
          <cell r="F149">
            <v>5</v>
          </cell>
          <cell r="G149">
            <v>6</v>
          </cell>
          <cell r="H149">
            <v>7</v>
          </cell>
          <cell r="I149">
            <v>8</v>
          </cell>
          <cell r="J149">
            <v>9</v>
          </cell>
          <cell r="K149">
            <v>10</v>
          </cell>
          <cell r="L149">
            <v>11</v>
          </cell>
          <cell r="M149">
            <v>12</v>
          </cell>
          <cell r="N149" t="str">
            <v>13=4x6x9x10x12/11</v>
          </cell>
          <cell r="O149">
            <v>14</v>
          </cell>
          <cell r="P149">
            <v>15</v>
          </cell>
          <cell r="Q149" t="str">
            <v>16 = 13+14+15</v>
          </cell>
          <cell r="R149">
            <v>16</v>
          </cell>
          <cell r="S149">
            <v>16</v>
          </cell>
        </row>
        <row r="151">
          <cell r="B151" t="str">
            <v>2,5/7</v>
          </cell>
          <cell r="C151" t="str">
            <v>Nh©n c«ng 2,5/7</v>
          </cell>
          <cell r="D151" t="str">
            <v xml:space="preserve">C«ng </v>
          </cell>
          <cell r="G151">
            <v>0</v>
          </cell>
          <cell r="Q151">
            <v>0</v>
          </cell>
          <cell r="R151">
            <v>13215</v>
          </cell>
          <cell r="S151">
            <v>13215</v>
          </cell>
        </row>
        <row r="152">
          <cell r="B152" t="str">
            <v>2,7/7</v>
          </cell>
          <cell r="C152" t="str">
            <v>Nh©n c«ng 2,7/7</v>
          </cell>
          <cell r="D152" t="str">
            <v xml:space="preserve">C«ng </v>
          </cell>
          <cell r="R152">
            <v>13481</v>
          </cell>
          <cell r="S152">
            <v>13481</v>
          </cell>
        </row>
        <row r="153">
          <cell r="B153" t="str">
            <v>3,0/7</v>
          </cell>
          <cell r="C153" t="str">
            <v>Nh©n c«ng 3,0/7</v>
          </cell>
          <cell r="D153" t="str">
            <v xml:space="preserve">C«ng </v>
          </cell>
          <cell r="R153">
            <v>13878</v>
          </cell>
          <cell r="S153">
            <v>13878</v>
          </cell>
        </row>
        <row r="154">
          <cell r="B154" t="str">
            <v>3,2/7</v>
          </cell>
          <cell r="C154" t="str">
            <v>Nh©n c«ng 3,2/7</v>
          </cell>
          <cell r="D154" t="str">
            <v xml:space="preserve">C«ng </v>
          </cell>
          <cell r="R154">
            <v>14171</v>
          </cell>
          <cell r="S154">
            <v>14171</v>
          </cell>
        </row>
        <row r="155">
          <cell r="B155" t="str">
            <v>3,5/7</v>
          </cell>
          <cell r="C155" t="str">
            <v>Nh©n c«ng 3,5/7</v>
          </cell>
          <cell r="D155" t="str">
            <v xml:space="preserve">C«ng </v>
          </cell>
          <cell r="R155">
            <v>14611</v>
          </cell>
          <cell r="S155">
            <v>14611</v>
          </cell>
        </row>
        <row r="156">
          <cell r="B156" t="str">
            <v>3,7/7</v>
          </cell>
          <cell r="C156" t="str">
            <v>Nh©n c«ng 3,7/7</v>
          </cell>
          <cell r="D156" t="str">
            <v xml:space="preserve">C«ng </v>
          </cell>
          <cell r="R156">
            <v>14904</v>
          </cell>
          <cell r="S156">
            <v>14904</v>
          </cell>
        </row>
        <row r="157">
          <cell r="B157" t="str">
            <v>4,0/7</v>
          </cell>
          <cell r="C157" t="str">
            <v>Nh©n c«ng 4,0/7</v>
          </cell>
          <cell r="D157" t="str">
            <v xml:space="preserve">C«ng </v>
          </cell>
          <cell r="R157">
            <v>15343</v>
          </cell>
          <cell r="S157">
            <v>15343</v>
          </cell>
        </row>
        <row r="158">
          <cell r="B158" t="str">
            <v>4,5/7</v>
          </cell>
          <cell r="C158" t="str">
            <v>Nh©n c«ng 4,5/7</v>
          </cell>
          <cell r="D158" t="str">
            <v xml:space="preserve">C«ng </v>
          </cell>
          <cell r="R158">
            <v>16914</v>
          </cell>
          <cell r="S158">
            <v>16914</v>
          </cell>
        </row>
        <row r="159">
          <cell r="B159" t="str">
            <v>5,0/7</v>
          </cell>
          <cell r="C159" t="str">
            <v>Nh©n c«ng 5,0/7</v>
          </cell>
          <cell r="D159" t="str">
            <v xml:space="preserve">C«ng </v>
          </cell>
          <cell r="R159">
            <v>18484</v>
          </cell>
          <cell r="S159">
            <v>18484</v>
          </cell>
        </row>
        <row r="160">
          <cell r="S160">
            <v>0</v>
          </cell>
        </row>
        <row r="161">
          <cell r="S161">
            <v>0</v>
          </cell>
        </row>
        <row r="162">
          <cell r="S162">
            <v>0</v>
          </cell>
        </row>
        <row r="163">
          <cell r="S163">
            <v>0</v>
          </cell>
        </row>
        <row r="164">
          <cell r="S164">
            <v>0</v>
          </cell>
        </row>
        <row r="165">
          <cell r="S165">
            <v>0</v>
          </cell>
        </row>
        <row r="166">
          <cell r="S166">
            <v>0</v>
          </cell>
        </row>
        <row r="170">
          <cell r="B170" t="str">
            <v>KH</v>
          </cell>
          <cell r="C170" t="str">
            <v>M¸y thi c«ng</v>
          </cell>
          <cell r="D170" t="str">
            <v>§V</v>
          </cell>
          <cell r="E170" t="str">
            <v>T.L­îng §V</v>
          </cell>
          <cell r="F170" t="str">
            <v>P.TiÖn V/C</v>
          </cell>
          <cell r="G170" t="str">
            <v>Cù Ly V/C T.TÕ (Km)</v>
          </cell>
          <cell r="H170" t="str">
            <v>CÊp §­êng</v>
          </cell>
          <cell r="I170" t="str">
            <v>CÊp Lo¹i VËt T­</v>
          </cell>
          <cell r="J170" t="str">
            <v>HÖ sè BH</v>
          </cell>
          <cell r="K170" t="str">
            <v>HÖ sè NHB</v>
          </cell>
          <cell r="L170" t="str">
            <v>HÖ sè VAT</v>
          </cell>
          <cell r="M170" t="str">
            <v>G.C­íc 89/CP</v>
          </cell>
          <cell r="N170" t="str">
            <v>Chi PhÝ V/C</v>
          </cell>
          <cell r="O170" t="str">
            <v>C.PhÝ bèc dì (§ång)</v>
          </cell>
          <cell r="P170" t="str">
            <v>Chi phÝ tù ®æ (§ång)</v>
          </cell>
          <cell r="Q170" t="str">
            <v>Tæng C.PhÝ V/C (§ång)</v>
          </cell>
          <cell r="R170" t="str">
            <v>§¬n gi¸</v>
          </cell>
          <cell r="S170" t="str">
            <v>§¬n gi¸</v>
          </cell>
        </row>
        <row r="172">
          <cell r="B172">
            <v>1</v>
          </cell>
          <cell r="C172">
            <v>2</v>
          </cell>
          <cell r="D172">
            <v>3</v>
          </cell>
          <cell r="E172">
            <v>4</v>
          </cell>
          <cell r="F172">
            <v>5</v>
          </cell>
          <cell r="G172">
            <v>6</v>
          </cell>
          <cell r="H172">
            <v>7</v>
          </cell>
          <cell r="I172">
            <v>8</v>
          </cell>
          <cell r="J172">
            <v>9</v>
          </cell>
          <cell r="K172">
            <v>10</v>
          </cell>
          <cell r="L172">
            <v>11</v>
          </cell>
          <cell r="M172">
            <v>12</v>
          </cell>
          <cell r="N172" t="str">
            <v>13=4x6x9x10x12/11</v>
          </cell>
          <cell r="O172">
            <v>14</v>
          </cell>
          <cell r="P172">
            <v>15</v>
          </cell>
          <cell r="Q172" t="str">
            <v>16 = 13+14+15</v>
          </cell>
          <cell r="R172">
            <v>16</v>
          </cell>
          <cell r="S172">
            <v>16</v>
          </cell>
        </row>
        <row r="173">
          <cell r="B173" t="str">
            <v>«tn7</v>
          </cell>
          <cell r="C173" t="str">
            <v>¤t« t­íi nhùa 7T</v>
          </cell>
          <cell r="D173" t="str">
            <v>Ca</v>
          </cell>
          <cell r="R173">
            <v>745096</v>
          </cell>
          <cell r="S173">
            <v>745096</v>
          </cell>
        </row>
        <row r="174">
          <cell r="B174" t="str">
            <v>«tn5</v>
          </cell>
          <cell r="C174" t="str">
            <v>¤t« t­íi n­íc 5m3</v>
          </cell>
          <cell r="D174" t="str">
            <v>Ca</v>
          </cell>
          <cell r="R174">
            <v>343052</v>
          </cell>
          <cell r="S174">
            <v>343052</v>
          </cell>
        </row>
        <row r="175">
          <cell r="B175" t="str">
            <v>«10</v>
          </cell>
          <cell r="C175" t="str">
            <v>¤t« tù ®æ 10T</v>
          </cell>
          <cell r="D175" t="str">
            <v>Ca</v>
          </cell>
          <cell r="R175">
            <v>525740</v>
          </cell>
          <cell r="S175">
            <v>525740</v>
          </cell>
        </row>
        <row r="176">
          <cell r="B176" t="str">
            <v>«7</v>
          </cell>
          <cell r="C176" t="str">
            <v>¤t« tù ®æ 7T</v>
          </cell>
          <cell r="D176" t="str">
            <v>Ca</v>
          </cell>
          <cell r="R176">
            <v>444551</v>
          </cell>
          <cell r="S176">
            <v>444551</v>
          </cell>
        </row>
        <row r="177">
          <cell r="B177" t="str">
            <v>«6</v>
          </cell>
          <cell r="C177" t="str">
            <v>¤t« v/c BT 6m3</v>
          </cell>
          <cell r="D177" t="str">
            <v>Ca</v>
          </cell>
          <cell r="R177">
            <v>697345</v>
          </cell>
          <cell r="S177">
            <v>697345</v>
          </cell>
        </row>
        <row r="178">
          <cell r="B178" t="str">
            <v>®bl25</v>
          </cell>
          <cell r="C178" t="str">
            <v>§Çm b¸nh lèp 25T</v>
          </cell>
          <cell r="D178" t="str">
            <v>Ca</v>
          </cell>
          <cell r="R178">
            <v>505651</v>
          </cell>
          <cell r="S178">
            <v>505651</v>
          </cell>
        </row>
        <row r="179">
          <cell r="B179" t="str">
            <v>bv</v>
          </cell>
          <cell r="C179" t="str">
            <v>B¬m v÷a XM</v>
          </cell>
          <cell r="D179" t="str">
            <v>Ca</v>
          </cell>
          <cell r="R179">
            <v>112728</v>
          </cell>
          <cell r="S179">
            <v>112728</v>
          </cell>
        </row>
        <row r="180">
          <cell r="B180" t="str">
            <v>c10</v>
          </cell>
          <cell r="C180" t="str">
            <v>CÈu 10T</v>
          </cell>
          <cell r="D180" t="str">
            <v>Ca</v>
          </cell>
          <cell r="R180">
            <v>615511</v>
          </cell>
          <cell r="S180">
            <v>615511</v>
          </cell>
        </row>
        <row r="181">
          <cell r="B181" t="str">
            <v>c16</v>
          </cell>
          <cell r="C181" t="str">
            <v>CÈu 16T</v>
          </cell>
          <cell r="D181" t="str">
            <v>Ca</v>
          </cell>
          <cell r="R181">
            <v>823425</v>
          </cell>
          <cell r="S181">
            <v>823425</v>
          </cell>
        </row>
        <row r="182">
          <cell r="B182" t="str">
            <v>c25</v>
          </cell>
          <cell r="C182" t="str">
            <v>CÈu 25T</v>
          </cell>
          <cell r="D182" t="str">
            <v>Ca</v>
          </cell>
          <cell r="R182">
            <v>1148366</v>
          </cell>
          <cell r="S182">
            <v>1148366</v>
          </cell>
        </row>
        <row r="183">
          <cell r="B183" t="str">
            <v>c5</v>
          </cell>
          <cell r="C183" t="str">
            <v>CÈu 5T</v>
          </cell>
          <cell r="D183" t="str">
            <v>Ca</v>
          </cell>
          <cell r="R183">
            <v>292034</v>
          </cell>
          <cell r="S183">
            <v>292034</v>
          </cell>
        </row>
        <row r="184">
          <cell r="B184" t="str">
            <v>cx50</v>
          </cell>
          <cell r="C184" t="str">
            <v>CÈu xÝch 50T</v>
          </cell>
          <cell r="D184" t="str">
            <v>Ca</v>
          </cell>
          <cell r="R184">
            <v>1639226</v>
          </cell>
          <cell r="S184">
            <v>1639226</v>
          </cell>
        </row>
        <row r="185">
          <cell r="B185" t="str">
            <v>k250</v>
          </cell>
          <cell r="C185" t="str">
            <v>KÝch 250T</v>
          </cell>
          <cell r="D185" t="str">
            <v>Ca</v>
          </cell>
          <cell r="R185">
            <v>86813</v>
          </cell>
          <cell r="S185">
            <v>86813</v>
          </cell>
        </row>
        <row r="186">
          <cell r="B186" t="str">
            <v>k500</v>
          </cell>
          <cell r="C186" t="str">
            <v>KÝch 500T</v>
          </cell>
          <cell r="D186" t="str">
            <v>Ca</v>
          </cell>
          <cell r="R186">
            <v>102248</v>
          </cell>
          <cell r="S186">
            <v>102248</v>
          </cell>
        </row>
        <row r="187">
          <cell r="B187" t="str">
            <v>l10</v>
          </cell>
          <cell r="C187" t="str">
            <v>Lu 10T</v>
          </cell>
          <cell r="D187" t="str">
            <v>Ca</v>
          </cell>
          <cell r="R187">
            <v>288922</v>
          </cell>
          <cell r="S187">
            <v>288922</v>
          </cell>
        </row>
        <row r="188">
          <cell r="B188" t="str">
            <v>lbl16</v>
          </cell>
          <cell r="C188" t="str">
            <v>Lu b¸nh lèp 16T</v>
          </cell>
          <cell r="D188" t="str">
            <v>Ca</v>
          </cell>
          <cell r="R188">
            <v>432053</v>
          </cell>
          <cell r="S188">
            <v>432053</v>
          </cell>
        </row>
        <row r="189">
          <cell r="B189" t="str">
            <v>lbt16</v>
          </cell>
          <cell r="C189" t="str">
            <v>Lu b¸nh thÐp 16T</v>
          </cell>
          <cell r="D189" t="str">
            <v>Ca</v>
          </cell>
          <cell r="R189">
            <v>414375</v>
          </cell>
          <cell r="S189">
            <v>414375</v>
          </cell>
        </row>
        <row r="190">
          <cell r="B190" t="str">
            <v>lr25</v>
          </cell>
          <cell r="C190" t="str">
            <v>Lu rung 25T</v>
          </cell>
          <cell r="D190" t="str">
            <v>Ca</v>
          </cell>
          <cell r="R190">
            <v>928648</v>
          </cell>
          <cell r="S190">
            <v>928648</v>
          </cell>
        </row>
        <row r="191">
          <cell r="B191" t="str">
            <v>m®&lt;0,8</v>
          </cell>
          <cell r="C191" t="str">
            <v>M¸y ®µo &lt;=0,8m3</v>
          </cell>
          <cell r="D191" t="str">
            <v>Ca</v>
          </cell>
          <cell r="R191">
            <v>705849</v>
          </cell>
          <cell r="S191">
            <v>705849</v>
          </cell>
        </row>
        <row r="192">
          <cell r="B192" t="str">
            <v>®25</v>
          </cell>
          <cell r="C192" t="str">
            <v>M¸y ®Çm 25T</v>
          </cell>
          <cell r="D192" t="str">
            <v>Ca</v>
          </cell>
          <cell r="R192">
            <v>505651</v>
          </cell>
          <cell r="S192">
            <v>505651</v>
          </cell>
        </row>
        <row r="193">
          <cell r="B193" t="str">
            <v>®9</v>
          </cell>
          <cell r="C193" t="str">
            <v>M¸y ®Çm 9T</v>
          </cell>
          <cell r="D193" t="str">
            <v>Ca</v>
          </cell>
          <cell r="R193">
            <v>443844</v>
          </cell>
          <cell r="S193">
            <v>443844</v>
          </cell>
        </row>
        <row r="194">
          <cell r="B194" t="str">
            <v>®b1</v>
          </cell>
          <cell r="C194" t="str">
            <v>M¸y ®Çm bµn 1KW</v>
          </cell>
          <cell r="D194" t="str">
            <v>Ca</v>
          </cell>
          <cell r="R194">
            <v>32525</v>
          </cell>
          <cell r="S194">
            <v>32525</v>
          </cell>
        </row>
        <row r="195">
          <cell r="B195" t="str">
            <v>® d1,5</v>
          </cell>
          <cell r="C195" t="str">
            <v>M¸y ®Çm dïi 1,5KW</v>
          </cell>
          <cell r="D195" t="str">
            <v>Ca</v>
          </cell>
          <cell r="R195">
            <v>37456</v>
          </cell>
          <cell r="S195">
            <v>37456</v>
          </cell>
        </row>
        <row r="196">
          <cell r="B196" t="str">
            <v>bn20</v>
          </cell>
          <cell r="C196" t="str">
            <v>M¸y b¬m n­íc 20KW</v>
          </cell>
          <cell r="D196" t="str">
            <v>Ca</v>
          </cell>
          <cell r="R196">
            <v>107630</v>
          </cell>
          <cell r="S196">
            <v>107630</v>
          </cell>
        </row>
        <row r="197">
          <cell r="B197" t="str">
            <v>bn75</v>
          </cell>
          <cell r="C197" t="str">
            <v>M¸y b¬m n­íc 75CV</v>
          </cell>
          <cell r="D197" t="str">
            <v>Ca</v>
          </cell>
          <cell r="R197">
            <v>466499</v>
          </cell>
          <cell r="S197">
            <v>466499</v>
          </cell>
        </row>
        <row r="198">
          <cell r="B198" t="str">
            <v>cc</v>
          </cell>
          <cell r="C198" t="str">
            <v>M¸y c¾t</v>
          </cell>
          <cell r="D198" t="str">
            <v>Ca</v>
          </cell>
          <cell r="R198">
            <v>39789</v>
          </cell>
          <cell r="S198">
            <v>39789</v>
          </cell>
        </row>
        <row r="199">
          <cell r="B199" t="str">
            <v>c«5</v>
          </cell>
          <cell r="C199" t="str">
            <v>M¸y c¾t èng 5KW</v>
          </cell>
          <cell r="D199" t="str">
            <v>Ca</v>
          </cell>
          <cell r="R199">
            <v>46496</v>
          </cell>
          <cell r="S199">
            <v>46496</v>
          </cell>
        </row>
        <row r="200">
          <cell r="B200" t="str">
            <v>ct</v>
          </cell>
          <cell r="C200" t="str">
            <v>M¸y c¾t thÐp</v>
          </cell>
          <cell r="D200" t="str">
            <v>Ca</v>
          </cell>
          <cell r="R200">
            <v>164322</v>
          </cell>
          <cell r="S200">
            <v>164322</v>
          </cell>
        </row>
        <row r="201">
          <cell r="B201" t="str">
            <v>cuct</v>
          </cell>
          <cell r="C201" t="str">
            <v>M¸y c¾t uèn cèt thÐp</v>
          </cell>
          <cell r="D201" t="str">
            <v>Ca</v>
          </cell>
          <cell r="R201">
            <v>39789</v>
          </cell>
          <cell r="S201">
            <v>39789</v>
          </cell>
        </row>
        <row r="202">
          <cell r="B202" t="str">
            <v>c «</v>
          </cell>
          <cell r="C202" t="str">
            <v>M¸y cuèn èng</v>
          </cell>
          <cell r="D202" t="str">
            <v>Ca</v>
          </cell>
          <cell r="R202">
            <v>43589</v>
          </cell>
          <cell r="S202">
            <v>43589</v>
          </cell>
        </row>
        <row r="203">
          <cell r="B203" t="str">
            <v>h23</v>
          </cell>
          <cell r="C203" t="str">
            <v>M¸y hµn 23KW</v>
          </cell>
          <cell r="D203" t="str">
            <v>Ca</v>
          </cell>
          <cell r="R203">
            <v>77338</v>
          </cell>
          <cell r="S203">
            <v>77338</v>
          </cell>
        </row>
        <row r="204">
          <cell r="B204" t="str">
            <v>kbt</v>
          </cell>
          <cell r="C204" t="str">
            <v>M¸y khoan BT</v>
          </cell>
          <cell r="D204" t="str">
            <v>Ca</v>
          </cell>
          <cell r="R204">
            <v>27758</v>
          </cell>
          <cell r="S204">
            <v>27758</v>
          </cell>
        </row>
        <row r="205">
          <cell r="B205" t="str">
            <v>ks4,5</v>
          </cell>
          <cell r="C205" t="str">
            <v>M¸y khoan s¾t</v>
          </cell>
          <cell r="D205" t="str">
            <v>Ca</v>
          </cell>
          <cell r="R205">
            <v>72334</v>
          </cell>
          <cell r="S205">
            <v>72334</v>
          </cell>
        </row>
        <row r="206">
          <cell r="B206" t="str">
            <v>l8,5</v>
          </cell>
          <cell r="C206" t="str">
            <v>M¸y lu 8.5T</v>
          </cell>
          <cell r="D206" t="str">
            <v>Ca</v>
          </cell>
          <cell r="R206">
            <v>252823</v>
          </cell>
          <cell r="S206">
            <v>252823</v>
          </cell>
        </row>
        <row r="207">
          <cell r="B207" t="str">
            <v>lc15</v>
          </cell>
          <cell r="C207" t="str">
            <v>M¸y luån c¸p 15KW</v>
          </cell>
          <cell r="D207" t="str">
            <v>Ca</v>
          </cell>
          <cell r="R207">
            <v>211837</v>
          </cell>
          <cell r="S207">
            <v>211837</v>
          </cell>
        </row>
        <row r="208">
          <cell r="B208" t="str">
            <v>nk10</v>
          </cell>
          <cell r="C208" t="str">
            <v>M¸y nÐn khÝ 10m3/ph</v>
          </cell>
          <cell r="D208" t="str">
            <v>Ca</v>
          </cell>
          <cell r="R208">
            <v>387267</v>
          </cell>
          <cell r="S208">
            <v>387267</v>
          </cell>
        </row>
        <row r="209">
          <cell r="B209" t="str">
            <v>nk6</v>
          </cell>
          <cell r="C209" t="str">
            <v>M¸y nÐn khÝ 6m3/ph</v>
          </cell>
          <cell r="D209" t="str">
            <v>Ca</v>
          </cell>
          <cell r="R209">
            <v>315177</v>
          </cell>
          <cell r="S209">
            <v>315177</v>
          </cell>
        </row>
        <row r="210">
          <cell r="B210" t="str">
            <v>u110</v>
          </cell>
          <cell r="C210" t="str">
            <v>M¸y ñi 110cv</v>
          </cell>
          <cell r="D210" t="str">
            <v>Ca</v>
          </cell>
          <cell r="R210">
            <v>669348</v>
          </cell>
          <cell r="S210">
            <v>669348</v>
          </cell>
        </row>
        <row r="211">
          <cell r="B211" t="str">
            <v>r20</v>
          </cell>
          <cell r="C211" t="str">
            <v>M¸y r¶i 20T/h</v>
          </cell>
          <cell r="D211" t="str">
            <v>Ca</v>
          </cell>
          <cell r="R211">
            <v>643252</v>
          </cell>
          <cell r="S211">
            <v>643252</v>
          </cell>
        </row>
        <row r="212">
          <cell r="B212" t="str">
            <v>r50-60</v>
          </cell>
          <cell r="C212" t="str">
            <v>M¸y r¶i 50-60m3/h</v>
          </cell>
          <cell r="D212" t="str">
            <v>Ca</v>
          </cell>
          <cell r="R212">
            <v>1177680</v>
          </cell>
          <cell r="S212">
            <v>1177680</v>
          </cell>
        </row>
        <row r="213">
          <cell r="B213" t="str">
            <v>s110</v>
          </cell>
          <cell r="C213" t="str">
            <v>M¸y san 110cv</v>
          </cell>
          <cell r="D213" t="str">
            <v>Ca</v>
          </cell>
          <cell r="R213">
            <v>584271</v>
          </cell>
          <cell r="S213">
            <v>584271</v>
          </cell>
        </row>
        <row r="214">
          <cell r="B214" t="str">
            <v>t250</v>
          </cell>
          <cell r="C214" t="str">
            <v>M¸y trén 250l</v>
          </cell>
          <cell r="D214" t="str">
            <v>Ca</v>
          </cell>
          <cell r="R214">
            <v>96272</v>
          </cell>
          <cell r="S214">
            <v>96272</v>
          </cell>
        </row>
        <row r="215">
          <cell r="B215" t="str">
            <v>t80</v>
          </cell>
          <cell r="C215" t="str">
            <v>M¸y trén v÷a 80l</v>
          </cell>
          <cell r="D215" t="str">
            <v>Ca</v>
          </cell>
          <cell r="R215">
            <v>45294</v>
          </cell>
          <cell r="S215">
            <v>45294</v>
          </cell>
        </row>
        <row r="216">
          <cell r="B216" t="str">
            <v>td d</v>
          </cell>
          <cell r="C216" t="str">
            <v>M¸y trén dung dÞch</v>
          </cell>
          <cell r="D216" t="str">
            <v>Ca</v>
          </cell>
          <cell r="R216">
            <v>233437</v>
          </cell>
          <cell r="S216">
            <v>233437</v>
          </cell>
        </row>
        <row r="217">
          <cell r="B217" t="str">
            <v>vt0,8</v>
          </cell>
          <cell r="C217" t="str">
            <v>M¸y vËn th¨ng 0,8T</v>
          </cell>
          <cell r="D217" t="str">
            <v>Ca</v>
          </cell>
          <cell r="R217">
            <v>54495</v>
          </cell>
          <cell r="S217">
            <v>54495</v>
          </cell>
        </row>
        <row r="218">
          <cell r="B218" t="str">
            <v>x0,6</v>
          </cell>
          <cell r="C218" t="str">
            <v>M¸y xóc 0,6m3</v>
          </cell>
          <cell r="D218" t="str">
            <v>Ca</v>
          </cell>
          <cell r="R218">
            <v>469958</v>
          </cell>
          <cell r="S218">
            <v>469958</v>
          </cell>
        </row>
        <row r="219">
          <cell r="B219" t="str">
            <v>x1,25</v>
          </cell>
          <cell r="C219" t="str">
            <v>M¸y xóc 1,25m3</v>
          </cell>
          <cell r="D219" t="str">
            <v>Ca</v>
          </cell>
          <cell r="R219">
            <v>1238930</v>
          </cell>
          <cell r="S219">
            <v>1238930</v>
          </cell>
        </row>
        <row r="220">
          <cell r="B220" t="str">
            <v>sr</v>
          </cell>
          <cell r="C220" t="str">
            <v>M¸y sµng rung</v>
          </cell>
          <cell r="D220" t="str">
            <v>Ca</v>
          </cell>
          <cell r="R220">
            <v>591646</v>
          </cell>
          <cell r="S220">
            <v>591646</v>
          </cell>
        </row>
        <row r="221">
          <cell r="B221" t="str">
            <v>b200</v>
          </cell>
          <cell r="C221" t="str">
            <v>M¸y b¬m 200m3/h</v>
          </cell>
          <cell r="D221" t="str">
            <v>Ca</v>
          </cell>
          <cell r="R221">
            <v>39230</v>
          </cell>
          <cell r="S221">
            <v>39230</v>
          </cell>
        </row>
        <row r="222">
          <cell r="B222" t="str">
            <v>plx3</v>
          </cell>
          <cell r="C222" t="str">
            <v>Pal¨ng xÝch 3T</v>
          </cell>
          <cell r="D222" t="str">
            <v>Ca</v>
          </cell>
          <cell r="R222">
            <v>100000</v>
          </cell>
          <cell r="S222">
            <v>100000</v>
          </cell>
        </row>
        <row r="223">
          <cell r="B223" t="str">
            <v>sl200</v>
          </cell>
          <cell r="C223" t="str">
            <v>Sµ lan 200T</v>
          </cell>
          <cell r="D223" t="str">
            <v>Ca</v>
          </cell>
          <cell r="R223">
            <v>325023</v>
          </cell>
          <cell r="S223">
            <v>325023</v>
          </cell>
        </row>
        <row r="224">
          <cell r="B224" t="str">
            <v>sl400</v>
          </cell>
          <cell r="C224" t="str">
            <v>Sµ lan 400T</v>
          </cell>
          <cell r="D224" t="str">
            <v>Ca</v>
          </cell>
          <cell r="R224">
            <v>670875</v>
          </cell>
          <cell r="S224">
            <v>670875</v>
          </cell>
        </row>
        <row r="225">
          <cell r="B225" t="str">
            <v>tk150</v>
          </cell>
          <cell r="C225" t="str">
            <v>Tµu kÐo 150cv</v>
          </cell>
          <cell r="D225" t="str">
            <v>Ca</v>
          </cell>
          <cell r="R225">
            <v>775474</v>
          </cell>
          <cell r="S225">
            <v>775474</v>
          </cell>
        </row>
        <row r="226">
          <cell r="B226" t="str">
            <v>t®5</v>
          </cell>
          <cell r="C226" t="str">
            <v>Têi ®iÖn 5T</v>
          </cell>
          <cell r="D226" t="str">
            <v>Ca</v>
          </cell>
          <cell r="R226">
            <v>70440</v>
          </cell>
          <cell r="S226">
            <v>70440</v>
          </cell>
        </row>
        <row r="227">
          <cell r="B227" t="str">
            <v>tt20-25</v>
          </cell>
          <cell r="C227" t="str">
            <v>Tr¹m trén 20-25T/h</v>
          </cell>
          <cell r="D227" t="str">
            <v>Ca</v>
          </cell>
          <cell r="R227">
            <v>5156262</v>
          </cell>
          <cell r="S227">
            <v>5156262</v>
          </cell>
        </row>
        <row r="228">
          <cell r="B228" t="str">
            <v>tt50-60</v>
          </cell>
          <cell r="C228" t="str">
            <v>Tr¹m trén 50-60T/h</v>
          </cell>
          <cell r="D228" t="str">
            <v>Ca</v>
          </cell>
          <cell r="R228">
            <v>9895724</v>
          </cell>
          <cell r="S228">
            <v>9895724</v>
          </cell>
        </row>
        <row r="229">
          <cell r="B229" t="str">
            <v>®k+m</v>
          </cell>
          <cell r="C229" t="str">
            <v>Xe ®Çu kÐo vµ moãc</v>
          </cell>
          <cell r="D229" t="str">
            <v>Ca</v>
          </cell>
          <cell r="R229">
            <v>582634</v>
          </cell>
          <cell r="S229">
            <v>582634</v>
          </cell>
        </row>
        <row r="230">
          <cell r="B230" t="str">
            <v>xld</v>
          </cell>
          <cell r="C230" t="str">
            <v>Xe lao dÇm</v>
          </cell>
          <cell r="D230" t="str">
            <v>Ca</v>
          </cell>
          <cell r="R230">
            <v>2382049</v>
          </cell>
          <cell r="S230">
            <v>2382049</v>
          </cell>
        </row>
        <row r="231">
          <cell r="B231" t="str">
            <v>kn</v>
          </cell>
          <cell r="C231" t="str">
            <v>M¸y khoan VRM 1500/800 HD</v>
          </cell>
          <cell r="D231" t="str">
            <v>Ca</v>
          </cell>
          <cell r="R231">
            <v>6094532</v>
          </cell>
          <cell r="S231">
            <v>6094532</v>
          </cell>
        </row>
        <row r="232">
          <cell r="B232" t="str">
            <v>ps</v>
          </cell>
          <cell r="C232" t="str">
            <v>M¸y phun s¬n</v>
          </cell>
          <cell r="D232" t="str">
            <v>Ca</v>
          </cell>
          <cell r="R232">
            <v>28832</v>
          </cell>
          <cell r="S232">
            <v>28832</v>
          </cell>
        </row>
        <row r="233">
          <cell r="B233" t="str">
            <v>b50</v>
          </cell>
          <cell r="C233" t="str">
            <v>M¸y B¬m BT 50m3/h</v>
          </cell>
          <cell r="D233" t="str">
            <v>Ca</v>
          </cell>
          <cell r="R233">
            <v>1433318</v>
          </cell>
          <cell r="S233">
            <v>1433318</v>
          </cell>
        </row>
        <row r="234">
          <cell r="S234">
            <v>0</v>
          </cell>
        </row>
        <row r="235">
          <cell r="S235">
            <v>0</v>
          </cell>
        </row>
        <row r="236">
          <cell r="S236">
            <v>0</v>
          </cell>
        </row>
        <row r="237">
          <cell r="S237">
            <v>0</v>
          </cell>
        </row>
        <row r="238">
          <cell r="S23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Sheet10"/>
      <sheetName val="DGCT"/>
      <sheetName val="DTCT"/>
      <sheetName val="PT DGCT"/>
      <sheetName val="BILL"/>
      <sheetName val="BILL TH"/>
      <sheetName val="HE_SO"/>
      <sheetName val="Sheet11"/>
      <sheetName val="Sheet12"/>
      <sheetName val="Sheet13"/>
      <sheetName val="Sheet14"/>
      <sheetName val="Sheet15"/>
      <sheetName val="Sheet16"/>
      <sheetName val="Phi moi gioi"/>
      <sheetName val="DS LD"/>
      <sheetName val="Sheet1"/>
      <sheetName val="LD H.Lon chua x.c"/>
      <sheetName val="00000000"/>
      <sheetName val="10000000"/>
      <sheetName val="30000000"/>
      <sheetName val="20000000"/>
      <sheetName val="40000000"/>
      <sheetName val="XL4Test5"/>
      <sheetName val="ptdg"/>
      <sheetName val="IN PHIEU L 11"/>
      <sheetName val="IN PHIEU 12"/>
      <sheetName val="TAM UNG 12"/>
      <sheetName val="LUONG 12"/>
      <sheetName val="TAM UNG 01"/>
      <sheetName val="IN PHIEU L 12"/>
      <sheetName val="LUONG 01"/>
      <sheetName val="Bang vi du tron"/>
      <sheetName val="XL4Poppy"/>
      <sheetName val="VL-NC-M"/>
      <sheetName val="dg-VTu"/>
      <sheetName val="Tinh BT"/>
      <sheetName val="Sheet2"/>
      <sheetName val="Sheet3"/>
      <sheetName val="PT_DGCT"/>
      <sheetName val="BILL_TH"/>
      <sheetName val="Tke"/>
      <sheetName val="Out"/>
      <sheetName val="Gia"/>
      <sheetName val="§¬n gi¸ chÝnh"/>
    </sheetNames>
    <sheetDataSet>
      <sheetData sheetId="0" refreshError="1">
        <row r="8">
          <cell r="B8" t="str">
            <v>®cp</v>
          </cell>
          <cell r="C8" t="str">
            <v>§¸ d¨m cÊp phèi</v>
          </cell>
          <cell r="D8" t="str">
            <v>m3</v>
          </cell>
          <cell r="E8">
            <v>0</v>
          </cell>
          <cell r="F8">
            <v>0</v>
          </cell>
          <cell r="G8">
            <v>71</v>
          </cell>
          <cell r="H8">
            <v>0</v>
          </cell>
          <cell r="I8">
            <v>0</v>
          </cell>
          <cell r="J8">
            <v>0</v>
          </cell>
          <cell r="K8">
            <v>0</v>
          </cell>
          <cell r="L8">
            <v>0</v>
          </cell>
          <cell r="M8">
            <v>0</v>
          </cell>
          <cell r="N8">
            <v>0</v>
          </cell>
          <cell r="O8">
            <v>0</v>
          </cell>
          <cell r="P8">
            <v>0</v>
          </cell>
          <cell r="Q8">
            <v>192519</v>
          </cell>
          <cell r="R8">
            <v>110000</v>
          </cell>
          <cell r="S8">
            <v>110000</v>
          </cell>
        </row>
        <row r="9">
          <cell r="E9">
            <v>1.6</v>
          </cell>
          <cell r="F9" t="str">
            <v>¤ t«</v>
          </cell>
          <cell r="G9">
            <v>43</v>
          </cell>
          <cell r="H9">
            <v>5</v>
          </cell>
          <cell r="I9">
            <v>2</v>
          </cell>
          <cell r="J9">
            <v>1.1000000000000001</v>
          </cell>
          <cell r="K9">
            <v>1.1499999999999999</v>
          </cell>
          <cell r="L9">
            <v>1.05</v>
          </cell>
          <cell r="M9">
            <v>1644</v>
          </cell>
          <cell r="N9">
            <v>136267</v>
          </cell>
          <cell r="O9">
            <v>10045</v>
          </cell>
          <cell r="P9">
            <v>4000</v>
          </cell>
          <cell r="Q9">
            <v>150312</v>
          </cell>
          <cell r="R9">
            <v>0</v>
          </cell>
          <cell r="S9">
            <v>0</v>
          </cell>
        </row>
        <row r="10">
          <cell r="E10">
            <v>1.6</v>
          </cell>
          <cell r="F10" t="str">
            <v>¤ t«</v>
          </cell>
          <cell r="G10">
            <v>28</v>
          </cell>
          <cell r="H10">
            <v>3</v>
          </cell>
          <cell r="I10">
            <v>2</v>
          </cell>
          <cell r="J10">
            <v>1.1000000000000001</v>
          </cell>
          <cell r="K10">
            <v>1.1499999999999999</v>
          </cell>
          <cell r="L10">
            <v>1.05</v>
          </cell>
          <cell r="M10">
            <v>782</v>
          </cell>
          <cell r="N10">
            <v>42207</v>
          </cell>
          <cell r="O10">
            <v>0</v>
          </cell>
          <cell r="P10">
            <v>0</v>
          </cell>
          <cell r="Q10">
            <v>42207</v>
          </cell>
          <cell r="R10">
            <v>0</v>
          </cell>
          <cell r="S10">
            <v>0</v>
          </cell>
        </row>
        <row r="11">
          <cell r="B11" t="str">
            <v>®0,5x1</v>
          </cell>
          <cell r="C11" t="str">
            <v xml:space="preserve">§¸ d¨m 0,5 x 1     </v>
          </cell>
          <cell r="D11" t="str">
            <v>m3</v>
          </cell>
          <cell r="E11">
            <v>0</v>
          </cell>
          <cell r="F11">
            <v>0</v>
          </cell>
          <cell r="G11">
            <v>71</v>
          </cell>
          <cell r="H11">
            <v>0</v>
          </cell>
          <cell r="I11">
            <v>0</v>
          </cell>
          <cell r="J11">
            <v>0</v>
          </cell>
          <cell r="K11">
            <v>0</v>
          </cell>
          <cell r="L11">
            <v>0</v>
          </cell>
          <cell r="M11">
            <v>0</v>
          </cell>
          <cell r="N11">
            <v>0</v>
          </cell>
          <cell r="O11">
            <v>0</v>
          </cell>
          <cell r="P11">
            <v>0</v>
          </cell>
          <cell r="Q11">
            <v>192519</v>
          </cell>
          <cell r="R11">
            <v>110000</v>
          </cell>
          <cell r="S11">
            <v>110000</v>
          </cell>
        </row>
        <row r="12">
          <cell r="E12">
            <v>1.6</v>
          </cell>
          <cell r="F12" t="str">
            <v>¤ t«</v>
          </cell>
          <cell r="G12">
            <v>43</v>
          </cell>
          <cell r="H12">
            <v>5</v>
          </cell>
          <cell r="I12">
            <v>2</v>
          </cell>
          <cell r="J12">
            <v>1.1000000000000001</v>
          </cell>
          <cell r="K12">
            <v>1.1499999999999999</v>
          </cell>
          <cell r="L12">
            <v>1.05</v>
          </cell>
          <cell r="M12">
            <v>1644</v>
          </cell>
          <cell r="N12">
            <v>136267</v>
          </cell>
          <cell r="O12">
            <v>10045</v>
          </cell>
          <cell r="P12">
            <v>4000</v>
          </cell>
          <cell r="Q12">
            <v>150312</v>
          </cell>
          <cell r="R12">
            <v>0</v>
          </cell>
          <cell r="S12">
            <v>0</v>
          </cell>
        </row>
        <row r="13">
          <cell r="E13">
            <v>1.6</v>
          </cell>
          <cell r="F13" t="str">
            <v>¤ t«</v>
          </cell>
          <cell r="G13">
            <v>28</v>
          </cell>
          <cell r="H13">
            <v>3</v>
          </cell>
          <cell r="I13">
            <v>2</v>
          </cell>
          <cell r="J13">
            <v>1.1000000000000001</v>
          </cell>
          <cell r="K13">
            <v>1.1499999999999999</v>
          </cell>
          <cell r="L13">
            <v>1.05</v>
          </cell>
          <cell r="M13">
            <v>782</v>
          </cell>
          <cell r="N13">
            <v>42207</v>
          </cell>
          <cell r="O13">
            <v>0</v>
          </cell>
          <cell r="P13">
            <v>0</v>
          </cell>
          <cell r="Q13">
            <v>42207</v>
          </cell>
          <cell r="R13">
            <v>0</v>
          </cell>
          <cell r="S13">
            <v>0</v>
          </cell>
        </row>
        <row r="14">
          <cell r="B14" t="str">
            <v>®1x2</v>
          </cell>
          <cell r="C14" t="str">
            <v xml:space="preserve">§¸ d¨m 1 x 2     </v>
          </cell>
          <cell r="D14" t="str">
            <v>m3</v>
          </cell>
          <cell r="E14">
            <v>0</v>
          </cell>
          <cell r="F14">
            <v>0</v>
          </cell>
          <cell r="G14">
            <v>71</v>
          </cell>
          <cell r="H14">
            <v>0</v>
          </cell>
          <cell r="I14">
            <v>0</v>
          </cell>
          <cell r="J14">
            <v>0</v>
          </cell>
          <cell r="K14">
            <v>0</v>
          </cell>
          <cell r="L14">
            <v>0</v>
          </cell>
          <cell r="M14">
            <v>0</v>
          </cell>
          <cell r="N14">
            <v>0</v>
          </cell>
          <cell r="O14">
            <v>0</v>
          </cell>
          <cell r="P14">
            <v>0</v>
          </cell>
          <cell r="Q14">
            <v>192519</v>
          </cell>
          <cell r="R14">
            <v>101000</v>
          </cell>
          <cell r="S14">
            <v>101000</v>
          </cell>
        </row>
        <row r="15">
          <cell r="E15">
            <v>1.6</v>
          </cell>
          <cell r="F15" t="str">
            <v>¤ t«</v>
          </cell>
          <cell r="G15">
            <v>43</v>
          </cell>
          <cell r="H15">
            <v>5</v>
          </cell>
          <cell r="I15">
            <v>2</v>
          </cell>
          <cell r="J15">
            <v>1.1000000000000001</v>
          </cell>
          <cell r="K15">
            <v>1.1499999999999999</v>
          </cell>
          <cell r="L15">
            <v>1.05</v>
          </cell>
          <cell r="M15">
            <v>1644</v>
          </cell>
          <cell r="N15">
            <v>136267</v>
          </cell>
          <cell r="O15">
            <v>10045</v>
          </cell>
          <cell r="P15">
            <v>4000</v>
          </cell>
          <cell r="Q15">
            <v>150312</v>
          </cell>
          <cell r="R15">
            <v>0</v>
          </cell>
          <cell r="S15">
            <v>0</v>
          </cell>
        </row>
        <row r="16">
          <cell r="E16">
            <v>1.6</v>
          </cell>
          <cell r="F16" t="str">
            <v>¤ t«</v>
          </cell>
          <cell r="G16">
            <v>28</v>
          </cell>
          <cell r="H16">
            <v>3</v>
          </cell>
          <cell r="I16">
            <v>2</v>
          </cell>
          <cell r="J16">
            <v>1.1000000000000001</v>
          </cell>
          <cell r="K16">
            <v>1.1499999999999999</v>
          </cell>
          <cell r="L16">
            <v>1.05</v>
          </cell>
          <cell r="M16">
            <v>782</v>
          </cell>
          <cell r="N16">
            <v>42207</v>
          </cell>
          <cell r="O16">
            <v>0</v>
          </cell>
          <cell r="P16">
            <v>0</v>
          </cell>
          <cell r="Q16">
            <v>42207</v>
          </cell>
          <cell r="R16">
            <v>0</v>
          </cell>
          <cell r="S16">
            <v>0</v>
          </cell>
        </row>
        <row r="17">
          <cell r="B17" t="str">
            <v>®2x4</v>
          </cell>
          <cell r="C17" t="str">
            <v xml:space="preserve">§¸ d¨m 2 x 4      </v>
          </cell>
          <cell r="D17" t="str">
            <v>m3</v>
          </cell>
          <cell r="E17">
            <v>0</v>
          </cell>
          <cell r="F17">
            <v>0</v>
          </cell>
          <cell r="G17">
            <v>71</v>
          </cell>
          <cell r="H17">
            <v>0</v>
          </cell>
          <cell r="I17">
            <v>0</v>
          </cell>
          <cell r="J17">
            <v>0</v>
          </cell>
          <cell r="K17">
            <v>0</v>
          </cell>
          <cell r="L17">
            <v>0</v>
          </cell>
          <cell r="M17">
            <v>0</v>
          </cell>
          <cell r="N17">
            <v>0</v>
          </cell>
          <cell r="O17">
            <v>0</v>
          </cell>
          <cell r="P17">
            <v>0</v>
          </cell>
          <cell r="Q17">
            <v>186503</v>
          </cell>
          <cell r="R17">
            <v>90000</v>
          </cell>
          <cell r="S17">
            <v>90000</v>
          </cell>
        </row>
        <row r="18">
          <cell r="E18">
            <v>1.55</v>
          </cell>
          <cell r="F18" t="str">
            <v>¤ t«</v>
          </cell>
          <cell r="G18">
            <v>43</v>
          </cell>
          <cell r="H18">
            <v>5</v>
          </cell>
          <cell r="I18">
            <v>2</v>
          </cell>
          <cell r="J18">
            <v>1.1000000000000001</v>
          </cell>
          <cell r="K18">
            <v>1.1499999999999999</v>
          </cell>
          <cell r="L18">
            <v>1.05</v>
          </cell>
          <cell r="M18">
            <v>1644</v>
          </cell>
          <cell r="N18">
            <v>132009</v>
          </cell>
          <cell r="O18">
            <v>9731</v>
          </cell>
          <cell r="P18">
            <v>3875</v>
          </cell>
          <cell r="Q18">
            <v>145615</v>
          </cell>
          <cell r="R18">
            <v>0</v>
          </cell>
          <cell r="S18">
            <v>0</v>
          </cell>
        </row>
        <row r="19">
          <cell r="E19">
            <v>1.55</v>
          </cell>
          <cell r="F19" t="str">
            <v>¤ t«</v>
          </cell>
          <cell r="G19">
            <v>28</v>
          </cell>
          <cell r="H19">
            <v>3</v>
          </cell>
          <cell r="I19">
            <v>2</v>
          </cell>
          <cell r="J19">
            <v>1.1000000000000001</v>
          </cell>
          <cell r="K19">
            <v>1.1499999999999999</v>
          </cell>
          <cell r="L19">
            <v>1.05</v>
          </cell>
          <cell r="M19">
            <v>782</v>
          </cell>
          <cell r="N19">
            <v>40888</v>
          </cell>
          <cell r="O19">
            <v>0</v>
          </cell>
          <cell r="P19">
            <v>0</v>
          </cell>
          <cell r="Q19">
            <v>40888</v>
          </cell>
          <cell r="R19">
            <v>0</v>
          </cell>
          <cell r="S19">
            <v>0</v>
          </cell>
        </row>
        <row r="20">
          <cell r="B20" t="str">
            <v>®4x6</v>
          </cell>
          <cell r="C20" t="str">
            <v xml:space="preserve">§¸ d¨m 4 x 6        </v>
          </cell>
          <cell r="D20" t="str">
            <v>m3</v>
          </cell>
          <cell r="E20">
            <v>0</v>
          </cell>
          <cell r="F20">
            <v>0</v>
          </cell>
          <cell r="G20">
            <v>71</v>
          </cell>
          <cell r="H20">
            <v>0</v>
          </cell>
          <cell r="I20">
            <v>0</v>
          </cell>
          <cell r="J20">
            <v>0</v>
          </cell>
          <cell r="K20">
            <v>0</v>
          </cell>
          <cell r="L20">
            <v>0</v>
          </cell>
          <cell r="M20">
            <v>0</v>
          </cell>
          <cell r="N20">
            <v>0</v>
          </cell>
          <cell r="O20">
            <v>0</v>
          </cell>
          <cell r="P20">
            <v>0</v>
          </cell>
          <cell r="Q20">
            <v>186503</v>
          </cell>
          <cell r="R20">
            <v>86000</v>
          </cell>
          <cell r="S20">
            <v>86000</v>
          </cell>
        </row>
        <row r="21">
          <cell r="E21">
            <v>1.55</v>
          </cell>
          <cell r="F21" t="str">
            <v>¤ t«</v>
          </cell>
          <cell r="G21">
            <v>43</v>
          </cell>
          <cell r="H21">
            <v>5</v>
          </cell>
          <cell r="I21">
            <v>2</v>
          </cell>
          <cell r="J21">
            <v>1.1000000000000001</v>
          </cell>
          <cell r="K21">
            <v>1.1499999999999999</v>
          </cell>
          <cell r="L21">
            <v>1.05</v>
          </cell>
          <cell r="M21">
            <v>1644</v>
          </cell>
          <cell r="N21">
            <v>132009</v>
          </cell>
          <cell r="O21">
            <v>9731</v>
          </cell>
          <cell r="P21">
            <v>3875</v>
          </cell>
          <cell r="Q21">
            <v>145615</v>
          </cell>
          <cell r="R21">
            <v>0</v>
          </cell>
          <cell r="S21">
            <v>0</v>
          </cell>
        </row>
        <row r="22">
          <cell r="E22">
            <v>1.55</v>
          </cell>
          <cell r="F22" t="str">
            <v>¤ t«</v>
          </cell>
          <cell r="G22">
            <v>28</v>
          </cell>
          <cell r="H22">
            <v>3</v>
          </cell>
          <cell r="I22">
            <v>2</v>
          </cell>
          <cell r="J22">
            <v>1.1000000000000001</v>
          </cell>
          <cell r="K22">
            <v>1.1499999999999999</v>
          </cell>
          <cell r="L22">
            <v>1.05</v>
          </cell>
          <cell r="M22">
            <v>782</v>
          </cell>
          <cell r="N22">
            <v>40888</v>
          </cell>
          <cell r="O22">
            <v>0</v>
          </cell>
          <cell r="P22">
            <v>0</v>
          </cell>
          <cell r="Q22">
            <v>40888</v>
          </cell>
          <cell r="R22">
            <v>0</v>
          </cell>
          <cell r="S22">
            <v>0</v>
          </cell>
        </row>
        <row r="23">
          <cell r="B23" t="str">
            <v>®h</v>
          </cell>
          <cell r="C23" t="str">
            <v>§¸ héc</v>
          </cell>
          <cell r="D23" t="str">
            <v>m3</v>
          </cell>
          <cell r="E23">
            <v>0</v>
          </cell>
          <cell r="F23">
            <v>0</v>
          </cell>
          <cell r="G23">
            <v>71</v>
          </cell>
          <cell r="H23">
            <v>0</v>
          </cell>
          <cell r="I23">
            <v>0</v>
          </cell>
          <cell r="J23">
            <v>0</v>
          </cell>
          <cell r="K23">
            <v>0</v>
          </cell>
          <cell r="L23">
            <v>0</v>
          </cell>
          <cell r="M23">
            <v>0</v>
          </cell>
          <cell r="N23">
            <v>0</v>
          </cell>
          <cell r="O23">
            <v>0</v>
          </cell>
          <cell r="P23">
            <v>0</v>
          </cell>
          <cell r="Q23">
            <v>190123</v>
          </cell>
          <cell r="R23">
            <v>63000</v>
          </cell>
          <cell r="S23">
            <v>63000</v>
          </cell>
        </row>
        <row r="24">
          <cell r="E24">
            <v>1.5</v>
          </cell>
          <cell r="F24" t="str">
            <v>¤ t«</v>
          </cell>
          <cell r="G24">
            <v>43</v>
          </cell>
          <cell r="H24">
            <v>5</v>
          </cell>
          <cell r="I24">
            <v>2</v>
          </cell>
          <cell r="J24">
            <v>1.1000000000000001</v>
          </cell>
          <cell r="K24">
            <v>1.1499999999999999</v>
          </cell>
          <cell r="L24">
            <v>1.05</v>
          </cell>
          <cell r="M24">
            <v>1644</v>
          </cell>
          <cell r="N24">
            <v>127751</v>
          </cell>
          <cell r="O24">
            <v>19053</v>
          </cell>
          <cell r="P24">
            <v>3750</v>
          </cell>
          <cell r="Q24">
            <v>150554</v>
          </cell>
          <cell r="R24">
            <v>0</v>
          </cell>
          <cell r="S24">
            <v>0</v>
          </cell>
        </row>
        <row r="25">
          <cell r="E25">
            <v>1.5</v>
          </cell>
          <cell r="F25" t="str">
            <v>¤ t«</v>
          </cell>
          <cell r="G25">
            <v>28</v>
          </cell>
          <cell r="H25">
            <v>3</v>
          </cell>
          <cell r="I25">
            <v>2</v>
          </cell>
          <cell r="J25">
            <v>1.1000000000000001</v>
          </cell>
          <cell r="K25">
            <v>1.1499999999999999</v>
          </cell>
          <cell r="L25">
            <v>1.05</v>
          </cell>
          <cell r="M25">
            <v>782</v>
          </cell>
          <cell r="N25">
            <v>39569</v>
          </cell>
          <cell r="O25">
            <v>0</v>
          </cell>
          <cell r="P25">
            <v>0</v>
          </cell>
          <cell r="Q25">
            <v>39569</v>
          </cell>
          <cell r="R25">
            <v>0</v>
          </cell>
          <cell r="S25">
            <v>0</v>
          </cell>
        </row>
        <row r="26">
          <cell r="B26" t="str">
            <v>®i</v>
          </cell>
          <cell r="C26" t="str">
            <v>§inh</v>
          </cell>
          <cell r="D26" t="str">
            <v>kg</v>
          </cell>
          <cell r="E26">
            <v>0</v>
          </cell>
          <cell r="F26">
            <v>0</v>
          </cell>
          <cell r="G26">
            <v>60</v>
          </cell>
          <cell r="H26">
            <v>0</v>
          </cell>
          <cell r="I26">
            <v>0</v>
          </cell>
          <cell r="J26">
            <v>0</v>
          </cell>
          <cell r="K26">
            <v>0</v>
          </cell>
          <cell r="L26">
            <v>0</v>
          </cell>
          <cell r="M26">
            <v>0</v>
          </cell>
          <cell r="N26">
            <v>0</v>
          </cell>
          <cell r="O26">
            <v>0</v>
          </cell>
          <cell r="P26">
            <v>0</v>
          </cell>
          <cell r="Q26">
            <v>122824</v>
          </cell>
          <cell r="R26">
            <v>6000</v>
          </cell>
          <cell r="S26">
            <v>6000</v>
          </cell>
        </row>
        <row r="27">
          <cell r="E27">
            <v>1</v>
          </cell>
          <cell r="F27" t="str">
            <v>¤ t«</v>
          </cell>
          <cell r="G27">
            <v>43</v>
          </cell>
          <cell r="H27">
            <v>5</v>
          </cell>
          <cell r="I27">
            <v>2</v>
          </cell>
          <cell r="J27">
            <v>1.1000000000000001</v>
          </cell>
          <cell r="K27">
            <v>0</v>
          </cell>
          <cell r="L27">
            <v>1.05</v>
          </cell>
          <cell r="M27">
            <v>1692</v>
          </cell>
          <cell r="N27">
            <v>76221</v>
          </cell>
          <cell r="O27">
            <v>16133</v>
          </cell>
          <cell r="P27">
            <v>0</v>
          </cell>
          <cell r="Q27">
            <v>92354</v>
          </cell>
          <cell r="R27">
            <v>0</v>
          </cell>
          <cell r="S27">
            <v>0</v>
          </cell>
        </row>
        <row r="28">
          <cell r="E28">
            <v>1</v>
          </cell>
          <cell r="F28" t="str">
            <v>¤ t«</v>
          </cell>
          <cell r="G28">
            <v>17</v>
          </cell>
          <cell r="H28">
            <v>3</v>
          </cell>
          <cell r="I28">
            <v>2</v>
          </cell>
          <cell r="J28">
            <v>1.1000000000000001</v>
          </cell>
          <cell r="K28">
            <v>0</v>
          </cell>
          <cell r="L28">
            <v>1.05</v>
          </cell>
          <cell r="M28">
            <v>805</v>
          </cell>
          <cell r="N28">
            <v>14337</v>
          </cell>
          <cell r="O28">
            <v>16133</v>
          </cell>
          <cell r="P28">
            <v>0</v>
          </cell>
          <cell r="Q28">
            <v>30470</v>
          </cell>
          <cell r="R28">
            <v>0</v>
          </cell>
          <cell r="S28">
            <v>0</v>
          </cell>
        </row>
        <row r="29">
          <cell r="B29" t="str">
            <v>b®</v>
          </cell>
          <cell r="C29" t="str">
            <v xml:space="preserve">Bét ®¸                                             </v>
          </cell>
          <cell r="D29" t="str">
            <v>kg</v>
          </cell>
          <cell r="E29">
            <v>0</v>
          </cell>
          <cell r="F29">
            <v>0</v>
          </cell>
          <cell r="G29">
            <v>60</v>
          </cell>
          <cell r="H29">
            <v>0</v>
          </cell>
          <cell r="I29">
            <v>0</v>
          </cell>
          <cell r="J29">
            <v>0</v>
          </cell>
          <cell r="K29">
            <v>0</v>
          </cell>
          <cell r="L29">
            <v>0</v>
          </cell>
          <cell r="M29">
            <v>0</v>
          </cell>
          <cell r="N29">
            <v>0</v>
          </cell>
          <cell r="O29">
            <v>0</v>
          </cell>
          <cell r="P29">
            <v>0</v>
          </cell>
          <cell r="Q29">
            <v>132426</v>
          </cell>
          <cell r="R29">
            <v>250</v>
          </cell>
          <cell r="S29">
            <v>250</v>
          </cell>
        </row>
        <row r="30">
          <cell r="E30">
            <v>1</v>
          </cell>
          <cell r="F30" t="str">
            <v>¤ t«</v>
          </cell>
          <cell r="G30">
            <v>43</v>
          </cell>
          <cell r="H30">
            <v>5</v>
          </cell>
          <cell r="I30">
            <v>3</v>
          </cell>
          <cell r="J30">
            <v>1.3</v>
          </cell>
          <cell r="K30">
            <v>0</v>
          </cell>
          <cell r="L30">
            <v>1.05</v>
          </cell>
          <cell r="M30">
            <v>1692</v>
          </cell>
          <cell r="N30">
            <v>90079</v>
          </cell>
          <cell r="O30">
            <v>12702</v>
          </cell>
          <cell r="P30">
            <v>0</v>
          </cell>
          <cell r="Q30">
            <v>102781</v>
          </cell>
          <cell r="R30">
            <v>0</v>
          </cell>
          <cell r="S30">
            <v>0</v>
          </cell>
        </row>
        <row r="31">
          <cell r="E31">
            <v>1</v>
          </cell>
          <cell r="F31" t="str">
            <v>¤ t«</v>
          </cell>
          <cell r="G31">
            <v>17</v>
          </cell>
          <cell r="H31">
            <v>3</v>
          </cell>
          <cell r="I31">
            <v>3</v>
          </cell>
          <cell r="J31">
            <v>1.3</v>
          </cell>
          <cell r="K31">
            <v>0</v>
          </cell>
          <cell r="L31">
            <v>1.05</v>
          </cell>
          <cell r="M31">
            <v>805</v>
          </cell>
          <cell r="N31">
            <v>16943</v>
          </cell>
          <cell r="O31">
            <v>12702</v>
          </cell>
          <cell r="P31">
            <v>0</v>
          </cell>
          <cell r="Q31">
            <v>29645</v>
          </cell>
          <cell r="R31">
            <v>0</v>
          </cell>
          <cell r="S31">
            <v>0</v>
          </cell>
        </row>
        <row r="32">
          <cell r="B32" t="str">
            <v>cv</v>
          </cell>
          <cell r="C32" t="str">
            <v xml:space="preserve">C¸t vµng          </v>
          </cell>
          <cell r="D32" t="str">
            <v>m3</v>
          </cell>
          <cell r="E32">
            <v>0</v>
          </cell>
          <cell r="F32">
            <v>0</v>
          </cell>
          <cell r="G32">
            <v>71</v>
          </cell>
          <cell r="H32">
            <v>0</v>
          </cell>
          <cell r="I32">
            <v>0</v>
          </cell>
          <cell r="J32">
            <v>0</v>
          </cell>
          <cell r="K32">
            <v>0</v>
          </cell>
          <cell r="L32">
            <v>0</v>
          </cell>
          <cell r="M32" t="b">
            <v>0</v>
          </cell>
          <cell r="N32">
            <v>0</v>
          </cell>
          <cell r="O32">
            <v>0</v>
          </cell>
          <cell r="P32">
            <v>0</v>
          </cell>
          <cell r="Q32">
            <v>154257</v>
          </cell>
          <cell r="R32">
            <v>42000</v>
          </cell>
          <cell r="S32">
            <v>42000</v>
          </cell>
        </row>
        <row r="33">
          <cell r="E33">
            <v>1.4</v>
          </cell>
          <cell r="F33" t="str">
            <v>¤ t«</v>
          </cell>
          <cell r="G33">
            <v>43</v>
          </cell>
          <cell r="H33">
            <v>5</v>
          </cell>
          <cell r="I33">
            <v>1</v>
          </cell>
          <cell r="J33">
            <v>1</v>
          </cell>
          <cell r="K33">
            <v>1.1499999999999999</v>
          </cell>
          <cell r="L33">
            <v>1.05</v>
          </cell>
          <cell r="M33">
            <v>1644</v>
          </cell>
          <cell r="N33">
            <v>108394</v>
          </cell>
          <cell r="O33">
            <v>8789</v>
          </cell>
          <cell r="P33">
            <v>3500</v>
          </cell>
          <cell r="Q33">
            <v>120683</v>
          </cell>
          <cell r="R33">
            <v>0</v>
          </cell>
          <cell r="S33">
            <v>0</v>
          </cell>
        </row>
        <row r="34">
          <cell r="E34">
            <v>1.4</v>
          </cell>
          <cell r="F34" t="str">
            <v>¤ t«</v>
          </cell>
          <cell r="G34">
            <v>28</v>
          </cell>
          <cell r="H34">
            <v>3</v>
          </cell>
          <cell r="I34">
            <v>1</v>
          </cell>
          <cell r="J34">
            <v>1</v>
          </cell>
          <cell r="K34">
            <v>1.1499999999999999</v>
          </cell>
          <cell r="L34">
            <v>1.05</v>
          </cell>
          <cell r="M34">
            <v>782</v>
          </cell>
          <cell r="N34">
            <v>33574</v>
          </cell>
          <cell r="O34">
            <v>0</v>
          </cell>
          <cell r="P34">
            <v>0</v>
          </cell>
          <cell r="Q34">
            <v>33574</v>
          </cell>
          <cell r="R34">
            <v>0</v>
          </cell>
          <cell r="S34">
            <v>0</v>
          </cell>
        </row>
        <row r="35">
          <cell r="B35" t="str">
            <v>c®</v>
          </cell>
          <cell r="C35" t="str">
            <v>C¸t ®en</v>
          </cell>
          <cell r="D35" t="str">
            <v>m3</v>
          </cell>
          <cell r="E35">
            <v>0</v>
          </cell>
          <cell r="F35">
            <v>0</v>
          </cell>
          <cell r="G35">
            <v>71</v>
          </cell>
          <cell r="H35">
            <v>0</v>
          </cell>
          <cell r="I35">
            <v>0</v>
          </cell>
          <cell r="J35">
            <v>0</v>
          </cell>
          <cell r="K35">
            <v>0</v>
          </cell>
          <cell r="L35">
            <v>0</v>
          </cell>
          <cell r="M35">
            <v>0</v>
          </cell>
          <cell r="N35">
            <v>0</v>
          </cell>
          <cell r="O35">
            <v>0</v>
          </cell>
          <cell r="P35">
            <v>0</v>
          </cell>
          <cell r="Q35">
            <v>132221</v>
          </cell>
          <cell r="R35">
            <v>21000</v>
          </cell>
          <cell r="S35">
            <v>21000</v>
          </cell>
        </row>
        <row r="36">
          <cell r="E36">
            <v>1.2</v>
          </cell>
          <cell r="F36" t="str">
            <v>¤ t«</v>
          </cell>
          <cell r="G36">
            <v>43</v>
          </cell>
          <cell r="H36">
            <v>5</v>
          </cell>
          <cell r="I36">
            <v>1</v>
          </cell>
          <cell r="J36">
            <v>1</v>
          </cell>
          <cell r="K36">
            <v>1.1499999999999999</v>
          </cell>
          <cell r="L36">
            <v>1.05</v>
          </cell>
          <cell r="M36">
            <v>1644</v>
          </cell>
          <cell r="N36">
            <v>92909</v>
          </cell>
          <cell r="O36">
            <v>7534</v>
          </cell>
          <cell r="P36">
            <v>3000</v>
          </cell>
          <cell r="Q36">
            <v>103443</v>
          </cell>
          <cell r="R36">
            <v>0</v>
          </cell>
          <cell r="S36">
            <v>0</v>
          </cell>
        </row>
        <row r="37">
          <cell r="E37">
            <v>1.2</v>
          </cell>
          <cell r="F37" t="str">
            <v>¤ t«</v>
          </cell>
          <cell r="G37">
            <v>28</v>
          </cell>
          <cell r="H37">
            <v>3</v>
          </cell>
          <cell r="I37">
            <v>1</v>
          </cell>
          <cell r="J37">
            <v>1</v>
          </cell>
          <cell r="K37">
            <v>1.1499999999999999</v>
          </cell>
          <cell r="L37">
            <v>1.05</v>
          </cell>
          <cell r="M37">
            <v>782</v>
          </cell>
          <cell r="N37">
            <v>28778</v>
          </cell>
          <cell r="O37">
            <v>0</v>
          </cell>
          <cell r="P37">
            <v>0</v>
          </cell>
          <cell r="Q37">
            <v>28778</v>
          </cell>
          <cell r="R37">
            <v>0</v>
          </cell>
          <cell r="S37">
            <v>0</v>
          </cell>
        </row>
        <row r="38">
          <cell r="B38" t="str">
            <v>dtb</v>
          </cell>
          <cell r="C38" t="str">
            <v>D©y thÐp buéc</v>
          </cell>
          <cell r="D38" t="str">
            <v>kg</v>
          </cell>
          <cell r="E38">
            <v>0</v>
          </cell>
          <cell r="F38">
            <v>0</v>
          </cell>
          <cell r="G38">
            <v>60</v>
          </cell>
          <cell r="H38">
            <v>0</v>
          </cell>
          <cell r="I38">
            <v>0</v>
          </cell>
          <cell r="J38">
            <v>0</v>
          </cell>
          <cell r="K38">
            <v>0</v>
          </cell>
          <cell r="L38">
            <v>0</v>
          </cell>
          <cell r="M38">
            <v>0</v>
          </cell>
          <cell r="N38">
            <v>0</v>
          </cell>
          <cell r="O38">
            <v>0</v>
          </cell>
          <cell r="P38">
            <v>0</v>
          </cell>
          <cell r="Q38">
            <v>122824</v>
          </cell>
          <cell r="R38">
            <v>6200</v>
          </cell>
          <cell r="S38">
            <v>6200</v>
          </cell>
        </row>
        <row r="39">
          <cell r="E39">
            <v>1</v>
          </cell>
          <cell r="F39" t="str">
            <v>¤ t«</v>
          </cell>
          <cell r="G39">
            <v>43</v>
          </cell>
          <cell r="H39">
            <v>5</v>
          </cell>
          <cell r="I39">
            <v>2</v>
          </cell>
          <cell r="J39">
            <v>1.1000000000000001</v>
          </cell>
          <cell r="K39">
            <v>0</v>
          </cell>
          <cell r="L39">
            <v>1.05</v>
          </cell>
          <cell r="M39">
            <v>1692</v>
          </cell>
          <cell r="N39">
            <v>76221</v>
          </cell>
          <cell r="O39">
            <v>16133</v>
          </cell>
          <cell r="P39">
            <v>0</v>
          </cell>
          <cell r="Q39">
            <v>92354</v>
          </cell>
          <cell r="R39">
            <v>0</v>
          </cell>
          <cell r="S39">
            <v>0</v>
          </cell>
        </row>
        <row r="40">
          <cell r="E40">
            <v>1</v>
          </cell>
          <cell r="F40" t="str">
            <v>¤ t«</v>
          </cell>
          <cell r="G40">
            <v>17</v>
          </cell>
          <cell r="H40">
            <v>3</v>
          </cell>
          <cell r="I40">
            <v>2</v>
          </cell>
          <cell r="J40">
            <v>1.1000000000000001</v>
          </cell>
          <cell r="K40">
            <v>0</v>
          </cell>
          <cell r="L40">
            <v>1.05</v>
          </cell>
          <cell r="M40">
            <v>805</v>
          </cell>
          <cell r="N40">
            <v>14337</v>
          </cell>
          <cell r="O40">
            <v>16133</v>
          </cell>
          <cell r="P40">
            <v>0</v>
          </cell>
          <cell r="Q40">
            <v>30470</v>
          </cell>
          <cell r="R40">
            <v>6900</v>
          </cell>
          <cell r="S40">
            <v>0</v>
          </cell>
        </row>
        <row r="41">
          <cell r="B41" t="str">
            <v>gc</v>
          </cell>
          <cell r="C41" t="str">
            <v>Gç chèng/kª</v>
          </cell>
          <cell r="D41" t="str">
            <v>m3</v>
          </cell>
          <cell r="E41">
            <v>0</v>
          </cell>
          <cell r="F41">
            <v>0</v>
          </cell>
          <cell r="G41">
            <v>60</v>
          </cell>
          <cell r="H41">
            <v>0</v>
          </cell>
          <cell r="I41">
            <v>0</v>
          </cell>
          <cell r="J41">
            <v>0</v>
          </cell>
          <cell r="K41">
            <v>0</v>
          </cell>
          <cell r="L41">
            <v>0</v>
          </cell>
          <cell r="M41">
            <v>0</v>
          </cell>
          <cell r="N41">
            <v>0</v>
          </cell>
          <cell r="O41">
            <v>0</v>
          </cell>
          <cell r="P41">
            <v>0</v>
          </cell>
          <cell r="Q41">
            <v>104399</v>
          </cell>
          <cell r="R41">
            <v>1400000</v>
          </cell>
          <cell r="S41">
            <v>1400000</v>
          </cell>
        </row>
        <row r="42">
          <cell r="E42">
            <v>0.85</v>
          </cell>
          <cell r="F42" t="str">
            <v>¤ t«</v>
          </cell>
          <cell r="G42">
            <v>43</v>
          </cell>
          <cell r="H42">
            <v>5</v>
          </cell>
          <cell r="I42">
            <v>2</v>
          </cell>
          <cell r="J42">
            <v>1.1000000000000001</v>
          </cell>
          <cell r="K42">
            <v>0</v>
          </cell>
          <cell r="L42">
            <v>1.05</v>
          </cell>
          <cell r="M42">
            <v>1692</v>
          </cell>
          <cell r="N42">
            <v>64787</v>
          </cell>
          <cell r="O42">
            <v>13713</v>
          </cell>
          <cell r="P42">
            <v>0</v>
          </cell>
          <cell r="Q42">
            <v>78500</v>
          </cell>
          <cell r="R42">
            <v>0</v>
          </cell>
          <cell r="S42">
            <v>0</v>
          </cell>
        </row>
        <row r="43">
          <cell r="E43">
            <v>0.85</v>
          </cell>
          <cell r="F43" t="str">
            <v>¤ t«</v>
          </cell>
          <cell r="G43">
            <v>17</v>
          </cell>
          <cell r="H43">
            <v>3</v>
          </cell>
          <cell r="I43">
            <v>2</v>
          </cell>
          <cell r="J43">
            <v>1.1000000000000001</v>
          </cell>
          <cell r="K43">
            <v>0</v>
          </cell>
          <cell r="L43">
            <v>1.05</v>
          </cell>
          <cell r="M43">
            <v>805</v>
          </cell>
          <cell r="N43">
            <v>12186</v>
          </cell>
          <cell r="O43">
            <v>13713</v>
          </cell>
          <cell r="P43">
            <v>0</v>
          </cell>
          <cell r="Q43">
            <v>25899</v>
          </cell>
          <cell r="R43">
            <v>0</v>
          </cell>
          <cell r="S43">
            <v>0</v>
          </cell>
        </row>
        <row r="44">
          <cell r="B44" t="str">
            <v>gvk</v>
          </cell>
          <cell r="C44" t="str">
            <v>Gç v¸n</v>
          </cell>
          <cell r="D44" t="str">
            <v>m3</v>
          </cell>
          <cell r="E44">
            <v>0</v>
          </cell>
          <cell r="F44">
            <v>0</v>
          </cell>
          <cell r="G44">
            <v>60</v>
          </cell>
          <cell r="H44">
            <v>0</v>
          </cell>
          <cell r="I44">
            <v>0</v>
          </cell>
          <cell r="J44">
            <v>0</v>
          </cell>
          <cell r="K44">
            <v>0</v>
          </cell>
          <cell r="L44">
            <v>0</v>
          </cell>
          <cell r="M44">
            <v>0</v>
          </cell>
          <cell r="N44">
            <v>0</v>
          </cell>
          <cell r="O44">
            <v>0</v>
          </cell>
          <cell r="P44">
            <v>0</v>
          </cell>
          <cell r="Q44">
            <v>104399</v>
          </cell>
          <cell r="R44">
            <v>1400000</v>
          </cell>
          <cell r="S44">
            <v>1400000</v>
          </cell>
        </row>
        <row r="45">
          <cell r="E45">
            <v>0.85</v>
          </cell>
          <cell r="F45" t="str">
            <v>¤ t«</v>
          </cell>
          <cell r="G45">
            <v>43</v>
          </cell>
          <cell r="H45">
            <v>5</v>
          </cell>
          <cell r="I45">
            <v>2</v>
          </cell>
          <cell r="J45">
            <v>1.1000000000000001</v>
          </cell>
          <cell r="K45">
            <v>0</v>
          </cell>
          <cell r="L45">
            <v>1.05</v>
          </cell>
          <cell r="M45">
            <v>1692</v>
          </cell>
          <cell r="N45">
            <v>64787</v>
          </cell>
          <cell r="O45">
            <v>13713</v>
          </cell>
          <cell r="P45">
            <v>0</v>
          </cell>
          <cell r="Q45">
            <v>78500</v>
          </cell>
          <cell r="R45">
            <v>0</v>
          </cell>
          <cell r="S45">
            <v>0</v>
          </cell>
        </row>
        <row r="46">
          <cell r="E46">
            <v>0.85</v>
          </cell>
          <cell r="F46" t="str">
            <v>¤ t«</v>
          </cell>
          <cell r="G46">
            <v>17</v>
          </cell>
          <cell r="H46">
            <v>3</v>
          </cell>
          <cell r="I46">
            <v>2</v>
          </cell>
          <cell r="J46">
            <v>1.1000000000000001</v>
          </cell>
          <cell r="K46">
            <v>0</v>
          </cell>
          <cell r="L46">
            <v>1.05</v>
          </cell>
          <cell r="M46">
            <v>805</v>
          </cell>
          <cell r="N46">
            <v>12186</v>
          </cell>
          <cell r="O46">
            <v>13713</v>
          </cell>
          <cell r="P46">
            <v>0</v>
          </cell>
          <cell r="Q46">
            <v>25899</v>
          </cell>
          <cell r="R46">
            <v>0</v>
          </cell>
          <cell r="S46">
            <v>0</v>
          </cell>
        </row>
        <row r="47">
          <cell r="B47" t="str">
            <v>gn4</v>
          </cell>
          <cell r="C47" t="str">
            <v>Gç nhãm 4</v>
          </cell>
          <cell r="D47" t="str">
            <v>m3</v>
          </cell>
          <cell r="E47">
            <v>0</v>
          </cell>
          <cell r="F47">
            <v>0</v>
          </cell>
          <cell r="G47">
            <v>60</v>
          </cell>
          <cell r="H47">
            <v>0</v>
          </cell>
          <cell r="I47">
            <v>0</v>
          </cell>
          <cell r="J47">
            <v>0</v>
          </cell>
          <cell r="K47">
            <v>0</v>
          </cell>
          <cell r="L47">
            <v>0</v>
          </cell>
          <cell r="M47">
            <v>0</v>
          </cell>
          <cell r="N47">
            <v>0</v>
          </cell>
          <cell r="O47">
            <v>0</v>
          </cell>
          <cell r="P47">
            <v>0</v>
          </cell>
          <cell r="Q47">
            <v>104399</v>
          </cell>
          <cell r="R47">
            <v>1400000</v>
          </cell>
          <cell r="S47">
            <v>1400000</v>
          </cell>
        </row>
        <row r="48">
          <cell r="E48">
            <v>0.85</v>
          </cell>
          <cell r="F48" t="str">
            <v>¤ t«</v>
          </cell>
          <cell r="G48">
            <v>43</v>
          </cell>
          <cell r="H48">
            <v>5</v>
          </cell>
          <cell r="I48">
            <v>2</v>
          </cell>
          <cell r="J48">
            <v>1.1000000000000001</v>
          </cell>
          <cell r="K48">
            <v>0</v>
          </cell>
          <cell r="L48">
            <v>1.05</v>
          </cell>
          <cell r="M48">
            <v>1692</v>
          </cell>
          <cell r="N48">
            <v>64787</v>
          </cell>
          <cell r="O48">
            <v>13713</v>
          </cell>
          <cell r="P48">
            <v>0</v>
          </cell>
          <cell r="Q48">
            <v>78500</v>
          </cell>
          <cell r="R48">
            <v>0</v>
          </cell>
          <cell r="S48">
            <v>0</v>
          </cell>
        </row>
        <row r="49">
          <cell r="E49">
            <v>0.85</v>
          </cell>
          <cell r="F49" t="str">
            <v>¤ t«</v>
          </cell>
          <cell r="G49">
            <v>17</v>
          </cell>
          <cell r="H49">
            <v>3</v>
          </cell>
          <cell r="I49">
            <v>2</v>
          </cell>
          <cell r="J49">
            <v>1.1000000000000001</v>
          </cell>
          <cell r="K49">
            <v>0</v>
          </cell>
          <cell r="L49">
            <v>1.05</v>
          </cell>
          <cell r="M49">
            <v>805</v>
          </cell>
          <cell r="N49">
            <v>12186</v>
          </cell>
          <cell r="O49">
            <v>13713</v>
          </cell>
          <cell r="P49">
            <v>0</v>
          </cell>
          <cell r="Q49">
            <v>25899</v>
          </cell>
          <cell r="R49">
            <v>0</v>
          </cell>
          <cell r="S49">
            <v>0</v>
          </cell>
        </row>
        <row r="50">
          <cell r="B50" t="str">
            <v>n®</v>
          </cell>
          <cell r="C50" t="str">
            <v xml:space="preserve">Nhùa ®­êng                                  </v>
          </cell>
          <cell r="D50" t="str">
            <v>kg</v>
          </cell>
          <cell r="E50">
            <v>0</v>
          </cell>
          <cell r="F50">
            <v>0</v>
          </cell>
          <cell r="G50">
            <v>60</v>
          </cell>
          <cell r="H50">
            <v>0</v>
          </cell>
          <cell r="I50">
            <v>0</v>
          </cell>
          <cell r="J50">
            <v>0</v>
          </cell>
          <cell r="K50">
            <v>0</v>
          </cell>
          <cell r="L50">
            <v>0</v>
          </cell>
          <cell r="M50">
            <v>0</v>
          </cell>
          <cell r="N50">
            <v>0</v>
          </cell>
          <cell r="O50">
            <v>0</v>
          </cell>
          <cell r="P50">
            <v>0</v>
          </cell>
          <cell r="Q50">
            <v>149362</v>
          </cell>
          <cell r="R50">
            <v>3650</v>
          </cell>
          <cell r="S50">
            <v>3650</v>
          </cell>
        </row>
        <row r="51">
          <cell r="E51">
            <v>1</v>
          </cell>
          <cell r="F51" t="str">
            <v>¤ t«</v>
          </cell>
          <cell r="G51">
            <v>43</v>
          </cell>
          <cell r="H51">
            <v>5</v>
          </cell>
          <cell r="I51">
            <v>3</v>
          </cell>
          <cell r="J51">
            <v>1.3</v>
          </cell>
          <cell r="K51">
            <v>0</v>
          </cell>
          <cell r="L51">
            <v>1.05</v>
          </cell>
          <cell r="M51">
            <v>1692</v>
          </cell>
          <cell r="N51">
            <v>90079</v>
          </cell>
          <cell r="O51">
            <v>21170</v>
          </cell>
          <cell r="P51">
            <v>0</v>
          </cell>
          <cell r="Q51">
            <v>111249</v>
          </cell>
          <cell r="R51">
            <v>0</v>
          </cell>
          <cell r="S51">
            <v>0</v>
          </cell>
        </row>
        <row r="52">
          <cell r="E52">
            <v>1</v>
          </cell>
          <cell r="F52" t="str">
            <v>¤ t«</v>
          </cell>
          <cell r="G52">
            <v>17</v>
          </cell>
          <cell r="H52">
            <v>3</v>
          </cell>
          <cell r="I52">
            <v>3</v>
          </cell>
          <cell r="J52">
            <v>1.3</v>
          </cell>
          <cell r="K52">
            <v>0</v>
          </cell>
          <cell r="L52">
            <v>1.05</v>
          </cell>
          <cell r="M52">
            <v>805</v>
          </cell>
          <cell r="N52">
            <v>16943</v>
          </cell>
          <cell r="O52">
            <v>21170</v>
          </cell>
          <cell r="P52">
            <v>0</v>
          </cell>
          <cell r="Q52">
            <v>38113</v>
          </cell>
          <cell r="R52">
            <v>0</v>
          </cell>
          <cell r="S52">
            <v>0</v>
          </cell>
        </row>
        <row r="53">
          <cell r="B53" t="str">
            <v>vc</v>
          </cell>
          <cell r="C53" t="str">
            <v>V«i côc</v>
          </cell>
          <cell r="D53" t="str">
            <v>kg</v>
          </cell>
          <cell r="E53">
            <v>0</v>
          </cell>
          <cell r="F53">
            <v>0</v>
          </cell>
          <cell r="G53">
            <v>60</v>
          </cell>
          <cell r="H53">
            <v>0</v>
          </cell>
          <cell r="I53">
            <v>0</v>
          </cell>
          <cell r="J53">
            <v>0</v>
          </cell>
          <cell r="K53">
            <v>0</v>
          </cell>
          <cell r="L53">
            <v>0</v>
          </cell>
          <cell r="M53">
            <v>0</v>
          </cell>
          <cell r="N53">
            <v>0</v>
          </cell>
          <cell r="O53">
            <v>0</v>
          </cell>
          <cell r="P53">
            <v>0</v>
          </cell>
          <cell r="Q53">
            <v>149362</v>
          </cell>
          <cell r="R53">
            <v>238</v>
          </cell>
          <cell r="S53">
            <v>238</v>
          </cell>
        </row>
        <row r="54">
          <cell r="E54">
            <v>1</v>
          </cell>
          <cell r="F54" t="str">
            <v>¤ t«</v>
          </cell>
          <cell r="G54">
            <v>43</v>
          </cell>
          <cell r="H54">
            <v>5</v>
          </cell>
          <cell r="I54">
            <v>3</v>
          </cell>
          <cell r="J54">
            <v>1.3</v>
          </cell>
          <cell r="K54">
            <v>0</v>
          </cell>
          <cell r="L54">
            <v>1.05</v>
          </cell>
          <cell r="M54">
            <v>1692</v>
          </cell>
          <cell r="N54">
            <v>90079</v>
          </cell>
          <cell r="O54">
            <v>21170</v>
          </cell>
          <cell r="P54">
            <v>0</v>
          </cell>
          <cell r="Q54">
            <v>111249</v>
          </cell>
          <cell r="R54">
            <v>0</v>
          </cell>
          <cell r="S54">
            <v>0</v>
          </cell>
        </row>
        <row r="55">
          <cell r="E55">
            <v>1</v>
          </cell>
          <cell r="F55" t="str">
            <v>¤ t«</v>
          </cell>
          <cell r="G55">
            <v>17</v>
          </cell>
          <cell r="H55">
            <v>3</v>
          </cell>
          <cell r="I55">
            <v>3</v>
          </cell>
          <cell r="J55">
            <v>1.3</v>
          </cell>
          <cell r="K55">
            <v>0</v>
          </cell>
          <cell r="L55">
            <v>1.05</v>
          </cell>
          <cell r="M55">
            <v>805</v>
          </cell>
          <cell r="N55">
            <v>16943</v>
          </cell>
          <cell r="O55">
            <v>21170</v>
          </cell>
          <cell r="P55">
            <v>0</v>
          </cell>
          <cell r="Q55">
            <v>38113</v>
          </cell>
          <cell r="R55">
            <v>0</v>
          </cell>
          <cell r="S55">
            <v>0</v>
          </cell>
        </row>
        <row r="56">
          <cell r="B56" t="str">
            <v>qh</v>
          </cell>
          <cell r="C56" t="str">
            <v>Que hµn</v>
          </cell>
          <cell r="D56" t="str">
            <v>kg</v>
          </cell>
          <cell r="E56">
            <v>0</v>
          </cell>
          <cell r="F56">
            <v>0</v>
          </cell>
          <cell r="G56">
            <v>60</v>
          </cell>
          <cell r="H56">
            <v>0</v>
          </cell>
          <cell r="I56">
            <v>0</v>
          </cell>
          <cell r="J56">
            <v>0</v>
          </cell>
          <cell r="K56">
            <v>0</v>
          </cell>
          <cell r="L56">
            <v>0</v>
          </cell>
          <cell r="M56">
            <v>0</v>
          </cell>
          <cell r="N56">
            <v>0</v>
          </cell>
          <cell r="O56">
            <v>0</v>
          </cell>
          <cell r="P56">
            <v>0</v>
          </cell>
          <cell r="Q56">
            <v>122824</v>
          </cell>
          <cell r="R56">
            <v>6900</v>
          </cell>
          <cell r="S56">
            <v>6900</v>
          </cell>
        </row>
        <row r="57">
          <cell r="E57">
            <v>1</v>
          </cell>
          <cell r="F57" t="str">
            <v>¤ t«</v>
          </cell>
          <cell r="G57">
            <v>43</v>
          </cell>
          <cell r="H57">
            <v>5</v>
          </cell>
          <cell r="I57">
            <v>2</v>
          </cell>
          <cell r="J57">
            <v>1.1000000000000001</v>
          </cell>
          <cell r="K57">
            <v>0</v>
          </cell>
          <cell r="L57">
            <v>1.05</v>
          </cell>
          <cell r="M57">
            <v>1692</v>
          </cell>
          <cell r="N57">
            <v>76221</v>
          </cell>
          <cell r="O57">
            <v>16133</v>
          </cell>
          <cell r="P57">
            <v>0</v>
          </cell>
          <cell r="Q57">
            <v>92354</v>
          </cell>
          <cell r="R57">
            <v>0</v>
          </cell>
          <cell r="S57">
            <v>0</v>
          </cell>
        </row>
        <row r="58">
          <cell r="E58">
            <v>1</v>
          </cell>
          <cell r="F58" t="str">
            <v>¤ t«</v>
          </cell>
          <cell r="G58">
            <v>17</v>
          </cell>
          <cell r="H58">
            <v>3</v>
          </cell>
          <cell r="I58">
            <v>2</v>
          </cell>
          <cell r="J58">
            <v>1.1000000000000001</v>
          </cell>
          <cell r="K58">
            <v>0</v>
          </cell>
          <cell r="L58">
            <v>1.05</v>
          </cell>
          <cell r="M58">
            <v>805</v>
          </cell>
          <cell r="N58">
            <v>14337</v>
          </cell>
          <cell r="O58">
            <v>16133</v>
          </cell>
          <cell r="P58">
            <v>0</v>
          </cell>
          <cell r="Q58">
            <v>30470</v>
          </cell>
          <cell r="R58">
            <v>0</v>
          </cell>
          <cell r="S58">
            <v>0</v>
          </cell>
        </row>
        <row r="59">
          <cell r="B59" t="str">
            <v>tb</v>
          </cell>
          <cell r="C59" t="str">
            <v xml:space="preserve">ThÐp b¶n                            </v>
          </cell>
          <cell r="D59" t="str">
            <v>kg</v>
          </cell>
          <cell r="E59">
            <v>0</v>
          </cell>
          <cell r="F59">
            <v>0</v>
          </cell>
          <cell r="G59">
            <v>60</v>
          </cell>
          <cell r="H59">
            <v>0</v>
          </cell>
          <cell r="I59">
            <v>0</v>
          </cell>
          <cell r="J59">
            <v>0</v>
          </cell>
          <cell r="K59">
            <v>0</v>
          </cell>
          <cell r="L59">
            <v>0</v>
          </cell>
          <cell r="M59">
            <v>0</v>
          </cell>
          <cell r="N59">
            <v>0</v>
          </cell>
          <cell r="O59">
            <v>0</v>
          </cell>
          <cell r="P59">
            <v>0</v>
          </cell>
          <cell r="Q59">
            <v>122824</v>
          </cell>
          <cell r="R59">
            <v>4000</v>
          </cell>
          <cell r="S59">
            <v>4000</v>
          </cell>
        </row>
        <row r="60">
          <cell r="E60">
            <v>1</v>
          </cell>
          <cell r="F60" t="str">
            <v>¤ t«</v>
          </cell>
          <cell r="G60">
            <v>43</v>
          </cell>
          <cell r="H60">
            <v>5</v>
          </cell>
          <cell r="I60">
            <v>2</v>
          </cell>
          <cell r="J60">
            <v>1.1000000000000001</v>
          </cell>
          <cell r="K60">
            <v>0</v>
          </cell>
          <cell r="L60">
            <v>1.05</v>
          </cell>
          <cell r="M60">
            <v>1692</v>
          </cell>
          <cell r="N60">
            <v>76221</v>
          </cell>
          <cell r="O60">
            <v>16133</v>
          </cell>
          <cell r="P60">
            <v>0</v>
          </cell>
          <cell r="Q60">
            <v>92354</v>
          </cell>
          <cell r="R60">
            <v>0</v>
          </cell>
          <cell r="S60">
            <v>0</v>
          </cell>
        </row>
        <row r="61">
          <cell r="E61">
            <v>1</v>
          </cell>
          <cell r="F61" t="str">
            <v>¤ t«</v>
          </cell>
          <cell r="G61">
            <v>17</v>
          </cell>
          <cell r="H61">
            <v>3</v>
          </cell>
          <cell r="I61">
            <v>2</v>
          </cell>
          <cell r="J61">
            <v>1.1000000000000001</v>
          </cell>
          <cell r="K61">
            <v>0</v>
          </cell>
          <cell r="L61">
            <v>1.05</v>
          </cell>
          <cell r="M61">
            <v>805</v>
          </cell>
          <cell r="N61">
            <v>14337</v>
          </cell>
          <cell r="O61">
            <v>16133</v>
          </cell>
          <cell r="P61">
            <v>0</v>
          </cell>
          <cell r="Q61">
            <v>30470</v>
          </cell>
          <cell r="R61">
            <v>0</v>
          </cell>
          <cell r="S61">
            <v>0</v>
          </cell>
        </row>
        <row r="62">
          <cell r="B62" t="str">
            <v>th</v>
          </cell>
          <cell r="C62" t="str">
            <v xml:space="preserve">ThÐp h×nh                            </v>
          </cell>
          <cell r="D62" t="str">
            <v>kg</v>
          </cell>
          <cell r="E62">
            <v>0</v>
          </cell>
          <cell r="F62">
            <v>0</v>
          </cell>
          <cell r="G62">
            <v>60</v>
          </cell>
          <cell r="H62">
            <v>0</v>
          </cell>
          <cell r="I62">
            <v>0</v>
          </cell>
          <cell r="J62">
            <v>0</v>
          </cell>
          <cell r="K62">
            <v>0</v>
          </cell>
          <cell r="L62">
            <v>0</v>
          </cell>
          <cell r="M62">
            <v>0</v>
          </cell>
          <cell r="N62">
            <v>0</v>
          </cell>
          <cell r="O62">
            <v>0</v>
          </cell>
          <cell r="P62">
            <v>0</v>
          </cell>
          <cell r="Q62">
            <v>122824</v>
          </cell>
          <cell r="R62">
            <v>4250</v>
          </cell>
          <cell r="S62">
            <v>4250</v>
          </cell>
        </row>
        <row r="63">
          <cell r="E63">
            <v>1</v>
          </cell>
          <cell r="F63" t="str">
            <v>¤ t«</v>
          </cell>
          <cell r="G63">
            <v>43</v>
          </cell>
          <cell r="H63">
            <v>5</v>
          </cell>
          <cell r="I63">
            <v>2</v>
          </cell>
          <cell r="J63">
            <v>1.1000000000000001</v>
          </cell>
          <cell r="K63">
            <v>0</v>
          </cell>
          <cell r="L63">
            <v>1.05</v>
          </cell>
          <cell r="M63">
            <v>1692</v>
          </cell>
          <cell r="N63">
            <v>76221</v>
          </cell>
          <cell r="O63">
            <v>16133</v>
          </cell>
          <cell r="P63">
            <v>0</v>
          </cell>
          <cell r="Q63">
            <v>92354</v>
          </cell>
          <cell r="R63">
            <v>0</v>
          </cell>
          <cell r="S63">
            <v>0</v>
          </cell>
        </row>
        <row r="64">
          <cell r="E64">
            <v>1</v>
          </cell>
          <cell r="F64" t="str">
            <v>¤ t«</v>
          </cell>
          <cell r="G64">
            <v>17</v>
          </cell>
          <cell r="H64">
            <v>3</v>
          </cell>
          <cell r="I64">
            <v>2</v>
          </cell>
          <cell r="J64">
            <v>1.1000000000000001</v>
          </cell>
          <cell r="K64">
            <v>0</v>
          </cell>
          <cell r="L64">
            <v>1.05</v>
          </cell>
          <cell r="M64">
            <v>805</v>
          </cell>
          <cell r="N64">
            <v>14337</v>
          </cell>
          <cell r="O64">
            <v>16133</v>
          </cell>
          <cell r="P64">
            <v>0</v>
          </cell>
          <cell r="Q64">
            <v>30470</v>
          </cell>
          <cell r="R64">
            <v>0</v>
          </cell>
          <cell r="S64">
            <v>0</v>
          </cell>
        </row>
        <row r="65">
          <cell r="B65" t="str">
            <v>th&gt;100</v>
          </cell>
          <cell r="C65" t="str">
            <v>ThÐp h×nh</v>
          </cell>
          <cell r="D65" t="str">
            <v>kg</v>
          </cell>
          <cell r="E65">
            <v>0</v>
          </cell>
          <cell r="F65">
            <v>0</v>
          </cell>
          <cell r="G65">
            <v>0</v>
          </cell>
          <cell r="H65">
            <v>0</v>
          </cell>
          <cell r="I65">
            <v>0</v>
          </cell>
          <cell r="J65">
            <v>0</v>
          </cell>
          <cell r="K65">
            <v>0</v>
          </cell>
          <cell r="L65">
            <v>0</v>
          </cell>
          <cell r="M65">
            <v>0</v>
          </cell>
          <cell r="N65">
            <v>0</v>
          </cell>
          <cell r="O65">
            <v>0</v>
          </cell>
          <cell r="P65">
            <v>0</v>
          </cell>
          <cell r="Q65">
            <v>0</v>
          </cell>
          <cell r="R65">
            <v>4250</v>
          </cell>
          <cell r="S65">
            <v>4250</v>
          </cell>
        </row>
        <row r="66">
          <cell r="B66" t="str">
            <v>tlB40</v>
          </cell>
          <cell r="C66" t="str">
            <v>ThÐp l­íi B40</v>
          </cell>
          <cell r="D66" t="str">
            <v>m2</v>
          </cell>
          <cell r="E66">
            <v>0</v>
          </cell>
          <cell r="F66">
            <v>0</v>
          </cell>
          <cell r="G66">
            <v>60</v>
          </cell>
          <cell r="H66">
            <v>0</v>
          </cell>
          <cell r="I66">
            <v>0</v>
          </cell>
          <cell r="J66">
            <v>0</v>
          </cell>
          <cell r="K66">
            <v>0</v>
          </cell>
          <cell r="L66">
            <v>0</v>
          </cell>
          <cell r="M66">
            <v>0</v>
          </cell>
          <cell r="N66">
            <v>0</v>
          </cell>
          <cell r="O66">
            <v>0</v>
          </cell>
          <cell r="P66">
            <v>0</v>
          </cell>
          <cell r="Q66">
            <v>122824</v>
          </cell>
          <cell r="R66">
            <v>12000</v>
          </cell>
          <cell r="S66">
            <v>12000</v>
          </cell>
        </row>
        <row r="67">
          <cell r="E67">
            <v>1</v>
          </cell>
          <cell r="F67" t="str">
            <v>¤ t«</v>
          </cell>
          <cell r="G67">
            <v>43</v>
          </cell>
          <cell r="H67">
            <v>5</v>
          </cell>
          <cell r="I67">
            <v>2</v>
          </cell>
          <cell r="J67">
            <v>1.1000000000000001</v>
          </cell>
          <cell r="K67">
            <v>0</v>
          </cell>
          <cell r="L67">
            <v>1.05</v>
          </cell>
          <cell r="M67">
            <v>1692</v>
          </cell>
          <cell r="N67">
            <v>76221</v>
          </cell>
          <cell r="O67">
            <v>16133</v>
          </cell>
          <cell r="P67">
            <v>0</v>
          </cell>
          <cell r="Q67">
            <v>92354</v>
          </cell>
          <cell r="R67">
            <v>0</v>
          </cell>
          <cell r="S67">
            <v>0</v>
          </cell>
        </row>
        <row r="68">
          <cell r="E68">
            <v>1</v>
          </cell>
          <cell r="F68" t="str">
            <v>¤ t«</v>
          </cell>
          <cell r="G68">
            <v>17</v>
          </cell>
          <cell r="H68">
            <v>3</v>
          </cell>
          <cell r="I68">
            <v>2</v>
          </cell>
          <cell r="J68">
            <v>1.1000000000000001</v>
          </cell>
          <cell r="K68">
            <v>0</v>
          </cell>
          <cell r="L68">
            <v>1.05</v>
          </cell>
          <cell r="M68">
            <v>805</v>
          </cell>
          <cell r="N68">
            <v>14337</v>
          </cell>
          <cell r="O68">
            <v>16133</v>
          </cell>
          <cell r="P68">
            <v>0</v>
          </cell>
          <cell r="Q68">
            <v>30470</v>
          </cell>
          <cell r="R68">
            <v>0</v>
          </cell>
          <cell r="S68">
            <v>0</v>
          </cell>
        </row>
        <row r="69">
          <cell r="B69" t="str">
            <v>tt&lt;10</v>
          </cell>
          <cell r="C69" t="str">
            <v>ThÐp trßn d&lt;=10</v>
          </cell>
          <cell r="D69" t="str">
            <v>kg</v>
          </cell>
          <cell r="E69">
            <v>0</v>
          </cell>
          <cell r="F69">
            <v>0</v>
          </cell>
          <cell r="G69">
            <v>60</v>
          </cell>
          <cell r="H69">
            <v>0</v>
          </cell>
          <cell r="I69">
            <v>0</v>
          </cell>
          <cell r="J69">
            <v>0</v>
          </cell>
          <cell r="K69">
            <v>0</v>
          </cell>
          <cell r="L69">
            <v>0</v>
          </cell>
          <cell r="M69">
            <v>0</v>
          </cell>
          <cell r="N69">
            <v>0</v>
          </cell>
          <cell r="O69">
            <v>0</v>
          </cell>
          <cell r="P69">
            <v>0</v>
          </cell>
          <cell r="Q69">
            <v>122824</v>
          </cell>
          <cell r="R69">
            <v>4550</v>
          </cell>
          <cell r="S69">
            <v>4550</v>
          </cell>
        </row>
        <row r="70">
          <cell r="E70">
            <v>1</v>
          </cell>
          <cell r="F70" t="str">
            <v>¤ t«</v>
          </cell>
          <cell r="G70">
            <v>43</v>
          </cell>
          <cell r="H70">
            <v>5</v>
          </cell>
          <cell r="I70">
            <v>2</v>
          </cell>
          <cell r="J70">
            <v>1.1000000000000001</v>
          </cell>
          <cell r="K70">
            <v>0</v>
          </cell>
          <cell r="L70">
            <v>1.05</v>
          </cell>
          <cell r="M70">
            <v>1692</v>
          </cell>
          <cell r="N70">
            <v>76221</v>
          </cell>
          <cell r="O70">
            <v>16133</v>
          </cell>
          <cell r="P70">
            <v>0</v>
          </cell>
          <cell r="Q70">
            <v>92354</v>
          </cell>
          <cell r="R70">
            <v>0</v>
          </cell>
          <cell r="S70">
            <v>0</v>
          </cell>
        </row>
        <row r="71">
          <cell r="E71">
            <v>1</v>
          </cell>
          <cell r="F71" t="str">
            <v>¤ t«</v>
          </cell>
          <cell r="G71">
            <v>17</v>
          </cell>
          <cell r="H71">
            <v>3</v>
          </cell>
          <cell r="I71">
            <v>2</v>
          </cell>
          <cell r="J71">
            <v>1.1000000000000001</v>
          </cell>
          <cell r="K71">
            <v>0</v>
          </cell>
          <cell r="L71">
            <v>1.05</v>
          </cell>
          <cell r="M71">
            <v>805</v>
          </cell>
          <cell r="N71">
            <v>14337</v>
          </cell>
          <cell r="O71">
            <v>16133</v>
          </cell>
          <cell r="P71">
            <v>0</v>
          </cell>
          <cell r="Q71">
            <v>30470</v>
          </cell>
          <cell r="R71">
            <v>0</v>
          </cell>
          <cell r="S71">
            <v>0</v>
          </cell>
        </row>
        <row r="72">
          <cell r="B72" t="str">
            <v>tt&lt;18</v>
          </cell>
          <cell r="C72" t="str">
            <v>ThÐp trßn d&lt;=18</v>
          </cell>
          <cell r="D72" t="str">
            <v>kg</v>
          </cell>
          <cell r="E72">
            <v>0</v>
          </cell>
          <cell r="F72">
            <v>0</v>
          </cell>
          <cell r="G72">
            <v>60</v>
          </cell>
          <cell r="H72">
            <v>0</v>
          </cell>
          <cell r="I72">
            <v>0</v>
          </cell>
          <cell r="J72">
            <v>0</v>
          </cell>
          <cell r="K72">
            <v>0</v>
          </cell>
          <cell r="L72">
            <v>0</v>
          </cell>
          <cell r="M72">
            <v>0</v>
          </cell>
          <cell r="N72">
            <v>0</v>
          </cell>
          <cell r="O72">
            <v>0</v>
          </cell>
          <cell r="P72">
            <v>0</v>
          </cell>
          <cell r="Q72">
            <v>122824</v>
          </cell>
          <cell r="R72">
            <v>4450</v>
          </cell>
          <cell r="S72">
            <v>4450</v>
          </cell>
        </row>
        <row r="73">
          <cell r="E73">
            <v>1</v>
          </cell>
          <cell r="F73" t="str">
            <v>¤ t«</v>
          </cell>
          <cell r="G73">
            <v>43</v>
          </cell>
          <cell r="H73">
            <v>5</v>
          </cell>
          <cell r="I73">
            <v>2</v>
          </cell>
          <cell r="J73">
            <v>1.1000000000000001</v>
          </cell>
          <cell r="K73">
            <v>0</v>
          </cell>
          <cell r="L73">
            <v>1.05</v>
          </cell>
          <cell r="M73">
            <v>1692</v>
          </cell>
          <cell r="N73">
            <v>76221</v>
          </cell>
          <cell r="O73">
            <v>16133</v>
          </cell>
          <cell r="P73">
            <v>0</v>
          </cell>
          <cell r="Q73">
            <v>92354</v>
          </cell>
          <cell r="R73">
            <v>0</v>
          </cell>
          <cell r="S73">
            <v>0</v>
          </cell>
        </row>
        <row r="74">
          <cell r="E74">
            <v>1</v>
          </cell>
          <cell r="F74" t="str">
            <v>¤ t«</v>
          </cell>
          <cell r="G74">
            <v>17</v>
          </cell>
          <cell r="H74">
            <v>3</v>
          </cell>
          <cell r="I74">
            <v>2</v>
          </cell>
          <cell r="J74">
            <v>1.1000000000000001</v>
          </cell>
          <cell r="K74">
            <v>0</v>
          </cell>
          <cell r="L74">
            <v>1.05</v>
          </cell>
          <cell r="M74">
            <v>805</v>
          </cell>
          <cell r="N74">
            <v>14337</v>
          </cell>
          <cell r="O74">
            <v>16133</v>
          </cell>
          <cell r="P74">
            <v>0</v>
          </cell>
          <cell r="Q74">
            <v>30470</v>
          </cell>
          <cell r="R74">
            <v>0</v>
          </cell>
          <cell r="S74">
            <v>0</v>
          </cell>
        </row>
        <row r="75">
          <cell r="B75" t="str">
            <v>tt&gt;18</v>
          </cell>
          <cell r="C75" t="str">
            <v>ThÐp trßn d&gt;18</v>
          </cell>
          <cell r="D75" t="str">
            <v>kg</v>
          </cell>
          <cell r="E75">
            <v>0</v>
          </cell>
          <cell r="F75">
            <v>0</v>
          </cell>
          <cell r="G75">
            <v>60</v>
          </cell>
          <cell r="H75">
            <v>0</v>
          </cell>
          <cell r="I75">
            <v>0</v>
          </cell>
          <cell r="J75">
            <v>0</v>
          </cell>
          <cell r="K75">
            <v>0</v>
          </cell>
          <cell r="L75">
            <v>0</v>
          </cell>
          <cell r="M75">
            <v>0</v>
          </cell>
          <cell r="N75">
            <v>0</v>
          </cell>
          <cell r="O75">
            <v>0</v>
          </cell>
          <cell r="P75">
            <v>0</v>
          </cell>
          <cell r="Q75">
            <v>122824</v>
          </cell>
          <cell r="R75">
            <v>4500</v>
          </cell>
          <cell r="S75">
            <v>4500</v>
          </cell>
        </row>
        <row r="76">
          <cell r="E76">
            <v>1</v>
          </cell>
          <cell r="F76" t="str">
            <v>¤ t«</v>
          </cell>
          <cell r="G76">
            <v>43</v>
          </cell>
          <cell r="H76">
            <v>5</v>
          </cell>
          <cell r="I76">
            <v>2</v>
          </cell>
          <cell r="J76">
            <v>1.1000000000000001</v>
          </cell>
          <cell r="K76">
            <v>0</v>
          </cell>
          <cell r="L76">
            <v>1.05</v>
          </cell>
          <cell r="M76">
            <v>1692</v>
          </cell>
          <cell r="N76">
            <v>76221</v>
          </cell>
          <cell r="O76">
            <v>16133</v>
          </cell>
          <cell r="P76">
            <v>0</v>
          </cell>
          <cell r="Q76">
            <v>92354</v>
          </cell>
          <cell r="R76">
            <v>0</v>
          </cell>
          <cell r="S76">
            <v>0</v>
          </cell>
        </row>
        <row r="77">
          <cell r="E77">
            <v>1</v>
          </cell>
          <cell r="F77" t="str">
            <v>¤ t«</v>
          </cell>
          <cell r="G77">
            <v>17</v>
          </cell>
          <cell r="H77">
            <v>3</v>
          </cell>
          <cell r="I77">
            <v>2</v>
          </cell>
          <cell r="J77">
            <v>1.1000000000000001</v>
          </cell>
          <cell r="K77">
            <v>0</v>
          </cell>
          <cell r="L77">
            <v>1.05</v>
          </cell>
          <cell r="M77">
            <v>805</v>
          </cell>
          <cell r="N77">
            <v>14337</v>
          </cell>
          <cell r="O77">
            <v>16133</v>
          </cell>
          <cell r="P77">
            <v>0</v>
          </cell>
          <cell r="Q77">
            <v>30470</v>
          </cell>
          <cell r="R77">
            <v>0</v>
          </cell>
          <cell r="S77">
            <v>0</v>
          </cell>
        </row>
        <row r="78">
          <cell r="B78" t="str">
            <v>t«</v>
          </cell>
          <cell r="C78" t="str">
            <v>ThÐp èng</v>
          </cell>
          <cell r="D78" t="str">
            <v>kg</v>
          </cell>
          <cell r="E78">
            <v>0</v>
          </cell>
          <cell r="F78">
            <v>0</v>
          </cell>
          <cell r="G78">
            <v>60</v>
          </cell>
          <cell r="H78">
            <v>0</v>
          </cell>
          <cell r="I78">
            <v>0</v>
          </cell>
          <cell r="J78">
            <v>0</v>
          </cell>
          <cell r="K78">
            <v>0</v>
          </cell>
          <cell r="L78">
            <v>0</v>
          </cell>
          <cell r="M78">
            <v>0</v>
          </cell>
          <cell r="N78">
            <v>0</v>
          </cell>
          <cell r="O78">
            <v>0</v>
          </cell>
          <cell r="P78">
            <v>0</v>
          </cell>
          <cell r="Q78">
            <v>122824</v>
          </cell>
          <cell r="R78">
            <v>6500</v>
          </cell>
          <cell r="S78">
            <v>6500</v>
          </cell>
        </row>
        <row r="79">
          <cell r="E79">
            <v>1</v>
          </cell>
          <cell r="F79" t="str">
            <v>¤ t«</v>
          </cell>
          <cell r="G79">
            <v>43</v>
          </cell>
          <cell r="H79">
            <v>5</v>
          </cell>
          <cell r="I79">
            <v>2</v>
          </cell>
          <cell r="J79">
            <v>1.1000000000000001</v>
          </cell>
          <cell r="K79">
            <v>0</v>
          </cell>
          <cell r="L79">
            <v>1.05</v>
          </cell>
          <cell r="M79">
            <v>1692</v>
          </cell>
          <cell r="N79">
            <v>76221</v>
          </cell>
          <cell r="O79">
            <v>16133</v>
          </cell>
          <cell r="P79">
            <v>0</v>
          </cell>
          <cell r="Q79">
            <v>92354</v>
          </cell>
          <cell r="R79">
            <v>0</v>
          </cell>
          <cell r="S79">
            <v>0</v>
          </cell>
        </row>
        <row r="80">
          <cell r="E80">
            <v>1</v>
          </cell>
          <cell r="F80" t="str">
            <v>¤ t«</v>
          </cell>
          <cell r="G80">
            <v>17</v>
          </cell>
          <cell r="H80">
            <v>3</v>
          </cell>
          <cell r="I80">
            <v>2</v>
          </cell>
          <cell r="J80">
            <v>1.1000000000000001</v>
          </cell>
          <cell r="K80">
            <v>0</v>
          </cell>
          <cell r="L80">
            <v>1.05</v>
          </cell>
          <cell r="M80">
            <v>805</v>
          </cell>
          <cell r="N80">
            <v>14337</v>
          </cell>
          <cell r="O80">
            <v>16133</v>
          </cell>
          <cell r="P80">
            <v>0</v>
          </cell>
          <cell r="Q80">
            <v>30470</v>
          </cell>
          <cell r="R80">
            <v>0</v>
          </cell>
          <cell r="S80">
            <v>0</v>
          </cell>
        </row>
        <row r="81">
          <cell r="B81" t="str">
            <v>tc®c</v>
          </cell>
          <cell r="C81" t="str">
            <v>ThÐp c­êng ®é cao</v>
          </cell>
          <cell r="D81" t="str">
            <v>kg</v>
          </cell>
          <cell r="E81">
            <v>0</v>
          </cell>
          <cell r="F81">
            <v>0</v>
          </cell>
          <cell r="G81">
            <v>60</v>
          </cell>
          <cell r="H81">
            <v>0</v>
          </cell>
          <cell r="I81">
            <v>0</v>
          </cell>
          <cell r="J81">
            <v>0</v>
          </cell>
          <cell r="K81">
            <v>0</v>
          </cell>
          <cell r="L81">
            <v>0</v>
          </cell>
          <cell r="M81">
            <v>0</v>
          </cell>
          <cell r="N81">
            <v>0</v>
          </cell>
          <cell r="O81">
            <v>0</v>
          </cell>
          <cell r="P81">
            <v>0</v>
          </cell>
          <cell r="Q81">
            <v>122824</v>
          </cell>
          <cell r="R81">
            <v>9500</v>
          </cell>
          <cell r="S81">
            <v>9500</v>
          </cell>
        </row>
        <row r="82">
          <cell r="E82">
            <v>1</v>
          </cell>
          <cell r="F82" t="str">
            <v>¤ t«</v>
          </cell>
          <cell r="G82">
            <v>43</v>
          </cell>
          <cell r="H82">
            <v>5</v>
          </cell>
          <cell r="I82">
            <v>2</v>
          </cell>
          <cell r="J82">
            <v>1.1000000000000001</v>
          </cell>
          <cell r="K82">
            <v>0</v>
          </cell>
          <cell r="L82">
            <v>1.05</v>
          </cell>
          <cell r="M82">
            <v>1692</v>
          </cell>
          <cell r="N82">
            <v>76221</v>
          </cell>
          <cell r="O82">
            <v>16133</v>
          </cell>
          <cell r="P82">
            <v>0</v>
          </cell>
          <cell r="Q82">
            <v>92354</v>
          </cell>
          <cell r="R82">
            <v>0</v>
          </cell>
          <cell r="S82">
            <v>0</v>
          </cell>
        </row>
        <row r="83">
          <cell r="E83">
            <v>1</v>
          </cell>
          <cell r="F83" t="str">
            <v>¤ t«</v>
          </cell>
          <cell r="G83">
            <v>17</v>
          </cell>
          <cell r="H83">
            <v>3</v>
          </cell>
          <cell r="I83">
            <v>2</v>
          </cell>
          <cell r="J83">
            <v>1.1000000000000001</v>
          </cell>
          <cell r="K83">
            <v>0</v>
          </cell>
          <cell r="L83">
            <v>1.05</v>
          </cell>
          <cell r="M83">
            <v>805</v>
          </cell>
          <cell r="N83">
            <v>14337</v>
          </cell>
          <cell r="O83">
            <v>16133</v>
          </cell>
          <cell r="P83">
            <v>0</v>
          </cell>
          <cell r="Q83">
            <v>30470</v>
          </cell>
          <cell r="R83">
            <v>0</v>
          </cell>
          <cell r="S83">
            <v>0</v>
          </cell>
        </row>
        <row r="84">
          <cell r="B84" t="str">
            <v>Ray</v>
          </cell>
          <cell r="C84" t="str">
            <v>Ray P43</v>
          </cell>
          <cell r="D84" t="str">
            <v>TÊn</v>
          </cell>
          <cell r="E84">
            <v>0</v>
          </cell>
          <cell r="F84">
            <v>0</v>
          </cell>
          <cell r="G84">
            <v>60</v>
          </cell>
          <cell r="H84">
            <v>0</v>
          </cell>
          <cell r="I84">
            <v>0</v>
          </cell>
          <cell r="J84">
            <v>0</v>
          </cell>
          <cell r="K84">
            <v>0</v>
          </cell>
          <cell r="L84">
            <v>0</v>
          </cell>
          <cell r="M84">
            <v>0</v>
          </cell>
          <cell r="N84">
            <v>0</v>
          </cell>
          <cell r="O84">
            <v>0</v>
          </cell>
          <cell r="P84">
            <v>0</v>
          </cell>
          <cell r="Q84">
            <v>122824</v>
          </cell>
          <cell r="R84">
            <v>122824</v>
          </cell>
          <cell r="S84">
            <v>122824</v>
          </cell>
        </row>
        <row r="85">
          <cell r="E85">
            <v>1</v>
          </cell>
          <cell r="F85" t="str">
            <v>¤ t«</v>
          </cell>
          <cell r="G85">
            <v>43</v>
          </cell>
          <cell r="H85">
            <v>5</v>
          </cell>
          <cell r="I85">
            <v>2</v>
          </cell>
          <cell r="J85">
            <v>1.1000000000000001</v>
          </cell>
          <cell r="K85">
            <v>0</v>
          </cell>
          <cell r="L85">
            <v>1.05</v>
          </cell>
          <cell r="M85">
            <v>1692</v>
          </cell>
          <cell r="N85">
            <v>76221</v>
          </cell>
          <cell r="O85">
            <v>16133</v>
          </cell>
          <cell r="P85">
            <v>0</v>
          </cell>
          <cell r="Q85">
            <v>92354</v>
          </cell>
          <cell r="R85">
            <v>0</v>
          </cell>
          <cell r="S85">
            <v>0</v>
          </cell>
        </row>
        <row r="86">
          <cell r="E86">
            <v>1</v>
          </cell>
          <cell r="F86" t="str">
            <v>¤ t«</v>
          </cell>
          <cell r="G86">
            <v>17</v>
          </cell>
          <cell r="H86">
            <v>3</v>
          </cell>
          <cell r="I86">
            <v>2</v>
          </cell>
          <cell r="J86">
            <v>1.1000000000000001</v>
          </cell>
          <cell r="K86">
            <v>0</v>
          </cell>
          <cell r="L86">
            <v>1.05</v>
          </cell>
          <cell r="M86">
            <v>805</v>
          </cell>
          <cell r="N86">
            <v>14337</v>
          </cell>
          <cell r="O86">
            <v>16133</v>
          </cell>
          <cell r="P86">
            <v>0</v>
          </cell>
          <cell r="Q86">
            <v>30470</v>
          </cell>
          <cell r="R86">
            <v>0</v>
          </cell>
          <cell r="S86">
            <v>0</v>
          </cell>
        </row>
        <row r="87">
          <cell r="B87" t="str">
            <v>xm4</v>
          </cell>
          <cell r="C87" t="str">
            <v xml:space="preserve">Xi m¨ng PC 400            </v>
          </cell>
          <cell r="D87" t="str">
            <v>kg</v>
          </cell>
          <cell r="E87">
            <v>0</v>
          </cell>
          <cell r="F87">
            <v>0</v>
          </cell>
          <cell r="G87">
            <v>60</v>
          </cell>
          <cell r="H87">
            <v>0</v>
          </cell>
          <cell r="I87">
            <v>0</v>
          </cell>
          <cell r="J87">
            <v>0</v>
          </cell>
          <cell r="K87">
            <v>0</v>
          </cell>
          <cell r="L87">
            <v>0</v>
          </cell>
          <cell r="M87">
            <v>0</v>
          </cell>
          <cell r="N87">
            <v>0</v>
          </cell>
          <cell r="O87">
            <v>0</v>
          </cell>
          <cell r="P87">
            <v>0</v>
          </cell>
          <cell r="Q87">
            <v>132426</v>
          </cell>
          <cell r="R87">
            <v>800</v>
          </cell>
          <cell r="S87">
            <v>800</v>
          </cell>
        </row>
        <row r="88">
          <cell r="E88">
            <v>1</v>
          </cell>
          <cell r="F88" t="str">
            <v>¤ t«</v>
          </cell>
          <cell r="G88">
            <v>43</v>
          </cell>
          <cell r="H88">
            <v>5</v>
          </cell>
          <cell r="I88">
            <v>3</v>
          </cell>
          <cell r="J88">
            <v>1.3</v>
          </cell>
          <cell r="K88">
            <v>0</v>
          </cell>
          <cell r="L88">
            <v>1.05</v>
          </cell>
          <cell r="M88">
            <v>1692</v>
          </cell>
          <cell r="N88">
            <v>90079</v>
          </cell>
          <cell r="O88">
            <v>12702</v>
          </cell>
          <cell r="P88">
            <v>0</v>
          </cell>
          <cell r="Q88">
            <v>102781</v>
          </cell>
          <cell r="R88">
            <v>0</v>
          </cell>
          <cell r="S88">
            <v>0</v>
          </cell>
        </row>
        <row r="89">
          <cell r="E89">
            <v>1</v>
          </cell>
          <cell r="F89" t="str">
            <v>¤ t«</v>
          </cell>
          <cell r="G89">
            <v>17</v>
          </cell>
          <cell r="H89">
            <v>3</v>
          </cell>
          <cell r="I89">
            <v>3</v>
          </cell>
          <cell r="J89">
            <v>1.3</v>
          </cell>
          <cell r="K89">
            <v>0</v>
          </cell>
          <cell r="L89">
            <v>1.05</v>
          </cell>
          <cell r="M89">
            <v>805</v>
          </cell>
          <cell r="N89">
            <v>16943</v>
          </cell>
          <cell r="O89">
            <v>12702</v>
          </cell>
          <cell r="P89">
            <v>0</v>
          </cell>
          <cell r="Q89">
            <v>29645</v>
          </cell>
          <cell r="R89">
            <v>0</v>
          </cell>
          <cell r="S89">
            <v>0</v>
          </cell>
        </row>
        <row r="90">
          <cell r="B90" t="str">
            <v>xm3</v>
          </cell>
          <cell r="C90" t="str">
            <v>Xi m¨ng PC300</v>
          </cell>
          <cell r="D90" t="str">
            <v>kg</v>
          </cell>
          <cell r="E90">
            <v>0</v>
          </cell>
          <cell r="F90">
            <v>0</v>
          </cell>
          <cell r="G90">
            <v>60</v>
          </cell>
          <cell r="H90">
            <v>0</v>
          </cell>
          <cell r="I90">
            <v>0</v>
          </cell>
          <cell r="J90">
            <v>0</v>
          </cell>
          <cell r="K90">
            <v>0</v>
          </cell>
          <cell r="L90">
            <v>0</v>
          </cell>
          <cell r="M90">
            <v>0</v>
          </cell>
          <cell r="N90">
            <v>0</v>
          </cell>
          <cell r="O90">
            <v>0</v>
          </cell>
          <cell r="P90">
            <v>0</v>
          </cell>
          <cell r="Q90">
            <v>132426</v>
          </cell>
          <cell r="R90">
            <v>691</v>
          </cell>
          <cell r="S90">
            <v>691</v>
          </cell>
        </row>
        <row r="91">
          <cell r="E91">
            <v>1</v>
          </cell>
          <cell r="F91" t="str">
            <v>¤ t«</v>
          </cell>
          <cell r="G91">
            <v>43</v>
          </cell>
          <cell r="H91">
            <v>5</v>
          </cell>
          <cell r="I91">
            <v>3</v>
          </cell>
          <cell r="J91">
            <v>1.3</v>
          </cell>
          <cell r="K91">
            <v>0</v>
          </cell>
          <cell r="L91">
            <v>1.05</v>
          </cell>
          <cell r="M91">
            <v>1692</v>
          </cell>
          <cell r="N91">
            <v>90079</v>
          </cell>
          <cell r="O91">
            <v>12702</v>
          </cell>
          <cell r="P91">
            <v>0</v>
          </cell>
          <cell r="Q91">
            <v>102781</v>
          </cell>
          <cell r="R91">
            <v>0</v>
          </cell>
          <cell r="S91">
            <v>0</v>
          </cell>
        </row>
        <row r="92">
          <cell r="E92">
            <v>1</v>
          </cell>
          <cell r="F92" t="str">
            <v>¤ t«</v>
          </cell>
          <cell r="G92">
            <v>17</v>
          </cell>
          <cell r="H92">
            <v>3</v>
          </cell>
          <cell r="I92">
            <v>3</v>
          </cell>
          <cell r="J92">
            <v>1.3</v>
          </cell>
          <cell r="K92">
            <v>0</v>
          </cell>
          <cell r="L92">
            <v>1.05</v>
          </cell>
          <cell r="M92">
            <v>805</v>
          </cell>
          <cell r="N92">
            <v>16943</v>
          </cell>
          <cell r="O92">
            <v>12702</v>
          </cell>
          <cell r="P92">
            <v>0</v>
          </cell>
          <cell r="Q92">
            <v>29645</v>
          </cell>
          <cell r="R92">
            <v>0</v>
          </cell>
          <cell r="S92">
            <v>0</v>
          </cell>
        </row>
        <row r="93">
          <cell r="B93" t="str">
            <v>pgbt</v>
          </cell>
          <cell r="C93" t="str">
            <v>Phô gia BT</v>
          </cell>
          <cell r="D93" t="str">
            <v>kg</v>
          </cell>
          <cell r="E93">
            <v>0</v>
          </cell>
          <cell r="F93">
            <v>0</v>
          </cell>
          <cell r="G93">
            <v>60</v>
          </cell>
          <cell r="H93">
            <v>0</v>
          </cell>
          <cell r="I93">
            <v>0</v>
          </cell>
          <cell r="J93">
            <v>0</v>
          </cell>
          <cell r="K93">
            <v>0</v>
          </cell>
          <cell r="L93">
            <v>0</v>
          </cell>
          <cell r="M93">
            <v>0</v>
          </cell>
          <cell r="N93">
            <v>0</v>
          </cell>
          <cell r="O93">
            <v>0</v>
          </cell>
          <cell r="P93">
            <v>0</v>
          </cell>
          <cell r="Q93">
            <v>132426</v>
          </cell>
          <cell r="R93">
            <v>7000</v>
          </cell>
          <cell r="S93">
            <v>7000</v>
          </cell>
        </row>
        <row r="94">
          <cell r="E94">
            <v>1</v>
          </cell>
          <cell r="F94" t="str">
            <v>¤ t«</v>
          </cell>
          <cell r="G94">
            <v>43</v>
          </cell>
          <cell r="H94">
            <v>5</v>
          </cell>
          <cell r="I94">
            <v>3</v>
          </cell>
          <cell r="J94">
            <v>1.3</v>
          </cell>
          <cell r="K94">
            <v>0</v>
          </cell>
          <cell r="L94">
            <v>1.05</v>
          </cell>
          <cell r="M94">
            <v>1692</v>
          </cell>
          <cell r="N94">
            <v>90079</v>
          </cell>
          <cell r="O94">
            <v>12702</v>
          </cell>
          <cell r="P94">
            <v>0</v>
          </cell>
          <cell r="Q94">
            <v>102781</v>
          </cell>
          <cell r="R94">
            <v>0</v>
          </cell>
          <cell r="S94">
            <v>0</v>
          </cell>
        </row>
        <row r="95">
          <cell r="E95">
            <v>1</v>
          </cell>
          <cell r="F95" t="str">
            <v>¤ t«</v>
          </cell>
          <cell r="G95">
            <v>17</v>
          </cell>
          <cell r="H95">
            <v>3</v>
          </cell>
          <cell r="I95">
            <v>3</v>
          </cell>
          <cell r="J95">
            <v>1.3</v>
          </cell>
          <cell r="K95">
            <v>0</v>
          </cell>
          <cell r="L95">
            <v>1.05</v>
          </cell>
          <cell r="M95">
            <v>805</v>
          </cell>
          <cell r="N95">
            <v>16943</v>
          </cell>
          <cell r="O95">
            <v>12702</v>
          </cell>
          <cell r="P95">
            <v>0</v>
          </cell>
          <cell r="Q95">
            <v>29645</v>
          </cell>
          <cell r="R95">
            <v>0</v>
          </cell>
          <cell r="S95">
            <v>0</v>
          </cell>
        </row>
        <row r="96">
          <cell r="B96" t="str">
            <v>pghd</v>
          </cell>
          <cell r="C96" t="str">
            <v>Phô giac ho¸ dÎo</v>
          </cell>
          <cell r="D96" t="str">
            <v>kg</v>
          </cell>
          <cell r="E96">
            <v>0</v>
          </cell>
          <cell r="F96">
            <v>0</v>
          </cell>
          <cell r="G96">
            <v>60</v>
          </cell>
          <cell r="H96">
            <v>0</v>
          </cell>
          <cell r="I96">
            <v>0</v>
          </cell>
          <cell r="J96">
            <v>0</v>
          </cell>
          <cell r="K96">
            <v>0</v>
          </cell>
          <cell r="L96">
            <v>0</v>
          </cell>
          <cell r="M96">
            <v>0</v>
          </cell>
          <cell r="N96">
            <v>0</v>
          </cell>
          <cell r="O96">
            <v>0</v>
          </cell>
          <cell r="P96">
            <v>0</v>
          </cell>
          <cell r="Q96">
            <v>132426</v>
          </cell>
          <cell r="R96">
            <v>10100</v>
          </cell>
          <cell r="S96">
            <v>10100</v>
          </cell>
        </row>
        <row r="97">
          <cell r="B97" t="str">
            <v>kn</v>
          </cell>
          <cell r="C97" t="str">
            <v xml:space="preserve">M¸y khoan  </v>
          </cell>
          <cell r="D97" t="str">
            <v>Ca</v>
          </cell>
          <cell r="E97">
            <v>1</v>
          </cell>
          <cell r="F97" t="str">
            <v>¤ t«</v>
          </cell>
          <cell r="G97">
            <v>43</v>
          </cell>
          <cell r="H97">
            <v>5</v>
          </cell>
          <cell r="I97">
            <v>3</v>
          </cell>
          <cell r="J97">
            <v>1.3</v>
          </cell>
          <cell r="K97">
            <v>0</v>
          </cell>
          <cell r="L97">
            <v>1.05</v>
          </cell>
          <cell r="M97">
            <v>1692</v>
          </cell>
          <cell r="N97">
            <v>90079</v>
          </cell>
          <cell r="O97">
            <v>12702</v>
          </cell>
          <cell r="P97">
            <v>0</v>
          </cell>
          <cell r="Q97">
            <v>102781</v>
          </cell>
          <cell r="R97">
            <v>0</v>
          </cell>
          <cell r="S97">
            <v>0</v>
          </cell>
        </row>
        <row r="98">
          <cell r="B98" t="str">
            <v>pgccn</v>
          </cell>
          <cell r="C98" t="str">
            <v>Phô gia chèng co ngãt</v>
          </cell>
          <cell r="D98" t="str">
            <v>kg</v>
          </cell>
          <cell r="E98">
            <v>1</v>
          </cell>
          <cell r="F98" t="str">
            <v>¤ t«</v>
          </cell>
          <cell r="G98">
            <v>17</v>
          </cell>
          <cell r="H98">
            <v>3</v>
          </cell>
          <cell r="I98">
            <v>3</v>
          </cell>
          <cell r="J98">
            <v>1.3</v>
          </cell>
          <cell r="K98">
            <v>0</v>
          </cell>
          <cell r="L98">
            <v>1.05</v>
          </cell>
          <cell r="M98">
            <v>805</v>
          </cell>
          <cell r="N98">
            <v>16943</v>
          </cell>
          <cell r="O98">
            <v>12702</v>
          </cell>
          <cell r="P98">
            <v>0</v>
          </cell>
          <cell r="Q98">
            <v>29645</v>
          </cell>
          <cell r="R98">
            <v>17500</v>
          </cell>
          <cell r="S98">
            <v>17500</v>
          </cell>
        </row>
        <row r="99">
          <cell r="B99" t="str">
            <v>m ct</v>
          </cell>
          <cell r="C99" t="str">
            <v>Mµng chèng thÊm + Phô gia dÝnh b¸m</v>
          </cell>
          <cell r="D99" t="str">
            <v>m2</v>
          </cell>
          <cell r="E99">
            <v>0</v>
          </cell>
          <cell r="F99">
            <v>0</v>
          </cell>
          <cell r="G99">
            <v>0</v>
          </cell>
          <cell r="H99">
            <v>0</v>
          </cell>
          <cell r="I99">
            <v>0</v>
          </cell>
          <cell r="J99">
            <v>0</v>
          </cell>
          <cell r="K99">
            <v>0</v>
          </cell>
          <cell r="L99">
            <v>0</v>
          </cell>
          <cell r="M99">
            <v>0</v>
          </cell>
          <cell r="N99">
            <v>0</v>
          </cell>
          <cell r="O99">
            <v>0</v>
          </cell>
          <cell r="P99">
            <v>0</v>
          </cell>
          <cell r="Q99">
            <v>0</v>
          </cell>
          <cell r="R99">
            <v>145000</v>
          </cell>
          <cell r="S99">
            <v>145000</v>
          </cell>
        </row>
        <row r="100">
          <cell r="B100" t="str">
            <v>l cs</v>
          </cell>
          <cell r="C100" t="str">
            <v>L­ìi c­a s¾t</v>
          </cell>
          <cell r="D100" t="str">
            <v>c¸i</v>
          </cell>
          <cell r="E100">
            <v>0</v>
          </cell>
          <cell r="F100">
            <v>0</v>
          </cell>
          <cell r="G100">
            <v>0</v>
          </cell>
          <cell r="H100">
            <v>0</v>
          </cell>
          <cell r="I100">
            <v>0</v>
          </cell>
          <cell r="J100">
            <v>0</v>
          </cell>
          <cell r="K100">
            <v>0</v>
          </cell>
          <cell r="L100">
            <v>0</v>
          </cell>
          <cell r="M100">
            <v>0</v>
          </cell>
          <cell r="N100">
            <v>0</v>
          </cell>
          <cell r="O100">
            <v>0</v>
          </cell>
          <cell r="P100">
            <v>0</v>
          </cell>
          <cell r="Q100">
            <v>0</v>
          </cell>
          <cell r="R100">
            <v>2500</v>
          </cell>
          <cell r="S100">
            <v>2500</v>
          </cell>
        </row>
        <row r="101">
          <cell r="B101" t="str">
            <v>b l</v>
          </cell>
          <cell r="C101" t="str">
            <v>Bul«ng</v>
          </cell>
          <cell r="D101" t="str">
            <v>c¸i</v>
          </cell>
          <cell r="E101">
            <v>0</v>
          </cell>
          <cell r="F101">
            <v>0</v>
          </cell>
          <cell r="G101">
            <v>0</v>
          </cell>
          <cell r="H101">
            <v>0</v>
          </cell>
          <cell r="I101">
            <v>0</v>
          </cell>
          <cell r="J101">
            <v>0</v>
          </cell>
          <cell r="K101">
            <v>0</v>
          </cell>
          <cell r="L101">
            <v>0</v>
          </cell>
          <cell r="M101">
            <v>0</v>
          </cell>
          <cell r="N101">
            <v>0</v>
          </cell>
          <cell r="O101">
            <v>0</v>
          </cell>
          <cell r="P101">
            <v>0</v>
          </cell>
          <cell r="Q101">
            <v>0</v>
          </cell>
          <cell r="R101">
            <v>5000</v>
          </cell>
          <cell r="S101">
            <v>5000</v>
          </cell>
        </row>
        <row r="102">
          <cell r="B102" t="str">
            <v>® c</v>
          </cell>
          <cell r="C102" t="str">
            <v>§¸ c¾t</v>
          </cell>
          <cell r="D102" t="str">
            <v>Viªn</v>
          </cell>
          <cell r="E102">
            <v>0</v>
          </cell>
          <cell r="F102">
            <v>0</v>
          </cell>
          <cell r="G102">
            <v>0</v>
          </cell>
          <cell r="H102">
            <v>0</v>
          </cell>
          <cell r="I102">
            <v>0</v>
          </cell>
          <cell r="J102">
            <v>0</v>
          </cell>
          <cell r="K102">
            <v>0</v>
          </cell>
          <cell r="L102">
            <v>0</v>
          </cell>
          <cell r="M102">
            <v>0</v>
          </cell>
          <cell r="N102">
            <v>0</v>
          </cell>
          <cell r="O102">
            <v>0</v>
          </cell>
          <cell r="P102">
            <v>0</v>
          </cell>
          <cell r="Q102">
            <v>0</v>
          </cell>
          <cell r="R102">
            <v>5000</v>
          </cell>
          <cell r="S102">
            <v>5000</v>
          </cell>
        </row>
        <row r="103">
          <cell r="B103" t="str">
            <v>¤ xy</v>
          </cell>
          <cell r="C103" t="str">
            <v>¤ xy</v>
          </cell>
          <cell r="D103" t="str">
            <v>chai</v>
          </cell>
          <cell r="E103">
            <v>0</v>
          </cell>
          <cell r="F103">
            <v>0</v>
          </cell>
          <cell r="G103">
            <v>0</v>
          </cell>
          <cell r="H103">
            <v>0</v>
          </cell>
          <cell r="I103">
            <v>0</v>
          </cell>
          <cell r="J103">
            <v>0</v>
          </cell>
          <cell r="K103">
            <v>0</v>
          </cell>
          <cell r="L103">
            <v>0</v>
          </cell>
          <cell r="M103">
            <v>0</v>
          </cell>
          <cell r="N103">
            <v>0</v>
          </cell>
          <cell r="O103">
            <v>0</v>
          </cell>
          <cell r="P103">
            <v>0</v>
          </cell>
          <cell r="Q103">
            <v>0</v>
          </cell>
          <cell r="R103">
            <v>30450</v>
          </cell>
          <cell r="S103">
            <v>30450</v>
          </cell>
        </row>
        <row r="104">
          <cell r="B104" t="str">
            <v>® ®</v>
          </cell>
          <cell r="C104" t="str">
            <v>§Êt ®Ìn</v>
          </cell>
          <cell r="D104" t="str">
            <v>kg</v>
          </cell>
          <cell r="E104">
            <v>0</v>
          </cell>
          <cell r="F104">
            <v>0</v>
          </cell>
          <cell r="G104">
            <v>0</v>
          </cell>
          <cell r="H104">
            <v>0</v>
          </cell>
          <cell r="I104">
            <v>0</v>
          </cell>
          <cell r="J104">
            <v>0</v>
          </cell>
          <cell r="K104">
            <v>0</v>
          </cell>
          <cell r="L104">
            <v>0</v>
          </cell>
          <cell r="M104">
            <v>0</v>
          </cell>
          <cell r="N104">
            <v>0</v>
          </cell>
          <cell r="O104">
            <v>0</v>
          </cell>
          <cell r="P104">
            <v>0</v>
          </cell>
          <cell r="Q104">
            <v>0</v>
          </cell>
          <cell r="R104">
            <v>5900</v>
          </cell>
          <cell r="S104">
            <v>5900</v>
          </cell>
        </row>
        <row r="105">
          <cell r="B105" t="str">
            <v>® ®Øa</v>
          </cell>
          <cell r="C105" t="str">
            <v>§inh ®Øa</v>
          </cell>
          <cell r="D105" t="str">
            <v>c¸i</v>
          </cell>
          <cell r="E105">
            <v>0</v>
          </cell>
          <cell r="F105">
            <v>0</v>
          </cell>
          <cell r="G105">
            <v>0</v>
          </cell>
          <cell r="H105">
            <v>0</v>
          </cell>
          <cell r="I105">
            <v>0</v>
          </cell>
          <cell r="J105">
            <v>0</v>
          </cell>
          <cell r="K105">
            <v>0</v>
          </cell>
          <cell r="L105">
            <v>0</v>
          </cell>
          <cell r="M105">
            <v>0</v>
          </cell>
          <cell r="N105">
            <v>0</v>
          </cell>
          <cell r="O105">
            <v>0</v>
          </cell>
          <cell r="P105">
            <v>0</v>
          </cell>
          <cell r="Q105">
            <v>0</v>
          </cell>
          <cell r="R105">
            <v>2000</v>
          </cell>
          <cell r="S105">
            <v>2000</v>
          </cell>
        </row>
        <row r="106">
          <cell r="B106" t="str">
            <v>® cr</v>
          </cell>
          <cell r="C106" t="str">
            <v>§inh Cr¨mp«ng</v>
          </cell>
          <cell r="D106" t="str">
            <v>c¸i</v>
          </cell>
          <cell r="E106">
            <v>0</v>
          </cell>
          <cell r="F106">
            <v>0</v>
          </cell>
          <cell r="G106">
            <v>0</v>
          </cell>
          <cell r="H106">
            <v>0</v>
          </cell>
          <cell r="I106">
            <v>0</v>
          </cell>
          <cell r="J106">
            <v>0</v>
          </cell>
          <cell r="K106">
            <v>0</v>
          </cell>
          <cell r="L106">
            <v>0</v>
          </cell>
          <cell r="M106">
            <v>0</v>
          </cell>
          <cell r="N106">
            <v>0</v>
          </cell>
          <cell r="O106">
            <v>0</v>
          </cell>
          <cell r="P106">
            <v>0</v>
          </cell>
          <cell r="Q106">
            <v>0</v>
          </cell>
          <cell r="R106">
            <v>2000</v>
          </cell>
          <cell r="S106">
            <v>2000</v>
          </cell>
        </row>
        <row r="107">
          <cell r="B107" t="str">
            <v>® ®­êng</v>
          </cell>
          <cell r="C107" t="str">
            <v>§inh ®­êng</v>
          </cell>
          <cell r="D107" t="str">
            <v>c¸i</v>
          </cell>
          <cell r="E107">
            <v>0</v>
          </cell>
          <cell r="F107">
            <v>0</v>
          </cell>
          <cell r="G107">
            <v>0</v>
          </cell>
          <cell r="H107">
            <v>0</v>
          </cell>
          <cell r="I107">
            <v>0</v>
          </cell>
          <cell r="J107">
            <v>0</v>
          </cell>
          <cell r="K107">
            <v>0</v>
          </cell>
          <cell r="L107">
            <v>0</v>
          </cell>
          <cell r="M107">
            <v>0</v>
          </cell>
          <cell r="N107">
            <v>0</v>
          </cell>
          <cell r="O107">
            <v>0</v>
          </cell>
          <cell r="P107">
            <v>0</v>
          </cell>
          <cell r="Q107">
            <v>0</v>
          </cell>
          <cell r="R107">
            <v>18000</v>
          </cell>
          <cell r="S107">
            <v>18000</v>
          </cell>
        </row>
        <row r="108">
          <cell r="B108" t="str">
            <v>d bc</v>
          </cell>
          <cell r="C108" t="str">
            <v>DÇu b«i tr¬n</v>
          </cell>
          <cell r="D108" t="str">
            <v>kg</v>
          </cell>
          <cell r="E108">
            <v>0</v>
          </cell>
          <cell r="F108">
            <v>0</v>
          </cell>
          <cell r="G108">
            <v>0</v>
          </cell>
          <cell r="H108">
            <v>0</v>
          </cell>
          <cell r="I108">
            <v>0</v>
          </cell>
          <cell r="J108">
            <v>0</v>
          </cell>
          <cell r="K108">
            <v>0</v>
          </cell>
          <cell r="L108">
            <v>0</v>
          </cell>
          <cell r="M108">
            <v>0</v>
          </cell>
          <cell r="N108">
            <v>0</v>
          </cell>
          <cell r="O108">
            <v>0</v>
          </cell>
          <cell r="P108">
            <v>0</v>
          </cell>
          <cell r="Q108">
            <v>0</v>
          </cell>
          <cell r="R108">
            <v>10000</v>
          </cell>
          <cell r="S108">
            <v>10000</v>
          </cell>
        </row>
        <row r="109">
          <cell r="B109" t="str">
            <v>« g</v>
          </cell>
          <cell r="C109" t="str">
            <v>èng gen</v>
          </cell>
          <cell r="D109" t="str">
            <v>m</v>
          </cell>
          <cell r="E109">
            <v>0</v>
          </cell>
          <cell r="F109">
            <v>0</v>
          </cell>
          <cell r="G109">
            <v>0</v>
          </cell>
          <cell r="H109">
            <v>0</v>
          </cell>
          <cell r="I109">
            <v>0</v>
          </cell>
          <cell r="J109">
            <v>0</v>
          </cell>
          <cell r="K109">
            <v>0</v>
          </cell>
          <cell r="L109">
            <v>0</v>
          </cell>
          <cell r="M109">
            <v>0</v>
          </cell>
          <cell r="N109">
            <v>0</v>
          </cell>
          <cell r="O109">
            <v>0</v>
          </cell>
          <cell r="P109">
            <v>0</v>
          </cell>
          <cell r="Q109">
            <v>0</v>
          </cell>
          <cell r="R109">
            <v>25000</v>
          </cell>
          <cell r="S109">
            <v>25000</v>
          </cell>
        </row>
        <row r="110">
          <cell r="B110" t="str">
            <v>« n</v>
          </cell>
          <cell r="C110" t="str">
            <v>èng nèi</v>
          </cell>
          <cell r="D110" t="str">
            <v>m</v>
          </cell>
          <cell r="E110">
            <v>0</v>
          </cell>
          <cell r="F110">
            <v>0</v>
          </cell>
          <cell r="G110">
            <v>0</v>
          </cell>
          <cell r="H110">
            <v>0</v>
          </cell>
          <cell r="I110">
            <v>0</v>
          </cell>
          <cell r="J110">
            <v>0</v>
          </cell>
          <cell r="K110">
            <v>0</v>
          </cell>
          <cell r="L110">
            <v>0</v>
          </cell>
          <cell r="M110">
            <v>0</v>
          </cell>
          <cell r="N110">
            <v>0</v>
          </cell>
          <cell r="O110">
            <v>0</v>
          </cell>
          <cell r="P110">
            <v>0</v>
          </cell>
          <cell r="Q110">
            <v>0</v>
          </cell>
          <cell r="R110">
            <v>25000</v>
          </cell>
          <cell r="S110">
            <v>25000</v>
          </cell>
        </row>
        <row r="111">
          <cell r="B111" t="str">
            <v>« t</v>
          </cell>
          <cell r="C111" t="str">
            <v>èng thÐp d=100</v>
          </cell>
          <cell r="D111" t="str">
            <v>m</v>
          </cell>
          <cell r="E111">
            <v>0</v>
          </cell>
          <cell r="F111">
            <v>0</v>
          </cell>
          <cell r="G111">
            <v>0</v>
          </cell>
          <cell r="H111">
            <v>0</v>
          </cell>
          <cell r="I111">
            <v>0</v>
          </cell>
          <cell r="J111">
            <v>0</v>
          </cell>
          <cell r="K111">
            <v>0</v>
          </cell>
          <cell r="L111">
            <v>0</v>
          </cell>
          <cell r="M111">
            <v>0</v>
          </cell>
          <cell r="N111">
            <v>0</v>
          </cell>
          <cell r="O111">
            <v>0</v>
          </cell>
          <cell r="P111">
            <v>0</v>
          </cell>
          <cell r="Q111">
            <v>0</v>
          </cell>
          <cell r="R111">
            <v>80000</v>
          </cell>
          <cell r="S111">
            <v>80000</v>
          </cell>
        </row>
        <row r="112">
          <cell r="B112" t="str">
            <v>l l</v>
          </cell>
          <cell r="C112" t="str">
            <v>LËp l¸ch</v>
          </cell>
          <cell r="D112" t="str">
            <v>bé</v>
          </cell>
          <cell r="E112">
            <v>0</v>
          </cell>
          <cell r="F112">
            <v>0</v>
          </cell>
          <cell r="G112">
            <v>0</v>
          </cell>
          <cell r="H112">
            <v>0</v>
          </cell>
          <cell r="I112">
            <v>0</v>
          </cell>
          <cell r="J112">
            <v>0</v>
          </cell>
          <cell r="K112">
            <v>0</v>
          </cell>
          <cell r="L112">
            <v>0</v>
          </cell>
          <cell r="M112">
            <v>0</v>
          </cell>
          <cell r="N112">
            <v>0</v>
          </cell>
          <cell r="O112">
            <v>0</v>
          </cell>
          <cell r="P112">
            <v>0</v>
          </cell>
          <cell r="Q112">
            <v>0</v>
          </cell>
          <cell r="R112">
            <v>100000</v>
          </cell>
          <cell r="S112">
            <v>100000</v>
          </cell>
        </row>
        <row r="113">
          <cell r="B113" t="str">
            <v>S¬n</v>
          </cell>
          <cell r="C113" t="str">
            <v>S¬n</v>
          </cell>
          <cell r="D113" t="str">
            <v>kg</v>
          </cell>
          <cell r="E113">
            <v>0</v>
          </cell>
          <cell r="F113">
            <v>0</v>
          </cell>
          <cell r="G113">
            <v>0</v>
          </cell>
          <cell r="H113">
            <v>0</v>
          </cell>
          <cell r="I113">
            <v>0</v>
          </cell>
          <cell r="J113">
            <v>0</v>
          </cell>
          <cell r="K113">
            <v>0</v>
          </cell>
          <cell r="L113">
            <v>0</v>
          </cell>
          <cell r="M113">
            <v>0</v>
          </cell>
          <cell r="N113">
            <v>0</v>
          </cell>
          <cell r="O113">
            <v>0</v>
          </cell>
          <cell r="P113">
            <v>0</v>
          </cell>
          <cell r="Q113">
            <v>0</v>
          </cell>
          <cell r="R113">
            <v>50000</v>
          </cell>
          <cell r="S113">
            <v>50000</v>
          </cell>
        </row>
        <row r="114">
          <cell r="B114" t="str">
            <v>t ®</v>
          </cell>
          <cell r="C114" t="str">
            <v>T¨ng ®¬</v>
          </cell>
          <cell r="D114" t="str">
            <v>c¸i</v>
          </cell>
          <cell r="E114">
            <v>0</v>
          </cell>
          <cell r="F114">
            <v>0</v>
          </cell>
          <cell r="G114">
            <v>0</v>
          </cell>
          <cell r="H114">
            <v>0</v>
          </cell>
          <cell r="I114">
            <v>0</v>
          </cell>
          <cell r="J114">
            <v>0</v>
          </cell>
          <cell r="K114">
            <v>0</v>
          </cell>
          <cell r="L114">
            <v>0</v>
          </cell>
          <cell r="M114">
            <v>0</v>
          </cell>
          <cell r="N114">
            <v>0</v>
          </cell>
          <cell r="O114">
            <v>0</v>
          </cell>
          <cell r="P114">
            <v>0</v>
          </cell>
          <cell r="Q114">
            <v>0</v>
          </cell>
          <cell r="R114">
            <v>15400</v>
          </cell>
          <cell r="S114">
            <v>15400</v>
          </cell>
        </row>
        <row r="115">
          <cell r="B115" t="str">
            <v>t vg</v>
          </cell>
          <cell r="C115" t="str">
            <v>Tµ vÑt gç</v>
          </cell>
          <cell r="D115" t="str">
            <v>thanh</v>
          </cell>
          <cell r="E115">
            <v>0</v>
          </cell>
          <cell r="F115">
            <v>0</v>
          </cell>
          <cell r="G115">
            <v>0</v>
          </cell>
          <cell r="H115">
            <v>0</v>
          </cell>
          <cell r="I115">
            <v>0</v>
          </cell>
          <cell r="J115">
            <v>0</v>
          </cell>
          <cell r="K115">
            <v>0</v>
          </cell>
          <cell r="L115">
            <v>0</v>
          </cell>
          <cell r="M115">
            <v>0</v>
          </cell>
          <cell r="N115">
            <v>0</v>
          </cell>
          <cell r="O115">
            <v>0</v>
          </cell>
          <cell r="P115">
            <v>0</v>
          </cell>
          <cell r="Q115">
            <v>0</v>
          </cell>
          <cell r="R115">
            <v>125000</v>
          </cell>
          <cell r="S115">
            <v>125000</v>
          </cell>
        </row>
        <row r="116">
          <cell r="B116" t="str">
            <v>X¨ng</v>
          </cell>
          <cell r="C116" t="str">
            <v>X¨ng</v>
          </cell>
          <cell r="D116" t="str">
            <v>kg</v>
          </cell>
          <cell r="E116">
            <v>0</v>
          </cell>
          <cell r="F116">
            <v>0</v>
          </cell>
          <cell r="G116">
            <v>0</v>
          </cell>
          <cell r="H116">
            <v>0</v>
          </cell>
          <cell r="I116">
            <v>0</v>
          </cell>
          <cell r="J116">
            <v>0</v>
          </cell>
          <cell r="K116">
            <v>0</v>
          </cell>
          <cell r="L116">
            <v>0</v>
          </cell>
          <cell r="M116">
            <v>0</v>
          </cell>
          <cell r="N116">
            <v>0</v>
          </cell>
          <cell r="O116">
            <v>0</v>
          </cell>
          <cell r="P116">
            <v>0</v>
          </cell>
          <cell r="Q116">
            <v>0</v>
          </cell>
          <cell r="R116">
            <v>6000</v>
          </cell>
          <cell r="S116">
            <v>6000</v>
          </cell>
        </row>
        <row r="117">
          <cell r="B117" t="str">
            <v>dm</v>
          </cell>
          <cell r="C117" t="str">
            <v>DÇu mazut</v>
          </cell>
          <cell r="D117" t="str">
            <v>kg</v>
          </cell>
          <cell r="E117">
            <v>0</v>
          </cell>
          <cell r="F117">
            <v>0</v>
          </cell>
          <cell r="G117">
            <v>0</v>
          </cell>
          <cell r="H117">
            <v>0</v>
          </cell>
          <cell r="I117">
            <v>0</v>
          </cell>
          <cell r="J117">
            <v>0</v>
          </cell>
          <cell r="K117">
            <v>0</v>
          </cell>
          <cell r="L117">
            <v>0</v>
          </cell>
          <cell r="M117">
            <v>0</v>
          </cell>
          <cell r="N117">
            <v>0</v>
          </cell>
          <cell r="O117">
            <v>0</v>
          </cell>
          <cell r="P117">
            <v>0</v>
          </cell>
          <cell r="Q117">
            <v>0</v>
          </cell>
          <cell r="R117">
            <v>4600</v>
          </cell>
          <cell r="S117">
            <v>4600</v>
          </cell>
        </row>
        <row r="118">
          <cell r="B118" t="str">
            <v>« n+n</v>
          </cell>
          <cell r="C118" t="str">
            <v>èng gang+n¾p ®Ëy</v>
          </cell>
          <cell r="D118" t="str">
            <v>kg</v>
          </cell>
          <cell r="E118">
            <v>0</v>
          </cell>
          <cell r="F118">
            <v>0</v>
          </cell>
          <cell r="G118">
            <v>0</v>
          </cell>
          <cell r="H118">
            <v>0</v>
          </cell>
          <cell r="I118">
            <v>0</v>
          </cell>
          <cell r="J118">
            <v>0</v>
          </cell>
          <cell r="K118">
            <v>0</v>
          </cell>
          <cell r="L118">
            <v>0</v>
          </cell>
          <cell r="M118">
            <v>0</v>
          </cell>
          <cell r="N118">
            <v>0</v>
          </cell>
          <cell r="O118">
            <v>0</v>
          </cell>
          <cell r="P118">
            <v>0</v>
          </cell>
          <cell r="Q118">
            <v>0</v>
          </cell>
          <cell r="R118">
            <v>8000</v>
          </cell>
          <cell r="S118">
            <v>8000</v>
          </cell>
        </row>
        <row r="119">
          <cell r="B119" t="str">
            <v>t c</v>
          </cell>
          <cell r="C119" t="str">
            <v>Than c¸m</v>
          </cell>
          <cell r="D119" t="str">
            <v>kg</v>
          </cell>
          <cell r="E119">
            <v>0</v>
          </cell>
          <cell r="F119">
            <v>0</v>
          </cell>
          <cell r="G119">
            <v>0</v>
          </cell>
          <cell r="H119">
            <v>0</v>
          </cell>
          <cell r="I119">
            <v>0</v>
          </cell>
          <cell r="J119">
            <v>0</v>
          </cell>
          <cell r="K119">
            <v>0</v>
          </cell>
          <cell r="L119">
            <v>0</v>
          </cell>
          <cell r="M119">
            <v>0</v>
          </cell>
          <cell r="N119">
            <v>0</v>
          </cell>
          <cell r="O119">
            <v>0</v>
          </cell>
          <cell r="P119">
            <v>0</v>
          </cell>
          <cell r="Q119">
            <v>0</v>
          </cell>
          <cell r="R119">
            <v>800</v>
          </cell>
          <cell r="S119">
            <v>800</v>
          </cell>
        </row>
        <row r="120">
          <cell r="B120" t="str">
            <v>gtc</v>
          </cell>
          <cell r="C120" t="str">
            <v>G¹ch thñ c«ng 2 lç</v>
          </cell>
          <cell r="D120" t="str">
            <v>viªn</v>
          </cell>
          <cell r="E120">
            <v>0</v>
          </cell>
          <cell r="F120">
            <v>0</v>
          </cell>
          <cell r="G120">
            <v>0</v>
          </cell>
          <cell r="H120">
            <v>0</v>
          </cell>
          <cell r="I120">
            <v>0</v>
          </cell>
          <cell r="J120">
            <v>0</v>
          </cell>
          <cell r="K120">
            <v>0</v>
          </cell>
          <cell r="L120">
            <v>0</v>
          </cell>
          <cell r="M120">
            <v>0</v>
          </cell>
          <cell r="N120">
            <v>0</v>
          </cell>
          <cell r="O120">
            <v>0</v>
          </cell>
          <cell r="P120">
            <v>0</v>
          </cell>
          <cell r="Q120">
            <v>0</v>
          </cell>
          <cell r="R120">
            <v>500</v>
          </cell>
          <cell r="S120">
            <v>500</v>
          </cell>
        </row>
        <row r="121">
          <cell r="B121" t="str">
            <v>ms</v>
          </cell>
          <cell r="C121" t="str">
            <v>Mãc s¾t</v>
          </cell>
          <cell r="D121" t="str">
            <v>c¸i</v>
          </cell>
          <cell r="E121">
            <v>0</v>
          </cell>
          <cell r="F121">
            <v>0</v>
          </cell>
          <cell r="G121">
            <v>0</v>
          </cell>
          <cell r="H121">
            <v>0</v>
          </cell>
          <cell r="I121">
            <v>0</v>
          </cell>
          <cell r="J121">
            <v>0</v>
          </cell>
          <cell r="K121">
            <v>0</v>
          </cell>
          <cell r="L121">
            <v>0</v>
          </cell>
          <cell r="M121">
            <v>0</v>
          </cell>
          <cell r="N121">
            <v>0</v>
          </cell>
          <cell r="O121">
            <v>0</v>
          </cell>
          <cell r="P121">
            <v>0</v>
          </cell>
          <cell r="Q121">
            <v>0</v>
          </cell>
          <cell r="R121">
            <v>1500</v>
          </cell>
          <cell r="S121">
            <v>1500</v>
          </cell>
        </row>
        <row r="122">
          <cell r="B122" t="str">
            <v>PVC</v>
          </cell>
          <cell r="C122" t="str">
            <v>èng PVC</v>
          </cell>
          <cell r="D122" t="str">
            <v>m</v>
          </cell>
          <cell r="E122">
            <v>0</v>
          </cell>
          <cell r="F122">
            <v>0</v>
          </cell>
          <cell r="G122">
            <v>0</v>
          </cell>
          <cell r="H122">
            <v>0</v>
          </cell>
          <cell r="I122">
            <v>0</v>
          </cell>
          <cell r="J122">
            <v>0</v>
          </cell>
          <cell r="K122">
            <v>0</v>
          </cell>
          <cell r="L122">
            <v>0</v>
          </cell>
          <cell r="M122">
            <v>0</v>
          </cell>
          <cell r="N122">
            <v>0</v>
          </cell>
          <cell r="O122">
            <v>0</v>
          </cell>
          <cell r="P122">
            <v>0</v>
          </cell>
          <cell r="Q122">
            <v>0</v>
          </cell>
          <cell r="R122">
            <v>30000</v>
          </cell>
          <cell r="S122">
            <v>30000</v>
          </cell>
        </row>
        <row r="123">
          <cell r="B123" t="str">
            <v>cñi</v>
          </cell>
          <cell r="C123" t="str">
            <v>cñi</v>
          </cell>
          <cell r="D123" t="str">
            <v>kg</v>
          </cell>
          <cell r="E123">
            <v>0</v>
          </cell>
          <cell r="F123">
            <v>0</v>
          </cell>
          <cell r="G123">
            <v>0</v>
          </cell>
          <cell r="H123">
            <v>0</v>
          </cell>
          <cell r="I123">
            <v>0</v>
          </cell>
          <cell r="J123">
            <v>0</v>
          </cell>
          <cell r="K123">
            <v>0</v>
          </cell>
          <cell r="L123">
            <v>0</v>
          </cell>
          <cell r="M123">
            <v>0</v>
          </cell>
          <cell r="N123">
            <v>0</v>
          </cell>
          <cell r="O123">
            <v>0</v>
          </cell>
          <cell r="P123">
            <v>0</v>
          </cell>
          <cell r="Q123">
            <v>0</v>
          </cell>
          <cell r="R123">
            <v>600</v>
          </cell>
          <cell r="S123">
            <v>600</v>
          </cell>
        </row>
        <row r="128">
          <cell r="L128">
            <v>1.05</v>
          </cell>
          <cell r="M128">
            <v>805</v>
          </cell>
          <cell r="N128">
            <v>14337</v>
          </cell>
          <cell r="O128">
            <v>16133</v>
          </cell>
        </row>
        <row r="135">
          <cell r="B135" t="str">
            <v>KH</v>
          </cell>
          <cell r="C135" t="str">
            <v>NC-BËc</v>
          </cell>
          <cell r="D135" t="str">
            <v>§V</v>
          </cell>
          <cell r="E135" t="str">
            <v>T.L­îng §V</v>
          </cell>
          <cell r="F135" t="str">
            <v>P.TiÖn V/C</v>
          </cell>
          <cell r="G135" t="str">
            <v>Cù Ly V/C T.TÕ (Km)</v>
          </cell>
          <cell r="H135" t="str">
            <v>CÊp §­êng</v>
          </cell>
          <cell r="I135" t="str">
            <v>CÊp Lo¹i VËt T­</v>
          </cell>
          <cell r="J135" t="str">
            <v>HÖ sè BH</v>
          </cell>
          <cell r="K135" t="str">
            <v>HÖ sè NHB</v>
          </cell>
          <cell r="L135" t="str">
            <v>HÖ sè VAT</v>
          </cell>
          <cell r="M135" t="str">
            <v>G.C­íc 89/CP</v>
          </cell>
          <cell r="N135" t="str">
            <v>Chi PhÝ V/C</v>
          </cell>
          <cell r="O135" t="str">
            <v>C.PhÝ bèc dì (§ång)</v>
          </cell>
          <cell r="P135" t="str">
            <v>Chi phÝ tù ®æ (§ång)</v>
          </cell>
          <cell r="Q135" t="str">
            <v>Tæng C.PhÝ V/C (§ång)</v>
          </cell>
          <cell r="R135" t="str">
            <v>Ngµy C«ng</v>
          </cell>
        </row>
        <row r="136">
          <cell r="B136">
            <v>0</v>
          </cell>
        </row>
        <row r="137">
          <cell r="B137">
            <v>1</v>
          </cell>
          <cell r="C137">
            <v>2</v>
          </cell>
          <cell r="D137">
            <v>3</v>
          </cell>
          <cell r="E137">
            <v>4</v>
          </cell>
          <cell r="F137">
            <v>5</v>
          </cell>
          <cell r="G137">
            <v>6</v>
          </cell>
          <cell r="H137">
            <v>7</v>
          </cell>
          <cell r="I137">
            <v>8</v>
          </cell>
          <cell r="J137">
            <v>9</v>
          </cell>
          <cell r="K137">
            <v>10</v>
          </cell>
          <cell r="L137">
            <v>11</v>
          </cell>
          <cell r="M137">
            <v>12</v>
          </cell>
          <cell r="N137" t="str">
            <v>13=4x6x9x10x12/11</v>
          </cell>
          <cell r="O137">
            <v>14</v>
          </cell>
          <cell r="P137">
            <v>15</v>
          </cell>
          <cell r="Q137" t="str">
            <v>16 = 13+14+15</v>
          </cell>
          <cell r="R137">
            <v>16</v>
          </cell>
        </row>
        <row r="139">
          <cell r="B139" t="str">
            <v>2,5/7</v>
          </cell>
          <cell r="C139" t="str">
            <v>Nh©n c«ng 2,5/7</v>
          </cell>
          <cell r="D139" t="str">
            <v xml:space="preserve">C«ng </v>
          </cell>
          <cell r="E139">
            <v>0</v>
          </cell>
          <cell r="F139">
            <v>0</v>
          </cell>
          <cell r="G139">
            <v>0</v>
          </cell>
          <cell r="H139">
            <v>0</v>
          </cell>
          <cell r="I139">
            <v>0</v>
          </cell>
          <cell r="J139">
            <v>0</v>
          </cell>
          <cell r="K139">
            <v>0</v>
          </cell>
          <cell r="L139">
            <v>0</v>
          </cell>
          <cell r="M139">
            <v>0</v>
          </cell>
          <cell r="N139">
            <v>0</v>
          </cell>
          <cell r="O139">
            <v>0</v>
          </cell>
          <cell r="P139">
            <v>0</v>
          </cell>
          <cell r="Q139">
            <v>0</v>
          </cell>
          <cell r="R139">
            <v>13215</v>
          </cell>
          <cell r="S139">
            <v>13215</v>
          </cell>
        </row>
        <row r="140">
          <cell r="B140" t="str">
            <v>2,7/7</v>
          </cell>
          <cell r="C140" t="str">
            <v>Nh©n c«ng 2,7/7</v>
          </cell>
          <cell r="D140" t="str">
            <v xml:space="preserve">C«ng </v>
          </cell>
          <cell r="E140">
            <v>0</v>
          </cell>
          <cell r="F140">
            <v>0</v>
          </cell>
          <cell r="G140">
            <v>0</v>
          </cell>
          <cell r="H140">
            <v>0</v>
          </cell>
          <cell r="I140">
            <v>0</v>
          </cell>
          <cell r="J140">
            <v>0</v>
          </cell>
          <cell r="K140">
            <v>0</v>
          </cell>
          <cell r="L140">
            <v>0</v>
          </cell>
          <cell r="M140">
            <v>0</v>
          </cell>
          <cell r="N140">
            <v>0</v>
          </cell>
          <cell r="O140">
            <v>0</v>
          </cell>
          <cell r="P140">
            <v>0</v>
          </cell>
          <cell r="Q140">
            <v>0</v>
          </cell>
          <cell r="R140">
            <v>13481</v>
          </cell>
          <cell r="S140">
            <v>13481</v>
          </cell>
        </row>
        <row r="141">
          <cell r="B141" t="str">
            <v>3,0/7</v>
          </cell>
          <cell r="C141" t="str">
            <v>Nh©n c«ng 3,0/7</v>
          </cell>
          <cell r="D141" t="str">
            <v xml:space="preserve">C«ng </v>
          </cell>
          <cell r="E141">
            <v>0</v>
          </cell>
          <cell r="F141">
            <v>0</v>
          </cell>
          <cell r="G141">
            <v>0</v>
          </cell>
          <cell r="H141">
            <v>0</v>
          </cell>
          <cell r="I141">
            <v>0</v>
          </cell>
          <cell r="J141">
            <v>0</v>
          </cell>
          <cell r="K141">
            <v>0</v>
          </cell>
          <cell r="L141">
            <v>0</v>
          </cell>
          <cell r="M141">
            <v>0</v>
          </cell>
          <cell r="N141">
            <v>0</v>
          </cell>
          <cell r="O141">
            <v>0</v>
          </cell>
          <cell r="P141">
            <v>0</v>
          </cell>
          <cell r="Q141">
            <v>0</v>
          </cell>
          <cell r="R141">
            <v>13878</v>
          </cell>
          <cell r="S141">
            <v>13878</v>
          </cell>
        </row>
        <row r="142">
          <cell r="B142" t="str">
            <v>3,2/7</v>
          </cell>
          <cell r="C142" t="str">
            <v>Nh©n c«ng 3,2/7</v>
          </cell>
          <cell r="D142" t="str">
            <v xml:space="preserve">C«ng </v>
          </cell>
          <cell r="E142">
            <v>0</v>
          </cell>
          <cell r="F142">
            <v>0</v>
          </cell>
          <cell r="G142">
            <v>0</v>
          </cell>
          <cell r="H142">
            <v>0</v>
          </cell>
          <cell r="I142">
            <v>0</v>
          </cell>
          <cell r="J142">
            <v>0</v>
          </cell>
          <cell r="K142">
            <v>0</v>
          </cell>
          <cell r="L142">
            <v>0</v>
          </cell>
          <cell r="M142">
            <v>0</v>
          </cell>
          <cell r="N142">
            <v>0</v>
          </cell>
          <cell r="O142">
            <v>0</v>
          </cell>
          <cell r="P142">
            <v>0</v>
          </cell>
          <cell r="Q142">
            <v>0</v>
          </cell>
          <cell r="R142">
            <v>14171</v>
          </cell>
          <cell r="S142">
            <v>14171</v>
          </cell>
        </row>
        <row r="143">
          <cell r="B143" t="str">
            <v>3,5/7</v>
          </cell>
          <cell r="C143" t="str">
            <v>Nh©n c«ng 3,5/7</v>
          </cell>
          <cell r="D143" t="str">
            <v xml:space="preserve">C«ng </v>
          </cell>
          <cell r="E143">
            <v>0</v>
          </cell>
          <cell r="F143">
            <v>0</v>
          </cell>
          <cell r="G143">
            <v>0</v>
          </cell>
          <cell r="H143">
            <v>0</v>
          </cell>
          <cell r="I143">
            <v>0</v>
          </cell>
          <cell r="J143">
            <v>0</v>
          </cell>
          <cell r="K143">
            <v>0</v>
          </cell>
          <cell r="L143">
            <v>0</v>
          </cell>
          <cell r="M143">
            <v>0</v>
          </cell>
          <cell r="N143">
            <v>0</v>
          </cell>
          <cell r="O143">
            <v>0</v>
          </cell>
          <cell r="P143">
            <v>0</v>
          </cell>
          <cell r="Q143">
            <v>0</v>
          </cell>
          <cell r="R143">
            <v>14611</v>
          </cell>
          <cell r="S143">
            <v>14611</v>
          </cell>
        </row>
        <row r="144">
          <cell r="B144" t="str">
            <v>3,7/7</v>
          </cell>
          <cell r="C144" t="str">
            <v>Nh©n c«ng 3,7/7</v>
          </cell>
          <cell r="D144" t="str">
            <v xml:space="preserve">C«ng </v>
          </cell>
          <cell r="E144">
            <v>0</v>
          </cell>
          <cell r="F144">
            <v>0</v>
          </cell>
          <cell r="G144">
            <v>0</v>
          </cell>
          <cell r="H144">
            <v>0</v>
          </cell>
          <cell r="I144">
            <v>0</v>
          </cell>
          <cell r="J144">
            <v>0</v>
          </cell>
          <cell r="K144">
            <v>0</v>
          </cell>
          <cell r="L144">
            <v>0</v>
          </cell>
          <cell r="M144">
            <v>0</v>
          </cell>
          <cell r="N144">
            <v>0</v>
          </cell>
          <cell r="O144">
            <v>0</v>
          </cell>
          <cell r="P144">
            <v>0</v>
          </cell>
          <cell r="Q144">
            <v>0</v>
          </cell>
          <cell r="R144">
            <v>14904</v>
          </cell>
          <cell r="S144">
            <v>14904</v>
          </cell>
        </row>
        <row r="145">
          <cell r="B145" t="str">
            <v>4,0/7</v>
          </cell>
          <cell r="C145" t="str">
            <v>Nh©n c«ng 4,0/7</v>
          </cell>
          <cell r="D145" t="str">
            <v xml:space="preserve">C«ng </v>
          </cell>
          <cell r="E145">
            <v>0</v>
          </cell>
          <cell r="F145">
            <v>0</v>
          </cell>
          <cell r="G145">
            <v>0</v>
          </cell>
          <cell r="H145">
            <v>0</v>
          </cell>
          <cell r="I145">
            <v>0</v>
          </cell>
          <cell r="J145">
            <v>0</v>
          </cell>
          <cell r="K145">
            <v>0</v>
          </cell>
          <cell r="L145">
            <v>0</v>
          </cell>
          <cell r="M145">
            <v>0</v>
          </cell>
          <cell r="N145">
            <v>0</v>
          </cell>
          <cell r="O145">
            <v>0</v>
          </cell>
          <cell r="P145">
            <v>0</v>
          </cell>
          <cell r="Q145">
            <v>0</v>
          </cell>
          <cell r="R145">
            <v>15344</v>
          </cell>
          <cell r="S145">
            <v>15344</v>
          </cell>
        </row>
        <row r="146">
          <cell r="B146" t="str">
            <v>4,5/7</v>
          </cell>
          <cell r="C146" t="str">
            <v>Nh©n c«ng 4,5/7</v>
          </cell>
          <cell r="D146" t="str">
            <v xml:space="preserve">C«ng </v>
          </cell>
          <cell r="E146">
            <v>0</v>
          </cell>
          <cell r="F146">
            <v>0</v>
          </cell>
          <cell r="G146">
            <v>0</v>
          </cell>
          <cell r="H146">
            <v>0</v>
          </cell>
          <cell r="I146">
            <v>0</v>
          </cell>
          <cell r="J146">
            <v>0</v>
          </cell>
          <cell r="K146">
            <v>0</v>
          </cell>
          <cell r="L146">
            <v>0</v>
          </cell>
          <cell r="M146">
            <v>0</v>
          </cell>
          <cell r="N146">
            <v>0</v>
          </cell>
          <cell r="O146">
            <v>0</v>
          </cell>
          <cell r="P146">
            <v>0</v>
          </cell>
          <cell r="Q146">
            <v>0</v>
          </cell>
          <cell r="R146">
            <v>16914</v>
          </cell>
          <cell r="S146">
            <v>16914</v>
          </cell>
        </row>
        <row r="147">
          <cell r="B147" t="str">
            <v>5,0/7</v>
          </cell>
          <cell r="C147" t="str">
            <v>Nh©n c«ng 5,0/7</v>
          </cell>
          <cell r="D147" t="str">
            <v xml:space="preserve">C«ng </v>
          </cell>
          <cell r="E147">
            <v>0</v>
          </cell>
          <cell r="F147">
            <v>0</v>
          </cell>
          <cell r="G147">
            <v>0</v>
          </cell>
          <cell r="H147">
            <v>0</v>
          </cell>
          <cell r="I147">
            <v>0</v>
          </cell>
          <cell r="J147">
            <v>0</v>
          </cell>
          <cell r="K147">
            <v>0</v>
          </cell>
          <cell r="L147">
            <v>0</v>
          </cell>
          <cell r="M147">
            <v>0</v>
          </cell>
          <cell r="N147">
            <v>0</v>
          </cell>
          <cell r="O147">
            <v>0</v>
          </cell>
          <cell r="P147">
            <v>0</v>
          </cell>
          <cell r="Q147">
            <v>0</v>
          </cell>
          <cell r="R147">
            <v>18484</v>
          </cell>
          <cell r="S147">
            <v>18484</v>
          </cell>
        </row>
        <row r="158">
          <cell r="B158" t="str">
            <v>KH</v>
          </cell>
          <cell r="C158" t="str">
            <v>M¸y thi c«ng</v>
          </cell>
          <cell r="D158" t="str">
            <v>§V</v>
          </cell>
          <cell r="E158" t="str">
            <v>T.L­îng §V</v>
          </cell>
          <cell r="F158" t="str">
            <v>P.TiÖn V/C</v>
          </cell>
          <cell r="G158" t="str">
            <v>Cù Ly V/C T.TÕ (Km)</v>
          </cell>
          <cell r="H158" t="str">
            <v>CÊp §­êng</v>
          </cell>
          <cell r="I158" t="str">
            <v>CÊp Lo¹i VËt T­</v>
          </cell>
          <cell r="J158" t="str">
            <v>HÖ sè BH</v>
          </cell>
          <cell r="K158" t="str">
            <v>HÖ sè NHB</v>
          </cell>
          <cell r="L158" t="str">
            <v>HÖ sè VAT</v>
          </cell>
          <cell r="M158" t="str">
            <v>G.C­íc 89/CP</v>
          </cell>
          <cell r="N158" t="str">
            <v>Chi PhÝ V/C</v>
          </cell>
          <cell r="O158" t="str">
            <v>C.PhÝ bèc dì (§ång)</v>
          </cell>
          <cell r="P158" t="str">
            <v>Chi phÝ tù ®æ (§ång)</v>
          </cell>
          <cell r="Q158" t="str">
            <v>Tæng C.PhÝ V/C (§ång)</v>
          </cell>
          <cell r="R158" t="str">
            <v>§¬n gi¸</v>
          </cell>
        </row>
        <row r="160">
          <cell r="B160">
            <v>1</v>
          </cell>
          <cell r="C160">
            <v>2</v>
          </cell>
          <cell r="D160">
            <v>3</v>
          </cell>
          <cell r="E160">
            <v>4</v>
          </cell>
          <cell r="F160">
            <v>5</v>
          </cell>
          <cell r="G160">
            <v>6</v>
          </cell>
          <cell r="H160">
            <v>7</v>
          </cell>
          <cell r="I160">
            <v>8</v>
          </cell>
          <cell r="J160">
            <v>9</v>
          </cell>
          <cell r="K160">
            <v>10</v>
          </cell>
          <cell r="L160">
            <v>11</v>
          </cell>
          <cell r="M160">
            <v>12</v>
          </cell>
          <cell r="N160" t="str">
            <v>13=4x6x9x10x12/11</v>
          </cell>
          <cell r="O160">
            <v>14</v>
          </cell>
          <cell r="P160">
            <v>15</v>
          </cell>
          <cell r="Q160" t="str">
            <v>16 = 13+14+15</v>
          </cell>
          <cell r="R160">
            <v>16</v>
          </cell>
        </row>
        <row r="161">
          <cell r="B161" t="str">
            <v>«tn7</v>
          </cell>
          <cell r="C161" t="str">
            <v>¤t« t­íi nhùa 7T</v>
          </cell>
          <cell r="D161" t="str">
            <v>Ca</v>
          </cell>
          <cell r="E161">
            <v>0</v>
          </cell>
          <cell r="F161">
            <v>0</v>
          </cell>
          <cell r="G161">
            <v>0</v>
          </cell>
          <cell r="H161">
            <v>0</v>
          </cell>
          <cell r="I161">
            <v>0</v>
          </cell>
          <cell r="J161">
            <v>0</v>
          </cell>
          <cell r="K161">
            <v>0</v>
          </cell>
          <cell r="L161">
            <v>0</v>
          </cell>
          <cell r="M161">
            <v>0</v>
          </cell>
          <cell r="N161">
            <v>0</v>
          </cell>
          <cell r="O161">
            <v>0</v>
          </cell>
          <cell r="P161">
            <v>0</v>
          </cell>
          <cell r="Q161">
            <v>0</v>
          </cell>
          <cell r="R161">
            <v>745096</v>
          </cell>
          <cell r="S161">
            <v>745096</v>
          </cell>
        </row>
        <row r="162">
          <cell r="B162" t="str">
            <v>«tn5</v>
          </cell>
          <cell r="C162" t="str">
            <v>¤t« t­íi n­íc 5m3</v>
          </cell>
          <cell r="D162" t="str">
            <v>Ca</v>
          </cell>
          <cell r="E162">
            <v>0</v>
          </cell>
          <cell r="F162">
            <v>0</v>
          </cell>
          <cell r="G162">
            <v>0</v>
          </cell>
          <cell r="H162">
            <v>0</v>
          </cell>
          <cell r="I162">
            <v>0</v>
          </cell>
          <cell r="J162">
            <v>0</v>
          </cell>
          <cell r="K162">
            <v>0</v>
          </cell>
          <cell r="L162">
            <v>0</v>
          </cell>
          <cell r="M162">
            <v>0</v>
          </cell>
          <cell r="N162">
            <v>0</v>
          </cell>
          <cell r="O162">
            <v>0</v>
          </cell>
          <cell r="P162">
            <v>0</v>
          </cell>
          <cell r="Q162">
            <v>0</v>
          </cell>
          <cell r="R162">
            <v>343052</v>
          </cell>
          <cell r="S162">
            <v>343052</v>
          </cell>
        </row>
        <row r="163">
          <cell r="B163" t="str">
            <v>«10</v>
          </cell>
          <cell r="C163" t="str">
            <v>¤t« tù ®æ 10T</v>
          </cell>
          <cell r="D163" t="str">
            <v>Ca</v>
          </cell>
          <cell r="E163">
            <v>0</v>
          </cell>
          <cell r="F163">
            <v>0</v>
          </cell>
          <cell r="G163">
            <v>0</v>
          </cell>
          <cell r="H163">
            <v>0</v>
          </cell>
          <cell r="I163">
            <v>0</v>
          </cell>
          <cell r="J163">
            <v>0</v>
          </cell>
          <cell r="K163">
            <v>0</v>
          </cell>
          <cell r="L163">
            <v>0</v>
          </cell>
          <cell r="M163">
            <v>0</v>
          </cell>
          <cell r="N163">
            <v>0</v>
          </cell>
          <cell r="O163">
            <v>0</v>
          </cell>
          <cell r="P163">
            <v>0</v>
          </cell>
          <cell r="Q163">
            <v>0</v>
          </cell>
          <cell r="R163">
            <v>525740</v>
          </cell>
          <cell r="S163">
            <v>525740</v>
          </cell>
        </row>
        <row r="164">
          <cell r="B164" t="str">
            <v>«7</v>
          </cell>
          <cell r="C164" t="str">
            <v>¤t« tù ®æ 7T</v>
          </cell>
          <cell r="D164" t="str">
            <v>Ca</v>
          </cell>
          <cell r="E164">
            <v>0</v>
          </cell>
          <cell r="F164">
            <v>0</v>
          </cell>
          <cell r="G164">
            <v>0</v>
          </cell>
          <cell r="H164">
            <v>0</v>
          </cell>
          <cell r="I164">
            <v>0</v>
          </cell>
          <cell r="J164">
            <v>0</v>
          </cell>
          <cell r="K164">
            <v>0</v>
          </cell>
          <cell r="L164">
            <v>0</v>
          </cell>
          <cell r="M164">
            <v>0</v>
          </cell>
          <cell r="N164">
            <v>0</v>
          </cell>
          <cell r="O164">
            <v>0</v>
          </cell>
          <cell r="P164">
            <v>0</v>
          </cell>
          <cell r="Q164">
            <v>0</v>
          </cell>
          <cell r="R164">
            <v>444551</v>
          </cell>
          <cell r="S164">
            <v>444551</v>
          </cell>
        </row>
        <row r="165">
          <cell r="B165" t="str">
            <v>«6</v>
          </cell>
          <cell r="C165" t="str">
            <v>¤t« v/c BT 6m3</v>
          </cell>
          <cell r="D165" t="str">
            <v>Ca</v>
          </cell>
          <cell r="E165">
            <v>0</v>
          </cell>
          <cell r="F165">
            <v>0</v>
          </cell>
          <cell r="G165">
            <v>0</v>
          </cell>
          <cell r="H165">
            <v>0</v>
          </cell>
          <cell r="I165">
            <v>0</v>
          </cell>
          <cell r="J165">
            <v>0</v>
          </cell>
          <cell r="K165">
            <v>0</v>
          </cell>
          <cell r="L165">
            <v>0</v>
          </cell>
          <cell r="M165">
            <v>0</v>
          </cell>
          <cell r="N165">
            <v>0</v>
          </cell>
          <cell r="O165">
            <v>0</v>
          </cell>
          <cell r="P165">
            <v>0</v>
          </cell>
          <cell r="Q165">
            <v>0</v>
          </cell>
          <cell r="R165">
            <v>697345</v>
          </cell>
          <cell r="S165">
            <v>697345</v>
          </cell>
        </row>
        <row r="166">
          <cell r="B166" t="str">
            <v>®bl25</v>
          </cell>
          <cell r="C166" t="str">
            <v>§Çm b¸nh lèp 25T</v>
          </cell>
          <cell r="D166" t="str">
            <v>Ca</v>
          </cell>
          <cell r="E166">
            <v>0</v>
          </cell>
          <cell r="F166">
            <v>0</v>
          </cell>
          <cell r="G166">
            <v>0</v>
          </cell>
          <cell r="H166">
            <v>0</v>
          </cell>
          <cell r="I166">
            <v>0</v>
          </cell>
          <cell r="J166">
            <v>0</v>
          </cell>
          <cell r="K166">
            <v>0</v>
          </cell>
          <cell r="L166">
            <v>0</v>
          </cell>
          <cell r="M166">
            <v>0</v>
          </cell>
          <cell r="N166">
            <v>0</v>
          </cell>
          <cell r="O166">
            <v>0</v>
          </cell>
          <cell r="P166">
            <v>0</v>
          </cell>
          <cell r="Q166">
            <v>0</v>
          </cell>
          <cell r="R166">
            <v>505651</v>
          </cell>
          <cell r="S166">
            <v>505651</v>
          </cell>
        </row>
        <row r="167">
          <cell r="B167" t="str">
            <v>bv</v>
          </cell>
          <cell r="C167" t="str">
            <v>B¬m v÷a XM</v>
          </cell>
          <cell r="D167" t="str">
            <v>Ca</v>
          </cell>
          <cell r="E167">
            <v>0</v>
          </cell>
          <cell r="F167">
            <v>0</v>
          </cell>
          <cell r="G167">
            <v>0</v>
          </cell>
          <cell r="H167">
            <v>0</v>
          </cell>
          <cell r="I167">
            <v>0</v>
          </cell>
          <cell r="J167">
            <v>0</v>
          </cell>
          <cell r="K167">
            <v>0</v>
          </cell>
          <cell r="L167">
            <v>0</v>
          </cell>
          <cell r="M167">
            <v>0</v>
          </cell>
          <cell r="N167">
            <v>0</v>
          </cell>
          <cell r="O167">
            <v>0</v>
          </cell>
          <cell r="P167">
            <v>0</v>
          </cell>
          <cell r="Q167">
            <v>0</v>
          </cell>
          <cell r="R167">
            <v>112728</v>
          </cell>
          <cell r="S167">
            <v>112728</v>
          </cell>
        </row>
        <row r="168">
          <cell r="B168" t="str">
            <v>c10</v>
          </cell>
          <cell r="C168" t="str">
            <v>CÈu 10T</v>
          </cell>
          <cell r="D168" t="str">
            <v>Ca</v>
          </cell>
          <cell r="E168">
            <v>0</v>
          </cell>
          <cell r="F168">
            <v>0</v>
          </cell>
          <cell r="G168">
            <v>0</v>
          </cell>
          <cell r="H168">
            <v>0</v>
          </cell>
          <cell r="I168">
            <v>0</v>
          </cell>
          <cell r="J168">
            <v>0</v>
          </cell>
          <cell r="K168">
            <v>0</v>
          </cell>
          <cell r="L168">
            <v>0</v>
          </cell>
          <cell r="M168">
            <v>0</v>
          </cell>
          <cell r="N168">
            <v>0</v>
          </cell>
          <cell r="O168">
            <v>0</v>
          </cell>
          <cell r="P168">
            <v>0</v>
          </cell>
          <cell r="Q168">
            <v>0</v>
          </cell>
          <cell r="R168">
            <v>615511</v>
          </cell>
          <cell r="S168">
            <v>615511</v>
          </cell>
        </row>
        <row r="169">
          <cell r="B169" t="str">
            <v>c16</v>
          </cell>
          <cell r="C169" t="str">
            <v>CÈu 16T</v>
          </cell>
          <cell r="D169" t="str">
            <v>Ca</v>
          </cell>
          <cell r="E169">
            <v>0</v>
          </cell>
          <cell r="F169">
            <v>0</v>
          </cell>
          <cell r="G169">
            <v>0</v>
          </cell>
          <cell r="H169">
            <v>0</v>
          </cell>
          <cell r="I169">
            <v>0</v>
          </cell>
          <cell r="J169">
            <v>0</v>
          </cell>
          <cell r="K169">
            <v>0</v>
          </cell>
          <cell r="L169">
            <v>0</v>
          </cell>
          <cell r="M169">
            <v>0</v>
          </cell>
          <cell r="N169">
            <v>0</v>
          </cell>
          <cell r="O169">
            <v>0</v>
          </cell>
          <cell r="P169">
            <v>0</v>
          </cell>
          <cell r="Q169">
            <v>0</v>
          </cell>
          <cell r="R169">
            <v>823425</v>
          </cell>
          <cell r="S169">
            <v>823425</v>
          </cell>
        </row>
        <row r="170">
          <cell r="B170" t="str">
            <v>c25</v>
          </cell>
          <cell r="C170" t="str">
            <v>CÈu 25T</v>
          </cell>
          <cell r="D170" t="str">
            <v>Ca</v>
          </cell>
          <cell r="E170">
            <v>0</v>
          </cell>
          <cell r="F170">
            <v>0</v>
          </cell>
          <cell r="G170">
            <v>0</v>
          </cell>
          <cell r="H170">
            <v>0</v>
          </cell>
          <cell r="I170">
            <v>0</v>
          </cell>
          <cell r="J170">
            <v>0</v>
          </cell>
          <cell r="K170">
            <v>0</v>
          </cell>
          <cell r="L170">
            <v>0</v>
          </cell>
          <cell r="M170">
            <v>0</v>
          </cell>
          <cell r="N170">
            <v>0</v>
          </cell>
          <cell r="O170">
            <v>0</v>
          </cell>
          <cell r="P170">
            <v>0</v>
          </cell>
          <cell r="Q170">
            <v>0</v>
          </cell>
          <cell r="R170">
            <v>1148366</v>
          </cell>
          <cell r="S170">
            <v>1148366</v>
          </cell>
        </row>
        <row r="171">
          <cell r="B171" t="str">
            <v>c5</v>
          </cell>
          <cell r="C171" t="str">
            <v>CÈu 5T</v>
          </cell>
          <cell r="D171" t="str">
            <v>Ca</v>
          </cell>
          <cell r="E171">
            <v>0</v>
          </cell>
          <cell r="F171">
            <v>0</v>
          </cell>
          <cell r="G171">
            <v>0</v>
          </cell>
          <cell r="H171">
            <v>0</v>
          </cell>
          <cell r="I171">
            <v>0</v>
          </cell>
          <cell r="J171">
            <v>0</v>
          </cell>
          <cell r="K171">
            <v>0</v>
          </cell>
          <cell r="L171">
            <v>0</v>
          </cell>
          <cell r="M171">
            <v>0</v>
          </cell>
          <cell r="N171">
            <v>0</v>
          </cell>
          <cell r="O171">
            <v>0</v>
          </cell>
          <cell r="P171">
            <v>0</v>
          </cell>
          <cell r="Q171">
            <v>0</v>
          </cell>
          <cell r="R171">
            <v>292034</v>
          </cell>
          <cell r="S171">
            <v>292034</v>
          </cell>
        </row>
        <row r="172">
          <cell r="B172" t="str">
            <v>cx50</v>
          </cell>
          <cell r="C172" t="str">
            <v>CÈu xÝch 50T</v>
          </cell>
          <cell r="D172" t="str">
            <v>Ca</v>
          </cell>
          <cell r="E172">
            <v>0</v>
          </cell>
          <cell r="F172">
            <v>0</v>
          </cell>
          <cell r="G172">
            <v>0</v>
          </cell>
          <cell r="H172">
            <v>0</v>
          </cell>
          <cell r="I172">
            <v>0</v>
          </cell>
          <cell r="J172">
            <v>0</v>
          </cell>
          <cell r="K172">
            <v>0</v>
          </cell>
          <cell r="L172">
            <v>0</v>
          </cell>
          <cell r="M172">
            <v>0</v>
          </cell>
          <cell r="N172">
            <v>0</v>
          </cell>
          <cell r="O172">
            <v>0</v>
          </cell>
          <cell r="P172">
            <v>0</v>
          </cell>
          <cell r="Q172">
            <v>0</v>
          </cell>
          <cell r="R172">
            <v>1639226</v>
          </cell>
          <cell r="S172">
            <v>1639226</v>
          </cell>
        </row>
        <row r="173">
          <cell r="B173" t="str">
            <v>k250</v>
          </cell>
          <cell r="C173" t="str">
            <v>KÝch 250T</v>
          </cell>
          <cell r="D173" t="str">
            <v>Ca</v>
          </cell>
          <cell r="E173">
            <v>0</v>
          </cell>
          <cell r="F173">
            <v>0</v>
          </cell>
          <cell r="G173">
            <v>0</v>
          </cell>
          <cell r="H173">
            <v>0</v>
          </cell>
          <cell r="I173">
            <v>0</v>
          </cell>
          <cell r="J173">
            <v>0</v>
          </cell>
          <cell r="K173">
            <v>0</v>
          </cell>
          <cell r="L173">
            <v>0</v>
          </cell>
          <cell r="M173">
            <v>0</v>
          </cell>
          <cell r="N173">
            <v>0</v>
          </cell>
          <cell r="O173">
            <v>0</v>
          </cell>
          <cell r="P173">
            <v>0</v>
          </cell>
          <cell r="Q173">
            <v>0</v>
          </cell>
          <cell r="R173">
            <v>86813</v>
          </cell>
          <cell r="S173">
            <v>86813</v>
          </cell>
        </row>
        <row r="174">
          <cell r="B174" t="str">
            <v>k500</v>
          </cell>
          <cell r="C174" t="str">
            <v>KÝch 500T</v>
          </cell>
          <cell r="D174" t="str">
            <v>Ca</v>
          </cell>
          <cell r="E174">
            <v>0</v>
          </cell>
          <cell r="F174">
            <v>0</v>
          </cell>
          <cell r="G174">
            <v>0</v>
          </cell>
          <cell r="H174">
            <v>0</v>
          </cell>
          <cell r="I174">
            <v>0</v>
          </cell>
          <cell r="J174">
            <v>0</v>
          </cell>
          <cell r="K174">
            <v>0</v>
          </cell>
          <cell r="L174">
            <v>0</v>
          </cell>
          <cell r="M174">
            <v>0</v>
          </cell>
          <cell r="N174">
            <v>0</v>
          </cell>
          <cell r="O174">
            <v>0</v>
          </cell>
          <cell r="P174">
            <v>0</v>
          </cell>
          <cell r="Q174">
            <v>0</v>
          </cell>
          <cell r="R174">
            <v>102248</v>
          </cell>
          <cell r="S174">
            <v>102248</v>
          </cell>
        </row>
        <row r="175">
          <cell r="B175" t="str">
            <v>l10</v>
          </cell>
          <cell r="C175" t="str">
            <v>Lu 10T</v>
          </cell>
          <cell r="D175" t="str">
            <v>Ca</v>
          </cell>
          <cell r="E175">
            <v>0</v>
          </cell>
          <cell r="F175">
            <v>0</v>
          </cell>
          <cell r="G175">
            <v>0</v>
          </cell>
          <cell r="H175">
            <v>0</v>
          </cell>
          <cell r="I175">
            <v>0</v>
          </cell>
          <cell r="J175">
            <v>0</v>
          </cell>
          <cell r="K175">
            <v>0</v>
          </cell>
          <cell r="L175">
            <v>0</v>
          </cell>
          <cell r="M175">
            <v>0</v>
          </cell>
          <cell r="N175">
            <v>0</v>
          </cell>
          <cell r="O175">
            <v>0</v>
          </cell>
          <cell r="P175">
            <v>0</v>
          </cell>
          <cell r="Q175">
            <v>0</v>
          </cell>
          <cell r="R175">
            <v>288922</v>
          </cell>
          <cell r="S175">
            <v>288922</v>
          </cell>
        </row>
        <row r="176">
          <cell r="B176" t="str">
            <v>lbl16</v>
          </cell>
          <cell r="C176" t="str">
            <v>Lu b¸nh lèp 16T</v>
          </cell>
          <cell r="D176" t="str">
            <v>Ca</v>
          </cell>
          <cell r="E176">
            <v>0</v>
          </cell>
          <cell r="F176">
            <v>0</v>
          </cell>
          <cell r="G176">
            <v>0</v>
          </cell>
          <cell r="H176">
            <v>0</v>
          </cell>
          <cell r="I176">
            <v>0</v>
          </cell>
          <cell r="J176">
            <v>0</v>
          </cell>
          <cell r="K176">
            <v>0</v>
          </cell>
          <cell r="L176">
            <v>0</v>
          </cell>
          <cell r="M176">
            <v>0</v>
          </cell>
          <cell r="N176">
            <v>0</v>
          </cell>
          <cell r="O176">
            <v>0</v>
          </cell>
          <cell r="P176">
            <v>0</v>
          </cell>
          <cell r="Q176">
            <v>0</v>
          </cell>
          <cell r="R176">
            <v>432053</v>
          </cell>
          <cell r="S176">
            <v>432053</v>
          </cell>
        </row>
        <row r="177">
          <cell r="B177" t="str">
            <v>lbl25</v>
          </cell>
          <cell r="C177" t="str">
            <v>Lu b¸nh lèp 25T</v>
          </cell>
          <cell r="D177" t="str">
            <v>Ca</v>
          </cell>
          <cell r="E177">
            <v>0</v>
          </cell>
          <cell r="F177">
            <v>0</v>
          </cell>
          <cell r="G177">
            <v>0</v>
          </cell>
          <cell r="H177">
            <v>0</v>
          </cell>
          <cell r="I177">
            <v>0</v>
          </cell>
          <cell r="J177">
            <v>0</v>
          </cell>
          <cell r="K177">
            <v>0</v>
          </cell>
          <cell r="L177">
            <v>0</v>
          </cell>
          <cell r="M177">
            <v>0</v>
          </cell>
          <cell r="N177">
            <v>0</v>
          </cell>
          <cell r="O177">
            <v>0</v>
          </cell>
          <cell r="P177">
            <v>0</v>
          </cell>
          <cell r="Q177">
            <v>0</v>
          </cell>
          <cell r="R177">
            <v>505651</v>
          </cell>
          <cell r="S177">
            <v>505651</v>
          </cell>
        </row>
        <row r="178">
          <cell r="B178" t="str">
            <v>lbt16</v>
          </cell>
          <cell r="C178" t="str">
            <v>Lu b¸nh thÐp 16T</v>
          </cell>
          <cell r="D178" t="str">
            <v>Ca</v>
          </cell>
          <cell r="E178">
            <v>0</v>
          </cell>
          <cell r="F178">
            <v>0</v>
          </cell>
          <cell r="G178">
            <v>0</v>
          </cell>
          <cell r="H178">
            <v>0</v>
          </cell>
          <cell r="I178">
            <v>0</v>
          </cell>
          <cell r="J178">
            <v>0</v>
          </cell>
          <cell r="K178">
            <v>0</v>
          </cell>
          <cell r="L178">
            <v>0</v>
          </cell>
          <cell r="M178">
            <v>0</v>
          </cell>
          <cell r="N178">
            <v>0</v>
          </cell>
          <cell r="O178">
            <v>0</v>
          </cell>
          <cell r="P178">
            <v>0</v>
          </cell>
          <cell r="Q178">
            <v>0</v>
          </cell>
          <cell r="R178">
            <v>414375</v>
          </cell>
          <cell r="S178">
            <v>414375</v>
          </cell>
        </row>
        <row r="179">
          <cell r="B179" t="str">
            <v>lr25</v>
          </cell>
          <cell r="C179" t="str">
            <v>Lu rung 25T</v>
          </cell>
          <cell r="D179" t="str">
            <v>Ca</v>
          </cell>
          <cell r="E179">
            <v>0</v>
          </cell>
          <cell r="F179">
            <v>0</v>
          </cell>
          <cell r="G179">
            <v>0</v>
          </cell>
          <cell r="H179">
            <v>0</v>
          </cell>
          <cell r="I179">
            <v>0</v>
          </cell>
          <cell r="J179">
            <v>0</v>
          </cell>
          <cell r="K179">
            <v>0</v>
          </cell>
          <cell r="L179">
            <v>0</v>
          </cell>
          <cell r="M179">
            <v>0</v>
          </cell>
          <cell r="N179">
            <v>0</v>
          </cell>
          <cell r="O179">
            <v>0</v>
          </cell>
          <cell r="P179">
            <v>0</v>
          </cell>
          <cell r="Q179">
            <v>0</v>
          </cell>
          <cell r="R179">
            <v>928648</v>
          </cell>
          <cell r="S179">
            <v>928648</v>
          </cell>
        </row>
        <row r="180">
          <cell r="B180" t="str">
            <v>m®&lt;0,8</v>
          </cell>
          <cell r="C180" t="str">
            <v>M¸y ®µo &lt;=0,8m3</v>
          </cell>
          <cell r="D180" t="str">
            <v>Ca</v>
          </cell>
          <cell r="E180">
            <v>0</v>
          </cell>
          <cell r="F180">
            <v>0</v>
          </cell>
          <cell r="G180">
            <v>0</v>
          </cell>
          <cell r="H180">
            <v>0</v>
          </cell>
          <cell r="I180">
            <v>0</v>
          </cell>
          <cell r="J180">
            <v>0</v>
          </cell>
          <cell r="K180">
            <v>0</v>
          </cell>
          <cell r="L180">
            <v>0</v>
          </cell>
          <cell r="M180">
            <v>0</v>
          </cell>
          <cell r="N180">
            <v>0</v>
          </cell>
          <cell r="O180">
            <v>0</v>
          </cell>
          <cell r="P180">
            <v>0</v>
          </cell>
          <cell r="Q180">
            <v>0</v>
          </cell>
          <cell r="R180">
            <v>705849</v>
          </cell>
          <cell r="S180">
            <v>705849</v>
          </cell>
        </row>
        <row r="181">
          <cell r="B181" t="str">
            <v>®25</v>
          </cell>
          <cell r="C181" t="str">
            <v>M¸y ®Çm 25T</v>
          </cell>
          <cell r="D181" t="str">
            <v>Ca</v>
          </cell>
          <cell r="E181">
            <v>0</v>
          </cell>
          <cell r="F181">
            <v>0</v>
          </cell>
          <cell r="G181">
            <v>0</v>
          </cell>
          <cell r="H181">
            <v>0</v>
          </cell>
          <cell r="I181">
            <v>0</v>
          </cell>
          <cell r="J181">
            <v>0</v>
          </cell>
          <cell r="K181">
            <v>0</v>
          </cell>
          <cell r="L181">
            <v>0</v>
          </cell>
          <cell r="M181">
            <v>0</v>
          </cell>
          <cell r="N181">
            <v>0</v>
          </cell>
          <cell r="O181">
            <v>0</v>
          </cell>
          <cell r="P181">
            <v>0</v>
          </cell>
          <cell r="Q181">
            <v>0</v>
          </cell>
          <cell r="R181">
            <v>505651</v>
          </cell>
          <cell r="S181">
            <v>505651</v>
          </cell>
        </row>
        <row r="182">
          <cell r="B182" t="str">
            <v>®9</v>
          </cell>
          <cell r="C182" t="str">
            <v>M¸y ®Çm 9T</v>
          </cell>
          <cell r="D182" t="str">
            <v>Ca</v>
          </cell>
          <cell r="E182">
            <v>0</v>
          </cell>
          <cell r="F182">
            <v>0</v>
          </cell>
          <cell r="G182">
            <v>0</v>
          </cell>
          <cell r="H182">
            <v>0</v>
          </cell>
          <cell r="I182">
            <v>0</v>
          </cell>
          <cell r="J182">
            <v>0</v>
          </cell>
          <cell r="K182">
            <v>0</v>
          </cell>
          <cell r="L182">
            <v>0</v>
          </cell>
          <cell r="M182">
            <v>0</v>
          </cell>
          <cell r="N182">
            <v>0</v>
          </cell>
          <cell r="O182">
            <v>0</v>
          </cell>
          <cell r="P182">
            <v>0</v>
          </cell>
          <cell r="Q182">
            <v>0</v>
          </cell>
          <cell r="R182">
            <v>443844</v>
          </cell>
          <cell r="S182">
            <v>443844</v>
          </cell>
        </row>
        <row r="183">
          <cell r="B183" t="str">
            <v>®b1</v>
          </cell>
          <cell r="C183" t="str">
            <v>M¸y ®Çm bµn 1KW</v>
          </cell>
          <cell r="D183" t="str">
            <v>Ca</v>
          </cell>
          <cell r="E183">
            <v>0</v>
          </cell>
          <cell r="F183">
            <v>0</v>
          </cell>
          <cell r="G183">
            <v>0</v>
          </cell>
          <cell r="H183">
            <v>0</v>
          </cell>
          <cell r="I183">
            <v>0</v>
          </cell>
          <cell r="J183">
            <v>0</v>
          </cell>
          <cell r="K183">
            <v>0</v>
          </cell>
          <cell r="L183">
            <v>0</v>
          </cell>
          <cell r="M183">
            <v>0</v>
          </cell>
          <cell r="N183">
            <v>0</v>
          </cell>
          <cell r="O183">
            <v>0</v>
          </cell>
          <cell r="P183">
            <v>0</v>
          </cell>
          <cell r="Q183">
            <v>0</v>
          </cell>
          <cell r="R183">
            <v>32525</v>
          </cell>
          <cell r="S183">
            <v>32525</v>
          </cell>
        </row>
        <row r="184">
          <cell r="B184" t="str">
            <v>® d1,5</v>
          </cell>
          <cell r="C184" t="str">
            <v>M¸y ®Çm dïi 1,5KW</v>
          </cell>
          <cell r="D184" t="str">
            <v>Ca</v>
          </cell>
          <cell r="E184">
            <v>0</v>
          </cell>
          <cell r="F184">
            <v>0</v>
          </cell>
          <cell r="G184">
            <v>0</v>
          </cell>
          <cell r="H184">
            <v>0</v>
          </cell>
          <cell r="I184">
            <v>0</v>
          </cell>
          <cell r="J184">
            <v>0</v>
          </cell>
          <cell r="K184">
            <v>0</v>
          </cell>
          <cell r="L184">
            <v>0</v>
          </cell>
          <cell r="M184">
            <v>0</v>
          </cell>
          <cell r="N184">
            <v>0</v>
          </cell>
          <cell r="O184">
            <v>0</v>
          </cell>
          <cell r="P184">
            <v>0</v>
          </cell>
          <cell r="Q184">
            <v>0</v>
          </cell>
          <cell r="R184">
            <v>37456</v>
          </cell>
          <cell r="S184">
            <v>37456</v>
          </cell>
        </row>
        <row r="185">
          <cell r="B185" t="str">
            <v>bn20</v>
          </cell>
          <cell r="C185" t="str">
            <v>M¸y b¬m n­íc 20KW</v>
          </cell>
          <cell r="D185" t="str">
            <v>Ca</v>
          </cell>
          <cell r="E185">
            <v>0</v>
          </cell>
          <cell r="F185">
            <v>0</v>
          </cell>
          <cell r="G185">
            <v>0</v>
          </cell>
          <cell r="H185">
            <v>0</v>
          </cell>
          <cell r="I185">
            <v>0</v>
          </cell>
          <cell r="J185">
            <v>0</v>
          </cell>
          <cell r="K185">
            <v>0</v>
          </cell>
          <cell r="L185">
            <v>0</v>
          </cell>
          <cell r="M185">
            <v>0</v>
          </cell>
          <cell r="N185">
            <v>0</v>
          </cell>
          <cell r="O185">
            <v>0</v>
          </cell>
          <cell r="P185">
            <v>0</v>
          </cell>
          <cell r="Q185">
            <v>0</v>
          </cell>
          <cell r="R185">
            <v>107630</v>
          </cell>
          <cell r="S185">
            <v>107630</v>
          </cell>
        </row>
        <row r="186">
          <cell r="B186" t="str">
            <v>bn75</v>
          </cell>
          <cell r="C186" t="str">
            <v>M¸y b¬m n­íc 75CV</v>
          </cell>
          <cell r="D186" t="str">
            <v>Ca</v>
          </cell>
          <cell r="E186">
            <v>0</v>
          </cell>
          <cell r="F186">
            <v>0</v>
          </cell>
          <cell r="G186">
            <v>0</v>
          </cell>
          <cell r="H186">
            <v>0</v>
          </cell>
          <cell r="I186">
            <v>0</v>
          </cell>
          <cell r="J186">
            <v>0</v>
          </cell>
          <cell r="K186">
            <v>0</v>
          </cell>
          <cell r="L186">
            <v>0</v>
          </cell>
          <cell r="M186">
            <v>0</v>
          </cell>
          <cell r="N186">
            <v>0</v>
          </cell>
          <cell r="O186">
            <v>0</v>
          </cell>
          <cell r="P186">
            <v>0</v>
          </cell>
          <cell r="Q186">
            <v>0</v>
          </cell>
          <cell r="R186">
            <v>466499</v>
          </cell>
          <cell r="S186">
            <v>466499</v>
          </cell>
        </row>
        <row r="187">
          <cell r="B187" t="str">
            <v>cc</v>
          </cell>
          <cell r="C187" t="str">
            <v>M¸y c¾t</v>
          </cell>
          <cell r="D187" t="str">
            <v>Ca</v>
          </cell>
          <cell r="E187">
            <v>0</v>
          </cell>
          <cell r="F187">
            <v>0</v>
          </cell>
          <cell r="G187">
            <v>0</v>
          </cell>
          <cell r="H187">
            <v>0</v>
          </cell>
          <cell r="I187">
            <v>0</v>
          </cell>
          <cell r="J187">
            <v>0</v>
          </cell>
          <cell r="K187">
            <v>0</v>
          </cell>
          <cell r="L187">
            <v>0</v>
          </cell>
          <cell r="M187">
            <v>0</v>
          </cell>
          <cell r="N187">
            <v>0</v>
          </cell>
          <cell r="O187">
            <v>0</v>
          </cell>
          <cell r="P187">
            <v>0</v>
          </cell>
          <cell r="Q187">
            <v>0</v>
          </cell>
          <cell r="R187">
            <v>39789</v>
          </cell>
          <cell r="S187">
            <v>39789</v>
          </cell>
        </row>
        <row r="188">
          <cell r="B188" t="str">
            <v>c«5</v>
          </cell>
          <cell r="C188" t="str">
            <v>M¸y c¾t èng 5KW</v>
          </cell>
          <cell r="D188" t="str">
            <v>Ca</v>
          </cell>
          <cell r="E188">
            <v>0</v>
          </cell>
          <cell r="F188">
            <v>0</v>
          </cell>
          <cell r="G188">
            <v>0</v>
          </cell>
          <cell r="H188">
            <v>0</v>
          </cell>
          <cell r="I188">
            <v>0</v>
          </cell>
          <cell r="J188">
            <v>0</v>
          </cell>
          <cell r="K188">
            <v>0</v>
          </cell>
          <cell r="L188">
            <v>0</v>
          </cell>
          <cell r="M188">
            <v>0</v>
          </cell>
          <cell r="N188">
            <v>0</v>
          </cell>
          <cell r="O188">
            <v>0</v>
          </cell>
          <cell r="P188">
            <v>0</v>
          </cell>
          <cell r="Q188">
            <v>0</v>
          </cell>
          <cell r="R188">
            <v>46496</v>
          </cell>
          <cell r="S188">
            <v>46496</v>
          </cell>
        </row>
        <row r="189">
          <cell r="B189" t="str">
            <v>ct</v>
          </cell>
          <cell r="C189" t="str">
            <v>M¸y c¾t thÐp</v>
          </cell>
          <cell r="D189" t="str">
            <v>Ca</v>
          </cell>
          <cell r="E189">
            <v>0</v>
          </cell>
          <cell r="F189">
            <v>0</v>
          </cell>
          <cell r="G189">
            <v>0</v>
          </cell>
          <cell r="H189">
            <v>0</v>
          </cell>
          <cell r="I189">
            <v>0</v>
          </cell>
          <cell r="J189">
            <v>0</v>
          </cell>
          <cell r="K189">
            <v>0</v>
          </cell>
          <cell r="L189">
            <v>0</v>
          </cell>
          <cell r="M189">
            <v>0</v>
          </cell>
          <cell r="N189">
            <v>0</v>
          </cell>
          <cell r="O189">
            <v>0</v>
          </cell>
          <cell r="P189">
            <v>0</v>
          </cell>
          <cell r="Q189">
            <v>0</v>
          </cell>
          <cell r="R189">
            <v>164322</v>
          </cell>
          <cell r="S189">
            <v>164322</v>
          </cell>
        </row>
        <row r="190">
          <cell r="B190" t="str">
            <v>cuct</v>
          </cell>
          <cell r="C190" t="str">
            <v>M¸y c¾t uèn cèt thÐp</v>
          </cell>
          <cell r="D190" t="str">
            <v>Ca</v>
          </cell>
          <cell r="E190">
            <v>0</v>
          </cell>
          <cell r="F190">
            <v>0</v>
          </cell>
          <cell r="G190">
            <v>0</v>
          </cell>
          <cell r="H190">
            <v>0</v>
          </cell>
          <cell r="I190">
            <v>0</v>
          </cell>
          <cell r="J190">
            <v>0</v>
          </cell>
          <cell r="K190">
            <v>0</v>
          </cell>
          <cell r="L190">
            <v>0</v>
          </cell>
          <cell r="M190">
            <v>0</v>
          </cell>
          <cell r="N190">
            <v>0</v>
          </cell>
          <cell r="O190">
            <v>0</v>
          </cell>
          <cell r="P190">
            <v>0</v>
          </cell>
          <cell r="Q190">
            <v>0</v>
          </cell>
          <cell r="R190">
            <v>39789</v>
          </cell>
          <cell r="S190">
            <v>39789</v>
          </cell>
        </row>
        <row r="191">
          <cell r="B191" t="str">
            <v>c «</v>
          </cell>
          <cell r="C191" t="str">
            <v>M¸y cuèn èng</v>
          </cell>
          <cell r="D191" t="str">
            <v>Ca</v>
          </cell>
          <cell r="E191">
            <v>0</v>
          </cell>
          <cell r="F191">
            <v>0</v>
          </cell>
          <cell r="G191">
            <v>0</v>
          </cell>
          <cell r="H191">
            <v>0</v>
          </cell>
          <cell r="I191">
            <v>0</v>
          </cell>
          <cell r="J191">
            <v>0</v>
          </cell>
          <cell r="K191">
            <v>0</v>
          </cell>
          <cell r="L191">
            <v>0</v>
          </cell>
          <cell r="M191">
            <v>0</v>
          </cell>
          <cell r="N191">
            <v>0</v>
          </cell>
          <cell r="O191">
            <v>0</v>
          </cell>
          <cell r="P191">
            <v>0</v>
          </cell>
          <cell r="Q191">
            <v>0</v>
          </cell>
          <cell r="R191">
            <v>43589</v>
          </cell>
          <cell r="S191">
            <v>43589</v>
          </cell>
        </row>
        <row r="192">
          <cell r="B192" t="str">
            <v>h23</v>
          </cell>
          <cell r="C192" t="str">
            <v>M¸y hµn 23KW</v>
          </cell>
          <cell r="D192" t="str">
            <v>Ca</v>
          </cell>
          <cell r="E192">
            <v>0</v>
          </cell>
          <cell r="F192">
            <v>0</v>
          </cell>
          <cell r="G192">
            <v>0</v>
          </cell>
          <cell r="H192">
            <v>0</v>
          </cell>
          <cell r="I192">
            <v>0</v>
          </cell>
          <cell r="J192">
            <v>0</v>
          </cell>
          <cell r="K192">
            <v>0</v>
          </cell>
          <cell r="L192">
            <v>0</v>
          </cell>
          <cell r="M192">
            <v>0</v>
          </cell>
          <cell r="N192">
            <v>0</v>
          </cell>
          <cell r="O192">
            <v>0</v>
          </cell>
          <cell r="P192">
            <v>0</v>
          </cell>
          <cell r="Q192">
            <v>0</v>
          </cell>
          <cell r="R192">
            <v>77338</v>
          </cell>
          <cell r="S192">
            <v>77338</v>
          </cell>
        </row>
        <row r="193">
          <cell r="B193" t="str">
            <v>kbt</v>
          </cell>
          <cell r="C193" t="str">
            <v>M¸y khoan BT</v>
          </cell>
          <cell r="D193" t="str">
            <v>Ca</v>
          </cell>
          <cell r="E193">
            <v>0</v>
          </cell>
          <cell r="F193">
            <v>0</v>
          </cell>
          <cell r="G193">
            <v>0</v>
          </cell>
          <cell r="H193">
            <v>0</v>
          </cell>
          <cell r="I193">
            <v>0</v>
          </cell>
          <cell r="J193">
            <v>0</v>
          </cell>
          <cell r="K193">
            <v>0</v>
          </cell>
          <cell r="L193">
            <v>0</v>
          </cell>
          <cell r="M193">
            <v>0</v>
          </cell>
          <cell r="N193">
            <v>0</v>
          </cell>
          <cell r="O193">
            <v>0</v>
          </cell>
          <cell r="P193">
            <v>0</v>
          </cell>
          <cell r="Q193">
            <v>0</v>
          </cell>
          <cell r="R193">
            <v>27758</v>
          </cell>
          <cell r="S193">
            <v>27758</v>
          </cell>
        </row>
        <row r="194">
          <cell r="B194" t="str">
            <v>ks4,5</v>
          </cell>
          <cell r="C194" t="str">
            <v>M¸y khoan s¾t</v>
          </cell>
          <cell r="D194" t="str">
            <v>Ca</v>
          </cell>
          <cell r="E194">
            <v>0</v>
          </cell>
          <cell r="F194">
            <v>0</v>
          </cell>
          <cell r="G194">
            <v>0</v>
          </cell>
          <cell r="H194">
            <v>0</v>
          </cell>
          <cell r="I194">
            <v>0</v>
          </cell>
          <cell r="J194">
            <v>0</v>
          </cell>
          <cell r="K194">
            <v>0</v>
          </cell>
          <cell r="L194">
            <v>0</v>
          </cell>
          <cell r="M194">
            <v>0</v>
          </cell>
          <cell r="N194">
            <v>0</v>
          </cell>
          <cell r="O194">
            <v>0</v>
          </cell>
          <cell r="P194">
            <v>0</v>
          </cell>
          <cell r="Q194">
            <v>0</v>
          </cell>
          <cell r="R194">
            <v>72334</v>
          </cell>
          <cell r="S194">
            <v>72334</v>
          </cell>
        </row>
        <row r="195">
          <cell r="B195" t="str">
            <v>l8,5</v>
          </cell>
          <cell r="C195" t="str">
            <v>M¸y lu 8.5T</v>
          </cell>
          <cell r="D195" t="str">
            <v>Ca</v>
          </cell>
          <cell r="E195">
            <v>0</v>
          </cell>
          <cell r="F195">
            <v>0</v>
          </cell>
          <cell r="G195">
            <v>0</v>
          </cell>
          <cell r="H195">
            <v>0</v>
          </cell>
          <cell r="I195">
            <v>0</v>
          </cell>
          <cell r="J195">
            <v>0</v>
          </cell>
          <cell r="K195">
            <v>0</v>
          </cell>
          <cell r="L195">
            <v>0</v>
          </cell>
          <cell r="M195">
            <v>0</v>
          </cell>
          <cell r="N195">
            <v>0</v>
          </cell>
          <cell r="O195">
            <v>0</v>
          </cell>
          <cell r="P195">
            <v>0</v>
          </cell>
          <cell r="Q195">
            <v>0</v>
          </cell>
          <cell r="R195">
            <v>252823</v>
          </cell>
          <cell r="S195">
            <v>252823</v>
          </cell>
        </row>
        <row r="196">
          <cell r="B196" t="str">
            <v>lc15</v>
          </cell>
          <cell r="C196" t="str">
            <v>M¸y luån c¸p 15KW</v>
          </cell>
          <cell r="D196" t="str">
            <v>Ca</v>
          </cell>
          <cell r="E196">
            <v>0</v>
          </cell>
          <cell r="F196">
            <v>0</v>
          </cell>
          <cell r="G196">
            <v>0</v>
          </cell>
          <cell r="H196">
            <v>0</v>
          </cell>
          <cell r="I196">
            <v>0</v>
          </cell>
          <cell r="J196">
            <v>0</v>
          </cell>
          <cell r="K196">
            <v>0</v>
          </cell>
          <cell r="L196">
            <v>0</v>
          </cell>
          <cell r="M196">
            <v>0</v>
          </cell>
          <cell r="N196">
            <v>0</v>
          </cell>
          <cell r="O196">
            <v>0</v>
          </cell>
          <cell r="P196">
            <v>0</v>
          </cell>
          <cell r="Q196">
            <v>0</v>
          </cell>
          <cell r="R196">
            <v>211837</v>
          </cell>
          <cell r="S196">
            <v>211837</v>
          </cell>
        </row>
        <row r="197">
          <cell r="B197" t="str">
            <v>nk10</v>
          </cell>
          <cell r="C197" t="str">
            <v>M¸y nÐn khÝ 10m3/ph</v>
          </cell>
          <cell r="D197" t="str">
            <v>Ca</v>
          </cell>
          <cell r="E197">
            <v>0</v>
          </cell>
          <cell r="F197">
            <v>0</v>
          </cell>
          <cell r="G197">
            <v>0</v>
          </cell>
          <cell r="H197">
            <v>0</v>
          </cell>
          <cell r="I197">
            <v>0</v>
          </cell>
          <cell r="J197">
            <v>0</v>
          </cell>
          <cell r="K197">
            <v>0</v>
          </cell>
          <cell r="L197">
            <v>0</v>
          </cell>
          <cell r="M197">
            <v>0</v>
          </cell>
          <cell r="N197">
            <v>0</v>
          </cell>
          <cell r="O197">
            <v>0</v>
          </cell>
          <cell r="P197">
            <v>0</v>
          </cell>
          <cell r="Q197">
            <v>0</v>
          </cell>
          <cell r="R197">
            <v>387267</v>
          </cell>
          <cell r="S197">
            <v>387267</v>
          </cell>
        </row>
        <row r="198">
          <cell r="B198" t="str">
            <v>nk9</v>
          </cell>
          <cell r="C198" t="str">
            <v>M¸y nÐn khÝ 9m3/ph</v>
          </cell>
          <cell r="D198" t="str">
            <v>Ca</v>
          </cell>
          <cell r="E198">
            <v>0</v>
          </cell>
          <cell r="F198">
            <v>0</v>
          </cell>
          <cell r="G198">
            <v>0</v>
          </cell>
          <cell r="H198">
            <v>0</v>
          </cell>
          <cell r="I198">
            <v>0</v>
          </cell>
          <cell r="J198">
            <v>0</v>
          </cell>
          <cell r="K198">
            <v>0</v>
          </cell>
          <cell r="L198">
            <v>0</v>
          </cell>
          <cell r="M198">
            <v>0</v>
          </cell>
          <cell r="N198">
            <v>0</v>
          </cell>
          <cell r="O198">
            <v>0</v>
          </cell>
          <cell r="P198">
            <v>0</v>
          </cell>
          <cell r="Q198">
            <v>0</v>
          </cell>
          <cell r="R198">
            <v>371439</v>
          </cell>
          <cell r="S198">
            <v>371439</v>
          </cell>
        </row>
        <row r="199">
          <cell r="B199" t="str">
            <v>nk6</v>
          </cell>
          <cell r="C199" t="str">
            <v>M¸y nÐn khÝ 6m3/ph</v>
          </cell>
          <cell r="D199" t="str">
            <v>Ca</v>
          </cell>
          <cell r="E199">
            <v>0</v>
          </cell>
          <cell r="F199">
            <v>0</v>
          </cell>
          <cell r="G199">
            <v>0</v>
          </cell>
          <cell r="H199">
            <v>0</v>
          </cell>
          <cell r="I199">
            <v>0</v>
          </cell>
          <cell r="J199">
            <v>0</v>
          </cell>
          <cell r="K199">
            <v>0</v>
          </cell>
          <cell r="L199">
            <v>0</v>
          </cell>
          <cell r="M199">
            <v>0</v>
          </cell>
          <cell r="N199">
            <v>0</v>
          </cell>
          <cell r="O199">
            <v>0</v>
          </cell>
          <cell r="P199">
            <v>0</v>
          </cell>
          <cell r="Q199">
            <v>0</v>
          </cell>
          <cell r="R199">
            <v>315177</v>
          </cell>
          <cell r="S199">
            <v>315177</v>
          </cell>
        </row>
        <row r="200">
          <cell r="B200" t="str">
            <v>u110</v>
          </cell>
          <cell r="C200" t="str">
            <v>M¸y ñi 110cv</v>
          </cell>
          <cell r="D200" t="str">
            <v>Ca</v>
          </cell>
          <cell r="E200">
            <v>0</v>
          </cell>
          <cell r="F200">
            <v>0</v>
          </cell>
          <cell r="G200">
            <v>0</v>
          </cell>
          <cell r="H200">
            <v>0</v>
          </cell>
          <cell r="I200">
            <v>0</v>
          </cell>
          <cell r="J200">
            <v>0</v>
          </cell>
          <cell r="K200">
            <v>0</v>
          </cell>
          <cell r="L200">
            <v>0</v>
          </cell>
          <cell r="M200">
            <v>0</v>
          </cell>
          <cell r="N200">
            <v>0</v>
          </cell>
          <cell r="O200">
            <v>0</v>
          </cell>
          <cell r="P200">
            <v>0</v>
          </cell>
          <cell r="Q200">
            <v>0</v>
          </cell>
          <cell r="R200">
            <v>669348</v>
          </cell>
          <cell r="S200">
            <v>669348</v>
          </cell>
        </row>
        <row r="201">
          <cell r="B201" t="str">
            <v>u140</v>
          </cell>
          <cell r="C201" t="str">
            <v>M¸y ñi 140cv</v>
          </cell>
          <cell r="D201" t="str">
            <v>Ca</v>
          </cell>
          <cell r="E201">
            <v>0</v>
          </cell>
          <cell r="F201">
            <v>0</v>
          </cell>
          <cell r="G201">
            <v>0</v>
          </cell>
          <cell r="H201">
            <v>0</v>
          </cell>
          <cell r="I201">
            <v>0</v>
          </cell>
          <cell r="J201">
            <v>0</v>
          </cell>
          <cell r="K201">
            <v>0</v>
          </cell>
          <cell r="L201">
            <v>0</v>
          </cell>
          <cell r="M201">
            <v>0</v>
          </cell>
          <cell r="N201">
            <v>0</v>
          </cell>
          <cell r="O201">
            <v>0</v>
          </cell>
          <cell r="P201">
            <v>0</v>
          </cell>
          <cell r="Q201">
            <v>0</v>
          </cell>
          <cell r="R201">
            <v>865868</v>
          </cell>
          <cell r="S201">
            <v>865868</v>
          </cell>
        </row>
        <row r="202">
          <cell r="B202" t="str">
            <v>r20</v>
          </cell>
          <cell r="C202" t="str">
            <v>M¸y r¶i 20T/h</v>
          </cell>
          <cell r="D202" t="str">
            <v>Ca</v>
          </cell>
          <cell r="E202">
            <v>0</v>
          </cell>
          <cell r="F202">
            <v>0</v>
          </cell>
          <cell r="G202">
            <v>0</v>
          </cell>
          <cell r="H202">
            <v>0</v>
          </cell>
          <cell r="I202">
            <v>0</v>
          </cell>
          <cell r="J202">
            <v>0</v>
          </cell>
          <cell r="K202">
            <v>0</v>
          </cell>
          <cell r="L202">
            <v>0</v>
          </cell>
          <cell r="M202">
            <v>0</v>
          </cell>
          <cell r="N202">
            <v>0</v>
          </cell>
          <cell r="O202">
            <v>0</v>
          </cell>
          <cell r="P202">
            <v>0</v>
          </cell>
          <cell r="Q202">
            <v>0</v>
          </cell>
          <cell r="R202">
            <v>643252</v>
          </cell>
          <cell r="S202">
            <v>643252</v>
          </cell>
        </row>
        <row r="203">
          <cell r="B203" t="str">
            <v>r50-60</v>
          </cell>
          <cell r="C203" t="str">
            <v>M¸y r¶i 50-60m3/h</v>
          </cell>
          <cell r="D203" t="str">
            <v>Ca</v>
          </cell>
          <cell r="E203">
            <v>0</v>
          </cell>
          <cell r="F203">
            <v>0</v>
          </cell>
          <cell r="G203">
            <v>0</v>
          </cell>
          <cell r="H203">
            <v>0</v>
          </cell>
          <cell r="I203">
            <v>0</v>
          </cell>
          <cell r="J203">
            <v>0</v>
          </cell>
          <cell r="K203">
            <v>0</v>
          </cell>
          <cell r="L203">
            <v>0</v>
          </cell>
          <cell r="M203">
            <v>0</v>
          </cell>
          <cell r="N203">
            <v>0</v>
          </cell>
          <cell r="O203">
            <v>0</v>
          </cell>
          <cell r="P203">
            <v>0</v>
          </cell>
          <cell r="Q203">
            <v>0</v>
          </cell>
          <cell r="R203">
            <v>1177680</v>
          </cell>
          <cell r="S203">
            <v>1177680</v>
          </cell>
        </row>
        <row r="204">
          <cell r="B204" t="str">
            <v>s110</v>
          </cell>
          <cell r="C204" t="str">
            <v>M¸y san 110cv</v>
          </cell>
          <cell r="D204" t="str">
            <v>Ca</v>
          </cell>
          <cell r="E204">
            <v>0</v>
          </cell>
          <cell r="F204">
            <v>0</v>
          </cell>
          <cell r="G204">
            <v>0</v>
          </cell>
          <cell r="H204">
            <v>0</v>
          </cell>
          <cell r="I204">
            <v>0</v>
          </cell>
          <cell r="J204">
            <v>0</v>
          </cell>
          <cell r="K204">
            <v>0</v>
          </cell>
          <cell r="L204">
            <v>0</v>
          </cell>
          <cell r="M204">
            <v>0</v>
          </cell>
          <cell r="N204">
            <v>0</v>
          </cell>
          <cell r="O204">
            <v>0</v>
          </cell>
          <cell r="P204">
            <v>0</v>
          </cell>
          <cell r="Q204">
            <v>0</v>
          </cell>
          <cell r="R204">
            <v>584271</v>
          </cell>
          <cell r="S204">
            <v>584271</v>
          </cell>
        </row>
        <row r="205">
          <cell r="B205" t="str">
            <v>t250</v>
          </cell>
          <cell r="C205" t="str">
            <v>M¸y trén 250l</v>
          </cell>
          <cell r="D205" t="str">
            <v>Ca</v>
          </cell>
          <cell r="E205">
            <v>0</v>
          </cell>
          <cell r="F205">
            <v>0</v>
          </cell>
          <cell r="G205">
            <v>0</v>
          </cell>
          <cell r="H205">
            <v>0</v>
          </cell>
          <cell r="I205">
            <v>0</v>
          </cell>
          <cell r="J205">
            <v>0</v>
          </cell>
          <cell r="K205">
            <v>0</v>
          </cell>
          <cell r="L205">
            <v>0</v>
          </cell>
          <cell r="M205">
            <v>0</v>
          </cell>
          <cell r="N205">
            <v>0</v>
          </cell>
          <cell r="O205">
            <v>0</v>
          </cell>
          <cell r="P205">
            <v>0</v>
          </cell>
          <cell r="Q205">
            <v>0</v>
          </cell>
          <cell r="R205">
            <v>96272</v>
          </cell>
          <cell r="S205">
            <v>96272</v>
          </cell>
        </row>
        <row r="206">
          <cell r="B206" t="str">
            <v>t80</v>
          </cell>
          <cell r="C206" t="str">
            <v>M¸y trén v÷a 80l</v>
          </cell>
          <cell r="D206" t="str">
            <v>Ca</v>
          </cell>
          <cell r="E206">
            <v>0</v>
          </cell>
          <cell r="F206">
            <v>0</v>
          </cell>
          <cell r="G206">
            <v>0</v>
          </cell>
          <cell r="H206">
            <v>0</v>
          </cell>
          <cell r="I206">
            <v>0</v>
          </cell>
          <cell r="J206">
            <v>0</v>
          </cell>
          <cell r="K206">
            <v>0</v>
          </cell>
          <cell r="L206">
            <v>0</v>
          </cell>
          <cell r="M206">
            <v>0</v>
          </cell>
          <cell r="N206">
            <v>0</v>
          </cell>
          <cell r="O206">
            <v>0</v>
          </cell>
          <cell r="P206">
            <v>0</v>
          </cell>
          <cell r="Q206">
            <v>0</v>
          </cell>
          <cell r="R206">
            <v>45294</v>
          </cell>
          <cell r="S206">
            <v>45294</v>
          </cell>
        </row>
        <row r="207">
          <cell r="B207" t="str">
            <v>vt0,8</v>
          </cell>
          <cell r="C207" t="str">
            <v>M¸y vËn th¨ng 0,8T</v>
          </cell>
          <cell r="D207" t="str">
            <v>Ca</v>
          </cell>
          <cell r="E207">
            <v>0</v>
          </cell>
          <cell r="F207">
            <v>0</v>
          </cell>
          <cell r="G207">
            <v>0</v>
          </cell>
          <cell r="H207">
            <v>0</v>
          </cell>
          <cell r="I207">
            <v>0</v>
          </cell>
          <cell r="J207">
            <v>0</v>
          </cell>
          <cell r="K207">
            <v>0</v>
          </cell>
          <cell r="L207">
            <v>0</v>
          </cell>
          <cell r="M207">
            <v>0</v>
          </cell>
          <cell r="N207">
            <v>0</v>
          </cell>
          <cell r="O207">
            <v>0</v>
          </cell>
          <cell r="P207">
            <v>0</v>
          </cell>
          <cell r="Q207">
            <v>0</v>
          </cell>
          <cell r="R207">
            <v>54495</v>
          </cell>
          <cell r="S207">
            <v>54495</v>
          </cell>
        </row>
        <row r="208">
          <cell r="B208" t="str">
            <v>x0,6</v>
          </cell>
          <cell r="C208" t="str">
            <v>M¸y xóc 0,6m3</v>
          </cell>
          <cell r="D208" t="str">
            <v>Ca</v>
          </cell>
          <cell r="E208">
            <v>0</v>
          </cell>
          <cell r="F208">
            <v>0</v>
          </cell>
          <cell r="G208">
            <v>0</v>
          </cell>
          <cell r="H208">
            <v>0</v>
          </cell>
          <cell r="I208">
            <v>0</v>
          </cell>
          <cell r="J208">
            <v>0</v>
          </cell>
          <cell r="K208">
            <v>0</v>
          </cell>
          <cell r="L208">
            <v>0</v>
          </cell>
          <cell r="M208">
            <v>0</v>
          </cell>
          <cell r="N208">
            <v>0</v>
          </cell>
          <cell r="O208">
            <v>0</v>
          </cell>
          <cell r="P208">
            <v>0</v>
          </cell>
          <cell r="Q208">
            <v>0</v>
          </cell>
          <cell r="R208">
            <v>469958</v>
          </cell>
          <cell r="S208">
            <v>469958</v>
          </cell>
        </row>
        <row r="209">
          <cell r="B209" t="str">
            <v>x1,25</v>
          </cell>
          <cell r="C209" t="str">
            <v>M¸y xóc 1,25m3</v>
          </cell>
          <cell r="D209" t="str">
            <v>Ca</v>
          </cell>
          <cell r="E209">
            <v>0</v>
          </cell>
          <cell r="F209">
            <v>0</v>
          </cell>
          <cell r="G209">
            <v>0</v>
          </cell>
          <cell r="H209">
            <v>0</v>
          </cell>
          <cell r="I209">
            <v>0</v>
          </cell>
          <cell r="J209">
            <v>0</v>
          </cell>
          <cell r="K209">
            <v>0</v>
          </cell>
          <cell r="L209">
            <v>0</v>
          </cell>
          <cell r="M209">
            <v>0</v>
          </cell>
          <cell r="N209">
            <v>0</v>
          </cell>
          <cell r="O209">
            <v>0</v>
          </cell>
          <cell r="P209">
            <v>0</v>
          </cell>
          <cell r="Q209">
            <v>0</v>
          </cell>
          <cell r="R209">
            <v>1238930</v>
          </cell>
          <cell r="S209">
            <v>1238930</v>
          </cell>
        </row>
        <row r="210">
          <cell r="B210" t="str">
            <v>m7,5</v>
          </cell>
          <cell r="C210" t="str">
            <v>Moãc 7,5T</v>
          </cell>
          <cell r="D210" t="str">
            <v>Ca</v>
          </cell>
          <cell r="E210">
            <v>0</v>
          </cell>
          <cell r="F210">
            <v>0</v>
          </cell>
          <cell r="G210">
            <v>0</v>
          </cell>
          <cell r="H210">
            <v>0</v>
          </cell>
          <cell r="I210">
            <v>0</v>
          </cell>
          <cell r="J210">
            <v>0</v>
          </cell>
          <cell r="K210">
            <v>0</v>
          </cell>
          <cell r="L210">
            <v>0</v>
          </cell>
          <cell r="M210">
            <v>0</v>
          </cell>
          <cell r="N210">
            <v>0</v>
          </cell>
          <cell r="O210">
            <v>0</v>
          </cell>
          <cell r="P210">
            <v>0</v>
          </cell>
          <cell r="Q210">
            <v>0</v>
          </cell>
          <cell r="R210">
            <v>64907</v>
          </cell>
          <cell r="S210">
            <v>64907</v>
          </cell>
        </row>
        <row r="211">
          <cell r="B211" t="str">
            <v>plx3</v>
          </cell>
          <cell r="C211" t="str">
            <v>Pal¨ng xÝch 3T</v>
          </cell>
          <cell r="D211" t="str">
            <v>Ca</v>
          </cell>
          <cell r="E211">
            <v>0</v>
          </cell>
          <cell r="F211">
            <v>0</v>
          </cell>
          <cell r="G211">
            <v>0</v>
          </cell>
          <cell r="H211">
            <v>0</v>
          </cell>
          <cell r="I211">
            <v>0</v>
          </cell>
          <cell r="J211">
            <v>0</v>
          </cell>
          <cell r="K211">
            <v>0</v>
          </cell>
          <cell r="L211">
            <v>0</v>
          </cell>
          <cell r="M211">
            <v>0</v>
          </cell>
          <cell r="N211">
            <v>0</v>
          </cell>
          <cell r="O211">
            <v>0</v>
          </cell>
          <cell r="P211">
            <v>0</v>
          </cell>
          <cell r="Q211">
            <v>0</v>
          </cell>
          <cell r="R211">
            <v>100000</v>
          </cell>
          <cell r="S211">
            <v>100000</v>
          </cell>
        </row>
        <row r="212">
          <cell r="B212" t="str">
            <v>sl200</v>
          </cell>
          <cell r="C212" t="str">
            <v>Sµ lan 200T</v>
          </cell>
          <cell r="D212" t="str">
            <v>Ca</v>
          </cell>
          <cell r="E212">
            <v>0</v>
          </cell>
          <cell r="F212">
            <v>0</v>
          </cell>
          <cell r="G212">
            <v>0</v>
          </cell>
          <cell r="H212">
            <v>0</v>
          </cell>
          <cell r="I212">
            <v>0</v>
          </cell>
          <cell r="J212">
            <v>0</v>
          </cell>
          <cell r="K212">
            <v>0</v>
          </cell>
          <cell r="L212">
            <v>0</v>
          </cell>
          <cell r="M212">
            <v>0</v>
          </cell>
          <cell r="N212">
            <v>0</v>
          </cell>
          <cell r="O212">
            <v>0</v>
          </cell>
          <cell r="P212">
            <v>0</v>
          </cell>
          <cell r="Q212">
            <v>0</v>
          </cell>
          <cell r="R212">
            <v>325023</v>
          </cell>
          <cell r="S212">
            <v>325023</v>
          </cell>
        </row>
        <row r="213">
          <cell r="B213" t="str">
            <v>sl400</v>
          </cell>
          <cell r="C213" t="str">
            <v>Sµ lan 400T</v>
          </cell>
          <cell r="D213" t="str">
            <v>Ca</v>
          </cell>
          <cell r="E213">
            <v>0</v>
          </cell>
          <cell r="F213">
            <v>0</v>
          </cell>
          <cell r="G213">
            <v>0</v>
          </cell>
          <cell r="H213">
            <v>0</v>
          </cell>
          <cell r="I213">
            <v>0</v>
          </cell>
          <cell r="J213">
            <v>0</v>
          </cell>
          <cell r="K213">
            <v>0</v>
          </cell>
          <cell r="L213">
            <v>0</v>
          </cell>
          <cell r="M213">
            <v>0</v>
          </cell>
          <cell r="N213">
            <v>0</v>
          </cell>
          <cell r="O213">
            <v>0</v>
          </cell>
          <cell r="P213">
            <v>0</v>
          </cell>
          <cell r="Q213">
            <v>0</v>
          </cell>
          <cell r="R213">
            <v>670875</v>
          </cell>
          <cell r="S213">
            <v>670875</v>
          </cell>
        </row>
        <row r="214">
          <cell r="B214" t="str">
            <v>®k180</v>
          </cell>
          <cell r="C214" t="str">
            <v>§Çu kÐo 180CV</v>
          </cell>
          <cell r="D214" t="str">
            <v>Ca</v>
          </cell>
          <cell r="E214">
            <v>0</v>
          </cell>
          <cell r="F214">
            <v>0</v>
          </cell>
          <cell r="G214">
            <v>0</v>
          </cell>
          <cell r="H214">
            <v>0</v>
          </cell>
          <cell r="I214">
            <v>0</v>
          </cell>
          <cell r="J214">
            <v>0</v>
          </cell>
          <cell r="K214">
            <v>0</v>
          </cell>
          <cell r="L214">
            <v>0</v>
          </cell>
          <cell r="M214">
            <v>0</v>
          </cell>
          <cell r="N214">
            <v>0</v>
          </cell>
          <cell r="O214">
            <v>0</v>
          </cell>
          <cell r="P214">
            <v>0</v>
          </cell>
          <cell r="Q214">
            <v>0</v>
          </cell>
          <cell r="R214">
            <v>480368</v>
          </cell>
          <cell r="S214">
            <v>480368</v>
          </cell>
        </row>
        <row r="215">
          <cell r="B215" t="str">
            <v>tk150</v>
          </cell>
          <cell r="C215" t="str">
            <v>Tµu kÐo 150cv</v>
          </cell>
          <cell r="D215" t="str">
            <v>Ca</v>
          </cell>
          <cell r="E215">
            <v>0</v>
          </cell>
          <cell r="F215">
            <v>0</v>
          </cell>
          <cell r="G215">
            <v>0</v>
          </cell>
          <cell r="H215">
            <v>0</v>
          </cell>
          <cell r="I215">
            <v>0</v>
          </cell>
          <cell r="J215">
            <v>0</v>
          </cell>
          <cell r="K215">
            <v>0</v>
          </cell>
          <cell r="L215">
            <v>0</v>
          </cell>
          <cell r="M215">
            <v>0</v>
          </cell>
          <cell r="N215">
            <v>0</v>
          </cell>
          <cell r="O215">
            <v>0</v>
          </cell>
          <cell r="P215">
            <v>0</v>
          </cell>
          <cell r="Q215">
            <v>0</v>
          </cell>
          <cell r="R215">
            <v>775474</v>
          </cell>
          <cell r="S215">
            <v>775474</v>
          </cell>
        </row>
        <row r="216">
          <cell r="B216" t="str">
            <v>t®5</v>
          </cell>
          <cell r="C216" t="str">
            <v>Têi ®iÖn 5T</v>
          </cell>
          <cell r="D216" t="str">
            <v>Ca</v>
          </cell>
          <cell r="E216">
            <v>0</v>
          </cell>
          <cell r="F216">
            <v>0</v>
          </cell>
          <cell r="G216">
            <v>0</v>
          </cell>
          <cell r="H216">
            <v>0</v>
          </cell>
          <cell r="I216">
            <v>0</v>
          </cell>
          <cell r="J216">
            <v>0</v>
          </cell>
          <cell r="K216">
            <v>0</v>
          </cell>
          <cell r="L216">
            <v>0</v>
          </cell>
          <cell r="M216">
            <v>0</v>
          </cell>
          <cell r="N216">
            <v>0</v>
          </cell>
          <cell r="O216">
            <v>0</v>
          </cell>
          <cell r="P216">
            <v>0</v>
          </cell>
          <cell r="Q216">
            <v>0</v>
          </cell>
          <cell r="R216">
            <v>70440</v>
          </cell>
          <cell r="S216">
            <v>70440</v>
          </cell>
        </row>
        <row r="217">
          <cell r="B217" t="str">
            <v>tt20-25</v>
          </cell>
          <cell r="C217" t="str">
            <v>Tr¹m trén BT 20-25T/h</v>
          </cell>
          <cell r="D217" t="str">
            <v>Ca</v>
          </cell>
          <cell r="E217">
            <v>0</v>
          </cell>
          <cell r="F217">
            <v>0</v>
          </cell>
          <cell r="G217">
            <v>0</v>
          </cell>
          <cell r="H217">
            <v>0</v>
          </cell>
          <cell r="I217">
            <v>0</v>
          </cell>
          <cell r="J217">
            <v>0</v>
          </cell>
          <cell r="K217">
            <v>0</v>
          </cell>
          <cell r="L217">
            <v>0</v>
          </cell>
          <cell r="M217">
            <v>0</v>
          </cell>
          <cell r="N217">
            <v>0</v>
          </cell>
          <cell r="O217">
            <v>0</v>
          </cell>
          <cell r="P217">
            <v>0</v>
          </cell>
          <cell r="Q217">
            <v>0</v>
          </cell>
          <cell r="R217">
            <v>923770</v>
          </cell>
          <cell r="S217">
            <v>923770</v>
          </cell>
        </row>
        <row r="218">
          <cell r="B218" t="str">
            <v>ttbtn20-25</v>
          </cell>
          <cell r="C218" t="str">
            <v>Tr¹m trén BT nhùa 20-25T/h</v>
          </cell>
          <cell r="D218" t="str">
            <v>Ca</v>
          </cell>
          <cell r="E218">
            <v>0</v>
          </cell>
          <cell r="F218">
            <v>0</v>
          </cell>
          <cell r="G218">
            <v>0</v>
          </cell>
          <cell r="H218">
            <v>0</v>
          </cell>
          <cell r="I218">
            <v>0</v>
          </cell>
          <cell r="J218">
            <v>0</v>
          </cell>
          <cell r="K218">
            <v>0</v>
          </cell>
          <cell r="L218">
            <v>0</v>
          </cell>
          <cell r="M218">
            <v>0</v>
          </cell>
          <cell r="N218">
            <v>0</v>
          </cell>
          <cell r="O218">
            <v>0</v>
          </cell>
          <cell r="P218">
            <v>0</v>
          </cell>
          <cell r="Q218">
            <v>0</v>
          </cell>
          <cell r="R218">
            <v>5156262</v>
          </cell>
          <cell r="S218">
            <v>5156262</v>
          </cell>
        </row>
        <row r="219">
          <cell r="B219" t="str">
            <v>ttbtn50-60</v>
          </cell>
          <cell r="C219" t="str">
            <v>Tr¹m trén BT nhùa 50-60T/h</v>
          </cell>
          <cell r="D219" t="str">
            <v>Ca</v>
          </cell>
          <cell r="E219">
            <v>0</v>
          </cell>
          <cell r="F219">
            <v>0</v>
          </cell>
          <cell r="G219">
            <v>0</v>
          </cell>
          <cell r="H219">
            <v>0</v>
          </cell>
          <cell r="I219">
            <v>0</v>
          </cell>
          <cell r="J219">
            <v>0</v>
          </cell>
          <cell r="K219">
            <v>0</v>
          </cell>
          <cell r="L219">
            <v>0</v>
          </cell>
          <cell r="M219">
            <v>0</v>
          </cell>
          <cell r="N219">
            <v>0</v>
          </cell>
          <cell r="O219">
            <v>0</v>
          </cell>
          <cell r="P219">
            <v>0</v>
          </cell>
          <cell r="Q219">
            <v>0</v>
          </cell>
          <cell r="R219">
            <v>8261175</v>
          </cell>
          <cell r="S219">
            <v>8261175</v>
          </cell>
        </row>
        <row r="220">
          <cell r="B220" t="str">
            <v>®k+m</v>
          </cell>
          <cell r="C220" t="str">
            <v>Xe ®Çu kÐo vµ moãc</v>
          </cell>
          <cell r="D220" t="str">
            <v>Ca</v>
          </cell>
          <cell r="E220">
            <v>0</v>
          </cell>
          <cell r="F220">
            <v>0</v>
          </cell>
          <cell r="G220">
            <v>0</v>
          </cell>
          <cell r="H220">
            <v>0</v>
          </cell>
          <cell r="I220">
            <v>0</v>
          </cell>
          <cell r="J220">
            <v>0</v>
          </cell>
          <cell r="K220">
            <v>0</v>
          </cell>
          <cell r="L220">
            <v>0</v>
          </cell>
          <cell r="M220">
            <v>0</v>
          </cell>
          <cell r="N220">
            <v>0</v>
          </cell>
          <cell r="O220">
            <v>0</v>
          </cell>
          <cell r="P220">
            <v>0</v>
          </cell>
          <cell r="Q220">
            <v>0</v>
          </cell>
          <cell r="R220">
            <v>582634</v>
          </cell>
          <cell r="S220">
            <v>582634</v>
          </cell>
        </row>
        <row r="221">
          <cell r="B221" t="str">
            <v>xld</v>
          </cell>
          <cell r="C221" t="str">
            <v>Xe lao dÇm</v>
          </cell>
          <cell r="D221" t="str">
            <v>Ca</v>
          </cell>
          <cell r="E221">
            <v>0</v>
          </cell>
          <cell r="F221">
            <v>0</v>
          </cell>
          <cell r="G221">
            <v>0</v>
          </cell>
          <cell r="H221">
            <v>0</v>
          </cell>
          <cell r="I221">
            <v>0</v>
          </cell>
          <cell r="J221">
            <v>0</v>
          </cell>
          <cell r="K221">
            <v>0</v>
          </cell>
          <cell r="L221">
            <v>0</v>
          </cell>
          <cell r="M221">
            <v>0</v>
          </cell>
          <cell r="N221">
            <v>0</v>
          </cell>
          <cell r="O221">
            <v>0</v>
          </cell>
          <cell r="P221">
            <v>0</v>
          </cell>
          <cell r="Q221">
            <v>0</v>
          </cell>
          <cell r="R221">
            <v>2382049</v>
          </cell>
          <cell r="S221">
            <v>2382049</v>
          </cell>
        </row>
        <row r="222">
          <cell r="B222" t="str">
            <v>bc3</v>
          </cell>
          <cell r="C222" t="str">
            <v>Bóa c¨n 3m3KN/ph</v>
          </cell>
          <cell r="D222" t="str">
            <v>Ca</v>
          </cell>
          <cell r="E222">
            <v>0</v>
          </cell>
          <cell r="F222">
            <v>0</v>
          </cell>
          <cell r="G222">
            <v>0</v>
          </cell>
          <cell r="H222">
            <v>0</v>
          </cell>
          <cell r="I222">
            <v>0</v>
          </cell>
          <cell r="J222">
            <v>0</v>
          </cell>
          <cell r="K222">
            <v>0</v>
          </cell>
          <cell r="L222">
            <v>0</v>
          </cell>
          <cell r="M222">
            <v>0</v>
          </cell>
          <cell r="N222">
            <v>0</v>
          </cell>
          <cell r="O222">
            <v>0</v>
          </cell>
          <cell r="P222">
            <v>0</v>
          </cell>
          <cell r="Q222">
            <v>0</v>
          </cell>
          <cell r="R222">
            <v>24741</v>
          </cell>
          <cell r="S222">
            <v>24741</v>
          </cell>
        </row>
        <row r="223">
          <cell r="B223" t="str">
            <v>®c4,5</v>
          </cell>
          <cell r="C223" t="str">
            <v>Bóa ®ãng cäc 4,5T</v>
          </cell>
          <cell r="D223" t="str">
            <v>Ca</v>
          </cell>
          <cell r="E223">
            <v>0</v>
          </cell>
          <cell r="F223">
            <v>0</v>
          </cell>
          <cell r="G223">
            <v>0</v>
          </cell>
          <cell r="H223">
            <v>0</v>
          </cell>
          <cell r="I223">
            <v>0</v>
          </cell>
          <cell r="J223">
            <v>0</v>
          </cell>
          <cell r="K223">
            <v>0</v>
          </cell>
          <cell r="L223">
            <v>0</v>
          </cell>
          <cell r="M223">
            <v>0</v>
          </cell>
          <cell r="N223">
            <v>0</v>
          </cell>
          <cell r="O223">
            <v>0</v>
          </cell>
          <cell r="P223">
            <v>0</v>
          </cell>
          <cell r="Q223">
            <v>0</v>
          </cell>
          <cell r="R223">
            <v>1826998</v>
          </cell>
          <cell r="S223">
            <v>1826998</v>
          </cell>
        </row>
        <row r="224">
          <cell r="B224" t="str">
            <v>®c1,2</v>
          </cell>
          <cell r="C224" t="str">
            <v>Bóa ®ãng cäc 1,2T</v>
          </cell>
          <cell r="D224" t="str">
            <v>Ca</v>
          </cell>
          <cell r="E224">
            <v>0</v>
          </cell>
          <cell r="F224">
            <v>0</v>
          </cell>
          <cell r="G224">
            <v>0</v>
          </cell>
          <cell r="H224">
            <v>0</v>
          </cell>
          <cell r="I224">
            <v>0</v>
          </cell>
          <cell r="J224">
            <v>0</v>
          </cell>
          <cell r="K224">
            <v>0</v>
          </cell>
          <cell r="L224">
            <v>0</v>
          </cell>
          <cell r="M224">
            <v>0</v>
          </cell>
          <cell r="N224">
            <v>0</v>
          </cell>
          <cell r="O224">
            <v>0</v>
          </cell>
          <cell r="P224">
            <v>0</v>
          </cell>
          <cell r="Q224">
            <v>0</v>
          </cell>
          <cell r="R224">
            <v>583634</v>
          </cell>
          <cell r="S224">
            <v>583634</v>
          </cell>
        </row>
        <row r="225">
          <cell r="B225" t="str">
            <v>kn</v>
          </cell>
          <cell r="C225" t="str">
            <v xml:space="preserve">M¸y khoan  </v>
          </cell>
          <cell r="D225" t="str">
            <v>Ca</v>
          </cell>
          <cell r="E225">
            <v>0</v>
          </cell>
          <cell r="F225">
            <v>0</v>
          </cell>
          <cell r="G225">
            <v>0</v>
          </cell>
          <cell r="H225">
            <v>0</v>
          </cell>
          <cell r="I225">
            <v>0</v>
          </cell>
          <cell r="J225">
            <v>0</v>
          </cell>
          <cell r="K225">
            <v>0</v>
          </cell>
          <cell r="L225">
            <v>0</v>
          </cell>
          <cell r="M225">
            <v>0</v>
          </cell>
          <cell r="N225">
            <v>0</v>
          </cell>
          <cell r="O225">
            <v>0</v>
          </cell>
          <cell r="P225">
            <v>0</v>
          </cell>
          <cell r="Q225">
            <v>0</v>
          </cell>
          <cell r="R225">
            <v>8861791</v>
          </cell>
          <cell r="S225">
            <v>8861791</v>
          </cell>
        </row>
        <row r="226">
          <cell r="B226" t="str">
            <v>b75</v>
          </cell>
          <cell r="C226" t="str">
            <v>M¸y bõa 75CV</v>
          </cell>
          <cell r="D226" t="str">
            <v>Ca</v>
          </cell>
          <cell r="E226">
            <v>0</v>
          </cell>
          <cell r="F226">
            <v>0</v>
          </cell>
          <cell r="G226">
            <v>0</v>
          </cell>
          <cell r="H226">
            <v>0</v>
          </cell>
          <cell r="I226">
            <v>0</v>
          </cell>
          <cell r="J226">
            <v>0</v>
          </cell>
          <cell r="K226">
            <v>0</v>
          </cell>
          <cell r="L226">
            <v>0</v>
          </cell>
          <cell r="M226">
            <v>0</v>
          </cell>
          <cell r="N226">
            <v>0</v>
          </cell>
          <cell r="O226">
            <v>0</v>
          </cell>
          <cell r="P226">
            <v>0</v>
          </cell>
          <cell r="Q226">
            <v>0</v>
          </cell>
          <cell r="R226">
            <v>353713</v>
          </cell>
          <cell r="S226">
            <v>353713</v>
          </cell>
        </row>
        <row r="227">
          <cell r="B227" t="str">
            <v>c75</v>
          </cell>
          <cell r="C227" t="str">
            <v>M¸y cµy síi 75CV</v>
          </cell>
          <cell r="D227" t="str">
            <v>Ca</v>
          </cell>
          <cell r="E227">
            <v>0</v>
          </cell>
          <cell r="F227">
            <v>0</v>
          </cell>
          <cell r="G227">
            <v>0</v>
          </cell>
          <cell r="H227">
            <v>0</v>
          </cell>
          <cell r="I227">
            <v>0</v>
          </cell>
          <cell r="J227">
            <v>0</v>
          </cell>
          <cell r="K227">
            <v>0</v>
          </cell>
          <cell r="L227">
            <v>0</v>
          </cell>
          <cell r="M227">
            <v>0</v>
          </cell>
          <cell r="N227">
            <v>0</v>
          </cell>
          <cell r="O227">
            <v>0</v>
          </cell>
          <cell r="P227">
            <v>0</v>
          </cell>
          <cell r="Q227">
            <v>0</v>
          </cell>
          <cell r="R227">
            <v>345825</v>
          </cell>
          <cell r="S227">
            <v>345825</v>
          </cell>
        </row>
        <row r="228">
          <cell r="S22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sheetData sheetId="38"/>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PTDG"/>
      <sheetName val="DTCT"/>
      <sheetName val="DS cau"/>
      <sheetName val="tong hop"/>
      <sheetName val="phan tich DG"/>
      <sheetName val="gia vat lieu"/>
      <sheetName val="gia xe may"/>
      <sheetName val="gia nhan cong"/>
      <sheetName val="XL4Test5"/>
      <sheetName val="DANH SACH"/>
      <sheetName val="Sheet1"/>
      <sheetName val="Sheet3"/>
      <sheetName val="00000000"/>
      <sheetName val="10000000"/>
      <sheetName val="PHAN TICH VAT TU NGANG"/>
      <sheetName val="BANG DU TOAN"/>
      <sheetName val="BANG DU TOAN DRC"/>
      <sheetName val="DIEN GIAI TIEN LUONG"/>
      <sheetName val="TONG HOP KINH PHI"/>
      <sheetName val="CHIET TINH DON GIA"/>
      <sheetName val="PHAN TICH KHOI LUONG"/>
      <sheetName val="TH VAT TU"/>
      <sheetName val="VC OTO"/>
      <sheetName val="VC BO"/>
      <sheetName val="PHAN TICH VAT TU"/>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PHAN TICH`VAT TU"/>
      <sheetName val="THKP"/>
      <sheetName val="GT"/>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Sheet5_x0000__x0008__x0006__x0008__x0003_ဠ_x0000_蜰Ư༢_x0000_螸Ư༢_x0000_蠼Ư༢_x0000_裀Ư༢_x0000_襄Ư"/>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Sheet2"/>
      <sheetName val="Thuc thanh"/>
      <sheetName val="DTCT-TB"/>
      <sheetName val="TONG KE DZ 0.4 KV"/>
      <sheetName val="Bia TQT"/>
      <sheetName val="ctTBA"/>
      <sheetName val="GVT"/>
      <sheetName val="Dot31"/>
      <sheetName val="Dot32"/>
      <sheetName val="Dot33"/>
      <sheetName val="Dot34"/>
      <sheetName val="Dot35"/>
      <sheetName val="Dot26"/>
      <sheetName val="Dot27"/>
      <sheetName val="Dot28"/>
      <sheetName val="Dot29"/>
      <sheetName val="Dot30"/>
      <sheetName val="TTTram"/>
      <sheetName val="Tongke"/>
      <sheetName val="Tai khoan"/>
      <sheetName val="Tien An T11"/>
      <sheetName val="DNPD-QL"/>
      <sheetName val="Bang luong"/>
      <sheetName val="Bang CC"/>
      <sheetName val=" Luong nghien "/>
      <sheetName val="QT-LN"/>
      <sheetName val="Giantiep"/>
      <sheetName val="Phuc vu"/>
      <sheetName val="May Phat"/>
      <sheetName val="1813"/>
      <sheetName val="BANG DU TGAN DRC"/>
      <sheetName val="VC B_x000f_"/>
      <sheetName val="PHAN DICH VAT TU"/>
      <sheetName val="DIEL GIAI KL"/>
      <sheetName val="KLDK THUC HIEN"/>
      <sheetName val="Shaet30"/>
      <sheetName val="Sheet#2"/>
      <sheetName val="Qheet36"/>
      <sheetName val="MTO REV.2(ARMOR)"/>
      <sheetName val="DO AM DT"/>
      <sheetName val="VL,NC"/>
      <sheetName val="BO"/>
      <sheetName val="giathanh1"/>
      <sheetName val="Sheet5"/>
      <sheetName val="QTDG"/>
      <sheetName val="Sheet5_x0000__x0008__x0006__x0008__x0003_ဠ_x0000_蜰Ư༢_x0000_螸Ư༢_x0000_蠼Ư༢_x0000_⋀_x000f_쀀꾈∁_x000f_"/>
      <sheetName val="Sheet5_x0000__x0008__x0006__x0008__x0003_ဠ 蜰Ư༢_x0000_螸Ư༢_x0000_蠼Ư༢_x0000_裀Ư༢_x0000_襄Ư"/>
      <sheetName val="gia xe _x0000_ay"/>
      <sheetName val="Luong T1- 03"/>
      <sheetName val="Luong T2- 03"/>
      <sheetName val="Luong T3- 03"/>
      <sheetName val="?_x0000_?U?_x0000_?U?_x0000_?U?_x0000_?U?_x0000_?U?_x0000_?U?_x0000__x0000__x0000__x0000__x0000__x0000_"/>
      <sheetName val="Sheet5_x0000__x0008__x0006__x0008__x0003_?_x0000_?U?_x0000_?U?_x0000_?U?_x0000_?U?_x0000_?U"/>
      <sheetName val="Sheet5_x0000__x0008__x0006__x0008__x0003_?_x0000_?U?_x0000_?U?_x0000_?U?_x0000_?_x000f_???_x000f_"/>
      <sheetName val="TONG HOP K©N© 2ÈI"/>
      <sheetName val="TT04"/>
      <sheetName val="TONGSBU"/>
      <sheetName val="PHAN TICH VAT T_x0015_ NGANG"/>
      <sheetName val="PHAN TACH VAT TU THEO NHOM"/>
      <sheetName val="TONG HOP NHAN CNNG"/>
      <sheetName val="DIEF GIAI CPSX"/>
      <sheetName val="BANG GIA DU UOAN THUY LOI"/>
      <sheetName val="PTVT (MAU)"/>
      <sheetName val="dtct cau"/>
      <sheetName val="Chi tiet1"/>
      <sheetName val="Sheet5?_x0008__x0006__x0008__x0003_ဠ?蜰Ư༢?螸Ư༢?蠼Ư༢?裀Ư༢?襄Ư"/>
      <sheetName val="Sheet5?_x0008__x0006__x0008__x0003_ဠ?蜰Ư༢?螸Ư༢?蠼Ư༢?⋀_x000f_쀀꾈∁_x000f_"/>
      <sheetName val="gia xe ?ay"/>
      <sheetName val="ay (28-10-2005)_x0000__x0000_#2_Du toan nga"/>
      <sheetName val="?"/>
      <sheetName val="???U???U???U???U???U???U???????"/>
      <sheetName val="Sheet5?_x0008__x0006__x0008__x0003_???U???U???U???U???U"/>
      <sheetName val="Sheet5?_x0008__x0006__x0008__x0003_???U???U???U???_x000f_???_x000f_"/>
      <sheetName val="???U???U???U???U???U???U??"/>
      <sheetName val="dg"/>
      <sheetName val="TL rieng"/>
      <sheetName val="Gia KS"/>
      <sheetName val="CHIET TINH DGN GIA"/>
      <sheetName val="Sheet5?_x0008__x0006__x0008__x0003_ဠ 蜰Ư༢?螸Ư༢?蠼Ư༢?裀Ư༢?襄Ư"/>
      <sheetName val="? ?U?_x0000_?U?_x0000_?U?_x0000_?U?_x0000_?U?_x0000_?U?_x0000__x0000__x0000__x0000__x0000__x0000_"/>
      <sheetName val="TONG KE"/>
      <sheetName val="Electrical Breakdown"/>
      <sheetName val="?_x0000_?Ý?_x0000_?Ý?_x0000_?Ý?_x0000_?Ý?_x0000_?Ý?_x0000_?Ý?_x0000__x0000__x0000__x0000__x0000__x0000_"/>
      <sheetName val="Sheet5_x0000__x0008__x0006__x0008__x0003_?_x0000_?Ý?_x0000_?Ý?_x0000_?Ý?_x0000_?Ý?_x0000_?Ý"/>
      <sheetName val="gia xe "/>
      <sheetName val="VL_NC"/>
      <sheetName val="'ia nhan cong"/>
      <sheetName val="? ?U???U???U???U???U???U???????"/>
      <sheetName val="? ?U???U???U???U???U???U??"/>
      <sheetName val="DS_cau"/>
      <sheetName val="DANH_SACH"/>
      <sheetName val="tong_hop"/>
      <sheetName val="phan_tich_DG"/>
      <sheetName val="gia_vat_lieu"/>
      <sheetName val="gia_xe_may"/>
      <sheetName val="gia_nhan_cong"/>
      <sheetName val="PHAN_TICH_VAT_TU_NGANG"/>
      <sheetName val="BANG_DU_TOAN"/>
      <sheetName val="BANG_DU_TOAN_DRC"/>
      <sheetName val="DIEN_GIAI_TIEN_LUONG"/>
      <sheetName val="TONG_HOP_KINH_PHI"/>
      <sheetName val="CHIET_TINH_DON_GIA"/>
      <sheetName val="PHAN_TICH_KHOI_LUONG"/>
      <sheetName val="TH_VAT_TU"/>
      <sheetName val="VC_OTO"/>
      <sheetName val="VC_BO"/>
      <sheetName val="PHAN_TICH_VAT_TU"/>
      <sheetName val="PHAN_TICH_VAT_TU_THEO_NHOM"/>
      <sheetName val="TONG_HOP_NHAN_CONG"/>
      <sheetName val="TONG_HOP_CA_MAY"/>
      <sheetName val="DON_GIA_TONG_HOP"/>
      <sheetName val="DIEN_GIAI_CPSX"/>
      <sheetName val="BANG_GIA_DU_TOAN_THUY_LOI"/>
      <sheetName val="DON_GIA_TONG_HOP_THUY_LOI"/>
      <sheetName val="BANG_GIA_DAU_THAU"/>
      <sheetName val="DIEN_GIAI_TIEN_LUONG_DRC"/>
      <sheetName val="BANG_GIA_DEN_CHAN_CT"/>
      <sheetName val="BANG_BU_VAN_CHUYEN"/>
      <sheetName val="CHI_PHI_CA_MAY"/>
      <sheetName val="CHI_PHI_NHAN_CONG"/>
      <sheetName val="PHAN_TICH_DGCT"/>
      <sheetName val="PHAN_TICH_DGCT_TP"/>
      <sheetName val="Sheet5ဠ蜰Ư༢螸Ư༢蠼Ư༢裀Ư༢襄Ư༢览Ư༢"/>
      <sheetName val="DIEN_GIAI_KL"/>
      <sheetName val="KL_DUONG_GOM"/>
      <sheetName val="TGTHUC_HIEN"/>
      <sheetName val="KLLK_THUC_HIEN"/>
      <sheetName val="PTCT_MUONG"/>
      <sheetName val="DGTH_MUONG"/>
      <sheetName val="PHAN_TICH`VAT_TU"/>
      <sheetName val="Thuc_thanh"/>
      <sheetName val="Sheet5ဠ蜰Ư༢螸Ư༢蠼Ư༢裀Ư༢襄Ư"/>
      <sheetName val="Tien_An_T11"/>
      <sheetName val="Bang_luong"/>
      <sheetName val="Bang_CC"/>
      <sheetName val="_Luong_nghien_"/>
      <sheetName val="Phuc_vu"/>
      <sheetName val="May_Phat"/>
      <sheetName val="Sheet5_x0000__x0008__x0006__x0008__x0003_? ?U?_x0000_?U?_x0000_?U?_x0000_?U?_x0000_?U"/>
      <sheetName val="Sheet5?_x0008__x0006__x0008__x0003_? ?U???U???U???U???U"/>
      <sheetName val="_"/>
      <sheetName val="Sheet5__x0008__x0006__x0008__x0003_ဠ_蜰Ư༢_螸Ư༢_蠼Ư༢_裀Ư༢_襄Ư"/>
      <sheetName val="Sheet5__x0008__x0006__x0008__x0003_ဠ_蜰Ư༢_螸Ư༢_蠼Ư༢_⋀_x000f_쀀꾈∁_x000f_"/>
      <sheetName val="___U___U___U___U___U___U_______"/>
      <sheetName val="Sheet5__x0008__x0006__x0008__x0003____U___U___U___U___U"/>
      <sheetName val="Sheet5__x0008__x0006__x0008__x0003____U___U___U____x000f_____x000f_"/>
      <sheetName val="___U___U___U___U___U___U__"/>
      <sheetName val="_ _U_"/>
      <sheetName val="Sheet5__x0008__x0006__x0008__x0003_ဠ 蜰Ư༢_螸Ư༢_蠼Ư༢_裀Ư༢_襄Ư"/>
      <sheetName val="gia xe _ay"/>
      <sheetName val="_ _U___U___U___U___U___U_______"/>
      <sheetName val="_ _U___U___U___U___U___U__"/>
      <sheetName val="Sheet5__x0008__x0006__x0008__x0003__ _U___U___U___U___U"/>
      <sheetName val="Tong_ke"/>
      <sheetName val="DK-TT"/>
      <sheetName val="dtct cong"/>
      <sheetName val="01 Bid Price summary"/>
      <sheetName val="Thuc thanh_x0000_ס_x0000__x0000__x0000__x0000__x0000__x0000__x0000__x0000__x0009__x0000_忀ס_x0000__x0004__x0000__x0000__x0000__x0000__x0000_"/>
      <sheetName val="???Ý???Ý???Ý???Ý???Ý???Ý???????"/>
      <sheetName val="Sheet5?_x0008__x0006__x0008__x0003_???Ý???Ý???Ý???Ý???Ý"/>
      <sheetName val="? ?Ý?_x0000_?Ý?_x0000_?Ý?_x0000_?Ý?_x0000_?Ý?_x0000_?Ý?_x0000__x0000__x0000__x0000__x0000__x0000_"/>
      <sheetName val="Sheet5_x0000__x0008__x0006__x0008__x0003_?_x0000_?Ý?_x0000_?Ý?_x0000_?Ý?_x0000_?_x000f_???_x000f_"/>
      <sheetName val="Sheet5?_x0008__x0006__x0008__x0003_???Ý???Ý???Ý???_x000f_???_x000f_"/>
      <sheetName val="? ?Ý???Ý???Ý???Ý???Ý???Ý???????"/>
      <sheetName val=" lam_x0000__x000e_2_Goi 1 (TT04)_x0000_ 2_goi 1 d"/>
      <sheetName val="BC11cau-QL15A-3"/>
      <sheetName val="KLLK THUC @IEN"/>
      <sheetName val="ay (28-10-2005)??#2_Du toan nga"/>
      <sheetName val="PONG HOP KINH PHI"/>
      <sheetName val="PHAN TICH KHOI HUONG"/>
      <sheetName val="DON CIA TONG HOP"/>
      <sheetName val="Tiepdia"/>
      <sheetName val="Thuc thanh?ס????????_x0009_?忀ס?_x0004_?????"/>
      <sheetName val="ay (28-10-2005)"/>
      <sheetName val="TH VAL TU"/>
      <sheetName val="BANG BU VAN CxUYEN"/>
      <sheetName val="CHI PHI CÁ!MAY"/>
      <sheetName val="Sheet5__x0008__x0006__x0008__x0003_?_?U?_?U?_?U?_?U?_?U"/>
      <sheetName val="Sheet5__x0008__x0006__x0008__x0003_?_?U?_?U?_?U?_?_x000f_???_x000f_"/>
      <sheetName val="Sheet5__x0008__x0006__x0008__x0003_? ?U?_?U?_?U?_?U?_?U"/>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DO_AM_DT"/>
      <sheetName val="Sheet5?_x0008__x0006__x0008__x0003_ဠ?蜰Ư༢?螸Ư༢?蠼Ư༢?裀Ư༢?褄Ư"/>
      <sheetName val="_x0000__x0000__x0000__x0000__x0000__x0000__x0000__x0000__x0000__x0000__x0000_![BC11cau-QL15A-3.xl"/>
      <sheetName val="VC BG"/>
      <sheetName val=" Luong nghiun "/>
      <sheetName val="uniBase"/>
      <sheetName val="vniBase"/>
      <sheetName val="abcBase"/>
      <sheetName val="_ia nhan cong"/>
      <sheetName val="[BC11cau-Q"/>
      <sheetName val="? ?U?"/>
      <sheetName val="___Ý___Ý___Ý___Ý___Ý___Ý_______"/>
      <sheetName val="Sheet5__x0008__x0006__x0008__x0003____Ý___Ý___Ý___Ý___Ý"/>
      <sheetName val="Sheet5??U??U??U??U??U??U?"/>
      <sheetName val="Sheet5??U??U??U??U??U"/>
      <sheetName val="chitiet"/>
      <sheetName val="LEGEND"/>
      <sheetName val=" lam"/>
      <sheetName val="Sheet5?_x0008__x0006__x0008__x0003_???U???U???U???U??7U"/>
      <sheetName val="ay (28-10-2005)__#2_Du toan nga"/>
      <sheetName val="Khoi luong"/>
      <sheetName val=" lam?_x000e_2_Goi 1 (TT04)? 2_goi 1 d"/>
      <sheetName val="TPSX"/>
      <sheetName val=""/>
      <sheetName val="Sheet5_x0000__x0008__x0006__x0008__x0003_ဠ_x0000_蜰Ư༢_x0000_螸Ư༢_x0000_蠼Ư༢_x0000_⋀_x000f_쀀궈∁_x000f_"/>
      <sheetName val="Tra"/>
      <sheetName val="BOQ-1"/>
      <sheetName val="Sheet5??Ý??Ý??Ý??Ý??Ý??Ý?"/>
      <sheetName val="Sheet5??Ý??Ý??Ý??Ý??Ý"/>
      <sheetName val="Sheet5?_x0008__x0006__x0008__x0003_ဠ?蜰Ư༢?螸Ư༢?蠼Ư༢?⋀_x000f_쀀궈∁_x000f_"/>
      <sheetName val="Sheet5__x0008__x0006__x0008__x0003_ဠ_蜰Ư༢_螸Ư༢_蠼Ư༢_⋀_x000f_쀀궈∁_x000f_"/>
      <sheetName val="Luong ¼1- 03"/>
      <sheetName val="Names"/>
      <sheetName val="Sheet5?_x0008__x0006__x0008__x0003_ဠ 蜰Ư༢?螸Ư༢?蠼Ư༢?裀Ưܢ?襄Ư"/>
      <sheetName val="Dept"/>
      <sheetName val="MAKHO"/>
      <sheetName val="Thuc thanh_x0000_ס_x0000__x0009_忀ס_x0000__x0004__x0000_鵀ס_x0000_怈ס_x0000_d_x0000_![BC"/>
      <sheetName val="Thuc thanh_ס_________x0009__忀ס__x0004______"/>
      <sheetName val="Sheet5__x0008__x0006__x0008__x0003_ဠ 蜰Ư༢_螸Ư༢_蠼Ư༢_裀Ưܢ_襄Ư"/>
      <sheetName val="_ _Ý_"/>
      <sheetName val="Sheet5__x0008__x0006__x0008__x0003____Ý___Ý___Ý____x000f_____x000f_"/>
      <sheetName val="_ _Ý___Ý___Ý___Ý___Ý___Ý_______"/>
      <sheetName val="Shɥet5_x0000__x0008__x0006__x0008__x0003_ဠ 蜰Ư༢_x0000_螸Ư༢_x0000_蠼Ư༢_x0000_裀Ư༢_x0000_襄Ư"/>
      <sheetName val="Thuc thanh_x0000_ס_x0000__x0000__x0000__x0000__x0000__x0000__x0000__x0000_ _x0000_忀ס_x0000__x0004__x0000__x0000__x0000__x0000__x0000_"/>
      <sheetName val="???????????![BC11cau-QL15A-3.xl"/>
      <sheetName val="Thuc thanh_x0000_?_x0000__x0000__x0000__x0000__x0000__x0000__x0000__x0000__x0009__x0000_??_x0000__x0004__x0000__x0000__x0000__x0000__x0000_"/>
      <sheetName val="ptvt"/>
      <sheetName val="DZ 22KV"/>
      <sheetName val="Shee«"/>
      <sheetName val="She«3"/>
      <sheetName val="Thuc thanh_x0000_ס_x0000_ 忀ס_x0000__x0004__x0000_鵀ס_x0000_怈ס_x0000_d_x0000_![BC"/>
      <sheetName val="ay (28-10-2005)_x0000_#2_Du toan ngay"/>
      <sheetName val="Sheet5_x0000__x0008__x0006__x0008__x0003_ဠ_x0000_茰Ư༢_x0000_螸Ư༢_x0000_蠼Ư༢_x0000_裀Ư༢_x0000_襄Ư"/>
      <sheetName val="Sales2002"/>
      <sheetName val="Sheet5_x0000__x0008__x0006__x0008__x0003_? ?Ý?_x0000_?Ý?_x0000_?Ý?_x0000_?Ý?_x0000_?Ý"/>
      <sheetName val="Sheet5?_x0008__x0006__x0008__x0003_? ?Ý???Ý???Ý???Ý???Ý"/>
      <sheetName val="TONG XOP NHAN CONG"/>
      <sheetName val="Thuc thanh?ס? 忀ס?_x0004_?鵀ס?怈ס?d?![BC"/>
      <sheetName val="Thuc thanh?ס?_x0009_忀ס?_x0004_?鵀ס?怈ס?d?![BC"/>
      <sheetName val="ay (28-10-2005)?#2_Du toan ngay"/>
      <sheetName val="C47(T11)"/>
      <sheetName val="Shɥet5"/>
      <sheetName val="Don gia-cau"/>
      <sheetName val="MTL$-INTER"/>
      <sheetName val="DI-ESTI"/>
      <sheetName val="Thuc thanh?ס???????? ?忀ס?_x0004_?????"/>
      <sheetName val="tra-vat-lieu"/>
      <sheetName val="VC"/>
      <sheetName val="NKC"/>
      <sheetName val="PEDESB"/>
      <sheetName val="???Ý???Ý???Ý???Ý???Ý???Ý??"/>
      <sheetName val="Sheet5_x0000__x0008__x0006__x0008__x0003_ဠ_x0000_蜰Ư༢_x0000_螸Ư༢_x0000_蠼Ư༢_x0000_裀Ưഢ_x0000_襄Ư"/>
      <sheetName val="ShEet5_x0000__x0008__x0006__x0008__x0003_ဠ 蜰Ư༢_x0000_螸Ư༢_x0000_蠼Ə༢_x0000_裀Ư༢_x0000_襄Ư"/>
      <sheetName val="giath`nh1"/>
      <sheetName val="Luong T3- 0_x0013_"/>
      <sheetName val="SheEt5_x0000__x0008__x0006__x0008__x0003_ဠ_x0000_蜰Ư༢_x0000_螸Ư༢_x0000_蠼Ư༢_x0000_⋀_x000f_쀀辈∁_x000f_"/>
      <sheetName val="Rheet5_x0000__x0008__x0006__x0008__x0003_?_x0000_?U?_x0000_?U?_x0000_?U?_x0000_?_x000f_???_x000f_"/>
      <sheetName val="TONG HOP K©N© 2ÈA"/>
      <sheetName val="gha xe _x0000_ay"/>
      <sheetName val="Rheet5"/>
      <sheetName val="gha xe "/>
      <sheetName val="___________!_BC11cau-QL15A-3.xl"/>
      <sheetName val="Shɥet5?_x0008__x0006__x0008__x0003_ဠ 蜰Ư༢?螸Ư༢?蠼Ư༢?裀Ư༢?襄Ư"/>
      <sheetName val="?_x0000_îm??_x0000_ùn??_x0000_ÛÇ??_x0000_Á¸??_x0000_???_x0000__x0000__x0000__x0000__x0000__x0000_"/>
      <sheetName val="5_x0000__x0008__x0006__x0008__x0003_?_x0000_ãó??_x0000_îm??_x0000_ùn??_x0000_ÛÇ??_x0000_Á¸?"/>
      <sheetName val="et5_x0000__x0008__x0006__x0008__x0003_?_x0000_ãó??_x0000_îm??_x0000_ùn??_x0000_?_x000f_???_x000f_"/>
      <sheetName val="dt䡫hovt"/>
      <sheetName val="Sheet5__x0008__x0006__x0008__x0003____U___U___U___U__7U"/>
      <sheetName val="Sheet5ဠ蜰Ư༢螸Ư༢蠼Ư༢⋀쀀꾈∁"/>
      <sheetName val="Sheet5??U??U??U?????"/>
      <sheetName val="MTO_REV_2(ARMOR)"/>
      <sheetName val="TONG_HOP_K©N©_2ÈI"/>
      <sheetName val="TONG_KE_DZ_0_4_KV"/>
      <sheetName val="Bia_TQT"/>
      <sheetName val="BANG_DU_TGAN_DRC"/>
      <sheetName val="VC_B"/>
      <sheetName val="PHAN_DICH_VAT_TU"/>
      <sheetName val="DIEL_GIAI_KL"/>
      <sheetName val="Sheet5__Ý__Ý__Ý__Ý__Ý__Ý_"/>
      <sheetName val="Sheet5__Ý__Ý__Ý__Ý__Ý"/>
      <sheetName val="Thuc thanh_ס________ _忀ס__x0004______"/>
      <sheetName val="_BC11cau-Q"/>
      <sheetName val="DGCT"/>
    </sheetNames>
    <sheetDataSet>
      <sheetData sheetId="0" refreshError="1"/>
      <sheetData sheetId="1" refreshError="1"/>
      <sheetData sheetId="2" refreshError="1"/>
      <sheetData sheetId="3" refreshError="1">
        <row r="10">
          <cell r="C10" t="str">
            <v>CÇu ®ång bôt km397+485.75</v>
          </cell>
          <cell r="D10"/>
          <cell r="E10"/>
          <cell r="F10"/>
          <cell r="G10"/>
          <cell r="H10"/>
          <cell r="I10"/>
          <cell r="J10">
            <v>1656805757.0816243</v>
          </cell>
        </row>
        <row r="11">
          <cell r="C11" t="str">
            <v>1. DÇm BTCT D¦L L=24m</v>
          </cell>
          <cell r="D11" t="str">
            <v>m3</v>
          </cell>
          <cell r="E11">
            <v>52.75</v>
          </cell>
          <cell r="F11">
            <v>278810.8254982286</v>
          </cell>
          <cell r="G11">
            <v>35358.619999999995</v>
          </cell>
          <cell r="H11">
            <v>0</v>
          </cell>
          <cell r="I11">
            <v>488783.70715874148</v>
          </cell>
          <cell r="J11">
            <v>528800000</v>
          </cell>
        </row>
        <row r="12">
          <cell r="C12" t="str">
            <v>DÇm BTCT D¦L L=24m</v>
          </cell>
          <cell r="D12" t="str">
            <v>DÇm</v>
          </cell>
          <cell r="E12">
            <v>4</v>
          </cell>
          <cell r="F12" t="e">
            <v>#N/A</v>
          </cell>
          <cell r="G12" t="e">
            <v>#N/A</v>
          </cell>
          <cell r="H12" t="e">
            <v>#N/A</v>
          </cell>
          <cell r="I12">
            <v>100000000</v>
          </cell>
          <cell r="J12">
            <v>400000000</v>
          </cell>
        </row>
        <row r="13">
          <cell r="C13" t="str">
            <v>Lao l¾p dÇm BTCT D¦L L=24m</v>
          </cell>
          <cell r="D13" t="str">
            <v>DÇm</v>
          </cell>
          <cell r="E13">
            <v>4</v>
          </cell>
          <cell r="F13" t="e">
            <v>#N/A</v>
          </cell>
          <cell r="G13" t="e">
            <v>#N/A</v>
          </cell>
          <cell r="H13" t="e">
            <v>#N/A</v>
          </cell>
          <cell r="I13">
            <v>28000000</v>
          </cell>
          <cell r="J13">
            <v>112000000</v>
          </cell>
        </row>
        <row r="14">
          <cell r="C14" t="str">
            <v>Mua vµ l¾p ®Æt gèi cÇu b»ng cao su</v>
          </cell>
          <cell r="D14" t="str">
            <v>Gèi</v>
          </cell>
          <cell r="E14">
            <v>8</v>
          </cell>
          <cell r="F14">
            <v>1581785.4</v>
          </cell>
          <cell r="G14">
            <v>30683.100000000002</v>
          </cell>
          <cell r="H14">
            <v>0</v>
          </cell>
          <cell r="I14">
            <v>2100000</v>
          </cell>
          <cell r="J14">
            <v>16800000</v>
          </cell>
        </row>
        <row r="15">
          <cell r="C15" t="str">
            <v>2. Líp phñ mÆt cÇu</v>
          </cell>
          <cell r="D15"/>
          <cell r="E15"/>
          <cell r="F15"/>
          <cell r="G15"/>
          <cell r="H15"/>
          <cell r="I15"/>
          <cell r="J15">
            <v>43209530.30685392</v>
          </cell>
        </row>
        <row r="16">
          <cell r="C16" t="str">
            <v>Bª t«ng t¹o dèc M300</v>
          </cell>
          <cell r="D16" t="str">
            <v>m3</v>
          </cell>
          <cell r="E16">
            <v>19.2</v>
          </cell>
          <cell r="F16">
            <v>574369.22931885719</v>
          </cell>
          <cell r="G16">
            <v>40910.799999999996</v>
          </cell>
          <cell r="H16">
            <v>12642.59325</v>
          </cell>
          <cell r="I16">
            <v>983321.19550532626</v>
          </cell>
          <cell r="J16">
            <v>18879766.953702264</v>
          </cell>
        </row>
        <row r="17">
          <cell r="C17" t="str">
            <v>BTN h¹t mÞn dµy 5cm</v>
          </cell>
          <cell r="D17" t="str">
            <v>m2</v>
          </cell>
          <cell r="E17">
            <v>192</v>
          </cell>
          <cell r="F17">
            <v>42468.434871299731</v>
          </cell>
          <cell r="G17">
            <v>329.74254000000002</v>
          </cell>
          <cell r="H17">
            <v>2021.9958464000001</v>
          </cell>
          <cell r="I17">
            <v>57176.14270663201</v>
          </cell>
          <cell r="J17">
            <v>10977819.399673346</v>
          </cell>
        </row>
        <row r="18">
          <cell r="C18" t="str">
            <v>Cèt thÐp c¸c lo¹i</v>
          </cell>
          <cell r="D18" t="str">
            <v>TÊn</v>
          </cell>
          <cell r="E18">
            <v>1.92</v>
          </cell>
          <cell r="F18">
            <v>4911215.3371428577</v>
          </cell>
          <cell r="G18">
            <v>159406.01</v>
          </cell>
          <cell r="H18">
            <v>99583.053999999989</v>
          </cell>
          <cell r="I18">
            <v>6954137.4757699519</v>
          </cell>
          <cell r="J18">
            <v>13351943.953478307</v>
          </cell>
        </row>
        <row r="19">
          <cell r="C19" t="str">
            <v>3. Lan can tay vÞn b»ng BTCT</v>
          </cell>
          <cell r="D19" t="str">
            <v>md</v>
          </cell>
          <cell r="E19">
            <v>68.8</v>
          </cell>
          <cell r="F19"/>
          <cell r="G19"/>
          <cell r="H19"/>
          <cell r="I19">
            <v>450000</v>
          </cell>
          <cell r="J19">
            <v>30960000</v>
          </cell>
        </row>
        <row r="20">
          <cell r="C20" t="str">
            <v>4. B¶n dÉn KT(300x220x20)cm</v>
          </cell>
          <cell r="D20" t="str">
            <v>b¶n</v>
          </cell>
          <cell r="E20">
            <v>8</v>
          </cell>
          <cell r="F20"/>
          <cell r="G20"/>
          <cell r="H20"/>
          <cell r="I20">
            <v>2200000</v>
          </cell>
          <cell r="J20">
            <v>17600000</v>
          </cell>
        </row>
        <row r="21">
          <cell r="C21" t="str">
            <v>5. Khe co d·n cao su</v>
          </cell>
          <cell r="D21" t="str">
            <v>md</v>
          </cell>
          <cell r="E21">
            <v>16</v>
          </cell>
          <cell r="F21"/>
          <cell r="G21"/>
          <cell r="H21"/>
          <cell r="I21">
            <v>2500000</v>
          </cell>
          <cell r="J21">
            <v>40000000</v>
          </cell>
        </row>
        <row r="22">
          <cell r="C22" t="str">
            <v>6. T­êng hé lan mÒm</v>
          </cell>
          <cell r="D22" t="str">
            <v>md</v>
          </cell>
          <cell r="E22">
            <v>40</v>
          </cell>
          <cell r="F22"/>
          <cell r="G22"/>
          <cell r="H22"/>
          <cell r="I22">
            <v>450000</v>
          </cell>
          <cell r="J22">
            <v>18000000</v>
          </cell>
        </row>
        <row r="23">
          <cell r="C23" t="str">
            <v>7. Mè cÇu</v>
          </cell>
          <cell r="D23"/>
          <cell r="E23"/>
          <cell r="F23"/>
          <cell r="G23"/>
          <cell r="H23"/>
          <cell r="I23"/>
          <cell r="J23">
            <v>910628027.20978248</v>
          </cell>
        </row>
        <row r="24">
          <cell r="C24" t="str">
            <v>Bª t«ng M300</v>
          </cell>
          <cell r="D24" t="str">
            <v>m3</v>
          </cell>
          <cell r="E24">
            <v>1.23</v>
          </cell>
          <cell r="F24">
            <v>563323.6672165714</v>
          </cell>
          <cell r="G24">
            <v>83931.68</v>
          </cell>
          <cell r="H24">
            <v>50524.219980000002</v>
          </cell>
          <cell r="I24">
            <v>1211661.7359944407</v>
          </cell>
          <cell r="J24">
            <v>1490343.9352731621</v>
          </cell>
        </row>
        <row r="25">
          <cell r="C25" t="str">
            <v>Bª t«ng M250</v>
          </cell>
          <cell r="D25" t="str">
            <v>m3</v>
          </cell>
          <cell r="E25">
            <v>410.45</v>
          </cell>
          <cell r="F25">
            <v>467896.36724971433</v>
          </cell>
          <cell r="G25">
            <v>44651.040000000001</v>
          </cell>
          <cell r="H25">
            <v>50524.219980000002</v>
          </cell>
          <cell r="I25">
            <v>913830.47055423819</v>
          </cell>
          <cell r="J25">
            <v>375081716.63898706</v>
          </cell>
        </row>
        <row r="26">
          <cell r="C26" t="str">
            <v>Bª t«ng lãt mãng M100 ®¸ 4x6</v>
          </cell>
          <cell r="D26" t="str">
            <v>m3</v>
          </cell>
          <cell r="E26">
            <v>9</v>
          </cell>
          <cell r="F26">
            <v>261846.0050055357</v>
          </cell>
          <cell r="G26">
            <v>22898.699999999997</v>
          </cell>
          <cell r="H26">
            <v>12040.565000000001</v>
          </cell>
          <cell r="I26">
            <v>476409.41943829454</v>
          </cell>
          <cell r="J26">
            <v>4287684.7749446509</v>
          </cell>
        </row>
        <row r="27">
          <cell r="C27" t="str">
            <v>Cèt thÐp c¸c lo¹i</v>
          </cell>
          <cell r="D27" t="str">
            <v>TÊn</v>
          </cell>
          <cell r="E27">
            <v>28.82</v>
          </cell>
          <cell r="F27">
            <v>4932735.3371428577</v>
          </cell>
          <cell r="G27">
            <v>179831.68000000002</v>
          </cell>
          <cell r="H27">
            <v>210581.53</v>
          </cell>
          <cell r="I27">
            <v>7224454.8297665929</v>
          </cell>
          <cell r="J27">
            <v>208208788.1938732</v>
          </cell>
        </row>
        <row r="28">
          <cell r="C28" t="str">
            <v>§¸ héc x©y tø nãn M100</v>
          </cell>
          <cell r="D28" t="str">
            <v>m3</v>
          </cell>
          <cell r="E28">
            <v>46.5</v>
          </cell>
          <cell r="F28">
            <v>278810.8254982286</v>
          </cell>
          <cell r="G28">
            <v>35358.619999999995</v>
          </cell>
          <cell r="H28">
            <v>0</v>
          </cell>
          <cell r="I28">
            <v>488783.70716064883</v>
          </cell>
          <cell r="J28">
            <v>22728442.382970169</v>
          </cell>
        </row>
        <row r="29">
          <cell r="C29" t="str">
            <v>§¸ héc x©y taluy v÷a M100</v>
          </cell>
          <cell r="D29" t="str">
            <v>m3</v>
          </cell>
          <cell r="E29">
            <v>96</v>
          </cell>
          <cell r="F29">
            <v>248531.96105274287</v>
          </cell>
          <cell r="G29">
            <v>31998.09</v>
          </cell>
          <cell r="H29">
            <v>0</v>
          </cell>
          <cell r="I29">
            <v>437566.59880956577</v>
          </cell>
          <cell r="J29">
            <v>42006393.48571831</v>
          </cell>
        </row>
        <row r="30">
          <cell r="C30" t="str">
            <v>§¸ héc x©y mãng, ch©n khay M100</v>
          </cell>
          <cell r="D30" t="str">
            <v>m3</v>
          </cell>
          <cell r="E30">
            <v>98.74</v>
          </cell>
          <cell r="F30">
            <v>248531.96105274287</v>
          </cell>
          <cell r="G30">
            <v>27907.01</v>
          </cell>
          <cell r="H30">
            <v>0</v>
          </cell>
          <cell r="I30">
            <v>421653.28258626495</v>
          </cell>
          <cell r="J30">
            <v>41634045.122567795</v>
          </cell>
        </row>
        <row r="31">
          <cell r="C31" t="str">
            <v xml:space="preserve">D¨m s¹n ®Öm </v>
          </cell>
          <cell r="D31" t="str">
            <v>m3</v>
          </cell>
          <cell r="E31">
            <v>63.58</v>
          </cell>
          <cell r="F31">
            <v>135855.41509523807</v>
          </cell>
          <cell r="G31">
            <v>30115.26</v>
          </cell>
          <cell r="H31">
            <v>0</v>
          </cell>
          <cell r="I31">
            <v>288292.40124649595</v>
          </cell>
          <cell r="J31">
            <v>18329630.871252213</v>
          </cell>
        </row>
        <row r="32">
          <cell r="C32" t="str">
            <v xml:space="preserve">§µo mãng ®Êt cÊp 3 </v>
          </cell>
          <cell r="D32" t="str">
            <v>m3</v>
          </cell>
          <cell r="E32">
            <v>1142.2</v>
          </cell>
          <cell r="F32">
            <v>0</v>
          </cell>
          <cell r="G32">
            <v>5890.0582800000002</v>
          </cell>
          <cell r="H32">
            <v>2404.6233119999997</v>
          </cell>
          <cell r="I32">
            <v>26458.435658106639</v>
          </cell>
          <cell r="J32">
            <v>30220825.208689403</v>
          </cell>
        </row>
        <row r="33">
          <cell r="C33" t="str">
            <v>§¾p ®Êt cÊp 3</v>
          </cell>
          <cell r="D33" t="str">
            <v>m3</v>
          </cell>
          <cell r="E33">
            <v>2229.6</v>
          </cell>
          <cell r="F33">
            <v>0</v>
          </cell>
          <cell r="G33">
            <v>9298.26</v>
          </cell>
          <cell r="H33">
            <v>0</v>
          </cell>
          <cell r="I33">
            <v>36167.992732107356</v>
          </cell>
          <cell r="J33">
            <v>80640156.595506564</v>
          </cell>
        </row>
        <row r="34">
          <cell r="C34" t="str">
            <v>Thi c«ng mè</v>
          </cell>
          <cell r="D34" t="str">
            <v>TB</v>
          </cell>
          <cell r="E34"/>
          <cell r="F34"/>
          <cell r="G34"/>
          <cell r="H34"/>
          <cell r="I34"/>
          <cell r="J34">
            <v>86000000</v>
          </cell>
        </row>
        <row r="35">
          <cell r="C35" t="str">
            <v xml:space="preserve">8. Cäc BTCT (35x35)cm </v>
          </cell>
          <cell r="D35" t="str">
            <v>md</v>
          </cell>
          <cell r="E35"/>
          <cell r="F35"/>
          <cell r="G35"/>
          <cell r="H35"/>
          <cell r="I35">
            <v>400000</v>
          </cell>
          <cell r="J35">
            <v>0</v>
          </cell>
        </row>
        <row r="36">
          <cell r="C36" t="str">
            <v>9. Ph¸ dì cÇu cò</v>
          </cell>
          <cell r="D36"/>
          <cell r="E36"/>
          <cell r="F36"/>
          <cell r="G36"/>
          <cell r="H36"/>
          <cell r="I36"/>
          <cell r="J36">
            <v>21608199.564987957</v>
          </cell>
        </row>
        <row r="37">
          <cell r="C37" t="str">
            <v>§Ëp bá bª t«ng cÇu cò</v>
          </cell>
          <cell r="D37" t="str">
            <v>m3</v>
          </cell>
          <cell r="E37">
            <v>17.55</v>
          </cell>
          <cell r="F37">
            <v>0</v>
          </cell>
          <cell r="G37">
            <v>68671.7</v>
          </cell>
          <cell r="H37">
            <v>0</v>
          </cell>
          <cell r="I37">
            <v>267116.37946255063</v>
          </cell>
          <cell r="J37">
            <v>4687892.4595677638</v>
          </cell>
        </row>
        <row r="38">
          <cell r="C38" t="str">
            <v>§Ëp bá ®¸ héc x©y cò</v>
          </cell>
          <cell r="D38" t="str">
            <v>m3</v>
          </cell>
          <cell r="E38">
            <v>90.96</v>
          </cell>
          <cell r="F38">
            <v>0</v>
          </cell>
          <cell r="G38">
            <v>22208.720000000001</v>
          </cell>
          <cell r="H38">
            <v>0</v>
          </cell>
          <cell r="I38">
            <v>86386.573783633401</v>
          </cell>
          <cell r="J38">
            <v>7857722.7513592932</v>
          </cell>
        </row>
        <row r="39">
          <cell r="C39" t="str">
            <v>Th¸o dì thÐp cÇu cò</v>
          </cell>
          <cell r="D39" t="str">
            <v>TÊn</v>
          </cell>
          <cell r="E39">
            <v>4.71</v>
          </cell>
          <cell r="F39">
            <v>215999.99999999997</v>
          </cell>
          <cell r="G39">
            <v>218652</v>
          </cell>
          <cell r="H39">
            <v>543277.45000000007</v>
          </cell>
          <cell r="I39">
            <v>1924115.5741105948</v>
          </cell>
          <cell r="J39">
            <v>9062584.3540609013</v>
          </cell>
        </row>
        <row r="40">
          <cell r="C40" t="str">
            <v>10. H¹ng môc kh¸c</v>
          </cell>
          <cell r="D40" t="str">
            <v>TB</v>
          </cell>
          <cell r="E40"/>
          <cell r="F40"/>
          <cell r="G40"/>
          <cell r="H40"/>
          <cell r="I40"/>
          <cell r="J40">
            <v>46000000</v>
          </cell>
        </row>
        <row r="41">
          <cell r="C41" t="str">
            <v>§¾p ®Êt ®ª quai</v>
          </cell>
          <cell r="D41" t="str">
            <v>m3</v>
          </cell>
          <cell r="E41">
            <v>80</v>
          </cell>
          <cell r="F41">
            <v>0</v>
          </cell>
          <cell r="G41">
            <v>29528.04</v>
          </cell>
          <cell r="H41">
            <v>0</v>
          </cell>
          <cell r="I41">
            <v>137828.35964320746</v>
          </cell>
          <cell r="J41">
            <v>11026268.771456596</v>
          </cell>
        </row>
        <row r="42">
          <cell r="C42" t="str">
            <v>M¸y b¬m n­íc</v>
          </cell>
          <cell r="D42" t="str">
            <v>Ca</v>
          </cell>
          <cell r="E42">
            <v>50</v>
          </cell>
          <cell r="F42">
            <v>0</v>
          </cell>
          <cell r="G42">
            <v>0</v>
          </cell>
          <cell r="H42">
            <v>466499</v>
          </cell>
          <cell r="I42">
            <v>625657.55711489427</v>
          </cell>
          <cell r="J42">
            <v>31282877.855744712</v>
          </cell>
        </row>
        <row r="43">
          <cell r="C43" t="str">
            <v>Mua vµ l¾p ®Æt biÓn b¸o ®­êng bé</v>
          </cell>
          <cell r="D43" t="str">
            <v>Bé</v>
          </cell>
          <cell r="E43">
            <v>4</v>
          </cell>
          <cell r="F43">
            <v>594310.03418620001</v>
          </cell>
          <cell r="G43">
            <v>9170.9856</v>
          </cell>
          <cell r="H43">
            <v>2246.2963200000004</v>
          </cell>
          <cell r="I43">
            <v>860000</v>
          </cell>
          <cell r="J43">
            <v>3440000</v>
          </cell>
        </row>
        <row r="44">
          <cell r="C44" t="str">
            <v>10. TuyÕn tr¸nh</v>
          </cell>
          <cell r="D44"/>
          <cell r="E44"/>
          <cell r="F44"/>
          <cell r="G44"/>
          <cell r="H44"/>
          <cell r="I44"/>
          <cell r="J44">
            <v>0</v>
          </cell>
        </row>
        <row r="45">
          <cell r="C45" t="str">
            <v>DÇm I500 lµm cÇu t¹m</v>
          </cell>
          <cell r="D45" t="str">
            <v>TÊn</v>
          </cell>
          <cell r="E45"/>
          <cell r="F45">
            <v>999886.30761904758</v>
          </cell>
          <cell r="G45">
            <v>346912.49600000004</v>
          </cell>
          <cell r="H45">
            <v>446151.53</v>
          </cell>
          <cell r="I45">
            <v>3623924.8854130441</v>
          </cell>
          <cell r="J45">
            <v>0</v>
          </cell>
        </row>
        <row r="46">
          <cell r="C46" t="str">
            <v>L¾p dùng vµ th¸o dì cÇu t¹m</v>
          </cell>
          <cell r="D46" t="str">
            <v>TÊn</v>
          </cell>
          <cell r="E46">
            <v>0</v>
          </cell>
          <cell r="F46">
            <v>278999.99999999994</v>
          </cell>
          <cell r="G46">
            <v>218652</v>
          </cell>
          <cell r="H46">
            <v>543277.45000000007</v>
          </cell>
          <cell r="I46">
            <v>2200391.9957527202</v>
          </cell>
          <cell r="J46">
            <v>0</v>
          </cell>
        </row>
        <row r="47">
          <cell r="C47" t="str">
            <v>L¾p ®Æt vµ th¸o dì rä ®¸</v>
          </cell>
          <cell r="D47" t="str">
            <v>Rä</v>
          </cell>
          <cell r="E47"/>
          <cell r="F47">
            <v>167311.23357142857</v>
          </cell>
          <cell r="G47">
            <v>63119.520000000004</v>
          </cell>
          <cell r="H47">
            <v>0</v>
          </cell>
          <cell r="I47">
            <v>498735.7040999615</v>
          </cell>
          <cell r="J47">
            <v>0</v>
          </cell>
        </row>
        <row r="48">
          <cell r="C48" t="str">
            <v xml:space="preserve">§¾p ®Êt nÒn ®­êng </v>
          </cell>
          <cell r="D48" t="str">
            <v>m3</v>
          </cell>
          <cell r="E48"/>
          <cell r="F48">
            <v>5714.2857142857138</v>
          </cell>
          <cell r="G48">
            <v>6287.7246742857133</v>
          </cell>
          <cell r="H48">
            <v>16215.547368</v>
          </cell>
          <cell r="I48">
            <v>60797.097711059716</v>
          </cell>
          <cell r="J48">
            <v>0</v>
          </cell>
        </row>
        <row r="49">
          <cell r="C49" t="str">
            <v>Mãng cÊp phèi ®¸ d¨m lo¹i 1</v>
          </cell>
          <cell r="D49" t="str">
            <v>m3</v>
          </cell>
          <cell r="E49"/>
          <cell r="F49">
            <v>211603.89028571427</v>
          </cell>
          <cell r="G49">
            <v>675.13600000000008</v>
          </cell>
          <cell r="H49">
            <v>7602.8820839999989</v>
          </cell>
          <cell r="I49">
            <v>256047.42392078004</v>
          </cell>
          <cell r="J49">
            <v>0</v>
          </cell>
        </row>
        <row r="50">
          <cell r="C50" t="str">
            <v>cÇu chÌ rÐn km399+647.55</v>
          </cell>
          <cell r="D50"/>
          <cell r="E50"/>
          <cell r="F50"/>
          <cell r="G50"/>
          <cell r="H50"/>
          <cell r="I50"/>
          <cell r="J50">
            <v>1429621416.0456164</v>
          </cell>
        </row>
        <row r="51">
          <cell r="C51" t="str">
            <v>1. DÇm BTCT th­êng L=12m</v>
          </cell>
          <cell r="D51"/>
          <cell r="E51"/>
          <cell r="F51"/>
          <cell r="G51"/>
          <cell r="H51"/>
          <cell r="I51"/>
          <cell r="J51">
            <v>271000000</v>
          </cell>
        </row>
        <row r="52">
          <cell r="C52" t="str">
            <v>DÇm BTCT th­êng L=12m</v>
          </cell>
          <cell r="D52" t="str">
            <v>DÇm</v>
          </cell>
          <cell r="E52">
            <v>5</v>
          </cell>
          <cell r="F52" t="e">
            <v>#N/A</v>
          </cell>
          <cell r="G52" t="e">
            <v>#N/A</v>
          </cell>
          <cell r="H52" t="e">
            <v>#N/A</v>
          </cell>
          <cell r="I52">
            <v>35000000</v>
          </cell>
          <cell r="J52">
            <v>175000000</v>
          </cell>
        </row>
        <row r="53">
          <cell r="C53" t="str">
            <v>Lao l¾p dÇm BTCT L=12m</v>
          </cell>
          <cell r="D53" t="str">
            <v>DÇm</v>
          </cell>
          <cell r="E53">
            <v>5</v>
          </cell>
          <cell r="F53" t="e">
            <v>#N/A</v>
          </cell>
          <cell r="G53" t="e">
            <v>#N/A</v>
          </cell>
          <cell r="H53" t="e">
            <v>#N/A</v>
          </cell>
          <cell r="I53">
            <v>15000000</v>
          </cell>
          <cell r="J53">
            <v>75000000</v>
          </cell>
        </row>
        <row r="54">
          <cell r="C54" t="str">
            <v>Mua vµ l¾p ®Æt gèi cÇu b»ng cao su</v>
          </cell>
          <cell r="D54" t="str">
            <v>Gèi</v>
          </cell>
          <cell r="E54">
            <v>10</v>
          </cell>
          <cell r="F54">
            <v>1581785.4</v>
          </cell>
          <cell r="G54">
            <v>30683.100000000002</v>
          </cell>
          <cell r="H54">
            <v>0</v>
          </cell>
          <cell r="I54">
            <v>2100000</v>
          </cell>
          <cell r="J54">
            <v>21000000</v>
          </cell>
        </row>
        <row r="55">
          <cell r="C55" t="str">
            <v>2. Líp phñ mÆt cÇu</v>
          </cell>
          <cell r="D55"/>
          <cell r="E55"/>
          <cell r="F55"/>
          <cell r="G55"/>
          <cell r="H55"/>
          <cell r="I55">
            <v>0</v>
          </cell>
          <cell r="J55">
            <v>21604765.15342696</v>
          </cell>
        </row>
        <row r="56">
          <cell r="C56" t="str">
            <v>Bª t«ng t¹o dèc M300</v>
          </cell>
          <cell r="D56" t="str">
            <v>m3</v>
          </cell>
          <cell r="E56">
            <v>9.6</v>
          </cell>
          <cell r="F56">
            <v>574369.22931885719</v>
          </cell>
          <cell r="G56">
            <v>40910.799999999996</v>
          </cell>
          <cell r="H56">
            <v>12642.59325</v>
          </cell>
          <cell r="I56">
            <v>983321.19550532626</v>
          </cell>
          <cell r="J56">
            <v>9439883.4768511318</v>
          </cell>
        </row>
        <row r="57">
          <cell r="C57" t="str">
            <v>BTN h¹t mÞn dµy 5cm</v>
          </cell>
          <cell r="D57" t="str">
            <v>m2</v>
          </cell>
          <cell r="E57">
            <v>96</v>
          </cell>
          <cell r="F57">
            <v>42468.434871299731</v>
          </cell>
          <cell r="G57">
            <v>329.74254000000002</v>
          </cell>
          <cell r="H57">
            <v>2021.9958464000001</v>
          </cell>
          <cell r="I57">
            <v>57176.14270663201</v>
          </cell>
          <cell r="J57">
            <v>5488909.6998366732</v>
          </cell>
        </row>
        <row r="58">
          <cell r="C58" t="str">
            <v>Cèt thÐp c¸c lo¹i</v>
          </cell>
          <cell r="D58" t="str">
            <v>TÊn</v>
          </cell>
          <cell r="E58">
            <v>0.96</v>
          </cell>
          <cell r="F58">
            <v>4911215.3371428577</v>
          </cell>
          <cell r="G58">
            <v>159406.01</v>
          </cell>
          <cell r="H58">
            <v>99583.053999999989</v>
          </cell>
          <cell r="I58">
            <v>6954137.4757699519</v>
          </cell>
          <cell r="J58">
            <v>6675971.9767391533</v>
          </cell>
        </row>
        <row r="59">
          <cell r="C59" t="str">
            <v>3. Lan can tay vÞn b»ng BTCT</v>
          </cell>
          <cell r="D59" t="str">
            <v>md</v>
          </cell>
          <cell r="E59">
            <v>43.76</v>
          </cell>
          <cell r="F59"/>
          <cell r="G59"/>
          <cell r="H59"/>
          <cell r="I59">
            <v>450000</v>
          </cell>
          <cell r="J59">
            <v>19692000</v>
          </cell>
        </row>
        <row r="60">
          <cell r="C60" t="str">
            <v>4. B¶n dÉn KT(300x220x20)cm</v>
          </cell>
          <cell r="D60" t="str">
            <v>b¶n</v>
          </cell>
          <cell r="E60">
            <v>8</v>
          </cell>
          <cell r="F60"/>
          <cell r="G60"/>
          <cell r="H60"/>
          <cell r="I60">
            <v>2200000</v>
          </cell>
          <cell r="J60">
            <v>17600000</v>
          </cell>
        </row>
        <row r="61">
          <cell r="C61" t="str">
            <v>5. Khe co d·n cao su</v>
          </cell>
          <cell r="D61" t="str">
            <v>md</v>
          </cell>
          <cell r="E61">
            <v>16</v>
          </cell>
          <cell r="F61"/>
          <cell r="G61"/>
          <cell r="H61"/>
          <cell r="I61">
            <v>2500000</v>
          </cell>
          <cell r="J61">
            <v>40000000</v>
          </cell>
        </row>
        <row r="62">
          <cell r="C62" t="str">
            <v>6. T­êng hé lan mÒm</v>
          </cell>
          <cell r="D62" t="str">
            <v>md</v>
          </cell>
          <cell r="E62">
            <v>40</v>
          </cell>
          <cell r="F62">
            <v>4911215.3371428577</v>
          </cell>
          <cell r="G62"/>
          <cell r="H62">
            <v>99583.053999999989</v>
          </cell>
          <cell r="I62">
            <v>450000</v>
          </cell>
          <cell r="J62">
            <v>18000000</v>
          </cell>
        </row>
        <row r="63">
          <cell r="C63" t="str">
            <v>7. Mè cÇu</v>
          </cell>
          <cell r="D63"/>
          <cell r="E63" t="str">
            <v>Caùp nhoâm AV-170 (Söû duïng laïi)</v>
          </cell>
          <cell r="F63" t="str">
            <v>m</v>
          </cell>
          <cell r="G63"/>
          <cell r="H63" t="str">
            <v>252kg/km</v>
          </cell>
          <cell r="I63">
            <v>0</v>
          </cell>
          <cell r="J63">
            <v>951974066.90245414</v>
          </cell>
        </row>
        <row r="64">
          <cell r="C64" t="str">
            <v>Bª t«ng M300</v>
          </cell>
          <cell r="D64" t="str">
            <v>m3</v>
          </cell>
          <cell r="E64">
            <v>301.68</v>
          </cell>
          <cell r="F64">
            <v>563323.6672165714</v>
          </cell>
          <cell r="G64">
            <v>83931.68</v>
          </cell>
          <cell r="H64">
            <v>50524.219980000002</v>
          </cell>
          <cell r="I64">
            <v>1211661.7359944407</v>
          </cell>
          <cell r="J64">
            <v>365534112.51480287</v>
          </cell>
        </row>
        <row r="65">
          <cell r="C65" t="str">
            <v>Bª t«ng M250</v>
          </cell>
          <cell r="D65" t="str">
            <v>m3</v>
          </cell>
          <cell r="E65">
            <v>61.725000000000001</v>
          </cell>
          <cell r="F65">
            <v>467896.36724971433</v>
          </cell>
          <cell r="G65">
            <v>44651.040000000001</v>
          </cell>
          <cell r="H65">
            <v>50524.219980000002</v>
          </cell>
          <cell r="I65">
            <v>913830.47055423819</v>
          </cell>
          <cell r="J65">
            <v>56406185.79496035</v>
          </cell>
        </row>
        <row r="66">
          <cell r="C66" t="str">
            <v>Bª t«ng lãt mãng M100 ®¸ 4x6</v>
          </cell>
          <cell r="D66" t="str">
            <v>m3</v>
          </cell>
          <cell r="E66">
            <v>9</v>
          </cell>
          <cell r="F66">
            <v>261846.0050055357</v>
          </cell>
          <cell r="G66">
            <v>22898.699999999997</v>
          </cell>
          <cell r="H66">
            <v>12040.565000000001</v>
          </cell>
          <cell r="I66">
            <v>476409.41943829454</v>
          </cell>
          <cell r="J66">
            <v>4287684.7749446509</v>
          </cell>
        </row>
        <row r="67">
          <cell r="C67" t="str">
            <v>Cèt thÐp c¸c lo¹i</v>
          </cell>
          <cell r="D67" t="str">
            <v>TÊn</v>
          </cell>
          <cell r="E67">
            <v>25.437999999999999</v>
          </cell>
          <cell r="F67">
            <v>4932735.3371428577</v>
          </cell>
          <cell r="G67">
            <v>179831.68000000002</v>
          </cell>
          <cell r="H67">
            <v>210581.53</v>
          </cell>
          <cell r="I67">
            <v>7224454.8297665929</v>
          </cell>
          <cell r="J67">
            <v>183775681.95960259</v>
          </cell>
        </row>
        <row r="68">
          <cell r="C68" t="str">
            <v>§¸ héc x©y tø nãn M100</v>
          </cell>
          <cell r="D68" t="str">
            <v>m3</v>
          </cell>
          <cell r="E68">
            <v>16.96</v>
          </cell>
          <cell r="F68">
            <v>278810.8254982286</v>
          </cell>
          <cell r="G68">
            <v>35358.619999999995</v>
          </cell>
          <cell r="H68">
            <v>0</v>
          </cell>
          <cell r="I68">
            <v>488783.70716064883</v>
          </cell>
          <cell r="J68">
            <v>8289771.6734446045</v>
          </cell>
        </row>
        <row r="69">
          <cell r="C69" t="str">
            <v>§¸ héc x©y taluy v÷a M100</v>
          </cell>
          <cell r="D69" t="str">
            <v>m3</v>
          </cell>
          <cell r="E69">
            <v>45</v>
          </cell>
          <cell r="F69">
            <v>248531.96105274287</v>
          </cell>
          <cell r="G69">
            <v>31998.09</v>
          </cell>
          <cell r="H69">
            <v>0</v>
          </cell>
          <cell r="I69">
            <v>437566.59880956577</v>
          </cell>
          <cell r="J69">
            <v>19690496.94643046</v>
          </cell>
        </row>
        <row r="70">
          <cell r="C70" t="str">
            <v>§¸ héc x©y mãng, ch©n khay M100</v>
          </cell>
          <cell r="D70" t="str">
            <v>m3</v>
          </cell>
          <cell r="E70">
            <v>48.84</v>
          </cell>
          <cell r="F70">
            <v>248531.96105274287</v>
          </cell>
          <cell r="G70">
            <v>27907.01</v>
          </cell>
          <cell r="H70">
            <v>0</v>
          </cell>
          <cell r="I70">
            <v>421653.28258626495</v>
          </cell>
          <cell r="J70">
            <v>20593546.32151318</v>
          </cell>
        </row>
        <row r="71">
          <cell r="C71" t="str">
            <v xml:space="preserve">D¨m s¹n ®Öm </v>
          </cell>
          <cell r="D71" t="str">
            <v>m3</v>
          </cell>
          <cell r="E71">
            <v>38.79</v>
          </cell>
          <cell r="F71">
            <v>135855.41509523807</v>
          </cell>
          <cell r="G71">
            <v>30115.26</v>
          </cell>
          <cell r="H71">
            <v>0</v>
          </cell>
          <cell r="I71">
            <v>288292.40124649595</v>
          </cell>
          <cell r="J71">
            <v>11182862.244351577</v>
          </cell>
        </row>
        <row r="72">
          <cell r="C72" t="str">
            <v xml:space="preserve">§µo mãng ®Êt cÊp 3 </v>
          </cell>
          <cell r="D72" t="str">
            <v>m3</v>
          </cell>
          <cell r="E72">
            <v>3153.9</v>
          </cell>
          <cell r="F72">
            <v>0</v>
          </cell>
          <cell r="G72">
            <v>5890.0582800000002</v>
          </cell>
          <cell r="H72">
            <v>2404.6233119999997</v>
          </cell>
          <cell r="I72">
            <v>26458.435658106639</v>
          </cell>
          <cell r="J72">
            <v>83447260.222102523</v>
          </cell>
        </row>
        <row r="73">
          <cell r="C73" t="str">
            <v>§¾p ®Êt cÊp 3</v>
          </cell>
          <cell r="D73" t="str">
            <v>m3</v>
          </cell>
          <cell r="E73">
            <v>3394.34</v>
          </cell>
          <cell r="F73">
            <v>0</v>
          </cell>
          <cell r="G73">
            <v>9298.26</v>
          </cell>
          <cell r="H73">
            <v>0</v>
          </cell>
          <cell r="I73">
            <v>36167.992732107356</v>
          </cell>
          <cell r="J73">
            <v>122766464.45030129</v>
          </cell>
        </row>
        <row r="74">
          <cell r="C74" t="str">
            <v>Thi c«ng mè</v>
          </cell>
          <cell r="D74" t="str">
            <v>TB</v>
          </cell>
          <cell r="E74" t="str">
            <v>Caùp nhoâm loõi theùp 3kV- ACV-185</v>
          </cell>
          <cell r="F74" t="str">
            <v>m</v>
          </cell>
          <cell r="G74">
            <v>29020</v>
          </cell>
          <cell r="H74" t="str">
            <v>528kg/km</v>
          </cell>
          <cell r="I74"/>
          <cell r="J74">
            <v>76000000</v>
          </cell>
        </row>
        <row r="75">
          <cell r="C75" t="str">
            <v>9. Ph¸ dì cÇu cò</v>
          </cell>
          <cell r="D75"/>
          <cell r="E75" t="str">
            <v>Caùp nhoâm loõi theùp 600V ACV-185 
(Söû duïng laïi)</v>
          </cell>
          <cell r="F75" t="str">
            <v>m</v>
          </cell>
          <cell r="G75"/>
          <cell r="H75" t="str">
            <v>528kg/km</v>
          </cell>
          <cell r="I75"/>
          <cell r="J75">
            <v>16750583.989735419</v>
          </cell>
        </row>
        <row r="76">
          <cell r="C76" t="str">
            <v>§Ëp bá bª t«ng cÇu cò</v>
          </cell>
          <cell r="D76" t="str">
            <v>m3</v>
          </cell>
          <cell r="E76">
            <v>31.08</v>
          </cell>
          <cell r="F76">
            <v>0</v>
          </cell>
          <cell r="G76">
            <v>68671.7</v>
          </cell>
          <cell r="H76">
            <v>0</v>
          </cell>
          <cell r="I76">
            <v>267116.37946255063</v>
          </cell>
          <cell r="J76">
            <v>8301977.0736960731</v>
          </cell>
        </row>
        <row r="77">
          <cell r="C77" t="str">
            <v>§Ëp bá ®¸ héc x©y cò</v>
          </cell>
          <cell r="D77" t="str">
            <v>m3</v>
          </cell>
          <cell r="E77">
            <v>97.8</v>
          </cell>
          <cell r="F77">
            <v>0</v>
          </cell>
          <cell r="G77">
            <v>22208.720000000001</v>
          </cell>
          <cell r="H77">
            <v>0</v>
          </cell>
          <cell r="I77">
            <v>86386.573783633401</v>
          </cell>
          <cell r="J77">
            <v>8448606.9160393458</v>
          </cell>
        </row>
        <row r="78">
          <cell r="C78" t="str">
            <v>Th¸o dì thÐp cÇu cò</v>
          </cell>
          <cell r="D78" t="str">
            <v>TÊn</v>
          </cell>
          <cell r="E78" t="str">
            <v>Caùp nhoâm loõi theùp 600V ACV-240 
(Söû duïng laïi)</v>
          </cell>
          <cell r="F78">
            <v>215999.99999999997</v>
          </cell>
          <cell r="G78">
            <v>218652</v>
          </cell>
          <cell r="H78">
            <v>543277.45000000007</v>
          </cell>
          <cell r="I78">
            <v>1924115.5741105948</v>
          </cell>
          <cell r="J78">
            <v>0</v>
          </cell>
        </row>
        <row r="79">
          <cell r="C79" t="str">
            <v>10. H¹ng môc kh¸c</v>
          </cell>
          <cell r="D79" t="str">
            <v>TB</v>
          </cell>
          <cell r="E79" t="str">
            <v>Caùp nhoâm loõi theùp 600V ACV-50</v>
          </cell>
          <cell r="F79" t="str">
            <v>m</v>
          </cell>
          <cell r="G79">
            <v>7830</v>
          </cell>
          <cell r="H79" t="str">
            <v>528kg/km</v>
          </cell>
          <cell r="I79">
            <v>0</v>
          </cell>
          <cell r="J79">
            <v>73000000</v>
          </cell>
        </row>
        <row r="80">
          <cell r="C80" t="str">
            <v>§¾p ®Êt ®ª quai</v>
          </cell>
          <cell r="D80" t="str">
            <v>m3</v>
          </cell>
          <cell r="E80">
            <v>132</v>
          </cell>
          <cell r="F80">
            <v>0</v>
          </cell>
          <cell r="G80">
            <v>29528.04</v>
          </cell>
          <cell r="H80">
            <v>0</v>
          </cell>
          <cell r="I80">
            <v>137828.35964320746</v>
          </cell>
          <cell r="J80">
            <v>18193343.472903386</v>
          </cell>
        </row>
        <row r="81">
          <cell r="C81" t="str">
            <v>M¸y b¬m n­íc</v>
          </cell>
          <cell r="D81" t="str">
            <v>Ca</v>
          </cell>
          <cell r="E81">
            <v>62</v>
          </cell>
          <cell r="F81">
            <v>0</v>
          </cell>
          <cell r="G81">
            <v>0</v>
          </cell>
          <cell r="H81">
            <v>466499</v>
          </cell>
          <cell r="I81">
            <v>625657.55711489427</v>
          </cell>
          <cell r="J81">
            <v>38790768.541123442</v>
          </cell>
        </row>
        <row r="82">
          <cell r="C82" t="str">
            <v>Mua vµ l¾p ®Æt biÓn b¸o ®­êng bé</v>
          </cell>
          <cell r="D82" t="str">
            <v>Bé</v>
          </cell>
          <cell r="E82">
            <v>4</v>
          </cell>
          <cell r="F82">
            <v>594310.03418620001</v>
          </cell>
          <cell r="G82">
            <v>9170.9856</v>
          </cell>
          <cell r="H82">
            <v>2246.2963200000004</v>
          </cell>
          <cell r="I82">
            <v>860000</v>
          </cell>
          <cell r="J82">
            <v>3440000</v>
          </cell>
        </row>
        <row r="83">
          <cell r="C83" t="str">
            <v>cÇu khe chÑt km399+767.62</v>
          </cell>
          <cell r="D83" t="str">
            <v>CADIVI 1/1/99</v>
          </cell>
          <cell r="E83" t="str">
            <v>Caùp nhoâm loõi theùp AC-35/6,2  ( 148 kg / km )</v>
          </cell>
          <cell r="F83" t="str">
            <v>taán</v>
          </cell>
          <cell r="G83">
            <v>26100000</v>
          </cell>
          <cell r="H83" t="str">
            <v>148kg/km</v>
          </cell>
          <cell r="I83">
            <v>450000</v>
          </cell>
          <cell r="J83">
            <v>1734440155.4768608</v>
          </cell>
        </row>
        <row r="84">
          <cell r="C84" t="str">
            <v>1. DÇm BTCT th­êng L=12m</v>
          </cell>
          <cell r="D84"/>
          <cell r="E84" t="str">
            <v>Caùp nhoâm loõi theùp AC-35/6,2 
(Söû duïng laïi)</v>
          </cell>
          <cell r="F84" t="str">
            <v>taán</v>
          </cell>
          <cell r="G84"/>
          <cell r="H84" t="str">
            <v>148kg/km</v>
          </cell>
          <cell r="I84"/>
          <cell r="J84">
            <v>271000000</v>
          </cell>
        </row>
        <row r="85">
          <cell r="C85" t="str">
            <v>DÇm BTCT th­êng L=12m</v>
          </cell>
          <cell r="D85" t="str">
            <v>DÇm</v>
          </cell>
          <cell r="E85">
            <v>5</v>
          </cell>
          <cell r="F85" t="e">
            <v>#N/A</v>
          </cell>
          <cell r="G85" t="e">
            <v>#N/A</v>
          </cell>
          <cell r="H85" t="e">
            <v>#N/A</v>
          </cell>
          <cell r="I85">
            <v>35000000</v>
          </cell>
          <cell r="J85">
            <v>175000000</v>
          </cell>
        </row>
        <row r="86">
          <cell r="C86" t="str">
            <v>Lao l¾p dÇm BTCT L=12m</v>
          </cell>
          <cell r="D86" t="str">
            <v>DÇm</v>
          </cell>
          <cell r="E86">
            <v>5</v>
          </cell>
          <cell r="F86" t="e">
            <v>#N/A</v>
          </cell>
          <cell r="G86" t="e">
            <v>#N/A</v>
          </cell>
          <cell r="H86" t="e">
            <v>#N/A</v>
          </cell>
          <cell r="I86">
            <v>15000000</v>
          </cell>
          <cell r="J86">
            <v>75000000</v>
          </cell>
        </row>
        <row r="87">
          <cell r="C87" t="str">
            <v>Mua vµ l¾p ®Æt gèi cÇu b»ng cao su</v>
          </cell>
          <cell r="D87" t="str">
            <v>Gèi</v>
          </cell>
          <cell r="E87">
            <v>10</v>
          </cell>
          <cell r="F87">
            <v>1581785.4</v>
          </cell>
          <cell r="G87">
            <v>30683.100000000002</v>
          </cell>
          <cell r="H87">
            <v>0</v>
          </cell>
          <cell r="I87">
            <v>2100000</v>
          </cell>
          <cell r="J87">
            <v>21000000</v>
          </cell>
        </row>
        <row r="88">
          <cell r="C88" t="str">
            <v>2. Líp phñ mÆt cÇu</v>
          </cell>
          <cell r="D88" t="str">
            <v>CADIVI 1/1/99</v>
          </cell>
          <cell r="E88" t="str">
            <v>Caùp nhoâm loõi theùp AC-95/16 ( 385 kg/km )</v>
          </cell>
          <cell r="F88" t="str">
            <v>taán</v>
          </cell>
          <cell r="G88">
            <v>25800000</v>
          </cell>
          <cell r="H88" t="str">
            <v>385kg/km</v>
          </cell>
          <cell r="I88">
            <v>0</v>
          </cell>
          <cell r="J88">
            <v>21604765.15342696</v>
          </cell>
        </row>
        <row r="89">
          <cell r="C89" t="str">
            <v>Bª t«ng t¹o dèc M300</v>
          </cell>
          <cell r="D89" t="str">
            <v>m3</v>
          </cell>
          <cell r="E89">
            <v>9.6</v>
          </cell>
          <cell r="F89">
            <v>574369.22931885719</v>
          </cell>
          <cell r="G89">
            <v>40910.799999999996</v>
          </cell>
          <cell r="H89">
            <v>12642.59325</v>
          </cell>
          <cell r="I89">
            <v>983321.19550532626</v>
          </cell>
          <cell r="J89">
            <v>9439883.4768511318</v>
          </cell>
        </row>
        <row r="90">
          <cell r="C90" t="str">
            <v>BTN h¹t mÞn dµy 5cm</v>
          </cell>
          <cell r="D90" t="str">
            <v>m2</v>
          </cell>
          <cell r="E90">
            <v>96</v>
          </cell>
          <cell r="F90">
            <v>42468.434871299731</v>
          </cell>
          <cell r="G90">
            <v>329.74254000000002</v>
          </cell>
          <cell r="H90">
            <v>2021.9958464000001</v>
          </cell>
          <cell r="I90">
            <v>57176.14270663201</v>
          </cell>
          <cell r="J90">
            <v>5488909.6998366732</v>
          </cell>
        </row>
        <row r="91">
          <cell r="C91" t="str">
            <v>Cèt thÐp c¸c lo¹i</v>
          </cell>
          <cell r="D91" t="str">
            <v>TÊn</v>
          </cell>
          <cell r="E91">
            <v>0.96</v>
          </cell>
          <cell r="F91">
            <v>4911215.3371428577</v>
          </cell>
          <cell r="G91">
            <v>159406.01</v>
          </cell>
          <cell r="H91">
            <v>99583.053999999989</v>
          </cell>
          <cell r="I91">
            <v>6954137.4757699519</v>
          </cell>
          <cell r="J91">
            <v>6675971.9767391533</v>
          </cell>
        </row>
        <row r="92">
          <cell r="C92" t="str">
            <v>3. Lan can tay vÞn b»ng BTCT</v>
          </cell>
          <cell r="D92" t="str">
            <v>md</v>
          </cell>
          <cell r="E92">
            <v>43.36</v>
          </cell>
          <cell r="F92" t="str">
            <v>taán</v>
          </cell>
          <cell r="G92">
            <v>25800000</v>
          </cell>
          <cell r="H92" t="str">
            <v>528kg/km</v>
          </cell>
          <cell r="I92">
            <v>450000</v>
          </cell>
          <cell r="J92">
            <v>19512000</v>
          </cell>
        </row>
        <row r="93">
          <cell r="C93" t="str">
            <v>4. B¶n dÉn KT(300x220x20)cm</v>
          </cell>
          <cell r="D93" t="str">
            <v>b¶n</v>
          </cell>
          <cell r="E93">
            <v>8</v>
          </cell>
          <cell r="F93" t="str">
            <v>taán</v>
          </cell>
          <cell r="G93">
            <v>25800000</v>
          </cell>
          <cell r="H93" t="str">
            <v>528kg/km</v>
          </cell>
          <cell r="I93">
            <v>2200000</v>
          </cell>
          <cell r="J93">
            <v>17600000</v>
          </cell>
        </row>
        <row r="94">
          <cell r="C94" t="str">
            <v>5. Khe co d·n cao su</v>
          </cell>
          <cell r="D94" t="str">
            <v>md</v>
          </cell>
          <cell r="E94">
            <v>16</v>
          </cell>
          <cell r="F94" t="str">
            <v>m</v>
          </cell>
          <cell r="G94">
            <v>161860</v>
          </cell>
          <cell r="H94" t="str">
            <v>189kg/km</v>
          </cell>
          <cell r="I94">
            <v>2500000</v>
          </cell>
          <cell r="J94">
            <v>40000000</v>
          </cell>
        </row>
        <row r="95">
          <cell r="C95" t="str">
            <v>6. T­êng hé lan mÒm</v>
          </cell>
          <cell r="D95" t="str">
            <v>md</v>
          </cell>
          <cell r="E95">
            <v>40</v>
          </cell>
          <cell r="F95" t="str">
            <v>m</v>
          </cell>
          <cell r="G95"/>
          <cell r="H95" t="str">
            <v>197,9kg/km</v>
          </cell>
          <cell r="I95">
            <v>450000</v>
          </cell>
          <cell r="J95">
            <v>18000000</v>
          </cell>
        </row>
        <row r="96">
          <cell r="C96" t="str">
            <v>7. Mè cÇu</v>
          </cell>
          <cell r="D96" t="str">
            <v>CADIVI</v>
          </cell>
          <cell r="E96" t="str">
            <v>Caùp ñoàng boïc 600V -  CV 22mm2  (251,5kg/km)</v>
          </cell>
          <cell r="F96" t="str">
            <v>m</v>
          </cell>
          <cell r="G96">
            <v>8790</v>
          </cell>
          <cell r="H96" t="str">
            <v>197,9kg/km</v>
          </cell>
          <cell r="I96">
            <v>0</v>
          </cell>
          <cell r="J96">
            <v>1028767758.4093841</v>
          </cell>
        </row>
        <row r="97">
          <cell r="C97" t="str">
            <v>Bª t«ng M300</v>
          </cell>
          <cell r="D97" t="str">
            <v>m3</v>
          </cell>
          <cell r="E97">
            <v>299.88</v>
          </cell>
          <cell r="F97">
            <v>563323.6672165714</v>
          </cell>
          <cell r="G97">
            <v>83931.68</v>
          </cell>
          <cell r="H97">
            <v>50524.219980000002</v>
          </cell>
          <cell r="I97">
            <v>1211661.7359944407</v>
          </cell>
          <cell r="J97">
            <v>363353121.39001286</v>
          </cell>
        </row>
        <row r="98">
          <cell r="C98" t="str">
            <v>Bª t«ng M250</v>
          </cell>
          <cell r="D98" t="str">
            <v>m3</v>
          </cell>
          <cell r="E98">
            <v>60.77</v>
          </cell>
          <cell r="F98">
            <v>467896.36724971433</v>
          </cell>
          <cell r="G98">
            <v>44651.040000000001</v>
          </cell>
          <cell r="H98">
            <v>50524.219980000002</v>
          </cell>
          <cell r="I98">
            <v>913830.47055423819</v>
          </cell>
          <cell r="J98">
            <v>55533477.695581056</v>
          </cell>
        </row>
        <row r="99">
          <cell r="C99" t="str">
            <v>Bª t«ng lãt mãng M100 ®¸ 4x6</v>
          </cell>
          <cell r="D99" t="str">
            <v>m3</v>
          </cell>
          <cell r="E99">
            <v>9</v>
          </cell>
          <cell r="F99">
            <v>261846.0050055357</v>
          </cell>
          <cell r="G99">
            <v>22898.699999999997</v>
          </cell>
          <cell r="H99">
            <v>12040.565000000001</v>
          </cell>
          <cell r="I99">
            <v>476409.41943829454</v>
          </cell>
          <cell r="J99">
            <v>4287684.7749446509</v>
          </cell>
        </row>
        <row r="100">
          <cell r="C100" t="str">
            <v>Cèt thÐp c¸c lo¹i</v>
          </cell>
          <cell r="D100" t="str">
            <v>TÊn</v>
          </cell>
          <cell r="E100">
            <v>25.245000000000001</v>
          </cell>
          <cell r="F100">
            <v>4932735.3371428577</v>
          </cell>
          <cell r="G100">
            <v>179831.68000000002</v>
          </cell>
          <cell r="H100">
            <v>210581.53</v>
          </cell>
          <cell r="I100">
            <v>7224454.8297665929</v>
          </cell>
          <cell r="J100">
            <v>182381362.17745766</v>
          </cell>
        </row>
        <row r="101">
          <cell r="C101" t="str">
            <v>§¸ héc x©y tø nãn M100</v>
          </cell>
          <cell r="D101" t="str">
            <v>m3</v>
          </cell>
          <cell r="E101">
            <v>18.84</v>
          </cell>
          <cell r="F101">
            <v>278810.8254982286</v>
          </cell>
          <cell r="G101">
            <v>35358.619999999995</v>
          </cell>
          <cell r="H101">
            <v>0</v>
          </cell>
          <cell r="I101">
            <v>488783.70716064883</v>
          </cell>
          <cell r="J101">
            <v>9208685.0429066233</v>
          </cell>
        </row>
        <row r="102">
          <cell r="C102" t="str">
            <v>§¸ héc x©y taluy v÷a M100</v>
          </cell>
          <cell r="D102" t="str">
            <v>m3</v>
          </cell>
          <cell r="E102">
            <v>45</v>
          </cell>
          <cell r="F102">
            <v>248531.96105274287</v>
          </cell>
          <cell r="G102">
            <v>31998.09</v>
          </cell>
          <cell r="H102">
            <v>0</v>
          </cell>
          <cell r="I102">
            <v>437566.59880956577</v>
          </cell>
          <cell r="J102">
            <v>19690496.94643046</v>
          </cell>
        </row>
        <row r="103">
          <cell r="C103" t="str">
            <v>§¸ héc x©y mãng, ch©n khay M100</v>
          </cell>
          <cell r="D103" t="str">
            <v>m3</v>
          </cell>
          <cell r="E103">
            <v>51.2</v>
          </cell>
          <cell r="F103">
            <v>248531.96105274287</v>
          </cell>
          <cell r="G103">
            <v>27907.01</v>
          </cell>
          <cell r="H103">
            <v>0</v>
          </cell>
          <cell r="I103">
            <v>421653.28258626495</v>
          </cell>
          <cell r="J103">
            <v>21588648.068416767</v>
          </cell>
        </row>
        <row r="104">
          <cell r="C104" t="str">
            <v xml:space="preserve">D¨m s¹n ®Öm </v>
          </cell>
          <cell r="D104" t="str">
            <v>m3</v>
          </cell>
          <cell r="E104">
            <v>42.2</v>
          </cell>
          <cell r="F104">
            <v>135855.41509523807</v>
          </cell>
          <cell r="G104">
            <v>30115.26</v>
          </cell>
          <cell r="H104">
            <v>0</v>
          </cell>
          <cell r="I104">
            <v>288292.40124649595</v>
          </cell>
          <cell r="J104">
            <v>12165939.33260213</v>
          </cell>
        </row>
        <row r="105">
          <cell r="C105" t="str">
            <v xml:space="preserve">§µo mãng ®Êt cÊp 3 </v>
          </cell>
          <cell r="D105" t="str">
            <v>m3</v>
          </cell>
          <cell r="E105">
            <v>4314.8999999999996</v>
          </cell>
          <cell r="F105">
            <v>0</v>
          </cell>
          <cell r="G105">
            <v>5890.0582800000002</v>
          </cell>
          <cell r="H105">
            <v>2404.6233119999997</v>
          </cell>
          <cell r="I105">
            <v>26458.435658106639</v>
          </cell>
          <cell r="J105">
            <v>114165504.02116433</v>
          </cell>
        </row>
        <row r="106">
          <cell r="C106" t="str">
            <v>§¾p ®Êt cÊp 3</v>
          </cell>
          <cell r="D106" t="str">
            <v>m3</v>
          </cell>
          <cell r="E106">
            <v>4711.1499999999996</v>
          </cell>
          <cell r="F106">
            <v>0</v>
          </cell>
          <cell r="G106">
            <v>9298.26</v>
          </cell>
          <cell r="H106">
            <v>0</v>
          </cell>
          <cell r="I106">
            <v>36167.992732107356</v>
          </cell>
          <cell r="J106">
            <v>170392838.95986757</v>
          </cell>
        </row>
        <row r="107">
          <cell r="C107" t="str">
            <v>Thi c«ng mè</v>
          </cell>
          <cell r="D107" t="str">
            <v>TB</v>
          </cell>
          <cell r="E107" t="str">
            <v>Caùp ñoàng traàn 50mm2 (430kg/km )</v>
          </cell>
          <cell r="F107" t="str">
            <v>kg</v>
          </cell>
          <cell r="G107">
            <v>38500</v>
          </cell>
          <cell r="H107" t="str">
            <v>197,9kg/km</v>
          </cell>
          <cell r="I107"/>
          <cell r="J107">
            <v>76000000</v>
          </cell>
        </row>
        <row r="108">
          <cell r="C108" t="str">
            <v>9. H¹ng môc kh¸c</v>
          </cell>
          <cell r="D108" t="str">
            <v>TB</v>
          </cell>
          <cell r="E108" t="str">
            <v>Caùp theùp 3/8"</v>
          </cell>
          <cell r="F108" t="str">
            <v>meùt</v>
          </cell>
          <cell r="G108">
            <v>3200</v>
          </cell>
          <cell r="H108">
            <v>0.41</v>
          </cell>
          <cell r="I108">
            <v>0</v>
          </cell>
          <cell r="J108">
            <v>55000000</v>
          </cell>
        </row>
        <row r="109">
          <cell r="C109" t="str">
            <v>§¾p ®Êt ®ª quai</v>
          </cell>
          <cell r="D109" t="str">
            <v>m3</v>
          </cell>
          <cell r="E109">
            <v>145</v>
          </cell>
          <cell r="F109">
            <v>0</v>
          </cell>
          <cell r="G109">
            <v>29528.04</v>
          </cell>
          <cell r="H109">
            <v>0</v>
          </cell>
          <cell r="I109">
            <v>137828.35964320746</v>
          </cell>
          <cell r="J109">
            <v>19985112.148265082</v>
          </cell>
        </row>
        <row r="110">
          <cell r="C110" t="str">
            <v>M¸y b¬m n­íc</v>
          </cell>
          <cell r="D110" t="str">
            <v>Ca</v>
          </cell>
          <cell r="E110">
            <v>50</v>
          </cell>
          <cell r="F110">
            <v>0</v>
          </cell>
          <cell r="G110">
            <v>0</v>
          </cell>
          <cell r="H110">
            <v>466499</v>
          </cell>
          <cell r="I110">
            <v>625657.55711489427</v>
          </cell>
          <cell r="J110">
            <v>31282877.855744712</v>
          </cell>
        </row>
        <row r="111">
          <cell r="C111" t="str">
            <v>Mua vµ l¾p ®Æt biÓn b¸o ®­êng bé</v>
          </cell>
          <cell r="D111" t="str">
            <v>Bé</v>
          </cell>
          <cell r="E111">
            <v>4</v>
          </cell>
          <cell r="F111">
            <v>594310.03418620001</v>
          </cell>
          <cell r="G111">
            <v>9170.9856</v>
          </cell>
          <cell r="H111">
            <v>2246.2963200000004</v>
          </cell>
          <cell r="I111">
            <v>860000</v>
          </cell>
          <cell r="J111">
            <v>3440000</v>
          </cell>
        </row>
        <row r="112">
          <cell r="C112" t="str">
            <v>10. Ph¸ dì cÇu cò</v>
          </cell>
          <cell r="D112" t="str">
            <v>CADIVI</v>
          </cell>
          <cell r="E112" t="str">
            <v>Caùp trung theá ruoät nhoâm A/XLPE/PVC- -120mm2  (2030kg/km)</v>
          </cell>
          <cell r="F112" t="str">
            <v>m</v>
          </cell>
          <cell r="G112">
            <v>52500</v>
          </cell>
          <cell r="H112" t="str">
            <v>528kg/km</v>
          </cell>
          <cell r="I112"/>
          <cell r="J112">
            <v>6037330.3086492335</v>
          </cell>
        </row>
        <row r="113">
          <cell r="C113" t="str">
            <v>§Ëp bá bª t«ng cÇu cò</v>
          </cell>
          <cell r="D113" t="str">
            <v>m3</v>
          </cell>
          <cell r="E113">
            <v>17.103999999999999</v>
          </cell>
          <cell r="F113">
            <v>0</v>
          </cell>
          <cell r="G113">
            <v>68671.7</v>
          </cell>
          <cell r="H113">
            <v>0</v>
          </cell>
          <cell r="I113">
            <v>267116.37946255063</v>
          </cell>
          <cell r="J113">
            <v>4568758.5543274656</v>
          </cell>
        </row>
        <row r="114">
          <cell r="C114" t="str">
            <v>§Ëp bá ®¸ héc x©y cò</v>
          </cell>
          <cell r="D114" t="str">
            <v>m3</v>
          </cell>
          <cell r="E114">
            <v>17</v>
          </cell>
          <cell r="F114">
            <v>0</v>
          </cell>
          <cell r="G114">
            <v>22208.720000000001</v>
          </cell>
          <cell r="H114">
            <v>0</v>
          </cell>
          <cell r="I114">
            <v>86386.573783633401</v>
          </cell>
          <cell r="J114">
            <v>1468571.7543217677</v>
          </cell>
        </row>
        <row r="115">
          <cell r="C115" t="str">
            <v>11. TuyÕn tr¸nh</v>
          </cell>
          <cell r="D115"/>
          <cell r="E115" t="str">
            <v>Caùp vaën xoaén ABC-4x70</v>
          </cell>
          <cell r="F115" t="str">
            <v>m</v>
          </cell>
          <cell r="G115">
            <v>37290</v>
          </cell>
          <cell r="H115" t="str">
            <v>135kg/km</v>
          </cell>
          <cell r="I115">
            <v>0</v>
          </cell>
          <cell r="J115">
            <v>256918301.60540026</v>
          </cell>
        </row>
        <row r="116">
          <cell r="C116" t="str">
            <v>DÇm I500 lµm cÇu t¹m</v>
          </cell>
          <cell r="D116" t="str">
            <v>TÊn</v>
          </cell>
          <cell r="E116">
            <v>7.5359999999999996</v>
          </cell>
          <cell r="F116">
            <v>999886.30761904758</v>
          </cell>
          <cell r="G116">
            <v>346912.49600000004</v>
          </cell>
          <cell r="H116">
            <v>446151.53</v>
          </cell>
          <cell r="I116">
            <v>3623924.8854130441</v>
          </cell>
          <cell r="J116">
            <v>27309897.936472699</v>
          </cell>
        </row>
        <row r="117">
          <cell r="C117" t="str">
            <v>L¾p dùng vµ th¸o dì cÇu t¹m</v>
          </cell>
          <cell r="D117" t="str">
            <v>TÊn</v>
          </cell>
          <cell r="E117">
            <v>7.5359999999999996</v>
          </cell>
          <cell r="F117">
            <v>278999.99999999994</v>
          </cell>
          <cell r="G117">
            <v>218652</v>
          </cell>
          <cell r="H117">
            <v>543277.45000000007</v>
          </cell>
          <cell r="I117">
            <v>2200391.9957527202</v>
          </cell>
          <cell r="J117">
            <v>16582154.079992497</v>
          </cell>
        </row>
        <row r="118">
          <cell r="C118" t="str">
            <v>L¾p ®Æt vµ th¸o dì rä ®¸</v>
          </cell>
          <cell r="D118" t="str">
            <v>Rä</v>
          </cell>
          <cell r="E118">
            <v>64</v>
          </cell>
          <cell r="F118">
            <v>167311.23357142857</v>
          </cell>
          <cell r="G118">
            <v>63119.520000000004</v>
          </cell>
          <cell r="H118">
            <v>0</v>
          </cell>
          <cell r="I118">
            <v>498735.7040999615</v>
          </cell>
          <cell r="J118">
            <v>31919085.062397536</v>
          </cell>
        </row>
        <row r="119">
          <cell r="C119" t="str">
            <v xml:space="preserve">§¾p ®Êt nÒn ®­êng </v>
          </cell>
          <cell r="D119" t="str">
            <v>m3</v>
          </cell>
          <cell r="E119">
            <v>2145</v>
          </cell>
          <cell r="F119">
            <v>5714.2857142857138</v>
          </cell>
          <cell r="G119">
            <v>6287.7246742857133</v>
          </cell>
          <cell r="H119">
            <v>16215.547368</v>
          </cell>
          <cell r="I119">
            <v>60797.097711059716</v>
          </cell>
          <cell r="J119">
            <v>130409774.59022309</v>
          </cell>
        </row>
        <row r="120">
          <cell r="C120" t="str">
            <v>Mãng cÊp phèi ®¸ d¨m lo¹i 1</v>
          </cell>
          <cell r="D120" t="str">
            <v>m3</v>
          </cell>
          <cell r="E120">
            <v>198</v>
          </cell>
          <cell r="F120">
            <v>211603.89028571427</v>
          </cell>
          <cell r="G120">
            <v>675.13600000000008</v>
          </cell>
          <cell r="H120">
            <v>7602.8820839999989</v>
          </cell>
          <cell r="I120">
            <v>256047.42392078004</v>
          </cell>
          <cell r="J120">
            <v>50697389.936314449</v>
          </cell>
        </row>
        <row r="121">
          <cell r="C121" t="str">
            <v>cÇu b¸nh r¸n km400+68.4</v>
          </cell>
          <cell r="D121"/>
          <cell r="E121" t="str">
            <v xml:space="preserve">Coå deà </v>
          </cell>
          <cell r="F121" t="str">
            <v>kg</v>
          </cell>
          <cell r="G121">
            <v>9726</v>
          </cell>
          <cell r="H121">
            <v>6.82</v>
          </cell>
          <cell r="I121"/>
          <cell r="J121">
            <v>1806954333.0773902</v>
          </cell>
        </row>
        <row r="122">
          <cell r="C122" t="str">
            <v>1. DÇm BTCT th­êng L=15m</v>
          </cell>
          <cell r="D122"/>
          <cell r="E122" t="str">
            <v xml:space="preserve">Coå deà Þ195 (6,82kg) </v>
          </cell>
          <cell r="F122" t="str">
            <v>boä</v>
          </cell>
          <cell r="G122">
            <v>57970</v>
          </cell>
          <cell r="H122">
            <v>6.82</v>
          </cell>
          <cell r="I122"/>
          <cell r="J122">
            <v>321000000</v>
          </cell>
        </row>
        <row r="123">
          <cell r="C123" t="str">
            <v>DÇm BTCT th­êng L=15m</v>
          </cell>
          <cell r="D123" t="str">
            <v>DÇm</v>
          </cell>
          <cell r="E123">
            <v>5</v>
          </cell>
          <cell r="F123" t="e">
            <v>#N/A</v>
          </cell>
          <cell r="G123" t="e">
            <v>#N/A</v>
          </cell>
          <cell r="H123" t="e">
            <v>#N/A</v>
          </cell>
          <cell r="I123">
            <v>42000000</v>
          </cell>
          <cell r="J123">
            <v>210000000</v>
          </cell>
        </row>
        <row r="124">
          <cell r="C124" t="str">
            <v>Lao l¾p dÇm BTCT L=15m</v>
          </cell>
          <cell r="D124" t="str">
            <v>DÇm</v>
          </cell>
          <cell r="E124">
            <v>5</v>
          </cell>
          <cell r="F124" t="e">
            <v>#N/A</v>
          </cell>
          <cell r="G124" t="e">
            <v>#N/A</v>
          </cell>
          <cell r="H124" t="e">
            <v>#N/A</v>
          </cell>
          <cell r="I124">
            <v>18000000</v>
          </cell>
          <cell r="J124">
            <v>90000000</v>
          </cell>
        </row>
        <row r="125">
          <cell r="C125" t="str">
            <v>Mua vµ l¾p ®Æt gèi cÇu b»ng cao su</v>
          </cell>
          <cell r="D125" t="str">
            <v>Gèi</v>
          </cell>
          <cell r="E125">
            <v>10</v>
          </cell>
          <cell r="F125">
            <v>1581785.4</v>
          </cell>
          <cell r="G125">
            <v>30683.100000000002</v>
          </cell>
          <cell r="H125">
            <v>0</v>
          </cell>
          <cell r="I125">
            <v>2100000</v>
          </cell>
          <cell r="J125">
            <v>21000000</v>
          </cell>
        </row>
        <row r="126">
          <cell r="C126" t="str">
            <v>2. Líp phñ mÆt cÇu</v>
          </cell>
          <cell r="D126"/>
          <cell r="E126" t="str">
            <v>Coát theùp caùc loaïi</v>
          </cell>
          <cell r="F126" t="str">
            <v>kg</v>
          </cell>
          <cell r="G126">
            <v>4500</v>
          </cell>
          <cell r="H126"/>
          <cell r="I126">
            <v>0</v>
          </cell>
          <cell r="J126">
            <v>27005956.4417837</v>
          </cell>
        </row>
        <row r="127">
          <cell r="C127" t="str">
            <v>Bª t«ng t¹o dèc M300</v>
          </cell>
          <cell r="D127" t="str">
            <v>m3</v>
          </cell>
          <cell r="E127">
            <v>12</v>
          </cell>
          <cell r="F127">
            <v>574369.22931885719</v>
          </cell>
          <cell r="G127">
            <v>40910.799999999996</v>
          </cell>
          <cell r="H127">
            <v>12642.59325</v>
          </cell>
          <cell r="I127">
            <v>983321.19550532626</v>
          </cell>
          <cell r="J127">
            <v>11799854.346063916</v>
          </cell>
        </row>
        <row r="128">
          <cell r="C128" t="str">
            <v>BTN h¹t mÞn dµy 5cm</v>
          </cell>
          <cell r="D128" t="str">
            <v>m2</v>
          </cell>
          <cell r="E128">
            <v>120</v>
          </cell>
          <cell r="F128">
            <v>42468.434871299731</v>
          </cell>
          <cell r="G128">
            <v>329.74254000000002</v>
          </cell>
          <cell r="H128">
            <v>2021.9958464000001</v>
          </cell>
          <cell r="I128">
            <v>57176.14270663201</v>
          </cell>
          <cell r="J128">
            <v>6861137.1247958411</v>
          </cell>
        </row>
        <row r="129">
          <cell r="C129" t="str">
            <v>Cèt thÐp c¸c lo¹i</v>
          </cell>
          <cell r="D129" t="str">
            <v>TÊn</v>
          </cell>
          <cell r="E129">
            <v>1.2</v>
          </cell>
          <cell r="F129">
            <v>4911215.3371428577</v>
          </cell>
          <cell r="G129">
            <v>159406.01</v>
          </cell>
          <cell r="H129">
            <v>99583.053999999989</v>
          </cell>
          <cell r="I129">
            <v>6954137.4757699519</v>
          </cell>
          <cell r="J129">
            <v>8344964.9709239416</v>
          </cell>
        </row>
        <row r="130">
          <cell r="C130" t="str">
            <v>3. Lan can tay vÞn b»ng BTCT</v>
          </cell>
          <cell r="D130" t="str">
            <v>md</v>
          </cell>
          <cell r="E130">
            <v>56.36</v>
          </cell>
          <cell r="F130" t="str">
            <v>kg</v>
          </cell>
          <cell r="G130">
            <v>4500</v>
          </cell>
          <cell r="H130"/>
          <cell r="I130">
            <v>450000</v>
          </cell>
          <cell r="J130">
            <v>25362000</v>
          </cell>
        </row>
        <row r="131">
          <cell r="C131" t="str">
            <v>4. B¶n dÉn KT(300x220x20)cm</v>
          </cell>
          <cell r="D131" t="str">
            <v>b¶n</v>
          </cell>
          <cell r="E131">
            <v>8</v>
          </cell>
          <cell r="F131" t="str">
            <v>coät</v>
          </cell>
          <cell r="G131">
            <v>1042857.3809523809</v>
          </cell>
          <cell r="H131">
            <v>1000</v>
          </cell>
          <cell r="I131">
            <v>2200000</v>
          </cell>
          <cell r="J131">
            <v>17600000</v>
          </cell>
        </row>
        <row r="132">
          <cell r="C132" t="str">
            <v>5. Khe co d·n cao su</v>
          </cell>
          <cell r="D132" t="str">
            <v>md</v>
          </cell>
          <cell r="E132">
            <v>16</v>
          </cell>
          <cell r="F132" t="str">
            <v>coät</v>
          </cell>
          <cell r="G132">
            <v>1169500</v>
          </cell>
          <cell r="H132">
            <v>1000</v>
          </cell>
          <cell r="I132">
            <v>2500000</v>
          </cell>
          <cell r="J132">
            <v>40000000</v>
          </cell>
        </row>
        <row r="133">
          <cell r="C133" t="str">
            <v>6. T­êng hé lan mÒm</v>
          </cell>
          <cell r="D133" t="str">
            <v>md</v>
          </cell>
          <cell r="E133">
            <v>40</v>
          </cell>
          <cell r="F133" t="str">
            <v>coät</v>
          </cell>
          <cell r="G133">
            <v>1433333.7619047619</v>
          </cell>
          <cell r="H133">
            <v>1200</v>
          </cell>
          <cell r="I133">
            <v>450000</v>
          </cell>
          <cell r="J133">
            <v>18000000</v>
          </cell>
        </row>
        <row r="134">
          <cell r="C134" t="str">
            <v>7. Mè cÇu</v>
          </cell>
          <cell r="D134" t="str">
            <v>BTLT An Giang</v>
          </cell>
          <cell r="E134" t="str">
            <v>Coätï BTLT 12m (F=540)</v>
          </cell>
          <cell r="F134" t="str">
            <v>coät</v>
          </cell>
          <cell r="G134">
            <v>1470500</v>
          </cell>
          <cell r="H134">
            <v>1200</v>
          </cell>
          <cell r="I134">
            <v>0</v>
          </cell>
          <cell r="J134">
            <v>876493450.70468807</v>
          </cell>
        </row>
        <row r="135">
          <cell r="C135" t="str">
            <v>Bª t«ng M300</v>
          </cell>
          <cell r="D135" t="str">
            <v>m3</v>
          </cell>
          <cell r="E135">
            <v>248.58</v>
          </cell>
          <cell r="F135">
            <v>563323.6672165714</v>
          </cell>
          <cell r="G135">
            <v>83931.68</v>
          </cell>
          <cell r="H135">
            <v>50524.219980000002</v>
          </cell>
          <cell r="I135">
            <v>1211661.7359944407</v>
          </cell>
          <cell r="J135">
            <v>301194874.33349812</v>
          </cell>
        </row>
        <row r="136">
          <cell r="C136" t="str">
            <v>Bª t«ng M250</v>
          </cell>
          <cell r="D136" t="str">
            <v>m3</v>
          </cell>
          <cell r="E136">
            <v>56.58</v>
          </cell>
          <cell r="F136">
            <v>467896.36724971433</v>
          </cell>
          <cell r="G136">
            <v>44651.040000000001</v>
          </cell>
          <cell r="H136">
            <v>50524.219980000002</v>
          </cell>
          <cell r="I136">
            <v>913830.47055423819</v>
          </cell>
          <cell r="J136">
            <v>51704528.023958795</v>
          </cell>
        </row>
        <row r="137">
          <cell r="C137" t="str">
            <v>Bª t«ng lãt mãng M100 ®¸ 4x6</v>
          </cell>
          <cell r="D137" t="str">
            <v>m3</v>
          </cell>
          <cell r="E137">
            <v>7.2</v>
          </cell>
          <cell r="F137">
            <v>261846.0050055357</v>
          </cell>
          <cell r="G137">
            <v>22898.699999999997</v>
          </cell>
          <cell r="H137">
            <v>12040.565000000001</v>
          </cell>
          <cell r="I137">
            <v>476409.41943829454</v>
          </cell>
          <cell r="J137">
            <v>3430147.8199557206</v>
          </cell>
        </row>
        <row r="138">
          <cell r="C138" t="str">
            <v>Cèt thÐp c¸c lo¹i</v>
          </cell>
          <cell r="D138" t="str">
            <v>TÊn</v>
          </cell>
          <cell r="E138">
            <v>21.361000000000001</v>
          </cell>
          <cell r="F138">
            <v>4932735.3371428577</v>
          </cell>
          <cell r="G138">
            <v>179831.68000000002</v>
          </cell>
          <cell r="H138">
            <v>210581.53</v>
          </cell>
          <cell r="I138">
            <v>7224454.8297665929</v>
          </cell>
          <cell r="J138">
            <v>154321579.61864421</v>
          </cell>
        </row>
        <row r="139">
          <cell r="C139" t="str">
            <v>§¸ héc x©y tø nãn M100</v>
          </cell>
          <cell r="D139" t="str">
            <v>m3</v>
          </cell>
          <cell r="E139">
            <v>52.75</v>
          </cell>
          <cell r="F139">
            <v>278810.8254982286</v>
          </cell>
          <cell r="G139">
            <v>35358.619999999995</v>
          </cell>
          <cell r="H139">
            <v>0</v>
          </cell>
          <cell r="I139">
            <v>488783.70716064883</v>
          </cell>
          <cell r="J139">
            <v>25783340.552724227</v>
          </cell>
        </row>
        <row r="140">
          <cell r="C140" t="str">
            <v>§¸ héc x©y taluy v÷a M100</v>
          </cell>
          <cell r="D140" t="str">
            <v>m3</v>
          </cell>
          <cell r="E140">
            <v>75</v>
          </cell>
          <cell r="F140">
            <v>248531.96105274287</v>
          </cell>
          <cell r="G140">
            <v>31998.09</v>
          </cell>
          <cell r="H140">
            <v>0</v>
          </cell>
          <cell r="I140">
            <v>437566.59880956577</v>
          </cell>
          <cell r="J140">
            <v>32817494.910717431</v>
          </cell>
        </row>
        <row r="141">
          <cell r="C141" t="str">
            <v>§¸ héc x©y mãng, ch©n khay M100</v>
          </cell>
          <cell r="D141" t="str">
            <v>m3</v>
          </cell>
          <cell r="E141">
            <v>62.97</v>
          </cell>
          <cell r="F141">
            <v>248531.96105274287</v>
          </cell>
          <cell r="G141">
            <v>27907.01</v>
          </cell>
          <cell r="H141">
            <v>0</v>
          </cell>
          <cell r="I141">
            <v>421653.28258626495</v>
          </cell>
          <cell r="J141">
            <v>26551507.204457104</v>
          </cell>
        </row>
        <row r="142">
          <cell r="C142" t="str">
            <v xml:space="preserve">D¨m s¹n ®Öm </v>
          </cell>
          <cell r="D142" t="str">
            <v>m3</v>
          </cell>
          <cell r="E142">
            <v>68.55</v>
          </cell>
          <cell r="F142">
            <v>135855.41509523807</v>
          </cell>
          <cell r="G142">
            <v>30115.26</v>
          </cell>
          <cell r="H142">
            <v>0</v>
          </cell>
          <cell r="I142">
            <v>288292.40124649595</v>
          </cell>
          <cell r="J142">
            <v>19762444.105447296</v>
          </cell>
        </row>
        <row r="143">
          <cell r="C143" t="str">
            <v xml:space="preserve">§µo mãng ®Êt cÊp 3 </v>
          </cell>
          <cell r="D143" t="str">
            <v>m3</v>
          </cell>
          <cell r="E143">
            <v>3074.75</v>
          </cell>
          <cell r="F143">
            <v>0</v>
          </cell>
          <cell r="G143">
            <v>5890.0582800000002</v>
          </cell>
          <cell r="H143">
            <v>2404.6233119999997</v>
          </cell>
          <cell r="I143">
            <v>26458.435658106639</v>
          </cell>
          <cell r="J143">
            <v>81353075.039763391</v>
          </cell>
        </row>
        <row r="144">
          <cell r="C144" t="str">
            <v>§¾p ®Êt cÊp 3</v>
          </cell>
          <cell r="D144" t="str">
            <v>m3</v>
          </cell>
          <cell r="E144">
            <v>3195.49</v>
          </cell>
          <cell r="F144">
            <v>0</v>
          </cell>
          <cell r="G144">
            <v>9298.26</v>
          </cell>
          <cell r="H144">
            <v>0</v>
          </cell>
          <cell r="I144">
            <v>36167.992732107356</v>
          </cell>
          <cell r="J144">
            <v>115574459.09552172</v>
          </cell>
        </row>
        <row r="145">
          <cell r="C145" t="str">
            <v>Thi c«ng mè</v>
          </cell>
          <cell r="D145" t="str">
            <v>TB</v>
          </cell>
          <cell r="E145" t="str">
            <v>Cöø traøm 5m</v>
          </cell>
          <cell r="F145" t="str">
            <v>caây</v>
          </cell>
          <cell r="G145">
            <v>13000</v>
          </cell>
          <cell r="H145"/>
          <cell r="I145"/>
          <cell r="J145">
            <v>64000000</v>
          </cell>
        </row>
        <row r="146">
          <cell r="C146" t="str">
            <v xml:space="preserve">8. Cäc BTCT (35x35)cm </v>
          </cell>
          <cell r="D146" t="str">
            <v>md</v>
          </cell>
          <cell r="E146">
            <v>480</v>
          </cell>
          <cell r="F146" t="str">
            <v>caùi</v>
          </cell>
          <cell r="G146">
            <v>31500</v>
          </cell>
          <cell r="H146"/>
          <cell r="I146">
            <v>400000</v>
          </cell>
          <cell r="J146">
            <v>192000000</v>
          </cell>
        </row>
        <row r="147">
          <cell r="C147" t="str">
            <v>9. Ph¸ dì cÇu cò</v>
          </cell>
          <cell r="D147"/>
          <cell r="E147" t="str">
            <v>Daây chaûy 30K ( fuselink )</v>
          </cell>
          <cell r="F147" t="str">
            <v>caùi</v>
          </cell>
          <cell r="G147">
            <v>31500</v>
          </cell>
          <cell r="H147"/>
          <cell r="I147"/>
          <cell r="J147">
            <v>27858183.286820337</v>
          </cell>
        </row>
        <row r="148">
          <cell r="C148" t="str">
            <v>§Ëp bá bª t«ng cÇu cò</v>
          </cell>
          <cell r="D148" t="str">
            <v>m3</v>
          </cell>
          <cell r="E148">
            <v>43.22</v>
          </cell>
          <cell r="F148">
            <v>0</v>
          </cell>
          <cell r="G148">
            <v>68671.7</v>
          </cell>
          <cell r="H148">
            <v>0</v>
          </cell>
          <cell r="I148">
            <v>267116.37946255063</v>
          </cell>
          <cell r="J148">
            <v>11544769.920371437</v>
          </cell>
        </row>
        <row r="149">
          <cell r="C149" t="str">
            <v>§Ëp bá ®¸ héc x©y cò</v>
          </cell>
          <cell r="D149" t="str">
            <v>m3</v>
          </cell>
          <cell r="E149">
            <v>188.84200000000001</v>
          </cell>
          <cell r="F149">
            <v>0</v>
          </cell>
          <cell r="G149">
            <v>22208.720000000001</v>
          </cell>
          <cell r="H149">
            <v>0</v>
          </cell>
          <cell r="I149">
            <v>86386.573783633401</v>
          </cell>
          <cell r="J149">
            <v>16313413.3664489</v>
          </cell>
        </row>
        <row r="150">
          <cell r="C150" t="str">
            <v>10. H¹ng môc kh¸c</v>
          </cell>
          <cell r="D150" t="str">
            <v>TB</v>
          </cell>
          <cell r="E150" t="str">
            <v>DS 24kV 400A</v>
          </cell>
          <cell r="F150" t="str">
            <v>boä</v>
          </cell>
          <cell r="G150">
            <v>1800000</v>
          </cell>
          <cell r="H150"/>
          <cell r="I150">
            <v>0</v>
          </cell>
          <cell r="J150">
            <v>52000000</v>
          </cell>
        </row>
        <row r="151">
          <cell r="C151" t="str">
            <v>§¾p ®Êt ®ª quai</v>
          </cell>
          <cell r="D151" t="str">
            <v>m3</v>
          </cell>
          <cell r="E151">
            <v>115</v>
          </cell>
          <cell r="F151">
            <v>0</v>
          </cell>
          <cell r="G151">
            <v>29528.04</v>
          </cell>
          <cell r="H151">
            <v>0</v>
          </cell>
          <cell r="I151">
            <v>137828.35964320746</v>
          </cell>
          <cell r="J151">
            <v>15850261.358968858</v>
          </cell>
        </row>
        <row r="152">
          <cell r="C152" t="str">
            <v>M¸y b¬m n­íc</v>
          </cell>
          <cell r="D152" t="str">
            <v>Ca</v>
          </cell>
          <cell r="E152">
            <v>52</v>
          </cell>
          <cell r="F152">
            <v>0</v>
          </cell>
          <cell r="G152">
            <v>0</v>
          </cell>
          <cell r="H152">
            <v>466499</v>
          </cell>
          <cell r="I152">
            <v>625657.55711489427</v>
          </cell>
          <cell r="J152">
            <v>32534192.969974503</v>
          </cell>
        </row>
        <row r="153">
          <cell r="C153" t="str">
            <v>Mua vµ l¾p ®Æt biÓn b¸o ®­êng bé</v>
          </cell>
          <cell r="D153" t="str">
            <v>Bé</v>
          </cell>
          <cell r="E153">
            <v>4</v>
          </cell>
          <cell r="F153">
            <v>594310.03418620001</v>
          </cell>
          <cell r="G153">
            <v>9170.9856</v>
          </cell>
          <cell r="H153">
            <v>2246.2963200000004</v>
          </cell>
          <cell r="I153">
            <v>860000</v>
          </cell>
          <cell r="J153">
            <v>3440000</v>
          </cell>
        </row>
        <row r="154">
          <cell r="C154" t="str">
            <v>11. TuyÕn tr¸nh</v>
          </cell>
          <cell r="D154" t="str">
            <v>Bé</v>
          </cell>
          <cell r="E154">
            <v>4</v>
          </cell>
          <cell r="F154">
            <v>594310.03418620001</v>
          </cell>
          <cell r="G154">
            <v>9170.9856</v>
          </cell>
          <cell r="H154">
            <v>2246.2963200000004</v>
          </cell>
          <cell r="I154">
            <v>0</v>
          </cell>
          <cell r="J154">
            <v>209634742.64409792</v>
          </cell>
        </row>
        <row r="155">
          <cell r="C155" t="str">
            <v>DÇm I500 lµm cÇu t¹m</v>
          </cell>
          <cell r="D155" t="str">
            <v>TÊn</v>
          </cell>
          <cell r="E155">
            <v>7.5359999999999996</v>
          </cell>
          <cell r="F155">
            <v>999886.30761904758</v>
          </cell>
          <cell r="G155">
            <v>346912.49600000004</v>
          </cell>
          <cell r="H155">
            <v>446151.53</v>
          </cell>
          <cell r="I155">
            <v>3623924.8854130441</v>
          </cell>
          <cell r="J155">
            <v>27309897.936472699</v>
          </cell>
        </row>
        <row r="156">
          <cell r="C156" t="str">
            <v>L¾p dùng vµ th¸o dì cÇu t¹m</v>
          </cell>
          <cell r="D156" t="str">
            <v>TÊn</v>
          </cell>
          <cell r="E156">
            <v>7.5359999999999996</v>
          </cell>
          <cell r="F156">
            <v>278999.99999999994</v>
          </cell>
          <cell r="G156">
            <v>218652</v>
          </cell>
          <cell r="H156">
            <v>543277.45000000007</v>
          </cell>
          <cell r="I156">
            <v>2200391.9957527202</v>
          </cell>
          <cell r="J156">
            <v>16582154.079992497</v>
          </cell>
        </row>
        <row r="157">
          <cell r="C157" t="str">
            <v>L¾p ®Æt vµ th¸o dì rä ®¸</v>
          </cell>
          <cell r="D157" t="str">
            <v>Rä</v>
          </cell>
          <cell r="E157">
            <v>80</v>
          </cell>
          <cell r="F157">
            <v>167311.23357142857</v>
          </cell>
          <cell r="G157">
            <v>63119.520000000004</v>
          </cell>
          <cell r="H157">
            <v>0</v>
          </cell>
          <cell r="I157">
            <v>498735.7040999615</v>
          </cell>
          <cell r="J157">
            <v>39898856.327996917</v>
          </cell>
        </row>
        <row r="158">
          <cell r="C158" t="str">
            <v xml:space="preserve">§¾p ®Êt nÒn ®­êng </v>
          </cell>
          <cell r="D158" t="str">
            <v>m3</v>
          </cell>
          <cell r="E158">
            <v>1375</v>
          </cell>
          <cell r="F158">
            <v>5714.2857142857138</v>
          </cell>
          <cell r="G158">
            <v>6287.7246742857133</v>
          </cell>
          <cell r="H158">
            <v>16215.547368</v>
          </cell>
          <cell r="I158">
            <v>60797.097711059716</v>
          </cell>
          <cell r="J158">
            <v>83596009.352707103</v>
          </cell>
        </row>
        <row r="159">
          <cell r="C159" t="str">
            <v>Mãng cÊp phèi ®¸ d¨m lo¹i 1</v>
          </cell>
          <cell r="D159" t="str">
            <v>m3</v>
          </cell>
          <cell r="E159">
            <v>165</v>
          </cell>
          <cell r="F159">
            <v>211603.89028571427</v>
          </cell>
          <cell r="G159">
            <v>675.13600000000008</v>
          </cell>
          <cell r="H159">
            <v>7602.8820839999989</v>
          </cell>
          <cell r="I159">
            <v>256047.42392078004</v>
          </cell>
          <cell r="J159">
            <v>42247824.94692871</v>
          </cell>
        </row>
        <row r="160">
          <cell r="C160" t="str">
            <v>cÇu c©y ng·i km401+18.63</v>
          </cell>
          <cell r="D160"/>
          <cell r="E160" t="str">
            <v>Giaù ñôõ FCO-1pha</v>
          </cell>
          <cell r="F160" t="str">
            <v>boä</v>
          </cell>
          <cell r="G160">
            <v>33600</v>
          </cell>
          <cell r="H160">
            <v>3.2</v>
          </cell>
          <cell r="I160"/>
          <cell r="J160">
            <v>1511488655.496485</v>
          </cell>
        </row>
        <row r="161">
          <cell r="C161" t="str">
            <v>1. DÇm BTCT th­êng L=15m</v>
          </cell>
          <cell r="D161"/>
          <cell r="E161" t="str">
            <v>Haéc ín</v>
          </cell>
          <cell r="F161" t="str">
            <v>kg</v>
          </cell>
          <cell r="G161">
            <v>10000</v>
          </cell>
          <cell r="H161"/>
          <cell r="I161"/>
          <cell r="J161">
            <v>321000000</v>
          </cell>
        </row>
        <row r="162">
          <cell r="C162" t="str">
            <v>DÇm BTCT th­êng L=15m</v>
          </cell>
          <cell r="D162" t="str">
            <v>DÇm</v>
          </cell>
          <cell r="E162">
            <v>5</v>
          </cell>
          <cell r="F162" t="e">
            <v>#N/A</v>
          </cell>
          <cell r="G162" t="e">
            <v>#N/A</v>
          </cell>
          <cell r="H162" t="e">
            <v>#N/A</v>
          </cell>
          <cell r="I162">
            <v>42000000</v>
          </cell>
          <cell r="J162">
            <v>210000000</v>
          </cell>
        </row>
        <row r="163">
          <cell r="C163" t="str">
            <v>Lao l¾p dÇm BTCT L=15m</v>
          </cell>
          <cell r="D163" t="str">
            <v>DÇm</v>
          </cell>
          <cell r="E163">
            <v>5</v>
          </cell>
          <cell r="F163" t="e">
            <v>#N/A</v>
          </cell>
          <cell r="G163" t="e">
            <v>#N/A</v>
          </cell>
          <cell r="H163" t="e">
            <v>#N/A</v>
          </cell>
          <cell r="I163">
            <v>18000000</v>
          </cell>
          <cell r="J163">
            <v>90000000</v>
          </cell>
        </row>
        <row r="164">
          <cell r="C164" t="str">
            <v>Mua vµ l¾p ®Æt gèi cÇu b»ng cao su</v>
          </cell>
          <cell r="D164" t="str">
            <v>Gèi</v>
          </cell>
          <cell r="E164">
            <v>10</v>
          </cell>
          <cell r="F164">
            <v>1581785.4</v>
          </cell>
          <cell r="G164">
            <v>30683.100000000002</v>
          </cell>
          <cell r="H164">
            <v>0</v>
          </cell>
          <cell r="I164">
            <v>2100000</v>
          </cell>
          <cell r="J164">
            <v>21000000</v>
          </cell>
        </row>
        <row r="165">
          <cell r="C165" t="str">
            <v>2. Líp phñ mÆt cÇu</v>
          </cell>
          <cell r="D165" t="str">
            <v>NM Cô Ñieän</v>
          </cell>
          <cell r="E165" t="str">
            <v>Keïp caêng daây</v>
          </cell>
          <cell r="F165" t="str">
            <v>caùi</v>
          </cell>
          <cell r="G165">
            <v>54762</v>
          </cell>
          <cell r="H165">
            <v>5.3</v>
          </cell>
          <cell r="I165">
            <v>0</v>
          </cell>
          <cell r="J165">
            <v>27005956.4417837</v>
          </cell>
        </row>
        <row r="166">
          <cell r="C166" t="str">
            <v>Bª t«ng t¹o dèc M300</v>
          </cell>
          <cell r="D166" t="str">
            <v>m3</v>
          </cell>
          <cell r="E166">
            <v>12</v>
          </cell>
          <cell r="F166">
            <v>574369.22931885719</v>
          </cell>
          <cell r="G166">
            <v>40910.799999999996</v>
          </cell>
          <cell r="H166">
            <v>12642.59325</v>
          </cell>
          <cell r="I166">
            <v>983321.19550532626</v>
          </cell>
          <cell r="J166">
            <v>11799854.346063916</v>
          </cell>
        </row>
        <row r="167">
          <cell r="C167" t="str">
            <v>BTN h¹t mÞn dµy 5cm</v>
          </cell>
          <cell r="D167" t="str">
            <v>m2</v>
          </cell>
          <cell r="E167">
            <v>120</v>
          </cell>
          <cell r="F167">
            <v>42468.434871299731</v>
          </cell>
          <cell r="G167">
            <v>329.74254000000002</v>
          </cell>
          <cell r="H167">
            <v>2021.9958464000001</v>
          </cell>
          <cell r="I167">
            <v>57176.14270663201</v>
          </cell>
          <cell r="J167">
            <v>6861137.1247958411</v>
          </cell>
        </row>
        <row r="168">
          <cell r="C168" t="str">
            <v>Cèt thÐp c¸c lo¹i</v>
          </cell>
          <cell r="D168" t="str">
            <v>TÊn</v>
          </cell>
          <cell r="E168">
            <v>1.2</v>
          </cell>
          <cell r="F168">
            <v>4911215.3371428577</v>
          </cell>
          <cell r="G168">
            <v>159406.01</v>
          </cell>
          <cell r="H168">
            <v>99583.053999999989</v>
          </cell>
          <cell r="I168">
            <v>6954137.4757699519</v>
          </cell>
          <cell r="J168">
            <v>8344964.9709239416</v>
          </cell>
        </row>
        <row r="169">
          <cell r="C169" t="str">
            <v>3. Lan can tay vÞn b»ng BTCT</v>
          </cell>
          <cell r="D169" t="str">
            <v>md</v>
          </cell>
          <cell r="E169">
            <v>44.04</v>
          </cell>
          <cell r="F169" t="str">
            <v>caùi</v>
          </cell>
          <cell r="G169">
            <v>25000</v>
          </cell>
          <cell r="H169">
            <v>0.9</v>
          </cell>
          <cell r="I169">
            <v>450000</v>
          </cell>
          <cell r="J169">
            <v>19818000</v>
          </cell>
        </row>
        <row r="170">
          <cell r="C170" t="str">
            <v>4. B¶n dÉn KT(300x220x20)cm</v>
          </cell>
          <cell r="D170" t="str">
            <v>b¶n</v>
          </cell>
          <cell r="E170">
            <v>8</v>
          </cell>
          <cell r="F170" t="str">
            <v>caùi</v>
          </cell>
          <cell r="G170">
            <v>6875</v>
          </cell>
          <cell r="H170">
            <v>0.7</v>
          </cell>
          <cell r="I170">
            <v>2200000</v>
          </cell>
          <cell r="J170">
            <v>17600000</v>
          </cell>
        </row>
        <row r="171">
          <cell r="C171" t="str">
            <v>5. Khe co d·n cao su</v>
          </cell>
          <cell r="D171" t="str">
            <v>md</v>
          </cell>
          <cell r="E171">
            <v>16</v>
          </cell>
          <cell r="F171" t="str">
            <v>caùi</v>
          </cell>
          <cell r="G171">
            <v>3727</v>
          </cell>
          <cell r="H171">
            <v>0.9</v>
          </cell>
          <cell r="I171">
            <v>2500000</v>
          </cell>
          <cell r="J171">
            <v>40000000</v>
          </cell>
        </row>
        <row r="172">
          <cell r="C172" t="str">
            <v>6. T­êng hé lan mÒm</v>
          </cell>
          <cell r="D172" t="str">
            <v>md</v>
          </cell>
          <cell r="E172">
            <v>40</v>
          </cell>
          <cell r="F172">
            <v>594310.03418620001</v>
          </cell>
          <cell r="G172">
            <v>9170.9856</v>
          </cell>
          <cell r="H172">
            <v>2246.2963200000004</v>
          </cell>
          <cell r="I172">
            <v>450000</v>
          </cell>
          <cell r="J172">
            <v>18000000</v>
          </cell>
        </row>
        <row r="173">
          <cell r="C173" t="str">
            <v>7. Mè cÇu</v>
          </cell>
          <cell r="D173" t="str">
            <v>NM Cô Ñieän</v>
          </cell>
          <cell r="E173" t="str">
            <v>Keïp caùp nhoâm cho côõ daây 185mm2</v>
          </cell>
          <cell r="F173" t="str">
            <v>caùi</v>
          </cell>
          <cell r="G173">
            <v>31429</v>
          </cell>
          <cell r="H173">
            <v>0.9</v>
          </cell>
          <cell r="I173">
            <v>0</v>
          </cell>
          <cell r="J173">
            <v>517250349.20303231</v>
          </cell>
        </row>
        <row r="174">
          <cell r="C174" t="str">
            <v>Bª t«ng M300</v>
          </cell>
          <cell r="D174" t="str">
            <v>m3</v>
          </cell>
          <cell r="E174">
            <v>146.88</v>
          </cell>
          <cell r="F174">
            <v>563323.6672165714</v>
          </cell>
          <cell r="G174">
            <v>83931.68</v>
          </cell>
          <cell r="H174">
            <v>50524.219980000002</v>
          </cell>
          <cell r="I174">
            <v>1211661.7359944407</v>
          </cell>
          <cell r="J174">
            <v>177968875.78286344</v>
          </cell>
        </row>
        <row r="175">
          <cell r="C175" t="str">
            <v>Bª t«ng M250</v>
          </cell>
          <cell r="D175" t="str">
            <v>m3</v>
          </cell>
          <cell r="E175">
            <v>18.32</v>
          </cell>
          <cell r="F175">
            <v>467896.36724971433</v>
          </cell>
          <cell r="G175">
            <v>44651.040000000001</v>
          </cell>
          <cell r="H175">
            <v>50524.219980000002</v>
          </cell>
          <cell r="I175">
            <v>913830.47055423819</v>
          </cell>
          <cell r="J175">
            <v>16741374.220553644</v>
          </cell>
        </row>
        <row r="176">
          <cell r="C176" t="str">
            <v>Bª t«ng lãt mãng M100 ®¸ 4x6</v>
          </cell>
          <cell r="D176" t="str">
            <v>m3</v>
          </cell>
          <cell r="E176">
            <v>6.3</v>
          </cell>
          <cell r="F176">
            <v>261846.0050055357</v>
          </cell>
          <cell r="G176">
            <v>22898.699999999997</v>
          </cell>
          <cell r="H176">
            <v>12040.565000000001</v>
          </cell>
          <cell r="I176">
            <v>476409.41943829454</v>
          </cell>
          <cell r="J176">
            <v>3001379.3424612554</v>
          </cell>
        </row>
        <row r="177">
          <cell r="C177" t="str">
            <v>Cèt thÐp c¸c lo¹i</v>
          </cell>
          <cell r="D177" t="str">
            <v>TÊn</v>
          </cell>
          <cell r="E177">
            <v>11.564</v>
          </cell>
          <cell r="F177">
            <v>4932735.3371428577</v>
          </cell>
          <cell r="G177">
            <v>179831.68000000002</v>
          </cell>
          <cell r="H177">
            <v>210581.53</v>
          </cell>
          <cell r="I177">
            <v>7224454.8297665929</v>
          </cell>
          <cell r="J177">
            <v>83543595.651420876</v>
          </cell>
        </row>
        <row r="178">
          <cell r="C178" t="str">
            <v>§¸ héc x©y tø nãn M100</v>
          </cell>
          <cell r="D178" t="str">
            <v>m3</v>
          </cell>
          <cell r="E178">
            <v>85.49</v>
          </cell>
          <cell r="F178">
            <v>278810.8254982286</v>
          </cell>
          <cell r="G178">
            <v>35358.619999999995</v>
          </cell>
          <cell r="H178">
            <v>0</v>
          </cell>
          <cell r="I178">
            <v>488783.70716064883</v>
          </cell>
          <cell r="J178">
            <v>41786119.125163868</v>
          </cell>
        </row>
        <row r="179">
          <cell r="C179" t="str">
            <v>§¸ héc x©y taluy v÷a M100</v>
          </cell>
          <cell r="D179" t="str">
            <v>m3</v>
          </cell>
          <cell r="E179">
            <v>81</v>
          </cell>
          <cell r="F179">
            <v>248531.96105274287</v>
          </cell>
          <cell r="G179">
            <v>31998.09</v>
          </cell>
          <cell r="H179">
            <v>0</v>
          </cell>
          <cell r="I179">
            <v>437566.59880956577</v>
          </cell>
          <cell r="J179">
            <v>35442894.503574826</v>
          </cell>
        </row>
        <row r="180">
          <cell r="C180" t="str">
            <v>§¸ héc x©y mãng, ch©n khay M100</v>
          </cell>
          <cell r="D180" t="str">
            <v>m3</v>
          </cell>
          <cell r="E180">
            <v>67.5</v>
          </cell>
          <cell r="F180">
            <v>248531.96105274287</v>
          </cell>
          <cell r="G180">
            <v>27907.01</v>
          </cell>
          <cell r="H180">
            <v>0</v>
          </cell>
          <cell r="I180">
            <v>421653.28258626495</v>
          </cell>
          <cell r="J180">
            <v>28461596.574572884</v>
          </cell>
        </row>
        <row r="181">
          <cell r="C181" t="str">
            <v xml:space="preserve">D¨m s¹n ®Öm </v>
          </cell>
          <cell r="D181" t="str">
            <v>m3</v>
          </cell>
          <cell r="E181">
            <v>71.09</v>
          </cell>
          <cell r="F181">
            <v>135855.41509523807</v>
          </cell>
          <cell r="G181">
            <v>30115.26</v>
          </cell>
          <cell r="H181">
            <v>0</v>
          </cell>
          <cell r="I181">
            <v>288292.40124649595</v>
          </cell>
          <cell r="J181">
            <v>20494706.804613397</v>
          </cell>
        </row>
        <row r="182">
          <cell r="C182" t="str">
            <v xml:space="preserve">§µo mãng ®Êt cÊp 3 </v>
          </cell>
          <cell r="D182" t="str">
            <v>m3</v>
          </cell>
          <cell r="E182">
            <v>708.5</v>
          </cell>
          <cell r="F182">
            <v>0</v>
          </cell>
          <cell r="G182">
            <v>5890.0582800000002</v>
          </cell>
          <cell r="H182">
            <v>2404.6233119999997</v>
          </cell>
          <cell r="I182">
            <v>26458.435658106639</v>
          </cell>
          <cell r="J182">
            <v>18745801.663768552</v>
          </cell>
        </row>
        <row r="183">
          <cell r="C183" t="str">
            <v>§¾p ®Êt cÊp 3</v>
          </cell>
          <cell r="D183" t="str">
            <v>m3</v>
          </cell>
          <cell r="E183">
            <v>1550.1</v>
          </cell>
          <cell r="F183">
            <v>0</v>
          </cell>
          <cell r="G183">
            <v>9298.26</v>
          </cell>
          <cell r="H183">
            <v>0</v>
          </cell>
          <cell r="I183">
            <v>36167.992732107356</v>
          </cell>
          <cell r="J183">
            <v>56064005.534039609</v>
          </cell>
        </row>
        <row r="184">
          <cell r="C184" t="str">
            <v>Thi c«ng mè</v>
          </cell>
          <cell r="D184" t="str">
            <v>TB</v>
          </cell>
          <cell r="E184" t="str">
            <v>Keïp daây 2 raõnh cho daây 70-50mm2</v>
          </cell>
          <cell r="F184" t="str">
            <v>caùi</v>
          </cell>
          <cell r="G184">
            <v>12386</v>
          </cell>
          <cell r="H184">
            <v>0.25</v>
          </cell>
          <cell r="I184"/>
          <cell r="J184">
            <v>35000000</v>
          </cell>
        </row>
        <row r="185">
          <cell r="C185" t="str">
            <v xml:space="preserve">8. Cäc BTCT (35x35)cm </v>
          </cell>
          <cell r="D185" t="str">
            <v>md</v>
          </cell>
          <cell r="E185">
            <v>360</v>
          </cell>
          <cell r="F185" t="str">
            <v>caùi</v>
          </cell>
          <cell r="G185">
            <v>18636</v>
          </cell>
          <cell r="H185">
            <v>0.25</v>
          </cell>
          <cell r="I185">
            <v>400000</v>
          </cell>
          <cell r="J185">
            <v>144000000</v>
          </cell>
        </row>
        <row r="186">
          <cell r="C186" t="str">
            <v>9. H¹ng môc kh¸c</v>
          </cell>
          <cell r="D186" t="str">
            <v>TB</v>
          </cell>
          <cell r="E186" t="str">
            <v>Keïp daây 2 raõnh cho daây AC-120</v>
          </cell>
          <cell r="F186" t="str">
            <v>caùi</v>
          </cell>
          <cell r="G186">
            <v>24000</v>
          </cell>
          <cell r="H186">
            <v>0.25</v>
          </cell>
          <cell r="I186">
            <v>0</v>
          </cell>
          <cell r="J186">
            <v>30000000</v>
          </cell>
        </row>
        <row r="187">
          <cell r="C187" t="str">
            <v>§¾p ®Êt ®ª quai</v>
          </cell>
          <cell r="D187" t="str">
            <v>m3</v>
          </cell>
          <cell r="E187">
            <v>54.32</v>
          </cell>
          <cell r="F187">
            <v>0</v>
          </cell>
          <cell r="G187">
            <v>29528.04</v>
          </cell>
          <cell r="H187">
            <v>0</v>
          </cell>
          <cell r="I187">
            <v>137828.35964320746</v>
          </cell>
          <cell r="J187">
            <v>7486836.4958190294</v>
          </cell>
        </row>
        <row r="188">
          <cell r="C188" t="str">
            <v>M¸y b¬m n­íc</v>
          </cell>
          <cell r="D188" t="str">
            <v>Ca</v>
          </cell>
          <cell r="E188">
            <v>30</v>
          </cell>
          <cell r="F188">
            <v>0</v>
          </cell>
          <cell r="G188">
            <v>0</v>
          </cell>
          <cell r="H188">
            <v>466499</v>
          </cell>
          <cell r="I188">
            <v>625657.55711489427</v>
          </cell>
          <cell r="J188">
            <v>18769726.713446829</v>
          </cell>
        </row>
        <row r="189">
          <cell r="C189" t="str">
            <v>Mua vµ l¾p ®Æt biÓn b¸o ®­êng bé</v>
          </cell>
          <cell r="D189" t="str">
            <v>Bé</v>
          </cell>
          <cell r="E189">
            <v>4</v>
          </cell>
          <cell r="F189">
            <v>594310.03418620001</v>
          </cell>
          <cell r="G189">
            <v>9170.9856</v>
          </cell>
          <cell r="H189">
            <v>2246.2963200000004</v>
          </cell>
          <cell r="I189">
            <v>860000</v>
          </cell>
          <cell r="J189">
            <v>3440000</v>
          </cell>
        </row>
        <row r="190">
          <cell r="C190" t="str">
            <v>10. Ph¸ dì cÇu cò</v>
          </cell>
          <cell r="D190" t="str">
            <v>Ñôn giaù 
67/1999</v>
          </cell>
          <cell r="E190" t="str">
            <v>Keïp daây 2 raõnh cho daây AC-70-50</v>
          </cell>
          <cell r="F190" t="str">
            <v>caùi</v>
          </cell>
          <cell r="G190">
            <v>12386</v>
          </cell>
          <cell r="H190">
            <v>0.25</v>
          </cell>
          <cell r="I190"/>
          <cell r="J190">
            <v>28093660.225139789</v>
          </cell>
        </row>
        <row r="191">
          <cell r="C191" t="str">
            <v>§Ëp bá bª t«ng cÇu cò</v>
          </cell>
          <cell r="D191" t="str">
            <v>m3</v>
          </cell>
          <cell r="E191">
            <v>28.46</v>
          </cell>
          <cell r="F191">
            <v>0</v>
          </cell>
          <cell r="G191">
            <v>68671.7</v>
          </cell>
          <cell r="H191">
            <v>0</v>
          </cell>
          <cell r="I191">
            <v>267116.37946255063</v>
          </cell>
          <cell r="J191">
            <v>7602132.159504191</v>
          </cell>
        </row>
        <row r="192">
          <cell r="C192" t="str">
            <v>§Ëp bá ®¸ héc x©y cò</v>
          </cell>
          <cell r="D192" t="str">
            <v>m3</v>
          </cell>
          <cell r="E192">
            <v>132.30000000000001</v>
          </cell>
          <cell r="F192">
            <v>0</v>
          </cell>
          <cell r="G192">
            <v>22208.720000000001</v>
          </cell>
          <cell r="H192">
            <v>0</v>
          </cell>
          <cell r="I192">
            <v>86386.573783633401</v>
          </cell>
          <cell r="J192">
            <v>11428943.7115747</v>
          </cell>
        </row>
        <row r="193">
          <cell r="C193" t="str">
            <v>Th¸o dì thÐp cÇu cò</v>
          </cell>
          <cell r="D193" t="str">
            <v>TÊn</v>
          </cell>
          <cell r="E193">
            <v>4.71</v>
          </cell>
          <cell r="F193">
            <v>215999.99999999997</v>
          </cell>
          <cell r="G193">
            <v>218652</v>
          </cell>
          <cell r="H193">
            <v>543277.45000000007</v>
          </cell>
          <cell r="I193">
            <v>1924115.5741105948</v>
          </cell>
          <cell r="J193">
            <v>9062584.3540609013</v>
          </cell>
        </row>
        <row r="194">
          <cell r="C194" t="str">
            <v>11. TuyÕn tr¸nh</v>
          </cell>
          <cell r="D194"/>
          <cell r="E194" t="str">
            <v>Keïp noái eùp  daây 120mm2</v>
          </cell>
          <cell r="F194" t="str">
            <v>caùi</v>
          </cell>
          <cell r="G194">
            <v>10000</v>
          </cell>
          <cell r="H194">
            <v>0.25</v>
          </cell>
          <cell r="I194">
            <v>0</v>
          </cell>
          <cell r="J194">
            <v>348720689.6265291</v>
          </cell>
        </row>
        <row r="195">
          <cell r="C195" t="str">
            <v>DÇm I500 lµm cÇu t¹m</v>
          </cell>
          <cell r="D195" t="str">
            <v>TÊn</v>
          </cell>
          <cell r="E195">
            <v>7.5359999999999996</v>
          </cell>
          <cell r="F195">
            <v>999886.30761904758</v>
          </cell>
          <cell r="G195">
            <v>346912.49600000004</v>
          </cell>
          <cell r="H195">
            <v>446151.53</v>
          </cell>
          <cell r="I195">
            <v>3623924.8854130441</v>
          </cell>
          <cell r="J195">
            <v>27309897.936472699</v>
          </cell>
        </row>
        <row r="196">
          <cell r="C196" t="str">
            <v>L¾p dùng vµ th¸o dì cÇu t¹m</v>
          </cell>
          <cell r="D196" t="str">
            <v>TÊn</v>
          </cell>
          <cell r="E196">
            <v>7.5359999999999996</v>
          </cell>
          <cell r="F196">
            <v>278999.99999999994</v>
          </cell>
          <cell r="G196">
            <v>218652</v>
          </cell>
          <cell r="H196">
            <v>543277.45000000007</v>
          </cell>
          <cell r="I196">
            <v>2200391.9957527202</v>
          </cell>
          <cell r="J196">
            <v>16582154.079992497</v>
          </cell>
        </row>
        <row r="197">
          <cell r="C197" t="str">
            <v>L¾p ®Æt vµ th¸o dì rä ®¸</v>
          </cell>
          <cell r="D197" t="str">
            <v>Rä</v>
          </cell>
          <cell r="E197">
            <v>140</v>
          </cell>
          <cell r="F197">
            <v>167311.23357142857</v>
          </cell>
          <cell r="G197">
            <v>63119.520000000004</v>
          </cell>
          <cell r="H197">
            <v>0</v>
          </cell>
          <cell r="I197">
            <v>498735.7040999615</v>
          </cell>
          <cell r="J197">
            <v>69822998.573994607</v>
          </cell>
        </row>
        <row r="198">
          <cell r="C198" t="str">
            <v xml:space="preserve">§¾p ®Êt nÒn ®­êng </v>
          </cell>
          <cell r="D198" t="str">
            <v>m3</v>
          </cell>
          <cell r="E198">
            <v>3240</v>
          </cell>
          <cell r="F198">
            <v>5714.2857142857138</v>
          </cell>
          <cell r="G198">
            <v>6287.7246742857133</v>
          </cell>
          <cell r="H198">
            <v>16215.547368</v>
          </cell>
          <cell r="I198">
            <v>60797.097711059716</v>
          </cell>
          <cell r="J198">
            <v>196982596.58383349</v>
          </cell>
        </row>
        <row r="199">
          <cell r="C199" t="str">
            <v>Mãng cÊp phèi ®¸ d¨m lo¹i 1</v>
          </cell>
          <cell r="D199" t="str">
            <v>m3</v>
          </cell>
          <cell r="E199">
            <v>148.5</v>
          </cell>
          <cell r="F199">
            <v>211603.89028571427</v>
          </cell>
          <cell r="G199">
            <v>675.13600000000008</v>
          </cell>
          <cell r="H199">
            <v>7602.8820839999989</v>
          </cell>
          <cell r="I199">
            <v>256047.42392078004</v>
          </cell>
          <cell r="J199">
            <v>38023042.452235833</v>
          </cell>
        </row>
        <row r="200">
          <cell r="C200" t="str">
            <v>cÇu khe thê km401+362.66</v>
          </cell>
          <cell r="D200"/>
          <cell r="E200" t="str">
            <v>Keïp quai 2/0</v>
          </cell>
          <cell r="F200" t="str">
            <v>caùi</v>
          </cell>
          <cell r="G200">
            <v>12800</v>
          </cell>
          <cell r="H200">
            <v>0.25</v>
          </cell>
          <cell r="I200"/>
          <cell r="J200">
            <v>1659700711.0894449</v>
          </cell>
        </row>
        <row r="201">
          <cell r="C201" t="str">
            <v>1. DÇm b¶n BTCT D¦L L=9m</v>
          </cell>
          <cell r="D201"/>
          <cell r="E201" t="str">
            <v xml:space="preserve">Keïp quai eùp </v>
          </cell>
          <cell r="F201" t="str">
            <v>caùi</v>
          </cell>
          <cell r="G201">
            <v>16500</v>
          </cell>
          <cell r="H201">
            <v>1.2</v>
          </cell>
          <cell r="I201"/>
          <cell r="J201">
            <v>333000000</v>
          </cell>
        </row>
        <row r="202">
          <cell r="C202" t="str">
            <v>DÇm b¶n BTCT D¦L L=9m</v>
          </cell>
          <cell r="D202" t="str">
            <v>DÇm</v>
          </cell>
          <cell r="E202">
            <v>9</v>
          </cell>
          <cell r="F202" t="e">
            <v>#N/A</v>
          </cell>
          <cell r="G202" t="e">
            <v>#N/A</v>
          </cell>
          <cell r="H202" t="e">
            <v>#N/A</v>
          </cell>
          <cell r="I202">
            <v>25000000</v>
          </cell>
          <cell r="J202">
            <v>225000000</v>
          </cell>
        </row>
        <row r="203">
          <cell r="C203" t="str">
            <v>Lao l¾p dÇm b¶n BTCT D¦L L=9m</v>
          </cell>
          <cell r="D203" t="str">
            <v>DÇm</v>
          </cell>
          <cell r="E203">
            <v>9</v>
          </cell>
          <cell r="F203" t="e">
            <v>#N/A</v>
          </cell>
          <cell r="G203" t="e">
            <v>#N/A</v>
          </cell>
          <cell r="H203" t="e">
            <v>#N/A</v>
          </cell>
          <cell r="I203">
            <v>12000000</v>
          </cell>
          <cell r="J203">
            <v>108000000</v>
          </cell>
        </row>
        <row r="204">
          <cell r="C204" t="str">
            <v>2. Líp phñ mÆt cÇu</v>
          </cell>
          <cell r="D204"/>
          <cell r="E204" t="str">
            <v>Keïp treo caùp ABC-4x95</v>
          </cell>
          <cell r="F204" t="str">
            <v>caùi</v>
          </cell>
          <cell r="G204">
            <v>19000</v>
          </cell>
          <cell r="H204" t="str">
            <v>135kg/km</v>
          </cell>
          <cell r="I204">
            <v>0</v>
          </cell>
          <cell r="J204">
            <v>18106924.370404184</v>
          </cell>
        </row>
        <row r="205">
          <cell r="C205" t="str">
            <v>Bª t«ng t¹o dèc M300</v>
          </cell>
          <cell r="D205" t="str">
            <v>m3</v>
          </cell>
          <cell r="E205">
            <v>7.7</v>
          </cell>
          <cell r="F205">
            <v>574369.22931885719</v>
          </cell>
          <cell r="G205">
            <v>40910.799999999996</v>
          </cell>
          <cell r="H205">
            <v>12642.59325</v>
          </cell>
          <cell r="I205">
            <v>983321.19550532626</v>
          </cell>
          <cell r="J205">
            <v>7571573.2053910121</v>
          </cell>
        </row>
        <row r="206">
          <cell r="C206" t="str">
            <v>BTN h¹t mÞn dµy 5cm</v>
          </cell>
          <cell r="D206" t="str">
            <v>m2</v>
          </cell>
          <cell r="E206">
            <v>72</v>
          </cell>
          <cell r="F206">
            <v>42468.434871299731</v>
          </cell>
          <cell r="G206">
            <v>329.74254000000002</v>
          </cell>
          <cell r="H206">
            <v>2021.9958464000001</v>
          </cell>
          <cell r="I206">
            <v>57176.14270663201</v>
          </cell>
          <cell r="J206">
            <v>4116682.2748775049</v>
          </cell>
        </row>
        <row r="207">
          <cell r="C207" t="str">
            <v>Cèt thÐp c¸c lo¹i</v>
          </cell>
          <cell r="D207" t="str">
            <v>TÊn</v>
          </cell>
          <cell r="E207">
            <v>0.92300000000000004</v>
          </cell>
          <cell r="F207">
            <v>4911215.3371428577</v>
          </cell>
          <cell r="G207">
            <v>159406.01</v>
          </cell>
          <cell r="H207">
            <v>99583.053999999989</v>
          </cell>
          <cell r="I207">
            <v>6954137.4757699519</v>
          </cell>
          <cell r="J207">
            <v>6418668.8901356664</v>
          </cell>
        </row>
        <row r="208">
          <cell r="C208" t="str">
            <v>3. Lan can tay vÞn b»ng BTCT</v>
          </cell>
          <cell r="D208" t="str">
            <v>md</v>
          </cell>
          <cell r="E208">
            <v>41.88</v>
          </cell>
          <cell r="F208" t="str">
            <v>caùi</v>
          </cell>
          <cell r="G208">
            <v>54762</v>
          </cell>
          <cell r="H208">
            <v>1.1000000000000001</v>
          </cell>
          <cell r="I208">
            <v>450000</v>
          </cell>
          <cell r="J208">
            <v>18846000</v>
          </cell>
        </row>
        <row r="209">
          <cell r="C209" t="str">
            <v>4. B¶n dÉn KT(300x220x20)cm</v>
          </cell>
          <cell r="D209" t="str">
            <v>b¶n</v>
          </cell>
          <cell r="E209">
            <v>8</v>
          </cell>
          <cell r="F209" t="str">
            <v>caùi</v>
          </cell>
          <cell r="G209">
            <v>54762</v>
          </cell>
          <cell r="H209">
            <v>5.3</v>
          </cell>
          <cell r="I209">
            <v>2200000</v>
          </cell>
          <cell r="J209">
            <v>17600000</v>
          </cell>
        </row>
        <row r="210">
          <cell r="C210" t="str">
            <v>5. MatÝt tÈm nhùa ®­êng</v>
          </cell>
          <cell r="D210" t="str">
            <v>m3</v>
          </cell>
          <cell r="E210">
            <v>0.18</v>
          </cell>
          <cell r="F210" t="str">
            <v>caùi</v>
          </cell>
          <cell r="G210">
            <v>26351</v>
          </cell>
          <cell r="H210">
            <v>3</v>
          </cell>
          <cell r="I210">
            <v>150000</v>
          </cell>
          <cell r="J210">
            <v>27000</v>
          </cell>
        </row>
        <row r="211">
          <cell r="C211" t="str">
            <v>6. T­êng hé lan mÒm</v>
          </cell>
          <cell r="D211" t="str">
            <v>md</v>
          </cell>
          <cell r="E211">
            <v>40</v>
          </cell>
          <cell r="F211" t="str">
            <v>caùi</v>
          </cell>
          <cell r="G211">
            <v>26351</v>
          </cell>
          <cell r="H211">
            <v>3</v>
          </cell>
          <cell r="I211">
            <v>450000</v>
          </cell>
          <cell r="J211">
            <v>18000000</v>
          </cell>
        </row>
        <row r="212">
          <cell r="C212" t="str">
            <v>7. Mè cÇu</v>
          </cell>
          <cell r="D212" t="str">
            <v>NM Cô Ñieän</v>
          </cell>
          <cell r="E212" t="str">
            <v>Khoùa neùo cho côõ daây 50mm2</v>
          </cell>
          <cell r="F212" t="str">
            <v>boä</v>
          </cell>
          <cell r="G212">
            <v>26351</v>
          </cell>
          <cell r="H212">
            <v>3</v>
          </cell>
          <cell r="I212">
            <v>0</v>
          </cell>
          <cell r="J212">
            <v>898913500.1734997</v>
          </cell>
        </row>
        <row r="213">
          <cell r="C213" t="str">
            <v>Bª t«ng M300</v>
          </cell>
          <cell r="D213" t="str">
            <v>m3</v>
          </cell>
          <cell r="E213">
            <v>254.56</v>
          </cell>
          <cell r="F213">
            <v>563323.6672165714</v>
          </cell>
          <cell r="G213">
            <v>83931.68</v>
          </cell>
          <cell r="H213">
            <v>50524.219980000002</v>
          </cell>
          <cell r="I213">
            <v>1211661.7359944407</v>
          </cell>
          <cell r="J213">
            <v>308440611.51474482</v>
          </cell>
        </row>
        <row r="214">
          <cell r="C214" t="str">
            <v>Bª t«ng M250</v>
          </cell>
          <cell r="D214" t="str">
            <v>m3</v>
          </cell>
          <cell r="E214">
            <v>48.58</v>
          </cell>
          <cell r="F214">
            <v>467896.36724971433</v>
          </cell>
          <cell r="G214">
            <v>44651.040000000001</v>
          </cell>
          <cell r="H214">
            <v>50524.219980000002</v>
          </cell>
          <cell r="I214">
            <v>913830.47055423819</v>
          </cell>
          <cell r="J214">
            <v>44393884.259524889</v>
          </cell>
        </row>
        <row r="215">
          <cell r="C215" t="str">
            <v>Bª t«ng lãt mãng M100 ®¸ 4x6</v>
          </cell>
          <cell r="D215" t="str">
            <v>m3</v>
          </cell>
          <cell r="E215">
            <v>7.2</v>
          </cell>
          <cell r="F215">
            <v>261846.0050055357</v>
          </cell>
          <cell r="G215">
            <v>22898.699999999997</v>
          </cell>
          <cell r="H215">
            <v>12040.565000000001</v>
          </cell>
          <cell r="I215">
            <v>476409.41943829454</v>
          </cell>
          <cell r="J215">
            <v>3430147.8199557206</v>
          </cell>
        </row>
        <row r="216">
          <cell r="C216" t="str">
            <v>Cèt thÐp c¸c lo¹i</v>
          </cell>
          <cell r="D216" t="str">
            <v>TÊn</v>
          </cell>
          <cell r="E216">
            <v>21.219000000000001</v>
          </cell>
          <cell r="F216">
            <v>4932735.3371428577</v>
          </cell>
          <cell r="G216">
            <v>179831.68000000002</v>
          </cell>
          <cell r="H216">
            <v>210581.53</v>
          </cell>
          <cell r="I216">
            <v>7224454.8297665929</v>
          </cell>
          <cell r="J216">
            <v>153295707.03281733</v>
          </cell>
        </row>
        <row r="217">
          <cell r="C217" t="str">
            <v>§¸ héc x©y tø nãn M100</v>
          </cell>
          <cell r="D217" t="str">
            <v>m3</v>
          </cell>
          <cell r="E217">
            <v>81</v>
          </cell>
          <cell r="F217">
            <v>278810.8254982286</v>
          </cell>
          <cell r="G217">
            <v>35358.619999999995</v>
          </cell>
          <cell r="H217">
            <v>0</v>
          </cell>
          <cell r="I217">
            <v>488783.70716064883</v>
          </cell>
          <cell r="J217">
            <v>39591480.280012555</v>
          </cell>
        </row>
        <row r="218">
          <cell r="C218" t="str">
            <v>§¸ héc x©y taluy v÷a M100</v>
          </cell>
          <cell r="D218" t="str">
            <v>m3</v>
          </cell>
          <cell r="E218">
            <v>37.5</v>
          </cell>
          <cell r="F218">
            <v>248531.96105274287</v>
          </cell>
          <cell r="G218">
            <v>31998.09</v>
          </cell>
          <cell r="H218">
            <v>0</v>
          </cell>
          <cell r="I218">
            <v>437566.59880956577</v>
          </cell>
          <cell r="J218">
            <v>16408747.455358716</v>
          </cell>
        </row>
        <row r="219">
          <cell r="C219" t="str">
            <v>§¸ héc x©y v÷a M100 gia cè lßng cÇu</v>
          </cell>
          <cell r="D219" t="str">
            <v>m3</v>
          </cell>
          <cell r="E219">
            <v>67.03</v>
          </cell>
          <cell r="F219">
            <v>248531.96105274287</v>
          </cell>
          <cell r="G219">
            <v>30390.880000000001</v>
          </cell>
          <cell r="H219">
            <v>0</v>
          </cell>
          <cell r="I219">
            <v>437566.59880956577</v>
          </cell>
          <cell r="J219">
            <v>29330089.118205193</v>
          </cell>
        </row>
        <row r="220">
          <cell r="C220" t="str">
            <v>§¸ héc x©y mãng, ch©n khay M100</v>
          </cell>
          <cell r="D220" t="str">
            <v>m3</v>
          </cell>
          <cell r="E220">
            <v>84.54</v>
          </cell>
          <cell r="F220">
            <v>248531.96105274287</v>
          </cell>
          <cell r="G220">
            <v>27907.01</v>
          </cell>
          <cell r="H220">
            <v>0</v>
          </cell>
          <cell r="I220">
            <v>421653.28258626495</v>
          </cell>
          <cell r="J220">
            <v>35646568.509842843</v>
          </cell>
        </row>
        <row r="221">
          <cell r="C221" t="str">
            <v xml:space="preserve">D¨m s¹n ®Öm </v>
          </cell>
          <cell r="D221" t="str">
            <v>m3</v>
          </cell>
          <cell r="E221">
            <v>79.849999999999994</v>
          </cell>
          <cell r="F221">
            <v>135855.41509523807</v>
          </cell>
          <cell r="G221">
            <v>30115.26</v>
          </cell>
          <cell r="H221">
            <v>0</v>
          </cell>
          <cell r="I221">
            <v>288292.40124649595</v>
          </cell>
          <cell r="J221">
            <v>23020148.239532702</v>
          </cell>
        </row>
        <row r="222">
          <cell r="C222" t="str">
            <v xml:space="preserve">§µo mãng ®Êt cÊp 3 </v>
          </cell>
          <cell r="D222" t="str">
            <v>m3</v>
          </cell>
          <cell r="E222">
            <v>2658.67</v>
          </cell>
          <cell r="F222">
            <v>0</v>
          </cell>
          <cell r="G222">
            <v>5890.0582800000002</v>
          </cell>
          <cell r="H222">
            <v>2404.6233119999997</v>
          </cell>
          <cell r="I222">
            <v>26458.435658106639</v>
          </cell>
          <cell r="J222">
            <v>70344249.131138384</v>
          </cell>
        </row>
        <row r="223">
          <cell r="C223" t="str">
            <v>§¾p ®Êt cÊp 3</v>
          </cell>
          <cell r="D223" t="str">
            <v>m3</v>
          </cell>
          <cell r="E223">
            <v>3069.34</v>
          </cell>
          <cell r="F223">
            <v>0</v>
          </cell>
          <cell r="G223">
            <v>9298.26</v>
          </cell>
          <cell r="H223">
            <v>0</v>
          </cell>
          <cell r="I223">
            <v>36167.992732107356</v>
          </cell>
          <cell r="J223">
            <v>111011866.8123664</v>
          </cell>
        </row>
        <row r="224">
          <cell r="C224" t="str">
            <v>Thi c«ng mè</v>
          </cell>
          <cell r="D224" t="str">
            <v>TB</v>
          </cell>
          <cell r="E224" t="str">
            <v>Laøm giaøn giaùo vöôït ñöôøng giao thoâng &lt;5m raûi daây &lt;=95mm2</v>
          </cell>
          <cell r="F224" t="str">
            <v xml:space="preserve">vò trí </v>
          </cell>
          <cell r="G224">
            <v>159462</v>
          </cell>
          <cell r="H224"/>
          <cell r="I224"/>
          <cell r="J224">
            <v>64000000</v>
          </cell>
        </row>
        <row r="225">
          <cell r="C225" t="str">
            <v xml:space="preserve">8. Cäc BTCT (35x35)cm </v>
          </cell>
          <cell r="D225" t="str">
            <v>md</v>
          </cell>
          <cell r="E225">
            <v>288</v>
          </cell>
          <cell r="F225" t="str">
            <v xml:space="preserve">vò trí </v>
          </cell>
          <cell r="G225">
            <v>350186</v>
          </cell>
          <cell r="H225"/>
          <cell r="I225">
            <v>400000</v>
          </cell>
          <cell r="J225">
            <v>115200000</v>
          </cell>
        </row>
        <row r="226">
          <cell r="C226" t="str">
            <v>9. H¹ng môc kh¸c</v>
          </cell>
          <cell r="D226" t="str">
            <v>TB</v>
          </cell>
          <cell r="E226" t="str">
            <v>Laøm giaøn giaùo vöôït ñöôøng giao thoâng &gt;10m raûi daây &lt;=95mm2</v>
          </cell>
          <cell r="F226" t="str">
            <v xml:space="preserve">vò trí </v>
          </cell>
          <cell r="G226">
            <v>269130</v>
          </cell>
          <cell r="H226"/>
          <cell r="I226">
            <v>0</v>
          </cell>
          <cell r="J226">
            <v>44000000</v>
          </cell>
        </row>
        <row r="227">
          <cell r="C227" t="str">
            <v>§¾p ®Êt ®ª quai</v>
          </cell>
          <cell r="D227" t="str">
            <v>m3</v>
          </cell>
          <cell r="E227">
            <v>85.6</v>
          </cell>
          <cell r="F227">
            <v>0</v>
          </cell>
          <cell r="G227">
            <v>29528.04</v>
          </cell>
          <cell r="H227">
            <v>0</v>
          </cell>
          <cell r="I227">
            <v>137828.35964320746</v>
          </cell>
          <cell r="J227">
            <v>11798107.585458558</v>
          </cell>
        </row>
        <row r="228">
          <cell r="C228" t="str">
            <v>M¸y b¬m n­íc</v>
          </cell>
          <cell r="D228" t="str">
            <v>Ca</v>
          </cell>
          <cell r="E228">
            <v>45</v>
          </cell>
          <cell r="F228">
            <v>0</v>
          </cell>
          <cell r="G228">
            <v>0</v>
          </cell>
          <cell r="H228">
            <v>466499</v>
          </cell>
          <cell r="I228">
            <v>625657.55711489427</v>
          </cell>
          <cell r="J228">
            <v>28154590.070170242</v>
          </cell>
        </row>
        <row r="229">
          <cell r="C229" t="str">
            <v>Mua vµ l¾p ®Æt biÓn b¸o ®­êng bé</v>
          </cell>
          <cell r="D229" t="str">
            <v>Bé</v>
          </cell>
          <cell r="E229">
            <v>4</v>
          </cell>
          <cell r="F229">
            <v>594310.03418620001</v>
          </cell>
          <cell r="G229">
            <v>9170.9856</v>
          </cell>
          <cell r="H229">
            <v>2246.2963200000004</v>
          </cell>
          <cell r="I229">
            <v>860000</v>
          </cell>
          <cell r="J229">
            <v>3440000</v>
          </cell>
        </row>
        <row r="230">
          <cell r="C230" t="str">
            <v>10. Ph¸ dì cÇu cò</v>
          </cell>
          <cell r="D230"/>
          <cell r="E230" t="str">
            <v>Long ñeàn O18</v>
          </cell>
          <cell r="F230" t="str">
            <v>caùi</v>
          </cell>
          <cell r="G230">
            <v>400</v>
          </cell>
          <cell r="H230"/>
          <cell r="I230"/>
          <cell r="J230">
            <v>24667345.144283161</v>
          </cell>
        </row>
        <row r="231">
          <cell r="C231" t="str">
            <v>§Ëp bá bª t«ng cÇu cò</v>
          </cell>
          <cell r="D231" t="str">
            <v>m3</v>
          </cell>
          <cell r="E231">
            <v>43.06</v>
          </cell>
          <cell r="F231">
            <v>0</v>
          </cell>
          <cell r="G231">
            <v>68671.7</v>
          </cell>
          <cell r="H231">
            <v>0</v>
          </cell>
          <cell r="I231">
            <v>267116.37946255063</v>
          </cell>
          <cell r="J231">
            <v>11502031.29965743</v>
          </cell>
        </row>
        <row r="232">
          <cell r="C232" t="str">
            <v>§Ëp bá ®¸ héc x©y cò</v>
          </cell>
          <cell r="D232" t="str">
            <v>m3</v>
          </cell>
          <cell r="E232">
            <v>152.4</v>
          </cell>
          <cell r="F232">
            <v>0</v>
          </cell>
          <cell r="G232">
            <v>22208.720000000001</v>
          </cell>
          <cell r="H232">
            <v>0</v>
          </cell>
          <cell r="I232">
            <v>86386.573783633401</v>
          </cell>
          <cell r="J232">
            <v>13165313.84462573</v>
          </cell>
        </row>
        <row r="233">
          <cell r="C233" t="str">
            <v>11. TuyÕn tr¸nh</v>
          </cell>
          <cell r="D233"/>
          <cell r="E233" t="str">
            <v>LTD 1pha 24KV-600A</v>
          </cell>
          <cell r="F233" t="str">
            <v>caùi</v>
          </cell>
          <cell r="G233">
            <v>20000000</v>
          </cell>
          <cell r="H233">
            <v>8</v>
          </cell>
          <cell r="I233">
            <v>0</v>
          </cell>
          <cell r="J233">
            <v>171339941.4012579</v>
          </cell>
        </row>
        <row r="234">
          <cell r="C234" t="str">
            <v>DÇm I500 lµm cÇu t¹m</v>
          </cell>
          <cell r="D234" t="str">
            <v>TÊn</v>
          </cell>
          <cell r="E234">
            <v>7.5359999999999996</v>
          </cell>
          <cell r="F234">
            <v>999886.30761904758</v>
          </cell>
          <cell r="G234">
            <v>346912.49600000004</v>
          </cell>
          <cell r="H234">
            <v>446151.53</v>
          </cell>
          <cell r="I234">
            <v>3623924.8854130441</v>
          </cell>
          <cell r="J234">
            <v>27309897.936472699</v>
          </cell>
        </row>
        <row r="235">
          <cell r="C235" t="str">
            <v>L¾p dùng vµ th¸o dì cÇu t¹m</v>
          </cell>
          <cell r="D235" t="str">
            <v>TÊn</v>
          </cell>
          <cell r="E235">
            <v>7.5359999999999996</v>
          </cell>
          <cell r="F235">
            <v>278999.99999999994</v>
          </cell>
          <cell r="G235">
            <v>218652</v>
          </cell>
          <cell r="H235">
            <v>543277.45000000007</v>
          </cell>
          <cell r="I235">
            <v>2200391.9957527202</v>
          </cell>
          <cell r="J235">
            <v>16582154.079992497</v>
          </cell>
        </row>
        <row r="236">
          <cell r="C236" t="str">
            <v>L¾p ®Æt vµ th¸o dì rä ®¸</v>
          </cell>
          <cell r="D236" t="str">
            <v>Rä</v>
          </cell>
          <cell r="E236">
            <v>80</v>
          </cell>
          <cell r="F236">
            <v>167311.23357142857</v>
          </cell>
          <cell r="G236">
            <v>63119.520000000004</v>
          </cell>
          <cell r="H236">
            <v>0</v>
          </cell>
          <cell r="I236">
            <v>498735.7040999615</v>
          </cell>
          <cell r="J236">
            <v>39898856.327996917</v>
          </cell>
        </row>
        <row r="237">
          <cell r="C237" t="str">
            <v xml:space="preserve">§¾p ®Êt nÒn ®­êng </v>
          </cell>
          <cell r="D237" t="str">
            <v>m3</v>
          </cell>
          <cell r="E237">
            <v>1015.5</v>
          </cell>
          <cell r="F237">
            <v>5714.2857142857138</v>
          </cell>
          <cell r="G237">
            <v>6287.7246742857133</v>
          </cell>
          <cell r="H237">
            <v>16215.547368</v>
          </cell>
          <cell r="I237">
            <v>60797.097711059716</v>
          </cell>
          <cell r="J237">
            <v>61739452.725581139</v>
          </cell>
        </row>
        <row r="238">
          <cell r="C238" t="str">
            <v>Mãng cÊp phèi ®¸ d¨m lo¹i 1</v>
          </cell>
          <cell r="D238" t="str">
            <v>m3</v>
          </cell>
          <cell r="E238">
            <v>100.8</v>
          </cell>
          <cell r="F238">
            <v>211603.89028571427</v>
          </cell>
          <cell r="G238">
            <v>675.13600000000008</v>
          </cell>
          <cell r="H238">
            <v>7602.8820839999989</v>
          </cell>
          <cell r="I238">
            <v>256047.42392078004</v>
          </cell>
          <cell r="J238">
            <v>25809580.331214629</v>
          </cell>
        </row>
        <row r="239">
          <cell r="C239" t="str">
            <v>cÇu ®µ g©n km401+714.2</v>
          </cell>
          <cell r="D239"/>
          <cell r="E239" t="str">
            <v>Ñaàu noái caùp 1 pha 24KV (Ngoaøi trôøi)</v>
          </cell>
          <cell r="F239" t="str">
            <v>caùi</v>
          </cell>
          <cell r="G239">
            <v>3000000</v>
          </cell>
          <cell r="H239"/>
          <cell r="I239"/>
          <cell r="J239">
            <v>1732650642.6747282</v>
          </cell>
        </row>
        <row r="240">
          <cell r="C240" t="str">
            <v>1. DÇm BTCT th­êng L=18m</v>
          </cell>
          <cell r="D240" t="str">
            <v>m3</v>
          </cell>
          <cell r="E240">
            <v>152.4</v>
          </cell>
          <cell r="F240">
            <v>0</v>
          </cell>
          <cell r="G240">
            <v>22208.720000000001</v>
          </cell>
          <cell r="H240">
            <v>0</v>
          </cell>
          <cell r="I240">
            <v>86386.573783633401</v>
          </cell>
          <cell r="J240">
            <v>371000000</v>
          </cell>
        </row>
        <row r="241">
          <cell r="C241" t="str">
            <v>DÇm BTCT th­êng L=18m</v>
          </cell>
          <cell r="D241" t="str">
            <v>DÇm</v>
          </cell>
          <cell r="E241">
            <v>5</v>
          </cell>
          <cell r="F241" t="e">
            <v>#N/A</v>
          </cell>
          <cell r="G241" t="e">
            <v>#N/A</v>
          </cell>
          <cell r="H241" t="e">
            <v>#N/A</v>
          </cell>
          <cell r="I241">
            <v>50000000</v>
          </cell>
          <cell r="J241">
            <v>250000000</v>
          </cell>
        </row>
        <row r="242">
          <cell r="C242" t="str">
            <v>Lao l¾p dÇm BTCT th­êng  L=18m</v>
          </cell>
          <cell r="D242" t="str">
            <v>DÇm</v>
          </cell>
          <cell r="E242">
            <v>5</v>
          </cell>
          <cell r="F242" t="e">
            <v>#N/A</v>
          </cell>
          <cell r="G242" t="e">
            <v>#N/A</v>
          </cell>
          <cell r="H242" t="e">
            <v>#N/A</v>
          </cell>
          <cell r="I242">
            <v>20000000</v>
          </cell>
          <cell r="J242">
            <v>100000000</v>
          </cell>
        </row>
        <row r="243">
          <cell r="C243" t="str">
            <v>Mua vµ l¾p ®Æt gèi cÇu b»ng cao su</v>
          </cell>
          <cell r="D243" t="str">
            <v>Gèi</v>
          </cell>
          <cell r="E243">
            <v>10</v>
          </cell>
          <cell r="F243">
            <v>1581785.4</v>
          </cell>
          <cell r="G243">
            <v>30683.100000000002</v>
          </cell>
          <cell r="H243">
            <v>0</v>
          </cell>
          <cell r="I243">
            <v>2100000</v>
          </cell>
          <cell r="J243">
            <v>21000000</v>
          </cell>
        </row>
        <row r="244">
          <cell r="C244" t="str">
            <v>2. Líp phñ mÆt cÇu</v>
          </cell>
          <cell r="D244" t="str">
            <v>BTLT An Giang</v>
          </cell>
          <cell r="E244" t="str">
            <v xml:space="preserve">Ñaø caûn BTCT 1,2m </v>
          </cell>
          <cell r="F244" t="str">
            <v>caùi</v>
          </cell>
          <cell r="G244">
            <v>67200</v>
          </cell>
          <cell r="H244">
            <v>100</v>
          </cell>
          <cell r="I244">
            <v>0</v>
          </cell>
          <cell r="J244">
            <v>32407147.730140436</v>
          </cell>
        </row>
        <row r="245">
          <cell r="C245" t="str">
            <v>Bª t«ng t¹o dèc M300</v>
          </cell>
          <cell r="D245" t="str">
            <v>m3</v>
          </cell>
          <cell r="E245">
            <v>14.4</v>
          </cell>
          <cell r="F245">
            <v>574369.22931885719</v>
          </cell>
          <cell r="G245">
            <v>40910.799999999996</v>
          </cell>
          <cell r="H245">
            <v>12642.59325</v>
          </cell>
          <cell r="I245">
            <v>983321.19550532626</v>
          </cell>
          <cell r="J245">
            <v>14159825.215276698</v>
          </cell>
        </row>
        <row r="246">
          <cell r="C246" t="str">
            <v>BTN h¹t mÞn dµy 5cm</v>
          </cell>
          <cell r="D246" t="str">
            <v>m2</v>
          </cell>
          <cell r="E246">
            <v>144</v>
          </cell>
          <cell r="F246">
            <v>42468.434871299731</v>
          </cell>
          <cell r="G246">
            <v>329.74254000000002</v>
          </cell>
          <cell r="H246">
            <v>2021.9958464000001</v>
          </cell>
          <cell r="I246">
            <v>57176.14270663201</v>
          </cell>
          <cell r="J246">
            <v>8233364.5497550098</v>
          </cell>
        </row>
        <row r="247">
          <cell r="C247" t="str">
            <v>Cèt thÐp c¸c lo¹i</v>
          </cell>
          <cell r="D247" t="str">
            <v>TÊn</v>
          </cell>
          <cell r="E247">
            <v>1.44</v>
          </cell>
          <cell r="F247">
            <v>4911215.3371428577</v>
          </cell>
          <cell r="G247">
            <v>159406.01</v>
          </cell>
          <cell r="H247">
            <v>99583.053999999989</v>
          </cell>
          <cell r="I247">
            <v>6954137.4757699519</v>
          </cell>
          <cell r="J247">
            <v>10013957.96510873</v>
          </cell>
        </row>
        <row r="248">
          <cell r="C248" t="str">
            <v>3. Lan can tay vÞn b»ng BTCT</v>
          </cell>
          <cell r="D248" t="str">
            <v>md</v>
          </cell>
          <cell r="E248">
            <v>60.36</v>
          </cell>
          <cell r="F248" t="str">
            <v>caùi</v>
          </cell>
          <cell r="G248">
            <v>286000</v>
          </cell>
          <cell r="H248"/>
          <cell r="I248">
            <v>450000</v>
          </cell>
          <cell r="J248">
            <v>27162000</v>
          </cell>
        </row>
        <row r="249">
          <cell r="C249" t="str">
            <v>4. B¶n dÉn KT(300x220x20)cm</v>
          </cell>
          <cell r="D249" t="str">
            <v>b¶n</v>
          </cell>
          <cell r="E249">
            <v>8</v>
          </cell>
          <cell r="F249" t="str">
            <v>caùi</v>
          </cell>
          <cell r="G249">
            <v>244000</v>
          </cell>
          <cell r="H249"/>
          <cell r="I249">
            <v>2200000</v>
          </cell>
          <cell r="J249">
            <v>17600000</v>
          </cell>
        </row>
        <row r="250">
          <cell r="C250" t="str">
            <v>5. Khe co d·n cao su</v>
          </cell>
          <cell r="D250" t="str">
            <v>md</v>
          </cell>
          <cell r="E250">
            <v>16</v>
          </cell>
          <cell r="F250" t="str">
            <v>caùi</v>
          </cell>
          <cell r="G250">
            <v>304000</v>
          </cell>
          <cell r="H250"/>
          <cell r="I250">
            <v>2500000</v>
          </cell>
          <cell r="J250">
            <v>40000000</v>
          </cell>
        </row>
        <row r="251">
          <cell r="C251" t="str">
            <v>6. T­êng hé lan mÒm</v>
          </cell>
          <cell r="D251" t="str">
            <v>md</v>
          </cell>
          <cell r="E251">
            <v>40</v>
          </cell>
          <cell r="F251" t="str">
            <v>kg</v>
          </cell>
          <cell r="G251">
            <v>9726</v>
          </cell>
          <cell r="H251">
            <v>9.42</v>
          </cell>
          <cell r="I251">
            <v>450000</v>
          </cell>
          <cell r="J251">
            <v>18000000</v>
          </cell>
        </row>
        <row r="252">
          <cell r="C252" t="str">
            <v>7. Mè cÇu</v>
          </cell>
          <cell r="D252"/>
          <cell r="E252" t="str">
            <v xml:space="preserve">Ñaø L75 x75 x8 - 2m ( 9,02kg/m ) </v>
          </cell>
          <cell r="F252" t="str">
            <v>kg</v>
          </cell>
          <cell r="G252">
            <v>9726</v>
          </cell>
          <cell r="H252">
            <v>9.42</v>
          </cell>
          <cell r="I252">
            <v>0</v>
          </cell>
          <cell r="J252">
            <v>908724718.61787379</v>
          </cell>
        </row>
        <row r="253">
          <cell r="C253" t="str">
            <v>Bª t«ng M300</v>
          </cell>
          <cell r="D253" t="str">
            <v>m3</v>
          </cell>
          <cell r="E253">
            <v>308.48</v>
          </cell>
          <cell r="F253">
            <v>563323.6672165714</v>
          </cell>
          <cell r="G253">
            <v>83931.68</v>
          </cell>
          <cell r="H253">
            <v>50524.219980000002</v>
          </cell>
          <cell r="I253">
            <v>1211661.7359944407</v>
          </cell>
          <cell r="J253">
            <v>373773412.31956512</v>
          </cell>
        </row>
        <row r="254">
          <cell r="C254" t="str">
            <v>Bª t«ng M250</v>
          </cell>
          <cell r="D254" t="str">
            <v>m3</v>
          </cell>
          <cell r="E254">
            <v>59.04</v>
          </cell>
          <cell r="F254">
            <v>467896.36724971433</v>
          </cell>
          <cell r="G254">
            <v>44651.040000000001</v>
          </cell>
          <cell r="H254">
            <v>50524.219980000002</v>
          </cell>
          <cell r="I254">
            <v>913830.47055423819</v>
          </cell>
          <cell r="J254">
            <v>53952550.981522225</v>
          </cell>
        </row>
        <row r="255">
          <cell r="C255" t="str">
            <v>Bª t«ng lãt mãng M100 ®¸ 4x6</v>
          </cell>
          <cell r="D255" t="str">
            <v>m3</v>
          </cell>
          <cell r="E255">
            <v>7.36</v>
          </cell>
          <cell r="F255">
            <v>261846.0050055357</v>
          </cell>
          <cell r="G255">
            <v>22898.699999999997</v>
          </cell>
          <cell r="H255">
            <v>12040.565000000001</v>
          </cell>
          <cell r="I255">
            <v>476409.41943829454</v>
          </cell>
          <cell r="J255">
            <v>3506373.3270658478</v>
          </cell>
        </row>
        <row r="256">
          <cell r="C256" t="str">
            <v>Cèt thÐp c¸c lo¹i</v>
          </cell>
          <cell r="D256" t="str">
            <v>TÊn</v>
          </cell>
          <cell r="E256">
            <v>25.73</v>
          </cell>
          <cell r="F256">
            <v>4932735.3371428577</v>
          </cell>
          <cell r="G256">
            <v>179831.68000000002</v>
          </cell>
          <cell r="H256">
            <v>210581.53</v>
          </cell>
          <cell r="I256">
            <v>7224454.8297665929</v>
          </cell>
          <cell r="J256">
            <v>185885222.76989445</v>
          </cell>
        </row>
        <row r="257">
          <cell r="C257" t="str">
            <v>§¸ héc x©y tø nãn M100</v>
          </cell>
          <cell r="D257" t="str">
            <v>m3</v>
          </cell>
          <cell r="E257">
            <v>59.35</v>
          </cell>
          <cell r="F257">
            <v>278810.8254982286</v>
          </cell>
          <cell r="G257">
            <v>35358.619999999995</v>
          </cell>
          <cell r="H257">
            <v>0</v>
          </cell>
          <cell r="I257">
            <v>488783.70716064883</v>
          </cell>
          <cell r="J257">
            <v>29009313.01998451</v>
          </cell>
        </row>
        <row r="258">
          <cell r="C258" t="str">
            <v>§¸ héc x©y taluy v÷a M100</v>
          </cell>
          <cell r="D258" t="str">
            <v>m3</v>
          </cell>
          <cell r="E258">
            <v>103.13</v>
          </cell>
          <cell r="F258">
            <v>248531.96105274287</v>
          </cell>
          <cell r="G258">
            <v>31998.09</v>
          </cell>
          <cell r="H258">
            <v>0</v>
          </cell>
          <cell r="I258">
            <v>437566.59880956577</v>
          </cell>
          <cell r="J258">
            <v>45126243.335230514</v>
          </cell>
        </row>
        <row r="259">
          <cell r="C259" t="str">
            <v>§¸ héc x©y mãng, ch©n khay M100</v>
          </cell>
          <cell r="D259" t="str">
            <v>m3</v>
          </cell>
          <cell r="E259">
            <v>74.22</v>
          </cell>
          <cell r="F259">
            <v>248531.96105274287</v>
          </cell>
          <cell r="G259">
            <v>27907.01</v>
          </cell>
          <cell r="H259">
            <v>0</v>
          </cell>
          <cell r="I259">
            <v>421653.28258626495</v>
          </cell>
          <cell r="J259">
            <v>31295106.633552585</v>
          </cell>
        </row>
        <row r="260">
          <cell r="C260" t="str">
            <v xml:space="preserve">D¨m s¹n ®Öm </v>
          </cell>
          <cell r="D260" t="str">
            <v>m3</v>
          </cell>
          <cell r="E260">
            <v>83.19</v>
          </cell>
          <cell r="F260">
            <v>135855.41509523807</v>
          </cell>
          <cell r="G260">
            <v>30115.26</v>
          </cell>
          <cell r="H260">
            <v>0</v>
          </cell>
          <cell r="I260">
            <v>288292.40124649595</v>
          </cell>
          <cell r="J260">
            <v>23983044.859695997</v>
          </cell>
        </row>
        <row r="261">
          <cell r="C261" t="str">
            <v xml:space="preserve">§µo mãng ®Êt cÊp 3 </v>
          </cell>
          <cell r="D261" t="str">
            <v>m3</v>
          </cell>
          <cell r="E261">
            <v>1201</v>
          </cell>
          <cell r="F261">
            <v>0</v>
          </cell>
          <cell r="G261">
            <v>5890.0582800000002</v>
          </cell>
          <cell r="H261">
            <v>2404.6233119999997</v>
          </cell>
          <cell r="I261">
            <v>26458.435658106639</v>
          </cell>
          <cell r="J261">
            <v>31776581.225386072</v>
          </cell>
        </row>
        <row r="262">
          <cell r="C262" t="str">
            <v>§¾p ®Êt cÊp 3</v>
          </cell>
          <cell r="D262" t="str">
            <v>m3</v>
          </cell>
          <cell r="E262">
            <v>1476.91</v>
          </cell>
          <cell r="F262">
            <v>0</v>
          </cell>
          <cell r="G262">
            <v>9298.26</v>
          </cell>
          <cell r="H262">
            <v>0</v>
          </cell>
          <cell r="I262">
            <v>36167.992732107356</v>
          </cell>
          <cell r="J262">
            <v>53416870.145976678</v>
          </cell>
        </row>
        <row r="263">
          <cell r="C263" t="str">
            <v>Thi c«ng mè</v>
          </cell>
          <cell r="D263" t="str">
            <v>TB</v>
          </cell>
          <cell r="E263" t="str">
            <v>OÁng nhöa PVC O168</v>
          </cell>
          <cell r="F263" t="str">
            <v>caùi</v>
          </cell>
          <cell r="G263">
            <v>87500</v>
          </cell>
          <cell r="H263"/>
          <cell r="I263"/>
          <cell r="J263">
            <v>77000000</v>
          </cell>
        </row>
        <row r="264">
          <cell r="C264" t="str">
            <v xml:space="preserve">8. Cäc BTCT (35x35)cm </v>
          </cell>
          <cell r="D264" t="str">
            <v>md</v>
          </cell>
          <cell r="E264">
            <v>0</v>
          </cell>
          <cell r="F264" t="str">
            <v>caùi</v>
          </cell>
          <cell r="G264">
            <v>54545</v>
          </cell>
          <cell r="H264">
            <v>0.2</v>
          </cell>
          <cell r="I264">
            <v>400000</v>
          </cell>
          <cell r="J264">
            <v>0</v>
          </cell>
        </row>
        <row r="265">
          <cell r="C265" t="str">
            <v>9. Ph¸ dì cÇu cò</v>
          </cell>
          <cell r="D265" t="str">
            <v>Ñôn giaù 
67/1999</v>
          </cell>
          <cell r="E265" t="str">
            <v>OÁng noái daây cho côõ daây 150mm2</v>
          </cell>
          <cell r="F265" t="str">
            <v>caùi</v>
          </cell>
          <cell r="G265">
            <v>68182</v>
          </cell>
          <cell r="H265"/>
          <cell r="I265"/>
          <cell r="J265">
            <v>39762432.747345254</v>
          </cell>
        </row>
        <row r="266">
          <cell r="C266" t="str">
            <v>§Ëp bá bª t«ng cÇu cò</v>
          </cell>
          <cell r="D266" t="str">
            <v>m3</v>
          </cell>
          <cell r="E266">
            <v>96.03</v>
          </cell>
          <cell r="F266">
            <v>0</v>
          </cell>
          <cell r="G266">
            <v>68671.7</v>
          </cell>
          <cell r="H266">
            <v>0</v>
          </cell>
          <cell r="I266">
            <v>267116.37946255063</v>
          </cell>
          <cell r="J266">
            <v>25651185.919788737</v>
          </cell>
        </row>
        <row r="267">
          <cell r="C267" t="str">
            <v>§Ëp bá ®¸ héc x©y cò</v>
          </cell>
          <cell r="D267" t="str">
            <v>m3</v>
          </cell>
          <cell r="E267">
            <v>163.35</v>
          </cell>
          <cell r="F267">
            <v>0</v>
          </cell>
          <cell r="G267">
            <v>22208.720000000001</v>
          </cell>
          <cell r="H267">
            <v>0</v>
          </cell>
          <cell r="I267">
            <v>86386.573783633401</v>
          </cell>
          <cell r="J267">
            <v>14111246.827556515</v>
          </cell>
        </row>
        <row r="268">
          <cell r="C268" t="str">
            <v>10. H¹ng môc kh¸c</v>
          </cell>
          <cell r="D268" t="str">
            <v>TB</v>
          </cell>
          <cell r="E268">
            <v>3150</v>
          </cell>
          <cell r="F268">
            <v>5714.2857142857138</v>
          </cell>
          <cell r="G268">
            <v>6287.7246742857133</v>
          </cell>
          <cell r="H268">
            <v>16215.547368</v>
          </cell>
          <cell r="I268">
            <v>0</v>
          </cell>
          <cell r="J268">
            <v>60000000</v>
          </cell>
        </row>
        <row r="269">
          <cell r="C269" t="str">
            <v>§¾p ®Êt ®ª quai</v>
          </cell>
          <cell r="D269" t="str">
            <v>m3</v>
          </cell>
          <cell r="E269">
            <v>120</v>
          </cell>
          <cell r="F269">
            <v>0</v>
          </cell>
          <cell r="G269">
            <v>29528.04</v>
          </cell>
          <cell r="H269">
            <v>0</v>
          </cell>
          <cell r="I269">
            <v>137828.35964320746</v>
          </cell>
          <cell r="J269">
            <v>16539403.157184895</v>
          </cell>
        </row>
        <row r="270">
          <cell r="C270" t="str">
            <v>M¸y b¬m n­íc</v>
          </cell>
          <cell r="D270" t="str">
            <v>Ca</v>
          </cell>
          <cell r="E270">
            <v>54</v>
          </cell>
          <cell r="F270">
            <v>0</v>
          </cell>
          <cell r="G270">
            <v>0</v>
          </cell>
          <cell r="H270">
            <v>466499</v>
          </cell>
          <cell r="I270">
            <v>625657.55711489427</v>
          </cell>
          <cell r="J270">
            <v>33785508.084204294</v>
          </cell>
        </row>
        <row r="271">
          <cell r="C271" t="str">
            <v>Mua vµ l¾p ®Æt biÓn b¸o ®­êng bé</v>
          </cell>
          <cell r="D271" t="str">
            <v>Bé</v>
          </cell>
          <cell r="E271">
            <v>4</v>
          </cell>
          <cell r="F271">
            <v>594310.03418620001</v>
          </cell>
          <cell r="G271">
            <v>9170.9856</v>
          </cell>
          <cell r="H271">
            <v>2246.2963200000004</v>
          </cell>
          <cell r="I271">
            <v>860000</v>
          </cell>
          <cell r="J271">
            <v>3440000</v>
          </cell>
        </row>
        <row r="272">
          <cell r="C272" t="str">
            <v>11. TuyÕn tr¸nh</v>
          </cell>
          <cell r="D272"/>
          <cell r="E272" t="str">
            <v>OÁng saét traùng keõm Þ21</v>
          </cell>
          <cell r="F272" t="str">
            <v>meùt</v>
          </cell>
          <cell r="G272">
            <v>9200</v>
          </cell>
          <cell r="H272">
            <v>23.55</v>
          </cell>
          <cell r="I272">
            <v>0</v>
          </cell>
          <cell r="J272">
            <v>217994343.57936862</v>
          </cell>
        </row>
        <row r="273">
          <cell r="C273" t="str">
            <v>DÇm I500 lµm cÇu t¹m</v>
          </cell>
          <cell r="D273" t="str">
            <v>TÊn</v>
          </cell>
          <cell r="E273">
            <v>7.5359999999999996</v>
          </cell>
          <cell r="F273">
            <v>999886.30761904758</v>
          </cell>
          <cell r="G273">
            <v>346912.49600000004</v>
          </cell>
          <cell r="H273">
            <v>446151.53</v>
          </cell>
          <cell r="I273">
            <v>3623924.8854130441</v>
          </cell>
          <cell r="J273">
            <v>27309897.936472699</v>
          </cell>
        </row>
        <row r="274">
          <cell r="C274" t="str">
            <v>L¾p dùng vµ th¸o dì cÇu t¹m</v>
          </cell>
          <cell r="D274" t="str">
            <v>TÊn</v>
          </cell>
          <cell r="E274">
            <v>7.5359999999999996</v>
          </cell>
          <cell r="F274">
            <v>278999.99999999994</v>
          </cell>
          <cell r="G274">
            <v>218652</v>
          </cell>
          <cell r="H274">
            <v>543277.45000000007</v>
          </cell>
          <cell r="I274">
            <v>2200391.9957527202</v>
          </cell>
          <cell r="J274">
            <v>16582154.079992497</v>
          </cell>
        </row>
        <row r="275">
          <cell r="C275" t="str">
            <v>L¾p ®Æt vµ th¸o dì rä ®¸</v>
          </cell>
          <cell r="D275" t="str">
            <v>Rä</v>
          </cell>
          <cell r="E275">
            <v>80</v>
          </cell>
          <cell r="F275">
            <v>167311.23357142857</v>
          </cell>
          <cell r="G275">
            <v>63119.520000000004</v>
          </cell>
          <cell r="H275">
            <v>0</v>
          </cell>
          <cell r="I275">
            <v>498735.7040999615</v>
          </cell>
          <cell r="J275">
            <v>39898856.327996917</v>
          </cell>
        </row>
        <row r="276">
          <cell r="C276" t="str">
            <v xml:space="preserve">§¾p ®Êt nÒn ®­êng </v>
          </cell>
          <cell r="D276" t="str">
            <v>m3</v>
          </cell>
          <cell r="E276">
            <v>1512.5</v>
          </cell>
          <cell r="F276">
            <v>5714.2857142857138</v>
          </cell>
          <cell r="G276">
            <v>6287.7246742857133</v>
          </cell>
          <cell r="H276">
            <v>16215.547368</v>
          </cell>
          <cell r="I276">
            <v>60797.097711059716</v>
          </cell>
          <cell r="J276">
            <v>91955610.287977815</v>
          </cell>
        </row>
        <row r="277">
          <cell r="C277" t="str">
            <v>Mãng cÊp phèi ®¸ d¨m lo¹i 1</v>
          </cell>
          <cell r="D277" t="str">
            <v>m3</v>
          </cell>
          <cell r="E277">
            <v>165</v>
          </cell>
          <cell r="F277">
            <v>211603.89028571427</v>
          </cell>
          <cell r="G277">
            <v>675.13600000000008</v>
          </cell>
          <cell r="H277">
            <v>7602.8820839999989</v>
          </cell>
          <cell r="I277">
            <v>256047.42392078004</v>
          </cell>
          <cell r="J277">
            <v>42247824.94692871</v>
          </cell>
        </row>
        <row r="278">
          <cell r="C278" t="str">
            <v>cÇu c©y b­ëi km402+955.62</v>
          </cell>
          <cell r="D278" t="str">
            <v>NM Cô Ñieän</v>
          </cell>
          <cell r="E278" t="str">
            <v>Rack 2 söù</v>
          </cell>
          <cell r="F278" t="str">
            <v>caùi</v>
          </cell>
          <cell r="G278">
            <v>16286</v>
          </cell>
          <cell r="H278">
            <v>0.35</v>
          </cell>
          <cell r="I278"/>
          <cell r="J278">
            <v>1687268738.1014953</v>
          </cell>
        </row>
        <row r="279">
          <cell r="C279" t="str">
            <v>1. DÇm BTCT th­êng L=12m</v>
          </cell>
          <cell r="D279" t="str">
            <v>NM Cô Ñieän</v>
          </cell>
          <cell r="E279" t="str">
            <v>Rack 3 söù</v>
          </cell>
          <cell r="F279" t="str">
            <v>caùi</v>
          </cell>
          <cell r="G279">
            <v>22762</v>
          </cell>
          <cell r="H279">
            <v>0.45</v>
          </cell>
          <cell r="I279"/>
          <cell r="J279">
            <v>271000000</v>
          </cell>
        </row>
        <row r="280">
          <cell r="C280" t="str">
            <v>DÇm BTCT th­êng L=12m</v>
          </cell>
          <cell r="D280" t="str">
            <v>DÇm</v>
          </cell>
          <cell r="E280">
            <v>5</v>
          </cell>
          <cell r="F280" t="e">
            <v>#N/A</v>
          </cell>
          <cell r="G280" t="e">
            <v>#N/A</v>
          </cell>
          <cell r="H280" t="e">
            <v>#N/A</v>
          </cell>
          <cell r="I280">
            <v>35000000</v>
          </cell>
          <cell r="J280">
            <v>175000000</v>
          </cell>
        </row>
        <row r="281">
          <cell r="C281" t="str">
            <v>Lao l¾p dÇm BTCT L=12m</v>
          </cell>
          <cell r="D281" t="str">
            <v>DÇm</v>
          </cell>
          <cell r="E281">
            <v>5</v>
          </cell>
          <cell r="F281" t="e">
            <v>#N/A</v>
          </cell>
          <cell r="G281" t="e">
            <v>#N/A</v>
          </cell>
          <cell r="H281" t="e">
            <v>#N/A</v>
          </cell>
          <cell r="I281">
            <v>15000000</v>
          </cell>
          <cell r="J281">
            <v>75000000</v>
          </cell>
        </row>
        <row r="282">
          <cell r="C282" t="str">
            <v>Mua vµ l¾p ®Æt gèi cÇu b»ng cao su</v>
          </cell>
          <cell r="D282" t="str">
            <v>Gèi</v>
          </cell>
          <cell r="E282">
            <v>10</v>
          </cell>
          <cell r="F282">
            <v>1581785.4</v>
          </cell>
          <cell r="G282">
            <v>30683.100000000002</v>
          </cell>
          <cell r="H282">
            <v>0</v>
          </cell>
          <cell r="I282">
            <v>2100000</v>
          </cell>
          <cell r="J282">
            <v>21000000</v>
          </cell>
        </row>
        <row r="283">
          <cell r="C283" t="str">
            <v>2. Líp phñ mÆt cÇu</v>
          </cell>
          <cell r="D283"/>
          <cell r="E283" t="str">
            <v>Saét 50 x 5</v>
          </cell>
          <cell r="F283" t="str">
            <v>kg</v>
          </cell>
          <cell r="G283">
            <v>9726</v>
          </cell>
          <cell r="H283">
            <v>1.96</v>
          </cell>
          <cell r="I283">
            <v>0</v>
          </cell>
          <cell r="J283">
            <v>21604765.15342696</v>
          </cell>
        </row>
        <row r="284">
          <cell r="C284" t="str">
            <v>Bª t«ng t¹o dèc M300</v>
          </cell>
          <cell r="D284" t="str">
            <v>m3</v>
          </cell>
          <cell r="E284">
            <v>9.6</v>
          </cell>
          <cell r="F284">
            <v>574369.22931885719</v>
          </cell>
          <cell r="G284">
            <v>40910.799999999996</v>
          </cell>
          <cell r="H284">
            <v>12642.59325</v>
          </cell>
          <cell r="I284">
            <v>983321.19550532626</v>
          </cell>
          <cell r="J284">
            <v>9439883.4768511318</v>
          </cell>
        </row>
        <row r="285">
          <cell r="C285" t="str">
            <v>BTN h¹t mÞn dµy 5cm</v>
          </cell>
          <cell r="D285" t="str">
            <v>m2</v>
          </cell>
          <cell r="E285">
            <v>96</v>
          </cell>
          <cell r="F285">
            <v>42468.434871299731</v>
          </cell>
          <cell r="G285">
            <v>329.74254000000002</v>
          </cell>
          <cell r="H285">
            <v>2021.9958464000001</v>
          </cell>
          <cell r="I285">
            <v>57176.14270663201</v>
          </cell>
          <cell r="J285">
            <v>5488909.6998366732</v>
          </cell>
        </row>
        <row r="286">
          <cell r="C286" t="str">
            <v>Cèt thÐp c¸c lo¹i</v>
          </cell>
          <cell r="D286" t="str">
            <v>TÊn</v>
          </cell>
          <cell r="E286">
            <v>0.96</v>
          </cell>
          <cell r="F286">
            <v>4911215.3371428577</v>
          </cell>
          <cell r="G286">
            <v>159406.01</v>
          </cell>
          <cell r="H286">
            <v>99583.053999999989</v>
          </cell>
          <cell r="I286">
            <v>6954137.4757699519</v>
          </cell>
          <cell r="J286">
            <v>6675971.9767391533</v>
          </cell>
        </row>
        <row r="287">
          <cell r="C287" t="str">
            <v>3. Lan can tay vÞn b»ng BTCT</v>
          </cell>
          <cell r="D287" t="str">
            <v>md</v>
          </cell>
          <cell r="E287">
            <v>39.6</v>
          </cell>
          <cell r="F287" t="str">
            <v>taám</v>
          </cell>
          <cell r="G287">
            <v>61079.28</v>
          </cell>
          <cell r="H287">
            <v>6.28</v>
          </cell>
          <cell r="I287">
            <v>450000</v>
          </cell>
          <cell r="J287">
            <v>17820000</v>
          </cell>
        </row>
        <row r="288">
          <cell r="C288" t="str">
            <v>4. B¶n dÉn KT(300x220x20)cm</v>
          </cell>
          <cell r="D288" t="str">
            <v>b¶n</v>
          </cell>
          <cell r="E288">
            <v>8</v>
          </cell>
          <cell r="F288" t="str">
            <v>kg</v>
          </cell>
          <cell r="G288">
            <v>9726</v>
          </cell>
          <cell r="H288">
            <v>6.28</v>
          </cell>
          <cell r="I288">
            <v>2200000</v>
          </cell>
          <cell r="J288">
            <v>17600000</v>
          </cell>
        </row>
        <row r="289">
          <cell r="C289" t="str">
            <v>5. Khe co d·n cao su</v>
          </cell>
          <cell r="D289" t="str">
            <v>md</v>
          </cell>
          <cell r="E289">
            <v>16</v>
          </cell>
          <cell r="F289" t="str">
            <v>kg</v>
          </cell>
          <cell r="G289">
            <v>9726</v>
          </cell>
          <cell r="H289">
            <v>1.26</v>
          </cell>
          <cell r="I289">
            <v>2500000</v>
          </cell>
          <cell r="J289">
            <v>40000000</v>
          </cell>
        </row>
        <row r="290">
          <cell r="C290" t="str">
            <v>6. T­êng hé lan mÒm</v>
          </cell>
          <cell r="D290" t="str">
            <v>md</v>
          </cell>
          <cell r="E290">
            <v>40</v>
          </cell>
          <cell r="F290" t="str">
            <v>kg</v>
          </cell>
          <cell r="G290">
            <v>9726</v>
          </cell>
          <cell r="H290">
            <v>2.83</v>
          </cell>
          <cell r="I290">
            <v>450000</v>
          </cell>
          <cell r="J290">
            <v>18000000</v>
          </cell>
        </row>
        <row r="291">
          <cell r="C291" t="str">
            <v>7. Mè cÇu</v>
          </cell>
          <cell r="D291" t="str">
            <v>TÊn</v>
          </cell>
          <cell r="E291">
            <v>28.07</v>
          </cell>
          <cell r="F291">
            <v>4932735.3371428577</v>
          </cell>
          <cell r="G291">
            <v>179831.68000000002</v>
          </cell>
          <cell r="H291">
            <v>210581.53</v>
          </cell>
          <cell r="I291">
            <v>0</v>
          </cell>
          <cell r="J291">
            <v>987945824.96535063</v>
          </cell>
        </row>
        <row r="292">
          <cell r="C292" t="str">
            <v>Bª t«ng M300</v>
          </cell>
          <cell r="D292" t="str">
            <v>m3</v>
          </cell>
          <cell r="E292">
            <v>336.57</v>
          </cell>
          <cell r="F292">
            <v>563323.6672165714</v>
          </cell>
          <cell r="G292">
            <v>83931.68</v>
          </cell>
          <cell r="H292">
            <v>50524.219980000002</v>
          </cell>
          <cell r="I292">
            <v>1211661.7359944407</v>
          </cell>
          <cell r="J292">
            <v>407808990.4836489</v>
          </cell>
        </row>
        <row r="293">
          <cell r="C293" t="str">
            <v>Bª t«ng M250</v>
          </cell>
          <cell r="D293" t="str">
            <v>m3</v>
          </cell>
          <cell r="E293">
            <v>64.44</v>
          </cell>
          <cell r="F293">
            <v>467896.36724971433</v>
          </cell>
          <cell r="G293">
            <v>44651.040000000001</v>
          </cell>
          <cell r="H293">
            <v>50524.219980000002</v>
          </cell>
          <cell r="I293">
            <v>913830.47055423819</v>
          </cell>
          <cell r="J293">
            <v>58887235.522515103</v>
          </cell>
        </row>
        <row r="294">
          <cell r="C294" t="str">
            <v>Bª t«ng lãt mãng M100 ®¸ 4x6</v>
          </cell>
          <cell r="D294" t="str">
            <v>m3</v>
          </cell>
          <cell r="E294">
            <v>9.9</v>
          </cell>
          <cell r="F294">
            <v>261846.0050055357</v>
          </cell>
          <cell r="G294">
            <v>22898.699999999997</v>
          </cell>
          <cell r="H294">
            <v>12040.565000000001</v>
          </cell>
          <cell r="I294">
            <v>476409.41943829454</v>
          </cell>
          <cell r="J294">
            <v>4716453.2524391161</v>
          </cell>
        </row>
        <row r="295">
          <cell r="C295" t="str">
            <v>Cèt thÐp c¸c lo¹i</v>
          </cell>
          <cell r="D295" t="str">
            <v>TÊn</v>
          </cell>
          <cell r="E295">
            <v>28.07</v>
          </cell>
          <cell r="F295">
            <v>4932735.3371428577</v>
          </cell>
          <cell r="G295">
            <v>179831.68000000002</v>
          </cell>
          <cell r="H295">
            <v>210581.53</v>
          </cell>
          <cell r="I295">
            <v>7224454.8297665929</v>
          </cell>
          <cell r="J295">
            <v>202790447.07154825</v>
          </cell>
        </row>
        <row r="296">
          <cell r="C296" t="str">
            <v>§¸ héc x©y tø nãn M100</v>
          </cell>
          <cell r="D296" t="str">
            <v>m3</v>
          </cell>
          <cell r="E296">
            <v>34.1</v>
          </cell>
          <cell r="F296">
            <v>278810.8254982286</v>
          </cell>
          <cell r="G296">
            <v>35358.619999999995</v>
          </cell>
          <cell r="H296">
            <v>0</v>
          </cell>
          <cell r="I296">
            <v>488783.70716064883</v>
          </cell>
          <cell r="J296">
            <v>16667524.414178126</v>
          </cell>
        </row>
        <row r="297">
          <cell r="C297" t="str">
            <v>§¸ héc x©y taluy v÷a M100</v>
          </cell>
          <cell r="D297" t="str">
            <v>m3</v>
          </cell>
          <cell r="E297">
            <v>64.5</v>
          </cell>
          <cell r="F297">
            <v>248531.96105274287</v>
          </cell>
          <cell r="G297">
            <v>31998.09</v>
          </cell>
          <cell r="H297">
            <v>0</v>
          </cell>
          <cell r="I297">
            <v>437566.59880956577</v>
          </cell>
          <cell r="J297">
            <v>28223045.62321699</v>
          </cell>
        </row>
        <row r="298">
          <cell r="C298" t="str">
            <v>§¸ héc x©y mãng, ch©n khay M100</v>
          </cell>
          <cell r="D298" t="str">
            <v>m3</v>
          </cell>
          <cell r="E298">
            <v>70.709999999999994</v>
          </cell>
          <cell r="F298">
            <v>248531.96105274287</v>
          </cell>
          <cell r="G298">
            <v>27907.01</v>
          </cell>
          <cell r="H298">
            <v>0</v>
          </cell>
          <cell r="I298">
            <v>421653.28258626495</v>
          </cell>
          <cell r="J298">
            <v>29815103.611674793</v>
          </cell>
        </row>
        <row r="299">
          <cell r="C299" t="str">
            <v xml:space="preserve">D¨m s¹n ®Öm </v>
          </cell>
          <cell r="D299" t="str">
            <v>m3</v>
          </cell>
          <cell r="E299">
            <v>44.15</v>
          </cell>
          <cell r="F299">
            <v>135855.41509523807</v>
          </cell>
          <cell r="G299">
            <v>30115.26</v>
          </cell>
          <cell r="H299">
            <v>0</v>
          </cell>
          <cell r="I299">
            <v>288292.40124649595</v>
          </cell>
          <cell r="J299">
            <v>12728109.515032796</v>
          </cell>
        </row>
        <row r="300">
          <cell r="C300" t="str">
            <v xml:space="preserve">§µo mãng ®Êt cÊp 3 </v>
          </cell>
          <cell r="D300" t="str">
            <v>m3</v>
          </cell>
          <cell r="E300">
            <v>2155.56</v>
          </cell>
          <cell r="F300">
            <v>0</v>
          </cell>
          <cell r="G300">
            <v>5890.0582800000002</v>
          </cell>
          <cell r="H300">
            <v>2404.6233119999997</v>
          </cell>
          <cell r="I300">
            <v>26458.435658106639</v>
          </cell>
          <cell r="J300">
            <v>57032745.567188345</v>
          </cell>
        </row>
        <row r="301">
          <cell r="C301" t="str">
            <v>§¾p ®Êt cÊp 3</v>
          </cell>
          <cell r="D301" t="str">
            <v>m3</v>
          </cell>
          <cell r="E301">
            <v>2357.7800000000002</v>
          </cell>
          <cell r="F301">
            <v>0</v>
          </cell>
          <cell r="G301">
            <v>9298.26</v>
          </cell>
          <cell r="H301">
            <v>0</v>
          </cell>
          <cell r="I301">
            <v>36167.992732107356</v>
          </cell>
          <cell r="J301">
            <v>85276169.903908089</v>
          </cell>
        </row>
        <row r="302">
          <cell r="C302" t="str">
            <v>Thi c«ng mè</v>
          </cell>
          <cell r="D302" t="str">
            <v>TB</v>
          </cell>
          <cell r="E302"/>
          <cell r="F302"/>
          <cell r="G302"/>
          <cell r="H302"/>
          <cell r="I302"/>
          <cell r="J302">
            <v>84000000</v>
          </cell>
        </row>
        <row r="303">
          <cell r="C303" t="str">
            <v xml:space="preserve">8. Cäc BTCT (35x35)cm </v>
          </cell>
          <cell r="D303" t="str">
            <v>md</v>
          </cell>
          <cell r="E303"/>
          <cell r="F303"/>
          <cell r="G303"/>
          <cell r="H303"/>
          <cell r="I303">
            <v>400000</v>
          </cell>
          <cell r="J303">
            <v>0</v>
          </cell>
        </row>
        <row r="304">
          <cell r="C304" t="str">
            <v>9. H¹ng môc kh¸c</v>
          </cell>
          <cell r="D304" t="str">
            <v>TB</v>
          </cell>
          <cell r="E304"/>
          <cell r="F304"/>
          <cell r="G304"/>
          <cell r="H304"/>
          <cell r="I304">
            <v>0</v>
          </cell>
          <cell r="J304">
            <v>21000000</v>
          </cell>
        </row>
        <row r="305">
          <cell r="C305" t="str">
            <v>§¾p ®Êt ®ª quai</v>
          </cell>
          <cell r="D305" t="str">
            <v>m3</v>
          </cell>
          <cell r="E305">
            <v>31.57</v>
          </cell>
          <cell r="F305">
            <v>0</v>
          </cell>
          <cell r="G305">
            <v>29528.04</v>
          </cell>
          <cell r="H305">
            <v>0</v>
          </cell>
          <cell r="I305">
            <v>137828.35964320746</v>
          </cell>
          <cell r="J305">
            <v>4351241.3139360594</v>
          </cell>
        </row>
        <row r="306">
          <cell r="C306" t="str">
            <v>M¸y b¬m n­íc</v>
          </cell>
          <cell r="D306" t="str">
            <v>Ca</v>
          </cell>
          <cell r="E306">
            <v>21</v>
          </cell>
          <cell r="F306">
            <v>0</v>
          </cell>
          <cell r="G306">
            <v>0</v>
          </cell>
          <cell r="H306">
            <v>466499</v>
          </cell>
          <cell r="I306">
            <v>625657.55711489427</v>
          </cell>
          <cell r="J306">
            <v>13138808.69941278</v>
          </cell>
        </row>
        <row r="307">
          <cell r="C307" t="str">
            <v>Mua vµ l¾p ®Æt biÓn b¸o ®­êng bé</v>
          </cell>
          <cell r="D307" t="str">
            <v>Bé</v>
          </cell>
          <cell r="E307">
            <v>4</v>
          </cell>
          <cell r="F307">
            <v>594310.03418620001</v>
          </cell>
          <cell r="G307">
            <v>9170.9856</v>
          </cell>
          <cell r="H307">
            <v>2246.2963200000004</v>
          </cell>
          <cell r="I307">
            <v>860000</v>
          </cell>
          <cell r="J307">
            <v>3440000</v>
          </cell>
        </row>
        <row r="308">
          <cell r="C308" t="str">
            <v>10. Ph¸ dì cÇu cò</v>
          </cell>
          <cell r="D308"/>
          <cell r="E308"/>
          <cell r="F308"/>
          <cell r="G308"/>
          <cell r="H308"/>
          <cell r="I308"/>
          <cell r="J308">
            <v>35379846.377317443</v>
          </cell>
        </row>
        <row r="309">
          <cell r="C309" t="str">
            <v>§Ëp bá bª t«ng cÇu cò</v>
          </cell>
          <cell r="D309" t="str">
            <v>m3</v>
          </cell>
          <cell r="E309">
            <v>38.909999999999997</v>
          </cell>
          <cell r="F309">
            <v>0</v>
          </cell>
          <cell r="G309">
            <v>68671.7</v>
          </cell>
          <cell r="H309">
            <v>0</v>
          </cell>
          <cell r="I309">
            <v>267116.37946255063</v>
          </cell>
          <cell r="J309">
            <v>10393498.324887844</v>
          </cell>
        </row>
        <row r="310">
          <cell r="C310" t="str">
            <v>§Ëp bá ®¸ héc x©y cò</v>
          </cell>
          <cell r="D310" t="str">
            <v>m3</v>
          </cell>
          <cell r="E310">
            <v>163.35</v>
          </cell>
          <cell r="F310">
            <v>0</v>
          </cell>
          <cell r="G310">
            <v>22208.720000000001</v>
          </cell>
          <cell r="H310">
            <v>0</v>
          </cell>
          <cell r="I310">
            <v>86386.573783633401</v>
          </cell>
          <cell r="J310">
            <v>14111246.827556515</v>
          </cell>
        </row>
        <row r="311">
          <cell r="C311" t="str">
            <v>Th¸o dì thÐp cÇu cò</v>
          </cell>
          <cell r="D311" t="str">
            <v>TÊn</v>
          </cell>
          <cell r="E311">
            <v>5.6519999999999992</v>
          </cell>
          <cell r="F311">
            <v>215999.99999999997</v>
          </cell>
          <cell r="G311">
            <v>218652</v>
          </cell>
          <cell r="H311">
            <v>543277.45000000007</v>
          </cell>
          <cell r="I311">
            <v>1924115.5741105948</v>
          </cell>
          <cell r="J311">
            <v>10875101.224873081</v>
          </cell>
        </row>
        <row r="312">
          <cell r="C312" t="str">
            <v>11. TuyÕn tr¸nh</v>
          </cell>
          <cell r="D312"/>
          <cell r="E312"/>
          <cell r="F312"/>
          <cell r="G312"/>
          <cell r="H312"/>
          <cell r="I312">
            <v>0</v>
          </cell>
          <cell r="J312">
            <v>256918301.60540026</v>
          </cell>
        </row>
        <row r="313">
          <cell r="C313" t="str">
            <v>DÇm I500 lµm cÇu t¹m</v>
          </cell>
          <cell r="D313" t="str">
            <v>TÊn</v>
          </cell>
          <cell r="E313">
            <v>7.5359999999999996</v>
          </cell>
          <cell r="F313">
            <v>999886.30761904758</v>
          </cell>
          <cell r="G313">
            <v>346912.49600000004</v>
          </cell>
          <cell r="H313">
            <v>446151.53</v>
          </cell>
          <cell r="I313">
            <v>3623924.8854130441</v>
          </cell>
          <cell r="J313">
            <v>27309897.936472699</v>
          </cell>
        </row>
        <row r="314">
          <cell r="C314" t="str">
            <v>L¾p dùng vµ th¸o dì cÇu t¹m</v>
          </cell>
          <cell r="D314" t="str">
            <v>TÊn</v>
          </cell>
          <cell r="E314">
            <v>7.5359999999999996</v>
          </cell>
          <cell r="F314">
            <v>278999.99999999994</v>
          </cell>
          <cell r="G314">
            <v>218652</v>
          </cell>
          <cell r="H314">
            <v>543277.45000000007</v>
          </cell>
          <cell r="I314">
            <v>2200391.9957527202</v>
          </cell>
          <cell r="J314">
            <v>16582154.079992497</v>
          </cell>
        </row>
        <row r="315">
          <cell r="C315" t="str">
            <v>L¾p ®Æt vµ th¸o dì rä ®¸</v>
          </cell>
          <cell r="D315" t="str">
            <v>Rä</v>
          </cell>
          <cell r="E315">
            <v>64</v>
          </cell>
          <cell r="F315">
            <v>167311.23357142857</v>
          </cell>
          <cell r="G315">
            <v>63119.520000000004</v>
          </cell>
          <cell r="H315">
            <v>0</v>
          </cell>
          <cell r="I315">
            <v>498735.7040999615</v>
          </cell>
          <cell r="J315">
            <v>31919085.062397536</v>
          </cell>
        </row>
        <row r="316">
          <cell r="C316" t="str">
            <v xml:space="preserve">§¾p ®Êt nÒn ®­êng </v>
          </cell>
          <cell r="D316" t="str">
            <v>m3</v>
          </cell>
          <cell r="E316">
            <v>2145</v>
          </cell>
          <cell r="F316">
            <v>5714.2857142857138</v>
          </cell>
          <cell r="G316">
            <v>6287.7246742857133</v>
          </cell>
          <cell r="H316">
            <v>16215.547368</v>
          </cell>
          <cell r="I316">
            <v>60797.097711059716</v>
          </cell>
          <cell r="J316">
            <v>130409774.59022309</v>
          </cell>
        </row>
        <row r="317">
          <cell r="C317" t="str">
            <v>Mãng cÊp phèi ®¸ d¨m lo¹i 1</v>
          </cell>
          <cell r="D317" t="str">
            <v>m3</v>
          </cell>
          <cell r="E317">
            <v>198</v>
          </cell>
          <cell r="F317">
            <v>211603.89028571427</v>
          </cell>
          <cell r="G317">
            <v>675.13600000000008</v>
          </cell>
          <cell r="H317">
            <v>7602.8820839999989</v>
          </cell>
          <cell r="I317">
            <v>256047.42392078004</v>
          </cell>
          <cell r="J317">
            <v>50697389.936314449</v>
          </cell>
        </row>
        <row r="318">
          <cell r="C318" t="str">
            <v>cÇu nghiªng km407+682.2</v>
          </cell>
          <cell r="D318"/>
          <cell r="E318"/>
          <cell r="F318"/>
          <cell r="G318"/>
          <cell r="H318"/>
          <cell r="I318"/>
          <cell r="J318">
            <v>2531392571.695261</v>
          </cell>
        </row>
        <row r="319">
          <cell r="C319" t="str">
            <v>1. DÇm BTCT D¦L L=24m</v>
          </cell>
          <cell r="D319"/>
          <cell r="E319"/>
          <cell r="F319"/>
          <cell r="G319"/>
          <cell r="H319"/>
          <cell r="I319"/>
          <cell r="J319">
            <v>528800000</v>
          </cell>
        </row>
        <row r="320">
          <cell r="C320" t="str">
            <v>DÇm BTCT D¦L L=24m</v>
          </cell>
          <cell r="D320" t="str">
            <v>DÇm</v>
          </cell>
          <cell r="E320">
            <v>4</v>
          </cell>
          <cell r="F320" t="e">
            <v>#N/A</v>
          </cell>
          <cell r="G320" t="e">
            <v>#N/A</v>
          </cell>
          <cell r="H320" t="e">
            <v>#N/A</v>
          </cell>
          <cell r="I320">
            <v>100000000</v>
          </cell>
          <cell r="J320">
            <v>400000000</v>
          </cell>
        </row>
        <row r="321">
          <cell r="C321" t="str">
            <v>Lao l¾p dÇm BTCT D¦L L=24m</v>
          </cell>
          <cell r="D321" t="str">
            <v>DÇm</v>
          </cell>
          <cell r="E321">
            <v>4</v>
          </cell>
          <cell r="F321" t="e">
            <v>#N/A</v>
          </cell>
          <cell r="G321" t="e">
            <v>#N/A</v>
          </cell>
          <cell r="H321" t="e">
            <v>#N/A</v>
          </cell>
          <cell r="I321">
            <v>28000000</v>
          </cell>
          <cell r="J321">
            <v>112000000</v>
          </cell>
        </row>
        <row r="322">
          <cell r="C322" t="str">
            <v>Mua vµ l¾p ®Æt gèi cÇu b»ng cao su</v>
          </cell>
          <cell r="D322" t="str">
            <v>Gèi</v>
          </cell>
          <cell r="E322">
            <v>8</v>
          </cell>
          <cell r="F322">
            <v>1581785.4</v>
          </cell>
          <cell r="G322">
            <v>30683.100000000002</v>
          </cell>
          <cell r="H322">
            <v>0</v>
          </cell>
          <cell r="I322">
            <v>2100000</v>
          </cell>
          <cell r="J322">
            <v>16800000</v>
          </cell>
        </row>
        <row r="323">
          <cell r="C323" t="str">
            <v>2. Líp phñ mÆt cÇu</v>
          </cell>
          <cell r="D323"/>
          <cell r="E323"/>
          <cell r="F323"/>
          <cell r="G323"/>
          <cell r="H323"/>
          <cell r="I323">
            <v>0</v>
          </cell>
          <cell r="J323">
            <v>43209530.30685392</v>
          </cell>
        </row>
        <row r="324">
          <cell r="C324" t="str">
            <v>Bª t«ng t¹o dèc M300</v>
          </cell>
          <cell r="D324" t="str">
            <v>m3</v>
          </cell>
          <cell r="E324">
            <v>19.2</v>
          </cell>
          <cell r="F324">
            <v>574369.22931885719</v>
          </cell>
          <cell r="G324">
            <v>40910.799999999996</v>
          </cell>
          <cell r="H324">
            <v>12642.59325</v>
          </cell>
          <cell r="I324">
            <v>983321.19550532626</v>
          </cell>
          <cell r="J324">
            <v>18879766.953702264</v>
          </cell>
        </row>
        <row r="325">
          <cell r="C325" t="str">
            <v>BTN h¹t mÞn dµy 5cm</v>
          </cell>
          <cell r="D325" t="str">
            <v>m2</v>
          </cell>
          <cell r="E325">
            <v>192</v>
          </cell>
          <cell r="F325">
            <v>42468.434871299731</v>
          </cell>
          <cell r="G325">
            <v>329.74254000000002</v>
          </cell>
          <cell r="H325">
            <v>2021.9958464000001</v>
          </cell>
          <cell r="I325">
            <v>57176.14270663201</v>
          </cell>
          <cell r="J325">
            <v>10977819.399673346</v>
          </cell>
        </row>
        <row r="326">
          <cell r="C326" t="str">
            <v>Cèt thÐp c¸c lo¹i</v>
          </cell>
          <cell r="D326" t="str">
            <v>TÊn</v>
          </cell>
          <cell r="E326">
            <v>1.92</v>
          </cell>
          <cell r="F326">
            <v>4911215.3371428577</v>
          </cell>
          <cell r="G326">
            <v>159406.01</v>
          </cell>
          <cell r="H326">
            <v>99583.053999999989</v>
          </cell>
          <cell r="I326">
            <v>6954137.4757699519</v>
          </cell>
          <cell r="J326">
            <v>13351943.953478307</v>
          </cell>
        </row>
        <row r="327">
          <cell r="C327" t="str">
            <v>3. Lan can tay vÞn b»ng BTCT</v>
          </cell>
          <cell r="D327" t="str">
            <v>md</v>
          </cell>
          <cell r="E327">
            <v>70.28</v>
          </cell>
          <cell r="F327"/>
          <cell r="G327"/>
          <cell r="H327"/>
          <cell r="I327">
            <v>450000</v>
          </cell>
          <cell r="J327">
            <v>31626000</v>
          </cell>
        </row>
        <row r="328">
          <cell r="C328" t="str">
            <v>4. B¶n dÉn KT(300x220x20)cm</v>
          </cell>
          <cell r="D328" t="str">
            <v>b¶n</v>
          </cell>
          <cell r="E328">
            <v>8</v>
          </cell>
          <cell r="F328"/>
          <cell r="G328"/>
          <cell r="H328"/>
          <cell r="I328">
            <v>2200000</v>
          </cell>
          <cell r="J328">
            <v>17600000</v>
          </cell>
        </row>
        <row r="329">
          <cell r="C329" t="str">
            <v>5. Khe co d·n cao su</v>
          </cell>
          <cell r="D329" t="str">
            <v>md</v>
          </cell>
          <cell r="E329">
            <v>16</v>
          </cell>
          <cell r="F329"/>
          <cell r="G329"/>
          <cell r="H329"/>
          <cell r="I329">
            <v>2500000</v>
          </cell>
          <cell r="J329">
            <v>40000000</v>
          </cell>
        </row>
        <row r="330">
          <cell r="C330" t="str">
            <v>6. T­êng hé lan mÒm</v>
          </cell>
          <cell r="D330" t="str">
            <v>md</v>
          </cell>
          <cell r="E330">
            <v>40</v>
          </cell>
          <cell r="F330"/>
          <cell r="G330"/>
          <cell r="H330"/>
          <cell r="I330">
            <v>450000</v>
          </cell>
          <cell r="J330">
            <v>18000000</v>
          </cell>
        </row>
        <row r="331">
          <cell r="C331" t="str">
            <v>7. Mè cÇu</v>
          </cell>
          <cell r="D331"/>
          <cell r="E331"/>
          <cell r="F331"/>
          <cell r="G331"/>
          <cell r="H331"/>
          <cell r="I331">
            <v>0</v>
          </cell>
          <cell r="J331">
            <v>998590960.21869349</v>
          </cell>
        </row>
        <row r="332">
          <cell r="C332" t="str">
            <v>Bª t«ng M300</v>
          </cell>
          <cell r="D332" t="str">
            <v>m3</v>
          </cell>
          <cell r="E332">
            <v>315.36</v>
          </cell>
          <cell r="F332">
            <v>563323.6672165714</v>
          </cell>
          <cell r="G332">
            <v>83931.68</v>
          </cell>
          <cell r="H332">
            <v>50524.219980000002</v>
          </cell>
          <cell r="I332">
            <v>1211661.7359944407</v>
          </cell>
          <cell r="J332">
            <v>382109645.06320685</v>
          </cell>
        </row>
        <row r="333">
          <cell r="C333" t="str">
            <v>Bª t«ng M250</v>
          </cell>
          <cell r="D333" t="str">
            <v>m3</v>
          </cell>
          <cell r="E333">
            <v>58.78</v>
          </cell>
          <cell r="F333">
            <v>467896.36724971433</v>
          </cell>
          <cell r="G333">
            <v>44651.040000000001</v>
          </cell>
          <cell r="H333">
            <v>50524.219980000002</v>
          </cell>
          <cell r="I333">
            <v>913830.47055423819</v>
          </cell>
          <cell r="J333">
            <v>53714955.059178121</v>
          </cell>
        </row>
        <row r="334">
          <cell r="C334" t="str">
            <v>Bª t«ng lãt mãng M100 ®¸ 4x6</v>
          </cell>
          <cell r="D334" t="str">
            <v>m3</v>
          </cell>
          <cell r="E334">
            <v>7.2</v>
          </cell>
          <cell r="F334">
            <v>261846.0050055357</v>
          </cell>
          <cell r="G334">
            <v>22898.699999999997</v>
          </cell>
          <cell r="H334">
            <v>12040.565000000001</v>
          </cell>
          <cell r="I334">
            <v>476409.41943829454</v>
          </cell>
          <cell r="J334">
            <v>3430147.8199557206</v>
          </cell>
        </row>
        <row r="335">
          <cell r="C335" t="str">
            <v>Cèt thÐp c¸c lo¹i</v>
          </cell>
          <cell r="D335" t="str">
            <v>TÊn</v>
          </cell>
          <cell r="E335">
            <v>26.189</v>
          </cell>
          <cell r="F335">
            <v>4932735.3371428577</v>
          </cell>
          <cell r="G335">
            <v>179831.68000000002</v>
          </cell>
          <cell r="H335">
            <v>210581.53</v>
          </cell>
          <cell r="I335">
            <v>7224454.8297665929</v>
          </cell>
          <cell r="J335">
            <v>189201247.53675729</v>
          </cell>
        </row>
        <row r="336">
          <cell r="C336" t="str">
            <v>§¸ héc x©y tø nãn M100</v>
          </cell>
          <cell r="D336" t="str">
            <v>m3</v>
          </cell>
          <cell r="E336">
            <v>71.44</v>
          </cell>
          <cell r="F336">
            <v>278810.8254982286</v>
          </cell>
          <cell r="G336">
            <v>35358.619999999995</v>
          </cell>
          <cell r="H336">
            <v>0</v>
          </cell>
          <cell r="I336">
            <v>488783.70716064883</v>
          </cell>
          <cell r="J336">
            <v>34918708.039556749</v>
          </cell>
        </row>
        <row r="337">
          <cell r="C337" t="str">
            <v>§¸ héc x©y taluy v÷a M100</v>
          </cell>
          <cell r="D337" t="str">
            <v>m3</v>
          </cell>
          <cell r="E337">
            <v>80</v>
          </cell>
          <cell r="F337">
            <v>248531.96105274287</v>
          </cell>
          <cell r="G337">
            <v>31998.09</v>
          </cell>
          <cell r="H337">
            <v>0</v>
          </cell>
          <cell r="I337">
            <v>437566.59880956577</v>
          </cell>
          <cell r="J337">
            <v>35005327.904765263</v>
          </cell>
        </row>
        <row r="338">
          <cell r="C338" t="str">
            <v>§¸ héc x©y mãng, ch©n khay M100</v>
          </cell>
          <cell r="D338" t="str">
            <v>m3</v>
          </cell>
          <cell r="E338">
            <v>61.79</v>
          </cell>
          <cell r="F338">
            <v>248531.96105274287</v>
          </cell>
          <cell r="G338">
            <v>27907.01</v>
          </cell>
          <cell r="H338">
            <v>0</v>
          </cell>
          <cell r="I338">
            <v>421653.28258626495</v>
          </cell>
          <cell r="J338">
            <v>26053956.331005313</v>
          </cell>
        </row>
        <row r="339">
          <cell r="C339" t="str">
            <v xml:space="preserve">D¨m s¹n ®Öm </v>
          </cell>
          <cell r="D339" t="str">
            <v>m3</v>
          </cell>
          <cell r="E339">
            <v>64.69</v>
          </cell>
          <cell r="F339">
            <v>135855.41509523807</v>
          </cell>
          <cell r="G339">
            <v>30115.26</v>
          </cell>
          <cell r="H339">
            <v>0</v>
          </cell>
          <cell r="I339">
            <v>288292.40124649595</v>
          </cell>
          <cell r="J339">
            <v>18649635.436635822</v>
          </cell>
        </row>
        <row r="340">
          <cell r="C340" t="str">
            <v xml:space="preserve">§µo mãng ®Êt cÊp 3 </v>
          </cell>
          <cell r="D340" t="str">
            <v>m3</v>
          </cell>
          <cell r="E340">
            <v>3357.19</v>
          </cell>
          <cell r="F340">
            <v>0</v>
          </cell>
          <cell r="G340">
            <v>5890.0582800000002</v>
          </cell>
          <cell r="H340">
            <v>2404.6233119999997</v>
          </cell>
          <cell r="I340">
            <v>26458.435658106639</v>
          </cell>
          <cell r="J340">
            <v>88825995.607039034</v>
          </cell>
        </row>
        <row r="341">
          <cell r="C341" t="str">
            <v>§¾p ®Êt cÊp 3</v>
          </cell>
          <cell r="D341" t="str">
            <v>m3</v>
          </cell>
          <cell r="E341">
            <v>2424.2800000000002</v>
          </cell>
          <cell r="F341">
            <v>0</v>
          </cell>
          <cell r="G341">
            <v>9298.26</v>
          </cell>
          <cell r="H341">
            <v>0</v>
          </cell>
          <cell r="I341">
            <v>36167.992732107356</v>
          </cell>
          <cell r="J341">
            <v>87681341.420593232</v>
          </cell>
        </row>
        <row r="342">
          <cell r="C342" t="str">
            <v>Thi c«ng mè</v>
          </cell>
          <cell r="D342" t="str">
            <v>TB</v>
          </cell>
          <cell r="E342"/>
          <cell r="F342"/>
          <cell r="G342"/>
          <cell r="H342"/>
          <cell r="I342"/>
          <cell r="J342">
            <v>79000000</v>
          </cell>
        </row>
        <row r="343">
          <cell r="C343" t="str">
            <v xml:space="preserve">8. Cäc BTCT (35x35)cm </v>
          </cell>
          <cell r="D343" t="str">
            <v>md</v>
          </cell>
          <cell r="E343">
            <v>704</v>
          </cell>
          <cell r="F343"/>
          <cell r="G343"/>
          <cell r="H343"/>
          <cell r="I343">
            <v>400000</v>
          </cell>
          <cell r="J343">
            <v>281600000</v>
          </cell>
        </row>
        <row r="344">
          <cell r="C344" t="str">
            <v>9. H¹ng môc kh¸c</v>
          </cell>
          <cell r="D344" t="str">
            <v>TB</v>
          </cell>
          <cell r="E344"/>
          <cell r="F344"/>
          <cell r="G344"/>
          <cell r="H344"/>
          <cell r="I344">
            <v>0</v>
          </cell>
          <cell r="J344">
            <v>56000000</v>
          </cell>
        </row>
        <row r="345">
          <cell r="C345" t="str">
            <v>§¾p ®Êt ®ª quai</v>
          </cell>
          <cell r="D345" t="str">
            <v>m3</v>
          </cell>
          <cell r="E345">
            <v>145</v>
          </cell>
          <cell r="F345">
            <v>0</v>
          </cell>
          <cell r="G345">
            <v>29528.04</v>
          </cell>
          <cell r="H345">
            <v>0</v>
          </cell>
          <cell r="I345">
            <v>137828.35964320746</v>
          </cell>
          <cell r="J345">
            <v>19985112.148265082</v>
          </cell>
        </row>
        <row r="346">
          <cell r="C346" t="str">
            <v>M¸y b¬m n­íc</v>
          </cell>
          <cell r="D346" t="str">
            <v>Ca</v>
          </cell>
          <cell r="E346">
            <v>52</v>
          </cell>
          <cell r="F346">
            <v>0</v>
          </cell>
          <cell r="G346">
            <v>0</v>
          </cell>
          <cell r="H346">
            <v>466499</v>
          </cell>
          <cell r="I346">
            <v>625657.55711489427</v>
          </cell>
          <cell r="J346">
            <v>32534192.969974503</v>
          </cell>
        </row>
        <row r="347">
          <cell r="C347" t="str">
            <v>Mua vµ l¾p ®Æt biÓn b¸o ®­êng bé</v>
          </cell>
          <cell r="D347" t="str">
            <v>Bé</v>
          </cell>
          <cell r="E347">
            <v>4</v>
          </cell>
          <cell r="F347">
            <v>594310.03418620001</v>
          </cell>
          <cell r="G347">
            <v>9170.9856</v>
          </cell>
          <cell r="H347">
            <v>2246.2963200000004</v>
          </cell>
          <cell r="I347">
            <v>860000</v>
          </cell>
          <cell r="J347">
            <v>3440000</v>
          </cell>
        </row>
        <row r="348">
          <cell r="C348" t="str">
            <v>10. Ph¸ dì cÇu cò</v>
          </cell>
          <cell r="D348"/>
          <cell r="E348"/>
          <cell r="F348"/>
          <cell r="G348"/>
          <cell r="H348"/>
          <cell r="I348"/>
          <cell r="J348">
            <v>42648581.675656386</v>
          </cell>
        </row>
        <row r="349">
          <cell r="C349" t="str">
            <v>§Ëp bá bª t«ng cÇu cò</v>
          </cell>
          <cell r="D349" t="str">
            <v>m3</v>
          </cell>
          <cell r="E349">
            <v>47.85</v>
          </cell>
          <cell r="F349">
            <v>0</v>
          </cell>
          <cell r="G349">
            <v>68671.7</v>
          </cell>
          <cell r="H349">
            <v>0</v>
          </cell>
          <cell r="I349">
            <v>267116.37946255063</v>
          </cell>
          <cell r="J349">
            <v>12781518.757283049</v>
          </cell>
        </row>
        <row r="350">
          <cell r="C350" t="str">
            <v>§Ëp bá ®¸ héc x©y cò</v>
          </cell>
          <cell r="D350" t="str">
            <v>m3</v>
          </cell>
          <cell r="E350">
            <v>240.83</v>
          </cell>
          <cell r="F350">
            <v>0</v>
          </cell>
          <cell r="G350">
            <v>22208.720000000001</v>
          </cell>
          <cell r="H350">
            <v>0</v>
          </cell>
          <cell r="I350">
            <v>86386.573783633401</v>
          </cell>
          <cell r="J350">
            <v>20804478.564312432</v>
          </cell>
        </row>
        <row r="351">
          <cell r="C351" t="str">
            <v>Th¸o dì thÐp cÇu cò</v>
          </cell>
          <cell r="D351" t="str">
            <v>TÊn</v>
          </cell>
          <cell r="E351">
            <v>4.71</v>
          </cell>
          <cell r="F351">
            <v>215999.99999999997</v>
          </cell>
          <cell r="G351">
            <v>218652</v>
          </cell>
          <cell r="H351">
            <v>543277.45000000007</v>
          </cell>
          <cell r="I351">
            <v>1924115.5741105948</v>
          </cell>
          <cell r="J351">
            <v>9062584.3540609013</v>
          </cell>
        </row>
        <row r="352">
          <cell r="C352" t="str">
            <v>11. TuyÕn tr¸nh</v>
          </cell>
          <cell r="D352"/>
          <cell r="E352"/>
          <cell r="F352"/>
          <cell r="G352"/>
          <cell r="H352"/>
          <cell r="I352">
            <v>0</v>
          </cell>
          <cell r="J352">
            <v>473317499.49405706</v>
          </cell>
        </row>
        <row r="353">
          <cell r="C353" t="str">
            <v>DÇm I500 lµm cÇu t¹m</v>
          </cell>
          <cell r="D353" t="str">
            <v>TÊn</v>
          </cell>
          <cell r="E353">
            <v>15.071999999999999</v>
          </cell>
          <cell r="F353">
            <v>999886.30761904758</v>
          </cell>
          <cell r="G353">
            <v>346912.49600000004</v>
          </cell>
          <cell r="H353">
            <v>446151.53</v>
          </cell>
          <cell r="I353">
            <v>3623924.8854130441</v>
          </cell>
          <cell r="J353">
            <v>54619795.872945398</v>
          </cell>
        </row>
        <row r="354">
          <cell r="C354" t="str">
            <v>L¾p dùng vµ th¸o dì cÇu t¹m</v>
          </cell>
          <cell r="D354" t="str">
            <v>TÊn</v>
          </cell>
          <cell r="E354">
            <v>15.071999999999999</v>
          </cell>
          <cell r="F354">
            <v>278999.99999999994</v>
          </cell>
          <cell r="G354">
            <v>218652</v>
          </cell>
          <cell r="H354">
            <v>543277.45000000007</v>
          </cell>
          <cell r="I354">
            <v>2200391.9957527202</v>
          </cell>
          <cell r="J354">
            <v>33164308.159984995</v>
          </cell>
        </row>
        <row r="355">
          <cell r="C355" t="str">
            <v>L¾p ®Æt vµ th¸o dì rä ®¸</v>
          </cell>
          <cell r="D355" t="str">
            <v>Rä</v>
          </cell>
          <cell r="E355">
            <v>210</v>
          </cell>
          <cell r="F355">
            <v>167311.23357142857</v>
          </cell>
          <cell r="G355">
            <v>63119.520000000004</v>
          </cell>
          <cell r="H355">
            <v>0</v>
          </cell>
          <cell r="I355">
            <v>498735.7040999615</v>
          </cell>
          <cell r="J355">
            <v>104734497.86099191</v>
          </cell>
        </row>
        <row r="356">
          <cell r="C356" t="str">
            <v xml:space="preserve">§¾p ®Êt nÒn ®­êng </v>
          </cell>
          <cell r="D356" t="str">
            <v>m3</v>
          </cell>
          <cell r="E356">
            <v>3750</v>
          </cell>
          <cell r="F356">
            <v>5714.2857142857138</v>
          </cell>
          <cell r="G356">
            <v>6287.7246742857133</v>
          </cell>
          <cell r="H356">
            <v>16215.547368</v>
          </cell>
          <cell r="I356">
            <v>60797.097711059716</v>
          </cell>
          <cell r="J356">
            <v>227989116.41647393</v>
          </cell>
        </row>
        <row r="357">
          <cell r="C357" t="str">
            <v>Mãng cÊp phèi ®¸ d¨m lo¹i 1</v>
          </cell>
          <cell r="D357" t="str">
            <v>m3</v>
          </cell>
          <cell r="E357">
            <v>206.25</v>
          </cell>
          <cell r="F357">
            <v>211603.89028571427</v>
          </cell>
          <cell r="G357">
            <v>675.13600000000008</v>
          </cell>
          <cell r="H357">
            <v>7602.8820839999989</v>
          </cell>
          <cell r="I357">
            <v>256047.42392078004</v>
          </cell>
          <cell r="J357">
            <v>52809781.183660887</v>
          </cell>
        </row>
        <row r="358">
          <cell r="C358" t="str">
            <v>cÇu s¾t km408+395.13</v>
          </cell>
          <cell r="D358"/>
          <cell r="E358"/>
          <cell r="F358"/>
          <cell r="G358"/>
          <cell r="H358"/>
          <cell r="I358"/>
          <cell r="J358">
            <v>2211272101.7826304</v>
          </cell>
        </row>
        <row r="359">
          <cell r="C359" t="str">
            <v>1. DÇm BTCT D¦L L=24m</v>
          </cell>
          <cell r="D359"/>
          <cell r="E359"/>
          <cell r="F359"/>
          <cell r="G359"/>
          <cell r="H359"/>
          <cell r="I359"/>
          <cell r="J359">
            <v>528800000</v>
          </cell>
        </row>
        <row r="360">
          <cell r="C360" t="str">
            <v>DÇm BTCT D¦L L=24m</v>
          </cell>
          <cell r="D360" t="str">
            <v>DÇm</v>
          </cell>
          <cell r="E360">
            <v>4</v>
          </cell>
          <cell r="F360" t="e">
            <v>#N/A</v>
          </cell>
          <cell r="G360" t="e">
            <v>#N/A</v>
          </cell>
          <cell r="H360" t="e">
            <v>#N/A</v>
          </cell>
          <cell r="I360">
            <v>100000000</v>
          </cell>
          <cell r="J360">
            <v>400000000</v>
          </cell>
        </row>
        <row r="361">
          <cell r="C361" t="str">
            <v>Lao l¾p dÇm BTCT D¦L L=24m</v>
          </cell>
          <cell r="D361" t="str">
            <v>DÇm</v>
          </cell>
          <cell r="E361">
            <v>4</v>
          </cell>
          <cell r="F361" t="e">
            <v>#N/A</v>
          </cell>
          <cell r="G361" t="e">
            <v>#N/A</v>
          </cell>
          <cell r="H361" t="e">
            <v>#N/A</v>
          </cell>
          <cell r="I361">
            <v>28000000</v>
          </cell>
          <cell r="J361">
            <v>112000000</v>
          </cell>
        </row>
        <row r="362">
          <cell r="C362" t="str">
            <v>Mua vµ l¾p ®Æt gèi cÇu b»ng cao su</v>
          </cell>
          <cell r="D362" t="str">
            <v>Gèi</v>
          </cell>
          <cell r="E362">
            <v>8</v>
          </cell>
          <cell r="F362">
            <v>1581785.4</v>
          </cell>
          <cell r="G362">
            <v>30683.100000000002</v>
          </cell>
          <cell r="H362">
            <v>0</v>
          </cell>
          <cell r="I362">
            <v>2100000</v>
          </cell>
          <cell r="J362">
            <v>16800000</v>
          </cell>
        </row>
        <row r="363">
          <cell r="C363" t="str">
            <v>2. Líp phñ mÆt cÇu</v>
          </cell>
          <cell r="D363"/>
          <cell r="E363"/>
          <cell r="F363"/>
          <cell r="G363"/>
          <cell r="H363"/>
          <cell r="I363">
            <v>0</v>
          </cell>
          <cell r="J363">
            <v>43209530.30685392</v>
          </cell>
        </row>
        <row r="364">
          <cell r="C364" t="str">
            <v>Bª t«ng t¹o dèc M300</v>
          </cell>
          <cell r="D364" t="str">
            <v>m3</v>
          </cell>
          <cell r="E364">
            <v>19.2</v>
          </cell>
          <cell r="F364">
            <v>574369.22931885719</v>
          </cell>
          <cell r="G364">
            <v>40910.799999999996</v>
          </cell>
          <cell r="H364">
            <v>12642.59325</v>
          </cell>
          <cell r="I364">
            <v>983321.19550532626</v>
          </cell>
          <cell r="J364">
            <v>18879766.953702264</v>
          </cell>
        </row>
        <row r="365">
          <cell r="C365" t="str">
            <v>BTN h¹t mÞn dµy 5cm</v>
          </cell>
          <cell r="D365" t="str">
            <v>m2</v>
          </cell>
          <cell r="E365">
            <v>192</v>
          </cell>
          <cell r="F365">
            <v>42468.434871299731</v>
          </cell>
          <cell r="G365">
            <v>329.74254000000002</v>
          </cell>
          <cell r="H365">
            <v>2021.9958464000001</v>
          </cell>
          <cell r="I365">
            <v>57176.14270663201</v>
          </cell>
          <cell r="J365">
            <v>10977819.399673346</v>
          </cell>
        </row>
        <row r="366">
          <cell r="C366" t="str">
            <v>Cèt thÐp c¸c lo¹i</v>
          </cell>
          <cell r="D366" t="str">
            <v>TÊn</v>
          </cell>
          <cell r="E366">
            <v>1.92</v>
          </cell>
          <cell r="F366">
            <v>4911215.3371428577</v>
          </cell>
          <cell r="G366">
            <v>159406.01</v>
          </cell>
          <cell r="H366">
            <v>99583.053999999989</v>
          </cell>
          <cell r="I366">
            <v>6954137.4757699519</v>
          </cell>
          <cell r="J366">
            <v>13351943.953478307</v>
          </cell>
        </row>
        <row r="367">
          <cell r="C367" t="str">
            <v>3. Lan can tay vÞn b»ng BTCT</v>
          </cell>
          <cell r="D367" t="str">
            <v>md</v>
          </cell>
          <cell r="E367">
            <v>67.08</v>
          </cell>
          <cell r="F367"/>
          <cell r="G367"/>
          <cell r="H367"/>
          <cell r="I367">
            <v>450000</v>
          </cell>
          <cell r="J367">
            <v>30186000</v>
          </cell>
        </row>
        <row r="368">
          <cell r="C368" t="str">
            <v>4. B¶n dÉn KT(300x220x20)cm</v>
          </cell>
          <cell r="D368" t="str">
            <v>b¶n</v>
          </cell>
          <cell r="E368">
            <v>8</v>
          </cell>
          <cell r="F368"/>
          <cell r="G368"/>
          <cell r="H368"/>
          <cell r="I368">
            <v>2200000</v>
          </cell>
          <cell r="J368">
            <v>17600000</v>
          </cell>
        </row>
        <row r="369">
          <cell r="C369" t="str">
            <v>5. Khe co d·n cao su</v>
          </cell>
          <cell r="D369" t="str">
            <v>md</v>
          </cell>
          <cell r="E369">
            <v>16</v>
          </cell>
          <cell r="F369"/>
          <cell r="G369"/>
          <cell r="H369"/>
          <cell r="I369">
            <v>2500000</v>
          </cell>
          <cell r="J369">
            <v>40000000</v>
          </cell>
        </row>
        <row r="370">
          <cell r="C370" t="str">
            <v>6. T­êng hé lan mÒm</v>
          </cell>
          <cell r="D370" t="str">
            <v>md</v>
          </cell>
          <cell r="E370">
            <v>40</v>
          </cell>
          <cell r="F370"/>
          <cell r="G370"/>
          <cell r="H370"/>
          <cell r="I370">
            <v>450000</v>
          </cell>
          <cell r="J370">
            <v>18000000</v>
          </cell>
        </row>
        <row r="371">
          <cell r="C371" t="str">
            <v>7. Mè cÇu</v>
          </cell>
          <cell r="D371"/>
          <cell r="E371"/>
          <cell r="F371"/>
          <cell r="G371"/>
          <cell r="H371"/>
          <cell r="I371">
            <v>0</v>
          </cell>
          <cell r="J371">
            <v>755522391.79937518</v>
          </cell>
        </row>
        <row r="372">
          <cell r="C372" t="str">
            <v>Bª t«ng M300</v>
          </cell>
          <cell r="D372" t="str">
            <v>m3</v>
          </cell>
          <cell r="E372">
            <v>228.56</v>
          </cell>
          <cell r="F372">
            <v>563323.6672165714</v>
          </cell>
          <cell r="G372">
            <v>83931.68</v>
          </cell>
          <cell r="H372">
            <v>50524.219980000002</v>
          </cell>
          <cell r="I372">
            <v>1211661.7359944407</v>
          </cell>
          <cell r="J372">
            <v>276937406.37888938</v>
          </cell>
        </row>
        <row r="373">
          <cell r="C373" t="str">
            <v>Bª t«ng M250</v>
          </cell>
          <cell r="D373" t="str">
            <v>m3</v>
          </cell>
          <cell r="E373">
            <v>52.61</v>
          </cell>
          <cell r="F373">
            <v>467896.36724971433</v>
          </cell>
          <cell r="G373">
            <v>44651.040000000001</v>
          </cell>
          <cell r="H373">
            <v>50524.219980000002</v>
          </cell>
          <cell r="I373">
            <v>913830.47055423819</v>
          </cell>
          <cell r="J373">
            <v>48076621.05585847</v>
          </cell>
        </row>
        <row r="374">
          <cell r="C374" t="str">
            <v>Bª t«ng lãt mãng M100 ®¸ 4x6</v>
          </cell>
          <cell r="D374" t="str">
            <v>m3</v>
          </cell>
          <cell r="E374">
            <v>7.2</v>
          </cell>
          <cell r="F374">
            <v>261846.0050055357</v>
          </cell>
          <cell r="G374">
            <v>22898.699999999997</v>
          </cell>
          <cell r="H374">
            <v>12040.565000000001</v>
          </cell>
          <cell r="I374">
            <v>476409.41943829454</v>
          </cell>
          <cell r="J374">
            <v>3430147.8199557206</v>
          </cell>
        </row>
        <row r="375">
          <cell r="C375" t="str">
            <v>Cèt thÐp c¸c lo¹i</v>
          </cell>
          <cell r="D375" t="str">
            <v>TÊn</v>
          </cell>
          <cell r="E375">
            <v>19.681999999999999</v>
          </cell>
          <cell r="F375">
            <v>4932735.3371428577</v>
          </cell>
          <cell r="G375">
            <v>179831.68000000002</v>
          </cell>
          <cell r="H375">
            <v>210581.53</v>
          </cell>
          <cell r="I375">
            <v>7224454.8297665929</v>
          </cell>
          <cell r="J375">
            <v>142191719.95946607</v>
          </cell>
        </row>
        <row r="376">
          <cell r="C376" t="str">
            <v>§¸ héc x©y tø nãn M100</v>
          </cell>
          <cell r="D376" t="str">
            <v>m3</v>
          </cell>
          <cell r="E376">
            <v>61.23</v>
          </cell>
          <cell r="F376">
            <v>278810.8254982286</v>
          </cell>
          <cell r="G376">
            <v>35358.619999999995</v>
          </cell>
          <cell r="H376">
            <v>0</v>
          </cell>
          <cell r="I376">
            <v>488783.70716064883</v>
          </cell>
          <cell r="J376">
            <v>29928226.389446527</v>
          </cell>
        </row>
        <row r="377">
          <cell r="C377" t="str">
            <v>§¸ héc x©y taluy v÷a M100</v>
          </cell>
          <cell r="D377" t="str">
            <v>m3</v>
          </cell>
          <cell r="E377">
            <v>80</v>
          </cell>
          <cell r="F377">
            <v>248531.96105274287</v>
          </cell>
          <cell r="G377">
            <v>31998.09</v>
          </cell>
          <cell r="H377">
            <v>0</v>
          </cell>
          <cell r="I377">
            <v>437566.59880956577</v>
          </cell>
          <cell r="J377">
            <v>35005327.904765263</v>
          </cell>
        </row>
        <row r="378">
          <cell r="C378" t="str">
            <v>§¸ héc x©y mãng, ch©n khay M100</v>
          </cell>
          <cell r="D378" t="str">
            <v>m3</v>
          </cell>
          <cell r="E378">
            <v>56.14</v>
          </cell>
          <cell r="F378">
            <v>248531.96105274287</v>
          </cell>
          <cell r="G378">
            <v>27907.01</v>
          </cell>
          <cell r="H378">
            <v>0</v>
          </cell>
          <cell r="I378">
            <v>421653.28258626495</v>
          </cell>
          <cell r="J378">
            <v>23671615.284392916</v>
          </cell>
        </row>
        <row r="379">
          <cell r="C379" t="str">
            <v xml:space="preserve">D¨m s¹n ®Öm </v>
          </cell>
          <cell r="D379" t="str">
            <v>m3</v>
          </cell>
          <cell r="E379">
            <v>60.23</v>
          </cell>
          <cell r="F379">
            <v>135855.41509523807</v>
          </cell>
          <cell r="G379">
            <v>30115.26</v>
          </cell>
          <cell r="H379">
            <v>0</v>
          </cell>
          <cell r="I379">
            <v>288292.40124649595</v>
          </cell>
          <cell r="J379">
            <v>17363851.32707645</v>
          </cell>
        </row>
        <row r="380">
          <cell r="C380" t="str">
            <v xml:space="preserve">§µo mãng ®Êt cÊp 3 </v>
          </cell>
          <cell r="D380" t="str">
            <v>m3</v>
          </cell>
          <cell r="E380">
            <v>2006.32</v>
          </cell>
          <cell r="F380">
            <v>0</v>
          </cell>
          <cell r="G380">
            <v>5890.0582800000002</v>
          </cell>
          <cell r="H380">
            <v>2404.6233119999997</v>
          </cell>
          <cell r="I380">
            <v>26458.435658106639</v>
          </cell>
          <cell r="J380">
            <v>53084088.629572511</v>
          </cell>
        </row>
        <row r="381">
          <cell r="C381" t="str">
            <v>§¾p ®Êt cÊp 3</v>
          </cell>
          <cell r="D381" t="str">
            <v>m3</v>
          </cell>
          <cell r="E381">
            <v>1847.86</v>
          </cell>
          <cell r="F381">
            <v>0</v>
          </cell>
          <cell r="G381">
            <v>9298.26</v>
          </cell>
          <cell r="H381">
            <v>0</v>
          </cell>
          <cell r="I381">
            <v>36167.992732107356</v>
          </cell>
          <cell r="J381">
            <v>66833387.049951896</v>
          </cell>
        </row>
        <row r="382">
          <cell r="C382" t="str">
            <v>Thi c«ng mè</v>
          </cell>
          <cell r="D382" t="str">
            <v>TB</v>
          </cell>
          <cell r="E382"/>
          <cell r="F382"/>
          <cell r="G382"/>
          <cell r="H382"/>
          <cell r="I382"/>
          <cell r="J382">
            <v>59000000</v>
          </cell>
        </row>
        <row r="383">
          <cell r="C383" t="str">
            <v xml:space="preserve">8. Cäc BTCT (35x35)cm </v>
          </cell>
          <cell r="D383" t="str">
            <v>md</v>
          </cell>
          <cell r="E383">
            <v>704</v>
          </cell>
          <cell r="F383"/>
          <cell r="G383"/>
          <cell r="H383"/>
          <cell r="I383">
            <v>400000</v>
          </cell>
          <cell r="J383">
            <v>281600000</v>
          </cell>
        </row>
        <row r="384">
          <cell r="C384" t="str">
            <v>9. H¹ng môc kh¸c</v>
          </cell>
          <cell r="D384" t="str">
            <v>TB</v>
          </cell>
          <cell r="E384"/>
          <cell r="F384"/>
          <cell r="G384"/>
          <cell r="H384"/>
          <cell r="I384">
            <v>0</v>
          </cell>
          <cell r="J384">
            <v>43000000</v>
          </cell>
        </row>
        <row r="385">
          <cell r="C385" t="str">
            <v>§¾p ®Êt ®ª quai</v>
          </cell>
          <cell r="D385" t="str">
            <v>m3</v>
          </cell>
          <cell r="E385">
            <v>150</v>
          </cell>
          <cell r="F385">
            <v>0</v>
          </cell>
          <cell r="G385">
            <v>29528.04</v>
          </cell>
          <cell r="H385">
            <v>0</v>
          </cell>
          <cell r="I385">
            <v>137828.35964320746</v>
          </cell>
          <cell r="J385">
            <v>20674253.94648112</v>
          </cell>
        </row>
        <row r="386">
          <cell r="C386" t="str">
            <v>M¸y b¬m n­íc</v>
          </cell>
          <cell r="D386" t="str">
            <v>Ca</v>
          </cell>
          <cell r="E386">
            <v>30</v>
          </cell>
          <cell r="F386">
            <v>0</v>
          </cell>
          <cell r="G386">
            <v>0</v>
          </cell>
          <cell r="H386">
            <v>466499</v>
          </cell>
          <cell r="I386">
            <v>625657.55711489427</v>
          </cell>
          <cell r="J386">
            <v>18769726.713446829</v>
          </cell>
        </row>
        <row r="387">
          <cell r="C387" t="str">
            <v>Mua vµ l¾p ®Æt biÓn b¸o ®­êng bé</v>
          </cell>
          <cell r="D387" t="str">
            <v>Bé</v>
          </cell>
          <cell r="E387">
            <v>4</v>
          </cell>
          <cell r="F387">
            <v>594310.03418620001</v>
          </cell>
          <cell r="G387">
            <v>9170.9856</v>
          </cell>
          <cell r="H387">
            <v>2246.2963200000004</v>
          </cell>
          <cell r="I387">
            <v>860000</v>
          </cell>
          <cell r="J387">
            <v>3440000</v>
          </cell>
        </row>
        <row r="388">
          <cell r="C388" t="str">
            <v>10. Ph¸ dì cÇu cò</v>
          </cell>
          <cell r="D388"/>
          <cell r="E388"/>
          <cell r="F388"/>
          <cell r="G388"/>
          <cell r="H388"/>
          <cell r="I388"/>
          <cell r="J388">
            <v>18627330.056326333</v>
          </cell>
        </row>
        <row r="389">
          <cell r="C389" t="str">
            <v>§Ëp bá bª t«ng cÇu cò</v>
          </cell>
          <cell r="D389" t="str">
            <v>m3</v>
          </cell>
          <cell r="E389">
            <v>20.29</v>
          </cell>
          <cell r="F389">
            <v>0</v>
          </cell>
          <cell r="G389">
            <v>68671.7</v>
          </cell>
          <cell r="H389">
            <v>0</v>
          </cell>
          <cell r="I389">
            <v>267116.37946255063</v>
          </cell>
          <cell r="J389">
            <v>5419791.3392951516</v>
          </cell>
        </row>
        <row r="390">
          <cell r="C390" t="str">
            <v>§Ëp bá ®¸ héc x©y cò</v>
          </cell>
          <cell r="D390" t="str">
            <v>m3</v>
          </cell>
          <cell r="E390">
            <v>27</v>
          </cell>
          <cell r="F390">
            <v>0</v>
          </cell>
          <cell r="G390">
            <v>22208.720000000001</v>
          </cell>
          <cell r="H390">
            <v>0</v>
          </cell>
          <cell r="I390">
            <v>86386.573783633401</v>
          </cell>
          <cell r="J390">
            <v>2332437.4921581019</v>
          </cell>
        </row>
        <row r="391">
          <cell r="C391" t="str">
            <v>Th¸o dì thÐp cÇu cò</v>
          </cell>
          <cell r="D391" t="str">
            <v>TÊn</v>
          </cell>
          <cell r="E391">
            <v>5.6519999999999992</v>
          </cell>
          <cell r="F391">
            <v>215999.99999999997</v>
          </cell>
          <cell r="G391">
            <v>218652</v>
          </cell>
          <cell r="H391">
            <v>543277.45000000007</v>
          </cell>
          <cell r="I391">
            <v>1924115.5741105948</v>
          </cell>
          <cell r="J391">
            <v>10875101.224873081</v>
          </cell>
        </row>
        <row r="392">
          <cell r="C392" t="str">
            <v>11. TuyÕn tr¸nh</v>
          </cell>
          <cell r="D392"/>
          <cell r="E392"/>
          <cell r="F392"/>
          <cell r="G392"/>
          <cell r="H392"/>
          <cell r="I392">
            <v>0</v>
          </cell>
          <cell r="J392">
            <v>434726849.62007487</v>
          </cell>
        </row>
        <row r="393">
          <cell r="C393" t="str">
            <v>DÇm I500 lµm cÇu t¹m</v>
          </cell>
          <cell r="D393" t="str">
            <v>TÊn</v>
          </cell>
          <cell r="E393">
            <v>15.071999999999999</v>
          </cell>
          <cell r="F393">
            <v>999886.30761904758</v>
          </cell>
          <cell r="G393">
            <v>346912.49600000004</v>
          </cell>
          <cell r="H393">
            <v>446151.53</v>
          </cell>
          <cell r="I393">
            <v>3623924.8854130441</v>
          </cell>
          <cell r="J393">
            <v>54619795.872945398</v>
          </cell>
        </row>
        <row r="394">
          <cell r="C394" t="str">
            <v>L¾p dùng vµ th¸o dì cÇu t¹m</v>
          </cell>
          <cell r="D394" t="str">
            <v>TÊn</v>
          </cell>
          <cell r="E394">
            <v>15.071999999999999</v>
          </cell>
          <cell r="F394">
            <v>278999.99999999994</v>
          </cell>
          <cell r="G394">
            <v>218652</v>
          </cell>
          <cell r="H394">
            <v>543277.45000000007</v>
          </cell>
          <cell r="I394">
            <v>2200391.9957527202</v>
          </cell>
          <cell r="J394">
            <v>33164308.159984995</v>
          </cell>
        </row>
        <row r="395">
          <cell r="C395" t="str">
            <v>L¾p ®Æt vµ th¸o dì rä ®¸</v>
          </cell>
          <cell r="D395" t="str">
            <v>Rä</v>
          </cell>
          <cell r="E395">
            <v>210</v>
          </cell>
          <cell r="F395">
            <v>167311.23357142857</v>
          </cell>
          <cell r="G395">
            <v>63119.520000000004</v>
          </cell>
          <cell r="H395">
            <v>0</v>
          </cell>
          <cell r="I395">
            <v>498735.7040999615</v>
          </cell>
          <cell r="J395">
            <v>104734497.86099191</v>
          </cell>
        </row>
        <row r="396">
          <cell r="C396" t="str">
            <v xml:space="preserve">§¾p ®Êt nÒn ®­êng </v>
          </cell>
          <cell r="D396" t="str">
            <v>m3</v>
          </cell>
          <cell r="E396">
            <v>3150</v>
          </cell>
          <cell r="F396">
            <v>5714.2857142857138</v>
          </cell>
          <cell r="G396">
            <v>6287.7246742857133</v>
          </cell>
          <cell r="H396">
            <v>16215.547368</v>
          </cell>
          <cell r="I396">
            <v>60797.097711059716</v>
          </cell>
          <cell r="J396">
            <v>191510857.78983811</v>
          </cell>
        </row>
        <row r="397">
          <cell r="C397" t="str">
            <v>Mãng cÊp phèi ®¸ d¨m lo¹i 1</v>
          </cell>
          <cell r="D397" t="str">
            <v>m3</v>
          </cell>
          <cell r="E397">
            <v>198</v>
          </cell>
          <cell r="F397">
            <v>211603.89028571427</v>
          </cell>
          <cell r="G397">
            <v>675.13600000000008</v>
          </cell>
          <cell r="H397">
            <v>7602.8820839999989</v>
          </cell>
          <cell r="I397">
            <v>256047.42392078004</v>
          </cell>
          <cell r="J397">
            <v>50697389.936314449</v>
          </cell>
        </row>
        <row r="398">
          <cell r="C398" t="str">
            <v>cÇu trµn km411+677.98</v>
          </cell>
          <cell r="D398"/>
          <cell r="E398"/>
          <cell r="F398"/>
          <cell r="G398"/>
          <cell r="H398"/>
          <cell r="I398"/>
          <cell r="J398">
            <v>3161853982.2899737</v>
          </cell>
        </row>
        <row r="399">
          <cell r="C399" t="str">
            <v>1. DÇm BTCT D¦L L=33m</v>
          </cell>
          <cell r="D399"/>
          <cell r="E399"/>
          <cell r="F399"/>
          <cell r="G399"/>
          <cell r="H399"/>
          <cell r="I399"/>
          <cell r="J399">
            <v>664800000</v>
          </cell>
        </row>
        <row r="400">
          <cell r="C400" t="str">
            <v>DÇm BTCT D¦L L=33m</v>
          </cell>
          <cell r="D400" t="str">
            <v>DÇm</v>
          </cell>
          <cell r="E400">
            <v>4</v>
          </cell>
          <cell r="F400" t="e">
            <v>#N/A</v>
          </cell>
          <cell r="G400" t="e">
            <v>#N/A</v>
          </cell>
          <cell r="H400" t="e">
            <v>#N/A</v>
          </cell>
          <cell r="I400">
            <v>130000000</v>
          </cell>
          <cell r="J400">
            <v>520000000</v>
          </cell>
        </row>
        <row r="401">
          <cell r="C401" t="str">
            <v>Lao l¾p dÇm BTCT L=33m</v>
          </cell>
          <cell r="D401" t="str">
            <v>DÇm</v>
          </cell>
          <cell r="E401">
            <v>4</v>
          </cell>
          <cell r="F401" t="e">
            <v>#N/A</v>
          </cell>
          <cell r="G401" t="e">
            <v>#N/A</v>
          </cell>
          <cell r="H401" t="e">
            <v>#N/A</v>
          </cell>
          <cell r="I401">
            <v>32000000</v>
          </cell>
          <cell r="J401">
            <v>128000000</v>
          </cell>
        </row>
        <row r="402">
          <cell r="C402" t="str">
            <v>Mua vµ l¾p ®Æt gèi cÇu b»ng cao su</v>
          </cell>
          <cell r="D402" t="str">
            <v>Gèi</v>
          </cell>
          <cell r="E402">
            <v>8</v>
          </cell>
          <cell r="F402">
            <v>1581785.4</v>
          </cell>
          <cell r="G402">
            <v>30683.100000000002</v>
          </cell>
          <cell r="H402">
            <v>0</v>
          </cell>
          <cell r="I402">
            <v>2100000</v>
          </cell>
          <cell r="J402">
            <v>16800000</v>
          </cell>
        </row>
        <row r="403">
          <cell r="C403" t="str">
            <v>2. Líp phñ mÆt cÇu</v>
          </cell>
          <cell r="D403"/>
          <cell r="E403"/>
          <cell r="F403"/>
          <cell r="G403"/>
          <cell r="H403"/>
          <cell r="I403">
            <v>0</v>
          </cell>
          <cell r="J403">
            <v>59413104.171924137</v>
          </cell>
        </row>
        <row r="404">
          <cell r="C404" t="str">
            <v>Bª t«ng t¹o dèc M300</v>
          </cell>
          <cell r="D404" t="str">
            <v>m3</v>
          </cell>
          <cell r="E404">
            <v>26.4</v>
          </cell>
          <cell r="F404">
            <v>574369.22931885719</v>
          </cell>
          <cell r="G404">
            <v>40910.799999999996</v>
          </cell>
          <cell r="H404">
            <v>12642.59325</v>
          </cell>
          <cell r="I404">
            <v>983321.19550532626</v>
          </cell>
          <cell r="J404">
            <v>25959679.561340611</v>
          </cell>
        </row>
        <row r="405">
          <cell r="C405" t="str">
            <v>BTN h¹t mÞn dµy 5cm</v>
          </cell>
          <cell r="D405" t="str">
            <v>m2</v>
          </cell>
          <cell r="E405">
            <v>264</v>
          </cell>
          <cell r="F405">
            <v>42468.434871299731</v>
          </cell>
          <cell r="G405">
            <v>329.74254000000002</v>
          </cell>
          <cell r="H405">
            <v>2021.9958464000001</v>
          </cell>
          <cell r="I405">
            <v>57176.14270663201</v>
          </cell>
          <cell r="J405">
            <v>15094501.67455085</v>
          </cell>
        </row>
        <row r="406">
          <cell r="C406" t="str">
            <v>Cèt thÐp c¸c lo¹i</v>
          </cell>
          <cell r="D406" t="str">
            <v>TÊn</v>
          </cell>
          <cell r="E406">
            <v>2.64</v>
          </cell>
          <cell r="F406">
            <v>4911215.3371428577</v>
          </cell>
          <cell r="G406">
            <v>159406.01</v>
          </cell>
          <cell r="H406">
            <v>99583.053999999989</v>
          </cell>
          <cell r="I406">
            <v>6954137.4757699519</v>
          </cell>
          <cell r="J406">
            <v>18358922.936032675</v>
          </cell>
        </row>
        <row r="407">
          <cell r="C407" t="str">
            <v>3. Lan can tay vÞn b»ng BTCT</v>
          </cell>
          <cell r="D407" t="str">
            <v>md</v>
          </cell>
          <cell r="E407">
            <v>91.88</v>
          </cell>
          <cell r="F407"/>
          <cell r="G407"/>
          <cell r="H407"/>
          <cell r="I407">
            <v>450000</v>
          </cell>
          <cell r="J407">
            <v>41346000</v>
          </cell>
        </row>
        <row r="408">
          <cell r="C408" t="str">
            <v>4. B¶n dÉn KT(300x220x20)cm</v>
          </cell>
          <cell r="D408" t="str">
            <v>b¶n</v>
          </cell>
          <cell r="E408">
            <v>8</v>
          </cell>
          <cell r="F408"/>
          <cell r="G408"/>
          <cell r="H408"/>
          <cell r="I408">
            <v>2200000</v>
          </cell>
          <cell r="J408">
            <v>17600000</v>
          </cell>
        </row>
        <row r="409">
          <cell r="C409" t="str">
            <v>5. Khe co d·n cao su</v>
          </cell>
          <cell r="D409" t="str">
            <v>md</v>
          </cell>
          <cell r="E409">
            <v>16</v>
          </cell>
          <cell r="F409"/>
          <cell r="G409"/>
          <cell r="H409"/>
          <cell r="I409">
            <v>2500000</v>
          </cell>
          <cell r="J409">
            <v>40000000</v>
          </cell>
        </row>
        <row r="410">
          <cell r="C410" t="str">
            <v>6. T­êng hé lan mÒm</v>
          </cell>
          <cell r="D410" t="str">
            <v>md</v>
          </cell>
          <cell r="E410">
            <v>40</v>
          </cell>
          <cell r="F410"/>
          <cell r="G410"/>
          <cell r="H410"/>
          <cell r="I410">
            <v>450000</v>
          </cell>
          <cell r="J410">
            <v>18000000</v>
          </cell>
        </row>
        <row r="411">
          <cell r="C411" t="str">
            <v>7. Mè cÇu</v>
          </cell>
          <cell r="D411"/>
          <cell r="E411"/>
          <cell r="F411"/>
          <cell r="G411"/>
          <cell r="H411"/>
          <cell r="I411">
            <v>0</v>
          </cell>
          <cell r="J411">
            <v>1674162293.0241559</v>
          </cell>
        </row>
        <row r="412">
          <cell r="C412" t="str">
            <v>Bª t«ng M300</v>
          </cell>
          <cell r="D412" t="str">
            <v>m3</v>
          </cell>
          <cell r="E412">
            <v>404.1</v>
          </cell>
          <cell r="F412">
            <v>563323.6672165714</v>
          </cell>
          <cell r="G412">
            <v>83931.68</v>
          </cell>
          <cell r="H412">
            <v>50524.219980000002</v>
          </cell>
          <cell r="I412">
            <v>1211661.7359944407</v>
          </cell>
          <cell r="J412">
            <v>489632507.5153535</v>
          </cell>
        </row>
        <row r="413">
          <cell r="C413" t="str">
            <v>Bª t«ng M250</v>
          </cell>
          <cell r="D413" t="str">
            <v>m3</v>
          </cell>
          <cell r="E413">
            <v>78.819999999999993</v>
          </cell>
          <cell r="F413">
            <v>467896.36724971433</v>
          </cell>
          <cell r="G413">
            <v>44651.040000000001</v>
          </cell>
          <cell r="H413">
            <v>50524.219980000002</v>
          </cell>
          <cell r="I413">
            <v>913830.47055423819</v>
          </cell>
          <cell r="J413">
            <v>72028117.689085051</v>
          </cell>
        </row>
        <row r="414">
          <cell r="C414" t="str">
            <v>Bª t«ng lãt mãng M100 ®¸ 4x6</v>
          </cell>
          <cell r="D414" t="str">
            <v>m3</v>
          </cell>
          <cell r="E414">
            <v>11.46</v>
          </cell>
          <cell r="F414">
            <v>261846.0050055357</v>
          </cell>
          <cell r="G414">
            <v>22898.699999999997</v>
          </cell>
          <cell r="H414">
            <v>12040.565000000001</v>
          </cell>
          <cell r="I414">
            <v>476409.41943829454</v>
          </cell>
          <cell r="J414">
            <v>5459651.9467628561</v>
          </cell>
        </row>
        <row r="415">
          <cell r="C415" t="str">
            <v>Cèt thÐp c¸c lo¹i</v>
          </cell>
          <cell r="D415" t="str">
            <v>TÊn</v>
          </cell>
          <cell r="E415">
            <v>33.804000000000002</v>
          </cell>
          <cell r="F415">
            <v>4932735.3371428577</v>
          </cell>
          <cell r="G415">
            <v>179831.68000000002</v>
          </cell>
          <cell r="H415">
            <v>210581.53</v>
          </cell>
          <cell r="I415">
            <v>7224454.8297665929</v>
          </cell>
          <cell r="J415">
            <v>244215471.06542993</v>
          </cell>
        </row>
        <row r="416">
          <cell r="C416" t="str">
            <v>T­êng ch¾n bª t«ng h=4m</v>
          </cell>
          <cell r="D416" t="str">
            <v>md</v>
          </cell>
          <cell r="E416"/>
          <cell r="F416"/>
          <cell r="G416"/>
          <cell r="H416"/>
          <cell r="I416">
            <v>8200000</v>
          </cell>
          <cell r="J416">
            <v>0</v>
          </cell>
        </row>
        <row r="417">
          <cell r="C417" t="str">
            <v>§¸ héc x©y tø nãn M100</v>
          </cell>
          <cell r="D417" t="str">
            <v>m3</v>
          </cell>
          <cell r="E417">
            <v>719.06</v>
          </cell>
          <cell r="F417">
            <v>278810.8254982286</v>
          </cell>
          <cell r="G417">
            <v>35358.619999999995</v>
          </cell>
          <cell r="H417">
            <v>0</v>
          </cell>
          <cell r="I417">
            <v>488783.70716064883</v>
          </cell>
          <cell r="J417">
            <v>351464812.47093612</v>
          </cell>
        </row>
        <row r="418">
          <cell r="C418" t="str">
            <v>§¸ héc x©y taluy v÷a M100</v>
          </cell>
          <cell r="D418" t="str">
            <v>m3</v>
          </cell>
          <cell r="E418">
            <v>99</v>
          </cell>
          <cell r="F418">
            <v>248531.96105274287</v>
          </cell>
          <cell r="G418">
            <v>31998.09</v>
          </cell>
          <cell r="H418">
            <v>0</v>
          </cell>
          <cell r="I418">
            <v>437566.59880956577</v>
          </cell>
          <cell r="J418">
            <v>43319093.282147013</v>
          </cell>
        </row>
        <row r="419">
          <cell r="C419" t="str">
            <v>§¸ héc x©y mãng, ch©n khay M100</v>
          </cell>
          <cell r="D419" t="str">
            <v>m3</v>
          </cell>
          <cell r="E419">
            <v>58.26</v>
          </cell>
          <cell r="F419">
            <v>248531.96105274287</v>
          </cell>
          <cell r="G419">
            <v>27907.01</v>
          </cell>
          <cell r="H419">
            <v>0</v>
          </cell>
          <cell r="I419">
            <v>421653.28258626495</v>
          </cell>
          <cell r="J419">
            <v>24565520.243475795</v>
          </cell>
        </row>
        <row r="420">
          <cell r="C420" t="str">
            <v xml:space="preserve">D¨m s¹n ®Öm </v>
          </cell>
          <cell r="D420" t="str">
            <v>m3</v>
          </cell>
          <cell r="E420">
            <v>331.11</v>
          </cell>
          <cell r="F420">
            <v>135855.41509523807</v>
          </cell>
          <cell r="G420">
            <v>30115.26</v>
          </cell>
          <cell r="H420">
            <v>0</v>
          </cell>
          <cell r="I420">
            <v>288292.40124649595</v>
          </cell>
          <cell r="J420">
            <v>95456496.976727277</v>
          </cell>
        </row>
        <row r="421">
          <cell r="C421" t="str">
            <v xml:space="preserve">§µo mãng ®Êt cÊp 3 </v>
          </cell>
          <cell r="D421" t="str">
            <v>m3</v>
          </cell>
          <cell r="E421">
            <v>2813.25</v>
          </cell>
          <cell r="F421">
            <v>0</v>
          </cell>
          <cell r="G421">
            <v>5890.0582800000002</v>
          </cell>
          <cell r="H421">
            <v>2404.6233119999997</v>
          </cell>
          <cell r="I421">
            <v>26458.435658106639</v>
          </cell>
          <cell r="J421">
            <v>74434194.115168497</v>
          </cell>
        </row>
        <row r="422">
          <cell r="C422" t="str">
            <v>§¾p ®Êt cÊp 3</v>
          </cell>
          <cell r="D422" t="str">
            <v>m3</v>
          </cell>
          <cell r="E422">
            <v>4771.8</v>
          </cell>
          <cell r="F422">
            <v>0</v>
          </cell>
          <cell r="G422">
            <v>9298.26</v>
          </cell>
          <cell r="H422">
            <v>0</v>
          </cell>
          <cell r="I422">
            <v>36167.992732107356</v>
          </cell>
          <cell r="J422">
            <v>172586427.7190699</v>
          </cell>
        </row>
        <row r="423">
          <cell r="C423" t="str">
            <v>Thi c«ng mè</v>
          </cell>
          <cell r="D423" t="str">
            <v>TB</v>
          </cell>
          <cell r="E423">
            <v>28.07</v>
          </cell>
          <cell r="F423">
            <v>4932735.3371428577</v>
          </cell>
          <cell r="G423">
            <v>179831.68000000002</v>
          </cell>
          <cell r="H423">
            <v>210581.53</v>
          </cell>
          <cell r="I423">
            <v>7224454.8297665929</v>
          </cell>
          <cell r="J423">
            <v>101000000</v>
          </cell>
        </row>
        <row r="424">
          <cell r="C424" t="str">
            <v xml:space="preserve">8. Cäc BTCT (35x35)cm </v>
          </cell>
          <cell r="D424" t="str">
            <v>md</v>
          </cell>
          <cell r="E424">
            <v>768</v>
          </cell>
          <cell r="F424"/>
          <cell r="G424"/>
          <cell r="H424"/>
          <cell r="I424">
            <v>400000</v>
          </cell>
          <cell r="J424">
            <v>307200000</v>
          </cell>
        </row>
        <row r="425">
          <cell r="C425" t="str">
            <v>9. H¹ng môc kh¸c</v>
          </cell>
          <cell r="D425" t="str">
            <v>TB</v>
          </cell>
          <cell r="E425"/>
          <cell r="F425"/>
          <cell r="G425"/>
          <cell r="H425"/>
          <cell r="I425">
            <v>0</v>
          </cell>
          <cell r="J425">
            <v>28000000</v>
          </cell>
        </row>
        <row r="426">
          <cell r="C426" t="str">
            <v>§¾p ®Êt ®ª quai</v>
          </cell>
          <cell r="D426" t="str">
            <v>m3</v>
          </cell>
          <cell r="E426">
            <v>45</v>
          </cell>
          <cell r="F426">
            <v>0</v>
          </cell>
          <cell r="G426">
            <v>29528.04</v>
          </cell>
          <cell r="H426">
            <v>0</v>
          </cell>
          <cell r="I426">
            <v>137828.35964320746</v>
          </cell>
          <cell r="J426">
            <v>6202276.1839443352</v>
          </cell>
        </row>
        <row r="427">
          <cell r="C427" t="str">
            <v>M¸y b¬m n­íc</v>
          </cell>
          <cell r="D427" t="str">
            <v>Ca</v>
          </cell>
          <cell r="E427">
            <v>30</v>
          </cell>
          <cell r="F427">
            <v>0</v>
          </cell>
          <cell r="G427">
            <v>0</v>
          </cell>
          <cell r="H427">
            <v>466499</v>
          </cell>
          <cell r="I427">
            <v>625657.55711489427</v>
          </cell>
          <cell r="J427">
            <v>18769726.713446829</v>
          </cell>
        </row>
        <row r="428">
          <cell r="C428" t="str">
            <v>Mua vµ l¾p ®Æt biÓn b¸o ®­êng bé</v>
          </cell>
          <cell r="D428" t="str">
            <v>Bé</v>
          </cell>
          <cell r="E428">
            <v>4</v>
          </cell>
          <cell r="F428">
            <v>594310.03418620001</v>
          </cell>
          <cell r="G428">
            <v>9170.9856</v>
          </cell>
          <cell r="H428">
            <v>2246.2963200000004</v>
          </cell>
          <cell r="I428">
            <v>860000</v>
          </cell>
          <cell r="J428">
            <v>3440000</v>
          </cell>
        </row>
        <row r="429">
          <cell r="C429" t="str">
            <v>10. Ph¸ dì cÇu cò</v>
          </cell>
          <cell r="D429"/>
          <cell r="E429"/>
          <cell r="F429"/>
          <cell r="G429"/>
          <cell r="H429"/>
          <cell r="I429"/>
          <cell r="J429">
            <v>36387794.307268664</v>
          </cell>
        </row>
        <row r="430">
          <cell r="C430" t="str">
            <v>§Ëp bá bª t«ng cÇu cò</v>
          </cell>
          <cell r="D430" t="str">
            <v>m3</v>
          </cell>
          <cell r="E430">
            <v>36.08</v>
          </cell>
          <cell r="F430">
            <v>0</v>
          </cell>
          <cell r="G430">
            <v>68671.7</v>
          </cell>
          <cell r="H430">
            <v>0</v>
          </cell>
          <cell r="I430">
            <v>267116.37946255063</v>
          </cell>
          <cell r="J430">
            <v>9637558.971008826</v>
          </cell>
        </row>
        <row r="431">
          <cell r="C431" t="str">
            <v>§Ëp bá ®¸ héc x©y cò</v>
          </cell>
          <cell r="D431" t="str">
            <v>m3</v>
          </cell>
          <cell r="E431">
            <v>204.75</v>
          </cell>
          <cell r="F431">
            <v>0</v>
          </cell>
          <cell r="G431">
            <v>22208.720000000001</v>
          </cell>
          <cell r="H431">
            <v>0</v>
          </cell>
          <cell r="I431">
            <v>86386.573783633401</v>
          </cell>
          <cell r="J431">
            <v>17687650.982198939</v>
          </cell>
        </row>
        <row r="432">
          <cell r="C432" t="str">
            <v>Th¸o dì thÐp cÇu cò</v>
          </cell>
          <cell r="D432" t="str">
            <v>TÊn</v>
          </cell>
          <cell r="E432">
            <v>4.71</v>
          </cell>
          <cell r="F432">
            <v>215999.99999999997</v>
          </cell>
          <cell r="G432">
            <v>218652</v>
          </cell>
          <cell r="H432">
            <v>543277.45000000007</v>
          </cell>
          <cell r="I432">
            <v>1924115.5741105948</v>
          </cell>
          <cell r="J432">
            <v>9062584.3540609013</v>
          </cell>
        </row>
        <row r="433">
          <cell r="C433" t="str">
            <v>11. TuyÕn tr¸nh</v>
          </cell>
          <cell r="D433"/>
          <cell r="E433"/>
          <cell r="F433"/>
          <cell r="G433"/>
          <cell r="H433"/>
          <cell r="I433">
            <v>0</v>
          </cell>
          <cell r="J433">
            <v>274944790.78662509</v>
          </cell>
        </row>
        <row r="434">
          <cell r="C434" t="str">
            <v>DÇm I500 lµm cÇu t¹m</v>
          </cell>
          <cell r="D434" t="str">
            <v>TÊn</v>
          </cell>
          <cell r="E434">
            <v>7.5359999999999996</v>
          </cell>
          <cell r="F434">
            <v>999886.30761904758</v>
          </cell>
          <cell r="G434">
            <v>346912.49600000004</v>
          </cell>
          <cell r="H434">
            <v>446151.53</v>
          </cell>
          <cell r="I434">
            <v>3623924.8854130441</v>
          </cell>
          <cell r="J434">
            <v>27309897.936472699</v>
          </cell>
        </row>
        <row r="435">
          <cell r="C435" t="str">
            <v>L¾p dùng vµ th¸o dì cÇu t¹m</v>
          </cell>
          <cell r="D435" t="str">
            <v>TÊn</v>
          </cell>
          <cell r="E435">
            <v>7.5359999999999996</v>
          </cell>
          <cell r="F435">
            <v>278999.99999999994</v>
          </cell>
          <cell r="G435">
            <v>218652</v>
          </cell>
          <cell r="H435">
            <v>543277.45000000007</v>
          </cell>
          <cell r="I435">
            <v>2200391.9957527202</v>
          </cell>
          <cell r="J435">
            <v>16582154.079992497</v>
          </cell>
        </row>
        <row r="436">
          <cell r="C436" t="str">
            <v>L¾p ®Æt vµ th¸o dì rä ®¸</v>
          </cell>
          <cell r="D436" t="str">
            <v>Rä</v>
          </cell>
          <cell r="E436">
            <v>150</v>
          </cell>
          <cell r="F436">
            <v>167311.23357142857</v>
          </cell>
          <cell r="G436">
            <v>63119.520000000004</v>
          </cell>
          <cell r="H436">
            <v>0</v>
          </cell>
          <cell r="I436">
            <v>498735.7040999615</v>
          </cell>
          <cell r="J436">
            <v>74810355.614994228</v>
          </cell>
        </row>
        <row r="437">
          <cell r="C437" t="str">
            <v xml:space="preserve">§¾p ®Êt nÒn ®­êng </v>
          </cell>
          <cell r="D437" t="str">
            <v>m3</v>
          </cell>
          <cell r="E437">
            <v>1875</v>
          </cell>
          <cell r="F437">
            <v>5714.2857142857138</v>
          </cell>
          <cell r="G437">
            <v>6287.7246742857133</v>
          </cell>
          <cell r="H437">
            <v>16215.547368</v>
          </cell>
          <cell r="I437">
            <v>60797.097711059716</v>
          </cell>
          <cell r="J437">
            <v>113994558.20823696</v>
          </cell>
        </row>
        <row r="438">
          <cell r="C438" t="str">
            <v>Mãng cÊp phèi ®¸ d¨m lo¹i 1</v>
          </cell>
          <cell r="D438" t="str">
            <v>m3</v>
          </cell>
          <cell r="E438">
            <v>165</v>
          </cell>
          <cell r="F438">
            <v>211603.89028571427</v>
          </cell>
          <cell r="G438">
            <v>675.13600000000008</v>
          </cell>
          <cell r="H438">
            <v>7602.8820839999989</v>
          </cell>
          <cell r="I438">
            <v>256047.42392078004</v>
          </cell>
          <cell r="J438">
            <v>42247824.94692871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CPXD-DCV"/>
      <sheetName val="Sheet5"/>
      <sheetName val="TH"/>
      <sheetName val="THDCV"/>
      <sheetName val="CPXD-DCV"/>
      <sheetName val="DP-Cvu"/>
      <sheetName val="THCPXD"/>
      <sheetName val="KL-tru"/>
      <sheetName val="CPXD"/>
      <sheetName val="PTCT"/>
      <sheetName val="HSDC"/>
      <sheetName val="FT"/>
      <sheetName val="A6"/>
      <sheetName val="VL"/>
      <sheetName val="GocVL"/>
      <sheetName val="cuoc-g1"/>
      <sheetName val="A.1,8"/>
      <sheetName val="DPD"/>
      <sheetName val="May"/>
      <sheetName val="Gia ca may Nan"/>
      <sheetName val="Heso+gia-NL"/>
      <sheetName val="Laixe"/>
      <sheetName val="A1.8.II"/>
      <sheetName val="tauvantai"/>
      <sheetName val="tauvantai (2)"/>
      <sheetName val="THKL"/>
      <sheetName val="KLRanh GC"/>
      <sheetName val="KLranh dinh"/>
      <sheetName val="KLdoc_nuoc"/>
      <sheetName val="KL-TC"/>
      <sheetName val="KL tuyen"/>
      <sheetName val="giacuoc"/>
      <sheetName val="KL tru"/>
      <sheetName val="00000000"/>
      <sheetName val="00000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4">
          <cell r="F4" t="str">
            <v>A- §¬n gi¸ tuyÕn ( l­¬ng N2)</v>
          </cell>
        </row>
        <row r="5">
          <cell r="F5" t="str">
            <v xml:space="preserve">Ph¸t rõng c©y t¹p </v>
          </cell>
        </row>
        <row r="6">
          <cell r="F6" t="str">
            <v xml:space="preserve">Nh©n c«ng </v>
          </cell>
        </row>
        <row r="7">
          <cell r="F7" t="str">
            <v>Nh©n c«ng bËc 3/7</v>
          </cell>
        </row>
        <row r="8">
          <cell r="F8" t="str">
            <v>M¸y thi c«ng</v>
          </cell>
        </row>
        <row r="9">
          <cell r="F9" t="str">
            <v>M¸y ñi 140 cv</v>
          </cell>
        </row>
        <row r="10">
          <cell r="F10" t="str">
            <v>M¸y ñi 110 cv</v>
          </cell>
        </row>
        <row r="11">
          <cell r="F11" t="str">
            <v>§µo gèc c©y D &lt;=50cm</v>
          </cell>
        </row>
        <row r="12">
          <cell r="F12" t="str">
            <v xml:space="preserve">Nh©n c«ng </v>
          </cell>
        </row>
        <row r="13">
          <cell r="F13" t="str">
            <v>Nh©n c«ng bËc 3/7</v>
          </cell>
        </row>
        <row r="14">
          <cell r="F14" t="str">
            <v>§µo h÷u c¬ b»ng thñ c«ng (®Êt cÊp I)</v>
          </cell>
        </row>
        <row r="15">
          <cell r="F15" t="str">
            <v xml:space="preserve">Nh©n c«ng </v>
          </cell>
        </row>
        <row r="16">
          <cell r="F16" t="str">
            <v>Nh©n c«ng bËc 3/7</v>
          </cell>
        </row>
        <row r="17">
          <cell r="F17" t="str">
            <v>§µo h÷u c¬ b»ng m¸y (®Êt cÊp I)</v>
          </cell>
        </row>
        <row r="18">
          <cell r="F18" t="str">
            <v>Nh©n c«ng</v>
          </cell>
        </row>
        <row r="19">
          <cell r="F19" t="str">
            <v>Nh©n c«ng bËc 3/7</v>
          </cell>
        </row>
        <row r="20">
          <cell r="F20" t="str">
            <v>M¸y thi c«ng</v>
          </cell>
        </row>
        <row r="21">
          <cell r="F21" t="str">
            <v>M¸y ®µo b¸nh xÝch 1,6m3</v>
          </cell>
        </row>
        <row r="22">
          <cell r="F22" t="str">
            <v>M¸y ñi 110 cv</v>
          </cell>
        </row>
        <row r="23">
          <cell r="F23" t="str">
            <v>§µo cÊp b»ng thñ c«ng</v>
          </cell>
        </row>
        <row r="24">
          <cell r="F24" t="str">
            <v xml:space="preserve">Nh©n c«ng </v>
          </cell>
        </row>
        <row r="25">
          <cell r="F25" t="str">
            <v>Nh©n c«ng bËc 3/7</v>
          </cell>
        </row>
        <row r="26">
          <cell r="F26" t="str">
            <v>§µo cÊp b»ng m¸y</v>
          </cell>
        </row>
        <row r="27">
          <cell r="F27" t="str">
            <v>Nh©n c«ng</v>
          </cell>
        </row>
        <row r="28">
          <cell r="F28" t="str">
            <v>Nh©n c«ng bËc 3/7</v>
          </cell>
        </row>
        <row r="29">
          <cell r="F29" t="str">
            <v>M¸y thi c«ng</v>
          </cell>
        </row>
        <row r="30">
          <cell r="F30" t="str">
            <v>M¸y ®µo b¸nh xÝch 1,6m3</v>
          </cell>
        </row>
        <row r="31">
          <cell r="F31" t="str">
            <v>M¸y ñi 110 cv</v>
          </cell>
        </row>
        <row r="32">
          <cell r="F32" t="str">
            <v>§µo nÒn ®­êng ®Êt cÊp III b»ng thñ c«ng</v>
          </cell>
        </row>
        <row r="33">
          <cell r="F33" t="str">
            <v xml:space="preserve">Nh©n c«ng </v>
          </cell>
        </row>
        <row r="34">
          <cell r="F34" t="str">
            <v>Nh©n c«ng bËc 3/7</v>
          </cell>
        </row>
        <row r="35">
          <cell r="F35" t="str">
            <v>§µo nÒn ®­êng ®Êt cÊp III, b»ng m¸y</v>
          </cell>
        </row>
        <row r="36">
          <cell r="F36" t="str">
            <v>Nh©n c«ng</v>
          </cell>
        </row>
        <row r="37">
          <cell r="F37" t="str">
            <v>Nh©n c«ng bËc 3/7</v>
          </cell>
        </row>
        <row r="38">
          <cell r="F38" t="str">
            <v>M¸y thi c«ng</v>
          </cell>
        </row>
        <row r="39">
          <cell r="F39" t="str">
            <v>M¸y ®µo b¸nh xÝch 1,6m3</v>
          </cell>
        </row>
        <row r="40">
          <cell r="F40" t="str">
            <v>M¸y ñi 110 cv</v>
          </cell>
        </row>
        <row r="41">
          <cell r="F41" t="str">
            <v>§µo nÒn ®­êng ®Êt cÊp IV b»ng thñ c«ng</v>
          </cell>
        </row>
        <row r="42">
          <cell r="F42" t="str">
            <v xml:space="preserve">Nh©n c«ng </v>
          </cell>
        </row>
        <row r="43">
          <cell r="F43" t="str">
            <v>Nh©n c«ng bËc 3/7</v>
          </cell>
        </row>
        <row r="44">
          <cell r="F44" t="str">
            <v>§µo nÒn ®­êng ®Êt cÊp IV, b»ng m¸y</v>
          </cell>
        </row>
        <row r="45">
          <cell r="F45" t="str">
            <v>Nh©n c«ng</v>
          </cell>
        </row>
        <row r="46">
          <cell r="F46" t="str">
            <v>Nh©n c«ng bËc 3/7</v>
          </cell>
        </row>
        <row r="47">
          <cell r="F47" t="str">
            <v>M¸y thi c«ng</v>
          </cell>
        </row>
        <row r="48">
          <cell r="F48" t="str">
            <v>M¸y ®µo b¸nh xÝch 1,6m3</v>
          </cell>
        </row>
        <row r="49">
          <cell r="F49" t="str">
            <v>M¸y ñi 110 cv</v>
          </cell>
        </row>
        <row r="50">
          <cell r="F50" t="str">
            <v>§µo nÒn ®­êng ®¸ cÊp IV b»ng thñ c«ng</v>
          </cell>
        </row>
        <row r="51">
          <cell r="F51" t="str">
            <v>Nh©n c«ng</v>
          </cell>
        </row>
        <row r="52">
          <cell r="F52" t="str">
            <v>Nh©n c«ng bËc 3,5/7</v>
          </cell>
        </row>
        <row r="53">
          <cell r="F53" t="str">
            <v>§µo nÒn, mãng ®¸ cÊp IV b»ngm¸y</v>
          </cell>
        </row>
        <row r="54">
          <cell r="F54" t="str">
            <v>Nh©n c«ng</v>
          </cell>
        </row>
        <row r="55">
          <cell r="F55" t="str">
            <v>Nh©n c«ng bËc 3/7</v>
          </cell>
        </row>
        <row r="56">
          <cell r="F56" t="str">
            <v>M¸y thi c«ng</v>
          </cell>
        </row>
        <row r="57">
          <cell r="F57" t="str">
            <v>M¸y ®µo b¸nh xÝch 1,6m3</v>
          </cell>
        </row>
        <row r="58">
          <cell r="F58" t="str">
            <v>M¸y ñi 110 cv</v>
          </cell>
        </row>
        <row r="59">
          <cell r="F59" t="str">
            <v>§µo nÒn ®­êng ®¸ cÊp IV b»ng m¸y khoan D42mm</v>
          </cell>
        </row>
        <row r="60">
          <cell r="F60" t="str">
            <v xml:space="preserve">VËt liÖu </v>
          </cell>
        </row>
        <row r="61">
          <cell r="F61" t="str">
            <v>Thuèc næ AD1</v>
          </cell>
        </row>
        <row r="62">
          <cell r="F62" t="str">
            <v>KÝp VI SAI</v>
          </cell>
        </row>
        <row r="63">
          <cell r="F63" t="str">
            <v>D©y næ</v>
          </cell>
        </row>
        <row r="64">
          <cell r="F64" t="str">
            <v>D©y ®iÖn</v>
          </cell>
        </row>
        <row r="65">
          <cell r="F65" t="str">
            <v>Mòi khoan D42</v>
          </cell>
        </row>
        <row r="66">
          <cell r="F66" t="str">
            <v xml:space="preserve">CÇn Khoan </v>
          </cell>
        </row>
        <row r="67">
          <cell r="F67" t="str">
            <v>VËt liÖu kh¸c</v>
          </cell>
        </row>
        <row r="68">
          <cell r="F68" t="str">
            <v xml:space="preserve">Nh©n c«ng </v>
          </cell>
        </row>
        <row r="69">
          <cell r="F69" t="str">
            <v>Nh©n c«ng bËc 3,5/7</v>
          </cell>
        </row>
        <row r="70">
          <cell r="F70" t="str">
            <v xml:space="preserve">M¸y thi c«ng </v>
          </cell>
        </row>
        <row r="71">
          <cell r="F71" t="str">
            <v>M¸y khoan cÇm tay Fi=42</v>
          </cell>
        </row>
        <row r="72">
          <cell r="F72" t="str">
            <v>M¸y nÐn khÝ ®.c¬ §IEZEN -660m3/h</v>
          </cell>
        </row>
        <row r="73">
          <cell r="F73" t="str">
            <v>M¸y kh¸c</v>
          </cell>
        </row>
        <row r="74">
          <cell r="F74" t="str">
            <v>§µo nÒn ®­êng ®¸ cÊp III b»ng thñ c«ng</v>
          </cell>
        </row>
        <row r="75">
          <cell r="F75" t="str">
            <v xml:space="preserve">Nh©n c«ng </v>
          </cell>
        </row>
        <row r="76">
          <cell r="F76" t="str">
            <v>Nh©n c«ng bËc 3,5/7</v>
          </cell>
        </row>
        <row r="77">
          <cell r="F77" t="str">
            <v>§µo nÒn ®­êng ®¸ cÊp III b»ng m¸y khoan D42mm</v>
          </cell>
        </row>
        <row r="78">
          <cell r="F78" t="str">
            <v xml:space="preserve">VËt liÖu </v>
          </cell>
        </row>
        <row r="79">
          <cell r="F79" t="str">
            <v>Thuèc næ AD1</v>
          </cell>
        </row>
        <row r="80">
          <cell r="F80" t="str">
            <v>KÝp VI SAI</v>
          </cell>
        </row>
        <row r="81">
          <cell r="F81" t="str">
            <v>D©y næ</v>
          </cell>
        </row>
        <row r="82">
          <cell r="F82" t="str">
            <v>D©y ®iÖn</v>
          </cell>
        </row>
        <row r="83">
          <cell r="F83" t="str">
            <v>Mòi khoan D42</v>
          </cell>
        </row>
        <row r="84">
          <cell r="F84" t="str">
            <v xml:space="preserve">CÇn Khoan </v>
          </cell>
        </row>
        <row r="85">
          <cell r="F85" t="str">
            <v>VËt liÖu kh¸c</v>
          </cell>
        </row>
        <row r="86">
          <cell r="F86" t="str">
            <v xml:space="preserve">Nh©n c«ng </v>
          </cell>
        </row>
        <row r="87">
          <cell r="F87" t="str">
            <v>Nh©n c«ng bËc 3,5/7</v>
          </cell>
        </row>
        <row r="88">
          <cell r="F88" t="str">
            <v xml:space="preserve">M¸y thi c«ng </v>
          </cell>
        </row>
        <row r="89">
          <cell r="F89" t="str">
            <v>M¸y khoan cÇm tay Fi=42</v>
          </cell>
        </row>
        <row r="90">
          <cell r="F90" t="str">
            <v>M¸y nÐn khÝ ®.c¬ §IEZEN -660m3/h</v>
          </cell>
        </row>
        <row r="91">
          <cell r="F91" t="str">
            <v>M¸y kh¸c</v>
          </cell>
        </row>
        <row r="92">
          <cell r="F92" t="str">
            <v>San ñi ®¸ ®µo ®æ ®i CL &lt;=100m</v>
          </cell>
        </row>
        <row r="93">
          <cell r="F93" t="str">
            <v>M¸y thi c«ng</v>
          </cell>
        </row>
        <row r="94">
          <cell r="F94" t="str">
            <v>M¸y ñi 110 cv</v>
          </cell>
        </row>
        <row r="95">
          <cell r="F95" t="str">
            <v xml:space="preserve">Bèc xóc ®¸ sau næ m×n ®æ lªn « t« </v>
          </cell>
        </row>
        <row r="96">
          <cell r="F96" t="str">
            <v xml:space="preserve">Nh©n c«ng </v>
          </cell>
        </row>
        <row r="97">
          <cell r="F97" t="str">
            <v>Nh©n c«ng bËc 3,5/7</v>
          </cell>
        </row>
        <row r="98">
          <cell r="F98" t="str">
            <v>M¸y thi c«ng</v>
          </cell>
        </row>
        <row r="99">
          <cell r="F99" t="str">
            <v>M¸y ®µo b¸nh xÝch 1,6m3</v>
          </cell>
        </row>
        <row r="100">
          <cell r="F100" t="str">
            <v>M¸y ñi 110 cv</v>
          </cell>
        </row>
        <row r="101">
          <cell r="F101" t="str">
            <v>VËn chuyÓn ®¸ næ m×n + TC ®æ b·i th¶i 300m</v>
          </cell>
        </row>
        <row r="102">
          <cell r="F102" t="str">
            <v>M¸y thi c«ng</v>
          </cell>
        </row>
        <row r="103">
          <cell r="F103" t="str">
            <v>¤ t« tù ®æ 10T</v>
          </cell>
        </row>
        <row r="104">
          <cell r="F104" t="str">
            <v>VC ®Êt h÷u c¬, ®µo cÊp ®æ ra b·i th¶i 300m</v>
          </cell>
        </row>
        <row r="105">
          <cell r="F105" t="str">
            <v>M¸y thi c«ng</v>
          </cell>
        </row>
        <row r="106">
          <cell r="F106" t="str">
            <v>¤ t« tù ®æ 10T</v>
          </cell>
        </row>
        <row r="107">
          <cell r="F107" t="str">
            <v>VËn chuyÓn ®Êt ®µo nÒn ®æ b·i th¶i 300m</v>
          </cell>
        </row>
        <row r="108">
          <cell r="F108" t="str">
            <v>M¸y thi c«ng</v>
          </cell>
        </row>
        <row r="109">
          <cell r="F109" t="str">
            <v>¤ t« tù ®æ 10T</v>
          </cell>
        </row>
        <row r="110">
          <cell r="F110" t="str">
            <v>VËn chuyÓn ®Êt ®µo nÒn ®æ b·i th¶i 0,8km ( §CV)</v>
          </cell>
        </row>
        <row r="111">
          <cell r="F111" t="str">
            <v>M¸y thi c«ng</v>
          </cell>
        </row>
        <row r="112">
          <cell r="F112" t="str">
            <v>¤ t« tù ®æ 10T</v>
          </cell>
        </row>
        <row r="113">
          <cell r="F113" t="str">
            <v>VËn chuyÓn ®¸ næ m×n + TC ®æ b·i th¶i 0,7km ( §CV)</v>
          </cell>
        </row>
        <row r="114">
          <cell r="F114" t="str">
            <v>M¸y thi c«ng</v>
          </cell>
        </row>
        <row r="115">
          <cell r="F115" t="str">
            <v>¤ t« tù ®æ 10T</v>
          </cell>
        </row>
        <row r="116">
          <cell r="F116" t="str">
            <v>§iÒu phèi ®Êt ®µo ®Ó ®¾p &lt;=300m</v>
          </cell>
        </row>
        <row r="117">
          <cell r="F117" t="str">
            <v>M¸y thi c«ng</v>
          </cell>
        </row>
        <row r="118">
          <cell r="F118" t="str">
            <v>¤ t« tù ®æ 10T</v>
          </cell>
        </row>
        <row r="119">
          <cell r="F119" t="str">
            <v>§µo khu«n ®­êng cÊp IV b»ng thñ c«ng</v>
          </cell>
        </row>
        <row r="120">
          <cell r="F120" t="str">
            <v>Nh©n c«ng</v>
          </cell>
        </row>
        <row r="121">
          <cell r="F121" t="str">
            <v>Nh©n c«ng bËc 3/7</v>
          </cell>
        </row>
        <row r="122">
          <cell r="F122" t="str">
            <v>§µo khu«n ®­êng ®Êt cÊp IV b»ng m¸y</v>
          </cell>
        </row>
        <row r="123">
          <cell r="F123" t="str">
            <v>Nh©n c«ng</v>
          </cell>
        </row>
        <row r="124">
          <cell r="F124" t="str">
            <v>Nh©n c«ng bËc 3/7</v>
          </cell>
        </row>
        <row r="125">
          <cell r="F125" t="str">
            <v>M¸y thi c«ng</v>
          </cell>
        </row>
        <row r="126">
          <cell r="F126" t="str">
            <v>M¸y ®µo b¸nh xÝch 1,6m3</v>
          </cell>
        </row>
        <row r="127">
          <cell r="F127" t="str">
            <v>M¸y ñi 110 cv</v>
          </cell>
        </row>
        <row r="128">
          <cell r="F128" t="str">
            <v>§µo r·nh ®Êt cÊp III b»ng thñ c«ng</v>
          </cell>
        </row>
        <row r="129">
          <cell r="F129" t="str">
            <v xml:space="preserve">Nh©n c«ng </v>
          </cell>
        </row>
        <row r="130">
          <cell r="F130" t="str">
            <v>Nh©n c«ng bËc 3/7</v>
          </cell>
        </row>
        <row r="131">
          <cell r="F131" t="str">
            <v>§µo r·nh ®Êt cÊp IV b»ng thñ c«ng</v>
          </cell>
        </row>
        <row r="132">
          <cell r="F132" t="str">
            <v xml:space="preserve">Nh©n c«ng </v>
          </cell>
        </row>
        <row r="133">
          <cell r="F133" t="str">
            <v>Nh©n c«ng bËc 3/7</v>
          </cell>
        </row>
        <row r="134">
          <cell r="F134" t="str">
            <v>§µo mãng, r·nh ®¸ cÊp IV b»ng thñ c«ng</v>
          </cell>
        </row>
        <row r="135">
          <cell r="F135" t="str">
            <v>Nh©n c«ng</v>
          </cell>
        </row>
        <row r="136">
          <cell r="F136" t="str">
            <v>Nh©n c«ng bËc 3,5/7</v>
          </cell>
        </row>
        <row r="137">
          <cell r="F137" t="str">
            <v xml:space="preserve">§µo r·nh däc ®Êt cÊp III b»ng m¸y </v>
          </cell>
        </row>
        <row r="138">
          <cell r="F138" t="str">
            <v>Nh©n c«ng</v>
          </cell>
        </row>
        <row r="139">
          <cell r="F139" t="str">
            <v>Nh©n c«ng bËc 3/7</v>
          </cell>
        </row>
        <row r="140">
          <cell r="F140" t="str">
            <v>M¸y thi c«ng</v>
          </cell>
        </row>
        <row r="141">
          <cell r="F141" t="str">
            <v>M¸y ®µo b¸nh xÝch 1,6m3</v>
          </cell>
        </row>
        <row r="142">
          <cell r="F142" t="str">
            <v xml:space="preserve">§µo r·nh däc ®Êt cÊp IV b»ng m¸y </v>
          </cell>
        </row>
        <row r="143">
          <cell r="F143" t="str">
            <v>Nh©n c«ng</v>
          </cell>
        </row>
        <row r="144">
          <cell r="F144" t="str">
            <v>Nh©n c«ng bËc 3/7</v>
          </cell>
        </row>
        <row r="145">
          <cell r="F145" t="str">
            <v>M¸y thi c«ng</v>
          </cell>
        </row>
        <row r="146">
          <cell r="F146" t="str">
            <v>M¸y ®µo b¸nh xÝch 1,6m3</v>
          </cell>
        </row>
        <row r="147">
          <cell r="F147" t="str">
            <v>§¾p nÒn ®­êng K95, ®Êt CIII b»ng thñ c«ng</v>
          </cell>
        </row>
        <row r="148">
          <cell r="F148" t="str">
            <v xml:space="preserve">Nh©n c«ng </v>
          </cell>
        </row>
        <row r="149">
          <cell r="F149" t="str">
            <v>Nh©n c«ng bËc 3/7</v>
          </cell>
        </row>
        <row r="150">
          <cell r="F150" t="str">
            <v xml:space="preserve">§¾p nÒn ®­êng K95, ®Êt cÊp III b»ng m¸y </v>
          </cell>
        </row>
        <row r="151">
          <cell r="F151" t="str">
            <v xml:space="preserve">Nh©n c«ng </v>
          </cell>
        </row>
        <row r="152">
          <cell r="F152" t="str">
            <v>Nh©n c«ng bËc 3/7</v>
          </cell>
        </row>
        <row r="153">
          <cell r="F153" t="str">
            <v>M¸y thi c«ng</v>
          </cell>
        </row>
        <row r="154">
          <cell r="F154" t="str">
            <v>M¸y §Çm b¸nh h¬i tù hµnh 25T</v>
          </cell>
        </row>
        <row r="155">
          <cell r="F155" t="str">
            <v>M¸y ñi 110 cv</v>
          </cell>
        </row>
        <row r="156">
          <cell r="F156" t="str">
            <v>M¸y kh¸c</v>
          </cell>
        </row>
        <row r="157">
          <cell r="F157" t="str">
            <v>Trång cá m¸i m¸i ta luy nÒn ®­êng</v>
          </cell>
        </row>
        <row r="158">
          <cell r="F158" t="str">
            <v>VËt liÖu</v>
          </cell>
        </row>
        <row r="159">
          <cell r="F159" t="str">
            <v>VÇng cá</v>
          </cell>
        </row>
        <row r="160">
          <cell r="F160" t="str">
            <v xml:space="preserve">Nh©n c«ng </v>
          </cell>
        </row>
        <row r="161">
          <cell r="F161" t="str">
            <v>Nh©n c«ng bËc 2,5/7</v>
          </cell>
        </row>
        <row r="162">
          <cell r="F162" t="str">
            <v>§¾p nÒn ®­êng K90, ®Êt CIII b»ng thñ c«ng</v>
          </cell>
        </row>
        <row r="163">
          <cell r="F163" t="str">
            <v xml:space="preserve">Nh©n c«ng </v>
          </cell>
        </row>
        <row r="164">
          <cell r="F164" t="str">
            <v>Nh©n c«ng bËc 3/7</v>
          </cell>
        </row>
        <row r="165">
          <cell r="F165" t="str">
            <v xml:space="preserve">§¾p nÒn ®­êng K90, ®Êt cÊp III b»ng m¸y </v>
          </cell>
        </row>
        <row r="166">
          <cell r="F166" t="str">
            <v xml:space="preserve">Nh©n c«ng </v>
          </cell>
        </row>
        <row r="167">
          <cell r="F167" t="str">
            <v>Nh©n c«ng bËc 3/7</v>
          </cell>
        </row>
        <row r="168">
          <cell r="F168" t="str">
            <v>M¸y thi c«ng</v>
          </cell>
        </row>
        <row r="169">
          <cell r="F169" t="str">
            <v>M¸y §Çm b¸nh h¬i tù hµnh 25T</v>
          </cell>
        </row>
        <row r="170">
          <cell r="F170" t="str">
            <v>M¸y ñi 110 cv</v>
          </cell>
        </row>
        <row r="171">
          <cell r="F171" t="str">
            <v>M¸y kh¸c</v>
          </cell>
        </row>
        <row r="172">
          <cell r="F172" t="str">
            <v>§¾p ®¸</v>
          </cell>
        </row>
        <row r="173">
          <cell r="F173" t="str">
            <v xml:space="preserve">VËt liÖu </v>
          </cell>
        </row>
        <row r="174">
          <cell r="F174" t="str">
            <v>§¸ th¶i , ®¸ cÊp 3®µo ph¸ ra</v>
          </cell>
        </row>
        <row r="175">
          <cell r="F175" t="str">
            <v xml:space="preserve">Nh©n c«ng </v>
          </cell>
        </row>
        <row r="176">
          <cell r="F176" t="str">
            <v>Nh©n c«ng bËc 3,5/7</v>
          </cell>
        </row>
        <row r="177">
          <cell r="F177" t="str">
            <v xml:space="preserve">M¸y thi c«ng </v>
          </cell>
        </row>
        <row r="178">
          <cell r="F178" t="str">
            <v>M¸y ñi 110 cv</v>
          </cell>
        </row>
        <row r="179">
          <cell r="F179" t="str">
            <v>MÆt ®­êng ®¸ d¨m líp d­íi dµy 15 cm</v>
          </cell>
        </row>
        <row r="180">
          <cell r="F180" t="str">
            <v xml:space="preserve">VËt liÖu </v>
          </cell>
        </row>
        <row r="181">
          <cell r="F181" t="str">
            <v>§¸ d¨m 4x6</v>
          </cell>
        </row>
        <row r="182">
          <cell r="F182" t="str">
            <v xml:space="preserve">Nh©n c«ng </v>
          </cell>
        </row>
        <row r="183">
          <cell r="F183" t="str">
            <v>Nh©n c«ng bËc 2,7/7</v>
          </cell>
        </row>
        <row r="184">
          <cell r="F184" t="str">
            <v xml:space="preserve">M¸y thi c«ng </v>
          </cell>
        </row>
        <row r="185">
          <cell r="F185" t="str">
            <v>M¸y ®Çm b¸nh thÐp 8,5T</v>
          </cell>
        </row>
        <row r="186">
          <cell r="F186" t="str">
            <v>¤ t« t­íi n­íc 5m3</v>
          </cell>
        </row>
        <row r="187">
          <cell r="F187" t="str">
            <v>MÆt ®¸ d¨m dµy 15cm, l¸ng nhùa 4,5kg/m2</v>
          </cell>
        </row>
        <row r="188">
          <cell r="F188" t="str">
            <v xml:space="preserve">VËt liÖu </v>
          </cell>
        </row>
        <row r="189">
          <cell r="F189" t="str">
            <v>§¸ d¨m 4x6</v>
          </cell>
        </row>
        <row r="190">
          <cell r="F190" t="str">
            <v>§¸ d¨m 2x4</v>
          </cell>
        </row>
        <row r="191">
          <cell r="F191" t="str">
            <v>§¸ d¨m 1x2</v>
          </cell>
        </row>
        <row r="192">
          <cell r="F192" t="str">
            <v>§¸ d¨m 1x0,5</v>
          </cell>
        </row>
        <row r="193">
          <cell r="F193" t="str">
            <v>Nhùa ®­êng shell sè 3</v>
          </cell>
        </row>
        <row r="194">
          <cell r="F194" t="str">
            <v xml:space="preserve">Nh©n c«ng </v>
          </cell>
        </row>
        <row r="195">
          <cell r="F195" t="str">
            <v>Nh©n c«ng bËc 2,7/7 (0,1343c«ng/m3*(0,2158m3-0,038m3)/0,2158m3)</v>
          </cell>
        </row>
        <row r="196">
          <cell r="F196" t="str">
            <v>Nh©n c«ng bËc 3,5/7 - l¸ng nhùa</v>
          </cell>
        </row>
        <row r="197">
          <cell r="F197" t="str">
            <v xml:space="preserve">M¸y thi c«ng </v>
          </cell>
        </row>
        <row r="198">
          <cell r="F198" t="str">
            <v>M¸y ®Çm b¸nh thÐp 8,5T</v>
          </cell>
        </row>
        <row r="199">
          <cell r="F199" t="str">
            <v>¤ t« t­íi n­íc 5m3</v>
          </cell>
        </row>
        <row r="200">
          <cell r="F200" t="str">
            <v>M¸y phun nhùa ®­êng - 190CV</v>
          </cell>
        </row>
        <row r="201">
          <cell r="F201" t="str">
            <v>ThiÕt bÞ nÊu nhùa</v>
          </cell>
        </row>
        <row r="202">
          <cell r="F202" t="str">
            <v>MÆt ®­êng ®¸ th¶i dµy 15 cm</v>
          </cell>
        </row>
        <row r="203">
          <cell r="F203" t="str">
            <v xml:space="preserve">VËt liÖu </v>
          </cell>
        </row>
        <row r="204">
          <cell r="F204" t="str">
            <v>§¸ th¶i , ®¸ cÊp 3®µo ph¸ ra</v>
          </cell>
        </row>
        <row r="205">
          <cell r="F205" t="str">
            <v xml:space="preserve">Nh©n c«ng </v>
          </cell>
        </row>
        <row r="206">
          <cell r="F206" t="str">
            <v>Nh©n c«ng bËc 2,7/7</v>
          </cell>
        </row>
        <row r="207">
          <cell r="F207" t="str">
            <v xml:space="preserve">M¸y thi c«ng </v>
          </cell>
        </row>
        <row r="208">
          <cell r="F208" t="str">
            <v>M¸y ®Çm b¸nh thÐp 8,5T</v>
          </cell>
        </row>
        <row r="209">
          <cell r="F209" t="str">
            <v>¤ t« t­íi n­íc 5m3</v>
          </cell>
        </row>
        <row r="210">
          <cell r="F210" t="str">
            <v>Cét Km bª t«ng x©y dùng míi</v>
          </cell>
        </row>
        <row r="211">
          <cell r="F211" t="str">
            <v xml:space="preserve">VËt liÖu </v>
          </cell>
        </row>
        <row r="212">
          <cell r="F212" t="str">
            <v>Xi m¨ng PC 30 T¦</v>
          </cell>
        </row>
        <row r="213">
          <cell r="F213" t="str">
            <v>C¸t vµng</v>
          </cell>
        </row>
        <row r="214">
          <cell r="F214" t="str">
            <v>§¸ d¨m 1x2</v>
          </cell>
        </row>
        <row r="215">
          <cell r="F215" t="str">
            <v>S¬n mµu</v>
          </cell>
        </row>
        <row r="216">
          <cell r="F216" t="str">
            <v>Gç v¸n khu«n</v>
          </cell>
        </row>
        <row r="217">
          <cell r="F217" t="str">
            <v xml:space="preserve">§inh </v>
          </cell>
        </row>
        <row r="218">
          <cell r="F218" t="str">
            <v>VËt liÖu kh¸c</v>
          </cell>
        </row>
        <row r="219">
          <cell r="F219" t="str">
            <v xml:space="preserve">Nh©n c«ng </v>
          </cell>
        </row>
        <row r="220">
          <cell r="F220" t="str">
            <v>Nh©n c«ng bËc 3,7/7</v>
          </cell>
        </row>
        <row r="221">
          <cell r="F221" t="str">
            <v>Cäc tiªu BTCT lµm míi (0,15x0,15x1,04m)</v>
          </cell>
        </row>
        <row r="222">
          <cell r="F222" t="str">
            <v xml:space="preserve">VËt liÖu </v>
          </cell>
        </row>
        <row r="223">
          <cell r="F223" t="str">
            <v>V÷a bª t«ng M200 ®¸ 1x2; sôt 2-4cm</v>
          </cell>
        </row>
        <row r="224">
          <cell r="F224" t="str">
            <v>V÷a bª t«ng M200 ®¸ 2x4; sôt 2-4cm</v>
          </cell>
        </row>
        <row r="225">
          <cell r="F225" t="str">
            <v>ThÐp CT3 D &lt;= 10 mm</v>
          </cell>
        </row>
        <row r="226">
          <cell r="F226" t="str">
            <v>ThÐp buéc</v>
          </cell>
        </row>
        <row r="227">
          <cell r="F227" t="str">
            <v>S¬n mµu (0,0154*0,624/0,492)</v>
          </cell>
        </row>
        <row r="228">
          <cell r="F228" t="str">
            <v>Gç v¸n khu«n (0,0002*0,15/0,12)</v>
          </cell>
        </row>
        <row r="229">
          <cell r="F229" t="str">
            <v>§inh  (0,015*0,312*2,46)</v>
          </cell>
        </row>
        <row r="230">
          <cell r="F230" t="str">
            <v>VËt liÖu kh¸c</v>
          </cell>
        </row>
        <row r="231">
          <cell r="F231" t="str">
            <v xml:space="preserve">Nh©n c«ng </v>
          </cell>
        </row>
        <row r="232">
          <cell r="F232" t="str">
            <v>Nh©n c«ng bËc 3,7/7</v>
          </cell>
        </row>
        <row r="233">
          <cell r="F233" t="str">
            <v>Nh©n c«ng bËc 3/7</v>
          </cell>
        </row>
        <row r="234">
          <cell r="F234" t="str">
            <v>G­¬ng cÇu låi ®¶m b¶o giao th«ng</v>
          </cell>
        </row>
        <row r="235">
          <cell r="F235" t="str">
            <v>VËt liÖu</v>
          </cell>
        </row>
        <row r="236">
          <cell r="F236" t="str">
            <v>G­¬ng cÇu låi</v>
          </cell>
        </row>
        <row r="237">
          <cell r="F237" t="str">
            <v>Cét ®ì  D76 L3m</v>
          </cell>
        </row>
        <row r="238">
          <cell r="F238" t="str">
            <v>V÷a bª t«ng M200 ®¸ 2x4; sôt 2-4cm</v>
          </cell>
        </row>
        <row r="239">
          <cell r="F239" t="str">
            <v>VËt liÖu kh¸c</v>
          </cell>
        </row>
        <row r="240">
          <cell r="F240" t="str">
            <v>Nh©n c«ng</v>
          </cell>
        </row>
        <row r="241">
          <cell r="F241" t="str">
            <v>Nh©n c«ng bËc 3,7/7</v>
          </cell>
        </row>
        <row r="242">
          <cell r="F242" t="str">
            <v>M¸y thi c«ng</v>
          </cell>
        </row>
        <row r="243">
          <cell r="F243" t="str">
            <v>¤ t« t¶i thïng 7T</v>
          </cell>
        </row>
        <row r="244">
          <cell r="F244" t="str">
            <v xml:space="preserve">BiÓn b¸o ph¶n quang, tam gi¸c </v>
          </cell>
        </row>
        <row r="245">
          <cell r="F245" t="str">
            <v>VËt liÖu</v>
          </cell>
        </row>
        <row r="246">
          <cell r="F246" t="str">
            <v>BiÓn b¸o tam gi¸c ph¶n quang 0,7m x 0,7m</v>
          </cell>
        </row>
        <row r="247">
          <cell r="F247" t="str">
            <v>Cét ®ì  D76 L3m</v>
          </cell>
        </row>
        <row r="248">
          <cell r="F248" t="str">
            <v>V÷a bª t«ng M200 ®¸ 2x4; sôt 2-4cm</v>
          </cell>
        </row>
        <row r="249">
          <cell r="F249" t="str">
            <v>VËt liÖu kh¸c</v>
          </cell>
        </row>
        <row r="250">
          <cell r="F250" t="str">
            <v>Nh©n c«ng</v>
          </cell>
        </row>
        <row r="251">
          <cell r="F251" t="str">
            <v>Nh©n c«ng bËc 3,7/7</v>
          </cell>
        </row>
        <row r="252">
          <cell r="F252" t="str">
            <v>M¸y thi c«ng</v>
          </cell>
        </row>
        <row r="253">
          <cell r="F253" t="str">
            <v>¤ t« t¶i thïng 7T</v>
          </cell>
        </row>
        <row r="254">
          <cell r="F254" t="str">
            <v>BiÓn b¸o ph¶n quang ch÷ nhËt ( 0,4*0,6)</v>
          </cell>
        </row>
        <row r="255">
          <cell r="F255" t="str">
            <v>VËt liÖu</v>
          </cell>
        </row>
        <row r="256">
          <cell r="F256" t="str">
            <v>BiÓn b¸o ch÷ nhËt ph¶n quang 60m x 40cm</v>
          </cell>
        </row>
        <row r="257">
          <cell r="F257" t="str">
            <v>Cét ®ì  D76 L3m</v>
          </cell>
        </row>
        <row r="258">
          <cell r="F258" t="str">
            <v>V÷a bª t«ng M200 ®¸ 2x4; sôt 2-4cm</v>
          </cell>
        </row>
        <row r="259">
          <cell r="F259" t="str">
            <v>VËt liÖu kh¸c</v>
          </cell>
        </row>
        <row r="260">
          <cell r="F260" t="str">
            <v>Nh©n c«ng</v>
          </cell>
        </row>
        <row r="261">
          <cell r="F261" t="str">
            <v>Nh©n c«ng bËc 3,7/7</v>
          </cell>
        </row>
        <row r="262">
          <cell r="F262" t="str">
            <v>M¸y thi c«ng</v>
          </cell>
        </row>
        <row r="263">
          <cell r="F263" t="str">
            <v>¤ t« t¶i thïng 7T</v>
          </cell>
        </row>
        <row r="264">
          <cell r="F264" t="str">
            <v>QuÐt s¬n 2 líp t­êng hé lan cøng</v>
          </cell>
        </row>
        <row r="265">
          <cell r="F265" t="str">
            <v xml:space="preserve">VËt liÖu </v>
          </cell>
        </row>
        <row r="266">
          <cell r="F266" t="str">
            <v>S¬n mµu</v>
          </cell>
        </row>
        <row r="267">
          <cell r="F267" t="str">
            <v xml:space="preserve">Nh©n c«ng </v>
          </cell>
        </row>
        <row r="268">
          <cell r="F268" t="str">
            <v>Nh©n c«ng bËc 3,5/7</v>
          </cell>
        </row>
        <row r="269">
          <cell r="F269" t="str">
            <v>T­êng hé lan mÒm b»ng t«n sãng</v>
          </cell>
        </row>
        <row r="270">
          <cell r="F270" t="str">
            <v xml:space="preserve">VËt liÖu </v>
          </cell>
        </row>
        <row r="271">
          <cell r="F271" t="str">
            <v>Lan can mÒm(gi¸ nhµ cung øng)</v>
          </cell>
        </row>
        <row r="272">
          <cell r="F272" t="str">
            <v>V÷a bª t«ng M200 ®¸ 2x4; sôt 2-4cm</v>
          </cell>
        </row>
        <row r="273">
          <cell r="F273" t="str">
            <v>VËt liÖu kh¸c</v>
          </cell>
        </row>
        <row r="274">
          <cell r="F274" t="str">
            <v xml:space="preserve">Nh©n c«ng </v>
          </cell>
        </row>
        <row r="275">
          <cell r="F275" t="str">
            <v>Nh©n c«ng bËc 4/7 - LD hé lan</v>
          </cell>
        </row>
        <row r="276">
          <cell r="F276" t="str">
            <v>Nh©n c«ng bËc 3/7(®µo mãng cét AB-11413 (1,9*0,135))</v>
          </cell>
        </row>
        <row r="277">
          <cell r="F277" t="str">
            <v>Nh©n c«ng bËc 3/7(®æ bª t«ng AF-11210 (1,64*0,135)</v>
          </cell>
        </row>
        <row r="278">
          <cell r="F278" t="str">
            <v xml:space="preserve">Ph¸ dì kÕt cÊu bª t«ng </v>
          </cell>
        </row>
        <row r="279">
          <cell r="F279" t="str">
            <v xml:space="preserve">Nh©n c«ng </v>
          </cell>
        </row>
        <row r="280">
          <cell r="F280" t="str">
            <v>Nh©n c«ng bËc 3,5/7</v>
          </cell>
        </row>
        <row r="281">
          <cell r="F281" t="str">
            <v>Ph¸ dì kÕt cÊu ®¸ héc x©y</v>
          </cell>
        </row>
        <row r="282">
          <cell r="F282" t="str">
            <v xml:space="preserve">Nh©n c«ng </v>
          </cell>
        </row>
        <row r="283">
          <cell r="F283" t="str">
            <v>Nh©n c«ng bËc 3,5/7</v>
          </cell>
        </row>
        <row r="284">
          <cell r="F284" t="str">
            <v>§µo hè mãng ®Êt cÊp III b»ng thñ c«ng</v>
          </cell>
        </row>
        <row r="285">
          <cell r="F285" t="str">
            <v xml:space="preserve">Nh©n c«ng </v>
          </cell>
        </row>
        <row r="286">
          <cell r="F286" t="str">
            <v>Nh©n c«ng bËc 3/7</v>
          </cell>
        </row>
        <row r="287">
          <cell r="F287" t="str">
            <v>§µo hè mãng ®Êt cÊp III b»ng m¸y ®µo</v>
          </cell>
        </row>
        <row r="288">
          <cell r="F288" t="str">
            <v xml:space="preserve">Nh©n c«ng </v>
          </cell>
        </row>
        <row r="289">
          <cell r="F289" t="str">
            <v>Nh©n c«ng bËc 3/7</v>
          </cell>
        </row>
        <row r="290">
          <cell r="F290" t="str">
            <v xml:space="preserve">M¸y thi c«ng </v>
          </cell>
        </row>
        <row r="291">
          <cell r="F291" t="str">
            <v>M¸y ®µo b¸nh xÝch 1,6m3</v>
          </cell>
        </row>
        <row r="292">
          <cell r="F292" t="str">
            <v>§µo hè mãng ®¸ cÊp IV b»ng bóa c¨n</v>
          </cell>
        </row>
        <row r="293">
          <cell r="F293" t="str">
            <v xml:space="preserve">Nh©n c«ng </v>
          </cell>
        </row>
        <row r="294">
          <cell r="F294" t="str">
            <v>Nh©n c«ng bËc 3,5/7</v>
          </cell>
        </row>
        <row r="295">
          <cell r="F295" t="str">
            <v xml:space="preserve">M¸y thi c«ng </v>
          </cell>
        </row>
        <row r="296">
          <cell r="F296" t="str">
            <v>Bóa c¨n nÐn khÝ 1,5m3/ph</v>
          </cell>
        </row>
        <row r="297">
          <cell r="F297" t="str">
            <v>M¸y nÐn khÝ ®.c¬ §IEZEN -10m3/ph</v>
          </cell>
        </row>
        <row r="298">
          <cell r="F298" t="str">
            <v>§¾p ®Êt b»ng thñ c«ng &amp; m¸y ®Çm cãc</v>
          </cell>
        </row>
        <row r="299">
          <cell r="F299" t="str">
            <v xml:space="preserve">Nh©n c«ng </v>
          </cell>
        </row>
        <row r="300">
          <cell r="F300" t="str">
            <v>Nh©n c«ng bËc 4/7</v>
          </cell>
        </row>
        <row r="301">
          <cell r="F301" t="str">
            <v>M¸y thi c«ng</v>
          </cell>
        </row>
        <row r="302">
          <cell r="F302" t="str">
            <v>M¸y ®Çm ®Êt cÇm tay 80kg</v>
          </cell>
        </row>
        <row r="303">
          <cell r="F303" t="str">
            <v>§¾p ®Êt sÐt dÎo lµm tÇng c¸ch n­íc</v>
          </cell>
        </row>
        <row r="304">
          <cell r="F304" t="str">
            <v>VËt liÖu</v>
          </cell>
        </row>
        <row r="305">
          <cell r="F305" t="str">
            <v>§Êt sÐt</v>
          </cell>
        </row>
        <row r="306">
          <cell r="F306" t="str">
            <v xml:space="preserve">Nh©n c«ng </v>
          </cell>
        </row>
        <row r="307">
          <cell r="F307" t="str">
            <v>Nh©n c«ng bËc 3,5/7</v>
          </cell>
        </row>
        <row r="308">
          <cell r="F308" t="str">
            <v>§¸ d¨m ®Öm mãng b»ng thñ c«ng</v>
          </cell>
        </row>
        <row r="309">
          <cell r="F309" t="str">
            <v xml:space="preserve">VËt liÖu </v>
          </cell>
        </row>
        <row r="310">
          <cell r="F310" t="str">
            <v>§¸ d¨m 4x6</v>
          </cell>
        </row>
        <row r="311">
          <cell r="F311" t="str">
            <v>C¸t vµng</v>
          </cell>
        </row>
        <row r="312">
          <cell r="F312" t="str">
            <v>Nh©n c«ng</v>
          </cell>
        </row>
        <row r="313">
          <cell r="F313" t="str">
            <v>Nh©n c«ng bËc 4/7</v>
          </cell>
        </row>
        <row r="314">
          <cell r="F314" t="str">
            <v>§¾p ®¸ th¶i</v>
          </cell>
        </row>
        <row r="315">
          <cell r="F315" t="str">
            <v xml:space="preserve">VËt liÖu </v>
          </cell>
        </row>
        <row r="316">
          <cell r="F316" t="str">
            <v>§¸ th¶i , ®¸ cÊp 3®µo ph¸ ra</v>
          </cell>
        </row>
        <row r="317">
          <cell r="F317" t="str">
            <v>Nh©n c«ng</v>
          </cell>
        </row>
        <row r="318">
          <cell r="F318" t="str">
            <v>Nh©n c«ng bËc 4/7</v>
          </cell>
        </row>
        <row r="319">
          <cell r="F319" t="str">
            <v>§¸ d¨m ®Öm lµm tÇng läc ng­îc</v>
          </cell>
        </row>
        <row r="320">
          <cell r="F320" t="str">
            <v xml:space="preserve">VËt liÖu </v>
          </cell>
        </row>
        <row r="321">
          <cell r="F321" t="str">
            <v>§¸ d¨m 4x6</v>
          </cell>
        </row>
        <row r="322">
          <cell r="F322" t="str">
            <v>Nh©n c«ng</v>
          </cell>
        </row>
        <row r="323">
          <cell r="F323" t="str">
            <v>Nh©n c«ng bËc 3/7</v>
          </cell>
        </row>
        <row r="324">
          <cell r="F324" t="str">
            <v>M¸y thi c«ng</v>
          </cell>
        </row>
        <row r="325">
          <cell r="F325" t="str">
            <v>M¸y ®Çm 18T</v>
          </cell>
        </row>
        <row r="326">
          <cell r="F326" t="str">
            <v>M¸y ñi 110 cv</v>
          </cell>
        </row>
        <row r="327">
          <cell r="F327" t="str">
            <v>M¸y kh¸c</v>
          </cell>
        </row>
        <row r="328">
          <cell r="F328" t="str">
            <v>§¸ héc xÕp khan kh«ng miÕt m¹ch</v>
          </cell>
        </row>
        <row r="329">
          <cell r="F329" t="str">
            <v xml:space="preserve">VËt liÖu </v>
          </cell>
        </row>
        <row r="330">
          <cell r="F330" t="str">
            <v>§¸ héc má</v>
          </cell>
        </row>
        <row r="331">
          <cell r="F331" t="str">
            <v>§¸ d¨m 4x6</v>
          </cell>
        </row>
        <row r="332">
          <cell r="F332" t="str">
            <v xml:space="preserve">Nh©n c«ng </v>
          </cell>
        </row>
        <row r="333">
          <cell r="F333" t="str">
            <v>Nh©n c«ng bËc 3,5/7</v>
          </cell>
        </row>
        <row r="334">
          <cell r="F334" t="str">
            <v>Bª t«ng ch©n khay M150 ®æ t¹i chç</v>
          </cell>
        </row>
        <row r="335">
          <cell r="F335" t="str">
            <v>VËt liÖu</v>
          </cell>
        </row>
        <row r="336">
          <cell r="F336" t="str">
            <v xml:space="preserve">V÷a bª t«ng M150 ®¸ 2x4; sôt 2-4cm </v>
          </cell>
        </row>
        <row r="337">
          <cell r="F337" t="str">
            <v>VËt liÖu kh¸c</v>
          </cell>
        </row>
        <row r="338">
          <cell r="F338" t="str">
            <v xml:space="preserve">Nh©n c«ng </v>
          </cell>
        </row>
        <row r="339">
          <cell r="F339" t="str">
            <v>Nh©n c«ng bËc 3/7</v>
          </cell>
        </row>
        <row r="340">
          <cell r="F340" t="str">
            <v>M¸y thi c«ng</v>
          </cell>
        </row>
        <row r="341">
          <cell r="F341" t="str">
            <v>M¸y trén bª t«ng 250L</v>
          </cell>
        </row>
        <row r="342">
          <cell r="F342" t="str">
            <v>M¸y ®Çm dïi 1,5kw</v>
          </cell>
        </row>
        <row r="343">
          <cell r="F343" t="str">
            <v xml:space="preserve">§¸ héc x©y ch©n khay v÷a XM M100 </v>
          </cell>
        </row>
        <row r="344">
          <cell r="F344" t="str">
            <v xml:space="preserve">VËt liÖu </v>
          </cell>
        </row>
        <row r="345">
          <cell r="F345" t="str">
            <v>§¸ héc má</v>
          </cell>
        </row>
        <row r="346">
          <cell r="F346" t="str">
            <v>§¸ d¨m 4x6</v>
          </cell>
        </row>
        <row r="347">
          <cell r="F347" t="str">
            <v>V÷a xi m¨ng c¸t vµng M100</v>
          </cell>
        </row>
        <row r="348">
          <cell r="F348" t="str">
            <v xml:space="preserve">Nh©n c«ng </v>
          </cell>
        </row>
        <row r="349">
          <cell r="F349" t="str">
            <v>Nh©n c«ng bËc 3,5/7</v>
          </cell>
        </row>
        <row r="350">
          <cell r="F350" t="str">
            <v xml:space="preserve">§¸ héc èp m¸i taluy v÷a XM M100 </v>
          </cell>
        </row>
        <row r="351">
          <cell r="F351" t="str">
            <v xml:space="preserve">VËt liÖu </v>
          </cell>
        </row>
        <row r="352">
          <cell r="F352" t="str">
            <v>§¸ héc má</v>
          </cell>
        </row>
        <row r="353">
          <cell r="F353" t="str">
            <v>§¸ d¨m 4x6</v>
          </cell>
        </row>
        <row r="354">
          <cell r="F354" t="str">
            <v>V÷a xi m¨ng c¸t vµng M100</v>
          </cell>
        </row>
        <row r="355">
          <cell r="F355" t="str">
            <v xml:space="preserve">Nh©n c«ng </v>
          </cell>
        </row>
        <row r="356">
          <cell r="F356" t="str">
            <v>Nh©n c«ng bËc 3,5/7</v>
          </cell>
        </row>
        <row r="357">
          <cell r="F357" t="str">
            <v xml:space="preserve">§¸ héc x©y cèng XM M100 </v>
          </cell>
        </row>
        <row r="358">
          <cell r="F358" t="str">
            <v xml:space="preserve">VËt liÖu </v>
          </cell>
        </row>
        <row r="359">
          <cell r="F359" t="str">
            <v>§¸ héc má</v>
          </cell>
        </row>
        <row r="360">
          <cell r="F360" t="str">
            <v>§¸ d¨m 4x6</v>
          </cell>
        </row>
        <row r="361">
          <cell r="F361" t="str">
            <v>V÷a xi m¨ng c¸t vµng M100</v>
          </cell>
        </row>
        <row r="362">
          <cell r="F362" t="str">
            <v>VËt liÖu kh¸c</v>
          </cell>
        </row>
        <row r="363">
          <cell r="F363" t="str">
            <v xml:space="preserve">Nh©n c«ng </v>
          </cell>
        </row>
        <row r="364">
          <cell r="F364" t="str">
            <v>Nh©n c«ng bËc 3,5/7</v>
          </cell>
        </row>
        <row r="365">
          <cell r="F365" t="str">
            <v>Bª t«ng mãng cèng M150 ®æ t¹i chç</v>
          </cell>
        </row>
        <row r="366">
          <cell r="F366" t="str">
            <v>VËt liÖu</v>
          </cell>
        </row>
        <row r="367">
          <cell r="F367" t="str">
            <v xml:space="preserve">V÷a bª t«ng M150 ®¸ 2x4; sôt 2-4cm </v>
          </cell>
        </row>
        <row r="368">
          <cell r="F368" t="str">
            <v>VËt liÖu kh¸c</v>
          </cell>
        </row>
        <row r="369">
          <cell r="F369" t="str">
            <v xml:space="preserve">Nh©n c«ng </v>
          </cell>
        </row>
        <row r="370">
          <cell r="F370" t="str">
            <v>Nh©n c«ng bËc 3/7</v>
          </cell>
        </row>
        <row r="371">
          <cell r="F371" t="str">
            <v>M¸y thi c«ng</v>
          </cell>
        </row>
        <row r="372">
          <cell r="F372" t="str">
            <v>M¸y trén bª t«ng 250L</v>
          </cell>
        </row>
        <row r="373">
          <cell r="F373" t="str">
            <v>M¸y ®Çm dïi 1,5kw</v>
          </cell>
        </row>
        <row r="374">
          <cell r="F374" t="str">
            <v>BT t­êng ®Çu, t­êng c¸nh M150 ®æ t¹i chç</v>
          </cell>
        </row>
        <row r="375">
          <cell r="F375" t="str">
            <v>VËt liÖu</v>
          </cell>
        </row>
        <row r="376">
          <cell r="F376" t="str">
            <v>V÷a bª t«ng M200 ®¸ 2x4; sôt 2-4cm</v>
          </cell>
        </row>
        <row r="377">
          <cell r="F377" t="str">
            <v>Gç v¸n khu«n</v>
          </cell>
        </row>
        <row r="378">
          <cell r="F378" t="str">
            <v xml:space="preserve">§inh </v>
          </cell>
        </row>
        <row r="379">
          <cell r="F379" t="str">
            <v>§inh ®Øa D 8x250</v>
          </cell>
        </row>
        <row r="380">
          <cell r="F380" t="str">
            <v>VËt liÖu kh¸c</v>
          </cell>
        </row>
        <row r="381">
          <cell r="F381" t="str">
            <v xml:space="preserve">Nh©n c«ng </v>
          </cell>
        </row>
        <row r="382">
          <cell r="F382" t="str">
            <v>Nh©n c«ng bËc 3,5/7</v>
          </cell>
        </row>
        <row r="383">
          <cell r="F383" t="str">
            <v>M¸y thi c«ng</v>
          </cell>
        </row>
        <row r="384">
          <cell r="F384" t="str">
            <v>M¸y trén bª t«ng 250L</v>
          </cell>
        </row>
        <row r="385">
          <cell r="F385" t="str">
            <v>M¸y ®Çm dïi 1,5kw</v>
          </cell>
        </row>
        <row r="386">
          <cell r="F386" t="str">
            <v>Bª t«ng s©n cèng M150 ®æ t¹i chç</v>
          </cell>
        </row>
        <row r="387">
          <cell r="F387" t="str">
            <v>VËt liÖu</v>
          </cell>
        </row>
        <row r="388">
          <cell r="F388" t="str">
            <v>V÷a bª t«ng M200 ®¸ 2x4; sôt 2-4cm</v>
          </cell>
        </row>
        <row r="389">
          <cell r="F389" t="str">
            <v>VËt liÖu kh¸c</v>
          </cell>
        </row>
        <row r="390">
          <cell r="F390" t="str">
            <v xml:space="preserve">Nh©n c«ng </v>
          </cell>
        </row>
        <row r="391">
          <cell r="F391" t="str">
            <v>Nh©n c«ng bËc 3,5/7</v>
          </cell>
        </row>
        <row r="392">
          <cell r="F392" t="str">
            <v>M¸y thi c«ng</v>
          </cell>
        </row>
        <row r="393">
          <cell r="F393" t="str">
            <v>M¸y trén bª t«ng 250L</v>
          </cell>
        </row>
        <row r="394">
          <cell r="F394" t="str">
            <v>M¸y ®Çm bµn 1,0kw</v>
          </cell>
        </row>
        <row r="395">
          <cell r="F395" t="str">
            <v>Bª t«ng hè thu M150 ®æ t¹i chç</v>
          </cell>
        </row>
        <row r="396">
          <cell r="F396" t="str">
            <v>VËt liÖu</v>
          </cell>
        </row>
        <row r="397">
          <cell r="F397" t="str">
            <v xml:space="preserve">V÷a bª t«ng M150 ®¸ 1x2; sôt 2-4cm </v>
          </cell>
        </row>
        <row r="398">
          <cell r="F398" t="str">
            <v>VËt liÖu kh¸c</v>
          </cell>
        </row>
        <row r="399">
          <cell r="F399" t="str">
            <v xml:space="preserve">Nh©n c«ng </v>
          </cell>
        </row>
        <row r="400">
          <cell r="F400" t="str">
            <v>Nh©n c«ng bËc 3,5/7</v>
          </cell>
        </row>
        <row r="401">
          <cell r="F401" t="str">
            <v>M¸y thi c«ng</v>
          </cell>
        </row>
        <row r="402">
          <cell r="F402" t="str">
            <v>M¸y trén bª t«ng 250L</v>
          </cell>
        </row>
        <row r="403">
          <cell r="F403" t="str">
            <v>M¸y ®Çm dïi 1,5kw</v>
          </cell>
        </row>
        <row r="404">
          <cell r="F404" t="str">
            <v xml:space="preserve">§¸ héc x©y r·nh däc v÷a xi m¨ng M100 </v>
          </cell>
        </row>
        <row r="405">
          <cell r="F405" t="str">
            <v xml:space="preserve">VËt liÖu </v>
          </cell>
        </row>
        <row r="406">
          <cell r="F406" t="str">
            <v>§¸ héc má</v>
          </cell>
        </row>
        <row r="407">
          <cell r="F407" t="str">
            <v>§¸ d¨m 4x6</v>
          </cell>
        </row>
        <row r="408">
          <cell r="F408" t="str">
            <v>V÷a xi m¨ng c¸t vµng M100</v>
          </cell>
        </row>
        <row r="409">
          <cell r="F409" t="str">
            <v xml:space="preserve">Nh©n c«ng </v>
          </cell>
        </row>
        <row r="410">
          <cell r="F410" t="str">
            <v>Nh©n c«ng bËc 3,5/7</v>
          </cell>
        </row>
        <row r="411">
          <cell r="F411" t="str">
            <v xml:space="preserve">§¸ héc x©y trªn cao v÷a XM M100 </v>
          </cell>
        </row>
        <row r="412">
          <cell r="F412" t="str">
            <v xml:space="preserve">VËt liÖu </v>
          </cell>
        </row>
        <row r="413">
          <cell r="F413" t="str">
            <v>§¸ héc má</v>
          </cell>
        </row>
        <row r="414">
          <cell r="F414" t="str">
            <v>§¸ d¨m 4x6</v>
          </cell>
        </row>
        <row r="415">
          <cell r="F415" t="str">
            <v>V÷a xi m¨ng c¸t vµng M100</v>
          </cell>
        </row>
        <row r="416">
          <cell r="F416" t="str">
            <v>VËt liÖu kh¸c</v>
          </cell>
        </row>
        <row r="417">
          <cell r="F417" t="str">
            <v xml:space="preserve">Nh©n c«ng </v>
          </cell>
        </row>
        <row r="418">
          <cell r="F418" t="str">
            <v>Nh©n c«ng bËc 3,5/7</v>
          </cell>
        </row>
        <row r="419">
          <cell r="F419" t="str">
            <v>Bª t«ng r·nh c¬ M150 ®æ t¹i chç</v>
          </cell>
        </row>
        <row r="420">
          <cell r="F420" t="str">
            <v>VËt liÖu</v>
          </cell>
        </row>
        <row r="421">
          <cell r="F421" t="str">
            <v xml:space="preserve">V÷a bª t«ng M150 ®¸ 1x2; sôt 2-4cm </v>
          </cell>
        </row>
        <row r="422">
          <cell r="F422" t="str">
            <v>VËt liÖu kh¸c</v>
          </cell>
        </row>
        <row r="423">
          <cell r="F423" t="str">
            <v xml:space="preserve">Nh©n c«ng </v>
          </cell>
        </row>
        <row r="424">
          <cell r="F424" t="str">
            <v>Nh©n c«ng bËc 3,5/7</v>
          </cell>
        </row>
        <row r="425">
          <cell r="F425" t="str">
            <v>M¸y thi c«ng</v>
          </cell>
        </row>
        <row r="426">
          <cell r="F426" t="str">
            <v>M¸y trén bª t«ng 250L</v>
          </cell>
        </row>
        <row r="427">
          <cell r="F427" t="str">
            <v>Bª t«ng mÊu chèng tr­ît  M150 ®æ t¹i chç</v>
          </cell>
        </row>
        <row r="428">
          <cell r="F428" t="str">
            <v>VËt liÖu</v>
          </cell>
        </row>
        <row r="429">
          <cell r="F429" t="str">
            <v xml:space="preserve">V÷a bª t«ng M150 ®¸ 1x2; sôt 2-4cm </v>
          </cell>
        </row>
        <row r="430">
          <cell r="F430" t="str">
            <v>VËt liÖu kh¸c</v>
          </cell>
        </row>
        <row r="431">
          <cell r="F431" t="str">
            <v xml:space="preserve">Nh©n c«ng </v>
          </cell>
        </row>
        <row r="432">
          <cell r="F432" t="str">
            <v>Nh©n c«ng bËc 3,5/7</v>
          </cell>
        </row>
        <row r="433">
          <cell r="F433" t="str">
            <v>M¸y thi c«ng</v>
          </cell>
        </row>
        <row r="434">
          <cell r="F434" t="str">
            <v>M¸y trén bª t«ng 250L</v>
          </cell>
        </row>
        <row r="435">
          <cell r="F435" t="str">
            <v>S¶n xuÊt, vµ xÕp rä ®¸ 2x1x1m trªn c¹n</v>
          </cell>
        </row>
        <row r="436">
          <cell r="F436" t="str">
            <v xml:space="preserve">VËt liÖu </v>
          </cell>
        </row>
        <row r="437">
          <cell r="F437" t="str">
            <v>§¸ héc má</v>
          </cell>
        </row>
        <row r="438">
          <cell r="F438" t="str">
            <v>ThÐp buéc</v>
          </cell>
        </row>
        <row r="439">
          <cell r="F439" t="str">
            <v xml:space="preserve">Nh©n c«ng </v>
          </cell>
        </row>
        <row r="440">
          <cell r="F440" t="str">
            <v>Nh©n c«ng bËc 3,5/7 - s¶n xuÊt</v>
          </cell>
        </row>
        <row r="441">
          <cell r="F441" t="str">
            <v>Nh©n c«ng bËc 3,5/7 - th¸o dì</v>
          </cell>
        </row>
        <row r="442">
          <cell r="F442" t="str">
            <v>S¶n xuÊt, vµ xÕp rä ®¸ 2x1x0,5m trªn c¹n</v>
          </cell>
        </row>
        <row r="443">
          <cell r="F443" t="str">
            <v xml:space="preserve">VËt liÖu </v>
          </cell>
        </row>
        <row r="444">
          <cell r="F444" t="str">
            <v>§¸ héc má</v>
          </cell>
        </row>
        <row r="445">
          <cell r="F445" t="str">
            <v>ThÐp buéc rä</v>
          </cell>
        </row>
        <row r="446">
          <cell r="F446" t="str">
            <v xml:space="preserve">Nh©n c«ng </v>
          </cell>
        </row>
        <row r="447">
          <cell r="F447" t="str">
            <v>Nh©n c«ng bËc 3,5/7 - s¶n xuÊt</v>
          </cell>
        </row>
        <row r="448">
          <cell r="F448" t="str">
            <v>Nh©n c«ng bËc 3,5/7 - th¸o dì</v>
          </cell>
        </row>
        <row r="449">
          <cell r="F449" t="str">
            <v>S¶n xuÊt, vµ xÕp rä ®¸ 1,5x1x1m trªn c¹n</v>
          </cell>
        </row>
        <row r="450">
          <cell r="F450" t="str">
            <v xml:space="preserve">VËt liÖu </v>
          </cell>
        </row>
        <row r="451">
          <cell r="F451" t="str">
            <v>§¸ héc má</v>
          </cell>
        </row>
        <row r="452">
          <cell r="F452" t="str">
            <v>ThÐp buéc rä</v>
          </cell>
        </row>
        <row r="453">
          <cell r="F453" t="str">
            <v xml:space="preserve">Nh©n c«ng </v>
          </cell>
        </row>
        <row r="454">
          <cell r="F454" t="str">
            <v>Nh©n c«ng bËc 3,5/7 - s¶n xuÊt</v>
          </cell>
        </row>
        <row r="455">
          <cell r="F455" t="str">
            <v>Nh©n c«ng bËc 3,5/7 - th¸o dì</v>
          </cell>
        </row>
        <row r="456">
          <cell r="F456" t="str">
            <v>Bª t«ng èng cèng M200 ®óc s·n</v>
          </cell>
        </row>
        <row r="457">
          <cell r="F457" t="str">
            <v>VËt liÖu</v>
          </cell>
        </row>
        <row r="458">
          <cell r="F458" t="str">
            <v>V÷a BT èng cèng M200 ®¸ 1x2; sôt 6-8cm</v>
          </cell>
        </row>
        <row r="459">
          <cell r="F459" t="str">
            <v>VËt liÖu kh¸c</v>
          </cell>
        </row>
        <row r="460">
          <cell r="F460" t="str">
            <v xml:space="preserve">Nh©n c«ng </v>
          </cell>
        </row>
        <row r="461">
          <cell r="F461" t="str">
            <v>Nh©n c«ng bËc 3,5/7</v>
          </cell>
        </row>
        <row r="462">
          <cell r="F462" t="str">
            <v>M¸y thi c«ng</v>
          </cell>
        </row>
        <row r="463">
          <cell r="F463" t="str">
            <v>M¸y trén bª t«ng 250L</v>
          </cell>
        </row>
        <row r="464">
          <cell r="F464" t="str">
            <v>M¸y kh¸c</v>
          </cell>
        </row>
        <row r="465">
          <cell r="F465" t="str">
            <v>V¸n khu«n thÐp èng cèng ®óc s·n</v>
          </cell>
        </row>
        <row r="466">
          <cell r="F466" t="str">
            <v>VËt liÖu</v>
          </cell>
        </row>
        <row r="467">
          <cell r="F467" t="str">
            <v>ThÐp tÊm</v>
          </cell>
        </row>
        <row r="468">
          <cell r="F468" t="str">
            <v>ThÐp h×nh</v>
          </cell>
        </row>
        <row r="469">
          <cell r="F469" t="str">
            <v>Que hµn</v>
          </cell>
        </row>
        <row r="470">
          <cell r="F470" t="str">
            <v>VËt liÖu kh¸c</v>
          </cell>
        </row>
        <row r="471">
          <cell r="F471" t="str">
            <v xml:space="preserve">Nh©n c«ng </v>
          </cell>
        </row>
        <row r="472">
          <cell r="F472" t="str">
            <v>Nh©n c«ng bËc 4/7</v>
          </cell>
        </row>
        <row r="473">
          <cell r="F473" t="str">
            <v>M¸y thi c«ng</v>
          </cell>
        </row>
        <row r="474">
          <cell r="F474" t="str">
            <v>M¸y  hµn xoay chiÒu - 23kw</v>
          </cell>
        </row>
        <row r="475">
          <cell r="F475" t="str">
            <v>M¸y kh¸c</v>
          </cell>
        </row>
        <row r="476">
          <cell r="F476" t="str">
            <v>Gia c«ng cèt thÐp èng cèng ®óc s·n</v>
          </cell>
        </row>
        <row r="477">
          <cell r="F477" t="str">
            <v>VËt liÖu</v>
          </cell>
        </row>
        <row r="478">
          <cell r="F478" t="str">
            <v>ThÐp CT3 D &lt;= 10 mm</v>
          </cell>
        </row>
        <row r="479">
          <cell r="F479" t="str">
            <v>ThÐp buéc</v>
          </cell>
        </row>
        <row r="480">
          <cell r="F480" t="str">
            <v xml:space="preserve">Nh©n c«ng </v>
          </cell>
        </row>
        <row r="481">
          <cell r="F481" t="str">
            <v>Nh©n c«ng bËc 4/7</v>
          </cell>
        </row>
        <row r="482">
          <cell r="F482" t="str">
            <v>M¸y thi c«ng</v>
          </cell>
        </row>
        <row r="483">
          <cell r="F483" t="str">
            <v>M¸y c¾t uèn thÐp - 5,0kw</v>
          </cell>
        </row>
        <row r="484">
          <cell r="F484" t="str">
            <v>§Öm v÷a xi m¨ng M 50 dµy 10cm</v>
          </cell>
        </row>
        <row r="485">
          <cell r="F485" t="str">
            <v>VËt liÖu</v>
          </cell>
        </row>
        <row r="486">
          <cell r="F486" t="str">
            <v>V÷a xi m¨ng c¸t vµng M 50</v>
          </cell>
        </row>
        <row r="487">
          <cell r="F487" t="str">
            <v>Nh©n c«ng</v>
          </cell>
        </row>
        <row r="488">
          <cell r="F488" t="str">
            <v>Nh©n c«ng bËc 3/7</v>
          </cell>
        </row>
        <row r="489">
          <cell r="F489" t="str">
            <v xml:space="preserve">ChÐt khe nèi v÷a xi m¨ng M100 </v>
          </cell>
        </row>
        <row r="490">
          <cell r="F490" t="str">
            <v>VËt liÖu</v>
          </cell>
        </row>
        <row r="491">
          <cell r="F491" t="str">
            <v>V÷a xi m¨ng c¸t vµng M100</v>
          </cell>
        </row>
        <row r="492">
          <cell r="F492" t="str">
            <v>Nh©n c«ng</v>
          </cell>
        </row>
        <row r="493">
          <cell r="F493" t="str">
            <v>Nh©n c«ng bËc 3/7</v>
          </cell>
        </row>
        <row r="494">
          <cell r="F494" t="str">
            <v xml:space="preserve">V÷a xi m¨ng M200 chÐt khe nèi </v>
          </cell>
        </row>
        <row r="495">
          <cell r="F495" t="str">
            <v>VËt liÖu</v>
          </cell>
        </row>
        <row r="496">
          <cell r="F496" t="str">
            <v>V÷a xi m¨ng c¸t vµng M200</v>
          </cell>
        </row>
        <row r="497">
          <cell r="F497" t="str">
            <v>Nh©n c«ng</v>
          </cell>
        </row>
        <row r="498">
          <cell r="F498" t="str">
            <v>Nh©n c«ng bËc 3/7</v>
          </cell>
        </row>
        <row r="499">
          <cell r="F499" t="str">
            <v>L¾p ®Æt èng cèng BTCT ®óc s½n D=1m</v>
          </cell>
        </row>
        <row r="500">
          <cell r="F500" t="str">
            <v>VËt liÖu</v>
          </cell>
        </row>
        <row r="501">
          <cell r="F501" t="str">
            <v>D©y ®ay</v>
          </cell>
        </row>
        <row r="502">
          <cell r="F502" t="str">
            <v>Nhùa ®­êng shell sè 3</v>
          </cell>
        </row>
        <row r="503">
          <cell r="F503" t="str">
            <v>Cñi ®un</v>
          </cell>
        </row>
        <row r="504">
          <cell r="F504" t="str">
            <v>V÷a xi m¨ng c¸t vµng M100</v>
          </cell>
        </row>
        <row r="505">
          <cell r="F505" t="str">
            <v>VËt liÖu kh¸c</v>
          </cell>
        </row>
        <row r="506">
          <cell r="F506" t="str">
            <v xml:space="preserve">Nh©n c«ng </v>
          </cell>
        </row>
        <row r="507">
          <cell r="F507" t="str">
            <v>Nh©n c«ng bËc 4/7</v>
          </cell>
        </row>
        <row r="508">
          <cell r="F508" t="str">
            <v>M¸y thi c«ng</v>
          </cell>
        </row>
        <row r="509">
          <cell r="F509" t="str">
            <v>CÇn trôc «t« 6T</v>
          </cell>
        </row>
        <row r="510">
          <cell r="F510" t="str">
            <v>M¸y kh¸c</v>
          </cell>
        </row>
        <row r="511">
          <cell r="F511" t="str">
            <v>L¾p ®Æt èng cèng BTCT ®óc s½n D=1,5m</v>
          </cell>
        </row>
        <row r="512">
          <cell r="F512" t="str">
            <v>VËt liÖu</v>
          </cell>
        </row>
        <row r="513">
          <cell r="F513" t="str">
            <v>D©y ®ay</v>
          </cell>
        </row>
        <row r="514">
          <cell r="F514" t="str">
            <v>Nhùa ®­êng shell sè 3</v>
          </cell>
        </row>
        <row r="515">
          <cell r="F515" t="str">
            <v>Cñi ®un</v>
          </cell>
        </row>
        <row r="516">
          <cell r="F516" t="str">
            <v>V÷a xi m¨ng c¸t vµng M100</v>
          </cell>
        </row>
        <row r="517">
          <cell r="F517" t="str">
            <v>VËt liÖu kh¸c</v>
          </cell>
        </row>
        <row r="518">
          <cell r="F518" t="str">
            <v xml:space="preserve">Nh©n c«ng </v>
          </cell>
        </row>
        <row r="519">
          <cell r="F519" t="str">
            <v>Nh©n c«ng bËc 4/7</v>
          </cell>
        </row>
        <row r="520">
          <cell r="F520" t="str">
            <v>M¸y thi c«ng</v>
          </cell>
        </row>
        <row r="521">
          <cell r="F521" t="str">
            <v>CÇn trôc «t« 6T</v>
          </cell>
        </row>
        <row r="522">
          <cell r="F522" t="str">
            <v>M¸y kh¸c</v>
          </cell>
        </row>
        <row r="523">
          <cell r="F523" t="str">
            <v>L¾p ®Æt èng cèng BTCT ®óc s½n D=0,75m</v>
          </cell>
        </row>
        <row r="524">
          <cell r="F524" t="str">
            <v>VËt liÖu</v>
          </cell>
        </row>
        <row r="525">
          <cell r="F525" t="str">
            <v>D©y ®ay</v>
          </cell>
        </row>
        <row r="526">
          <cell r="F526" t="str">
            <v>Nhùa ®­êng shell sè 3</v>
          </cell>
        </row>
        <row r="527">
          <cell r="F527" t="str">
            <v>Cñi ®un</v>
          </cell>
        </row>
        <row r="528">
          <cell r="F528" t="str">
            <v>V÷a xi m¨ng c¸t vµng M100</v>
          </cell>
        </row>
        <row r="529">
          <cell r="F529" t="str">
            <v>VËt liÖu kh¸c</v>
          </cell>
        </row>
        <row r="530">
          <cell r="F530" t="str">
            <v xml:space="preserve">Nh©n c«ng </v>
          </cell>
        </row>
        <row r="531">
          <cell r="F531" t="str">
            <v>Nh©n c«ng bËc 4/7</v>
          </cell>
        </row>
        <row r="532">
          <cell r="F532" t="str">
            <v>M¸y thi c«ng</v>
          </cell>
        </row>
        <row r="533">
          <cell r="F533" t="str">
            <v>CÇn trôc «t« 6T</v>
          </cell>
        </row>
        <row r="534">
          <cell r="F534" t="str">
            <v>M¸y kh¸c</v>
          </cell>
        </row>
        <row r="535">
          <cell r="F535" t="str">
            <v>Bª t«ng cèng hép M300, ®æ t¹i chç</v>
          </cell>
        </row>
        <row r="536">
          <cell r="F536" t="str">
            <v>VËt liÖu</v>
          </cell>
        </row>
        <row r="537">
          <cell r="F537" t="str">
            <v>V÷a bª t«ng M300 ®¸ 1x2; sôt 6-8cm</v>
          </cell>
        </row>
        <row r="538">
          <cell r="F538" t="str">
            <v>Gç nhãm 4</v>
          </cell>
        </row>
        <row r="539">
          <cell r="F539" t="str">
            <v xml:space="preserve">§inh </v>
          </cell>
        </row>
        <row r="540">
          <cell r="F540" t="str">
            <v>§inh ®Øa D 8x250</v>
          </cell>
        </row>
        <row r="541">
          <cell r="F541" t="str">
            <v>ThÐp buéc</v>
          </cell>
        </row>
        <row r="542">
          <cell r="F542" t="str">
            <v>VËt liÖu kh¸c</v>
          </cell>
        </row>
        <row r="543">
          <cell r="F543" t="str">
            <v xml:space="preserve">Nh©n c«ng </v>
          </cell>
        </row>
        <row r="544">
          <cell r="F544" t="str">
            <v>Nh©n c«ng bËc 3,5/7</v>
          </cell>
        </row>
        <row r="545">
          <cell r="F545" t="str">
            <v>M¸y thi c«ng</v>
          </cell>
        </row>
        <row r="546">
          <cell r="F546" t="str">
            <v>M¸y trén bª t«ng 250L</v>
          </cell>
        </row>
        <row r="547">
          <cell r="F547" t="str">
            <v>M¸y ®Çm dïi 1,5kw</v>
          </cell>
        </row>
        <row r="548">
          <cell r="F548" t="str">
            <v>V¸n khu«n thÐp bª t«ng ®æ t¹i chç</v>
          </cell>
        </row>
        <row r="549">
          <cell r="F549" t="str">
            <v>VËt liÖu</v>
          </cell>
        </row>
        <row r="550">
          <cell r="F550" t="str">
            <v>ThÐp tÊm</v>
          </cell>
        </row>
        <row r="551">
          <cell r="F551" t="str">
            <v>ThÐp h×nh</v>
          </cell>
        </row>
        <row r="552">
          <cell r="F552" t="str">
            <v>Gç nhãm 4</v>
          </cell>
        </row>
        <row r="553">
          <cell r="F553" t="str">
            <v>Que hµn</v>
          </cell>
        </row>
        <row r="554">
          <cell r="F554" t="str">
            <v>VËt liÖu kh¸c</v>
          </cell>
        </row>
        <row r="555">
          <cell r="F555" t="str">
            <v xml:space="preserve">Nh©n c«ng </v>
          </cell>
        </row>
        <row r="556">
          <cell r="F556" t="str">
            <v>Nh©n c«ng bËc 4/7</v>
          </cell>
        </row>
        <row r="557">
          <cell r="F557" t="str">
            <v>M¸y thi c«ng</v>
          </cell>
        </row>
        <row r="558">
          <cell r="F558" t="str">
            <v>M¸y  hµn xoay chiÒu - 23kw</v>
          </cell>
        </row>
        <row r="559">
          <cell r="F559" t="str">
            <v>M¸y kh¸c</v>
          </cell>
        </row>
        <row r="560">
          <cell r="F560" t="str">
            <v>Cèt thÐp bª t«ng ®æ t¹i chç D&lt;=10mm</v>
          </cell>
        </row>
        <row r="561">
          <cell r="F561" t="str">
            <v>VËt liÖu</v>
          </cell>
        </row>
        <row r="562">
          <cell r="F562" t="str">
            <v>ThÐp CT3 D &lt;= 10 mm</v>
          </cell>
        </row>
        <row r="563">
          <cell r="F563" t="str">
            <v>ThÐp buéc</v>
          </cell>
        </row>
        <row r="564">
          <cell r="F564" t="str">
            <v xml:space="preserve">Nh©n c«ng </v>
          </cell>
        </row>
        <row r="565">
          <cell r="F565" t="str">
            <v>Nh©n c«ng bËc 3,7/7</v>
          </cell>
        </row>
        <row r="566">
          <cell r="F566" t="str">
            <v>M¸y thi c«ng</v>
          </cell>
        </row>
        <row r="567">
          <cell r="F567" t="str">
            <v>M¸y c¾t uèn thÐp - 5,0kw</v>
          </cell>
        </row>
        <row r="568">
          <cell r="F568" t="str">
            <v>Cèt thÐp cèng hép ®æ t¹i chç D&lt;=18mm</v>
          </cell>
        </row>
        <row r="569">
          <cell r="F569" t="str">
            <v>VËt liÖu</v>
          </cell>
        </row>
        <row r="570">
          <cell r="F570" t="str">
            <v>ThÐp CT5 D &lt;= 18 mm</v>
          </cell>
        </row>
        <row r="571">
          <cell r="F571" t="str">
            <v>ThÐp buéc</v>
          </cell>
        </row>
        <row r="572">
          <cell r="F572" t="str">
            <v>Que hµn</v>
          </cell>
        </row>
        <row r="573">
          <cell r="F573" t="str">
            <v xml:space="preserve">Nh©n c«ng </v>
          </cell>
        </row>
        <row r="574">
          <cell r="F574" t="str">
            <v>Nh©n c«ng bËc 4/7</v>
          </cell>
        </row>
        <row r="575">
          <cell r="F575" t="str">
            <v>M¸y thi c«ng</v>
          </cell>
        </row>
        <row r="576">
          <cell r="F576" t="str">
            <v>M¸y  hµn xoay chiÒu - 23kw</v>
          </cell>
        </row>
        <row r="577">
          <cell r="F577" t="str">
            <v>M¸y c¾t uèn thÐp - 5,0kw</v>
          </cell>
        </row>
        <row r="578">
          <cell r="F578" t="str">
            <v>Cèt thÐp cèng hép ®æ t¹i chç D&gt;18mm</v>
          </cell>
        </row>
        <row r="579">
          <cell r="F579" t="str">
            <v>VËt liÖu</v>
          </cell>
        </row>
        <row r="580">
          <cell r="F580" t="str">
            <v>ThÐp CT5 D &gt; 18 mm</v>
          </cell>
        </row>
        <row r="581">
          <cell r="F581" t="str">
            <v>ThÐp buéc</v>
          </cell>
        </row>
        <row r="582">
          <cell r="F582" t="str">
            <v>Que hµn</v>
          </cell>
        </row>
        <row r="583">
          <cell r="F583" t="str">
            <v xml:space="preserve">Nh©n c«ng </v>
          </cell>
        </row>
        <row r="584">
          <cell r="F584" t="str">
            <v>Nh©n c«ng bËc 4/7</v>
          </cell>
        </row>
        <row r="585">
          <cell r="F585" t="str">
            <v>M¸y thi c«ng</v>
          </cell>
        </row>
        <row r="586">
          <cell r="F586" t="str">
            <v>M¸y  hµn xoay chiÒu - 23kw</v>
          </cell>
        </row>
        <row r="587">
          <cell r="F587" t="str">
            <v>M¸y c¾t uèn thÐp - 5,0kw</v>
          </cell>
        </row>
        <row r="588">
          <cell r="F588" t="str">
            <v>Bª t«ng mãng t­êng ch¾n M200 ®æ t¹i chç</v>
          </cell>
        </row>
        <row r="589">
          <cell r="F589" t="str">
            <v>VËt liÖu</v>
          </cell>
        </row>
        <row r="590">
          <cell r="F590" t="str">
            <v xml:space="preserve">V÷a bª t«ng M200 ®¸ 4x6; sôt 2-4cm </v>
          </cell>
        </row>
        <row r="591">
          <cell r="F591" t="str">
            <v>Gç v¸n khu«n</v>
          </cell>
        </row>
        <row r="592">
          <cell r="F592" t="str">
            <v xml:space="preserve">§inh </v>
          </cell>
        </row>
        <row r="593">
          <cell r="F593" t="str">
            <v>§inh ®Øa D 8x250</v>
          </cell>
        </row>
        <row r="594">
          <cell r="F594" t="str">
            <v>VËt liÖu kh¸c</v>
          </cell>
        </row>
        <row r="595">
          <cell r="F595" t="str">
            <v xml:space="preserve">Nh©n c«ng </v>
          </cell>
        </row>
        <row r="596">
          <cell r="F596" t="str">
            <v>Nh©n c«ng bËc 3,5/7</v>
          </cell>
        </row>
        <row r="597">
          <cell r="F597" t="str">
            <v>M¸y thi c«ng</v>
          </cell>
        </row>
        <row r="598">
          <cell r="F598" t="str">
            <v>M¸y trén bª t«ng 250L</v>
          </cell>
        </row>
        <row r="599">
          <cell r="F599" t="str">
            <v>M¸y ®Çm dïi 1,5kw</v>
          </cell>
        </row>
        <row r="600">
          <cell r="F600" t="str">
            <v>Bª t«ng th©n t­êng ch¾n M200 ®æ t¹i chç</v>
          </cell>
        </row>
        <row r="601">
          <cell r="F601" t="str">
            <v>VËt liÖu</v>
          </cell>
        </row>
        <row r="602">
          <cell r="F602" t="str">
            <v>V÷a bª t«ng M200 ®¸ 2x4; sôt 2-4cm</v>
          </cell>
        </row>
        <row r="603">
          <cell r="F603" t="str">
            <v>Gç v¸n khu«n</v>
          </cell>
        </row>
        <row r="604">
          <cell r="F604" t="str">
            <v xml:space="preserve">§inh </v>
          </cell>
        </row>
        <row r="605">
          <cell r="F605" t="str">
            <v>§inh ®Øa D 8x250</v>
          </cell>
        </row>
        <row r="606">
          <cell r="F606" t="str">
            <v>VËt liÖu kh¸c</v>
          </cell>
        </row>
        <row r="607">
          <cell r="F607" t="str">
            <v xml:space="preserve">Nh©n c«ng </v>
          </cell>
        </row>
        <row r="608">
          <cell r="F608" t="str">
            <v>Nh©n c«ng bËc 3,5/7</v>
          </cell>
        </row>
        <row r="609">
          <cell r="F609" t="str">
            <v>M¸y thi c«ng</v>
          </cell>
        </row>
        <row r="610">
          <cell r="F610" t="str">
            <v>M¸y trén bª t«ng 250L</v>
          </cell>
        </row>
        <row r="611">
          <cell r="F611" t="str">
            <v>M¸y ®Çm dïi 1,5kw</v>
          </cell>
        </row>
        <row r="612">
          <cell r="F612" t="str">
            <v>M¸y vËn th¨ng 0,8tÊn</v>
          </cell>
        </row>
        <row r="613">
          <cell r="F613" t="str">
            <v>Bª t«ng mãng t­êng ch¾n M300 ®æ t¹i chç</v>
          </cell>
        </row>
        <row r="614">
          <cell r="F614" t="str">
            <v>VËt liÖu</v>
          </cell>
        </row>
        <row r="615">
          <cell r="F615" t="str">
            <v xml:space="preserve">V÷a bª t«ng M300 ®¸ 4x6; sôt 6-8cm </v>
          </cell>
        </row>
        <row r="616">
          <cell r="F616" t="str">
            <v>Gç v¸n khu«n</v>
          </cell>
        </row>
        <row r="617">
          <cell r="F617" t="str">
            <v xml:space="preserve">§inh </v>
          </cell>
        </row>
        <row r="618">
          <cell r="F618" t="str">
            <v>§inh ®Øa D 8x250</v>
          </cell>
        </row>
        <row r="619">
          <cell r="F619" t="str">
            <v>VËt liÖu kh¸c</v>
          </cell>
        </row>
        <row r="620">
          <cell r="F620" t="str">
            <v xml:space="preserve">Nh©n c«ng </v>
          </cell>
        </row>
        <row r="621">
          <cell r="F621" t="str">
            <v>Nh©n c«ng bËc 3,5/7</v>
          </cell>
        </row>
        <row r="622">
          <cell r="F622" t="str">
            <v>M¸y thi c«ng</v>
          </cell>
        </row>
        <row r="623">
          <cell r="F623" t="str">
            <v>M¸y trén bª t«ng 250L</v>
          </cell>
        </row>
        <row r="624">
          <cell r="F624" t="str">
            <v>M¸y ®Çm dïi 1,5kw</v>
          </cell>
        </row>
        <row r="625">
          <cell r="F625" t="str">
            <v>Bª t«ng th©n t­êng ch¾n M300 ®æ t¹i chç</v>
          </cell>
        </row>
        <row r="626">
          <cell r="F626" t="str">
            <v>VËt liÖu</v>
          </cell>
        </row>
        <row r="627">
          <cell r="F627" t="str">
            <v>V÷a bª t«ng M300 ®¸ 2x4; sôt 6-8cm</v>
          </cell>
        </row>
        <row r="628">
          <cell r="F628" t="str">
            <v>Gç v¸n khu«n</v>
          </cell>
        </row>
        <row r="629">
          <cell r="F629" t="str">
            <v xml:space="preserve">§inh </v>
          </cell>
        </row>
        <row r="630">
          <cell r="F630" t="str">
            <v>§inh ®Øa D 8x250</v>
          </cell>
        </row>
        <row r="631">
          <cell r="F631" t="str">
            <v>VËt liÖu kh¸c</v>
          </cell>
        </row>
        <row r="632">
          <cell r="F632" t="str">
            <v xml:space="preserve">Nh©n c«ng </v>
          </cell>
        </row>
        <row r="633">
          <cell r="F633" t="str">
            <v>Nh©n c«ng bËc 3,5/7</v>
          </cell>
        </row>
        <row r="634">
          <cell r="F634" t="str">
            <v>M¸y thi c«ng</v>
          </cell>
        </row>
        <row r="635">
          <cell r="F635" t="str">
            <v>M¸y trén bª t«ng 250L</v>
          </cell>
        </row>
        <row r="636">
          <cell r="F636" t="str">
            <v>M¸y ®Çm dïi 1,5kw</v>
          </cell>
        </row>
        <row r="637">
          <cell r="F637" t="str">
            <v>M¸y vËn th¨ng 0,8tÊn</v>
          </cell>
        </row>
        <row r="638">
          <cell r="F638" t="str">
            <v>Bª t«ng t­êng hé lan M200 ®æ t¹i chç</v>
          </cell>
        </row>
        <row r="639">
          <cell r="F639" t="str">
            <v>VËt liÖu</v>
          </cell>
        </row>
        <row r="640">
          <cell r="F640" t="str">
            <v>V÷a bª t«ng M200 ®¸ 2x4; sôt 2-4cm</v>
          </cell>
        </row>
        <row r="641">
          <cell r="F641" t="str">
            <v>Gç v¸n khu«n</v>
          </cell>
        </row>
        <row r="642">
          <cell r="F642" t="str">
            <v xml:space="preserve">§inh </v>
          </cell>
        </row>
        <row r="643">
          <cell r="F643" t="str">
            <v>§inh ®Øa D 8x250</v>
          </cell>
        </row>
        <row r="644">
          <cell r="F644" t="str">
            <v>VËt liÖu kh¸c</v>
          </cell>
        </row>
        <row r="645">
          <cell r="F645" t="str">
            <v xml:space="preserve">Nh©n c«ng </v>
          </cell>
        </row>
        <row r="646">
          <cell r="F646" t="str">
            <v>Nh©n c«ng bËc 3,5/7</v>
          </cell>
        </row>
        <row r="647">
          <cell r="F647" t="str">
            <v>M¸y thi c«ng</v>
          </cell>
        </row>
        <row r="648">
          <cell r="F648" t="str">
            <v>M¸y trén bª t«ng 250L</v>
          </cell>
        </row>
        <row r="649">
          <cell r="F649" t="str">
            <v>M¸y ®Çm dïi 1,5kw</v>
          </cell>
        </row>
        <row r="650">
          <cell r="F650" t="str">
            <v>èng nhùa PVC D50 tho¸t n­íc ngÇm</v>
          </cell>
        </row>
        <row r="651">
          <cell r="F651" t="str">
            <v>VËt liÖu</v>
          </cell>
        </row>
        <row r="652">
          <cell r="F652" t="str">
            <v>èng nhùa D48</v>
          </cell>
        </row>
        <row r="653">
          <cell r="F653" t="str">
            <v>VËt liÖu kh¸c</v>
          </cell>
        </row>
        <row r="654">
          <cell r="F654" t="str">
            <v xml:space="preserve">Nh©n c«ng </v>
          </cell>
        </row>
        <row r="655">
          <cell r="F655" t="str">
            <v>Nh©n c«ng bËc 3,5/7</v>
          </cell>
        </row>
        <row r="656">
          <cell r="F656" t="str">
            <v>èng nhùa PVC D100 tho¸t n­íc ngÇm</v>
          </cell>
        </row>
        <row r="657">
          <cell r="F657" t="str">
            <v>VËt liÖu</v>
          </cell>
        </row>
        <row r="658">
          <cell r="F658" t="str">
            <v>èng nhùa D110</v>
          </cell>
        </row>
        <row r="659">
          <cell r="F659" t="str">
            <v>VËt liÖu kh¸c</v>
          </cell>
        </row>
        <row r="660">
          <cell r="F660" t="str">
            <v xml:space="preserve">Nh©n c«ng </v>
          </cell>
        </row>
        <row r="661">
          <cell r="F661" t="str">
            <v>Nh©n c«ng bËc 3,5/7</v>
          </cell>
        </row>
        <row r="662">
          <cell r="F662" t="str">
            <v>Cèt thÐp tÊm b¶n ®óc s½n D&lt;=10mm</v>
          </cell>
        </row>
        <row r="663">
          <cell r="F663" t="str">
            <v>VËt liÖu</v>
          </cell>
        </row>
        <row r="664">
          <cell r="F664" t="str">
            <v>ThÐp CT3 D &lt;= 10 mm</v>
          </cell>
        </row>
        <row r="665">
          <cell r="F665" t="str">
            <v>ThÐp buéc</v>
          </cell>
        </row>
        <row r="666">
          <cell r="F666" t="str">
            <v xml:space="preserve">Nh©n c«ng </v>
          </cell>
        </row>
        <row r="667">
          <cell r="F667" t="str">
            <v>Nh©n c«ng bËc 3,5/7</v>
          </cell>
        </row>
        <row r="668">
          <cell r="F668" t="str">
            <v>M¸y thi c«ng</v>
          </cell>
        </row>
        <row r="669">
          <cell r="F669" t="str">
            <v>M¸y c¾t uèn thÐp - 5,0kw</v>
          </cell>
        </row>
        <row r="670">
          <cell r="F670" t="str">
            <v>Bª t«ng tÊm b¶n M200 ®óc s½n</v>
          </cell>
        </row>
        <row r="671">
          <cell r="F671" t="str">
            <v>VËt liÖu</v>
          </cell>
        </row>
        <row r="672">
          <cell r="F672" t="str">
            <v>V÷a bª t«ng M200 ®¸ 1x2; sôt 2-4cm</v>
          </cell>
        </row>
        <row r="673">
          <cell r="F673" t="str">
            <v>VËt liÖu kh¸c</v>
          </cell>
        </row>
        <row r="674">
          <cell r="F674" t="str">
            <v xml:space="preserve">Nh©n c«ng </v>
          </cell>
        </row>
        <row r="675">
          <cell r="F675" t="str">
            <v>Nh©n c«ng bËc 3/7</v>
          </cell>
        </row>
        <row r="676">
          <cell r="F676" t="str">
            <v>M¸y thi c«ng</v>
          </cell>
        </row>
        <row r="677">
          <cell r="F677" t="str">
            <v>M¸y trén bª t«ng 250L</v>
          </cell>
        </row>
        <row r="678">
          <cell r="F678" t="str">
            <v>Cèt thÐp cèng hép ®óc s·n D&lt;=10mm</v>
          </cell>
        </row>
        <row r="679">
          <cell r="F679" t="str">
            <v>VËt liÖu</v>
          </cell>
        </row>
        <row r="680">
          <cell r="F680" t="str">
            <v>ThÐp CT3 D &lt;= 10 mm</v>
          </cell>
        </row>
        <row r="681">
          <cell r="F681" t="str">
            <v>ThÐp buéc</v>
          </cell>
        </row>
        <row r="682">
          <cell r="F682" t="str">
            <v xml:space="preserve">Nh©n c«ng </v>
          </cell>
        </row>
        <row r="683">
          <cell r="F683" t="str">
            <v>Nh©n c«ng bËc 4/7</v>
          </cell>
        </row>
        <row r="684">
          <cell r="F684" t="str">
            <v>M¸y thi c«ng</v>
          </cell>
        </row>
        <row r="685">
          <cell r="F685" t="str">
            <v>M¸y c¾t uèn thÐp - 5,0kw</v>
          </cell>
        </row>
        <row r="686">
          <cell r="F686" t="str">
            <v>Bª t«ng khèi cèng hép M200 ®óc s·n</v>
          </cell>
        </row>
        <row r="687">
          <cell r="F687" t="str">
            <v>VËt liÖu</v>
          </cell>
        </row>
        <row r="688">
          <cell r="F688" t="str">
            <v>V÷a BT èng cèng M200 ®¸ 1x2; sôt 6-8cm</v>
          </cell>
        </row>
        <row r="689">
          <cell r="F689" t="str">
            <v>VËt liÖu kh¸c</v>
          </cell>
        </row>
        <row r="690">
          <cell r="F690" t="str">
            <v xml:space="preserve">Nh©n c«ng </v>
          </cell>
        </row>
        <row r="691">
          <cell r="F691" t="str">
            <v>Nh©n c«ng bËc 3,5/7</v>
          </cell>
        </row>
        <row r="692">
          <cell r="F692" t="str">
            <v>M¸y thi c«ng</v>
          </cell>
        </row>
        <row r="693">
          <cell r="F693" t="str">
            <v>M¸y trén bª t«ng 250L</v>
          </cell>
        </row>
        <row r="694">
          <cell r="F694" t="str">
            <v>M¸y kh¸c</v>
          </cell>
        </row>
        <row r="695">
          <cell r="F695" t="str">
            <v>V¸n khu«n thÐp bª t«ng ®óc s·n</v>
          </cell>
        </row>
        <row r="696">
          <cell r="F696" t="str">
            <v>VËt liÖu</v>
          </cell>
        </row>
        <row r="697">
          <cell r="F697" t="str">
            <v>ThÐp tÊm</v>
          </cell>
        </row>
        <row r="698">
          <cell r="F698" t="str">
            <v>ThÐp h×nh</v>
          </cell>
        </row>
        <row r="699">
          <cell r="F699" t="str">
            <v>Que hµn</v>
          </cell>
        </row>
        <row r="700">
          <cell r="F700" t="str">
            <v>VËt liÖu kh¸c</v>
          </cell>
        </row>
        <row r="701">
          <cell r="F701" t="str">
            <v xml:space="preserve">Nh©n c«ng </v>
          </cell>
        </row>
        <row r="702">
          <cell r="F702" t="str">
            <v>Nh©n c«ng bËc 4/7</v>
          </cell>
        </row>
        <row r="703">
          <cell r="F703" t="str">
            <v xml:space="preserve">M¸y thi c«ng </v>
          </cell>
        </row>
        <row r="704">
          <cell r="F704" t="str">
            <v>M¸y  hµn xoay chiÒu - 23kw</v>
          </cell>
        </row>
        <row r="705">
          <cell r="F705" t="str">
            <v>M¸y kh¸c</v>
          </cell>
        </row>
        <row r="706">
          <cell r="F706" t="str">
            <v>L¾p ®Æt kÕt cÊu cèng hép  ®óc s·n</v>
          </cell>
        </row>
        <row r="707">
          <cell r="F707" t="str">
            <v>VËt liÖu</v>
          </cell>
        </row>
        <row r="708">
          <cell r="F708" t="str">
            <v>V÷a xi m¨ng c¸t vµng M150</v>
          </cell>
        </row>
        <row r="709">
          <cell r="F709" t="str">
            <v>VËt liÖu kh¸c</v>
          </cell>
        </row>
        <row r="710">
          <cell r="F710" t="str">
            <v xml:space="preserve">Nh©n c«ng </v>
          </cell>
        </row>
        <row r="711">
          <cell r="F711" t="str">
            <v>Nh©n c«ng bËc 4/7</v>
          </cell>
        </row>
        <row r="712">
          <cell r="F712" t="str">
            <v>M¸y thi c«ng</v>
          </cell>
        </row>
        <row r="713">
          <cell r="F713" t="str">
            <v>CÇn trôc «t« 6T</v>
          </cell>
        </row>
        <row r="714">
          <cell r="F714" t="str">
            <v>M¸y kh¸c</v>
          </cell>
        </row>
        <row r="715">
          <cell r="F715" t="str">
            <v xml:space="preserve">L¾p ®Æt kÕt cÊu  b¶n BTCT ®óc s½n </v>
          </cell>
        </row>
        <row r="716">
          <cell r="F716" t="str">
            <v>VËt liÖu</v>
          </cell>
        </row>
        <row r="717">
          <cell r="F717" t="str">
            <v>V÷a xi m¨ng c¸t vµng M300</v>
          </cell>
        </row>
        <row r="718">
          <cell r="F718" t="str">
            <v>VËt liÖu kh¸c</v>
          </cell>
        </row>
        <row r="719">
          <cell r="F719" t="str">
            <v xml:space="preserve">Nh©n c«ng </v>
          </cell>
        </row>
        <row r="720">
          <cell r="F720" t="str">
            <v>Nh©n c«ng bËc 4/7</v>
          </cell>
        </row>
        <row r="721">
          <cell r="F721" t="str">
            <v>Cèt thÐp b¶n dÉn ®æ t¹i chç D=&lt;18mm</v>
          </cell>
        </row>
        <row r="722">
          <cell r="F722" t="str">
            <v>VËt liÖu</v>
          </cell>
        </row>
        <row r="723">
          <cell r="F723" t="str">
            <v>ThÐp CT5 D &lt;= 18 mm</v>
          </cell>
        </row>
        <row r="724">
          <cell r="F724" t="str">
            <v>ThÐp buéc</v>
          </cell>
        </row>
        <row r="725">
          <cell r="F725" t="str">
            <v>Que hµn</v>
          </cell>
        </row>
        <row r="726">
          <cell r="F726" t="str">
            <v xml:space="preserve">Nh©n c«ng </v>
          </cell>
        </row>
        <row r="727">
          <cell r="F727" t="str">
            <v>Nh©n c«ng bËc 4/7</v>
          </cell>
        </row>
        <row r="728">
          <cell r="F728" t="str">
            <v>M¸y thi c«ng</v>
          </cell>
        </row>
        <row r="729">
          <cell r="F729" t="str">
            <v>M¸y  hµn xoay chiÒu - 23kw</v>
          </cell>
        </row>
        <row r="730">
          <cell r="F730" t="str">
            <v>M¸y c¾t uèn thÐp - 5,0kw</v>
          </cell>
        </row>
        <row r="731">
          <cell r="F731" t="str">
            <v xml:space="preserve">Bª t«ng b¶n dÉn cèng M250 ®æ t¹i chç </v>
          </cell>
        </row>
        <row r="732">
          <cell r="F732" t="str">
            <v>VËt liÖu</v>
          </cell>
        </row>
        <row r="733">
          <cell r="F733" t="str">
            <v>V÷a bª t«ng M250 ®¸ 1x2; sôt 2-4cm</v>
          </cell>
        </row>
        <row r="734">
          <cell r="F734" t="str">
            <v>VËt liÖu kh¸c</v>
          </cell>
        </row>
        <row r="735">
          <cell r="F735" t="str">
            <v xml:space="preserve">Nh©n c«ng </v>
          </cell>
        </row>
        <row r="736">
          <cell r="F736" t="str">
            <v>Nh©n c«ng bËc 3,5/7</v>
          </cell>
        </row>
        <row r="737">
          <cell r="F737" t="str">
            <v>M¸y thi c«ng</v>
          </cell>
        </row>
        <row r="738">
          <cell r="F738" t="str">
            <v>M¸y trén bª t«ng 250L</v>
          </cell>
        </row>
        <row r="739">
          <cell r="F739" t="str">
            <v>M¸y ®Çm dïi 1,5kw</v>
          </cell>
        </row>
        <row r="740">
          <cell r="F740" t="str">
            <v>Bª t«ng mÆt cèng M200 ®æ t¹i chç</v>
          </cell>
        </row>
        <row r="741">
          <cell r="F741" t="str">
            <v>VËt liÖu</v>
          </cell>
        </row>
        <row r="742">
          <cell r="F742" t="str">
            <v>V÷a bª t«ng M200 ®¸ 1x2; sôt 2-4cm</v>
          </cell>
        </row>
        <row r="743">
          <cell r="F743" t="str">
            <v>VËt liÖu kh¸c</v>
          </cell>
        </row>
        <row r="744">
          <cell r="F744" t="str">
            <v xml:space="preserve">Nh©n c«ng </v>
          </cell>
        </row>
        <row r="745">
          <cell r="F745" t="str">
            <v>Nh©n c«ng bËc 3,5/7</v>
          </cell>
        </row>
        <row r="746">
          <cell r="F746" t="str">
            <v>M¸y thi c«ng</v>
          </cell>
        </row>
        <row r="747">
          <cell r="F747" t="str">
            <v>M¸y trén bª t«ng 250L</v>
          </cell>
        </row>
        <row r="748">
          <cell r="F748" t="str">
            <v>M¸y ®Çm bµn 1,0kw</v>
          </cell>
        </row>
        <row r="749">
          <cell r="F749" t="str">
            <v>M¸y kh¸c</v>
          </cell>
        </row>
        <row r="750">
          <cell r="F750" t="str">
            <v>QuÐt 2 líp nhùa ®­êng nãng</v>
          </cell>
        </row>
        <row r="751">
          <cell r="F751" t="str">
            <v xml:space="preserve">VËt liÖu </v>
          </cell>
        </row>
        <row r="752">
          <cell r="F752" t="str">
            <v>Nhùa ®­êng shell sè 3</v>
          </cell>
        </row>
        <row r="753">
          <cell r="F753" t="str">
            <v>Bét ®¸</v>
          </cell>
        </row>
        <row r="754">
          <cell r="F754" t="str">
            <v>Cñi ®un</v>
          </cell>
        </row>
        <row r="755">
          <cell r="F755" t="str">
            <v xml:space="preserve">Nh©n c«ng </v>
          </cell>
        </row>
        <row r="756">
          <cell r="F756" t="str">
            <v>Nh©n c«ng bËc 3,5/7</v>
          </cell>
        </row>
        <row r="757">
          <cell r="F757" t="str">
            <v>Bao t¶i tÈm nhùa ®­êng khe phßng lón</v>
          </cell>
        </row>
        <row r="758">
          <cell r="F758" t="str">
            <v xml:space="preserve">VËt liÖu </v>
          </cell>
        </row>
        <row r="759">
          <cell r="F759" t="str">
            <v>Nhùa ®­êng shell sè 3</v>
          </cell>
        </row>
        <row r="760">
          <cell r="F760" t="str">
            <v>Bao t¶i</v>
          </cell>
        </row>
        <row r="761">
          <cell r="F761" t="str">
            <v>Bét ®¸</v>
          </cell>
        </row>
        <row r="762">
          <cell r="F762" t="str">
            <v>Cñi ®un</v>
          </cell>
        </row>
        <row r="763">
          <cell r="F763" t="str">
            <v xml:space="preserve">Nh©n c«ng </v>
          </cell>
        </row>
        <row r="764">
          <cell r="F764" t="str">
            <v>Nh©n c«ng bËc 3,5/7</v>
          </cell>
        </row>
        <row r="765">
          <cell r="F765" t="str">
            <v>B- §¬n gi¸ cÇu ( l­¬ng N3)</v>
          </cell>
        </row>
        <row r="766">
          <cell r="F766" t="str">
            <v>§µo mãng ®Êt cÊp III b»ng thñ c«ng</v>
          </cell>
        </row>
        <row r="767">
          <cell r="F767" t="str">
            <v xml:space="preserve">Nh©n c«ng </v>
          </cell>
        </row>
        <row r="768">
          <cell r="F768" t="str">
            <v>Nh©n c«ng bËc 3/7</v>
          </cell>
        </row>
        <row r="769">
          <cell r="F769" t="str">
            <v>§µo mãng ®Êt cÊp III b»ng m¸y ®µo</v>
          </cell>
        </row>
        <row r="770">
          <cell r="F770" t="str">
            <v>Nh©n c«ng</v>
          </cell>
        </row>
        <row r="771">
          <cell r="F771" t="str">
            <v>Nh©n c«ng bËc 3/7</v>
          </cell>
        </row>
        <row r="772">
          <cell r="F772" t="str">
            <v>M¸y thi c«ng</v>
          </cell>
        </row>
        <row r="773">
          <cell r="F773" t="str">
            <v>M¸y ®µo b¸nh xÝch 1,6m3</v>
          </cell>
        </row>
        <row r="774">
          <cell r="F774" t="str">
            <v>§iÒu chuyÓn tiÕp ®Êt ®µo 0,7km ®Ó ®¾p</v>
          </cell>
        </row>
        <row r="775">
          <cell r="F775" t="str">
            <v>M¸y thi c«ng</v>
          </cell>
        </row>
        <row r="776">
          <cell r="F776" t="str">
            <v>¤ t« tù ®æ 10T</v>
          </cell>
        </row>
        <row r="777">
          <cell r="F777" t="str">
            <v>§¾p ®Êt hè mãng b»ng m¸y ®Çm cãc</v>
          </cell>
        </row>
        <row r="778">
          <cell r="F778" t="str">
            <v xml:space="preserve">Nh©n c«ng </v>
          </cell>
        </row>
        <row r="779">
          <cell r="F779" t="str">
            <v>Nh©n c«ng bËc 4/7</v>
          </cell>
        </row>
        <row r="780">
          <cell r="F780" t="str">
            <v>M¸y thi c«ng</v>
          </cell>
        </row>
        <row r="781">
          <cell r="F781" t="str">
            <v>M¸y ®Çm ®Êt cÇm tay 80kg</v>
          </cell>
        </row>
        <row r="782">
          <cell r="F782" t="str">
            <v>Líp ®Öm mãng b»ng ®¸ d¨m</v>
          </cell>
        </row>
        <row r="783">
          <cell r="F783" t="str">
            <v xml:space="preserve">VËt liÖu </v>
          </cell>
        </row>
        <row r="784">
          <cell r="F784" t="str">
            <v>§¸ d¨m 4x6</v>
          </cell>
        </row>
        <row r="785">
          <cell r="F785" t="str">
            <v>C¸t vµng</v>
          </cell>
        </row>
        <row r="786">
          <cell r="F786" t="str">
            <v xml:space="preserve">Nh©n c«ng </v>
          </cell>
        </row>
        <row r="787">
          <cell r="F787" t="str">
            <v>Nh©n c«ng bËc 4/7</v>
          </cell>
        </row>
        <row r="788">
          <cell r="F788" t="str">
            <v>XÕp ®¸ héc</v>
          </cell>
        </row>
        <row r="789">
          <cell r="F789" t="str">
            <v xml:space="preserve">VËt liÖu </v>
          </cell>
        </row>
        <row r="790">
          <cell r="F790" t="str">
            <v>§¸ héc má</v>
          </cell>
        </row>
        <row r="791">
          <cell r="F791" t="str">
            <v xml:space="preserve">Nh©n c«ng </v>
          </cell>
        </row>
        <row r="792">
          <cell r="F792" t="str">
            <v>Nh©n c«ng bËc 3/7</v>
          </cell>
        </row>
        <row r="793">
          <cell r="F793" t="str">
            <v>M¸y thi c«ng</v>
          </cell>
        </row>
        <row r="794">
          <cell r="F794" t="str">
            <v>M¸y ®Çm b¸nh thÐp 8,5T</v>
          </cell>
        </row>
        <row r="795">
          <cell r="F795" t="str">
            <v>Cèt thÐp mè, trô ®æ t¹i chç D=&lt;18mm</v>
          </cell>
        </row>
        <row r="796">
          <cell r="F796" t="str">
            <v>VËt liÖu</v>
          </cell>
        </row>
        <row r="797">
          <cell r="F797" t="str">
            <v>ThÐp CT5 D &lt;= 18 mm</v>
          </cell>
        </row>
        <row r="798">
          <cell r="F798" t="str">
            <v>ThÐp buéc</v>
          </cell>
        </row>
        <row r="799">
          <cell r="F799" t="str">
            <v>Que hµn</v>
          </cell>
        </row>
        <row r="800">
          <cell r="F800" t="str">
            <v xml:space="preserve">Nh©n c«ng </v>
          </cell>
        </row>
        <row r="801">
          <cell r="F801" t="str">
            <v>Nh©n c«ng bËc 4/7</v>
          </cell>
        </row>
        <row r="802">
          <cell r="F802" t="str">
            <v>M¸y thi c«ng</v>
          </cell>
        </row>
        <row r="803">
          <cell r="F803" t="str">
            <v>M¸y  hµn xoay chiÒu - 23kw</v>
          </cell>
        </row>
        <row r="804">
          <cell r="F804" t="str">
            <v>M¸y c¾t uèn thÐp - 5,0kw</v>
          </cell>
        </row>
        <row r="805">
          <cell r="F805" t="str">
            <v>CÇn trôc b¸nh h¬i 16T</v>
          </cell>
        </row>
        <row r="806">
          <cell r="F806" t="str">
            <v>Cèt thÐp mè, trô ®æ t¹i chç D&gt;18mm</v>
          </cell>
        </row>
        <row r="807">
          <cell r="F807" t="str">
            <v>VËt liÖu</v>
          </cell>
        </row>
        <row r="808">
          <cell r="F808" t="str">
            <v>ThÐp CT5 D &gt; 18 mm</v>
          </cell>
        </row>
        <row r="809">
          <cell r="F809" t="str">
            <v>ThÐp buéc</v>
          </cell>
        </row>
        <row r="810">
          <cell r="F810" t="str">
            <v>Que hµn</v>
          </cell>
        </row>
        <row r="811">
          <cell r="F811" t="str">
            <v xml:space="preserve">Nh©n c«ng </v>
          </cell>
        </row>
        <row r="812">
          <cell r="F812" t="str">
            <v>Nh©n c«ng bËc 4/7</v>
          </cell>
        </row>
        <row r="813">
          <cell r="F813" t="str">
            <v>M¸y thi c«ng</v>
          </cell>
        </row>
        <row r="814">
          <cell r="F814" t="str">
            <v>M¸y  hµn xoay chiÒu - 23kw</v>
          </cell>
        </row>
        <row r="815">
          <cell r="F815" t="str">
            <v>M¸y c¾t uèn thÐp - 5,0kw</v>
          </cell>
        </row>
        <row r="816">
          <cell r="F816" t="str">
            <v>CÇn trôc b¸nh h¬i 16T</v>
          </cell>
        </row>
        <row r="817">
          <cell r="F817" t="str">
            <v>Cèt thÐp b¶n dÉn ®æ t¹i chç D=&lt;10mm</v>
          </cell>
        </row>
        <row r="818">
          <cell r="F818" t="str">
            <v>VËt liÖu</v>
          </cell>
        </row>
        <row r="819">
          <cell r="F819" t="str">
            <v>ThÐp CT3 D &lt;= 10 mm</v>
          </cell>
        </row>
        <row r="820">
          <cell r="F820" t="str">
            <v>ThÐp buéc</v>
          </cell>
        </row>
        <row r="821">
          <cell r="F821" t="str">
            <v xml:space="preserve">Nh©n c«ng </v>
          </cell>
        </row>
        <row r="822">
          <cell r="F822" t="str">
            <v>Nh©n c«ng bËc 3,5/7</v>
          </cell>
        </row>
        <row r="823">
          <cell r="F823" t="str">
            <v>M¸y thi c«ng</v>
          </cell>
        </row>
        <row r="824">
          <cell r="F824" t="str">
            <v>M¸y c¾t uèn thÐp - 5,0kw</v>
          </cell>
        </row>
        <row r="825">
          <cell r="F825" t="str">
            <v>M¸y kh¸c</v>
          </cell>
        </row>
        <row r="826">
          <cell r="F826" t="str">
            <v>Cèt thÐp b¶n dÉn ®æ t¹i chç D&gt;10mm</v>
          </cell>
        </row>
        <row r="827">
          <cell r="F827" t="str">
            <v>VËt liÖu</v>
          </cell>
        </row>
        <row r="828">
          <cell r="F828" t="str">
            <v>ThÐp CT5 D &lt;= 18 mm</v>
          </cell>
        </row>
        <row r="829">
          <cell r="F829" t="str">
            <v>ThÐp buéc</v>
          </cell>
        </row>
        <row r="830">
          <cell r="F830" t="str">
            <v>Que hµn</v>
          </cell>
        </row>
        <row r="831">
          <cell r="F831" t="str">
            <v xml:space="preserve">Nh©n c«ng </v>
          </cell>
        </row>
        <row r="832">
          <cell r="F832" t="str">
            <v>Nh©n c«ng bËc 3,5/7</v>
          </cell>
        </row>
        <row r="833">
          <cell r="F833" t="str">
            <v>M¸y thi c«ng</v>
          </cell>
        </row>
        <row r="834">
          <cell r="F834" t="str">
            <v>M¸y  hµn xoay chiÒu - 23kw</v>
          </cell>
        </row>
        <row r="835">
          <cell r="F835" t="str">
            <v>M¸y c¾t uèn thÐp - 5,0kw</v>
          </cell>
        </row>
        <row r="836">
          <cell r="F836" t="str">
            <v>M¸y kh¸c</v>
          </cell>
        </row>
        <row r="837">
          <cell r="F837" t="str">
            <v>Bª t«ng ®Öm mãng M100 ®æ t¹i chç</v>
          </cell>
        </row>
        <row r="838">
          <cell r="F838" t="str">
            <v xml:space="preserve">VËt liÖu </v>
          </cell>
        </row>
        <row r="839">
          <cell r="F839" t="str">
            <v xml:space="preserve">V÷a bª t«ng M100 ®¸ 2x4; sôt 2-4cm </v>
          </cell>
        </row>
        <row r="840">
          <cell r="F840" t="str">
            <v xml:space="preserve">Nh©n c«ng </v>
          </cell>
        </row>
        <row r="841">
          <cell r="F841" t="str">
            <v>Nh©n c«ng bËc 3/7</v>
          </cell>
        </row>
        <row r="842">
          <cell r="F842" t="str">
            <v xml:space="preserve">M¸y thi c«ng </v>
          </cell>
        </row>
        <row r="843">
          <cell r="F843" t="str">
            <v>M¸y trén bª t«ng 250L</v>
          </cell>
        </row>
        <row r="844">
          <cell r="F844" t="str">
            <v>M¸y ®Çm dïi 1,5kw</v>
          </cell>
        </row>
        <row r="845">
          <cell r="F845" t="str">
            <v>Bª t«ng mãng, th©n mè (trô) M300 ®æ t¹i chç</v>
          </cell>
        </row>
        <row r="846">
          <cell r="F846" t="str">
            <v>VËt liÖu</v>
          </cell>
        </row>
        <row r="847">
          <cell r="F847" t="str">
            <v>V÷a bª t«ng M300 ®¸ 1x2; sôt 6-8cm</v>
          </cell>
        </row>
        <row r="848">
          <cell r="F848" t="str">
            <v>VËt liÖu kh¸c</v>
          </cell>
        </row>
        <row r="849">
          <cell r="F849" t="str">
            <v xml:space="preserve">Nh©n c«ng </v>
          </cell>
        </row>
        <row r="850">
          <cell r="F850" t="str">
            <v>Nh©n c«ng bËc 4/7</v>
          </cell>
        </row>
        <row r="851">
          <cell r="F851" t="str">
            <v>M¸y thi c«ng</v>
          </cell>
        </row>
        <row r="852">
          <cell r="F852" t="str">
            <v>M¸y trén bª t«ng 250L</v>
          </cell>
        </row>
        <row r="853">
          <cell r="F853" t="str">
            <v>M¸y ®Çm dïi 1,5kw</v>
          </cell>
        </row>
        <row r="854">
          <cell r="F854" t="str">
            <v>CÇn trôc b¸nh h¬i 16T</v>
          </cell>
        </row>
        <row r="855">
          <cell r="F855" t="str">
            <v>M¸y kh¸c</v>
          </cell>
        </row>
        <row r="856">
          <cell r="F856" t="str">
            <v>Bª t«ng x· mò, ®¸ kª, neo M300 ®æ t¹i chç</v>
          </cell>
        </row>
        <row r="857">
          <cell r="F857" t="str">
            <v>VËt liÖu</v>
          </cell>
        </row>
        <row r="858">
          <cell r="F858" t="str">
            <v>V÷a bª t«ng M300 ®¸ 1x2; sôt 6-8cm</v>
          </cell>
        </row>
        <row r="859">
          <cell r="F859" t="str">
            <v>VËt liÖu kh¸c</v>
          </cell>
        </row>
        <row r="860">
          <cell r="F860" t="str">
            <v xml:space="preserve">Nh©n c«ng </v>
          </cell>
        </row>
        <row r="861">
          <cell r="F861" t="str">
            <v>Nh©n c«ng bËc 4/7</v>
          </cell>
        </row>
        <row r="862">
          <cell r="F862" t="str">
            <v>M¸y thi c«ng</v>
          </cell>
        </row>
        <row r="863">
          <cell r="F863" t="str">
            <v>M¸y trén bª t«ng 250L</v>
          </cell>
        </row>
        <row r="864">
          <cell r="F864" t="str">
            <v>M¸y ®Çm dïi 1,5kw</v>
          </cell>
        </row>
        <row r="865">
          <cell r="F865" t="str">
            <v>CÇn trôc b¸nh h¬i 16T</v>
          </cell>
        </row>
        <row r="866">
          <cell r="F866" t="str">
            <v>M¸y kh¸c</v>
          </cell>
        </row>
        <row r="867">
          <cell r="F867" t="str">
            <v>Bª t«ng mãng, th©n trô M300 ®æ t¹i chç</v>
          </cell>
        </row>
        <row r="868">
          <cell r="F868" t="str">
            <v>VËt liÖu</v>
          </cell>
        </row>
        <row r="869">
          <cell r="F869" t="str">
            <v>V÷a bª t«ng M300 ®¸ 1x2; sôt 6-8cm</v>
          </cell>
        </row>
        <row r="870">
          <cell r="F870" t="str">
            <v>VËt liÖu kh¸c</v>
          </cell>
        </row>
        <row r="871">
          <cell r="F871" t="str">
            <v xml:space="preserve">Nh©n c«ng </v>
          </cell>
        </row>
        <row r="872">
          <cell r="F872" t="str">
            <v>Nh©n c«ng bËc 4/7</v>
          </cell>
        </row>
        <row r="873">
          <cell r="F873" t="str">
            <v>M¸y thi c«ng</v>
          </cell>
        </row>
        <row r="874">
          <cell r="F874" t="str">
            <v>M¸y trén bª t«ng 250L</v>
          </cell>
        </row>
        <row r="875">
          <cell r="F875" t="str">
            <v>M¸y ®Çm dïi 1,5kw</v>
          </cell>
        </row>
        <row r="876">
          <cell r="F876" t="str">
            <v>CÇn trôc b¸nh xÝch 50T</v>
          </cell>
        </row>
        <row r="877">
          <cell r="F877" t="str">
            <v>M¸y kh¸c</v>
          </cell>
        </row>
        <row r="878">
          <cell r="F878" t="str">
            <v>Bª t«ng x· mò, ®¸ kª, neo trô M300 ®æ t¹i chç</v>
          </cell>
        </row>
        <row r="879">
          <cell r="F879" t="str">
            <v>VËt liÖu</v>
          </cell>
        </row>
        <row r="880">
          <cell r="F880" t="str">
            <v>V÷a bª t«ng M300 ®¸ 1x2; sôt 6-8cm</v>
          </cell>
        </row>
        <row r="881">
          <cell r="F881" t="str">
            <v>VËt liÖu kh¸c</v>
          </cell>
        </row>
        <row r="882">
          <cell r="F882" t="str">
            <v xml:space="preserve">Nh©n c«ng </v>
          </cell>
        </row>
        <row r="883">
          <cell r="F883" t="str">
            <v>Nh©n c«ng bËc 4/7</v>
          </cell>
        </row>
        <row r="884">
          <cell r="F884" t="str">
            <v>M¸y thi c«ng</v>
          </cell>
        </row>
        <row r="885">
          <cell r="F885" t="str">
            <v>M¸y trén bª t«ng 250L</v>
          </cell>
        </row>
        <row r="886">
          <cell r="F886" t="str">
            <v>M¸y ®Çm dïi 1,5kw</v>
          </cell>
        </row>
        <row r="887">
          <cell r="F887" t="str">
            <v>CÇn trôc b¸nh xÝch 50T</v>
          </cell>
        </row>
        <row r="888">
          <cell r="F888" t="str">
            <v>M¸y kh¸c</v>
          </cell>
        </row>
        <row r="889">
          <cell r="F889" t="str">
            <v xml:space="preserve">Bª t«ng b¶n dÉn M 300 ®æ t¹i chç </v>
          </cell>
        </row>
        <row r="890">
          <cell r="F890" t="str">
            <v>VËt liÖu</v>
          </cell>
        </row>
        <row r="891">
          <cell r="F891" t="str">
            <v>V÷a bª t«ng M300 ®¸ 1x2; sôt 6-8cm</v>
          </cell>
        </row>
        <row r="892">
          <cell r="F892" t="str">
            <v>VËt liÖu kh¸c</v>
          </cell>
        </row>
        <row r="893">
          <cell r="F893" t="str">
            <v xml:space="preserve">Nh©n c«ng </v>
          </cell>
        </row>
        <row r="894">
          <cell r="F894" t="str">
            <v>Nh©n c«ng bËc 3,5/7</v>
          </cell>
        </row>
        <row r="895">
          <cell r="F895" t="str">
            <v>M¸y thi c«ng</v>
          </cell>
        </row>
        <row r="896">
          <cell r="F896" t="str">
            <v>M¸y trén bª t«ng 250L</v>
          </cell>
        </row>
        <row r="897">
          <cell r="F897" t="str">
            <v>M¸y ®Çm dïi 1,5kw</v>
          </cell>
        </row>
        <row r="898">
          <cell r="F898" t="str">
            <v>V¸n khu«n thÐp bª t«ng ®æ t¹i chç</v>
          </cell>
        </row>
        <row r="899">
          <cell r="F899" t="str">
            <v>VËt liÖu</v>
          </cell>
        </row>
        <row r="900">
          <cell r="F900" t="str">
            <v>ThÐp tÊm</v>
          </cell>
        </row>
        <row r="901">
          <cell r="F901" t="str">
            <v>ThÐp h×nh</v>
          </cell>
        </row>
        <row r="902">
          <cell r="F902" t="str">
            <v>Gç nhãm 4</v>
          </cell>
        </row>
        <row r="903">
          <cell r="F903" t="str">
            <v>Que hµn</v>
          </cell>
        </row>
        <row r="904">
          <cell r="F904" t="str">
            <v>VËt liÖu kh¸c</v>
          </cell>
        </row>
        <row r="905">
          <cell r="F905" t="str">
            <v xml:space="preserve">Nh©n c«ng </v>
          </cell>
        </row>
        <row r="906">
          <cell r="F906" t="str">
            <v>Nh©n c«ng bËc 4/7</v>
          </cell>
        </row>
        <row r="907">
          <cell r="F907" t="str">
            <v xml:space="preserve">M¸y thi c«ng </v>
          </cell>
        </row>
        <row r="908">
          <cell r="F908" t="str">
            <v>M¸y  hµn xoay chiÒu - 23kw</v>
          </cell>
        </row>
        <row r="909">
          <cell r="F909" t="str">
            <v>M¸y kh¸c</v>
          </cell>
        </row>
        <row r="910">
          <cell r="F910" t="str">
            <v>QuÐt 2líp nhùa ®­êng nãng sau mè</v>
          </cell>
        </row>
        <row r="911">
          <cell r="F911" t="str">
            <v>VËt liÖu</v>
          </cell>
        </row>
        <row r="912">
          <cell r="F912" t="str">
            <v>Nhùa ®­êng shell sè 3</v>
          </cell>
        </row>
        <row r="913">
          <cell r="F913" t="str">
            <v>Bét ®¸</v>
          </cell>
        </row>
        <row r="914">
          <cell r="F914" t="str">
            <v>Cñi ®un</v>
          </cell>
        </row>
        <row r="915">
          <cell r="F915" t="str">
            <v xml:space="preserve">Nh©n c«ng </v>
          </cell>
        </row>
        <row r="916">
          <cell r="F916" t="str">
            <v>Nh©n c«ng bËc 3,5/7</v>
          </cell>
        </row>
        <row r="917">
          <cell r="F917" t="str">
            <v>L¾p ®Æt èng nhùa D=100 tho¸t n­íc mè</v>
          </cell>
        </row>
        <row r="918">
          <cell r="F918" t="str">
            <v>VËt liÖu</v>
          </cell>
        </row>
        <row r="919">
          <cell r="F919" t="str">
            <v>èng nhùa D110</v>
          </cell>
        </row>
        <row r="920">
          <cell r="F920" t="str">
            <v>VËt liÖu kh¸c</v>
          </cell>
        </row>
        <row r="921">
          <cell r="F921" t="str">
            <v xml:space="preserve">Nh©n c«ng </v>
          </cell>
        </row>
        <row r="922">
          <cell r="F922" t="str">
            <v>Nh©n c«ng bËc 3,5/7</v>
          </cell>
        </row>
        <row r="923">
          <cell r="F923" t="str">
            <v>ThÐp ®Þnh vÞ, ch«n chê, xuyªn t¸o PVTC</v>
          </cell>
        </row>
        <row r="924">
          <cell r="F924" t="str">
            <v>VËt liÖu</v>
          </cell>
        </row>
        <row r="925">
          <cell r="F925" t="str">
            <v>ThÐp CT5 D &lt;= 18 mm</v>
          </cell>
        </row>
        <row r="926">
          <cell r="F926" t="str">
            <v>ThÐp buéc</v>
          </cell>
        </row>
        <row r="927">
          <cell r="F927" t="str">
            <v>Que hµn</v>
          </cell>
        </row>
        <row r="928">
          <cell r="F928" t="str">
            <v xml:space="preserve">Nh©n c«ng </v>
          </cell>
        </row>
        <row r="929">
          <cell r="F929" t="str">
            <v>Nh©n c«ng bËc 4/7</v>
          </cell>
        </row>
        <row r="930">
          <cell r="F930" t="str">
            <v>M¸y thi c«ng</v>
          </cell>
        </row>
        <row r="931">
          <cell r="F931" t="str">
            <v>M¸y  hµn xoay chiÒu - 23kw</v>
          </cell>
        </row>
        <row r="932">
          <cell r="F932" t="str">
            <v>M¸y c¾t uèn thÐp - 5,0kw</v>
          </cell>
        </row>
        <row r="933">
          <cell r="F933" t="str">
            <v>CÇn trôc b¸nh h¬i 16T</v>
          </cell>
        </row>
        <row r="934">
          <cell r="F934" t="str">
            <v xml:space="preserve">HÖ sµn ®¹o YUKM </v>
          </cell>
        </row>
        <row r="935">
          <cell r="F935" t="str">
            <v>VËt liÖu</v>
          </cell>
        </row>
        <row r="936">
          <cell r="F936" t="str">
            <v>ThÐp h×nh</v>
          </cell>
        </row>
        <row r="937">
          <cell r="F937" t="str">
            <v>ThÐp tÊm</v>
          </cell>
        </row>
        <row r="938">
          <cell r="F938" t="str">
            <v>ThÐp CT5 D &lt;= 18 mm</v>
          </cell>
        </row>
        <row r="939">
          <cell r="F939" t="str">
            <v>Que hµn</v>
          </cell>
        </row>
        <row r="940">
          <cell r="F940" t="str">
            <v>¤xy</v>
          </cell>
        </row>
        <row r="941">
          <cell r="F941" t="str">
            <v>§Êt ®Ìn</v>
          </cell>
        </row>
        <row r="942">
          <cell r="F942" t="str">
            <v xml:space="preserve">Nh©n c«ng </v>
          </cell>
        </row>
        <row r="943">
          <cell r="F943" t="str">
            <v>Nh©n c«ng bËc 4/7</v>
          </cell>
        </row>
        <row r="944">
          <cell r="F944" t="str">
            <v>M¸y thi c«ng</v>
          </cell>
        </row>
        <row r="945">
          <cell r="F945" t="str">
            <v>M¸y  hµn xoay chiÒu - 23kw</v>
          </cell>
        </row>
        <row r="946">
          <cell r="F946" t="str">
            <v>M¸y c¾t uèn thÐp - 5,0kw</v>
          </cell>
        </row>
        <row r="947">
          <cell r="F947" t="str">
            <v>CÇn trôc «t« 10T</v>
          </cell>
        </row>
        <row r="948">
          <cell r="F948" t="str">
            <v>HÖ khung giµn PVTC: lan can sµn ®¹o</v>
          </cell>
        </row>
        <row r="949">
          <cell r="F949" t="str">
            <v xml:space="preserve">VËt liÖu </v>
          </cell>
        </row>
        <row r="950">
          <cell r="F950" t="str">
            <v>ThÐp h×nh 625,39*(2*2%+7%)</v>
          </cell>
        </row>
        <row r="951">
          <cell r="F951" t="str">
            <v>ThÐp tÊm 316*(2*2%+7%)</v>
          </cell>
        </row>
        <row r="952">
          <cell r="F952" t="str">
            <v>ThÐp CT5 D &lt;= 18 mm 61,4*(2*2%+7%)</v>
          </cell>
        </row>
        <row r="953">
          <cell r="F953" t="str">
            <v>Que hµn</v>
          </cell>
        </row>
        <row r="954">
          <cell r="F954" t="str">
            <v>¤xy</v>
          </cell>
        </row>
        <row r="955">
          <cell r="F955" t="str">
            <v>§Êt ®Ìn</v>
          </cell>
        </row>
        <row r="956">
          <cell r="F956" t="str">
            <v xml:space="preserve">Nh©n c«ng </v>
          </cell>
        </row>
        <row r="957">
          <cell r="F957" t="str">
            <v>Nh©n c«ng bËc 4/7</v>
          </cell>
        </row>
        <row r="958">
          <cell r="F958" t="str">
            <v>M¸y thi c«ng</v>
          </cell>
        </row>
        <row r="959">
          <cell r="F959" t="str">
            <v>M¸y  hµn xoay chiÒu - 23kw</v>
          </cell>
        </row>
        <row r="960">
          <cell r="F960" t="str">
            <v>M¸y c¾t uèn thÐp - 5,0kw</v>
          </cell>
        </row>
        <row r="961">
          <cell r="F961" t="str">
            <v>CÇn trôc «t« 10T</v>
          </cell>
        </row>
        <row r="962">
          <cell r="F962" t="str">
            <v xml:space="preserve">L¾p dùng vµ th¸o dì ®µ gi¸o YUKM </v>
          </cell>
        </row>
        <row r="963">
          <cell r="F963" t="str">
            <v xml:space="preserve">VËt liÖu </v>
          </cell>
        </row>
        <row r="964">
          <cell r="F964" t="str">
            <v xml:space="preserve">§inh </v>
          </cell>
        </row>
        <row r="965">
          <cell r="F965" t="str">
            <v>C©y chèng</v>
          </cell>
        </row>
        <row r="966">
          <cell r="F966" t="str">
            <v>VËt liÖu kh¸c</v>
          </cell>
        </row>
        <row r="967">
          <cell r="F967" t="str">
            <v>Que hµn</v>
          </cell>
        </row>
        <row r="968">
          <cell r="F968" t="str">
            <v>VËt liÖu kh¸c</v>
          </cell>
        </row>
        <row r="969">
          <cell r="F969" t="str">
            <v>Nh©n c«ng</v>
          </cell>
        </row>
        <row r="970">
          <cell r="F970" t="str">
            <v>Nh©n c«ng bËc 3,5/7- L¾p dùng</v>
          </cell>
        </row>
        <row r="971">
          <cell r="F971" t="str">
            <v>Nh©n c«ng bËc 3,5/7- Th¸o dì</v>
          </cell>
        </row>
        <row r="972">
          <cell r="F972" t="str">
            <v>M¸y thi c«ng</v>
          </cell>
        </row>
        <row r="973">
          <cell r="F973" t="str">
            <v>CÇn trôc b¸nh h¬i 25T</v>
          </cell>
        </row>
        <row r="974">
          <cell r="F974" t="str">
            <v>M¸y  hµn xoay chiÒu - 23kw</v>
          </cell>
        </row>
        <row r="975">
          <cell r="F975" t="str">
            <v>L¾p dùng vµ th¸o dì hÖ khung giµn</v>
          </cell>
        </row>
        <row r="976">
          <cell r="F976" t="str">
            <v>VËt liÖu ( th¸o dì =60%)</v>
          </cell>
        </row>
        <row r="977">
          <cell r="F977" t="str">
            <v>ThÐp h×nh</v>
          </cell>
        </row>
        <row r="978">
          <cell r="F978" t="str">
            <v>Bu l«ng 16x16</v>
          </cell>
        </row>
        <row r="979">
          <cell r="F979" t="str">
            <v>Que hµn</v>
          </cell>
        </row>
        <row r="980">
          <cell r="F980" t="str">
            <v>VËt liÖu kh¸c</v>
          </cell>
        </row>
        <row r="981">
          <cell r="F981" t="str">
            <v>Nh©n c«ng (th¸o dì =60%)</v>
          </cell>
        </row>
        <row r="982">
          <cell r="F982" t="str">
            <v>Nh©n c«ng bËc 4/7</v>
          </cell>
        </row>
        <row r="983">
          <cell r="F983" t="str">
            <v>M¸y thi c«ng(th¸o dì =60%)</v>
          </cell>
        </row>
        <row r="984">
          <cell r="F984" t="str">
            <v>CÇn trôc b¸nh h¬i 16T</v>
          </cell>
        </row>
        <row r="985">
          <cell r="F985" t="str">
            <v>M¸y  hµn xoay chiÒu - 23kw</v>
          </cell>
        </row>
        <row r="986">
          <cell r="F986" t="str">
            <v>KhÊu hao gç v¸n phôc vô thi c«ng 2 th¸ng</v>
          </cell>
        </row>
        <row r="987">
          <cell r="F987" t="str">
            <v>VËt liÖu</v>
          </cell>
        </row>
        <row r="988">
          <cell r="F988" t="str">
            <v>Gç nhãm 4(1,12/8*2lÇn lu©n chuyÓn*1,538bï hao hôt)</v>
          </cell>
        </row>
        <row r="989">
          <cell r="F989" t="str">
            <v>§inh ®Øa D 8x250 ( 273/15*3lÇn lu©n chuyÓn)</v>
          </cell>
        </row>
        <row r="990">
          <cell r="F990" t="str">
            <v>VËt liÖu kh¸c</v>
          </cell>
        </row>
        <row r="991">
          <cell r="F991" t="str">
            <v xml:space="preserve">Nh©n c«ng </v>
          </cell>
        </row>
        <row r="992">
          <cell r="F992" t="str">
            <v>Nh©n c«ng bËc 3,5/7</v>
          </cell>
        </row>
        <row r="993">
          <cell r="F993" t="str">
            <v>Thïng chôp phôc vô thi c«ng hè mãng</v>
          </cell>
        </row>
        <row r="994">
          <cell r="F994" t="str">
            <v>VËt liÖu</v>
          </cell>
        </row>
        <row r="995">
          <cell r="F995" t="str">
            <v>ThÐp tÊm</v>
          </cell>
        </row>
        <row r="996">
          <cell r="F996" t="str">
            <v>¤xy</v>
          </cell>
        </row>
        <row r="997">
          <cell r="F997" t="str">
            <v>§Êt ®Ìn</v>
          </cell>
        </row>
        <row r="998">
          <cell r="F998" t="str">
            <v>Que hµn</v>
          </cell>
        </row>
        <row r="999">
          <cell r="F999" t="str">
            <v>VËt liÖu kh¸c</v>
          </cell>
        </row>
        <row r="1000">
          <cell r="F1000" t="str">
            <v xml:space="preserve">Nh©n c«ng </v>
          </cell>
        </row>
        <row r="1001">
          <cell r="F1001" t="str">
            <v>Nh©n c«ng bËc 4/7</v>
          </cell>
        </row>
        <row r="1002">
          <cell r="F1002" t="str">
            <v>M¸y thi c«ng</v>
          </cell>
        </row>
        <row r="1003">
          <cell r="F1003" t="str">
            <v>M¸y  hµn xoay chiÒu - 23kw</v>
          </cell>
        </row>
        <row r="1004">
          <cell r="F1004" t="str">
            <v>M¸y c¾t ®ét 2,8kw</v>
          </cell>
        </row>
        <row r="1005">
          <cell r="F1005" t="str">
            <v>CÇn trôc b¸nh h¬i 16T</v>
          </cell>
        </row>
        <row r="1006">
          <cell r="F1006" t="str">
            <v>M¸y kh¸c</v>
          </cell>
        </row>
        <row r="1007">
          <cell r="F1007" t="str">
            <v>H¹ vµ n©ng thïng chôp phôc vô thi c«ng hè mãng</v>
          </cell>
        </row>
        <row r="1008">
          <cell r="F1008" t="str">
            <v>Nh©n c«ng</v>
          </cell>
        </row>
        <row r="1009">
          <cell r="F1009" t="str">
            <v>Nh©n c«ng bËc 3,5/7- h¹</v>
          </cell>
        </row>
        <row r="1010">
          <cell r="F1010" t="str">
            <v>Nh©n c«ng bËc 3,5/7- n©ng</v>
          </cell>
        </row>
        <row r="1011">
          <cell r="F1011" t="str">
            <v>M¸y thi c«ng</v>
          </cell>
        </row>
        <row r="1012">
          <cell r="F1012" t="str">
            <v>CÇn trôc b¸nh h¬i 25T (0,08*2+0,074)</v>
          </cell>
        </row>
        <row r="1013">
          <cell r="F1013" t="str">
            <v>Bª t«ng bÞt ®¸y M200 ®æ t¹i chç</v>
          </cell>
        </row>
        <row r="1014">
          <cell r="F1014" t="str">
            <v>VËt liÖu</v>
          </cell>
        </row>
        <row r="1015">
          <cell r="F1015" t="str">
            <v>V÷a bª t«ng M200 ®¸ 1x2; sôt 2-4cm</v>
          </cell>
        </row>
        <row r="1016">
          <cell r="F1016" t="str">
            <v>èng ®æ BT</v>
          </cell>
        </row>
        <row r="1017">
          <cell r="F1017" t="str">
            <v>VËt liÖu kh¸c</v>
          </cell>
        </row>
        <row r="1018">
          <cell r="F1018" t="str">
            <v xml:space="preserve">Nh©n c«ng </v>
          </cell>
        </row>
        <row r="1019">
          <cell r="F1019" t="str">
            <v>Nh©n c«ng bËc 3,5/7</v>
          </cell>
        </row>
        <row r="1020">
          <cell r="F1020" t="str">
            <v>M¸y thi c«ng</v>
          </cell>
        </row>
        <row r="1021">
          <cell r="F1021" t="str">
            <v>M¸y b¬m v÷a 50m3/h</v>
          </cell>
        </row>
        <row r="1022">
          <cell r="F1022" t="str">
            <v>M¸y kh¸c</v>
          </cell>
        </row>
        <row r="1023">
          <cell r="F1023" t="str">
            <v>San ®Çm mÆt b»ng b·i ®óc dÇm b»ng m¸y</v>
          </cell>
        </row>
        <row r="1024">
          <cell r="F1024" t="str">
            <v>M¸y thi c«ng</v>
          </cell>
        </row>
        <row r="1025">
          <cell r="F1025" t="str">
            <v>M¸y ñi 110 cv</v>
          </cell>
        </row>
        <row r="1026">
          <cell r="F1026" t="str">
            <v>M¸y ®Çm b¸nh h¬i tù hµnh 16T</v>
          </cell>
        </row>
        <row r="1027">
          <cell r="F1027" t="str">
            <v>§¾p ®Êt b·i thi c«ng b»ng m¸y</v>
          </cell>
        </row>
        <row r="1028">
          <cell r="F1028" t="str">
            <v xml:space="preserve">Nh©n c«ng </v>
          </cell>
        </row>
        <row r="1029">
          <cell r="F1029" t="str">
            <v>Nh©n c«ng bËc 3/7</v>
          </cell>
        </row>
        <row r="1030">
          <cell r="F1030" t="str">
            <v>M¸y thi c«ng</v>
          </cell>
        </row>
        <row r="1031">
          <cell r="F1031" t="str">
            <v>M¸y ñi 110 cv</v>
          </cell>
        </row>
        <row r="1032">
          <cell r="F1032" t="str">
            <v>M¸y ®Çm b¸nh h¬i tù hµnh 16T</v>
          </cell>
        </row>
        <row r="1033">
          <cell r="F1033" t="str">
            <v>M¸y kh¸c</v>
          </cell>
        </row>
        <row r="1034">
          <cell r="F1034" t="str">
            <v>Cèt thÐp dÇm chñ ®óc s·n D=&lt;18mm</v>
          </cell>
        </row>
        <row r="1035">
          <cell r="F1035" t="str">
            <v>VËt liÖu</v>
          </cell>
        </row>
        <row r="1036">
          <cell r="F1036" t="str">
            <v>ThÐp CT5 D &lt;= 18 mm</v>
          </cell>
        </row>
        <row r="1037">
          <cell r="F1037" t="str">
            <v>ThÐp buéc</v>
          </cell>
        </row>
        <row r="1038">
          <cell r="F1038" t="str">
            <v>Que hµn</v>
          </cell>
        </row>
        <row r="1039">
          <cell r="F1039" t="str">
            <v xml:space="preserve">Nh©n c«ng </v>
          </cell>
        </row>
        <row r="1040">
          <cell r="F1040" t="str">
            <v>Nh©n c«ng bËc 4/7</v>
          </cell>
        </row>
        <row r="1041">
          <cell r="F1041" t="str">
            <v>M¸y thi c«ng</v>
          </cell>
        </row>
        <row r="1042">
          <cell r="F1042" t="str">
            <v>M¸y  hµn xoay chiÒu - 23kw</v>
          </cell>
        </row>
        <row r="1043">
          <cell r="F1043" t="str">
            <v>M¸y c¾t uèn thÐp - 5,0kw</v>
          </cell>
        </row>
        <row r="1044">
          <cell r="F1044" t="str">
            <v>Cèt thÐp dÇm chñ ®óc s·n D&gt;18mm</v>
          </cell>
        </row>
        <row r="1045">
          <cell r="F1045" t="str">
            <v>VËt liÖu</v>
          </cell>
        </row>
        <row r="1046">
          <cell r="F1046" t="str">
            <v>ThÐp CT5 D &gt; 18 mm</v>
          </cell>
        </row>
        <row r="1047">
          <cell r="F1047" t="str">
            <v>ThÐp buéc</v>
          </cell>
        </row>
        <row r="1048">
          <cell r="F1048" t="str">
            <v>Que hµn</v>
          </cell>
        </row>
        <row r="1049">
          <cell r="F1049" t="str">
            <v xml:space="preserve">Nh©n c«ng </v>
          </cell>
        </row>
        <row r="1050">
          <cell r="F1050" t="str">
            <v>Nh©n c«ng bËc 4/7</v>
          </cell>
        </row>
        <row r="1051">
          <cell r="F1051" t="str">
            <v>M¸y thi c«ng</v>
          </cell>
        </row>
        <row r="1052">
          <cell r="F1052" t="str">
            <v>M¸y  hµn xoay chiÒu - 23kw</v>
          </cell>
        </row>
        <row r="1053">
          <cell r="F1053" t="str">
            <v>M¸y c¾t uèn thÐp - 5,0kw</v>
          </cell>
        </row>
        <row r="1054">
          <cell r="F1054" t="str">
            <v>C¸p thÐp dù øng lùc dÇm chñ kÐo sau</v>
          </cell>
        </row>
        <row r="1055">
          <cell r="F1055" t="str">
            <v>VËt liÖu</v>
          </cell>
        </row>
        <row r="1056">
          <cell r="F1056" t="str">
            <v>ThÐp c­êng ®é cao</v>
          </cell>
        </row>
        <row r="1057">
          <cell r="F1057" t="str">
            <v>§¸ c¾t</v>
          </cell>
        </row>
        <row r="1058">
          <cell r="F1058" t="str">
            <v>VËt liÖu kh¸c</v>
          </cell>
        </row>
        <row r="1059">
          <cell r="F1059" t="str">
            <v>Nh©n c«ng</v>
          </cell>
        </row>
        <row r="1060">
          <cell r="F1060" t="str">
            <v>Nh©n c«ng bËc 4,5/7</v>
          </cell>
        </row>
        <row r="1061">
          <cell r="F1061" t="str">
            <v>M¸y thi c«ng</v>
          </cell>
        </row>
        <row r="1062">
          <cell r="F1062" t="str">
            <v>CÇn trôc b¸nh h¬i 25T</v>
          </cell>
        </row>
        <row r="1063">
          <cell r="F1063" t="str">
            <v>Têi ®iÖn 5T</v>
          </cell>
        </row>
        <row r="1064">
          <cell r="F1064" t="str">
            <v>M¸y c¾t s¾t cÇm tay 1000w</v>
          </cell>
        </row>
        <row r="1065">
          <cell r="F1065" t="str">
            <v>M¸y luån c¸p - 15kw</v>
          </cell>
        </row>
        <row r="1066">
          <cell r="F1066" t="str">
            <v>M¸y b¬m n­íc ®éng c¬ ®iÖn - 20kw</v>
          </cell>
        </row>
        <row r="1067">
          <cell r="F1067" t="str">
            <v>M¸y nÐn khÝ ®.c¬ §IEZEN -660m3/h</v>
          </cell>
        </row>
        <row r="1068">
          <cell r="F1068" t="str">
            <v>KÝch n©ng - 250T</v>
          </cell>
        </row>
        <row r="1069">
          <cell r="F1069" t="str">
            <v>KÝch n©ng - 500T</v>
          </cell>
        </row>
        <row r="1070">
          <cell r="F1070" t="str">
            <v>Pal¨ngxich søc n©ng 5T</v>
          </cell>
        </row>
        <row r="1071">
          <cell r="F1071" t="str">
            <v>M¸y kh¸c</v>
          </cell>
        </row>
        <row r="1072">
          <cell r="F1072" t="str">
            <v>Cèt thÐp dÇm ngang, mèi nèi D&lt;=18mm</v>
          </cell>
        </row>
        <row r="1073">
          <cell r="F1073" t="str">
            <v>VËt liÖu</v>
          </cell>
        </row>
        <row r="1074">
          <cell r="F1074" t="str">
            <v>ThÐp CT5 D &lt;= 18 mm</v>
          </cell>
        </row>
        <row r="1075">
          <cell r="F1075" t="str">
            <v>ThÐp buéc</v>
          </cell>
        </row>
        <row r="1076">
          <cell r="F1076" t="str">
            <v>Que hµn</v>
          </cell>
        </row>
        <row r="1077">
          <cell r="F1077" t="str">
            <v xml:space="preserve">Nh©n c«ng </v>
          </cell>
        </row>
        <row r="1078">
          <cell r="F1078" t="str">
            <v>Nh©n c«ng bËc 3,5/7</v>
          </cell>
        </row>
        <row r="1079">
          <cell r="F1079" t="str">
            <v>M¸y thi c«ng</v>
          </cell>
        </row>
        <row r="1080">
          <cell r="F1080" t="str">
            <v>M¸y c¾t uèn thÐp - 5,0kw</v>
          </cell>
        </row>
        <row r="1081">
          <cell r="F1081" t="str">
            <v>M¸y  hµn xoay chiÒu - 23kw</v>
          </cell>
        </row>
        <row r="1082">
          <cell r="F1082" t="str">
            <v>Cèt thÐp mÆt cÇu  ®æ t¹i chç D=4mm</v>
          </cell>
        </row>
        <row r="1083">
          <cell r="F1083" t="str">
            <v>VËt liÖu</v>
          </cell>
        </row>
        <row r="1084">
          <cell r="F1084" t="str">
            <v>ThÐp CT3 D &lt;= 10 mm</v>
          </cell>
        </row>
        <row r="1085">
          <cell r="F1085" t="str">
            <v>ThÐp buéc</v>
          </cell>
        </row>
        <row r="1086">
          <cell r="F1086" t="str">
            <v xml:space="preserve">Nh©n c«ng </v>
          </cell>
        </row>
        <row r="1087">
          <cell r="F1087" t="str">
            <v>Nh©n c«ng bËc 4/7</v>
          </cell>
        </row>
        <row r="1088">
          <cell r="F1088" t="str">
            <v>M¸y thi c«ng</v>
          </cell>
        </row>
        <row r="1089">
          <cell r="F1089" t="str">
            <v>M¸y c¾t uèn thÐp - 5,0kw</v>
          </cell>
        </row>
        <row r="1090">
          <cell r="F1090" t="str">
            <v xml:space="preserve">ThÐp  b¶n khe co gi·n </v>
          </cell>
        </row>
        <row r="1091">
          <cell r="F1091" t="str">
            <v>VËt liÖu</v>
          </cell>
        </row>
        <row r="1092">
          <cell r="F1092" t="str">
            <v>ThÐp h×nh</v>
          </cell>
        </row>
        <row r="1093">
          <cell r="F1093" t="str">
            <v>¤xy</v>
          </cell>
        </row>
        <row r="1094">
          <cell r="F1094" t="str">
            <v>Que hµn</v>
          </cell>
        </row>
        <row r="1095">
          <cell r="F1095" t="str">
            <v>VËt liÖu kh¸c</v>
          </cell>
        </row>
        <row r="1096">
          <cell r="F1096" t="str">
            <v xml:space="preserve">Nh©n c«ng </v>
          </cell>
        </row>
        <row r="1097">
          <cell r="F1097" t="str">
            <v>Nh©n c«ng bËc 3,5/7</v>
          </cell>
        </row>
        <row r="1098">
          <cell r="F1098" t="str">
            <v>ThÐp èng D=100/D=92</v>
          </cell>
        </row>
        <row r="1099">
          <cell r="F1099" t="str">
            <v>VËt liÖu</v>
          </cell>
        </row>
        <row r="1100">
          <cell r="F1100" t="str">
            <v>èng thÐp tr¸ng kÏm D100 mm</v>
          </cell>
        </row>
        <row r="1101">
          <cell r="F1101" t="str">
            <v>¤xy</v>
          </cell>
        </row>
        <row r="1102">
          <cell r="F1102" t="str">
            <v>Que hµn</v>
          </cell>
        </row>
        <row r="1103">
          <cell r="F1103" t="str">
            <v>VËt liÖu kh¸c</v>
          </cell>
        </row>
        <row r="1104">
          <cell r="F1104" t="str">
            <v xml:space="preserve">Nh©n c«ng </v>
          </cell>
        </row>
        <row r="1105">
          <cell r="F1105" t="str">
            <v>Nh©n c«ng bËc 4/7</v>
          </cell>
        </row>
        <row r="1106">
          <cell r="F1106" t="str">
            <v>M¸y thi c«ng</v>
          </cell>
        </row>
        <row r="1107">
          <cell r="F1107" t="str">
            <v>M¸y  hµn xoay chiÒu - 23kw</v>
          </cell>
        </row>
        <row r="1108">
          <cell r="F1108" t="str">
            <v>M¸y kh¸c</v>
          </cell>
        </row>
        <row r="1109">
          <cell r="F1109" t="str">
            <v>S¶n xuÊt kÕt cÊu thÐp b¶n lan can m¹ kÏm</v>
          </cell>
        </row>
        <row r="1110">
          <cell r="F1110" t="str">
            <v>VËt liÖu</v>
          </cell>
        </row>
        <row r="1111">
          <cell r="F1111" t="str">
            <v>ThÐp tÊm m¹ kÏm (TT 1,2)</v>
          </cell>
        </row>
        <row r="1112">
          <cell r="F1112" t="str">
            <v>èng thÐp tr¸ng kÏm D100 mm</v>
          </cell>
        </row>
        <row r="1113">
          <cell r="F1113" t="str">
            <v>Bu l«ng M20</v>
          </cell>
        </row>
        <row r="1114">
          <cell r="F1114" t="str">
            <v>Que hµn</v>
          </cell>
        </row>
        <row r="1115">
          <cell r="F1115" t="str">
            <v>¤xy</v>
          </cell>
        </row>
        <row r="1116">
          <cell r="F1116" t="str">
            <v>Acªtylen</v>
          </cell>
        </row>
        <row r="1117">
          <cell r="F1117" t="str">
            <v>VËt liÖu kh¸c</v>
          </cell>
        </row>
        <row r="1118">
          <cell r="F1118" t="str">
            <v xml:space="preserve">Nh©n c«ng </v>
          </cell>
        </row>
        <row r="1119">
          <cell r="F1119" t="str">
            <v>Nh©n c«ng bËc 4/7</v>
          </cell>
        </row>
        <row r="1120">
          <cell r="F1120" t="str">
            <v>M¸y thi c«ng</v>
          </cell>
        </row>
        <row r="1121">
          <cell r="F1121" t="str">
            <v>M¸y khoan 4,5kw</v>
          </cell>
        </row>
        <row r="1122">
          <cell r="F1122" t="str">
            <v>M¸y nÐn khÝ ®.c¬ §IEZEN -240m3/h</v>
          </cell>
        </row>
        <row r="1123">
          <cell r="F1123" t="str">
            <v>M¸y  hµn xoay chiÒu - 23kw</v>
          </cell>
        </row>
        <row r="1124">
          <cell r="F1124" t="str">
            <v>M¸y kh¸c</v>
          </cell>
        </row>
        <row r="1125">
          <cell r="F1125" t="str">
            <v>Cèt thÐp gê lan can ®æ t¹i chç D&lt;=10mm</v>
          </cell>
        </row>
        <row r="1126">
          <cell r="F1126" t="str">
            <v>VËt liÖu</v>
          </cell>
        </row>
        <row r="1127">
          <cell r="F1127" t="str">
            <v>ThÐp CT3 D &lt;= 10 mm</v>
          </cell>
        </row>
        <row r="1128">
          <cell r="F1128" t="str">
            <v>ThÐp buéc</v>
          </cell>
        </row>
        <row r="1129">
          <cell r="F1129" t="str">
            <v xml:space="preserve">Nh©n c«ng </v>
          </cell>
        </row>
        <row r="1130">
          <cell r="F1130" t="str">
            <v>Nh©n c«ng bËc 3,5/7</v>
          </cell>
        </row>
        <row r="1131">
          <cell r="F1131" t="str">
            <v>M¸y thi c«ng</v>
          </cell>
        </row>
        <row r="1132">
          <cell r="F1132" t="str">
            <v>M¸y c¾t uèn thÐp - 5,0kw</v>
          </cell>
        </row>
        <row r="1133">
          <cell r="F1133" t="str">
            <v>Cèt thÐp gê lan can ®æ t¹i chç D&lt;=18mm</v>
          </cell>
        </row>
        <row r="1134">
          <cell r="F1134" t="str">
            <v>VËt liÖu</v>
          </cell>
        </row>
        <row r="1135">
          <cell r="F1135" t="str">
            <v>ThÐp CT5 D &lt;= 18 mm</v>
          </cell>
        </row>
        <row r="1136">
          <cell r="F1136" t="str">
            <v>ThÐp buéc</v>
          </cell>
        </row>
        <row r="1137">
          <cell r="F1137" t="str">
            <v>Que hµn</v>
          </cell>
        </row>
        <row r="1138">
          <cell r="F1138" t="str">
            <v xml:space="preserve">Nh©n c«ng </v>
          </cell>
        </row>
        <row r="1139">
          <cell r="F1139" t="str">
            <v>Nh©n c«ng bËc 3,5/7</v>
          </cell>
        </row>
        <row r="1140">
          <cell r="F1140" t="str">
            <v>M¸y thi c«ng</v>
          </cell>
        </row>
        <row r="1141">
          <cell r="F1141" t="str">
            <v>M¸y  hµn xoay chiÒu - 23kw</v>
          </cell>
        </row>
        <row r="1142">
          <cell r="F1142" t="str">
            <v>M¸y c¾t uèn thÐp - 5,0kw</v>
          </cell>
        </row>
        <row r="1143">
          <cell r="F1143" t="str">
            <v>L¾p dùng trô thÐp liªn kÕt tay vin lan can</v>
          </cell>
        </row>
        <row r="1144">
          <cell r="F1144" t="str">
            <v>VËt liÖu</v>
          </cell>
        </row>
        <row r="1145">
          <cell r="F1145" t="str">
            <v>ThÐp h×nh</v>
          </cell>
        </row>
        <row r="1146">
          <cell r="F1146" t="str">
            <v>Bu l«ng neo M22x650</v>
          </cell>
        </row>
        <row r="1147">
          <cell r="F1147" t="str">
            <v>Que hµn</v>
          </cell>
        </row>
        <row r="1148">
          <cell r="F1148" t="str">
            <v>VËt liÖu kh¸c</v>
          </cell>
        </row>
        <row r="1149">
          <cell r="F1149" t="str">
            <v xml:space="preserve">Nh©n c«ng </v>
          </cell>
        </row>
        <row r="1150">
          <cell r="F1150" t="str">
            <v>Nh©n c«ng bËc 4/7</v>
          </cell>
        </row>
        <row r="1151">
          <cell r="F1151" t="str">
            <v>M¸y thi c«ng</v>
          </cell>
        </row>
        <row r="1152">
          <cell r="F1152" t="str">
            <v>CÇn trôc b¸nh h¬i 16T</v>
          </cell>
        </row>
        <row r="1153">
          <cell r="F1153" t="str">
            <v>M¸y  hµn xoay chiÒu - 23kw</v>
          </cell>
        </row>
        <row r="1154">
          <cell r="F1154" t="str">
            <v>Bª t«ng dÇm chñ M 450 ®óc s½n</v>
          </cell>
        </row>
        <row r="1155">
          <cell r="F1155" t="str">
            <v>VËt liÖu</v>
          </cell>
        </row>
        <row r="1156">
          <cell r="F1156" t="str">
            <v>V÷a bª t«ng dÇm M450 ®¸ 1x2- sôt 6-8cm</v>
          </cell>
        </row>
        <row r="1157">
          <cell r="F1157" t="str">
            <v>VËt liÖu kh¸c</v>
          </cell>
        </row>
        <row r="1158">
          <cell r="F1158" t="str">
            <v xml:space="preserve">Nh©n c«ng </v>
          </cell>
        </row>
        <row r="1159">
          <cell r="F1159" t="str">
            <v>Nh©n c«ng bËc 4/7</v>
          </cell>
        </row>
        <row r="1160">
          <cell r="F1160" t="str">
            <v>M¸y thi c«ng</v>
          </cell>
        </row>
        <row r="1161">
          <cell r="F1161" t="str">
            <v>M¸y trén bª t«ng 250L</v>
          </cell>
        </row>
        <row r="1162">
          <cell r="F1162" t="str">
            <v>M¸y ®Çm dïi 1,5kw</v>
          </cell>
        </row>
        <row r="1163">
          <cell r="F1163" t="str">
            <v>M¸y ®Çm bµn 1,0kw</v>
          </cell>
        </row>
        <row r="1164">
          <cell r="F1164" t="str">
            <v>VËt liÖu kh¸c</v>
          </cell>
        </row>
        <row r="1165">
          <cell r="F1165" t="str">
            <v>V¸n khu«n thÐp dÇm chñ ®óc s½n</v>
          </cell>
        </row>
        <row r="1166">
          <cell r="F1166" t="str">
            <v>VËt liÖu</v>
          </cell>
        </row>
        <row r="1167">
          <cell r="F1167" t="str">
            <v>ThÐp tÊm</v>
          </cell>
        </row>
        <row r="1168">
          <cell r="F1168" t="str">
            <v>ThÐp h×nh</v>
          </cell>
        </row>
        <row r="1169">
          <cell r="F1169" t="str">
            <v>Que hµn</v>
          </cell>
        </row>
        <row r="1170">
          <cell r="F1170" t="str">
            <v>¤xy</v>
          </cell>
        </row>
        <row r="1171">
          <cell r="F1171" t="str">
            <v>§Êt ®Ìn</v>
          </cell>
        </row>
        <row r="1172">
          <cell r="F1172" t="str">
            <v>DÇu b«i tr¬n v¸n khu«n</v>
          </cell>
        </row>
        <row r="1173">
          <cell r="F1173" t="str">
            <v>Bu l«ng 16x16</v>
          </cell>
        </row>
        <row r="1174">
          <cell r="F1174" t="str">
            <v>VËt liÖu kh¸c</v>
          </cell>
        </row>
        <row r="1175">
          <cell r="F1175" t="str">
            <v xml:space="preserve">Nh©n c«ng </v>
          </cell>
        </row>
        <row r="1176">
          <cell r="F1176" t="str">
            <v>Nh©n c«ng bËc 4,5/7</v>
          </cell>
        </row>
        <row r="1177">
          <cell r="F1177" t="str">
            <v xml:space="preserve">M¸y thi c«ng </v>
          </cell>
        </row>
        <row r="1178">
          <cell r="F1178" t="str">
            <v>M¸y  hµn xoay chiÒu - 23kw</v>
          </cell>
        </row>
        <row r="1179">
          <cell r="F1179" t="str">
            <v>M¸y c¾t s¾t cÇm tay 1000w</v>
          </cell>
        </row>
        <row r="1180">
          <cell r="F1180" t="str">
            <v>Têi ®iÖn 5T</v>
          </cell>
        </row>
        <row r="1181">
          <cell r="F1181" t="str">
            <v>CÇn trôc b¸nh h¬i 16T</v>
          </cell>
        </row>
        <row r="1182">
          <cell r="F1182" t="str">
            <v>M¸y kh¸c</v>
          </cell>
        </row>
        <row r="1183">
          <cell r="F1183" t="str">
            <v>Bª t«ng gê lan can M300 ®æ t¹i chç</v>
          </cell>
        </row>
        <row r="1184">
          <cell r="F1184" t="str">
            <v>VËt liÖu</v>
          </cell>
        </row>
        <row r="1185">
          <cell r="F1185" t="str">
            <v>V÷a bª t«ng M300 ®¸ 1x2; sôt 6-8cm</v>
          </cell>
        </row>
        <row r="1186">
          <cell r="F1186" t="str">
            <v>VËt liÖu kh¸c</v>
          </cell>
        </row>
        <row r="1187">
          <cell r="F1187" t="str">
            <v xml:space="preserve">Nh©n c«ng </v>
          </cell>
        </row>
        <row r="1188">
          <cell r="F1188" t="str">
            <v>Nh©n c«ng bËc 4/7</v>
          </cell>
        </row>
        <row r="1189">
          <cell r="F1189" t="str">
            <v>M¸y thi c«ng</v>
          </cell>
        </row>
        <row r="1190">
          <cell r="F1190" t="str">
            <v>M¸y trén bª t«ng 250L</v>
          </cell>
        </row>
        <row r="1191">
          <cell r="F1191" t="str">
            <v>M¸y kh¸c</v>
          </cell>
        </row>
        <row r="1192">
          <cell r="F1192" t="str">
            <v>Bª t«ng mÆt cÇu M300 ®æ t¹i chç</v>
          </cell>
        </row>
        <row r="1193">
          <cell r="F1193" t="str">
            <v>VËt liÖu</v>
          </cell>
        </row>
        <row r="1194">
          <cell r="F1194" t="str">
            <v>V÷a bª t«ng M300 ®¸ 1x2; sôt 6-8cm</v>
          </cell>
        </row>
        <row r="1195">
          <cell r="F1195" t="str">
            <v>VËt liÖu kh¸c</v>
          </cell>
        </row>
        <row r="1196">
          <cell r="F1196" t="str">
            <v xml:space="preserve">Nh©n c«ng </v>
          </cell>
        </row>
        <row r="1197">
          <cell r="F1197" t="str">
            <v>Nh©n c«ng bËc 3,5/7</v>
          </cell>
        </row>
        <row r="1198">
          <cell r="F1198" t="str">
            <v>M¸y thi c«ng</v>
          </cell>
        </row>
        <row r="1199">
          <cell r="F1199" t="str">
            <v>M¸y trén bª t«ng 250L</v>
          </cell>
        </row>
        <row r="1200">
          <cell r="F1200" t="str">
            <v>M¸y ®Çm bµn 1,0kw</v>
          </cell>
        </row>
        <row r="1201">
          <cell r="F1201" t="str">
            <v>M¸y kh¸c</v>
          </cell>
        </row>
        <row r="1202">
          <cell r="F1202" t="str">
            <v>Bª t«ng khe co gi·n M300 ®æ t¹i chç</v>
          </cell>
        </row>
        <row r="1203">
          <cell r="F1203" t="str">
            <v>VËt liÖu</v>
          </cell>
        </row>
        <row r="1204">
          <cell r="F1204" t="str">
            <v>V÷a bª t«ng kh«ng co ngãt M300 khe co gi·n</v>
          </cell>
        </row>
        <row r="1205">
          <cell r="F1205" t="str">
            <v>VËt liÖu kh¸c</v>
          </cell>
        </row>
        <row r="1206">
          <cell r="F1206" t="str">
            <v xml:space="preserve">Nh©n c«ng </v>
          </cell>
        </row>
        <row r="1207">
          <cell r="F1207" t="str">
            <v>Nh©n c«ng bËc 3,5/7</v>
          </cell>
        </row>
        <row r="1208">
          <cell r="F1208" t="str">
            <v>M¸y thi c«ng</v>
          </cell>
        </row>
        <row r="1209">
          <cell r="F1209" t="str">
            <v>M¸y trén bª t«ng 250L</v>
          </cell>
        </row>
        <row r="1210">
          <cell r="F1210" t="str">
            <v>M¸y ®Çm bµn 1,0kw</v>
          </cell>
        </row>
        <row r="1211">
          <cell r="F1211" t="str">
            <v>M¸y kh¸c</v>
          </cell>
        </row>
        <row r="1212">
          <cell r="F1212" t="str">
            <v>BT dÇm ngang, mèi nèi M 400 ®æ t¹i chç</v>
          </cell>
        </row>
        <row r="1213">
          <cell r="F1213" t="str">
            <v>VËt liÖu</v>
          </cell>
        </row>
        <row r="1214">
          <cell r="F1214" t="str">
            <v>V÷a bª t«ng dÇm M 400 ®¸ 1x2- sôt 6-8cm</v>
          </cell>
        </row>
        <row r="1215">
          <cell r="F1215" t="str">
            <v>VËt liÖu kh¸c</v>
          </cell>
        </row>
        <row r="1216">
          <cell r="F1216" t="str">
            <v xml:space="preserve">Nh©n c«ng </v>
          </cell>
        </row>
        <row r="1217">
          <cell r="F1217" t="str">
            <v>Nh©n c«ng bËc 4/7</v>
          </cell>
        </row>
        <row r="1218">
          <cell r="F1218" t="str">
            <v>M¸y thi c«ng</v>
          </cell>
        </row>
        <row r="1219">
          <cell r="F1219" t="str">
            <v>M¸y trén bª t«ng 250L</v>
          </cell>
        </row>
        <row r="1220">
          <cell r="F1220" t="str">
            <v>M¸y ®Çm dïi 1,5kw</v>
          </cell>
        </row>
        <row r="1221">
          <cell r="F1221" t="str">
            <v>Hè thu vµ èng tho¸t n­íc mÆt cÇu</v>
          </cell>
        </row>
        <row r="1222">
          <cell r="F1222" t="str">
            <v>VËt liÖu</v>
          </cell>
        </row>
        <row r="1223">
          <cell r="F1223" t="str">
            <v>TÊm ch¾n r¸c b»ng gang</v>
          </cell>
        </row>
        <row r="1224">
          <cell r="F1224" t="str">
            <v>èng nhùa D150</v>
          </cell>
        </row>
        <row r="1225">
          <cell r="F1225" t="str">
            <v>Bu l«ng 16x16</v>
          </cell>
        </row>
        <row r="1226">
          <cell r="F1226" t="str">
            <v>Cót nèi D = 76</v>
          </cell>
        </row>
        <row r="1227">
          <cell r="F1227" t="str">
            <v xml:space="preserve">Nh©n c«ng </v>
          </cell>
        </row>
        <row r="1228">
          <cell r="F1228" t="str">
            <v>Nh©n c«ng bËc 3,5/7</v>
          </cell>
        </row>
        <row r="1229">
          <cell r="F1229" t="str">
            <v>Chèng thÊm mÆt cÇu dµy 0,4 cm</v>
          </cell>
        </row>
        <row r="1230">
          <cell r="F1230" t="str">
            <v>VËt liÖu</v>
          </cell>
        </row>
        <row r="1231">
          <cell r="F1231" t="str">
            <v>Líp phßng n­íc nhËp ngo¹i</v>
          </cell>
        </row>
        <row r="1232">
          <cell r="F1232" t="str">
            <v xml:space="preserve">Nh©n c«ng </v>
          </cell>
        </row>
        <row r="1233">
          <cell r="F1233" t="str">
            <v>Nh©n c«ng bËc 4/7</v>
          </cell>
        </row>
        <row r="1234">
          <cell r="F1234" t="str">
            <v xml:space="preserve">Gèi cÇu b»ng cao su </v>
          </cell>
        </row>
        <row r="1235">
          <cell r="F1235" t="str">
            <v>VËt liÖu</v>
          </cell>
        </row>
        <row r="1236">
          <cell r="F1236" t="str">
            <v>Gèi cao su 350x450x58 (mm)</v>
          </cell>
        </row>
        <row r="1237">
          <cell r="F1237" t="str">
            <v>Gèi cao su 350x450x76 (mm)</v>
          </cell>
        </row>
        <row r="1238">
          <cell r="F1238" t="str">
            <v>VËt liÖu kh¸c</v>
          </cell>
        </row>
        <row r="1239">
          <cell r="F1239" t="str">
            <v xml:space="preserve">Nh©n c«ng </v>
          </cell>
        </row>
        <row r="1240">
          <cell r="F1240" t="str">
            <v>Nh©n c«ng bËc 4/7</v>
          </cell>
        </row>
        <row r="1241">
          <cell r="F1241" t="str">
            <v>V÷a Sikagrout t¹o ph¼ng trªn ®¸ kª gèi</v>
          </cell>
        </row>
        <row r="1242">
          <cell r="F1242" t="str">
            <v>VËt liÖu</v>
          </cell>
        </row>
        <row r="1243">
          <cell r="F1243" t="str">
            <v>V÷a SIKAGROUT</v>
          </cell>
        </row>
        <row r="1244">
          <cell r="F1244" t="str">
            <v xml:space="preserve">Nh©n c«ng </v>
          </cell>
        </row>
        <row r="1245">
          <cell r="F1245" t="str">
            <v>Nh©n c«ng bËc 3,5/7</v>
          </cell>
        </row>
        <row r="1246">
          <cell r="F1246" t="str">
            <v>Khe co gi·n b»ng cao su 264x40x1000mm</v>
          </cell>
        </row>
        <row r="1247">
          <cell r="F1247" t="str">
            <v>VËt liÖu</v>
          </cell>
        </row>
        <row r="1248">
          <cell r="F1248" t="str">
            <v>Khe co gi·n 260x50x1000 (mm)</v>
          </cell>
        </row>
        <row r="1249">
          <cell r="F1249" t="str">
            <v>Bu l«ng 16x16 (46c¸i/6,5m)</v>
          </cell>
        </row>
        <row r="1250">
          <cell r="F1250" t="str">
            <v>VËt liÖu kh¸c</v>
          </cell>
        </row>
        <row r="1251">
          <cell r="F1251" t="str">
            <v xml:space="preserve">Nh©n c«ng </v>
          </cell>
        </row>
        <row r="1252">
          <cell r="F1252" t="str">
            <v>Nh©n c«ng bËc 4,5/7</v>
          </cell>
        </row>
        <row r="1253">
          <cell r="F1253" t="str">
            <v>L¾p ®Æt èng ghen luån c¸p dù øng lùc</v>
          </cell>
        </row>
        <row r="1254">
          <cell r="F1254" t="str">
            <v>VËt liÖu</v>
          </cell>
        </row>
        <row r="1255">
          <cell r="F1255" t="str">
            <v>èng ghen 60/67 mm</v>
          </cell>
        </row>
        <row r="1256">
          <cell r="F1256" t="str">
            <v>èng ghen 60/67 mm (èng nèi)</v>
          </cell>
        </row>
        <row r="1257">
          <cell r="F1257" t="str">
            <v>ThÐp CT3 D &lt;= 10 mm</v>
          </cell>
        </row>
        <row r="1258">
          <cell r="F1258" t="str">
            <v>ThÐp buéc</v>
          </cell>
        </row>
        <row r="1259">
          <cell r="F1259" t="str">
            <v>L­ìi c­a s¾t</v>
          </cell>
        </row>
        <row r="1260">
          <cell r="F1260" t="str">
            <v>VËt liÖu kh¸c</v>
          </cell>
        </row>
        <row r="1261">
          <cell r="F1261" t="str">
            <v xml:space="preserve">Nh©n c«ng </v>
          </cell>
        </row>
        <row r="1262">
          <cell r="F1262" t="str">
            <v>Nh©n c«ng bËc 4,5/7</v>
          </cell>
        </row>
        <row r="1263">
          <cell r="F1263" t="str">
            <v>M¸y thi c«ng</v>
          </cell>
        </row>
        <row r="1264">
          <cell r="F1264" t="str">
            <v>M¸y c¾t èng 5,0kw</v>
          </cell>
        </row>
        <row r="1265">
          <cell r="F1265" t="str">
            <v>M¸y kh¸c</v>
          </cell>
        </row>
        <row r="1266">
          <cell r="F1266" t="str">
            <v>Neo c¨ng kÐo c¸p thÐp D¦L kÐo sau</v>
          </cell>
        </row>
        <row r="1267">
          <cell r="F1267" t="str">
            <v>VËt liÖu</v>
          </cell>
        </row>
        <row r="1268">
          <cell r="F1268" t="str">
            <v>Neo c«ng cô OVM 13-7</v>
          </cell>
        </row>
        <row r="1269">
          <cell r="F1269" t="str">
            <v>VËt liÖu kh¸c</v>
          </cell>
        </row>
        <row r="1270">
          <cell r="F1270" t="str">
            <v xml:space="preserve">Nh©n c«ng </v>
          </cell>
        </row>
        <row r="1271">
          <cell r="F1271" t="str">
            <v>Nh©n c«ng bËc 3,7/7</v>
          </cell>
        </row>
        <row r="1272">
          <cell r="F1272" t="str">
            <v>B¬m v÷a xi m¨ng vµo èng luån c¸p</v>
          </cell>
        </row>
        <row r="1273">
          <cell r="F1273" t="str">
            <v>VËt liÖu</v>
          </cell>
        </row>
        <row r="1274">
          <cell r="F1274" t="str">
            <v>Xi m¨ng PC 40 T¦</v>
          </cell>
        </row>
        <row r="1275">
          <cell r="F1275" t="str">
            <v>Phô gia CMC</v>
          </cell>
        </row>
        <row r="1276">
          <cell r="F1276" t="str">
            <v>VËt liÖu kh¸c</v>
          </cell>
        </row>
        <row r="1277">
          <cell r="F1277" t="str">
            <v xml:space="preserve">Nh©n c«ng </v>
          </cell>
        </row>
        <row r="1278">
          <cell r="F1278" t="str">
            <v>Nh©n c«ng bËc 4/7</v>
          </cell>
        </row>
        <row r="1279">
          <cell r="F1279" t="str">
            <v>M¸y thi c«ng</v>
          </cell>
        </row>
        <row r="1280">
          <cell r="F1280" t="str">
            <v>M¸y trén v÷a 80L</v>
          </cell>
        </row>
        <row r="1281">
          <cell r="F1281" t="str">
            <v>M¸y nÐn khÝ ®.c¬ §IEZEN -660m3/h</v>
          </cell>
        </row>
        <row r="1282">
          <cell r="F1282" t="str">
            <v>M¸y b¬m v÷a 9m3/h</v>
          </cell>
        </row>
        <row r="1283">
          <cell r="F1283" t="str">
            <v>M¸y b¬m n­íc ®éng c¬ ®iÖn - 20kw</v>
          </cell>
        </row>
        <row r="1284">
          <cell r="F1284" t="str">
            <v>M¸y kh¸c</v>
          </cell>
        </row>
        <row r="1285">
          <cell r="F1285" t="str">
            <v>èng nhùa D150 t¹o rçng trong gê lan can</v>
          </cell>
        </row>
        <row r="1286">
          <cell r="F1286" t="str">
            <v>VËt liÖu</v>
          </cell>
        </row>
        <row r="1287">
          <cell r="F1287" t="str">
            <v>èng nhùa D150</v>
          </cell>
        </row>
        <row r="1288">
          <cell r="F1288" t="str">
            <v>VËt liÖu kh¸c</v>
          </cell>
        </row>
        <row r="1289">
          <cell r="F1289" t="str">
            <v xml:space="preserve">Nh©n c«ng </v>
          </cell>
        </row>
        <row r="1290">
          <cell r="F1290" t="str">
            <v>Nh©n c«ng bËc 3,5/7</v>
          </cell>
        </row>
        <row r="1291">
          <cell r="F1291" t="str">
            <v>Bª t«ng b·i ®óc dÇm M200 ®æ t¹i chç</v>
          </cell>
        </row>
        <row r="1292">
          <cell r="F1292" t="str">
            <v>VËt liÖu</v>
          </cell>
        </row>
        <row r="1293">
          <cell r="F1293" t="str">
            <v>V÷a bª t«ng M200 ®¸ 1x2; sôt 2-4cm</v>
          </cell>
        </row>
        <row r="1294">
          <cell r="F1294" t="str">
            <v>VËt liÖu kh¸c</v>
          </cell>
        </row>
        <row r="1295">
          <cell r="F1295" t="str">
            <v xml:space="preserve">Nh©n c«ng </v>
          </cell>
        </row>
        <row r="1296">
          <cell r="F1296" t="str">
            <v>Nh©n c«ng bËc 3/7</v>
          </cell>
        </row>
        <row r="1297">
          <cell r="F1297" t="str">
            <v>M¸y thi c«ng</v>
          </cell>
        </row>
        <row r="1298">
          <cell r="F1298" t="str">
            <v>M¸y trén bª t«ng 250L</v>
          </cell>
        </row>
        <row r="1299">
          <cell r="F1299" t="str">
            <v>M¸y ®Çm bµn 1,0kw</v>
          </cell>
        </row>
        <row r="1300">
          <cell r="F1300" t="str">
            <v>Bª t«ng khèi kª ®óc dÇm M200 ®óc s·n</v>
          </cell>
        </row>
        <row r="1301">
          <cell r="F1301" t="str">
            <v>VËt liÖu</v>
          </cell>
        </row>
        <row r="1302">
          <cell r="F1302" t="str">
            <v>V÷a bª t«ng M200 ®¸ 1x2; sôt 2-4cm</v>
          </cell>
        </row>
        <row r="1303">
          <cell r="F1303" t="str">
            <v>VËt liÖu kh¸c</v>
          </cell>
        </row>
        <row r="1304">
          <cell r="F1304" t="str">
            <v xml:space="preserve">Nh©n c«ng </v>
          </cell>
        </row>
        <row r="1305">
          <cell r="F1305" t="str">
            <v>Nh©n c«ng bËc 3/7</v>
          </cell>
        </row>
        <row r="1306">
          <cell r="F1306" t="str">
            <v>M¸y thi c«ng</v>
          </cell>
        </row>
        <row r="1307">
          <cell r="F1307" t="str">
            <v>M¸y trén bª t«ng 250L</v>
          </cell>
        </row>
        <row r="1308">
          <cell r="F1308" t="str">
            <v>Bª t«ng  M300 b·i ®óc dÇm  ®æ t¹i chç</v>
          </cell>
        </row>
        <row r="1309">
          <cell r="F1309" t="str">
            <v>VËt liÖu</v>
          </cell>
        </row>
        <row r="1310">
          <cell r="F1310" t="str">
            <v>V÷a bª t«ng M300 ®¸ 1x2; sôt 6-8cm</v>
          </cell>
        </row>
        <row r="1311">
          <cell r="F1311" t="str">
            <v>VËt liÖu kh¸c</v>
          </cell>
        </row>
        <row r="1312">
          <cell r="F1312" t="str">
            <v xml:space="preserve">Nh©n c«ng </v>
          </cell>
        </row>
        <row r="1313">
          <cell r="F1313" t="str">
            <v>Nh©n c«ng bËc 3,5/7</v>
          </cell>
        </row>
        <row r="1314">
          <cell r="F1314" t="str">
            <v>M¸y thi c«ng</v>
          </cell>
        </row>
        <row r="1315">
          <cell r="F1315" t="str">
            <v>M¸y trén bª t«ng 250L</v>
          </cell>
        </row>
        <row r="1316">
          <cell r="F1316" t="str">
            <v>M¸y ®Çm bµn 1,0kw</v>
          </cell>
        </row>
        <row r="1317">
          <cell r="F1317" t="str">
            <v>M¸y kh¸c</v>
          </cell>
        </row>
        <row r="1318">
          <cell r="F1318" t="str">
            <v>N©ng h¹ dÇm BTCT dÇm  L=33m</v>
          </cell>
        </row>
        <row r="1319">
          <cell r="F1319" t="str">
            <v>VËt liÖu</v>
          </cell>
        </row>
        <row r="1320">
          <cell r="F1320" t="str">
            <v>Gç nhãm 4</v>
          </cell>
        </row>
        <row r="1321">
          <cell r="F1321" t="str">
            <v>§inh ®Øa D 8x250</v>
          </cell>
        </row>
        <row r="1322">
          <cell r="F1322" t="str">
            <v xml:space="preserve">Nh©n c«ng </v>
          </cell>
        </row>
        <row r="1323">
          <cell r="F1323" t="str">
            <v>Nh©n c«ng bËc 4,5/7</v>
          </cell>
        </row>
        <row r="1324">
          <cell r="F1324" t="str">
            <v>Di chuyÓn dÇm BTCT dÇm L=33m; Cù ly 90m</v>
          </cell>
        </row>
        <row r="1325">
          <cell r="F1325" t="str">
            <v>VËt liÖu</v>
          </cell>
        </row>
        <row r="1326">
          <cell r="F1326" t="str">
            <v>Ray (4,6 *90/30)</v>
          </cell>
        </row>
        <row r="1327">
          <cell r="F1327" t="str">
            <v>LËp l¸ch (0,092*3)</v>
          </cell>
        </row>
        <row r="1328">
          <cell r="F1328" t="str">
            <v>Gç nhãm 4 (0,023*3)</v>
          </cell>
        </row>
        <row r="1329">
          <cell r="F1329" t="str">
            <v>§inh Cramp«ng (6,67*3)</v>
          </cell>
        </row>
        <row r="1330">
          <cell r="F1330" t="str">
            <v xml:space="preserve">Nh©n c«ng </v>
          </cell>
        </row>
        <row r="1331">
          <cell r="F1331" t="str">
            <v>Nh©n c«ng bËc 4,5/7(14,19*3)</v>
          </cell>
        </row>
        <row r="1332">
          <cell r="F1332" t="str">
            <v>Lao dÇm cÇu BTCT L=33m b»ng xe lao</v>
          </cell>
        </row>
        <row r="1333">
          <cell r="F1333" t="str">
            <v>VËt liÖu</v>
          </cell>
        </row>
        <row r="1334">
          <cell r="F1334" t="str">
            <v>ThÐp I</v>
          </cell>
        </row>
        <row r="1335">
          <cell r="F1335" t="str">
            <v>Tµ vÑt gç 14x22x180</v>
          </cell>
        </row>
        <row r="1336">
          <cell r="F1336" t="str">
            <v>§inh ®­êng</v>
          </cell>
        </row>
        <row r="1337">
          <cell r="F1337" t="str">
            <v>VËt liÖu kh¸c</v>
          </cell>
        </row>
        <row r="1338">
          <cell r="F1338" t="str">
            <v>Nh©n c«ng</v>
          </cell>
        </row>
        <row r="1339">
          <cell r="F1339" t="str">
            <v>Nh©n c«ng bËc 4,5/7</v>
          </cell>
        </row>
        <row r="1340">
          <cell r="F1340" t="str">
            <v>M¸y thi c«ng</v>
          </cell>
        </row>
        <row r="1341">
          <cell r="F1341" t="str">
            <v>Xe lao dÇm m· hiÖu K33-60</v>
          </cell>
        </row>
        <row r="1342">
          <cell r="F1342" t="str">
            <v>Têi ®iÖn 5T</v>
          </cell>
        </row>
        <row r="1343">
          <cell r="F1343" t="str">
            <v>M¸y kh¸c</v>
          </cell>
        </row>
        <row r="1344">
          <cell r="F1344" t="str">
            <v>Bï vËn chuyÓn vËt t­ phôc vô thi c«ng</v>
          </cell>
        </row>
        <row r="1345">
          <cell r="F1345" t="str">
            <v>M¸y thi c«ng</v>
          </cell>
        </row>
        <row r="1346">
          <cell r="F1346" t="str">
            <v>C­íc « t« : 200km x 900</v>
          </cell>
        </row>
        <row r="1347">
          <cell r="F1347" t="str">
            <v>CÇn trôc b¸nh h¬i 16T</v>
          </cell>
        </row>
        <row r="1348">
          <cell r="F1348" t="str">
            <v>Lµm vµ th¶ rä ®¸ héc 1x1x 0,5m trªn c¹n</v>
          </cell>
        </row>
        <row r="1349">
          <cell r="F1349" t="str">
            <v xml:space="preserve">VËt liÖu </v>
          </cell>
        </row>
        <row r="1350">
          <cell r="F1350" t="str">
            <v>§¸ héc má</v>
          </cell>
        </row>
        <row r="1351">
          <cell r="F1351" t="str">
            <v>ThÐp buéc</v>
          </cell>
        </row>
        <row r="1352">
          <cell r="F1352" t="str">
            <v xml:space="preserve">Nh©n c«ng </v>
          </cell>
        </row>
        <row r="1353">
          <cell r="F1353" t="str">
            <v>Nh©n c«ng bËc 3,5/7</v>
          </cell>
        </row>
        <row r="1354">
          <cell r="F1354" t="str">
            <v>Nh©n c«ng bËc 3,5/7 - th¸o dì</v>
          </cell>
        </row>
        <row r="1355">
          <cell r="F1355" t="str">
            <v>S¶n xuÊt, chång vµ dì rä ®¸ 1x1x2m</v>
          </cell>
        </row>
        <row r="1356">
          <cell r="F1356" t="str">
            <v xml:space="preserve">VËt liÖu </v>
          </cell>
        </row>
        <row r="1357">
          <cell r="F1357" t="str">
            <v>§¸ héc má</v>
          </cell>
        </row>
        <row r="1358">
          <cell r="F1358" t="str">
            <v>ThÐp buéc</v>
          </cell>
        </row>
        <row r="1359">
          <cell r="F1359" t="str">
            <v xml:space="preserve">Nh©n c«ng </v>
          </cell>
        </row>
        <row r="1360">
          <cell r="F1360" t="str">
            <v>Nh©n c«ng bËc 3,5/7</v>
          </cell>
        </row>
        <row r="1361">
          <cell r="F1361" t="str">
            <v>Nh©n c«ng bËc 3,5/7 - th¸o dì</v>
          </cell>
        </row>
        <row r="1362">
          <cell r="F1362" t="str">
            <v xml:space="preserve">XÕp vµ dì ®¸ héc xÕp khan kh«ng miÕt m¹ch </v>
          </cell>
        </row>
        <row r="1363">
          <cell r="F1363" t="str">
            <v xml:space="preserve">VËt liÖu </v>
          </cell>
        </row>
        <row r="1364">
          <cell r="F1364" t="str">
            <v>§¸ héc má</v>
          </cell>
        </row>
        <row r="1365">
          <cell r="F1365" t="str">
            <v>§¸ d¨m 4x6</v>
          </cell>
        </row>
        <row r="1366">
          <cell r="F1366" t="str">
            <v xml:space="preserve">Nh©n c«ng </v>
          </cell>
        </row>
        <row r="1367">
          <cell r="F1367" t="str">
            <v>Nh©n c«ng bËc 3,5/7 (chång vµ th¸o 1,2*160%)</v>
          </cell>
        </row>
        <row r="1368">
          <cell r="F1368" t="str">
            <v xml:space="preserve">Hè thÕ 5tÊn phôc vô lao l¾p dÇm </v>
          </cell>
        </row>
        <row r="1369">
          <cell r="F1369" t="str">
            <v xml:space="preserve">VËt liÖu </v>
          </cell>
        </row>
        <row r="1370">
          <cell r="F1370" t="str">
            <v>§¸ héc má</v>
          </cell>
        </row>
        <row r="1371">
          <cell r="F1371" t="str">
            <v>Tµ vÑt gç 14x22x180</v>
          </cell>
        </row>
        <row r="1372">
          <cell r="F1372" t="str">
            <v xml:space="preserve">Nh©n c«ng </v>
          </cell>
        </row>
        <row r="1373">
          <cell r="F1373" t="str">
            <v>Nh©n c«ng bËc 3/7(xÕp vµ th¸o dì)</v>
          </cell>
        </row>
        <row r="1374">
          <cell r="F1374" t="str">
            <v>Cäc khoan nhåi</v>
          </cell>
        </row>
        <row r="1375">
          <cell r="F1375" t="str">
            <v>Khoan t¹o lç D1m vµo ®Êt trªn c¹n</v>
          </cell>
        </row>
        <row r="1376">
          <cell r="F1376" t="str">
            <v xml:space="preserve">VËt liÖu </v>
          </cell>
        </row>
        <row r="1377">
          <cell r="F1377" t="str">
            <v>GÇu khoan</v>
          </cell>
        </row>
        <row r="1378">
          <cell r="F1378" t="str">
            <v>R¨ng gÇu hîp kim</v>
          </cell>
        </row>
        <row r="1379">
          <cell r="F1379" t="str">
            <v>Que hµn</v>
          </cell>
        </row>
        <row r="1380">
          <cell r="F1380" t="str">
            <v>VËt liÖu kh¸c</v>
          </cell>
        </row>
        <row r="1381">
          <cell r="F1381" t="str">
            <v xml:space="preserve">Nh©n c«ng </v>
          </cell>
        </row>
        <row r="1382">
          <cell r="F1382" t="str">
            <v>Nh©n c«ng bËc 4/7</v>
          </cell>
        </row>
        <row r="1383">
          <cell r="F1383" t="str">
            <v>M¸y thi c«ng</v>
          </cell>
        </row>
        <row r="1384">
          <cell r="F1384" t="str">
            <v>M¸y khoan cäc nhåi GPS 15</v>
          </cell>
        </row>
        <row r="1385">
          <cell r="F1385" t="str">
            <v>CÇn trôc b¸nh h¬i 25T</v>
          </cell>
        </row>
        <row r="1386">
          <cell r="F1386" t="str">
            <v>M¸y kh¸c</v>
          </cell>
        </row>
        <row r="1387">
          <cell r="F1387" t="str">
            <v>Khoan t¹o lç D1m vµo ®¸ trªn c¹n</v>
          </cell>
        </row>
        <row r="1388">
          <cell r="F1388" t="str">
            <v xml:space="preserve">VËt liÖu </v>
          </cell>
        </row>
        <row r="1389">
          <cell r="F1389" t="str">
            <v>GÇu khoan</v>
          </cell>
        </row>
        <row r="1390">
          <cell r="F1390" t="str">
            <v>R¨ng gÇu hîp kim</v>
          </cell>
        </row>
        <row r="1391">
          <cell r="F1391" t="str">
            <v>Lîi gÇu hîp kim</v>
          </cell>
        </row>
        <row r="1392">
          <cell r="F1392" t="str">
            <v>VËt liÖu kh¸c</v>
          </cell>
        </row>
        <row r="1393">
          <cell r="F1393" t="str">
            <v xml:space="preserve">Nh©n c«ng </v>
          </cell>
        </row>
        <row r="1394">
          <cell r="F1394" t="str">
            <v>Nh©n c«ng bËc 4/7</v>
          </cell>
        </row>
        <row r="1395">
          <cell r="F1395" t="str">
            <v>M¸y thi c«ng</v>
          </cell>
        </row>
        <row r="1396">
          <cell r="F1396" t="str">
            <v>M¸y khoan cäc nhåi GPS 15</v>
          </cell>
        </row>
        <row r="1397">
          <cell r="F1397" t="str">
            <v>CÇn trôc b¸nh h¬i 25T</v>
          </cell>
        </row>
        <row r="1398">
          <cell r="F1398" t="str">
            <v>M¸y kh¸c</v>
          </cell>
        </row>
        <row r="1399">
          <cell r="F1399" t="str">
            <v>B¬m Bentonit chèng sôt thµnh lç khoan</v>
          </cell>
        </row>
        <row r="1400">
          <cell r="F1400" t="str">
            <v>VËt liÖu</v>
          </cell>
        </row>
        <row r="1401">
          <cell r="F1401" t="str">
            <v>Bentonit</v>
          </cell>
        </row>
        <row r="1402">
          <cell r="F1402" t="str">
            <v>Phô gia CMC</v>
          </cell>
        </row>
        <row r="1403">
          <cell r="F1403" t="str">
            <v>N­íc s¹ch ®æ bª t«ng</v>
          </cell>
        </row>
        <row r="1404">
          <cell r="F1404" t="str">
            <v>VËt liÖu kh¸c</v>
          </cell>
        </row>
        <row r="1405">
          <cell r="F1405" t="str">
            <v xml:space="preserve">Nh©n c«ng </v>
          </cell>
        </row>
        <row r="1406">
          <cell r="F1406" t="str">
            <v>Nh©n c«ng bËc 4/7</v>
          </cell>
        </row>
        <row r="1407">
          <cell r="F1407" t="str">
            <v>M¸y thi c«ng</v>
          </cell>
        </row>
        <row r="1408">
          <cell r="F1408" t="str">
            <v>M¸y trén d.d bentonit - BM1000- 1000lÝt</v>
          </cell>
        </row>
        <row r="1409">
          <cell r="F1409" t="str">
            <v>M¸y sµng läc Bentonit BE100- 100m3/h</v>
          </cell>
        </row>
        <row r="1410">
          <cell r="F1410" t="str">
            <v>M¸y b¬m n­íc ®éng c¬ ®iÖn - 20kw</v>
          </cell>
        </row>
        <row r="1411">
          <cell r="F1411" t="str">
            <v>M¸y kh¸c</v>
          </cell>
        </row>
        <row r="1412">
          <cell r="F1412" t="str">
            <v>èng v¸ch cäc khoan nhåi</v>
          </cell>
        </row>
        <row r="1413">
          <cell r="F1413" t="str">
            <v>VËt liÖu</v>
          </cell>
        </row>
        <row r="1414">
          <cell r="F1414" t="str">
            <v>ThÐp tÊm</v>
          </cell>
        </row>
        <row r="1415">
          <cell r="F1415" t="str">
            <v>Que hµn</v>
          </cell>
        </row>
        <row r="1416">
          <cell r="F1416" t="str">
            <v>¤xy</v>
          </cell>
        </row>
        <row r="1417">
          <cell r="F1417" t="str">
            <v>§Êt ®Ìn</v>
          </cell>
        </row>
        <row r="1418">
          <cell r="F1418" t="str">
            <v>VËt liÖu kh¸c</v>
          </cell>
        </row>
        <row r="1419">
          <cell r="F1419" t="str">
            <v xml:space="preserve">Nh©n c«ng </v>
          </cell>
        </row>
        <row r="1420">
          <cell r="F1420" t="str">
            <v>Nh©n c«ng bËc 4,5/7</v>
          </cell>
        </row>
        <row r="1421">
          <cell r="F1421" t="str">
            <v>M¸y thi c«ng</v>
          </cell>
        </row>
        <row r="1422">
          <cell r="F1422" t="str">
            <v>M¸y  hµn xoay chiÒu - 23kw</v>
          </cell>
        </row>
        <row r="1423">
          <cell r="F1423" t="str">
            <v>M¸y c¾t uèn 2,8kw</v>
          </cell>
        </row>
        <row r="1424">
          <cell r="F1424" t="str">
            <v>CÇn trôc b¸nh h¬i 16T</v>
          </cell>
        </row>
        <row r="1425">
          <cell r="F1425" t="str">
            <v>L¾p ®Æt èng v¸ch cäc khoan nhåi</v>
          </cell>
        </row>
        <row r="1426">
          <cell r="F1426" t="str">
            <v>VËt liÖu</v>
          </cell>
        </row>
        <row r="1427">
          <cell r="F1427" t="str">
            <v>ThÐp h×nh</v>
          </cell>
        </row>
        <row r="1428">
          <cell r="F1428" t="str">
            <v>Que hµn</v>
          </cell>
        </row>
        <row r="1429">
          <cell r="F1429" t="str">
            <v>VËt liÖu kh¸c</v>
          </cell>
        </row>
        <row r="1430">
          <cell r="F1430" t="str">
            <v xml:space="preserve">Nh©n c«ng </v>
          </cell>
        </row>
        <row r="1431">
          <cell r="F1431" t="str">
            <v>Nh©n c«ng bËc 4/7</v>
          </cell>
        </row>
        <row r="1432">
          <cell r="F1432" t="str">
            <v>M¸y thi c«ng</v>
          </cell>
        </row>
        <row r="1433">
          <cell r="F1433" t="str">
            <v>CÇn trôc b¸nh h¬i 25T</v>
          </cell>
        </row>
        <row r="1434">
          <cell r="F1434" t="str">
            <v>Bóa rung 170kw</v>
          </cell>
        </row>
        <row r="1435">
          <cell r="F1435" t="str">
            <v>M¸y kh¸c</v>
          </cell>
        </row>
        <row r="1436">
          <cell r="F1436" t="str">
            <v>Cèt thÐp cäc khoan nhåi  D=&lt;18mm</v>
          </cell>
        </row>
        <row r="1437">
          <cell r="F1437" t="str">
            <v>VËt liÖu</v>
          </cell>
        </row>
        <row r="1438">
          <cell r="F1438" t="str">
            <v>ThÐp CT5 D &lt;= 18 mm</v>
          </cell>
        </row>
        <row r="1439">
          <cell r="F1439" t="str">
            <v>ThÐp buéc</v>
          </cell>
        </row>
        <row r="1440">
          <cell r="F1440" t="str">
            <v>Que hµn</v>
          </cell>
        </row>
        <row r="1441">
          <cell r="F1441" t="str">
            <v>VËt liÖu kh¸c</v>
          </cell>
        </row>
        <row r="1442">
          <cell r="F1442" t="str">
            <v xml:space="preserve">Nh©n c«ng </v>
          </cell>
        </row>
        <row r="1443">
          <cell r="F1443" t="str">
            <v>Nh©n c«ng bËc 4/7</v>
          </cell>
        </row>
        <row r="1444">
          <cell r="F1444" t="str">
            <v>M¸y thi c«ng</v>
          </cell>
        </row>
        <row r="1445">
          <cell r="F1445" t="str">
            <v>M¸y  hµn xoay chiÒu - 23kw</v>
          </cell>
        </row>
        <row r="1446">
          <cell r="F1446" t="str">
            <v>M¸y c¾t uèn 2,8kw</v>
          </cell>
        </row>
        <row r="1447">
          <cell r="F1447" t="str">
            <v>CÇn trôc b¸nh h¬i 16T</v>
          </cell>
        </row>
        <row r="1448">
          <cell r="F1448" t="str">
            <v>Cèt thÐp cäc khoan nhåi  D&gt;18mm</v>
          </cell>
        </row>
        <row r="1449">
          <cell r="F1449" t="str">
            <v>VËt liÖu</v>
          </cell>
        </row>
        <row r="1450">
          <cell r="F1450" t="str">
            <v>ThÐp CT5 D &gt; 18 mm</v>
          </cell>
        </row>
        <row r="1451">
          <cell r="F1451" t="str">
            <v>ThÐp buéc</v>
          </cell>
        </row>
        <row r="1452">
          <cell r="F1452" t="str">
            <v>Que hµn</v>
          </cell>
        </row>
        <row r="1453">
          <cell r="F1453" t="str">
            <v>VËt liÖu kh¸c</v>
          </cell>
        </row>
        <row r="1454">
          <cell r="F1454" t="str">
            <v xml:space="preserve">Nh©n c«ng </v>
          </cell>
        </row>
        <row r="1455">
          <cell r="F1455" t="str">
            <v>Nh©n c«ng bËc 4/7</v>
          </cell>
        </row>
        <row r="1456">
          <cell r="F1456" t="str">
            <v>M¸y thi c«ng</v>
          </cell>
        </row>
        <row r="1457">
          <cell r="F1457" t="str">
            <v>M¸y  hµn xoay chiÒu - 23kw</v>
          </cell>
        </row>
        <row r="1458">
          <cell r="F1458" t="str">
            <v>M¸y c¾t uèn 2,8kw</v>
          </cell>
        </row>
        <row r="1459">
          <cell r="F1459" t="str">
            <v>CÇn trôc b¸nh h¬i 16T</v>
          </cell>
        </row>
        <row r="1460">
          <cell r="F1460" t="str">
            <v>èng nhùa D100 siªu ©m cäc KN  L=10m</v>
          </cell>
        </row>
        <row r="1461">
          <cell r="F1461" t="str">
            <v>VËt liÖu</v>
          </cell>
        </row>
        <row r="1462">
          <cell r="F1462" t="str">
            <v>èng nhùa D110</v>
          </cell>
        </row>
        <row r="1463">
          <cell r="F1463" t="str">
            <v>Cót nèi D = 100</v>
          </cell>
        </row>
        <row r="1464">
          <cell r="F1464" t="str">
            <v>N¾p bÞt èng D=100</v>
          </cell>
        </row>
        <row r="1465">
          <cell r="F1465" t="str">
            <v>VËt liÖu kh¸c</v>
          </cell>
        </row>
        <row r="1466">
          <cell r="F1466" t="str">
            <v xml:space="preserve">Nh©n c«ng </v>
          </cell>
        </row>
        <row r="1467">
          <cell r="F1467" t="str">
            <v>Nh©n c«ng bËc 3,5/7</v>
          </cell>
        </row>
        <row r="1468">
          <cell r="F1468" t="str">
            <v>èng nhùa D 76 siªu ©m cäc KN  L=10m</v>
          </cell>
        </row>
        <row r="1469">
          <cell r="F1469" t="str">
            <v>VËt liÖu</v>
          </cell>
        </row>
        <row r="1470">
          <cell r="F1470" t="str">
            <v>èng nhùa D76</v>
          </cell>
        </row>
        <row r="1471">
          <cell r="F1471" t="str">
            <v>Cót nèi D = 76</v>
          </cell>
        </row>
        <row r="1472">
          <cell r="F1472" t="str">
            <v>N¾p bÞt èng D=76</v>
          </cell>
        </row>
        <row r="1473">
          <cell r="F1473" t="str">
            <v>VËt liÖu kh¸c</v>
          </cell>
        </row>
        <row r="1474">
          <cell r="F1474" t="str">
            <v xml:space="preserve">Nh©n c«ng </v>
          </cell>
        </row>
        <row r="1475">
          <cell r="F1475" t="str">
            <v>Nh©n c«ng bËc 3,5/7</v>
          </cell>
        </row>
        <row r="1476">
          <cell r="F1476" t="str">
            <v>èng nhùa D100 siªu ©m cäc KN  L=15m</v>
          </cell>
        </row>
        <row r="1477">
          <cell r="F1477" t="str">
            <v>VËt liÖu</v>
          </cell>
        </row>
        <row r="1478">
          <cell r="F1478" t="str">
            <v>èng nhùa D110</v>
          </cell>
        </row>
        <row r="1479">
          <cell r="F1479" t="str">
            <v>Cót nèi D = 100</v>
          </cell>
        </row>
        <row r="1480">
          <cell r="F1480" t="str">
            <v>N¾p bÞt èng D=100</v>
          </cell>
        </row>
        <row r="1481">
          <cell r="F1481" t="str">
            <v>VËt liÖu kh¸c</v>
          </cell>
        </row>
        <row r="1482">
          <cell r="F1482" t="str">
            <v xml:space="preserve">Nh©n c«ng </v>
          </cell>
        </row>
        <row r="1483">
          <cell r="F1483" t="str">
            <v>Nh©n c«ng bËc 3,5/7</v>
          </cell>
        </row>
        <row r="1484">
          <cell r="F1484" t="str">
            <v>èng nhùa D 76 siªu ©m cäc KN  L=15m</v>
          </cell>
        </row>
        <row r="1485">
          <cell r="F1485" t="str">
            <v>VËt liÖu</v>
          </cell>
        </row>
        <row r="1486">
          <cell r="F1486" t="str">
            <v>èng nhùa D76</v>
          </cell>
        </row>
        <row r="1487">
          <cell r="F1487" t="str">
            <v>Cót nèi D = 76</v>
          </cell>
        </row>
        <row r="1488">
          <cell r="F1488" t="str">
            <v>N¾p bÞt èng D=76</v>
          </cell>
        </row>
        <row r="1489">
          <cell r="F1489" t="str">
            <v>VËt liÖu kh¸c</v>
          </cell>
        </row>
        <row r="1490">
          <cell r="F1490" t="str">
            <v xml:space="preserve">Nh©n c«ng </v>
          </cell>
        </row>
        <row r="1491">
          <cell r="F1491" t="str">
            <v>Nh©n c«ng bËc 3,5/7</v>
          </cell>
        </row>
        <row r="1492">
          <cell r="F1492" t="str">
            <v>èng nhùa D100 siªu ©m cäc KN  L=20m</v>
          </cell>
        </row>
        <row r="1493">
          <cell r="F1493" t="str">
            <v>VËt liÖu</v>
          </cell>
        </row>
        <row r="1494">
          <cell r="F1494" t="str">
            <v>èng nhùa D110</v>
          </cell>
        </row>
        <row r="1495">
          <cell r="F1495" t="str">
            <v>Cót nèi D = 100</v>
          </cell>
        </row>
        <row r="1496">
          <cell r="F1496" t="str">
            <v>N¾p bÞt èng D=100</v>
          </cell>
        </row>
        <row r="1497">
          <cell r="F1497" t="str">
            <v>VËt liÖu kh¸c</v>
          </cell>
        </row>
        <row r="1498">
          <cell r="F1498" t="str">
            <v xml:space="preserve">Nh©n c«ng </v>
          </cell>
        </row>
        <row r="1499">
          <cell r="F1499" t="str">
            <v>Nh©n c«ng bËc 3,5/7</v>
          </cell>
        </row>
        <row r="1500">
          <cell r="F1500" t="str">
            <v>èng nhùa D76 siªu ©m cäc KN L=20m</v>
          </cell>
        </row>
        <row r="1501">
          <cell r="F1501" t="str">
            <v>VËt liÖu</v>
          </cell>
        </row>
        <row r="1502">
          <cell r="F1502" t="str">
            <v>èng nhùa D76</v>
          </cell>
        </row>
        <row r="1503">
          <cell r="F1503" t="str">
            <v>Cót nèi D = 76</v>
          </cell>
        </row>
        <row r="1504">
          <cell r="F1504" t="str">
            <v>N¾p bÞt èng D=76</v>
          </cell>
        </row>
        <row r="1505">
          <cell r="F1505" t="str">
            <v>VËt liÖu kh¸c</v>
          </cell>
        </row>
        <row r="1506">
          <cell r="F1506" t="str">
            <v xml:space="preserve">Nh©n c«ng </v>
          </cell>
        </row>
        <row r="1507">
          <cell r="F1507" t="str">
            <v>Nh©n c«ng bËc 3,5/7</v>
          </cell>
        </row>
        <row r="1508">
          <cell r="F1508" t="str">
            <v>èng nhùa D100 siªu ©m cäc KN L=25m</v>
          </cell>
        </row>
        <row r="1509">
          <cell r="F1509" t="str">
            <v>VËt liÖu</v>
          </cell>
        </row>
        <row r="1510">
          <cell r="F1510" t="str">
            <v>èng nhùa D110</v>
          </cell>
        </row>
        <row r="1511">
          <cell r="F1511" t="str">
            <v>Cót nèi D = 100</v>
          </cell>
        </row>
        <row r="1512">
          <cell r="F1512" t="str">
            <v>N¾p bÞt èng D=100</v>
          </cell>
        </row>
        <row r="1513">
          <cell r="F1513" t="str">
            <v>VËt liÖu kh¸c</v>
          </cell>
        </row>
        <row r="1514">
          <cell r="F1514" t="str">
            <v xml:space="preserve">Nh©n c«ng </v>
          </cell>
        </row>
        <row r="1515">
          <cell r="F1515" t="str">
            <v>Nh©n c«ng bËc 3,5/7</v>
          </cell>
        </row>
        <row r="1516">
          <cell r="F1516" t="str">
            <v>èng nhùa D76 siªu ©m cäc KN L=25m</v>
          </cell>
        </row>
        <row r="1517">
          <cell r="F1517" t="str">
            <v>VËt liÖu</v>
          </cell>
        </row>
        <row r="1518">
          <cell r="F1518" t="str">
            <v>èng nhùa D76</v>
          </cell>
        </row>
        <row r="1519">
          <cell r="F1519" t="str">
            <v>Cót nèi D = 76</v>
          </cell>
        </row>
        <row r="1520">
          <cell r="F1520" t="str">
            <v>N¾p bÞt èng D=76</v>
          </cell>
        </row>
        <row r="1521">
          <cell r="F1521" t="str">
            <v>VËt liÖu kh¸c</v>
          </cell>
        </row>
        <row r="1522">
          <cell r="F1522" t="str">
            <v xml:space="preserve">Nh©n c«ng </v>
          </cell>
        </row>
        <row r="1523">
          <cell r="F1523" t="str">
            <v>Nh©n c«ng bËc 3,5/7</v>
          </cell>
        </row>
        <row r="1524">
          <cell r="F1524" t="str">
            <v>V÷a xi m¨ng M300 bÞt èng siªu ©m CKN</v>
          </cell>
        </row>
        <row r="1525">
          <cell r="F1525" t="str">
            <v>VËt liÖu</v>
          </cell>
        </row>
        <row r="1526">
          <cell r="F1526" t="str">
            <v>V÷a xi m¨ng c¸t vµng M300</v>
          </cell>
        </row>
        <row r="1527">
          <cell r="F1527" t="str">
            <v>VËt liÖu kh¸c</v>
          </cell>
        </row>
        <row r="1528">
          <cell r="F1528" t="str">
            <v>Nh©n c«ng</v>
          </cell>
        </row>
        <row r="1529">
          <cell r="F1529" t="str">
            <v>Nh©n c«ng bËc 4/7</v>
          </cell>
        </row>
        <row r="1530">
          <cell r="F1530" t="str">
            <v>M¸y thi c«ng</v>
          </cell>
        </row>
        <row r="1531">
          <cell r="F1531" t="str">
            <v>M¸y trén v÷a 80L</v>
          </cell>
        </row>
        <row r="1532">
          <cell r="F1532" t="str">
            <v>M¸y nÐn khÝ ®.c¬ §IEZEN -660m3/h</v>
          </cell>
        </row>
        <row r="1533">
          <cell r="F1533" t="str">
            <v>M¸y b¬m v÷a 9m3/h</v>
          </cell>
        </row>
        <row r="1534">
          <cell r="F1534" t="str">
            <v>M¸y b¬m n­íc ®éng c¬ ®iÖn - 20kw</v>
          </cell>
        </row>
        <row r="1535">
          <cell r="F1535" t="str">
            <v>M¸y kh¸c</v>
          </cell>
        </row>
        <row r="1536">
          <cell r="F1536" t="str">
            <v>Bª t«ng cäc khoan nhåi trªn c¹n M300</v>
          </cell>
        </row>
        <row r="1537">
          <cell r="F1537" t="str">
            <v>VËt liÖu</v>
          </cell>
        </row>
        <row r="1538">
          <cell r="F1538" t="str">
            <v>V÷a bª t«ng M300 ®¸ 1x2; sôt 14-17cm</v>
          </cell>
        </row>
        <row r="1539">
          <cell r="F1539" t="str">
            <v>èng ®æ BT</v>
          </cell>
        </row>
        <row r="1540">
          <cell r="F1540" t="str">
            <v>VËt liÖu kh¸c</v>
          </cell>
        </row>
        <row r="1541">
          <cell r="F1541" t="str">
            <v xml:space="preserve">Nh©n c«ng </v>
          </cell>
        </row>
        <row r="1542">
          <cell r="F1542" t="str">
            <v>Nh©n c«ng bËc 4,5/7</v>
          </cell>
        </row>
        <row r="1543">
          <cell r="F1543" t="str">
            <v>M¸y thi c«ng</v>
          </cell>
        </row>
        <row r="1544">
          <cell r="F1544" t="str">
            <v>M¸y trén bª t«ng 250L</v>
          </cell>
        </row>
        <row r="1545">
          <cell r="F1545" t="str">
            <v>CÇn trôc b¸nh xÝch 50T</v>
          </cell>
        </row>
        <row r="1546">
          <cell r="F1546" t="str">
            <v>M¸y kh¸c</v>
          </cell>
        </row>
        <row r="1547">
          <cell r="F1547" t="str">
            <v>S¶n xuÊt v÷a bª t«ng b»ng tr¹m t¹i hiÖn tr­êng</v>
          </cell>
        </row>
        <row r="1548">
          <cell r="F1548" t="str">
            <v xml:space="preserve">Nh©n c«ng </v>
          </cell>
        </row>
        <row r="1549">
          <cell r="F1549" t="str">
            <v>Nh©n c«ng bËc 3/7</v>
          </cell>
        </row>
        <row r="1550">
          <cell r="F1550" t="str">
            <v>M¸y thi c«ng</v>
          </cell>
        </row>
        <row r="1551">
          <cell r="F1551" t="str">
            <v>Tr¹m trén bª t«ng 20m3/h</v>
          </cell>
        </row>
        <row r="1552">
          <cell r="F1552" t="str">
            <v>M¸y ®µo b¸nh h¬i 1,25m3</v>
          </cell>
        </row>
        <row r="1553">
          <cell r="F1553" t="str">
            <v>M¸y ñi 110 cv</v>
          </cell>
        </row>
        <row r="1554">
          <cell r="F1554" t="str">
            <v>M¸y kh¸c</v>
          </cell>
        </row>
        <row r="1555">
          <cell r="F1555" t="str">
            <v>VËn chuyÓn v÷a bª t«ng b»ng «t« chuyÓn trén CL&lt;=500m</v>
          </cell>
        </row>
        <row r="1556">
          <cell r="F1556" t="str">
            <v>M¸y thi c«ng</v>
          </cell>
        </row>
        <row r="1557">
          <cell r="F1557" t="str">
            <v>¤ t« vËn chuyÓn BT 6m3</v>
          </cell>
        </row>
        <row r="1558">
          <cell r="F1558" t="str">
            <v>§Ëp ®Çu cäc khoan nhåi ( 0,785m3/ cäc)</v>
          </cell>
        </row>
        <row r="1559">
          <cell r="F1559" t="str">
            <v>VËt liÖu</v>
          </cell>
        </row>
        <row r="1560">
          <cell r="F1560" t="str">
            <v>Que hµn</v>
          </cell>
        </row>
        <row r="1561">
          <cell r="F1561" t="str">
            <v xml:space="preserve">Nh©n c«ng </v>
          </cell>
        </row>
        <row r="1562">
          <cell r="F1562" t="str">
            <v>Nh©n c«ng bËc 4/7</v>
          </cell>
        </row>
        <row r="1563">
          <cell r="F1563" t="str">
            <v>M¸y thi c«ng</v>
          </cell>
        </row>
        <row r="1564">
          <cell r="F1564" t="str">
            <v>Bóa c¨n nÐn khÝ 1,5m3/ph</v>
          </cell>
        </row>
        <row r="1565">
          <cell r="F1565" t="str">
            <v>M¸y nÐn khÝ ®.c¬ §IEZEN -360m3/h</v>
          </cell>
        </row>
        <row r="1566">
          <cell r="F1566" t="str">
            <v>M¸y  hµn xoay chiÒu - 23kw</v>
          </cell>
        </row>
        <row r="1567">
          <cell r="F1567" t="str">
            <v>CÇn trôc b¸nh h¬i 16T</v>
          </cell>
        </row>
        <row r="1568">
          <cell r="F1568" t="str">
            <v>Siªu ©m thÝ nghiÖm cäc khoan nhåi</v>
          </cell>
        </row>
        <row r="1569">
          <cell r="F1569" t="str">
            <v>VËt liÖu</v>
          </cell>
        </row>
        <row r="1570">
          <cell r="F1570" t="str">
            <v>Th­íc thÐp 5m</v>
          </cell>
        </row>
        <row r="1571">
          <cell r="F1571" t="str">
            <v>Th­íc thÐp 42m</v>
          </cell>
        </row>
        <row r="1572">
          <cell r="F1572" t="str">
            <v>VËt liÖu kh¸c</v>
          </cell>
        </row>
        <row r="1573">
          <cell r="F1573" t="str">
            <v xml:space="preserve">Nh©n c«ng </v>
          </cell>
        </row>
        <row r="1574">
          <cell r="F1574" t="str">
            <v>Kü s­ 5/8</v>
          </cell>
        </row>
        <row r="1575">
          <cell r="F1575" t="str">
            <v>Nh©n c«ng bËc 4/7</v>
          </cell>
        </row>
        <row r="1576">
          <cell r="F1576" t="str">
            <v>M¸y thi c«ng</v>
          </cell>
        </row>
        <row r="1577">
          <cell r="F1577" t="str">
            <v>ThiÕt bÞ siªu ©m</v>
          </cell>
        </row>
        <row r="1578">
          <cell r="F1578" t="str">
            <v>M¸y kh¸c</v>
          </cell>
        </row>
        <row r="1579">
          <cell r="F1579" t="str">
            <v>Khoan kiÓm tra xö lý ®¸y cäc khoan nhåi</v>
          </cell>
        </row>
        <row r="1580">
          <cell r="F1580" t="str">
            <v>VËt liÖu</v>
          </cell>
        </row>
        <row r="1581">
          <cell r="F1581" t="str">
            <v>Mòi khoan D42</v>
          </cell>
        </row>
        <row r="1582">
          <cell r="F1582" t="str">
            <v xml:space="preserve">CÇn Khoan </v>
          </cell>
        </row>
        <row r="1583">
          <cell r="F1583" t="str">
            <v xml:space="preserve">Nh©n c«ng </v>
          </cell>
        </row>
        <row r="1584">
          <cell r="F1584" t="str">
            <v>Nh©n c«ng bËc 4/7</v>
          </cell>
        </row>
        <row r="1585">
          <cell r="F1585" t="str">
            <v>M¸y thi c«ng</v>
          </cell>
        </row>
        <row r="1586">
          <cell r="F1586" t="str">
            <v>M¸y khoan xoay ®Ëp F 75-95mm</v>
          </cell>
        </row>
        <row r="1587">
          <cell r="F1587" t="str">
            <v>M¸y nÐn khÝ ®.c¬ §IEZEN -660m3/h</v>
          </cell>
        </row>
        <row r="1588">
          <cell r="F1588" t="str">
            <v xml:space="preserve">L¾p ®Æt, th¸o dì ®­êng goßng phôc vô thi c«ng </v>
          </cell>
        </row>
        <row r="1589">
          <cell r="F1589" t="str">
            <v>VËt liÖu</v>
          </cell>
        </row>
        <row r="1590">
          <cell r="F1590" t="str">
            <v>Ray P43</v>
          </cell>
        </row>
        <row r="1591">
          <cell r="F1591" t="str">
            <v>LËp l¸ch (2/40m)</v>
          </cell>
        </row>
        <row r="1592">
          <cell r="F1592" t="str">
            <v>Tµ vÑt gç 14x22x180</v>
          </cell>
        </row>
        <row r="1593">
          <cell r="F1593" t="str">
            <v>Bu l«ng 16x16</v>
          </cell>
        </row>
        <row r="1594">
          <cell r="F1594" t="str">
            <v>§inh Cramp«ng</v>
          </cell>
        </row>
        <row r="1595">
          <cell r="F1595" t="str">
            <v>VËt liÖu kh¸c</v>
          </cell>
        </row>
        <row r="1596">
          <cell r="F1596" t="str">
            <v xml:space="preserve">Nh©n c«ng </v>
          </cell>
        </row>
        <row r="1597">
          <cell r="F1597" t="str">
            <v>Nh©n c«ng bËc 4,5/7 l¾p ®Æt+ th¸o dì</v>
          </cell>
        </row>
        <row r="1598">
          <cell r="F1598" t="str">
            <v>Chång nÒ + tµ vÑt phôc vô thi c«ng</v>
          </cell>
        </row>
        <row r="1599">
          <cell r="F1599" t="str">
            <v>VËt liÖu</v>
          </cell>
        </row>
        <row r="1600">
          <cell r="F1600" t="str">
            <v>Tµ vÑt gç 14x22x180: 1thanh*3/24</v>
          </cell>
        </row>
        <row r="1601">
          <cell r="F1601" t="str">
            <v xml:space="preserve">Nh©n c«ng </v>
          </cell>
        </row>
        <row r="1602">
          <cell r="F1602" t="str">
            <v>Nh©n c«ng bËc 3,5/7</v>
          </cell>
        </row>
        <row r="1603">
          <cell r="F1603" t="str">
            <v>MÆt ®¸ d¨m, ®¸ ba phôc vô thi c«ng</v>
          </cell>
        </row>
        <row r="1604">
          <cell r="F1604" t="str">
            <v xml:space="preserve">VËt liÖu </v>
          </cell>
        </row>
        <row r="1605">
          <cell r="F1605" t="str">
            <v>§¸ d¨m 4x6</v>
          </cell>
        </row>
        <row r="1606">
          <cell r="F1606" t="str">
            <v xml:space="preserve">Nh©n c«ng </v>
          </cell>
        </row>
        <row r="1607">
          <cell r="F1607" t="str">
            <v>Nh©n c«ng bËc 3/7</v>
          </cell>
        </row>
        <row r="1608">
          <cell r="F1608" t="str">
            <v xml:space="preserve">M¸y thi c«ng </v>
          </cell>
        </row>
        <row r="1609">
          <cell r="F1609" t="str">
            <v>M¸y ®Çm b¸nh thÐp 8,5T</v>
          </cell>
        </row>
        <row r="1610">
          <cell r="F1610" t="str">
            <v>§µo nÒn ®­êng ®Êt cÊp 3 b»ng thñ c«ng</v>
          </cell>
        </row>
        <row r="1611">
          <cell r="F1611" t="str">
            <v xml:space="preserve">Nh©n c«ng </v>
          </cell>
        </row>
        <row r="1612">
          <cell r="F1612" t="str">
            <v>Nh©n c«ng bËc 3/7</v>
          </cell>
        </row>
        <row r="1613">
          <cell r="F1613" t="str">
            <v>§µo nÒn ®­êng ®Êt C3 b»ng m¸y CL300m</v>
          </cell>
        </row>
        <row r="1614">
          <cell r="F1614" t="str">
            <v>Nh©n c«ng</v>
          </cell>
        </row>
        <row r="1615">
          <cell r="F1615" t="str">
            <v>Nh©n c«ng bËc 3/7</v>
          </cell>
        </row>
        <row r="1616">
          <cell r="F1616" t="str">
            <v>M¸y thi c«ng</v>
          </cell>
        </row>
        <row r="1617">
          <cell r="F1617" t="str">
            <v>M¸y ®µo b¸nh xÝch 1,6m3</v>
          </cell>
        </row>
        <row r="1618">
          <cell r="F1618" t="str">
            <v>M¸y ñi 110 cv</v>
          </cell>
        </row>
        <row r="1619">
          <cell r="F1619" t="str">
            <v>§¾p nÒn ®­êng k0,95, ®Êt C3 b»ng thñ c«ng</v>
          </cell>
        </row>
        <row r="1620">
          <cell r="F1620" t="str">
            <v xml:space="preserve">Nh©n c«ng </v>
          </cell>
        </row>
        <row r="1621">
          <cell r="F1621" t="str">
            <v>Nh©n c«ng bËc 3/7</v>
          </cell>
        </row>
        <row r="1622">
          <cell r="F1622" t="str">
            <v xml:space="preserve">§¾p nÒn ®­êng k0,95, ®Êt cÊp 3 b»ng m¸y </v>
          </cell>
        </row>
        <row r="1623">
          <cell r="F1623" t="str">
            <v xml:space="preserve">Nh©n c«ng </v>
          </cell>
        </row>
        <row r="1624">
          <cell r="F1624" t="str">
            <v>Nh©n c«ng bËc 3/7</v>
          </cell>
        </row>
        <row r="1625">
          <cell r="F1625" t="str">
            <v>M¸y thi c«ng</v>
          </cell>
        </row>
        <row r="1626">
          <cell r="F1626" t="str">
            <v>M¸y §Çm b¸nh h¬i tù hµnh 25T</v>
          </cell>
        </row>
        <row r="1627">
          <cell r="F1627" t="str">
            <v>M¸y ñi 110 cv</v>
          </cell>
        </row>
        <row r="1628">
          <cell r="F1628" t="str">
            <v>M¸y kh¸c</v>
          </cell>
        </row>
        <row r="1629">
          <cell r="F1629" t="str">
            <v>§¾p ®Êt nÒn ®­êng ®¾p ®Çm chÆt k=0,98</v>
          </cell>
        </row>
        <row r="1630">
          <cell r="F1630" t="str">
            <v xml:space="preserve">Nh©n c«ng </v>
          </cell>
        </row>
        <row r="1631">
          <cell r="F1631" t="str">
            <v>Nh©n c«ng bËc 3/7</v>
          </cell>
        </row>
        <row r="1632">
          <cell r="F1632" t="str">
            <v>M¸y thi c«ng</v>
          </cell>
        </row>
        <row r="1633">
          <cell r="F1633" t="str">
            <v>M¸y §Çm b¸nh h¬i tù hµnh 25T</v>
          </cell>
        </row>
        <row r="1634">
          <cell r="F1634" t="str">
            <v>M¸y ñi 110 cv</v>
          </cell>
        </row>
        <row r="1635">
          <cell r="F1635" t="str">
            <v>M¸y kh¸c</v>
          </cell>
        </row>
        <row r="1636">
          <cell r="F1636" t="str">
            <v>Trång cá m¸i  m¸i ta luy nÒn ®­êng</v>
          </cell>
        </row>
        <row r="1637">
          <cell r="F1637" t="str">
            <v>VËt liÖu</v>
          </cell>
        </row>
        <row r="1638">
          <cell r="F1638" t="str">
            <v>VÇng cá</v>
          </cell>
        </row>
        <row r="1639">
          <cell r="F1639" t="str">
            <v xml:space="preserve">Nh©n c«ng </v>
          </cell>
        </row>
        <row r="1640">
          <cell r="F1640" t="str">
            <v>Nh©n c«ng bËc 2,5/7</v>
          </cell>
        </row>
        <row r="1641">
          <cell r="F1641" t="str">
            <v>Nh©n c«ng bËc 2,5/7 Vc tiÕp 100m (0,106*10/100)</v>
          </cell>
        </row>
        <row r="1642">
          <cell r="F1642" t="str">
            <v xml:space="preserve">§¸ héc èp m¸i taluy v÷a XM M100 </v>
          </cell>
        </row>
        <row r="1643">
          <cell r="F1643" t="str">
            <v xml:space="preserve">VËt liÖu </v>
          </cell>
        </row>
        <row r="1644">
          <cell r="F1644" t="str">
            <v>§¸ héc má</v>
          </cell>
        </row>
        <row r="1645">
          <cell r="F1645" t="str">
            <v>§¸ d¨m 4x6</v>
          </cell>
        </row>
        <row r="1646">
          <cell r="F1646" t="str">
            <v>V÷a xi m¨ng c¸t vµng M100</v>
          </cell>
        </row>
        <row r="1647">
          <cell r="F1647" t="str">
            <v xml:space="preserve">Nh©n c«ng </v>
          </cell>
        </row>
        <row r="1648">
          <cell r="F1648" t="str">
            <v>Nh©n c«ng bËc 3,5/7</v>
          </cell>
        </row>
        <row r="1649">
          <cell r="F1649" t="str">
            <v>Bª t«ng ch©n khay M150 ®æ t¹i chç</v>
          </cell>
        </row>
        <row r="1650">
          <cell r="F1650" t="str">
            <v>VËt liÖu</v>
          </cell>
        </row>
        <row r="1651">
          <cell r="F1651" t="str">
            <v xml:space="preserve">V÷a bª t«ng M150 ®¸ 2x4; sôt 2-4cm </v>
          </cell>
        </row>
        <row r="1652">
          <cell r="F1652" t="str">
            <v>VËt liÖu kh¸c</v>
          </cell>
        </row>
        <row r="1653">
          <cell r="F1653" t="str">
            <v xml:space="preserve">Nh©n c«ng </v>
          </cell>
        </row>
        <row r="1654">
          <cell r="F1654" t="str">
            <v>Nh©n c«ng bËc 3/7</v>
          </cell>
        </row>
        <row r="1655">
          <cell r="F1655" t="str">
            <v>M¸y thi c«ng</v>
          </cell>
        </row>
        <row r="1656">
          <cell r="F1656" t="str">
            <v>M¸y trén bª t«ng 250L</v>
          </cell>
        </row>
        <row r="1657">
          <cell r="F1657" t="str">
            <v>M¸y ®Çm dïi 1,5kw</v>
          </cell>
        </row>
        <row r="1658">
          <cell r="F1658" t="str">
            <v>Líp mãng ®¸ d¨m tiªu chuÈn dµy 15cm</v>
          </cell>
        </row>
        <row r="1659">
          <cell r="F1659" t="str">
            <v xml:space="preserve">VËt liÖu </v>
          </cell>
        </row>
        <row r="1660">
          <cell r="F1660" t="str">
            <v>§¸ d¨m 4x6</v>
          </cell>
        </row>
        <row r="1661">
          <cell r="F1661" t="str">
            <v xml:space="preserve">Nh©n c«ng </v>
          </cell>
        </row>
        <row r="1662">
          <cell r="F1662" t="str">
            <v>Nh©n c«ng bËc 2,7/7</v>
          </cell>
        </row>
        <row r="1663">
          <cell r="F1663" t="str">
            <v xml:space="preserve">M¸y thi c«ng </v>
          </cell>
        </row>
        <row r="1664">
          <cell r="F1664" t="str">
            <v>M¸y ®Çm b¸nh thÐp 8,5T</v>
          </cell>
        </row>
        <row r="1665">
          <cell r="F1665" t="str">
            <v>M¸y kh¸c</v>
          </cell>
        </row>
        <row r="1666">
          <cell r="F1666" t="str">
            <v>MÆt ®¸ d¨m dµy 15cm, l¸ng nhùa 4,5kg/m2</v>
          </cell>
        </row>
        <row r="1667">
          <cell r="F1667" t="str">
            <v xml:space="preserve">VËt liÖu </v>
          </cell>
        </row>
        <row r="1668">
          <cell r="F1668" t="str">
            <v>§¸ d¨m 4x6</v>
          </cell>
        </row>
        <row r="1669">
          <cell r="F1669" t="str">
            <v>§¸ d¨m 2x4</v>
          </cell>
        </row>
        <row r="1670">
          <cell r="F1670" t="str">
            <v>§¸ d¨m 1x2</v>
          </cell>
        </row>
        <row r="1671">
          <cell r="F1671" t="str">
            <v>§¸ d¨m 1x0,5</v>
          </cell>
        </row>
        <row r="1672">
          <cell r="F1672" t="str">
            <v>Nhùa ®­êng shell sè 3</v>
          </cell>
        </row>
        <row r="1673">
          <cell r="F1673" t="str">
            <v xml:space="preserve">Nh©n c«ng </v>
          </cell>
        </row>
        <row r="1674">
          <cell r="F1674" t="str">
            <v>Nh©n c«ng bËc 2,7/7 0,1343c«ng/m3*(0,2158m3-0,038m3)/0,2158m3</v>
          </cell>
        </row>
        <row r="1675">
          <cell r="F1675" t="str">
            <v>Nh©n c«ng bËc 3,5/7</v>
          </cell>
        </row>
        <row r="1676">
          <cell r="F1676" t="str">
            <v xml:space="preserve">M¸y thi c«ng </v>
          </cell>
        </row>
        <row r="1677">
          <cell r="F1677" t="str">
            <v>M¸y ®Çm b¸nh thÐp 8,5T</v>
          </cell>
        </row>
        <row r="1678">
          <cell r="F1678" t="str">
            <v>¤ t« t­íi n­íc 5m3</v>
          </cell>
        </row>
        <row r="1679">
          <cell r="F1679" t="str">
            <v>M¸y phun nhùa ®­êng - 190CV</v>
          </cell>
        </row>
        <row r="1680">
          <cell r="F1680" t="str">
            <v>ThiÕt bÞ nÊu nhùa</v>
          </cell>
        </row>
        <row r="1681">
          <cell r="F1681" t="str">
            <v>BiÓn b¸o ph¶n quang ch÷ nhËt ( 0,4*0,6)</v>
          </cell>
        </row>
        <row r="1682">
          <cell r="F1682" t="str">
            <v>VËt liÖu</v>
          </cell>
        </row>
        <row r="1683">
          <cell r="F1683" t="str">
            <v>BiÓn b¸o ch÷ nhËt ph¶n quang 60m x 40cm</v>
          </cell>
        </row>
        <row r="1684">
          <cell r="F1684" t="str">
            <v>Cét ®ì  D76 L3m</v>
          </cell>
        </row>
        <row r="1685">
          <cell r="F1685" t="str">
            <v>V÷a bª t«ng M200 ®¸ 2x4; sôt 2-4cm</v>
          </cell>
        </row>
        <row r="1686">
          <cell r="F1686" t="str">
            <v>VËt liÖu kh¸c</v>
          </cell>
        </row>
        <row r="1687">
          <cell r="F1687" t="str">
            <v>Nh©n c«ng</v>
          </cell>
        </row>
        <row r="1688">
          <cell r="F1688" t="str">
            <v>Nh©n c«ng bËc 3,7/7</v>
          </cell>
        </row>
        <row r="1689">
          <cell r="F1689" t="str">
            <v>M¸y thi c«ng</v>
          </cell>
        </row>
        <row r="1690">
          <cell r="F1690" t="str">
            <v>¤ t« t¶i thïng 7T</v>
          </cell>
        </row>
        <row r="1691">
          <cell r="F1691" t="str">
            <v>S¬n kÎ ®­êng b»ng s¬n dÎo nhiÖt</v>
          </cell>
        </row>
        <row r="1692">
          <cell r="F1692" t="str">
            <v xml:space="preserve">VËt liÖu </v>
          </cell>
        </row>
        <row r="1693">
          <cell r="F1693" t="str">
            <v>Bét s¬n ph¶n quang</v>
          </cell>
        </row>
        <row r="1694">
          <cell r="F1694" t="str">
            <v>S¬n mµu</v>
          </cell>
        </row>
        <row r="1695">
          <cell r="F1695" t="str">
            <v>Gas ®èt</v>
          </cell>
        </row>
        <row r="1696">
          <cell r="F1696" t="str">
            <v>VËt liÖu kh¸c</v>
          </cell>
        </row>
        <row r="1697">
          <cell r="F1697" t="str">
            <v xml:space="preserve">Nh©n c«ng </v>
          </cell>
        </row>
        <row r="1698">
          <cell r="F1698" t="str">
            <v>Nh©n c«ng bËc 4,5/7</v>
          </cell>
        </row>
        <row r="1699">
          <cell r="F1699" t="str">
            <v xml:space="preserve">M¸y thi c«ng </v>
          </cell>
        </row>
        <row r="1700">
          <cell r="F1700" t="str">
            <v>M¸y kÎ v¹ch YHK-10A</v>
          </cell>
        </row>
        <row r="1701">
          <cell r="F1701" t="str">
            <v>ThiÕt bÞ nÊu nhùa</v>
          </cell>
        </row>
        <row r="1702">
          <cell r="F1702" t="str">
            <v>¤ t« tù ®æ 5TÊn</v>
          </cell>
        </row>
        <row r="1703">
          <cell r="F1703" t="str">
            <v>M¸y kh¸c</v>
          </cell>
        </row>
        <row r="1704">
          <cell r="F1704" t="str">
            <v>T­êng hé lan mÒm b»ng t«n sãng</v>
          </cell>
        </row>
        <row r="1705">
          <cell r="F1705" t="str">
            <v xml:space="preserve">VËt liÖu </v>
          </cell>
        </row>
        <row r="1706">
          <cell r="F1706" t="str">
            <v>Lan can mÒm(gi¸ nhµ cung øng)</v>
          </cell>
        </row>
        <row r="1707">
          <cell r="F1707" t="str">
            <v>V÷a bª t«ng M200 ®¸ 2x4; sôt 2-4cm</v>
          </cell>
        </row>
        <row r="1708">
          <cell r="F1708" t="str">
            <v xml:space="preserve">Nh©n c«ng </v>
          </cell>
        </row>
        <row r="1709">
          <cell r="F1709" t="str">
            <v>Nh©n c«ng bËc 4/7</v>
          </cell>
        </row>
        <row r="1710">
          <cell r="F1710" t="str">
            <v>Nh©n c«ng bËc 2,7/7 ®µo ®Êt(1,9*0,6*0,6*0,75) (AB-11413)</v>
          </cell>
        </row>
        <row r="1711">
          <cell r="F1711" t="str">
            <v>Nh©n c«ng bËc 3/7 ®æ bª t«ng(1,64*0,135) (AF-11210)</v>
          </cell>
        </row>
        <row r="1712">
          <cell r="F1712" t="str">
            <v>§ãng cäc v¸n thÐp trªn mÆt ®Êt</v>
          </cell>
        </row>
        <row r="1713">
          <cell r="F1713" t="str">
            <v>VËt liÖu</v>
          </cell>
        </row>
        <row r="1714">
          <cell r="F1714" t="str">
            <v>ThÐp h×nh</v>
          </cell>
        </row>
        <row r="1715">
          <cell r="F1715" t="str">
            <v>VËt liÖu kh¸c</v>
          </cell>
        </row>
        <row r="1716">
          <cell r="F1716" t="str">
            <v>Thu håi vËt liÖu chÝnh (100%-1,167%)</v>
          </cell>
        </row>
        <row r="1717">
          <cell r="F1717" t="str">
            <v>ThÐp h×nh( cäc v¸n thÐp 76kg/m)</v>
          </cell>
        </row>
        <row r="1718">
          <cell r="F1718" t="str">
            <v xml:space="preserve">Nh©n c«ng </v>
          </cell>
        </row>
        <row r="1719">
          <cell r="F1719" t="str">
            <v>Nh©n c«ng bËc 4/7</v>
          </cell>
        </row>
        <row r="1720">
          <cell r="F1720" t="str">
            <v>M¸y thi c«ng</v>
          </cell>
        </row>
        <row r="1721">
          <cell r="F1721" t="str">
            <v>Bóa ®ãng cäc 1,8T</v>
          </cell>
        </row>
        <row r="1722">
          <cell r="F1722" t="str">
            <v>M¸y kh¸c</v>
          </cell>
        </row>
        <row r="1723">
          <cell r="F1723" t="str">
            <v>Nhæ cäc v¸n thÐp trªn mÆt ®Êt</v>
          </cell>
        </row>
        <row r="1724">
          <cell r="F1724" t="str">
            <v xml:space="preserve">Nh©n c«ng </v>
          </cell>
        </row>
        <row r="1725">
          <cell r="F1725" t="str">
            <v>Nh©n c«ng bËc 4/7</v>
          </cell>
        </row>
        <row r="1726">
          <cell r="F1726" t="str">
            <v>M¸y thi c«ng</v>
          </cell>
        </row>
        <row r="1727">
          <cell r="F1727" t="str">
            <v>Bóa ®ãng cäc 1,8T</v>
          </cell>
        </row>
        <row r="1728">
          <cell r="F1728" t="str">
            <v>CÇn trôc b¸nh h¬i 25T</v>
          </cell>
        </row>
        <row r="1729">
          <cell r="F1729" t="str">
            <v>M¸y kh¸c</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OK "/>
      <sheetName val="Sum tinh lai"/>
      <sheetName val="Gia T5"/>
      <sheetName val="Gia T5+5%"/>
      <sheetName val="Gia TLC"/>
      <sheetName val="Gia TLC+5%"/>
      <sheetName val="Gia VNa"/>
      <sheetName val="Gia VNa+5%"/>
      <sheetName val="Gia T4"/>
      <sheetName val="Gia T4+5%"/>
      <sheetName val="Phan chi  OK"/>
      <sheetName val="Bid Price Schedule (2)"/>
      <sheetName val="GiaThau (3)"/>
      <sheetName val="Sheet1"/>
      <sheetName val="Bid Price Summary"/>
      <sheetName val="Bid Price Schedule"/>
      <sheetName val="Name"/>
      <sheetName val="00000000"/>
      <sheetName val="XL4Poppy"/>
      <sheetName val="NEW-PANEL"/>
      <sheetName val="HE SO"/>
      <sheetName val="ctTBA"/>
      <sheetName val="gia vt,nc,may"/>
      <sheetName val="Du thau"/>
      <sheetName val="Don gia chi tiet"/>
      <sheetName val="Tong hop kinh phi"/>
      <sheetName val="Chenh lech vat tu"/>
      <sheetName val="Du toan"/>
      <sheetName val="Phan tich vat tu"/>
      <sheetName val="Tong hop vat tu"/>
      <sheetName val="Gia tri vat tu"/>
      <sheetName val="Chi phi van chuyen"/>
      <sheetName val="Gia giao VL den HT"/>
      <sheetName val="Gia VL den HT"/>
      <sheetName val="Tu van Thiet ke"/>
      <sheetName val="Tong hop DTXD CT"/>
      <sheetName val="Du toan XDCT"/>
      <sheetName val="Tong hop CPXD"/>
      <sheetName val="Tong hop CPTB"/>
      <sheetName val="Tong hop CPK"/>
      <sheetName val="Tien do thi cong"/>
      <sheetName val="Bia du toan"/>
      <sheetName val="Tro giup"/>
      <sheetName val="Confi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E6" t="str">
            <v>TC C+D</v>
          </cell>
          <cell r="J6">
            <v>0.23407463249151902</v>
          </cell>
          <cell r="N6">
            <v>0.26473175021987688</v>
          </cell>
          <cell r="P6">
            <v>0.27880386983289357</v>
          </cell>
        </row>
        <row r="7">
          <cell r="E7" t="str">
            <v>C</v>
          </cell>
          <cell r="N7">
            <v>0.15625</v>
          </cell>
        </row>
        <row r="8">
          <cell r="E8" t="str">
            <v>D</v>
          </cell>
        </row>
        <row r="9">
          <cell r="E9" t="str">
            <v>C</v>
          </cell>
        </row>
        <row r="10">
          <cell r="E10" t="str">
            <v>D</v>
          </cell>
        </row>
        <row r="12">
          <cell r="E12">
            <v>110498236122.00385</v>
          </cell>
        </row>
        <row r="14">
          <cell r="E14" t="str">
            <v>Quantity
Khèi l­îng</v>
          </cell>
        </row>
        <row r="17">
          <cell r="E17">
            <v>24.3</v>
          </cell>
        </row>
        <row r="18">
          <cell r="E18">
            <v>70</v>
          </cell>
        </row>
        <row r="19">
          <cell r="E19">
            <v>400</v>
          </cell>
        </row>
        <row r="20">
          <cell r="E20">
            <v>20</v>
          </cell>
        </row>
        <row r="21">
          <cell r="E21">
            <v>540</v>
          </cell>
        </row>
        <row r="22">
          <cell r="E22">
            <v>11</v>
          </cell>
        </row>
        <row r="24">
          <cell r="E24">
            <v>184135000</v>
          </cell>
        </row>
        <row r="26">
          <cell r="E26">
            <v>7098</v>
          </cell>
        </row>
        <row r="30">
          <cell r="E30">
            <v>21294</v>
          </cell>
        </row>
        <row r="32">
          <cell r="E32">
            <v>17569784548.18</v>
          </cell>
        </row>
        <row r="34">
          <cell r="E34">
            <v>166500</v>
          </cell>
        </row>
        <row r="35">
          <cell r="E35">
            <v>668600</v>
          </cell>
        </row>
        <row r="40">
          <cell r="E40">
            <v>4917</v>
          </cell>
        </row>
        <row r="41">
          <cell r="E41">
            <v>6112</v>
          </cell>
        </row>
        <row r="42">
          <cell r="E42">
            <v>104000</v>
          </cell>
        </row>
        <row r="43">
          <cell r="E43">
            <v>125000</v>
          </cell>
        </row>
        <row r="44">
          <cell r="E44">
            <v>51500</v>
          </cell>
        </row>
        <row r="45">
          <cell r="E45">
            <v>5629</v>
          </cell>
        </row>
        <row r="50">
          <cell r="E50">
            <v>54000</v>
          </cell>
        </row>
        <row r="51">
          <cell r="E51">
            <v>105000</v>
          </cell>
        </row>
        <row r="52">
          <cell r="E52">
            <v>267669</v>
          </cell>
        </row>
        <row r="53">
          <cell r="E53">
            <v>132000</v>
          </cell>
        </row>
        <row r="54">
          <cell r="E54">
            <v>72</v>
          </cell>
        </row>
        <row r="55">
          <cell r="E55">
            <v>95000</v>
          </cell>
        </row>
        <row r="56">
          <cell r="E56">
            <v>24900</v>
          </cell>
        </row>
        <row r="57">
          <cell r="E57">
            <v>25600</v>
          </cell>
        </row>
        <row r="59">
          <cell r="E59">
            <v>28532338655.677597</v>
          </cell>
        </row>
        <row r="61">
          <cell r="E61">
            <v>23</v>
          </cell>
        </row>
        <row r="62">
          <cell r="E62">
            <v>26</v>
          </cell>
        </row>
        <row r="63">
          <cell r="E63">
            <v>23</v>
          </cell>
        </row>
        <row r="64">
          <cell r="E64">
            <v>25</v>
          </cell>
        </row>
        <row r="65">
          <cell r="E65">
            <v>25</v>
          </cell>
        </row>
        <row r="66">
          <cell r="E66">
            <v>40</v>
          </cell>
        </row>
        <row r="67">
          <cell r="E67">
            <v>44</v>
          </cell>
        </row>
        <row r="68">
          <cell r="E68">
            <v>2</v>
          </cell>
        </row>
        <row r="72">
          <cell r="E72">
            <v>1</v>
          </cell>
        </row>
        <row r="73">
          <cell r="E73">
            <v>1</v>
          </cell>
        </row>
        <row r="74">
          <cell r="E74">
            <v>1</v>
          </cell>
        </row>
        <row r="75">
          <cell r="E75">
            <v>1</v>
          </cell>
        </row>
        <row r="76">
          <cell r="E76">
            <v>1</v>
          </cell>
        </row>
        <row r="77">
          <cell r="E77">
            <v>1</v>
          </cell>
        </row>
        <row r="78">
          <cell r="E78">
            <v>1</v>
          </cell>
        </row>
        <row r="79">
          <cell r="E79">
            <v>1</v>
          </cell>
        </row>
        <row r="80">
          <cell r="E80">
            <v>1</v>
          </cell>
        </row>
        <row r="81">
          <cell r="E81">
            <v>1</v>
          </cell>
        </row>
        <row r="82">
          <cell r="E82">
            <v>1</v>
          </cell>
        </row>
        <row r="83">
          <cell r="E83">
            <v>1</v>
          </cell>
        </row>
        <row r="87">
          <cell r="E87">
            <v>1</v>
          </cell>
        </row>
        <row r="88">
          <cell r="E88">
            <v>1</v>
          </cell>
        </row>
        <row r="89">
          <cell r="E89">
            <v>1</v>
          </cell>
        </row>
        <row r="90">
          <cell r="E90">
            <v>1</v>
          </cell>
        </row>
        <row r="91">
          <cell r="E91">
            <v>34</v>
          </cell>
        </row>
        <row r="92">
          <cell r="E92">
            <v>27</v>
          </cell>
        </row>
        <row r="93">
          <cell r="E93">
            <v>14</v>
          </cell>
        </row>
        <row r="94">
          <cell r="E94">
            <v>26</v>
          </cell>
        </row>
        <row r="95">
          <cell r="E95">
            <v>2</v>
          </cell>
        </row>
        <row r="96">
          <cell r="E96">
            <v>35</v>
          </cell>
        </row>
        <row r="97">
          <cell r="E97">
            <v>20</v>
          </cell>
        </row>
        <row r="98">
          <cell r="E98">
            <v>26</v>
          </cell>
        </row>
        <row r="99">
          <cell r="E99">
            <v>2501765866.086957</v>
          </cell>
        </row>
        <row r="101">
          <cell r="E101">
            <v>60</v>
          </cell>
        </row>
        <row r="102">
          <cell r="E102">
            <v>185</v>
          </cell>
        </row>
        <row r="103">
          <cell r="E103">
            <v>112</v>
          </cell>
        </row>
        <row r="104">
          <cell r="E104">
            <v>96</v>
          </cell>
        </row>
        <row r="105">
          <cell r="E105">
            <v>24</v>
          </cell>
        </row>
        <row r="106">
          <cell r="E106">
            <v>16</v>
          </cell>
        </row>
        <row r="107">
          <cell r="E107">
            <v>37.5</v>
          </cell>
        </row>
        <row r="108">
          <cell r="E108">
            <v>25</v>
          </cell>
        </row>
        <row r="109">
          <cell r="E109">
            <v>48</v>
          </cell>
        </row>
        <row r="110">
          <cell r="E110">
            <v>12171</v>
          </cell>
        </row>
        <row r="111">
          <cell r="E111">
            <v>2270</v>
          </cell>
        </row>
        <row r="112">
          <cell r="E112">
            <v>8</v>
          </cell>
        </row>
        <row r="113">
          <cell r="E113">
            <v>2749507972.8714786</v>
          </cell>
        </row>
        <row r="115">
          <cell r="E115">
            <v>9000</v>
          </cell>
        </row>
        <row r="116">
          <cell r="E116">
            <v>900</v>
          </cell>
        </row>
        <row r="117">
          <cell r="E117">
            <v>236000</v>
          </cell>
        </row>
        <row r="118">
          <cell r="E118">
            <v>76500</v>
          </cell>
        </row>
        <row r="119">
          <cell r="E119">
            <v>104400</v>
          </cell>
        </row>
        <row r="120">
          <cell r="E120">
            <v>104400</v>
          </cell>
        </row>
        <row r="121">
          <cell r="E121">
            <v>12000</v>
          </cell>
        </row>
        <row r="122">
          <cell r="E122">
            <v>780</v>
          </cell>
        </row>
        <row r="123">
          <cell r="E123">
            <v>500</v>
          </cell>
        </row>
        <row r="125">
          <cell r="E125">
            <v>11369693887.756523</v>
          </cell>
        </row>
        <row r="127">
          <cell r="E127">
            <v>410</v>
          </cell>
        </row>
        <row r="128">
          <cell r="E128">
            <v>3628</v>
          </cell>
        </row>
        <row r="129">
          <cell r="E129">
            <v>8847</v>
          </cell>
        </row>
        <row r="134">
          <cell r="E134">
            <v>194</v>
          </cell>
        </row>
        <row r="135">
          <cell r="E135">
            <v>1564.018</v>
          </cell>
        </row>
        <row r="136">
          <cell r="E136">
            <v>11532</v>
          </cell>
        </row>
        <row r="137">
          <cell r="E137">
            <v>3216</v>
          </cell>
        </row>
        <row r="138">
          <cell r="E138">
            <v>124</v>
          </cell>
        </row>
        <row r="140">
          <cell r="E140">
            <v>33869240220.126957</v>
          </cell>
        </row>
        <row r="142">
          <cell r="E142">
            <v>30</v>
          </cell>
        </row>
        <row r="143">
          <cell r="E143">
            <v>27</v>
          </cell>
        </row>
        <row r="144">
          <cell r="E144">
            <v>20</v>
          </cell>
        </row>
        <row r="145">
          <cell r="E145">
            <v>20</v>
          </cell>
        </row>
        <row r="146">
          <cell r="E146">
            <v>414</v>
          </cell>
        </row>
        <row r="147">
          <cell r="E147">
            <v>6</v>
          </cell>
        </row>
        <row r="148">
          <cell r="E148">
            <v>4</v>
          </cell>
        </row>
        <row r="149">
          <cell r="E149">
            <v>400</v>
          </cell>
        </row>
        <row r="150">
          <cell r="E150">
            <v>294</v>
          </cell>
        </row>
        <row r="151">
          <cell r="E151">
            <v>2920</v>
          </cell>
        </row>
        <row r="152">
          <cell r="E152">
            <v>70</v>
          </cell>
        </row>
        <row r="153">
          <cell r="E153">
            <v>125</v>
          </cell>
        </row>
        <row r="158">
          <cell r="E158">
            <v>400</v>
          </cell>
        </row>
        <row r="159">
          <cell r="E159">
            <v>47</v>
          </cell>
        </row>
        <row r="160">
          <cell r="E160">
            <v>128</v>
          </cell>
        </row>
        <row r="161">
          <cell r="E161">
            <v>555</v>
          </cell>
        </row>
        <row r="162">
          <cell r="E162">
            <v>86</v>
          </cell>
        </row>
        <row r="163">
          <cell r="E163">
            <v>12</v>
          </cell>
        </row>
        <row r="164">
          <cell r="E164">
            <v>9</v>
          </cell>
        </row>
        <row r="165">
          <cell r="E165">
            <v>20</v>
          </cell>
        </row>
        <row r="170">
          <cell r="E170">
            <v>15650</v>
          </cell>
        </row>
        <row r="171">
          <cell r="E171">
            <v>105300</v>
          </cell>
        </row>
        <row r="172">
          <cell r="E172">
            <v>2500</v>
          </cell>
        </row>
        <row r="173">
          <cell r="E173">
            <v>10700</v>
          </cell>
        </row>
        <row r="174">
          <cell r="E174">
            <v>923</v>
          </cell>
        </row>
        <row r="176">
          <cell r="E176">
            <v>9361350862.608696</v>
          </cell>
        </row>
        <row r="178">
          <cell r="E178">
            <v>396</v>
          </cell>
        </row>
        <row r="179">
          <cell r="E179">
            <v>60</v>
          </cell>
        </row>
        <row r="180">
          <cell r="E180">
            <v>8</v>
          </cell>
        </row>
        <row r="181">
          <cell r="E181">
            <v>8</v>
          </cell>
        </row>
        <row r="182">
          <cell r="E182">
            <v>34</v>
          </cell>
        </row>
        <row r="183">
          <cell r="E183">
            <v>436</v>
          </cell>
        </row>
        <row r="184">
          <cell r="E184">
            <v>306</v>
          </cell>
        </row>
        <row r="185">
          <cell r="E185">
            <v>9506</v>
          </cell>
        </row>
        <row r="186">
          <cell r="E186">
            <v>21182</v>
          </cell>
        </row>
        <row r="191">
          <cell r="E191">
            <v>2208</v>
          </cell>
        </row>
        <row r="192">
          <cell r="E192">
            <v>2</v>
          </cell>
        </row>
        <row r="193">
          <cell r="E193">
            <v>6290</v>
          </cell>
        </row>
        <row r="194">
          <cell r="E194">
            <v>62</v>
          </cell>
        </row>
        <row r="195">
          <cell r="E195">
            <v>8</v>
          </cell>
        </row>
        <row r="196">
          <cell r="E196">
            <v>8</v>
          </cell>
        </row>
        <row r="197">
          <cell r="E197">
            <v>2</v>
          </cell>
        </row>
        <row r="198">
          <cell r="E198">
            <v>543</v>
          </cell>
        </row>
        <row r="199">
          <cell r="E199">
            <v>8</v>
          </cell>
        </row>
        <row r="204">
          <cell r="E204">
            <v>16425</v>
          </cell>
        </row>
        <row r="207">
          <cell r="E207">
            <v>4249518239.130435</v>
          </cell>
        </row>
        <row r="209">
          <cell r="E209">
            <v>40</v>
          </cell>
        </row>
        <row r="210">
          <cell r="E210">
            <v>240</v>
          </cell>
        </row>
        <row r="211">
          <cell r="E211">
            <v>66</v>
          </cell>
        </row>
        <row r="213">
          <cell r="E213">
            <v>110900869.56521741</v>
          </cell>
        </row>
      </sheetData>
      <sheetData sheetId="16" refreshError="1">
        <row r="4">
          <cell r="C4">
            <v>122.36</v>
          </cell>
        </row>
        <row r="8">
          <cell r="C8">
            <v>1.1499999999999999</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15 (2)"/>
      <sheetName val="Sheet1"/>
      <sheetName val="Sheet2"/>
      <sheetName val="Sheet3"/>
      <sheetName val="Sheet4"/>
      <sheetName val="Sheet5"/>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Hichu"/>
      <sheetName val="solieu"/>
      <sheetName val="tinhtai"/>
      <sheetName val="hoatai"/>
      <sheetName val="tohop"/>
      <sheetName val="tinhcoc"/>
      <sheetName val="bangtra"/>
      <sheetName val="phuluc"/>
    </sheetNames>
    <sheetDataSet>
      <sheetData sheetId="0"/>
      <sheetData sheetId="1" refreshError="1">
        <row r="51">
          <cell r="G51">
            <v>4.5</v>
          </cell>
        </row>
        <row r="54">
          <cell r="G54">
            <v>0.25</v>
          </cell>
        </row>
        <row r="95">
          <cell r="G95">
            <v>0.1</v>
          </cell>
        </row>
      </sheetData>
      <sheetData sheetId="2"/>
      <sheetData sheetId="3"/>
      <sheetData sheetId="4"/>
      <sheetData sheetId="5"/>
      <sheetData sheetId="6"/>
      <sheetData sheetId="7"/>
    </sheetDataSet>
  </externalBook>
</externalLink>
</file>

<file path=xl/externalLinks/externalLink3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gKeTienMat"/>
      <sheetName val="BangKeNganHang"/>
      <sheetName val="CoTK111"/>
      <sheetName val="NoTK111"/>
      <sheetName val="NoTK112"/>
      <sheetName val="CoTK112"/>
      <sheetName val="TK131"/>
      <sheetName val="TK331"/>
      <sheetName val="TK133"/>
      <sheetName val="TK136"/>
      <sheetName val="BangKe136"/>
      <sheetName val="TK141"/>
      <sheetName val="ChiTietSoDuTK141BDh"/>
      <sheetName val="ChiTietSoDuTK141DonVi "/>
      <sheetName val="TK334"/>
      <sheetName val="TK338"/>
      <sheetName val="TK642"/>
      <sheetName val="PhanBoTK642"/>
      <sheetName val="TK627"/>
      <sheetName val="PhanBoTK627"/>
      <sheetName val="BangKeTheoDoiTSCD"/>
      <sheetName val="BangcandoiTK"/>
      <sheetName val="BangCanDoiKeToan"/>
      <sheetName val="00000000"/>
      <sheetName val="000000000000"/>
      <sheetName val="10000000"/>
      <sheetName val="100000000000"/>
      <sheetName val="200000000000"/>
      <sheetName val="300000000000"/>
      <sheetName val="2000000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3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 SO"/>
      <sheetName val="financial"/>
      <sheetName val="TH ( in) (E)"/>
      <sheetName val="Tong hop-2"/>
      <sheetName val="DT - BL 2"/>
      <sheetName val="DG- CT2"/>
      <sheetName val="DG- CT2 (2)"/>
      <sheetName val="BT Hang (4)"/>
      <sheetName val="VL-NC-M"/>
      <sheetName val="HE SO (2)"/>
      <sheetName val="T-A"/>
      <sheetName val="TH ( in)"/>
      <sheetName val="Tong hop"/>
      <sheetName val="Tong hop (2)"/>
      <sheetName val="BenLuc"/>
      <sheetName val="DG- CT2 (5)"/>
      <sheetName val="1.20"/>
      <sheetName val="1.20 (2)"/>
      <sheetName val="VP HN (1)"/>
      <sheetName val="VP HN (2)"/>
      <sheetName val="Nha o TVHN (2)"/>
      <sheetName val="Ty phoi BT"/>
      <sheetName val="Nha o TVHN "/>
      <sheetName val="BT Hang (2)"/>
      <sheetName val="BT Hang"/>
      <sheetName val="Betong"/>
      <sheetName val="CP KHAC"/>
      <sheetName val="00000000"/>
      <sheetName val="Bepong"/>
      <sheetName val="Tong_ke"/>
      <sheetName val="Gtable(19)"/>
      <sheetName val="Coc 32 m(Cho mo)"/>
      <sheetName val="BGVL"/>
      <sheetName val="GVL"/>
      <sheetName val="dg-VTu"/>
    </sheetNames>
    <sheetDataSet>
      <sheetData sheetId="0" refreshError="1">
        <row r="15">
          <cell r="F15">
            <v>1.2349000000000001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DT"/>
      <sheetName val="THXL"/>
      <sheetName val="THTB"/>
      <sheetName val="THXLK"/>
      <sheetName val="XL35"/>
      <sheetName val="DZ35"/>
      <sheetName val="XLCN"/>
      <sheetName val="CN35"/>
      <sheetName val="THTBA"/>
      <sheetName val="TBA"/>
      <sheetName val="KS"/>
      <sheetName val="VC35"/>
      <sheetName val="CT35"/>
      <sheetName val="XL04"/>
      <sheetName val="DZ04"/>
      <sheetName val="XL_Cto"/>
      <sheetName val="C_to"/>
      <sheetName val="CP_BT"/>
      <sheetName val="CTTBA"/>
      <sheetName val="VCTBA"/>
      <sheetName val="CT04"/>
      <sheetName val="VC04"/>
      <sheetName val="VC_Cto"/>
      <sheetName val="CT_BT"/>
      <sheetName val="BT"/>
      <sheetName val="TH"/>
      <sheetName val="KB"/>
      <sheetName val="0000000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9">
          <cell r="C9" t="b">
            <v>1</v>
          </cell>
        </row>
        <row r="15">
          <cell r="A15" t="b">
            <v>1</v>
          </cell>
        </row>
        <row r="27">
          <cell r="C27" t="e">
            <v>#N/A</v>
          </cell>
        </row>
      </sheetData>
    </sheetDataSet>
  </externalBook>
</externalLink>
</file>

<file path=xl/externalLinks/externalLink3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35"/>
      <sheetName val="BT35"/>
      <sheetName val="TH35"/>
      <sheetName val="TTTBA"/>
      <sheetName val="BTTBA"/>
      <sheetName val="THTBA"/>
      <sheetName val="TT0,4CT"/>
      <sheetName val="BT0,4CT"/>
      <sheetName val="TH0,4CT"/>
      <sheetName val="THTB"/>
      <sheetName val="CQ"/>
      <sheetName val="VC"/>
      <sheetName val="bia"/>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K04"/>
      <sheetName val="Sheet1"/>
      <sheetName val="Ct ha the"/>
      <sheetName val="VLNC3"/>
      <sheetName val="DT"/>
      <sheetName val="THTN"/>
      <sheetName val="TN"/>
      <sheetName val="XL4Poppy"/>
    </sheetNames>
    <sheetDataSet>
      <sheetData sheetId="0"/>
      <sheetData sheetId="1"/>
      <sheetData sheetId="2"/>
      <sheetData sheetId="3"/>
      <sheetData sheetId="4"/>
      <sheetData sheetId="5"/>
      <sheetData sheetId="6"/>
      <sheetData sheetId="7"/>
    </sheetDataSet>
  </externalBook>
</externalLink>
</file>

<file path=xl/externalLinks/externalLink3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3"/>
      <sheetName val="PA2"/>
    </sheetNames>
    <sheetDataSet>
      <sheetData sheetId="0" refreshError="1">
        <row r="6">
          <cell r="B6" t="str">
            <v>Huyình Âæïc Syî</v>
          </cell>
        </row>
        <row r="7">
          <cell r="B7" t="str">
            <v>Nhaì taûm</v>
          </cell>
          <cell r="D7">
            <v>10</v>
          </cell>
        </row>
        <row r="8">
          <cell r="B8" t="str">
            <v>Nhaì Cáúp 4</v>
          </cell>
          <cell r="D8">
            <v>88</v>
          </cell>
        </row>
        <row r="9">
          <cell r="B9" t="str">
            <v>Âáút åí</v>
          </cell>
          <cell r="D9">
            <v>98</v>
          </cell>
        </row>
        <row r="10">
          <cell r="B10" t="str">
            <v>Cáy àn quaí</v>
          </cell>
          <cell r="D10">
            <v>14</v>
          </cell>
        </row>
        <row r="11">
          <cell r="B11" t="str">
            <v>Huyình Khi Væåìn</v>
          </cell>
        </row>
        <row r="12">
          <cell r="B12" t="str">
            <v>Nhaì taûm</v>
          </cell>
          <cell r="D12">
            <v>30</v>
          </cell>
        </row>
        <row r="13">
          <cell r="B13" t="str">
            <v>Âáút åí</v>
          </cell>
          <cell r="D13">
            <v>30</v>
          </cell>
        </row>
        <row r="14">
          <cell r="B14" t="str">
            <v>Cáy àn quaí</v>
          </cell>
          <cell r="D14">
            <v>2</v>
          </cell>
        </row>
        <row r="15">
          <cell r="B15" t="str">
            <v>Huyình Træång</v>
          </cell>
        </row>
        <row r="16">
          <cell r="B16" t="str">
            <v>Nhaì Cáúp 4</v>
          </cell>
          <cell r="D16">
            <v>54</v>
          </cell>
        </row>
        <row r="17">
          <cell r="B17" t="str">
            <v>Âáút åí</v>
          </cell>
          <cell r="D17">
            <v>54</v>
          </cell>
        </row>
        <row r="18">
          <cell r="B18" t="str">
            <v>Cáy àn quaí</v>
          </cell>
          <cell r="D18">
            <v>5</v>
          </cell>
        </row>
        <row r="19">
          <cell r="B19" t="str">
            <v>Nguyãùn An</v>
          </cell>
        </row>
        <row r="20">
          <cell r="B20" t="str">
            <v>Nhaì Cáúp 4</v>
          </cell>
          <cell r="D20">
            <v>66</v>
          </cell>
        </row>
        <row r="21">
          <cell r="B21" t="str">
            <v>Âáút åí</v>
          </cell>
          <cell r="D21">
            <v>66</v>
          </cell>
        </row>
        <row r="22">
          <cell r="B22" t="str">
            <v>Maî âáút</v>
          </cell>
          <cell r="D22">
            <v>3</v>
          </cell>
        </row>
        <row r="23">
          <cell r="B23" t="str">
            <v>Maî xáy</v>
          </cell>
          <cell r="D23">
            <v>1</v>
          </cell>
        </row>
        <row r="24">
          <cell r="B24" t="str">
            <v>C</v>
          </cell>
        </row>
        <row r="25">
          <cell r="B25" t="str">
            <v>Nhaì Cáúp 4</v>
          </cell>
          <cell r="D25">
            <v>253</v>
          </cell>
        </row>
        <row r="26">
          <cell r="B26" t="str">
            <v>Âáút åí</v>
          </cell>
          <cell r="D26">
            <v>253</v>
          </cell>
        </row>
        <row r="27">
          <cell r="B27" t="str">
            <v>Huyình Táún Cæåìng</v>
          </cell>
        </row>
        <row r="28">
          <cell r="B28" t="str">
            <v>Nhaì Cáúp 4</v>
          </cell>
          <cell r="D28">
            <v>96</v>
          </cell>
        </row>
        <row r="29">
          <cell r="B29" t="str">
            <v>Âáút åí</v>
          </cell>
          <cell r="D29">
            <v>96</v>
          </cell>
        </row>
        <row r="30">
          <cell r="B30" t="str">
            <v>Cáy àn quaí</v>
          </cell>
          <cell r="D30">
            <v>5</v>
          </cell>
        </row>
        <row r="31">
          <cell r="B31" t="str">
            <v>Maî âáút</v>
          </cell>
          <cell r="D31">
            <v>3</v>
          </cell>
        </row>
        <row r="32">
          <cell r="B32" t="str">
            <v>Maî xáy</v>
          </cell>
          <cell r="D32">
            <v>1</v>
          </cell>
        </row>
        <row r="33">
          <cell r="B33" t="str">
            <v>Giãúng næåïc</v>
          </cell>
          <cell r="D33">
            <v>1</v>
          </cell>
        </row>
        <row r="34">
          <cell r="B34" t="str">
            <v>Cáy láúy gäù (baûch âaìn)</v>
          </cell>
          <cell r="D34">
            <v>4</v>
          </cell>
        </row>
        <row r="35">
          <cell r="B35" t="str">
            <v>Nguyãùn Vàn Saïng</v>
          </cell>
        </row>
        <row r="36">
          <cell r="B36" t="str">
            <v>Nhaì Cáúp 4</v>
          </cell>
          <cell r="D36">
            <v>20</v>
          </cell>
        </row>
        <row r="37">
          <cell r="B37" t="str">
            <v>Âáút åí</v>
          </cell>
          <cell r="D37">
            <v>20</v>
          </cell>
        </row>
        <row r="38">
          <cell r="B38" t="str">
            <v>Âáút væåìn</v>
          </cell>
          <cell r="D38">
            <v>120</v>
          </cell>
        </row>
        <row r="39">
          <cell r="B39" t="str">
            <v>Giãúng næåïc</v>
          </cell>
          <cell r="D39">
            <v>1</v>
          </cell>
        </row>
        <row r="40">
          <cell r="B40" t="str">
            <v>Chaì Tuìng</v>
          </cell>
        </row>
        <row r="41">
          <cell r="B41" t="str">
            <v>Nhaì Cáúp 4</v>
          </cell>
          <cell r="D41">
            <v>45</v>
          </cell>
        </row>
        <row r="42">
          <cell r="B42" t="str">
            <v>Âáút åí</v>
          </cell>
          <cell r="D42">
            <v>45</v>
          </cell>
        </row>
        <row r="43">
          <cell r="B43" t="str">
            <v>Maî âáút</v>
          </cell>
          <cell r="D43">
            <v>6</v>
          </cell>
        </row>
        <row r="44">
          <cell r="B44" t="str">
            <v>Maî xáy</v>
          </cell>
          <cell r="D44">
            <v>1</v>
          </cell>
        </row>
        <row r="45">
          <cell r="B45" t="str">
            <v>Loì gaûo HTX(Äng Thán)</v>
          </cell>
        </row>
        <row r="46">
          <cell r="B46" t="str">
            <v>Nhaì taûm</v>
          </cell>
          <cell r="D46">
            <v>442</v>
          </cell>
        </row>
        <row r="47">
          <cell r="B47" t="str">
            <v>Âáút åí</v>
          </cell>
          <cell r="D47">
            <v>442</v>
          </cell>
        </row>
        <row r="48">
          <cell r="B48" t="str">
            <v>Nguyãùn Soíi</v>
          </cell>
        </row>
        <row r="49">
          <cell r="B49" t="str">
            <v>Nhaì taûm</v>
          </cell>
          <cell r="D49">
            <v>36.200000000000003</v>
          </cell>
        </row>
        <row r="50">
          <cell r="B50" t="str">
            <v>Âáút åí</v>
          </cell>
          <cell r="D50">
            <v>36.200000000000003</v>
          </cell>
        </row>
        <row r="51">
          <cell r="B51" t="str">
            <v>Âáút væåìn</v>
          </cell>
          <cell r="D51">
            <v>17.600000000000001</v>
          </cell>
        </row>
        <row r="52">
          <cell r="B52" t="str">
            <v xml:space="preserve">Nguyãùn Thu </v>
          </cell>
        </row>
        <row r="53">
          <cell r="B53" t="str">
            <v>Nhaì taûm</v>
          </cell>
          <cell r="D53">
            <v>10.75</v>
          </cell>
        </row>
        <row r="54">
          <cell r="B54" t="str">
            <v>Nhaì Cáúp 4</v>
          </cell>
          <cell r="D54">
            <v>20.43</v>
          </cell>
        </row>
        <row r="55">
          <cell r="B55" t="str">
            <v>Âáút åí</v>
          </cell>
          <cell r="D55">
            <v>31.18</v>
          </cell>
        </row>
        <row r="56">
          <cell r="B56" t="str">
            <v>Âáút væåìn</v>
          </cell>
          <cell r="D56">
            <v>37.5</v>
          </cell>
        </row>
        <row r="57">
          <cell r="B57" t="str">
            <v>Truû âiãûn gäù</v>
          </cell>
          <cell r="D57">
            <v>1</v>
          </cell>
        </row>
        <row r="58">
          <cell r="B58" t="str">
            <v>Huyình Minh Caính</v>
          </cell>
        </row>
        <row r="59">
          <cell r="B59" t="str">
            <v>Nhaì Cáúp 4</v>
          </cell>
          <cell r="D59">
            <v>24</v>
          </cell>
        </row>
        <row r="60">
          <cell r="B60" t="str">
            <v>Âáút åí</v>
          </cell>
          <cell r="D60">
            <v>24</v>
          </cell>
        </row>
        <row r="61">
          <cell r="B61" t="str">
            <v>Âáút væåìn</v>
          </cell>
          <cell r="D61">
            <v>12.6</v>
          </cell>
        </row>
        <row r="62">
          <cell r="B62" t="str">
            <v>Âàûng thë Mai</v>
          </cell>
        </row>
        <row r="63">
          <cell r="B63" t="str">
            <v>Nhaì taûm</v>
          </cell>
          <cell r="D63">
            <v>4</v>
          </cell>
        </row>
        <row r="64">
          <cell r="B64" t="str">
            <v>Nhaì Cáúp 4</v>
          </cell>
          <cell r="D64">
            <v>23.76</v>
          </cell>
        </row>
        <row r="65">
          <cell r="B65" t="str">
            <v>Âáút åí</v>
          </cell>
          <cell r="D65">
            <v>59.260000000000005</v>
          </cell>
        </row>
        <row r="66">
          <cell r="B66" t="str">
            <v>Cáy àn quaí</v>
          </cell>
          <cell r="D66">
            <v>3</v>
          </cell>
        </row>
        <row r="67">
          <cell r="B67" t="str">
            <v>Âáút væåìn</v>
          </cell>
          <cell r="D67">
            <v>225</v>
          </cell>
        </row>
        <row r="68">
          <cell r="B68" t="str">
            <v>Cáy láúy gäù (baûch âaìn)</v>
          </cell>
          <cell r="D68">
            <v>4</v>
          </cell>
        </row>
        <row r="69">
          <cell r="B69" t="str">
            <v>Hiãn taûm</v>
          </cell>
          <cell r="D69">
            <v>31.5</v>
          </cell>
        </row>
        <row r="70">
          <cell r="B70" t="str">
            <v>Truû âiãûn gäù</v>
          </cell>
          <cell r="D70">
            <v>1</v>
          </cell>
        </row>
        <row r="71">
          <cell r="B71" t="str">
            <v>Nguyãùn Âçnh Læûc</v>
          </cell>
        </row>
        <row r="72">
          <cell r="B72" t="str">
            <v>Nhaì Cáúp 4</v>
          </cell>
          <cell r="D72">
            <v>12</v>
          </cell>
        </row>
        <row r="73">
          <cell r="B73" t="str">
            <v>Âáút åí</v>
          </cell>
          <cell r="D73">
            <v>12</v>
          </cell>
        </row>
        <row r="74">
          <cell r="B74" t="str">
            <v>Cáy àn quaí</v>
          </cell>
          <cell r="D74">
            <v>25</v>
          </cell>
        </row>
        <row r="75">
          <cell r="B75" t="str">
            <v>Âáút væåìn</v>
          </cell>
          <cell r="D75">
            <v>70</v>
          </cell>
        </row>
        <row r="76">
          <cell r="B76" t="str">
            <v>Cáy láúy gäù (baûch âaìn)</v>
          </cell>
          <cell r="D76">
            <v>4</v>
          </cell>
        </row>
        <row r="77">
          <cell r="B77" t="str">
            <v>Nguyãùn Quang</v>
          </cell>
        </row>
        <row r="78">
          <cell r="B78" t="str">
            <v>Nhaì taûm</v>
          </cell>
          <cell r="D78">
            <v>14.65</v>
          </cell>
        </row>
        <row r="79">
          <cell r="B79" t="str">
            <v>Âáút åí</v>
          </cell>
          <cell r="D79">
            <v>14.65</v>
          </cell>
        </row>
        <row r="80">
          <cell r="B80" t="str">
            <v>Cáy àn quaí</v>
          </cell>
          <cell r="D80">
            <v>16</v>
          </cell>
        </row>
        <row r="81">
          <cell r="B81" t="str">
            <v>Âáút væåìn</v>
          </cell>
          <cell r="D81">
            <v>289</v>
          </cell>
        </row>
        <row r="82">
          <cell r="B82" t="str">
            <v>Cáy láúy gäù (dæång liãùu)</v>
          </cell>
          <cell r="D82">
            <v>5</v>
          </cell>
        </row>
        <row r="83">
          <cell r="B83" t="str">
            <v>Moïng xáy</v>
          </cell>
          <cell r="D83">
            <v>6</v>
          </cell>
        </row>
        <row r="84">
          <cell r="B84" t="str">
            <v>Truû âiãûn gäù</v>
          </cell>
          <cell r="D84">
            <v>1</v>
          </cell>
        </row>
        <row r="85">
          <cell r="B85" t="str">
            <v>Phan Khaïnh Tuáún</v>
          </cell>
        </row>
        <row r="86">
          <cell r="B86" t="str">
            <v>Nhaì taûm</v>
          </cell>
          <cell r="D86">
            <v>14</v>
          </cell>
        </row>
        <row r="87">
          <cell r="B87" t="str">
            <v>Nhaì Cáúp 4</v>
          </cell>
          <cell r="D87">
            <v>36.799999999999997</v>
          </cell>
        </row>
        <row r="88">
          <cell r="B88" t="str">
            <v>Âáút åí</v>
          </cell>
          <cell r="D88">
            <v>50.8</v>
          </cell>
        </row>
        <row r="89">
          <cell r="B89" t="str">
            <v>Âáút væåìn</v>
          </cell>
          <cell r="D89">
            <v>81.900000000000006</v>
          </cell>
        </row>
        <row r="90">
          <cell r="B90" t="str">
            <v>Giãúng næåïc</v>
          </cell>
          <cell r="D90">
            <v>1</v>
          </cell>
        </row>
        <row r="91">
          <cell r="B91" t="str">
            <v>Nguyãùn Vàn Tuáún</v>
          </cell>
        </row>
        <row r="92">
          <cell r="B92" t="str">
            <v>Nhaì taûm</v>
          </cell>
          <cell r="D92">
            <v>15</v>
          </cell>
        </row>
        <row r="93">
          <cell r="B93" t="str">
            <v>Nhaì Cáúp 4</v>
          </cell>
          <cell r="D93">
            <v>27.7</v>
          </cell>
        </row>
        <row r="94">
          <cell r="B94" t="str">
            <v>Nhaì âuïc 2 táöng</v>
          </cell>
          <cell r="D94">
            <v>66</v>
          </cell>
        </row>
        <row r="95">
          <cell r="B95" t="str">
            <v>Âáút åí</v>
          </cell>
          <cell r="D95">
            <v>108.7</v>
          </cell>
        </row>
        <row r="96">
          <cell r="B96" t="str">
            <v>Cáy àn quaí</v>
          </cell>
          <cell r="D96">
            <v>7</v>
          </cell>
        </row>
        <row r="97">
          <cell r="B97" t="str">
            <v>Âáút væåìn</v>
          </cell>
          <cell r="D97">
            <v>148</v>
          </cell>
        </row>
        <row r="98">
          <cell r="B98" t="str">
            <v>Truû âiãûn BTCT</v>
          </cell>
          <cell r="D98">
            <v>1</v>
          </cell>
        </row>
        <row r="99">
          <cell r="B99" t="str">
            <v>Cáy láúy gäù (baûch âaìn)</v>
          </cell>
          <cell r="D99">
            <v>4</v>
          </cell>
        </row>
        <row r="100">
          <cell r="B100" t="str">
            <v>Lã Thë Kim Ngoüc</v>
          </cell>
        </row>
        <row r="101">
          <cell r="B101" t="str">
            <v>Nhaì Cáúp 4</v>
          </cell>
          <cell r="D101">
            <v>40.5</v>
          </cell>
        </row>
        <row r="102">
          <cell r="B102" t="str">
            <v>Âáút åí</v>
          </cell>
          <cell r="D102">
            <v>40.5</v>
          </cell>
        </row>
        <row r="103">
          <cell r="B103" t="str">
            <v>Læång Thë Thanh</v>
          </cell>
        </row>
        <row r="104">
          <cell r="B104" t="str">
            <v>Nhaì taûm</v>
          </cell>
          <cell r="D104">
            <v>11</v>
          </cell>
        </row>
        <row r="105">
          <cell r="B105" t="str">
            <v>Nhaì Cáúp 4</v>
          </cell>
          <cell r="D105">
            <v>30.72</v>
          </cell>
        </row>
        <row r="106">
          <cell r="B106" t="str">
            <v>Âáút åí</v>
          </cell>
          <cell r="D106">
            <v>41.72</v>
          </cell>
        </row>
        <row r="107">
          <cell r="B107" t="str">
            <v>Giãúng næåïc</v>
          </cell>
          <cell r="D107">
            <v>1</v>
          </cell>
        </row>
        <row r="108">
          <cell r="B108" t="str">
            <v>Nguyãùn Sang</v>
          </cell>
        </row>
        <row r="109">
          <cell r="B109" t="str">
            <v>Nhaì taûm</v>
          </cell>
          <cell r="D109">
            <v>9.52</v>
          </cell>
        </row>
        <row r="110">
          <cell r="B110" t="str">
            <v>Nhaì Cáúp 4</v>
          </cell>
          <cell r="D110">
            <v>15.2</v>
          </cell>
        </row>
        <row r="111">
          <cell r="B111" t="str">
            <v>Âáút åí</v>
          </cell>
          <cell r="D111">
            <v>24.72</v>
          </cell>
        </row>
        <row r="112">
          <cell r="B112" t="str">
            <v>Âáút væåìn</v>
          </cell>
          <cell r="D112">
            <v>70</v>
          </cell>
        </row>
        <row r="113">
          <cell r="B113" t="str">
            <v>Dæång thãú Huìng</v>
          </cell>
        </row>
        <row r="114">
          <cell r="B114" t="str">
            <v>Nhaì taûm</v>
          </cell>
          <cell r="D114">
            <v>15</v>
          </cell>
        </row>
        <row r="115">
          <cell r="B115" t="str">
            <v>Nhaì Cáúp 4</v>
          </cell>
          <cell r="D115">
            <v>32.5</v>
          </cell>
        </row>
        <row r="116">
          <cell r="B116" t="str">
            <v>Âáút åí</v>
          </cell>
          <cell r="D116">
            <v>47.5</v>
          </cell>
        </row>
        <row r="117">
          <cell r="B117" t="str">
            <v>Âáút væåìn</v>
          </cell>
          <cell r="D117">
            <v>80</v>
          </cell>
        </row>
        <row r="118">
          <cell r="B118" t="str">
            <v>Nguyãùn Âçnh Thoü</v>
          </cell>
        </row>
        <row r="119">
          <cell r="B119" t="str">
            <v>Nhaì taûm</v>
          </cell>
          <cell r="D119">
            <v>21.46</v>
          </cell>
        </row>
        <row r="120">
          <cell r="B120" t="str">
            <v>Nhaì Cáúp 4</v>
          </cell>
          <cell r="D120">
            <v>36</v>
          </cell>
        </row>
        <row r="121">
          <cell r="B121" t="str">
            <v>Âáút åí</v>
          </cell>
          <cell r="D121">
            <v>57.46</v>
          </cell>
        </row>
        <row r="122">
          <cell r="B122" t="str">
            <v>Huyình Thë Seí</v>
          </cell>
        </row>
        <row r="123">
          <cell r="B123" t="str">
            <v>Nhaì Cáúp 4</v>
          </cell>
          <cell r="D123">
            <v>40</v>
          </cell>
        </row>
        <row r="124">
          <cell r="B124" t="str">
            <v>Âáút åí</v>
          </cell>
          <cell r="D124">
            <v>40</v>
          </cell>
        </row>
        <row r="125">
          <cell r="B125" t="str">
            <v>Nguyãùn vàn Dung</v>
          </cell>
        </row>
        <row r="126">
          <cell r="B126" t="str">
            <v>Nhaì Cáúp 4</v>
          </cell>
          <cell r="D126">
            <v>80</v>
          </cell>
        </row>
        <row r="127">
          <cell r="B127" t="str">
            <v>Âáút åí</v>
          </cell>
          <cell r="D127">
            <v>96</v>
          </cell>
        </row>
        <row r="128">
          <cell r="B128" t="str">
            <v>Giãúng næåïc</v>
          </cell>
          <cell r="D128">
            <v>1</v>
          </cell>
        </row>
        <row r="129">
          <cell r="B129" t="str">
            <v>Hiãn âuïc</v>
          </cell>
          <cell r="D129">
            <v>16</v>
          </cell>
        </row>
        <row r="130">
          <cell r="B130" t="str">
            <v>Nguyãùn Vàn Træång</v>
          </cell>
        </row>
        <row r="131">
          <cell r="B131" t="str">
            <v>Nhaì Cáúp 4</v>
          </cell>
          <cell r="D131">
            <v>48</v>
          </cell>
        </row>
        <row r="132">
          <cell r="B132" t="str">
            <v>Âáút åí</v>
          </cell>
          <cell r="D132">
            <v>48</v>
          </cell>
        </row>
        <row r="133">
          <cell r="B133" t="str">
            <v>Âinh Xäi</v>
          </cell>
        </row>
        <row r="134">
          <cell r="B134" t="str">
            <v>Nhaì Cáúp 4</v>
          </cell>
          <cell r="D134">
            <v>32</v>
          </cell>
        </row>
        <row r="135">
          <cell r="B135" t="str">
            <v>Âáút åí</v>
          </cell>
          <cell r="D135">
            <v>32</v>
          </cell>
        </row>
        <row r="136">
          <cell r="B136" t="str">
            <v>âáút væåìn</v>
          </cell>
          <cell r="D136">
            <v>25</v>
          </cell>
        </row>
        <row r="137">
          <cell r="B137" t="str">
            <v>Giãúng næåïc</v>
          </cell>
          <cell r="D137">
            <v>1</v>
          </cell>
        </row>
        <row r="138">
          <cell r="B138" t="str">
            <v>Cáy láúy gäù (baûch âaìn)</v>
          </cell>
          <cell r="D138">
            <v>7</v>
          </cell>
        </row>
        <row r="139">
          <cell r="B139" t="str">
            <v>Âinh Cæîu</v>
          </cell>
        </row>
        <row r="140">
          <cell r="B140" t="str">
            <v>Nhaì Cáúp 4</v>
          </cell>
          <cell r="D140">
            <v>50</v>
          </cell>
        </row>
        <row r="141">
          <cell r="B141" t="str">
            <v>Âáút åí</v>
          </cell>
          <cell r="D141">
            <v>50</v>
          </cell>
        </row>
        <row r="142">
          <cell r="B142" t="str">
            <v>Âinh Nhên</v>
          </cell>
        </row>
        <row r="143">
          <cell r="B143" t="str">
            <v>Nhaì Cáúp 4</v>
          </cell>
          <cell r="D143">
            <v>32</v>
          </cell>
        </row>
        <row r="144">
          <cell r="B144" t="str">
            <v>Âáút åí</v>
          </cell>
          <cell r="D144">
            <v>32</v>
          </cell>
        </row>
        <row r="145">
          <cell r="B145" t="str">
            <v>Lã Âaìi</v>
          </cell>
        </row>
        <row r="146">
          <cell r="B146" t="str">
            <v>Nhaì Cáúp 4</v>
          </cell>
          <cell r="D146">
            <v>40</v>
          </cell>
        </row>
        <row r="147">
          <cell r="B147" t="str">
            <v>Âáút åí</v>
          </cell>
          <cell r="D147">
            <v>40</v>
          </cell>
        </row>
        <row r="148">
          <cell r="B148" t="str">
            <v>Cáy láúy gäù (dæång liãùu)</v>
          </cell>
          <cell r="D148">
            <v>6</v>
          </cell>
        </row>
        <row r="149">
          <cell r="B149" t="str">
            <v>Huyình Âæïc Táöng</v>
          </cell>
        </row>
        <row r="150">
          <cell r="B150" t="str">
            <v>Nhaì taûm</v>
          </cell>
          <cell r="D150">
            <v>12</v>
          </cell>
        </row>
        <row r="151">
          <cell r="B151" t="str">
            <v>Nhaì Cáúp 4</v>
          </cell>
          <cell r="D151">
            <v>24</v>
          </cell>
        </row>
        <row r="152">
          <cell r="B152" t="str">
            <v>Âáút åí</v>
          </cell>
          <cell r="D152">
            <v>36</v>
          </cell>
        </row>
        <row r="153">
          <cell r="B153" t="str">
            <v>Giãúng næåïc</v>
          </cell>
          <cell r="D153">
            <v>1</v>
          </cell>
        </row>
        <row r="154">
          <cell r="B154" t="str">
            <v>Lã Vàn Bçm</v>
          </cell>
        </row>
        <row r="155">
          <cell r="B155" t="str">
            <v>Nhaì Cáúp 4</v>
          </cell>
          <cell r="D155">
            <v>18</v>
          </cell>
        </row>
        <row r="156">
          <cell r="B156" t="str">
            <v>Âáút åí</v>
          </cell>
          <cell r="D156">
            <v>18</v>
          </cell>
        </row>
        <row r="157">
          <cell r="B157" t="str">
            <v>Âáút væåìn</v>
          </cell>
          <cell r="D157">
            <v>70</v>
          </cell>
        </row>
        <row r="158">
          <cell r="B158" t="str">
            <v>Huyình Thë Suãö</v>
          </cell>
        </row>
        <row r="159">
          <cell r="B159" t="str">
            <v>Nhaì Cáúp 4</v>
          </cell>
          <cell r="D159">
            <v>32</v>
          </cell>
        </row>
        <row r="160">
          <cell r="B160" t="str">
            <v>Âáút åí</v>
          </cell>
          <cell r="D160">
            <v>32</v>
          </cell>
        </row>
        <row r="161">
          <cell r="B161" t="str">
            <v>Nguyãùn Khaím</v>
          </cell>
        </row>
        <row r="162">
          <cell r="B162" t="str">
            <v>Nhaì Cáúp 4</v>
          </cell>
          <cell r="D162">
            <v>20</v>
          </cell>
        </row>
        <row r="163">
          <cell r="B163" t="str">
            <v>Âáút åí</v>
          </cell>
          <cell r="D163">
            <v>20</v>
          </cell>
        </row>
        <row r="164">
          <cell r="B164" t="str">
            <v>Huyình Thë Âiãøu</v>
          </cell>
        </row>
        <row r="165">
          <cell r="B165" t="str">
            <v>Nhaì Cáúp 4</v>
          </cell>
          <cell r="D165">
            <v>24</v>
          </cell>
        </row>
        <row r="166">
          <cell r="B166" t="str">
            <v>Âáút åí</v>
          </cell>
          <cell r="D166">
            <v>24</v>
          </cell>
        </row>
        <row r="167">
          <cell r="B167" t="str">
            <v>Buìi Mët</v>
          </cell>
        </row>
        <row r="168">
          <cell r="B168" t="str">
            <v>Nhaì Cáúp 4</v>
          </cell>
          <cell r="D168">
            <v>48</v>
          </cell>
        </row>
        <row r="169">
          <cell r="B169" t="str">
            <v>Âáút åí</v>
          </cell>
          <cell r="D169">
            <v>48</v>
          </cell>
        </row>
        <row r="170">
          <cell r="B170" t="str">
            <v>Lã Táún Baío</v>
          </cell>
        </row>
        <row r="171">
          <cell r="B171" t="str">
            <v>Nhaì Cáúp 4</v>
          </cell>
          <cell r="D171">
            <v>50</v>
          </cell>
        </row>
        <row r="172">
          <cell r="B172" t="str">
            <v>Âáút åí</v>
          </cell>
          <cell r="D172">
            <v>50</v>
          </cell>
        </row>
        <row r="173">
          <cell r="B173" t="str">
            <v>Lã Træûc</v>
          </cell>
        </row>
        <row r="174">
          <cell r="B174" t="str">
            <v>Nhaì Cáúp 4</v>
          </cell>
          <cell r="D174">
            <v>50</v>
          </cell>
        </row>
        <row r="175">
          <cell r="B175" t="str">
            <v>Âáút åí</v>
          </cell>
          <cell r="D175">
            <v>50</v>
          </cell>
        </row>
        <row r="176">
          <cell r="B176" t="str">
            <v>Nguyãùn Taìi</v>
          </cell>
        </row>
        <row r="177">
          <cell r="B177" t="str">
            <v>Nhaì Cáúp 4</v>
          </cell>
          <cell r="D177">
            <v>40</v>
          </cell>
        </row>
        <row r="178">
          <cell r="B178" t="str">
            <v>Âáút åí</v>
          </cell>
          <cell r="D178">
            <v>40</v>
          </cell>
        </row>
        <row r="179">
          <cell r="B179" t="str">
            <v>Nguyãùn Táún Lä</v>
          </cell>
        </row>
        <row r="180">
          <cell r="B180" t="str">
            <v>Nhaì taûm</v>
          </cell>
          <cell r="D180">
            <v>15</v>
          </cell>
        </row>
        <row r="181">
          <cell r="B181" t="str">
            <v>Nhaì Cáúp 4</v>
          </cell>
          <cell r="D181">
            <v>24</v>
          </cell>
        </row>
        <row r="182">
          <cell r="B182" t="str">
            <v>Âáút åí</v>
          </cell>
          <cell r="D182">
            <v>39</v>
          </cell>
        </row>
        <row r="183">
          <cell r="B183" t="str">
            <v>Âáút væåìn</v>
          </cell>
          <cell r="D183">
            <v>55</v>
          </cell>
        </row>
        <row r="184">
          <cell r="B184" t="str">
            <v>Giãúng næåïc</v>
          </cell>
          <cell r="D184">
            <v>1</v>
          </cell>
        </row>
        <row r="185">
          <cell r="B185" t="str">
            <v>Tráön Thë Phaíi</v>
          </cell>
        </row>
        <row r="186">
          <cell r="B186" t="str">
            <v>Nhaì taûm</v>
          </cell>
          <cell r="D186">
            <v>16</v>
          </cell>
        </row>
        <row r="187">
          <cell r="B187" t="str">
            <v>Âáút åí</v>
          </cell>
          <cell r="D187">
            <v>16</v>
          </cell>
        </row>
        <row r="188">
          <cell r="B188" t="str">
            <v>maî âáút</v>
          </cell>
          <cell r="D188">
            <v>10</v>
          </cell>
        </row>
        <row r="189">
          <cell r="B189" t="str">
            <v>Maî xáy</v>
          </cell>
          <cell r="D189">
            <v>2</v>
          </cell>
        </row>
        <row r="190">
          <cell r="B190" t="str">
            <v>Lã vàn Baío</v>
          </cell>
        </row>
        <row r="191">
          <cell r="B191" t="str">
            <v>Nhaì Cáúp 4</v>
          </cell>
          <cell r="D191">
            <v>50</v>
          </cell>
        </row>
        <row r="192">
          <cell r="B192" t="str">
            <v>Âáút åí</v>
          </cell>
          <cell r="D192">
            <v>50</v>
          </cell>
        </row>
        <row r="193">
          <cell r="B193" t="str">
            <v>Lã Viãút Sáu</v>
          </cell>
        </row>
        <row r="194">
          <cell r="B194" t="str">
            <v>Nhaì âuïc 1 táöng</v>
          </cell>
          <cell r="D194">
            <v>40</v>
          </cell>
        </row>
        <row r="195">
          <cell r="B195" t="str">
            <v>Âáút åí</v>
          </cell>
          <cell r="D195">
            <v>40</v>
          </cell>
        </row>
        <row r="196">
          <cell r="B196" t="str">
            <v>Âáút væåìn</v>
          </cell>
          <cell r="D196">
            <v>65</v>
          </cell>
        </row>
        <row r="197">
          <cell r="B197" t="str">
            <v>Giãúng næåïc</v>
          </cell>
          <cell r="D197">
            <v>1</v>
          </cell>
        </row>
        <row r="198">
          <cell r="B198" t="str">
            <v>Nguyãùn Thë Dæû</v>
          </cell>
        </row>
        <row r="199">
          <cell r="B199" t="str">
            <v>Nhaì Cáúp 4</v>
          </cell>
          <cell r="D199">
            <v>36</v>
          </cell>
        </row>
        <row r="200">
          <cell r="B200" t="str">
            <v>Âáút åí</v>
          </cell>
          <cell r="D200">
            <v>36</v>
          </cell>
        </row>
        <row r="201">
          <cell r="B201" t="str">
            <v>Cáy láúy gäù (dæång liãùu)</v>
          </cell>
          <cell r="D201">
            <v>4</v>
          </cell>
        </row>
        <row r="202">
          <cell r="B202" t="str">
            <v>Äng Chæî</v>
          </cell>
        </row>
        <row r="203">
          <cell r="B203" t="str">
            <v>Nhaì taûm</v>
          </cell>
          <cell r="D203">
            <v>12</v>
          </cell>
        </row>
        <row r="204">
          <cell r="B204" t="str">
            <v>Âáút åí</v>
          </cell>
          <cell r="D204">
            <v>12</v>
          </cell>
        </row>
        <row r="205">
          <cell r="B205" t="str">
            <v>Nguyãùn Thåm</v>
          </cell>
        </row>
        <row r="206">
          <cell r="B206" t="str">
            <v>Nhaì Cáúp 4</v>
          </cell>
          <cell r="D206">
            <v>24</v>
          </cell>
        </row>
        <row r="207">
          <cell r="B207" t="str">
            <v>Âáút åí</v>
          </cell>
          <cell r="D207">
            <v>24</v>
          </cell>
        </row>
        <row r="208">
          <cell r="B208" t="str">
            <v>Cáy láúy gäù (baûch âaìn)</v>
          </cell>
          <cell r="D208">
            <v>7</v>
          </cell>
        </row>
        <row r="209">
          <cell r="B209" t="str">
            <v>Nguyãùn Vàn Liãm</v>
          </cell>
        </row>
        <row r="210">
          <cell r="B210" t="str">
            <v>Nhaì Cáúp 4</v>
          </cell>
          <cell r="D210">
            <v>22</v>
          </cell>
        </row>
        <row r="211">
          <cell r="B211" t="str">
            <v>Âáút åí</v>
          </cell>
          <cell r="D211">
            <v>22</v>
          </cell>
        </row>
        <row r="212">
          <cell r="B212" t="str">
            <v>Tráön Thë Thå</v>
          </cell>
        </row>
        <row r="213">
          <cell r="B213" t="str">
            <v>Nhaì Cáúp 4</v>
          </cell>
          <cell r="D213">
            <v>30</v>
          </cell>
        </row>
        <row r="214">
          <cell r="B214" t="str">
            <v>Âáút åí</v>
          </cell>
          <cell r="D214">
            <v>30</v>
          </cell>
        </row>
        <row r="215">
          <cell r="B215" t="str">
            <v>Nguyãùn Cáøm</v>
          </cell>
        </row>
        <row r="216">
          <cell r="B216" t="str">
            <v>Nhaì taûm</v>
          </cell>
          <cell r="D216">
            <v>9</v>
          </cell>
        </row>
        <row r="217">
          <cell r="B217" t="str">
            <v>Nhaì Cáúp 4</v>
          </cell>
          <cell r="D217">
            <v>30</v>
          </cell>
        </row>
        <row r="218">
          <cell r="B218" t="str">
            <v>Âáút åí</v>
          </cell>
          <cell r="D218">
            <v>39</v>
          </cell>
        </row>
        <row r="219">
          <cell r="B219" t="str">
            <v>Træång vàn Meûo</v>
          </cell>
        </row>
        <row r="220">
          <cell r="B220" t="str">
            <v>Nhaì Cáúp 4</v>
          </cell>
          <cell r="D220">
            <v>30</v>
          </cell>
        </row>
        <row r="221">
          <cell r="B221" t="str">
            <v>Âáút åí</v>
          </cell>
          <cell r="D221">
            <v>30</v>
          </cell>
        </row>
        <row r="222">
          <cell r="B222" t="str">
            <v>Truû âiãûn BTCT</v>
          </cell>
          <cell r="D222">
            <v>1</v>
          </cell>
        </row>
        <row r="223">
          <cell r="B223" t="str">
            <v>Tráön Vàn An</v>
          </cell>
        </row>
        <row r="224">
          <cell r="B224" t="str">
            <v>Nhaì Cáúp 4</v>
          </cell>
          <cell r="D224">
            <v>35</v>
          </cell>
        </row>
        <row r="225">
          <cell r="B225" t="str">
            <v>Âáút åí</v>
          </cell>
          <cell r="D225">
            <v>35</v>
          </cell>
        </row>
        <row r="226">
          <cell r="B226" t="str">
            <v>Tráön Cháút</v>
          </cell>
        </row>
        <row r="227">
          <cell r="B227" t="str">
            <v>Nhaì Cáúp 4</v>
          </cell>
          <cell r="D227">
            <v>48</v>
          </cell>
        </row>
        <row r="228">
          <cell r="B228" t="str">
            <v>Âáút åí</v>
          </cell>
          <cell r="D228">
            <v>48</v>
          </cell>
        </row>
        <row r="229">
          <cell r="B229" t="str">
            <v>Lã Cau</v>
          </cell>
        </row>
        <row r="230">
          <cell r="B230" t="str">
            <v>Nhaì Cáúp 4</v>
          </cell>
          <cell r="D230">
            <v>66</v>
          </cell>
        </row>
        <row r="231">
          <cell r="B231" t="str">
            <v>Âáút åí</v>
          </cell>
          <cell r="D231">
            <v>66</v>
          </cell>
        </row>
        <row r="232">
          <cell r="B232" t="str">
            <v>Huyình Binh</v>
          </cell>
        </row>
        <row r="233">
          <cell r="B233" t="str">
            <v>Nhaì Cáúp 4</v>
          </cell>
          <cell r="D233">
            <v>42</v>
          </cell>
        </row>
        <row r="234">
          <cell r="B234" t="str">
            <v>Âáút åí</v>
          </cell>
          <cell r="D234">
            <v>42</v>
          </cell>
        </row>
        <row r="235">
          <cell r="B235" t="str">
            <v>Huyình Luïa</v>
          </cell>
        </row>
        <row r="236">
          <cell r="B236" t="str">
            <v>Nhaì taûm</v>
          </cell>
          <cell r="D236">
            <v>9</v>
          </cell>
        </row>
        <row r="237">
          <cell r="B237" t="str">
            <v>Nhaì Cáúp 4</v>
          </cell>
          <cell r="D237">
            <v>70</v>
          </cell>
        </row>
        <row r="238">
          <cell r="B238" t="str">
            <v>Âáút åí</v>
          </cell>
          <cell r="D238">
            <v>79</v>
          </cell>
        </row>
        <row r="239">
          <cell r="B239" t="str">
            <v>Giãúng næåïc</v>
          </cell>
          <cell r="D239">
            <v>1</v>
          </cell>
        </row>
        <row r="240">
          <cell r="B240" t="str">
            <v>Huyình Cáøn</v>
          </cell>
        </row>
        <row r="241">
          <cell r="B241" t="str">
            <v>Nhaì taûm</v>
          </cell>
          <cell r="D241">
            <v>12</v>
          </cell>
        </row>
        <row r="242">
          <cell r="B242" t="str">
            <v>Âáút åí</v>
          </cell>
          <cell r="D242">
            <v>12</v>
          </cell>
        </row>
        <row r="243">
          <cell r="B243" t="str">
            <v>Truû âiãûn gäù</v>
          </cell>
          <cell r="D243">
            <v>1</v>
          </cell>
        </row>
        <row r="244">
          <cell r="B244" t="str">
            <v>Giãúng næåïc</v>
          </cell>
          <cell r="D244">
            <v>1</v>
          </cell>
        </row>
        <row r="245">
          <cell r="B245" t="str">
            <v>Cáy láúy gäù (dæång liãùu)</v>
          </cell>
          <cell r="D245">
            <v>3</v>
          </cell>
        </row>
        <row r="246">
          <cell r="B246" t="str">
            <v>Nguyãùn Bçnh</v>
          </cell>
        </row>
        <row r="247">
          <cell r="B247" t="str">
            <v>Nhaì Cáúp 4</v>
          </cell>
          <cell r="D247">
            <v>33.6</v>
          </cell>
        </row>
        <row r="248">
          <cell r="B248" t="str">
            <v>Âáút åí</v>
          </cell>
          <cell r="D248">
            <v>33.6</v>
          </cell>
        </row>
        <row r="249">
          <cell r="B249" t="str">
            <v>Maî âáút</v>
          </cell>
          <cell r="D249">
            <v>8</v>
          </cell>
        </row>
        <row r="250">
          <cell r="B250" t="str">
            <v>Maî xáy</v>
          </cell>
          <cell r="D250">
            <v>2</v>
          </cell>
        </row>
        <row r="251">
          <cell r="B251" t="str">
            <v>Nguyãùn Âènh</v>
          </cell>
        </row>
        <row r="252">
          <cell r="B252" t="str">
            <v>Nhaì Cáúp 4</v>
          </cell>
          <cell r="D252">
            <v>48</v>
          </cell>
        </row>
        <row r="253">
          <cell r="B253" t="str">
            <v>Âáút åí</v>
          </cell>
          <cell r="D253">
            <v>48</v>
          </cell>
        </row>
        <row r="254">
          <cell r="B254" t="str">
            <v>Giãúng næåïc</v>
          </cell>
          <cell r="D254">
            <v>1</v>
          </cell>
        </row>
        <row r="255">
          <cell r="B255" t="str">
            <v>Nguyãùn Cäøng</v>
          </cell>
          <cell r="D255">
            <v>50</v>
          </cell>
        </row>
        <row r="256">
          <cell r="B256" t="str">
            <v>Nhaì Cáúp 4</v>
          </cell>
          <cell r="D256">
            <v>48</v>
          </cell>
        </row>
        <row r="257">
          <cell r="B257" t="str">
            <v>Âáút åí</v>
          </cell>
          <cell r="D257">
            <v>48</v>
          </cell>
        </row>
        <row r="258">
          <cell r="B258" t="str">
            <v>Cáy àn quaí</v>
          </cell>
          <cell r="D258">
            <v>5</v>
          </cell>
        </row>
        <row r="259">
          <cell r="B259" t="str">
            <v>Âáút væåìn</v>
          </cell>
          <cell r="D259">
            <v>18</v>
          </cell>
        </row>
        <row r="260">
          <cell r="B260" t="str">
            <v>Äng Lanh</v>
          </cell>
        </row>
        <row r="261">
          <cell r="B261" t="str">
            <v>Nhaì Cáúp 4</v>
          </cell>
          <cell r="D261">
            <v>32</v>
          </cell>
        </row>
        <row r="262">
          <cell r="B262" t="str">
            <v>Âáút åí</v>
          </cell>
          <cell r="D262">
            <v>32</v>
          </cell>
        </row>
        <row r="263">
          <cell r="B263" t="str">
            <v>Giãúng næåïc</v>
          </cell>
          <cell r="D263">
            <v>1</v>
          </cell>
        </row>
        <row r="264">
          <cell r="B264" t="str">
            <v>Nguyãùn Thë Kim Yãún</v>
          </cell>
        </row>
        <row r="265">
          <cell r="B265" t="str">
            <v>Nhaì Cáúp 4</v>
          </cell>
          <cell r="D265">
            <v>50</v>
          </cell>
        </row>
        <row r="266">
          <cell r="B266" t="str">
            <v>Âáút åí</v>
          </cell>
          <cell r="D266">
            <v>50</v>
          </cell>
        </row>
        <row r="267">
          <cell r="B267" t="str">
            <v>Äng Trinh</v>
          </cell>
        </row>
        <row r="268">
          <cell r="B268" t="str">
            <v>Nhaì Cáúp 4</v>
          </cell>
          <cell r="D268">
            <v>16</v>
          </cell>
        </row>
        <row r="269">
          <cell r="B269" t="str">
            <v>Âáút åí</v>
          </cell>
          <cell r="D269">
            <v>16</v>
          </cell>
        </row>
        <row r="270">
          <cell r="B270" t="str">
            <v>Miãúu xáy</v>
          </cell>
        </row>
        <row r="271">
          <cell r="B271" t="str">
            <v>Nhaì Cáúp 4</v>
          </cell>
          <cell r="D271">
            <v>12</v>
          </cell>
        </row>
        <row r="272">
          <cell r="B272" t="str">
            <v>Âáút åí</v>
          </cell>
          <cell r="D272">
            <v>12</v>
          </cell>
        </row>
        <row r="273">
          <cell r="B273" t="str">
            <v>Tæåìng raìo xáy</v>
          </cell>
          <cell r="D273">
            <v>22.5</v>
          </cell>
        </row>
        <row r="274">
          <cell r="B274" t="str">
            <v>Nguyãùn Thuáún</v>
          </cell>
        </row>
        <row r="275">
          <cell r="B275" t="str">
            <v>Nhaì Cáúp 4</v>
          </cell>
          <cell r="D275">
            <v>50</v>
          </cell>
        </row>
        <row r="276">
          <cell r="B276" t="str">
            <v>Âáút åí</v>
          </cell>
          <cell r="D276">
            <v>50</v>
          </cell>
        </row>
        <row r="277">
          <cell r="B277" t="str">
            <v>Tæåìng raìo xáy</v>
          </cell>
          <cell r="D277">
            <v>18</v>
          </cell>
        </row>
        <row r="278">
          <cell r="B278" t="str">
            <v>Âàûng Cuî</v>
          </cell>
        </row>
        <row r="279">
          <cell r="B279" t="str">
            <v>Nhaì Cáúp 4</v>
          </cell>
          <cell r="D279">
            <v>48</v>
          </cell>
        </row>
        <row r="280">
          <cell r="B280" t="str">
            <v>Âáút åí</v>
          </cell>
          <cell r="D280">
            <v>48</v>
          </cell>
        </row>
        <row r="281">
          <cell r="B281" t="str">
            <v>âáút væåìn</v>
          </cell>
          <cell r="D281">
            <v>62</v>
          </cell>
        </row>
        <row r="282">
          <cell r="B282" t="str">
            <v>Âàûng Sanh</v>
          </cell>
        </row>
        <row r="283">
          <cell r="B283" t="str">
            <v>Nhaì Cáúp 4</v>
          </cell>
          <cell r="D283">
            <v>84</v>
          </cell>
        </row>
        <row r="284">
          <cell r="B284" t="str">
            <v>Âáút åí</v>
          </cell>
          <cell r="D284">
            <v>84</v>
          </cell>
        </row>
        <row r="285">
          <cell r="B285" t="str">
            <v>Truû âiãûn gäù</v>
          </cell>
          <cell r="D285">
            <v>1</v>
          </cell>
        </row>
        <row r="286">
          <cell r="B286" t="str">
            <v>Nguyãùn Nhaìn</v>
          </cell>
        </row>
        <row r="287">
          <cell r="B287" t="str">
            <v>Nhaì Cáúp 4</v>
          </cell>
          <cell r="D287">
            <v>24</v>
          </cell>
        </row>
        <row r="288">
          <cell r="B288" t="str">
            <v>Âáút åí</v>
          </cell>
          <cell r="D288">
            <v>24</v>
          </cell>
        </row>
        <row r="289">
          <cell r="B289" t="str">
            <v>Âáút væåìn</v>
          </cell>
          <cell r="D289">
            <v>76</v>
          </cell>
        </row>
        <row r="290">
          <cell r="B290" t="str">
            <v>Lã Vàn Cháún</v>
          </cell>
        </row>
        <row r="291">
          <cell r="B291" t="str">
            <v>Nhaì Cáúp 4</v>
          </cell>
          <cell r="D291">
            <v>80</v>
          </cell>
        </row>
        <row r="292">
          <cell r="B292" t="str">
            <v>Âáút åí</v>
          </cell>
          <cell r="D292">
            <v>80</v>
          </cell>
        </row>
        <row r="293">
          <cell r="B293" t="str">
            <v>Cáy àn quaí</v>
          </cell>
          <cell r="D293">
            <v>2</v>
          </cell>
        </row>
        <row r="294">
          <cell r="B294" t="str">
            <v>Nguyãùn Syî Lám</v>
          </cell>
        </row>
        <row r="295">
          <cell r="B295" t="str">
            <v>Nhaì taûm</v>
          </cell>
          <cell r="D295">
            <v>16</v>
          </cell>
        </row>
        <row r="296">
          <cell r="B296" t="str">
            <v>Nhaì Cáúp 4</v>
          </cell>
          <cell r="D296">
            <v>108</v>
          </cell>
        </row>
        <row r="297">
          <cell r="B297" t="str">
            <v>Âáút åí</v>
          </cell>
          <cell r="D297">
            <v>124</v>
          </cell>
        </row>
        <row r="298">
          <cell r="B298" t="str">
            <v>Cáy àn quaí</v>
          </cell>
          <cell r="D298">
            <v>7</v>
          </cell>
        </row>
        <row r="299">
          <cell r="B299" t="str">
            <v>Gara Ngoüc Häø</v>
          </cell>
        </row>
        <row r="300">
          <cell r="B300" t="str">
            <v>Nhaì taûm</v>
          </cell>
          <cell r="D300">
            <v>12</v>
          </cell>
        </row>
        <row r="301">
          <cell r="B301" t="str">
            <v>Nhaì Cáúp 4</v>
          </cell>
          <cell r="D301">
            <v>24</v>
          </cell>
        </row>
        <row r="302">
          <cell r="B302" t="str">
            <v>Âáút åí</v>
          </cell>
          <cell r="D302">
            <v>36</v>
          </cell>
        </row>
        <row r="303">
          <cell r="B303" t="str">
            <v>Âáút væåìn</v>
          </cell>
          <cell r="D303">
            <v>50</v>
          </cell>
        </row>
        <row r="304">
          <cell r="B304" t="str">
            <v>Maî xáy</v>
          </cell>
          <cell r="D304">
            <v>2</v>
          </cell>
        </row>
        <row r="305">
          <cell r="B305" t="str">
            <v>Nguyãùn Thuáún</v>
          </cell>
        </row>
        <row r="306">
          <cell r="B306" t="str">
            <v>Nhaì Cáúp 4</v>
          </cell>
          <cell r="D306">
            <v>40</v>
          </cell>
        </row>
        <row r="307">
          <cell r="B307" t="str">
            <v>Âáút åí</v>
          </cell>
          <cell r="D307">
            <v>40</v>
          </cell>
        </row>
        <row r="308">
          <cell r="B308" t="str">
            <v>Âáút væåìn</v>
          </cell>
          <cell r="D308">
            <v>50</v>
          </cell>
        </row>
        <row r="309">
          <cell r="B309" t="str">
            <v xml:space="preserve">Âàûng Ngäü </v>
          </cell>
        </row>
        <row r="310">
          <cell r="B310" t="str">
            <v>Nhaì Cáúp 4</v>
          </cell>
          <cell r="D310">
            <v>32</v>
          </cell>
        </row>
        <row r="311">
          <cell r="B311" t="str">
            <v>Âáút åí</v>
          </cell>
          <cell r="D311">
            <v>32</v>
          </cell>
        </row>
        <row r="312">
          <cell r="B312" t="str">
            <v>Âáút væåìn</v>
          </cell>
          <cell r="D312">
            <v>65</v>
          </cell>
        </row>
        <row r="313">
          <cell r="B313" t="str">
            <v>Huyình Thë Baío</v>
          </cell>
        </row>
        <row r="314">
          <cell r="B314" t="str">
            <v>Nhaì taûm</v>
          </cell>
          <cell r="D314">
            <v>16</v>
          </cell>
        </row>
        <row r="315">
          <cell r="B315" t="str">
            <v>Nhaì Cáúp 4</v>
          </cell>
          <cell r="D315">
            <v>40</v>
          </cell>
        </row>
        <row r="316">
          <cell r="B316" t="str">
            <v>Hiãn âuïc</v>
          </cell>
          <cell r="D316">
            <v>24</v>
          </cell>
        </row>
        <row r="317">
          <cell r="B317" t="str">
            <v>Âáút åí</v>
          </cell>
          <cell r="D317">
            <v>80</v>
          </cell>
        </row>
        <row r="318">
          <cell r="B318" t="str">
            <v>Nguyãùn Danh</v>
          </cell>
        </row>
        <row r="319">
          <cell r="B319" t="str">
            <v>Nhaì Cáúp 4</v>
          </cell>
          <cell r="D319">
            <v>48</v>
          </cell>
        </row>
        <row r="320">
          <cell r="B320" t="str">
            <v>Âáút åí</v>
          </cell>
          <cell r="D320">
            <v>48</v>
          </cell>
        </row>
        <row r="321">
          <cell r="B321" t="str">
            <v>Cáy àn quaí</v>
          </cell>
          <cell r="D321">
            <v>24</v>
          </cell>
        </row>
        <row r="322">
          <cell r="B322" t="str">
            <v>Âáút væåìn</v>
          </cell>
          <cell r="D322">
            <v>75</v>
          </cell>
        </row>
        <row r="323">
          <cell r="B323" t="str">
            <v>Giãúng næåïc</v>
          </cell>
          <cell r="D323">
            <v>1</v>
          </cell>
        </row>
        <row r="324">
          <cell r="B324" t="str">
            <v>Nguyãùn Sé</v>
          </cell>
        </row>
        <row r="325">
          <cell r="B325" t="str">
            <v>Nhaì Cáúp 4</v>
          </cell>
          <cell r="D325">
            <v>24</v>
          </cell>
        </row>
        <row r="326">
          <cell r="B326" t="str">
            <v>Nhaì âuïc 2 táöng</v>
          </cell>
          <cell r="D326">
            <v>12</v>
          </cell>
        </row>
        <row r="327">
          <cell r="B327" t="str">
            <v>Âáút åí</v>
          </cell>
          <cell r="D327">
            <v>36</v>
          </cell>
        </row>
        <row r="328">
          <cell r="B328" t="str">
            <v>Âáút væåìn</v>
          </cell>
          <cell r="D328">
            <v>50</v>
          </cell>
        </row>
        <row r="329">
          <cell r="B329" t="str">
            <v>Voî Táún Bang</v>
          </cell>
        </row>
        <row r="330">
          <cell r="B330" t="str">
            <v>Nhaì Cáúp 4</v>
          </cell>
          <cell r="D330">
            <v>24</v>
          </cell>
        </row>
        <row r="331">
          <cell r="B331" t="str">
            <v>Âáút åí</v>
          </cell>
          <cell r="D331">
            <v>24</v>
          </cell>
        </row>
        <row r="332">
          <cell r="B332" t="str">
            <v>Voî thë Hoa</v>
          </cell>
        </row>
        <row r="333">
          <cell r="B333" t="str">
            <v>Nhaì Cáúp 4</v>
          </cell>
          <cell r="D333">
            <v>30</v>
          </cell>
        </row>
        <row r="334">
          <cell r="B334" t="str">
            <v>Âáút åí</v>
          </cell>
          <cell r="D334">
            <v>30</v>
          </cell>
        </row>
        <row r="335">
          <cell r="B335" t="str">
            <v>Âáút væåìn</v>
          </cell>
          <cell r="D335">
            <v>40</v>
          </cell>
        </row>
        <row r="336">
          <cell r="B336" t="str">
            <v>Nguyãùn Tuï</v>
          </cell>
        </row>
        <row r="337">
          <cell r="B337" t="str">
            <v>Nhaì Cáúp 4</v>
          </cell>
          <cell r="D337">
            <v>24</v>
          </cell>
        </row>
        <row r="338">
          <cell r="B338" t="str">
            <v>Âáút åí</v>
          </cell>
          <cell r="D338">
            <v>24</v>
          </cell>
        </row>
        <row r="339">
          <cell r="B339" t="str">
            <v>Âáút væåìn</v>
          </cell>
          <cell r="D339">
            <v>120</v>
          </cell>
        </row>
        <row r="340">
          <cell r="B340" t="str">
            <v>Huyình Tuáún</v>
          </cell>
        </row>
        <row r="341">
          <cell r="B341" t="str">
            <v>Nhaì Cáúp 4</v>
          </cell>
          <cell r="D341">
            <v>40</v>
          </cell>
        </row>
        <row r="342">
          <cell r="B342" t="str">
            <v>Âáút åí</v>
          </cell>
          <cell r="D342">
            <v>40</v>
          </cell>
        </row>
        <row r="343">
          <cell r="B343" t="str">
            <v>Cháu Ngoüc Anh</v>
          </cell>
        </row>
        <row r="344">
          <cell r="B344" t="str">
            <v>Nhaì Cáúp 4</v>
          </cell>
          <cell r="D344">
            <v>48</v>
          </cell>
        </row>
        <row r="345">
          <cell r="B345" t="str">
            <v>Âáút åí</v>
          </cell>
          <cell r="D345">
            <v>48</v>
          </cell>
        </row>
        <row r="346">
          <cell r="B346" t="str">
            <v>Maî âáút</v>
          </cell>
          <cell r="D346">
            <v>4</v>
          </cell>
        </row>
        <row r="347">
          <cell r="B347" t="str">
            <v>Maî xáy</v>
          </cell>
          <cell r="D347">
            <v>3</v>
          </cell>
        </row>
        <row r="348">
          <cell r="B348" t="str">
            <v>Tæåìng raìo xáy</v>
          </cell>
          <cell r="D348">
            <v>7.5</v>
          </cell>
        </row>
        <row r="349">
          <cell r="B349" t="str">
            <v>Cháu Âçnh Khoa</v>
          </cell>
        </row>
        <row r="350">
          <cell r="B350" t="str">
            <v>Nhaì taûm</v>
          </cell>
          <cell r="D350">
            <v>3</v>
          </cell>
        </row>
        <row r="351">
          <cell r="B351" t="str">
            <v>Nhaì Cáúp 4</v>
          </cell>
          <cell r="D351">
            <v>30</v>
          </cell>
        </row>
        <row r="352">
          <cell r="B352" t="str">
            <v>Âáút åí</v>
          </cell>
          <cell r="D352">
            <v>33</v>
          </cell>
        </row>
        <row r="353">
          <cell r="B353" t="str">
            <v>Maî âáút</v>
          </cell>
          <cell r="D353">
            <v>1</v>
          </cell>
        </row>
        <row r="354">
          <cell r="B354" t="str">
            <v>Cháu Tuáún</v>
          </cell>
        </row>
        <row r="355">
          <cell r="B355" t="str">
            <v>Nhaì Cáúp 4</v>
          </cell>
          <cell r="D355">
            <v>48</v>
          </cell>
        </row>
        <row r="356">
          <cell r="B356" t="str">
            <v>Âáút åí</v>
          </cell>
          <cell r="D356">
            <v>48</v>
          </cell>
        </row>
        <row r="357">
          <cell r="B357" t="str">
            <v>Cáy àn quaí</v>
          </cell>
          <cell r="D357">
            <v>4</v>
          </cell>
        </row>
        <row r="358">
          <cell r="B358" t="str">
            <v>Âáút væåìn</v>
          </cell>
          <cell r="D358">
            <v>110</v>
          </cell>
        </row>
        <row r="359">
          <cell r="B359" t="str">
            <v>Maî âáút</v>
          </cell>
          <cell r="D359">
            <v>1</v>
          </cell>
        </row>
        <row r="360">
          <cell r="B360" t="str">
            <v>Nguyãùn Thiãöu</v>
          </cell>
        </row>
        <row r="361">
          <cell r="B361" t="str">
            <v>Nhaì Cáúp 4</v>
          </cell>
          <cell r="D361">
            <v>40</v>
          </cell>
        </row>
        <row r="362">
          <cell r="B362" t="str">
            <v>Âáút åí</v>
          </cell>
          <cell r="D362">
            <v>40</v>
          </cell>
        </row>
        <row r="363">
          <cell r="B363" t="str">
            <v>Cáy àn quaí</v>
          </cell>
          <cell r="D363">
            <v>7</v>
          </cell>
        </row>
        <row r="364">
          <cell r="B364" t="str">
            <v>Âáút væåìn</v>
          </cell>
          <cell r="D364">
            <v>150</v>
          </cell>
        </row>
        <row r="365">
          <cell r="B365" t="str">
            <v>Maî âáút</v>
          </cell>
          <cell r="D365">
            <v>1</v>
          </cell>
        </row>
        <row r="366">
          <cell r="B366" t="str">
            <v>Maî xáy</v>
          </cell>
          <cell r="D366">
            <v>1</v>
          </cell>
        </row>
        <row r="367">
          <cell r="B367" t="str">
            <v>Giãúng næåïc</v>
          </cell>
          <cell r="D367">
            <v>1</v>
          </cell>
        </row>
        <row r="368">
          <cell r="B368" t="str">
            <v>UBND khoïm 3 Phuï Lám</v>
          </cell>
        </row>
        <row r="369">
          <cell r="B369" t="str">
            <v>Nhaì Cáúp 4</v>
          </cell>
          <cell r="D369">
            <v>160</v>
          </cell>
        </row>
        <row r="370">
          <cell r="B370" t="str">
            <v>Âáút åí</v>
          </cell>
          <cell r="D370">
            <v>160</v>
          </cell>
        </row>
        <row r="371">
          <cell r="B371" t="str">
            <v>Cáy àn quaí</v>
          </cell>
          <cell r="D371">
            <v>6</v>
          </cell>
        </row>
        <row r="372">
          <cell r="B372" t="str">
            <v>Giãúng næåïc</v>
          </cell>
          <cell r="D372">
            <v>1</v>
          </cell>
        </row>
        <row r="373">
          <cell r="B373" t="str">
            <v>Mang Thë Thanh</v>
          </cell>
        </row>
        <row r="374">
          <cell r="B374" t="str">
            <v>Nhaì taûm</v>
          </cell>
          <cell r="D374">
            <v>32</v>
          </cell>
        </row>
        <row r="375">
          <cell r="B375" t="str">
            <v>Nhaì Cáúp 4</v>
          </cell>
          <cell r="D375">
            <v>40</v>
          </cell>
        </row>
        <row r="376">
          <cell r="B376" t="str">
            <v>Nhaì âuïc 2 táöng</v>
          </cell>
          <cell r="D376">
            <v>24</v>
          </cell>
        </row>
        <row r="377">
          <cell r="B377" t="str">
            <v>Âáút åí</v>
          </cell>
          <cell r="D377">
            <v>96</v>
          </cell>
        </row>
        <row r="378">
          <cell r="B378" t="str">
            <v>Traì Kim Anh</v>
          </cell>
        </row>
        <row r="379">
          <cell r="B379" t="str">
            <v>Nhaì Cáúp 4</v>
          </cell>
          <cell r="D379">
            <v>36</v>
          </cell>
        </row>
        <row r="380">
          <cell r="B380" t="str">
            <v>Âáút åí</v>
          </cell>
          <cell r="D380">
            <v>36</v>
          </cell>
        </row>
        <row r="381">
          <cell r="B381" t="str">
            <v>Giãúng næåïc</v>
          </cell>
          <cell r="D381">
            <v>1</v>
          </cell>
        </row>
        <row r="382">
          <cell r="B382" t="str">
            <v>Lã Traì Tän</v>
          </cell>
        </row>
        <row r="383">
          <cell r="B383" t="str">
            <v>Nhaì taûm</v>
          </cell>
          <cell r="D383">
            <v>9</v>
          </cell>
        </row>
        <row r="384">
          <cell r="B384" t="str">
            <v>Nhaì Cáúp 4</v>
          </cell>
          <cell r="D384">
            <v>40</v>
          </cell>
        </row>
        <row r="385">
          <cell r="B385" t="str">
            <v>Âáút åí</v>
          </cell>
          <cell r="D385">
            <v>49</v>
          </cell>
        </row>
        <row r="386">
          <cell r="B386" t="str">
            <v>Giãúng næåïc</v>
          </cell>
          <cell r="D386">
            <v>1</v>
          </cell>
        </row>
        <row r="387">
          <cell r="B387" t="str">
            <v>Tráön Thë Sæí</v>
          </cell>
        </row>
        <row r="388">
          <cell r="B388" t="str">
            <v>Nhaì Cáúp 4</v>
          </cell>
          <cell r="D388">
            <v>55</v>
          </cell>
        </row>
        <row r="389">
          <cell r="B389" t="str">
            <v>Âáút åí</v>
          </cell>
          <cell r="D389">
            <v>55</v>
          </cell>
        </row>
        <row r="390">
          <cell r="B390" t="str">
            <v>Triãöu Linh</v>
          </cell>
        </row>
        <row r="391">
          <cell r="B391" t="str">
            <v>Nhaì Cáúp 4</v>
          </cell>
          <cell r="D391">
            <v>44</v>
          </cell>
        </row>
        <row r="392">
          <cell r="B392" t="str">
            <v>Nhaì âuïc 2 táöng</v>
          </cell>
          <cell r="D392">
            <v>15</v>
          </cell>
        </row>
        <row r="393">
          <cell r="B393" t="str">
            <v>Âáút åí</v>
          </cell>
          <cell r="D393">
            <v>59</v>
          </cell>
        </row>
        <row r="394">
          <cell r="B394" t="str">
            <v>Giãúng næåïc</v>
          </cell>
          <cell r="D394">
            <v>1</v>
          </cell>
        </row>
        <row r="395">
          <cell r="B395" t="str">
            <v>Triãöu Ngoüc</v>
          </cell>
        </row>
        <row r="396">
          <cell r="B396" t="str">
            <v>Nhaì Cáúp 4</v>
          </cell>
          <cell r="D396">
            <v>24</v>
          </cell>
        </row>
        <row r="397">
          <cell r="B397" t="str">
            <v>Âáút åí</v>
          </cell>
          <cell r="D397">
            <v>24</v>
          </cell>
        </row>
        <row r="398">
          <cell r="B398" t="str">
            <v>Triãöu Cæåìng</v>
          </cell>
        </row>
        <row r="399">
          <cell r="B399" t="str">
            <v>Nhaì Cáúp 4</v>
          </cell>
          <cell r="D399">
            <v>20</v>
          </cell>
        </row>
        <row r="400">
          <cell r="B400" t="str">
            <v>Âáút åí</v>
          </cell>
          <cell r="D400">
            <v>20</v>
          </cell>
        </row>
        <row r="401">
          <cell r="B401" t="str">
            <v>Nguyãùn Vinh</v>
          </cell>
        </row>
        <row r="402">
          <cell r="B402" t="str">
            <v>Nhaì Cáúp 4</v>
          </cell>
          <cell r="D402">
            <v>24</v>
          </cell>
        </row>
        <row r="403">
          <cell r="B403" t="str">
            <v>Nhaì âuïc 2 táöng</v>
          </cell>
          <cell r="D403">
            <v>16</v>
          </cell>
        </row>
        <row r="404">
          <cell r="B404" t="str">
            <v>Âáút åí</v>
          </cell>
          <cell r="D404">
            <v>40</v>
          </cell>
        </row>
        <row r="405">
          <cell r="B405" t="str">
            <v>Nguyãùn Vàn Cæåìng</v>
          </cell>
        </row>
        <row r="406">
          <cell r="B406" t="str">
            <v>Nhaì Cáúp 4</v>
          </cell>
          <cell r="D406">
            <v>60</v>
          </cell>
        </row>
        <row r="407">
          <cell r="B407" t="str">
            <v>Âáút åí</v>
          </cell>
          <cell r="D407">
            <v>60</v>
          </cell>
        </row>
        <row r="408">
          <cell r="B408" t="str">
            <v>Tæåìng raìo xáy</v>
          </cell>
          <cell r="D408">
            <v>25</v>
          </cell>
        </row>
        <row r="409">
          <cell r="B409" t="str">
            <v>Tráön vàn Danh</v>
          </cell>
        </row>
        <row r="410">
          <cell r="B410" t="str">
            <v>Nhaì Cáúp 4</v>
          </cell>
          <cell r="D410">
            <v>38</v>
          </cell>
        </row>
        <row r="411">
          <cell r="B411" t="str">
            <v>Âáút åí</v>
          </cell>
          <cell r="D411">
            <v>38</v>
          </cell>
        </row>
        <row r="412">
          <cell r="B412" t="str">
            <v>Tæåìng raìo xáy</v>
          </cell>
          <cell r="D412">
            <v>15</v>
          </cell>
        </row>
        <row r="413">
          <cell r="B413" t="str">
            <v>Huyình Thë Bè</v>
          </cell>
        </row>
        <row r="414">
          <cell r="B414" t="str">
            <v>Nhaì taûm</v>
          </cell>
          <cell r="D414">
            <v>4</v>
          </cell>
        </row>
        <row r="415">
          <cell r="B415" t="str">
            <v>Nhaì Cáúp 4</v>
          </cell>
          <cell r="D415">
            <v>50</v>
          </cell>
        </row>
        <row r="416">
          <cell r="B416" t="str">
            <v>Âáút åí</v>
          </cell>
          <cell r="D416">
            <v>54</v>
          </cell>
        </row>
        <row r="417">
          <cell r="B417" t="str">
            <v>Giãúng næåïc</v>
          </cell>
          <cell r="D417">
            <v>1</v>
          </cell>
        </row>
        <row r="418">
          <cell r="B418" t="str">
            <v>Nguyãùn thë Ngoüc Oanh</v>
          </cell>
        </row>
        <row r="419">
          <cell r="B419" t="str">
            <v>Nhaì taûm</v>
          </cell>
          <cell r="D419">
            <v>30</v>
          </cell>
        </row>
        <row r="420">
          <cell r="B420" t="str">
            <v>Âáút åí</v>
          </cell>
          <cell r="D420">
            <v>30</v>
          </cell>
        </row>
        <row r="421">
          <cell r="B421" t="str">
            <v>Lã Vàn Toaïn</v>
          </cell>
        </row>
        <row r="422">
          <cell r="B422" t="str">
            <v>Nhaì taûm</v>
          </cell>
          <cell r="D422">
            <v>15</v>
          </cell>
        </row>
        <row r="423">
          <cell r="B423" t="str">
            <v>Nhaì Cáúp 4</v>
          </cell>
          <cell r="D423">
            <v>20</v>
          </cell>
        </row>
        <row r="424">
          <cell r="B424" t="str">
            <v>Âáút åí</v>
          </cell>
          <cell r="D424">
            <v>35</v>
          </cell>
        </row>
        <row r="425">
          <cell r="B425" t="str">
            <v>Giãúng næåïc</v>
          </cell>
          <cell r="D425">
            <v>1</v>
          </cell>
        </row>
        <row r="426">
          <cell r="B426" t="str">
            <v>Lã Vàn Häø</v>
          </cell>
        </row>
        <row r="427">
          <cell r="B427" t="str">
            <v>Nhaì taûm</v>
          </cell>
          <cell r="D427">
            <v>15</v>
          </cell>
        </row>
        <row r="428">
          <cell r="B428" t="str">
            <v>Nhaì Cáúp 4</v>
          </cell>
          <cell r="D428">
            <v>44</v>
          </cell>
        </row>
        <row r="429">
          <cell r="B429" t="str">
            <v>Âáút åí</v>
          </cell>
          <cell r="D429">
            <v>59</v>
          </cell>
        </row>
        <row r="430">
          <cell r="B430" t="str">
            <v>Giãúng næåïc</v>
          </cell>
          <cell r="D430">
            <v>1</v>
          </cell>
        </row>
        <row r="431">
          <cell r="B431" t="str">
            <v>Nguyãùn Thi Sæång</v>
          </cell>
        </row>
        <row r="432">
          <cell r="B432" t="str">
            <v>Nhaì taûm</v>
          </cell>
          <cell r="D432">
            <v>15</v>
          </cell>
        </row>
        <row r="433">
          <cell r="B433" t="str">
            <v>Nhaì Cáúp 4</v>
          </cell>
          <cell r="D433">
            <v>35</v>
          </cell>
        </row>
        <row r="434">
          <cell r="B434" t="str">
            <v>Âáút åí</v>
          </cell>
          <cell r="D434">
            <v>50</v>
          </cell>
        </row>
        <row r="435">
          <cell r="B435" t="str">
            <v>Nguyãùn Trán</v>
          </cell>
        </row>
        <row r="436">
          <cell r="B436" t="str">
            <v>Nhaì Cáúp 4</v>
          </cell>
          <cell r="D436">
            <v>35</v>
          </cell>
        </row>
        <row r="437">
          <cell r="B437" t="str">
            <v>Âáút åí</v>
          </cell>
          <cell r="D437">
            <v>35</v>
          </cell>
        </row>
        <row r="438">
          <cell r="B438" t="str">
            <v>Giãúng næåïc</v>
          </cell>
          <cell r="D438">
            <v>1</v>
          </cell>
        </row>
        <row r="439">
          <cell r="B439" t="str">
            <v>Truû âiãûn gäù</v>
          </cell>
          <cell r="D439">
            <v>1</v>
          </cell>
        </row>
        <row r="440">
          <cell r="B440" t="str">
            <v>Phaûm Phuï Quäúc</v>
          </cell>
        </row>
        <row r="441">
          <cell r="B441" t="str">
            <v>Nhaì Cáúp 4</v>
          </cell>
          <cell r="D441">
            <v>40</v>
          </cell>
        </row>
        <row r="442">
          <cell r="B442" t="str">
            <v>Âáút åí</v>
          </cell>
          <cell r="D442">
            <v>40</v>
          </cell>
        </row>
        <row r="443">
          <cell r="B443" t="str">
            <v>Âáút væåìn</v>
          </cell>
          <cell r="D443">
            <v>36</v>
          </cell>
        </row>
        <row r="444">
          <cell r="B444" t="str">
            <v>Giãúng næåïc</v>
          </cell>
          <cell r="D444">
            <v>1</v>
          </cell>
        </row>
        <row r="445">
          <cell r="B445" t="str">
            <v>Huyình Âæïc Täøng</v>
          </cell>
        </row>
        <row r="446">
          <cell r="B446" t="str">
            <v>Nhaì taûm</v>
          </cell>
          <cell r="D446">
            <v>24</v>
          </cell>
        </row>
        <row r="447">
          <cell r="B447" t="str">
            <v>Nhaì Cáúp 4</v>
          </cell>
          <cell r="D447">
            <v>20</v>
          </cell>
        </row>
        <row r="448">
          <cell r="B448" t="str">
            <v>Âáút åí</v>
          </cell>
          <cell r="D448">
            <v>44</v>
          </cell>
        </row>
        <row r="449">
          <cell r="B449" t="str">
            <v>Âáút væåìn</v>
          </cell>
          <cell r="D449">
            <v>50</v>
          </cell>
        </row>
        <row r="450">
          <cell r="B450" t="str">
            <v>Tæåìng raìo xáy</v>
          </cell>
          <cell r="D450">
            <v>15</v>
          </cell>
        </row>
        <row r="451">
          <cell r="B451" t="str">
            <v>Nguyãùn Thë Liãn</v>
          </cell>
        </row>
        <row r="452">
          <cell r="B452" t="str">
            <v>Nhaì Cáúp 4</v>
          </cell>
          <cell r="D452">
            <v>20</v>
          </cell>
        </row>
        <row r="453">
          <cell r="B453" t="str">
            <v>Âáút åí</v>
          </cell>
          <cell r="D453">
            <v>20</v>
          </cell>
        </row>
        <row r="454">
          <cell r="B454" t="str">
            <v>Cáy àn quaí</v>
          </cell>
          <cell r="D454">
            <v>7</v>
          </cell>
        </row>
        <row r="455">
          <cell r="B455" t="str">
            <v>Âáút væåìn</v>
          </cell>
          <cell r="D455">
            <v>80</v>
          </cell>
        </row>
        <row r="456">
          <cell r="B456" t="str">
            <v>Tæåìng raìo xáy</v>
          </cell>
          <cell r="D456">
            <v>11</v>
          </cell>
        </row>
        <row r="457">
          <cell r="B457" t="str">
            <v>Giãúng næåïc</v>
          </cell>
          <cell r="D457">
            <v>1</v>
          </cell>
        </row>
        <row r="458">
          <cell r="B458" t="str">
            <v>Nguyãùn Thë Hoa</v>
          </cell>
        </row>
        <row r="459">
          <cell r="B459" t="str">
            <v>Nhaì Cáúp 4</v>
          </cell>
          <cell r="D459">
            <v>60</v>
          </cell>
        </row>
        <row r="460">
          <cell r="B460" t="str">
            <v>Âáút åí</v>
          </cell>
          <cell r="D460">
            <v>60</v>
          </cell>
        </row>
        <row r="461">
          <cell r="B461" t="str">
            <v>Nguyãùn Thë Phi</v>
          </cell>
        </row>
        <row r="462">
          <cell r="B462" t="str">
            <v>Nhaì Cáúp 4</v>
          </cell>
          <cell r="D462">
            <v>56</v>
          </cell>
        </row>
        <row r="463">
          <cell r="B463" t="str">
            <v>Âáút åí</v>
          </cell>
          <cell r="D463">
            <v>56</v>
          </cell>
        </row>
        <row r="464">
          <cell r="B464" t="str">
            <v>Tæåìng raìo xáy</v>
          </cell>
          <cell r="D464">
            <v>20</v>
          </cell>
        </row>
        <row r="465">
          <cell r="B465" t="str">
            <v>Giãúng næåïc</v>
          </cell>
          <cell r="D465">
            <v>1</v>
          </cell>
        </row>
        <row r="466">
          <cell r="B466" t="str">
            <v>Nguyãùn Thë Häöng Dán</v>
          </cell>
        </row>
        <row r="467">
          <cell r="B467" t="str">
            <v>Nhaì Cáúp 4</v>
          </cell>
          <cell r="D467">
            <v>15</v>
          </cell>
        </row>
        <row r="468">
          <cell r="B468" t="str">
            <v>Âáút åí</v>
          </cell>
          <cell r="D468">
            <v>15</v>
          </cell>
        </row>
        <row r="469">
          <cell r="B469" t="str">
            <v>Âáút væåìn</v>
          </cell>
          <cell r="D469">
            <v>40</v>
          </cell>
        </row>
        <row r="470">
          <cell r="B470" t="str">
            <v>Giãúng næåïc</v>
          </cell>
          <cell r="D470">
            <v>1</v>
          </cell>
        </row>
        <row r="471">
          <cell r="B471" t="str">
            <v>Nguyãùn Âæïc Huìng</v>
          </cell>
        </row>
        <row r="472">
          <cell r="B472" t="str">
            <v>Nhaì taûm</v>
          </cell>
          <cell r="D472">
            <v>20</v>
          </cell>
        </row>
        <row r="473">
          <cell r="B473" t="str">
            <v>Nhaì Cáúp 4</v>
          </cell>
          <cell r="D473">
            <v>25</v>
          </cell>
        </row>
        <row r="474">
          <cell r="B474" t="str">
            <v>Âáút åí</v>
          </cell>
          <cell r="D474">
            <v>45</v>
          </cell>
        </row>
        <row r="475">
          <cell r="B475" t="str">
            <v>Cáy àn quaí</v>
          </cell>
          <cell r="D475">
            <v>9</v>
          </cell>
        </row>
        <row r="476">
          <cell r="B476" t="str">
            <v>Nguyãùn Thë Nháût</v>
          </cell>
        </row>
        <row r="477">
          <cell r="B477" t="str">
            <v>Nhaì Cáúp 4</v>
          </cell>
          <cell r="D477">
            <v>24</v>
          </cell>
        </row>
        <row r="478">
          <cell r="B478" t="str">
            <v>Âáút åí</v>
          </cell>
          <cell r="D478">
            <v>24</v>
          </cell>
        </row>
        <row r="479">
          <cell r="B479" t="str">
            <v>Cáy àn quaí</v>
          </cell>
          <cell r="D479">
            <v>5</v>
          </cell>
        </row>
        <row r="480">
          <cell r="B480" t="str">
            <v>Âáút væåìn</v>
          </cell>
          <cell r="D480">
            <v>45</v>
          </cell>
        </row>
        <row r="481">
          <cell r="B481" t="str">
            <v>Maî xáy</v>
          </cell>
          <cell r="D481">
            <v>6</v>
          </cell>
        </row>
        <row r="482">
          <cell r="B482" t="str">
            <v>Lã Låüi</v>
          </cell>
        </row>
        <row r="483">
          <cell r="B483" t="str">
            <v>nhaì taûm</v>
          </cell>
          <cell r="D483">
            <v>24</v>
          </cell>
        </row>
        <row r="484">
          <cell r="B484" t="str">
            <v>Âáút åí</v>
          </cell>
          <cell r="D484">
            <v>24</v>
          </cell>
        </row>
        <row r="485">
          <cell r="B485" t="str">
            <v>Cáy àn quaí</v>
          </cell>
          <cell r="D485">
            <v>3</v>
          </cell>
        </row>
        <row r="486">
          <cell r="B486" t="str">
            <v>Nguyãùn Thë Dàõt</v>
          </cell>
        </row>
        <row r="487">
          <cell r="B487" t="str">
            <v>nhaì taûm</v>
          </cell>
          <cell r="D487">
            <v>12</v>
          </cell>
        </row>
        <row r="488">
          <cell r="B488" t="str">
            <v>Nhaì Cáúp 4</v>
          </cell>
          <cell r="D488">
            <v>12</v>
          </cell>
        </row>
        <row r="489">
          <cell r="B489" t="str">
            <v>Âáút åí</v>
          </cell>
          <cell r="D489">
            <v>24</v>
          </cell>
        </row>
        <row r="490">
          <cell r="B490" t="str">
            <v>Cáy àn quaí</v>
          </cell>
          <cell r="D490">
            <v>4</v>
          </cell>
        </row>
        <row r="491">
          <cell r="B491" t="str">
            <v>Nguyãùn Làûng</v>
          </cell>
        </row>
        <row r="492">
          <cell r="B492" t="str">
            <v>Nhaì Cáúp 4</v>
          </cell>
          <cell r="D492">
            <v>64</v>
          </cell>
        </row>
        <row r="493">
          <cell r="B493" t="str">
            <v>Âáút åí</v>
          </cell>
          <cell r="D493">
            <v>64</v>
          </cell>
        </row>
        <row r="494">
          <cell r="B494" t="str">
            <v>Maî âáút</v>
          </cell>
          <cell r="D494">
            <v>3</v>
          </cell>
        </row>
        <row r="495">
          <cell r="B495" t="str">
            <v>Tráön Lä</v>
          </cell>
        </row>
        <row r="496">
          <cell r="B496" t="str">
            <v>nhaì taûm</v>
          </cell>
          <cell r="D496">
            <v>12</v>
          </cell>
        </row>
        <row r="497">
          <cell r="B497" t="str">
            <v>Âáút åí</v>
          </cell>
          <cell r="D497">
            <v>12</v>
          </cell>
        </row>
        <row r="498">
          <cell r="B498" t="str">
            <v>Âáút væåìn</v>
          </cell>
          <cell r="D498">
            <v>55</v>
          </cell>
        </row>
        <row r="499">
          <cell r="B499" t="str">
            <v>Phaûm Ngoüc Án</v>
          </cell>
        </row>
        <row r="500">
          <cell r="B500" t="str">
            <v>nhaì taûm</v>
          </cell>
          <cell r="D500">
            <v>24</v>
          </cell>
        </row>
        <row r="501">
          <cell r="B501" t="str">
            <v>Âáút åí</v>
          </cell>
          <cell r="D501">
            <v>24</v>
          </cell>
        </row>
        <row r="502">
          <cell r="B502" t="str">
            <v>Giãúng næåïc</v>
          </cell>
          <cell r="D502">
            <v>1</v>
          </cell>
        </row>
        <row r="503">
          <cell r="B503" t="str">
            <v>Nguyãùn Khaïnh</v>
          </cell>
        </row>
        <row r="504">
          <cell r="B504" t="str">
            <v>nhaì taûm</v>
          </cell>
          <cell r="D504">
            <v>24</v>
          </cell>
        </row>
        <row r="505">
          <cell r="B505" t="str">
            <v>Nhaì Cáúp 4</v>
          </cell>
          <cell r="D505">
            <v>12</v>
          </cell>
        </row>
        <row r="506">
          <cell r="B506" t="str">
            <v>Âáút åí</v>
          </cell>
          <cell r="D506">
            <v>36</v>
          </cell>
        </row>
        <row r="507">
          <cell r="B507" t="str">
            <v>Âáút væåìn</v>
          </cell>
          <cell r="D507">
            <v>40</v>
          </cell>
        </row>
        <row r="508">
          <cell r="B508" t="str">
            <v>Voî Thë Sám</v>
          </cell>
        </row>
        <row r="509">
          <cell r="B509" t="str">
            <v>Nhaì Cáúp 4</v>
          </cell>
          <cell r="D509">
            <v>40</v>
          </cell>
        </row>
        <row r="510">
          <cell r="B510" t="str">
            <v>Âáút åí</v>
          </cell>
          <cell r="D510">
            <v>40</v>
          </cell>
        </row>
        <row r="511">
          <cell r="B511" t="str">
            <v>Âáút væåìn</v>
          </cell>
          <cell r="D511">
            <v>50</v>
          </cell>
        </row>
        <row r="512">
          <cell r="B512" t="str">
            <v>Giãúng næåïc</v>
          </cell>
          <cell r="D512">
            <v>1</v>
          </cell>
        </row>
        <row r="513">
          <cell r="B513" t="str">
            <v>Huyình Thaûch</v>
          </cell>
        </row>
        <row r="514">
          <cell r="B514" t="str">
            <v>Nhaì Cáúp 4</v>
          </cell>
          <cell r="D514">
            <v>40</v>
          </cell>
        </row>
        <row r="515">
          <cell r="B515" t="str">
            <v>Âáút åí</v>
          </cell>
          <cell r="D515">
            <v>40</v>
          </cell>
        </row>
        <row r="516">
          <cell r="B516" t="str">
            <v>Lã Thë Âàûng</v>
          </cell>
        </row>
        <row r="517">
          <cell r="B517" t="str">
            <v>Nhaì taûm</v>
          </cell>
          <cell r="D517">
            <v>60</v>
          </cell>
        </row>
        <row r="518">
          <cell r="B518" t="str">
            <v>Âáút åí</v>
          </cell>
          <cell r="D518">
            <v>60</v>
          </cell>
        </row>
        <row r="519">
          <cell r="B519" t="str">
            <v>Häö Thë Miãön</v>
          </cell>
        </row>
        <row r="520">
          <cell r="B520" t="str">
            <v>Nhaì Cáúp 4</v>
          </cell>
          <cell r="D520">
            <v>27</v>
          </cell>
        </row>
        <row r="521">
          <cell r="B521" t="str">
            <v>Âáút åí</v>
          </cell>
          <cell r="D521">
            <v>27</v>
          </cell>
        </row>
        <row r="522">
          <cell r="B522" t="str">
            <v>Giãúng næåïc</v>
          </cell>
          <cell r="D522">
            <v>1</v>
          </cell>
        </row>
        <row r="523">
          <cell r="B523" t="str">
            <v>Häö Thë Næî</v>
          </cell>
        </row>
        <row r="524">
          <cell r="B524" t="str">
            <v>Nhaì taûm</v>
          </cell>
          <cell r="D524">
            <v>12</v>
          </cell>
        </row>
        <row r="525">
          <cell r="B525" t="str">
            <v>Âáút åí</v>
          </cell>
          <cell r="D525">
            <v>12</v>
          </cell>
        </row>
        <row r="526">
          <cell r="B526" t="str">
            <v>Tráön Chên</v>
          </cell>
        </row>
        <row r="527">
          <cell r="B527" t="str">
            <v>Âáút væåìn</v>
          </cell>
          <cell r="D527">
            <v>75</v>
          </cell>
        </row>
        <row r="528">
          <cell r="B528" t="str">
            <v>Âáút åí</v>
          </cell>
          <cell r="D528">
            <v>75</v>
          </cell>
        </row>
        <row r="529">
          <cell r="B529" t="str">
            <v>Tráön Laì</v>
          </cell>
        </row>
        <row r="530">
          <cell r="B530" t="str">
            <v>Nhaì Cáúp 4</v>
          </cell>
          <cell r="D530">
            <v>35</v>
          </cell>
        </row>
        <row r="531">
          <cell r="B531" t="str">
            <v>Âáút åí</v>
          </cell>
          <cell r="D531">
            <v>35</v>
          </cell>
        </row>
        <row r="532">
          <cell r="B532" t="str">
            <v>Tráön Phong</v>
          </cell>
        </row>
        <row r="533">
          <cell r="B533" t="str">
            <v>Nhaì Cáúp 4</v>
          </cell>
          <cell r="D533">
            <v>24</v>
          </cell>
        </row>
        <row r="534">
          <cell r="B534" t="str">
            <v>Âáút åí</v>
          </cell>
          <cell r="D534">
            <v>24</v>
          </cell>
        </row>
        <row r="535">
          <cell r="B535" t="str">
            <v>Giãúng næåïc</v>
          </cell>
          <cell r="D535">
            <v>1</v>
          </cell>
        </row>
        <row r="536">
          <cell r="B536" t="str">
            <v>Tráön Vàn Taïm</v>
          </cell>
        </row>
        <row r="537">
          <cell r="B537" t="str">
            <v>Nhaì Cáúp 4</v>
          </cell>
          <cell r="D537">
            <v>65</v>
          </cell>
        </row>
        <row r="538">
          <cell r="B538" t="str">
            <v>Âáút åí</v>
          </cell>
          <cell r="D538">
            <v>65</v>
          </cell>
        </row>
        <row r="539">
          <cell r="B539" t="str">
            <v>Âáút væåìn</v>
          </cell>
          <cell r="D539">
            <v>60</v>
          </cell>
        </row>
        <row r="540">
          <cell r="B540" t="str">
            <v>Maî xáy</v>
          </cell>
          <cell r="D540">
            <v>1</v>
          </cell>
        </row>
        <row r="541">
          <cell r="B541" t="str">
            <v>Giãúng næåïc</v>
          </cell>
          <cell r="D541">
            <v>1</v>
          </cell>
        </row>
        <row r="542">
          <cell r="B542" t="str">
            <v>Huyình Âæïc Thàng</v>
          </cell>
        </row>
        <row r="543">
          <cell r="B543" t="str">
            <v>Nhaì Cáúp 4</v>
          </cell>
          <cell r="D543">
            <v>50</v>
          </cell>
        </row>
        <row r="544">
          <cell r="B544" t="str">
            <v>Âáút åí</v>
          </cell>
          <cell r="D544">
            <v>50</v>
          </cell>
        </row>
        <row r="545">
          <cell r="B545" t="str">
            <v>Tæåìng raìo xáy</v>
          </cell>
          <cell r="D545">
            <v>18</v>
          </cell>
        </row>
        <row r="546">
          <cell r="B546" t="str">
            <v>Giãúng næåïc</v>
          </cell>
          <cell r="D546">
            <v>1</v>
          </cell>
        </row>
        <row r="547">
          <cell r="B547" t="str">
            <v>Tráön Lyï</v>
          </cell>
        </row>
        <row r="548">
          <cell r="B548" t="str">
            <v>Nhaì Cáúp 4</v>
          </cell>
          <cell r="D548">
            <v>48</v>
          </cell>
        </row>
        <row r="549">
          <cell r="B549" t="str">
            <v>Âáút åí</v>
          </cell>
          <cell r="D549">
            <v>48</v>
          </cell>
        </row>
        <row r="550">
          <cell r="B550" t="str">
            <v>Maî xáy</v>
          </cell>
          <cell r="D550">
            <v>1</v>
          </cell>
        </row>
        <row r="551">
          <cell r="B551" t="str">
            <v>Tráön Toaìn</v>
          </cell>
        </row>
        <row r="552">
          <cell r="B552" t="str">
            <v>Nhaì Cáúp 4</v>
          </cell>
          <cell r="D552">
            <v>24</v>
          </cell>
        </row>
        <row r="553">
          <cell r="B553" t="str">
            <v>Âáút åí</v>
          </cell>
          <cell r="D553">
            <v>24</v>
          </cell>
        </row>
        <row r="554">
          <cell r="B554" t="str">
            <v>Âoaìn Træång</v>
          </cell>
        </row>
        <row r="555">
          <cell r="B555" t="str">
            <v>Nhaì Cáúp 4</v>
          </cell>
          <cell r="D555">
            <v>18</v>
          </cell>
        </row>
        <row r="556">
          <cell r="B556" t="str">
            <v>Âáút åí</v>
          </cell>
          <cell r="D556">
            <v>18</v>
          </cell>
        </row>
        <row r="557">
          <cell r="B557" t="str">
            <v>Ruäüng luïa HTX</v>
          </cell>
          <cell r="D557">
            <v>68544.320000000007</v>
          </cell>
        </row>
        <row r="558">
          <cell r="B558" t="str">
            <v>A</v>
          </cell>
        </row>
        <row r="559">
          <cell r="B559" t="str">
            <v>Tre</v>
          </cell>
          <cell r="D559">
            <v>250</v>
          </cell>
        </row>
      </sheetData>
      <sheetData sheetId="1" refreshError="1">
        <row r="6">
          <cell r="B6" t="str">
            <v>Huyình Âæïc Syî</v>
          </cell>
        </row>
        <row r="7">
          <cell r="B7" t="str">
            <v>Nhaì taûm</v>
          </cell>
          <cell r="D7">
            <v>10</v>
          </cell>
        </row>
        <row r="8">
          <cell r="B8" t="str">
            <v>Nhaì Cáúp 4</v>
          </cell>
          <cell r="D8">
            <v>88</v>
          </cell>
        </row>
        <row r="9">
          <cell r="B9" t="str">
            <v>Âáút åí</v>
          </cell>
          <cell r="D9">
            <v>98</v>
          </cell>
        </row>
        <row r="10">
          <cell r="B10" t="str">
            <v>Cáy àn quaí</v>
          </cell>
          <cell r="D10">
            <v>14</v>
          </cell>
        </row>
        <row r="11">
          <cell r="B11" t="str">
            <v>Huyình Khi Væåìn</v>
          </cell>
        </row>
        <row r="12">
          <cell r="B12" t="str">
            <v>Nhaì taûm</v>
          </cell>
          <cell r="D12">
            <v>30</v>
          </cell>
        </row>
        <row r="13">
          <cell r="B13" t="str">
            <v>Âáút åí</v>
          </cell>
          <cell r="D13">
            <v>30</v>
          </cell>
        </row>
        <row r="14">
          <cell r="B14" t="str">
            <v>Cáy àn quaí</v>
          </cell>
          <cell r="D14">
            <v>2</v>
          </cell>
        </row>
        <row r="15">
          <cell r="B15" t="str">
            <v>Huyình Træång</v>
          </cell>
        </row>
        <row r="16">
          <cell r="B16" t="str">
            <v>Nhaì Cáúp 4</v>
          </cell>
          <cell r="D16">
            <v>54</v>
          </cell>
        </row>
        <row r="17">
          <cell r="B17" t="str">
            <v>Âáút åí</v>
          </cell>
          <cell r="D17">
            <v>54</v>
          </cell>
        </row>
        <row r="18">
          <cell r="B18" t="str">
            <v>Cáy àn quaí</v>
          </cell>
          <cell r="D18">
            <v>5</v>
          </cell>
        </row>
        <row r="19">
          <cell r="B19" t="str">
            <v>A</v>
          </cell>
        </row>
        <row r="20">
          <cell r="B20" t="str">
            <v>Nhaì Cáúp 4</v>
          </cell>
          <cell r="D20">
            <v>253</v>
          </cell>
        </row>
        <row r="21">
          <cell r="B21" t="str">
            <v>Âáút åí</v>
          </cell>
          <cell r="D21">
            <v>253</v>
          </cell>
        </row>
        <row r="22">
          <cell r="B22" t="str">
            <v>Nguyãùn An</v>
          </cell>
        </row>
        <row r="23">
          <cell r="B23" t="str">
            <v>Nhaì Cáúp 4</v>
          </cell>
          <cell r="D23">
            <v>66</v>
          </cell>
        </row>
        <row r="24">
          <cell r="B24" t="str">
            <v>Âáút åí</v>
          </cell>
          <cell r="D24">
            <v>66</v>
          </cell>
        </row>
        <row r="25">
          <cell r="B25" t="str">
            <v>Maî âáút</v>
          </cell>
          <cell r="D25">
            <v>3</v>
          </cell>
        </row>
        <row r="26">
          <cell r="B26" t="str">
            <v>Maî xáy</v>
          </cell>
          <cell r="D26">
            <v>1</v>
          </cell>
        </row>
        <row r="27">
          <cell r="B27" t="str">
            <v>Huyình Táún Cæåìng</v>
          </cell>
        </row>
        <row r="28">
          <cell r="B28" t="str">
            <v>Nhaì Cáúp 4</v>
          </cell>
          <cell r="D28">
            <v>96</v>
          </cell>
        </row>
        <row r="29">
          <cell r="B29" t="str">
            <v>Âáút åí</v>
          </cell>
          <cell r="D29">
            <v>96</v>
          </cell>
        </row>
        <row r="30">
          <cell r="B30" t="str">
            <v>Cáy àn quaí</v>
          </cell>
          <cell r="D30">
            <v>5</v>
          </cell>
        </row>
        <row r="31">
          <cell r="B31" t="str">
            <v>Maî âáút</v>
          </cell>
          <cell r="D31">
            <v>3</v>
          </cell>
        </row>
        <row r="32">
          <cell r="B32" t="str">
            <v>Maî xáy</v>
          </cell>
          <cell r="D32">
            <v>1</v>
          </cell>
        </row>
        <row r="33">
          <cell r="B33" t="str">
            <v>Giãúng næåïc</v>
          </cell>
          <cell r="D33">
            <v>1</v>
          </cell>
        </row>
        <row r="34">
          <cell r="B34" t="str">
            <v>Nguyãùn Vàn Saïng</v>
          </cell>
        </row>
        <row r="35">
          <cell r="B35" t="str">
            <v>Nhaì Cáúp 4</v>
          </cell>
          <cell r="D35">
            <v>20</v>
          </cell>
        </row>
        <row r="36">
          <cell r="B36" t="str">
            <v>Âáút åí</v>
          </cell>
          <cell r="D36">
            <v>20</v>
          </cell>
        </row>
        <row r="37">
          <cell r="B37" t="str">
            <v>Âáút væåìn</v>
          </cell>
          <cell r="D37">
            <v>120</v>
          </cell>
        </row>
        <row r="38">
          <cell r="B38" t="str">
            <v>Giãúng næåïc</v>
          </cell>
          <cell r="D38">
            <v>1</v>
          </cell>
        </row>
        <row r="39">
          <cell r="B39" t="str">
            <v>Chaì Tuìng</v>
          </cell>
        </row>
        <row r="40">
          <cell r="B40" t="str">
            <v>Nhaì Cáúp 4</v>
          </cell>
          <cell r="D40">
            <v>45</v>
          </cell>
        </row>
        <row r="41">
          <cell r="B41" t="str">
            <v>Âáút åí</v>
          </cell>
          <cell r="D41">
            <v>45</v>
          </cell>
        </row>
        <row r="42">
          <cell r="B42" t="str">
            <v>Maî âáút</v>
          </cell>
          <cell r="D42">
            <v>6</v>
          </cell>
        </row>
        <row r="43">
          <cell r="B43" t="str">
            <v>Maî xáy</v>
          </cell>
          <cell r="D43">
            <v>1</v>
          </cell>
        </row>
        <row r="44">
          <cell r="B44" t="str">
            <v>Loì gaûo HTX(Äng Thán)</v>
          </cell>
        </row>
        <row r="45">
          <cell r="B45" t="str">
            <v>Nhaì taûm</v>
          </cell>
          <cell r="D45">
            <v>442</v>
          </cell>
        </row>
        <row r="46">
          <cell r="B46" t="str">
            <v>Âáút åí</v>
          </cell>
          <cell r="D46">
            <v>442</v>
          </cell>
        </row>
        <row r="47">
          <cell r="B47" t="str">
            <v>Nguyãùn Soíi</v>
          </cell>
        </row>
        <row r="48">
          <cell r="B48" t="str">
            <v>Nhaì taûm</v>
          </cell>
          <cell r="D48">
            <v>36.200000000000003</v>
          </cell>
        </row>
        <row r="49">
          <cell r="B49" t="str">
            <v>Âáút åí</v>
          </cell>
          <cell r="D49">
            <v>36.200000000000003</v>
          </cell>
        </row>
        <row r="50">
          <cell r="B50" t="str">
            <v>Âáút væåìn</v>
          </cell>
          <cell r="D50">
            <v>17.600000000000001</v>
          </cell>
        </row>
        <row r="51">
          <cell r="B51" t="str">
            <v xml:space="preserve">Nguyãùn Thu </v>
          </cell>
        </row>
        <row r="52">
          <cell r="B52" t="str">
            <v>Nhaì taûm</v>
          </cell>
          <cell r="D52">
            <v>10.75</v>
          </cell>
        </row>
        <row r="53">
          <cell r="B53" t="str">
            <v>Nhaì Cáúp 4</v>
          </cell>
          <cell r="D53">
            <v>20.43</v>
          </cell>
        </row>
        <row r="54">
          <cell r="B54" t="str">
            <v>Âáút åí</v>
          </cell>
          <cell r="D54">
            <v>62.68</v>
          </cell>
        </row>
        <row r="55">
          <cell r="B55" t="str">
            <v>Âáút væåìn</v>
          </cell>
          <cell r="D55">
            <v>37.5</v>
          </cell>
        </row>
        <row r="56">
          <cell r="B56" t="str">
            <v>Hiãn taûm</v>
          </cell>
          <cell r="D56">
            <v>31.5</v>
          </cell>
        </row>
        <row r="57">
          <cell r="B57" t="str">
            <v>Huyình Minh Caính</v>
          </cell>
        </row>
        <row r="58">
          <cell r="B58" t="str">
            <v>Nhaì Cáúp 4</v>
          </cell>
          <cell r="D58">
            <v>24</v>
          </cell>
        </row>
        <row r="59">
          <cell r="B59" t="str">
            <v>Âáút åí</v>
          </cell>
          <cell r="D59">
            <v>24</v>
          </cell>
        </row>
        <row r="60">
          <cell r="B60" t="str">
            <v>Âáút væåìn</v>
          </cell>
          <cell r="D60">
            <v>12.6</v>
          </cell>
        </row>
        <row r="61">
          <cell r="B61" t="str">
            <v>Âàûng thë Mai</v>
          </cell>
        </row>
        <row r="62">
          <cell r="B62" t="str">
            <v>Nhaì taûm</v>
          </cell>
          <cell r="D62">
            <v>4</v>
          </cell>
        </row>
        <row r="63">
          <cell r="B63" t="str">
            <v>Nhaì Cáúp 4</v>
          </cell>
          <cell r="D63">
            <v>23.76</v>
          </cell>
        </row>
        <row r="64">
          <cell r="B64" t="str">
            <v>Âáút åí</v>
          </cell>
          <cell r="D64">
            <v>27.76</v>
          </cell>
        </row>
        <row r="65">
          <cell r="B65" t="str">
            <v>Cáy àn quaí</v>
          </cell>
          <cell r="D65">
            <v>3</v>
          </cell>
        </row>
        <row r="66">
          <cell r="B66" t="str">
            <v>Âáút væåìn</v>
          </cell>
          <cell r="D66">
            <v>225</v>
          </cell>
        </row>
        <row r="67">
          <cell r="B67" t="str">
            <v>Cáy láúy gäù (baûch âaìn)</v>
          </cell>
          <cell r="D67">
            <v>4</v>
          </cell>
        </row>
        <row r="68">
          <cell r="B68" t="str">
            <v>Nguyãùn Âçnh Læûc</v>
          </cell>
        </row>
        <row r="69">
          <cell r="B69" t="str">
            <v>Nhaì Cáúp 4</v>
          </cell>
          <cell r="D69">
            <v>12</v>
          </cell>
        </row>
        <row r="70">
          <cell r="B70" t="str">
            <v>Âáút åí</v>
          </cell>
          <cell r="D70">
            <v>12</v>
          </cell>
        </row>
        <row r="71">
          <cell r="B71" t="str">
            <v>Cáy àn quaí</v>
          </cell>
          <cell r="D71">
            <v>25</v>
          </cell>
        </row>
        <row r="72">
          <cell r="B72" t="str">
            <v>Âáút væåìn</v>
          </cell>
          <cell r="D72">
            <v>70</v>
          </cell>
        </row>
        <row r="73">
          <cell r="B73" t="str">
            <v>Cáy láúy gäù (baûch âaìn)</v>
          </cell>
          <cell r="D73">
            <v>4</v>
          </cell>
        </row>
        <row r="74">
          <cell r="B74" t="str">
            <v>Nguyãùn Quang</v>
          </cell>
        </row>
        <row r="75">
          <cell r="B75" t="str">
            <v>Nhaì taûm</v>
          </cell>
          <cell r="D75">
            <v>14.65</v>
          </cell>
        </row>
        <row r="76">
          <cell r="B76" t="str">
            <v>Âáút åí</v>
          </cell>
          <cell r="D76">
            <v>14.65</v>
          </cell>
        </row>
        <row r="77">
          <cell r="B77" t="str">
            <v>Cáy àn quaí</v>
          </cell>
          <cell r="D77">
            <v>16</v>
          </cell>
        </row>
        <row r="78">
          <cell r="B78" t="str">
            <v>Âáút væåìn</v>
          </cell>
          <cell r="D78">
            <v>289</v>
          </cell>
        </row>
        <row r="79">
          <cell r="B79" t="str">
            <v>Cáy láúy gäù (dæång liãùu)</v>
          </cell>
          <cell r="D79">
            <v>5</v>
          </cell>
        </row>
        <row r="80">
          <cell r="B80" t="str">
            <v>Moïng xáy</v>
          </cell>
          <cell r="D80">
            <v>6</v>
          </cell>
        </row>
        <row r="81">
          <cell r="B81" t="str">
            <v>Læång Hoan</v>
          </cell>
        </row>
        <row r="82">
          <cell r="B82" t="str">
            <v>Nhaì Cáúp 4</v>
          </cell>
          <cell r="D82">
            <v>70</v>
          </cell>
        </row>
        <row r="83">
          <cell r="B83" t="str">
            <v>Âáút åí</v>
          </cell>
          <cell r="D83">
            <v>70</v>
          </cell>
        </row>
        <row r="84">
          <cell r="B84" t="str">
            <v>Cáy àn quaí</v>
          </cell>
          <cell r="D84">
            <v>2</v>
          </cell>
        </row>
        <row r="85">
          <cell r="B85" t="str">
            <v>Tæåìng raìo xáy</v>
          </cell>
          <cell r="D85">
            <v>36</v>
          </cell>
        </row>
        <row r="86">
          <cell r="B86" t="str">
            <v>B</v>
          </cell>
        </row>
        <row r="87">
          <cell r="B87" t="str">
            <v>Nhaì Cáúp 4</v>
          </cell>
          <cell r="D87">
            <v>103</v>
          </cell>
        </row>
        <row r="88">
          <cell r="B88" t="str">
            <v>Âáút åí</v>
          </cell>
          <cell r="D88">
            <v>103</v>
          </cell>
        </row>
        <row r="89">
          <cell r="B89" t="str">
            <v>Âáút væåìn</v>
          </cell>
          <cell r="D89">
            <v>70.5</v>
          </cell>
        </row>
        <row r="90">
          <cell r="B90" t="str">
            <v>Tæåìng raìo xáy</v>
          </cell>
          <cell r="D90">
            <v>22</v>
          </cell>
        </row>
        <row r="91">
          <cell r="B91" t="str">
            <v>Phan Khaïnh Tuáún</v>
          </cell>
        </row>
        <row r="92">
          <cell r="B92" t="str">
            <v>Nhaì taûm</v>
          </cell>
          <cell r="D92">
            <v>14</v>
          </cell>
        </row>
        <row r="93">
          <cell r="B93" t="str">
            <v>Nhaì Cáúp 4</v>
          </cell>
          <cell r="D93">
            <v>36.799999999999997</v>
          </cell>
        </row>
        <row r="94">
          <cell r="B94" t="str">
            <v>Âáút åí</v>
          </cell>
          <cell r="D94">
            <v>50.8</v>
          </cell>
        </row>
        <row r="95">
          <cell r="B95" t="str">
            <v>Âáút væåìn</v>
          </cell>
          <cell r="D95">
            <v>81.900000000000006</v>
          </cell>
        </row>
        <row r="96">
          <cell r="B96" t="str">
            <v>Giãúng næåïc</v>
          </cell>
          <cell r="D96">
            <v>1</v>
          </cell>
        </row>
        <row r="97">
          <cell r="B97" t="str">
            <v>Nguyãùn Vàn Tuáún</v>
          </cell>
        </row>
        <row r="98">
          <cell r="B98" t="str">
            <v>Nhaì taûm</v>
          </cell>
          <cell r="D98">
            <v>15</v>
          </cell>
        </row>
        <row r="99">
          <cell r="B99" t="str">
            <v>Nhaì Cáúp 4</v>
          </cell>
          <cell r="D99">
            <v>27.7</v>
          </cell>
        </row>
        <row r="100">
          <cell r="B100" t="str">
            <v>Nhaì âuïc 2 táöng</v>
          </cell>
          <cell r="D100">
            <v>66</v>
          </cell>
        </row>
        <row r="101">
          <cell r="B101" t="str">
            <v>Âáút åí</v>
          </cell>
          <cell r="D101">
            <v>108.7</v>
          </cell>
        </row>
        <row r="102">
          <cell r="B102" t="str">
            <v>Cáy àn quaí</v>
          </cell>
          <cell r="D102">
            <v>7</v>
          </cell>
        </row>
        <row r="103">
          <cell r="B103" t="str">
            <v>Âáút væåìn</v>
          </cell>
          <cell r="D103">
            <v>148</v>
          </cell>
        </row>
        <row r="104">
          <cell r="B104" t="str">
            <v>Lã Thë Kim Ngoüc</v>
          </cell>
        </row>
        <row r="105">
          <cell r="B105" t="str">
            <v>Nhaì Cáúp 4</v>
          </cell>
          <cell r="D105">
            <v>40.5</v>
          </cell>
        </row>
        <row r="106">
          <cell r="B106" t="str">
            <v>Âáút åí</v>
          </cell>
          <cell r="D106">
            <v>40.5</v>
          </cell>
        </row>
        <row r="107">
          <cell r="B107" t="str">
            <v>Læång Thë Thanh</v>
          </cell>
        </row>
        <row r="108">
          <cell r="B108" t="str">
            <v>Nhaì taûm</v>
          </cell>
          <cell r="D108">
            <v>11</v>
          </cell>
        </row>
        <row r="109">
          <cell r="B109" t="str">
            <v>Nhaì Cáúp 4</v>
          </cell>
          <cell r="D109">
            <v>30.72</v>
          </cell>
        </row>
        <row r="110">
          <cell r="B110" t="str">
            <v>Âáút åí</v>
          </cell>
          <cell r="D110">
            <v>41.72</v>
          </cell>
        </row>
        <row r="111">
          <cell r="B111" t="str">
            <v>Giãúng næåïc</v>
          </cell>
          <cell r="D111">
            <v>1</v>
          </cell>
        </row>
        <row r="112">
          <cell r="B112" t="str">
            <v>Nguyãùn Sang</v>
          </cell>
        </row>
        <row r="113">
          <cell r="B113" t="str">
            <v>Nhaì taûm</v>
          </cell>
          <cell r="D113">
            <v>9.52</v>
          </cell>
        </row>
        <row r="114">
          <cell r="B114" t="str">
            <v>Nhaì Cáúp 4</v>
          </cell>
          <cell r="D114">
            <v>15.2</v>
          </cell>
        </row>
        <row r="115">
          <cell r="B115" t="str">
            <v>Âáút åí</v>
          </cell>
          <cell r="D115">
            <v>24.72</v>
          </cell>
        </row>
        <row r="116">
          <cell r="B116" t="str">
            <v>Âáút væåìn</v>
          </cell>
          <cell r="D116">
            <v>70</v>
          </cell>
        </row>
        <row r="117">
          <cell r="B117" t="str">
            <v>Dæång thãú Huìng</v>
          </cell>
        </row>
        <row r="118">
          <cell r="B118" t="str">
            <v>Nhaì taûm</v>
          </cell>
          <cell r="D118">
            <v>15</v>
          </cell>
        </row>
        <row r="119">
          <cell r="B119" t="str">
            <v>Nhaì Cáúp 4</v>
          </cell>
          <cell r="D119">
            <v>32.5</v>
          </cell>
        </row>
        <row r="120">
          <cell r="B120" t="str">
            <v>Âáút åí</v>
          </cell>
          <cell r="D120">
            <v>47.5</v>
          </cell>
        </row>
        <row r="121">
          <cell r="B121" t="str">
            <v>Âáút væåìn</v>
          </cell>
          <cell r="D121">
            <v>80</v>
          </cell>
        </row>
        <row r="122">
          <cell r="B122" t="str">
            <v>Nguyãùn Âçnh Thoü</v>
          </cell>
        </row>
        <row r="123">
          <cell r="B123" t="str">
            <v>Nhaì taûm</v>
          </cell>
          <cell r="D123">
            <v>21.46</v>
          </cell>
        </row>
        <row r="124">
          <cell r="B124" t="str">
            <v>Nhaì Cáúp 4</v>
          </cell>
          <cell r="D124">
            <v>36</v>
          </cell>
        </row>
        <row r="125">
          <cell r="B125" t="str">
            <v>Âáút åí</v>
          </cell>
          <cell r="D125">
            <v>57.46</v>
          </cell>
        </row>
        <row r="126">
          <cell r="B126" t="str">
            <v>Phaûm Thë Hæång</v>
          </cell>
        </row>
        <row r="127">
          <cell r="B127" t="str">
            <v>Nhaì taûm</v>
          </cell>
          <cell r="D127">
            <v>15</v>
          </cell>
        </row>
        <row r="128">
          <cell r="B128" t="str">
            <v>Nhaì Cáúp 4</v>
          </cell>
          <cell r="D128">
            <v>24</v>
          </cell>
        </row>
        <row r="129">
          <cell r="B129" t="str">
            <v>Âáút åí</v>
          </cell>
          <cell r="D129">
            <v>39</v>
          </cell>
        </row>
        <row r="130">
          <cell r="B130" t="str">
            <v>A</v>
          </cell>
        </row>
        <row r="131">
          <cell r="B131" t="str">
            <v>Nhaì Cáúp 4</v>
          </cell>
          <cell r="D131">
            <v>367</v>
          </cell>
        </row>
        <row r="132">
          <cell r="B132" t="str">
            <v>Nhaì taûm</v>
          </cell>
          <cell r="D132">
            <v>9</v>
          </cell>
        </row>
        <row r="133">
          <cell r="B133" t="str">
            <v>Âáút åí</v>
          </cell>
          <cell r="D133">
            <v>376</v>
          </cell>
        </row>
        <row r="134">
          <cell r="B134" t="str">
            <v>Cáy àn quaí</v>
          </cell>
          <cell r="D134">
            <v>5</v>
          </cell>
        </row>
        <row r="135">
          <cell r="B135" t="str">
            <v>Âáút væåìn</v>
          </cell>
          <cell r="D135">
            <v>110</v>
          </cell>
        </row>
        <row r="136">
          <cell r="B136" t="str">
            <v>Giãúng næåïc</v>
          </cell>
          <cell r="D136">
            <v>2</v>
          </cell>
        </row>
        <row r="137">
          <cell r="B137" t="str">
            <v>Tre</v>
          </cell>
          <cell r="D137">
            <v>650</v>
          </cell>
        </row>
        <row r="138">
          <cell r="B138" t="str">
            <v>Maî âáút</v>
          </cell>
          <cell r="D138">
            <v>15</v>
          </cell>
        </row>
        <row r="139">
          <cell r="B139" t="str">
            <v>Maî xáy</v>
          </cell>
          <cell r="D139">
            <v>4</v>
          </cell>
        </row>
        <row r="140">
          <cell r="B140" t="str">
            <v>Cáy láúy gäù (baûch âaìn)</v>
          </cell>
          <cell r="D140">
            <v>18</v>
          </cell>
        </row>
        <row r="141">
          <cell r="B141" t="str">
            <v>Ruäüng luïa HTX</v>
          </cell>
          <cell r="D141">
            <v>66860</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
      <sheetName val="ptdg"/>
      <sheetName val="DTCT"/>
      <sheetName val="TH"/>
      <sheetName val="KSTK"/>
      <sheetName val="KLNT"/>
      <sheetName val="Sheet2"/>
      <sheetName val="trabang"/>
      <sheetName val="Dg Dchat"/>
      <sheetName val="Dg Dhinh"/>
      <sheetName val="TVLIEU"/>
      <sheetName val="GTXL"/>
      <sheetName val="Bao gia"/>
      <sheetName val="Trabang-TPhuoc"/>
      <sheetName val="00000000"/>
      <sheetName val="XXXXXXXX"/>
      <sheetName val="XXXXXXX0"/>
      <sheetName val="XXXXXXX1"/>
      <sheetName val="XXXXXXX2"/>
      <sheetName val="XL4Poppy"/>
      <sheetName val="Nghiem thu"/>
      <sheetName val="KS duong"/>
      <sheetName val="Sheet13"/>
      <sheetName val="DTDD"/>
      <sheetName val="DTCD"/>
      <sheetName val="DTDD2003"/>
      <sheetName val="Vayvon"/>
      <sheetName val="Sheet5"/>
      <sheetName val="Sheet4"/>
      <sheetName val="Sheet1"/>
      <sheetName val="Tdien"/>
      <sheetName val="DTSON ADB3-N2"/>
      <sheetName val="Sheet12"/>
      <sheetName val="Sheet11"/>
      <sheetName val="Sheet10"/>
      <sheetName val="Sheet9"/>
      <sheetName val="Sheet7"/>
      <sheetName val="BangketienvayNHS"/>
      <sheetName val="Sheet15"/>
      <sheetName val="Sheet3"/>
      <sheetName val="XL4Test5"/>
      <sheetName val="Congty"/>
      <sheetName val="VPPN"/>
      <sheetName val="XN74"/>
      <sheetName val="XN54"/>
      <sheetName val="XN33"/>
      <sheetName val="NK96"/>
      <sheetName val="Sheet6"/>
      <sheetName val="tong hop"/>
      <sheetName val="phan tich DG"/>
      <sheetName val="gia vat lieu"/>
      <sheetName val="gia xe may"/>
      <sheetName val="gia nhan cong"/>
      <sheetName val="Du_toan"/>
      <sheetName val="NCVL"/>
      <sheetName val="Duoi_phu_phi"/>
      <sheetName val="Thong_ke_thanh_toan_VL"/>
      <sheetName val="Thong_ke_thanh_toan_VL (2)"/>
      <sheetName val="NXT T.bi"/>
      <sheetName val="BC NXT phone"/>
      <sheetName val="KHAI THUE"/>
      <sheetName val="BC TH SD HOA DON"/>
      <sheetName val="Mua vào HD TT"/>
      <sheetName val="Mua vao 5%"/>
      <sheetName val="BK MUA VAO 10%"/>
      <sheetName val="BK BAN RA"/>
      <sheetName val="Thuc thanh"/>
      <sheetName val="dtct cong"/>
      <sheetName val="TSO_CHUNG"/>
      <sheetName val="gvl"/>
      <sheetName val="THCT"/>
      <sheetName val="TT04"/>
      <sheetName val="SUMMARY"/>
      <sheetName val=" quy I-2005"/>
      <sheetName val="Quy 2- 2005 "/>
      <sheetName val="Quy III- 2005 "/>
      <sheetName val="Quy 4- 2005"/>
      <sheetName val="Names"/>
      <sheetName val="Trabang-ၔPhuoc"/>
      <sheetName val="JS duong"/>
      <sheetName val="VL"/>
      <sheetName val="Tai khoan"/>
      <sheetName val="Bao gêa"/>
      <sheetName val="DG"/>
      <sheetName val="tra-vat-lieu"/>
      <sheetName val="35KV gia mo"/>
      <sheetName val="0,4KV -TBA1"/>
      <sheetName val="0,4KV - TBA2"/>
      <sheetName val="TBA"/>
      <sheetName val="Sheet8"/>
      <sheetName val=""/>
      <sheetName val="She%t13"/>
      <sheetName val="DATA"/>
      <sheetName val="_x0013_heet13"/>
      <sheetName val="Shaet12"/>
      <sheetName val="3.1.1"/>
      <sheetName val="3.1.4"/>
      <sheetName val="2.5.1"/>
      <sheetName val="4.1.1"/>
      <sheetName val="4.3.2"/>
      <sheetName val="2.3.3"/>
      <sheetName val="5.3.1"/>
      <sheetName val="2.4.3"/>
      <sheetName val="Trabang-?Phuoc"/>
      <sheetName val="TH-XL"/>
      <sheetName val="PT_VT"/>
      <sheetName val="dongia"/>
      <sheetName val="BILL No.22"/>
      <sheetName val="BK QT BIEN LAI"/>
      <sheetName val="BK PHU LUC B"/>
      <sheetName val="Chart1"/>
      <sheetName val="BK PHU LUC B (2)"/>
      <sheetName val="BK PHU LUC B (3)"/>
      <sheetName val="BK PHU LUC B (4)"/>
      <sheetName val="BK PHU LUC BCHD (3)"/>
      <sheetName val="BK PHU LUC BCHD (4)"/>
      <sheetName val="BK PHU LUC C (2)"/>
      <sheetName val="BK PHUC LUC D HD"/>
      <sheetName val="BK PHUC LUC D 3 (2)"/>
      <sheetName val="BK PHUC LUC D CHD(3)"/>
      <sheetName val="BK PHUC LUC D CHD(4)"/>
      <sheetName val="10000000"/>
      <sheetName val="DGduong"/>
      <sheetName val="KL THUC TE"/>
      <sheetName val="TKKT-Giapba"/>
      <sheetName val="hat_VN"/>
      <sheetName val="Gia thanh"/>
      <sheetName val="atgt"/>
      <sheetName val="VP@N"/>
      <sheetName val="KHAI DHUE"/>
      <sheetName val="S(eet12"/>
      <sheetName val="S(eet3"/>
      <sheetName val="Trabang-_Phuoc"/>
      <sheetName val="[TKKT-Giapba.塅䕃⹌塅ECVL"/>
      <sheetName val="3;ËV gia mo"/>
      <sheetName val="CPK"/>
      <sheetName val="CHITIET VL-NC"/>
      <sheetName val="dongiachitiet"/>
      <sheetName val="Section"/>
      <sheetName val="_x0000__x0002__x0000__x0009__x0000_憨ܿ놀ܼ_x0000__x0000_뉀ܼ_x0002__x0000__x0000__x0000_Ԁܿ돀ܼ_x0000__x0000_뒀ܼ_x0002__x0000__x0000__x0000__x0000__x0000_"/>
      <sheetName val="_TKKT-Giapba.塅䕃⹌塅ECVL"/>
      <sheetName val="TH_XL"/>
      <sheetName val="Gia vat tu"/>
      <sheetName val="Dg_Dchat"/>
      <sheetName val="Dg_Dhinh"/>
      <sheetName val="Bao_gia"/>
      <sheetName val="Nghiem_thu"/>
      <sheetName val="KS_duong"/>
      <sheetName val="DTSON_ADB3-N2"/>
      <sheetName val="tong_hop"/>
      <sheetName val="phan_tich_DG"/>
      <sheetName val="gia_vat_lieu"/>
      <sheetName val="gia_xe_may"/>
      <sheetName val="gia_nhan_cong"/>
      <sheetName val="Thong_ke_thanh_toan_VL_(2)"/>
      <sheetName val="NXT_T_bi"/>
      <sheetName val="BC_NXT_phone"/>
      <sheetName val="KHAI_THUE"/>
      <sheetName val="BC_TH_SD_HOA_DON"/>
      <sheetName val="Mua_vào_HD_TT"/>
      <sheetName val="Mua_vao_5%"/>
      <sheetName val="BK_MUA_VAO_10%"/>
      <sheetName val="BK_BAN_RA"/>
      <sheetName val="Thuc_thanh"/>
      <sheetName val="JS_duong"/>
      <sheetName val="Bao_gêa"/>
      <sheetName val="dtct_cong"/>
      <sheetName val="_quy_I-2005"/>
      <sheetName val="Quy_2-_2005_"/>
      <sheetName val="Quy_III-_2005_"/>
      <sheetName val="Quy_4-_2005"/>
      <sheetName val="Tai_khoan"/>
      <sheetName val="BILL_No_22"/>
      <sheetName val="35KV_gia_mo"/>
      <sheetName val="0,4KV_-TBA1"/>
      <sheetName val="0,4KV_-_TBA2"/>
      <sheetName val="Gia_thanh"/>
      <sheetName val="3_1_1"/>
      <sheetName val="3_1_4"/>
      <sheetName val="2_5_1"/>
      <sheetName val="4_1_1"/>
      <sheetName val="4_3_2"/>
      <sheetName val="2_3_3"/>
      <sheetName val="5_3_1"/>
      <sheetName val="2_4_3"/>
      <sheetName val="heet13"/>
      <sheetName val="KL_THUC_TE"/>
      <sheetName val="BK_QT_BIEN_LAI"/>
      <sheetName val="BK_PHU_LUC_B"/>
      <sheetName val="BK_PHU_LUC_B_(2)"/>
      <sheetName val="BK_PHU_LUC_B_(3)"/>
      <sheetName val="BK_PHU_LUC_B_(4)"/>
      <sheetName val="BK_PHU_LUC_BCHD_(3)"/>
      <sheetName val="BK_PHU_LUC_BCHD_(4)"/>
      <sheetName val="BK_PHU_LUC_C_(2)"/>
      <sheetName val="BK_PHUC_LUC_D_HD"/>
      <sheetName val="BK_PHUC_LUC_D_3_(2)"/>
      <sheetName val="BK_PHUC_LUC_D_CHD(3)"/>
      <sheetName val="BK_PHUC_LUC_D_CHD(4)"/>
      <sheetName val="3;ËV_gia_mo"/>
      <sheetName val="CHITIET_VL-NC"/>
      <sheetName val="4"/>
      <sheetName val="chitiet"/>
      <sheetName val="Tra_bang"/>
      <sheetName val="TDTKP1"/>
      <sheetName val="CHITIET VL-NC-TT -1p"/>
      <sheetName val="TS"/>
      <sheetName val="XXX_x0018_XXXX"/>
      <sheetName val="Sh%et15"/>
      <sheetName val="_x0018_XXXXXX1"/>
      <sheetName val="Duoi_phu_phm"/>
      <sheetName val="0Ù\_x0004_(_x0000__x0000__x0000_¦X'_x0000_"/>
      <sheetName val="0Ù__x0004_("/>
      <sheetName val="Chi tiet"/>
      <sheetName val="Mua v�o HD TT"/>
      <sheetName val="Bao g�a"/>
      <sheetName val="TH-XLap"/>
      <sheetName val="[TKKT-Giapba.xls][TKKT-Giapba.x"/>
      <sheetName val="BUGIA_VT"/>
      <sheetName val="_x005f_x0013_heet13"/>
      <sheetName val="Mua v?o HD TT"/>
      <sheetName val="Bao g?a"/>
      <sheetName val="[TKKT-Giapba.????ECVL"/>
      <sheetName val="?_x0002_?_x0009_?憨ܿ놀ܼ??뉀ܼ_x0002_???Ԁܿ돀ܼ??뒀ܼ_x0002_?????"/>
      <sheetName val="_x0000__x0002__x0000_ _x0000_憨ܿ놀ܼ_x0000__x0000_뉀ܼ_x0002__x0000__x0000__x0000_Ԁܿ돀ܼ_x0000__x0000_뒀ܼ_x0002__x0000__x0000__x0000__x0000__x0000_"/>
      <sheetName val="_TKKT-Giapba.????ECVL"/>
      <sheetName val="_x0000__x0002__x0000__x0009__x0000_????_x0000__x0000_??_x0002__x0000__x0000__x0000_????_x0000__x0000_??_x0002__x0000__x0000__x0000__x0000__x0000_"/>
      <sheetName val="[TKKT-Giapba.xls]0Ù\_x0004_(_x0000__x0000__x0000_¦X'_x0000_"/>
      <sheetName val="Tong_DT"/>
      <sheetName val="TONGKE3p"/>
      <sheetName val="PTVT (MAU)"/>
      <sheetName val="?_x0002_? ?憨ܿ놀ܼ??뉀ܼ_x0002_???Ԁܿ돀ܼ??뒀ܼ_x0002_?????"/>
      <sheetName val="_x0000__x0002__x0000_ _x0000_????_x0000__x0000_??_x0002__x0000__x0000__x0000_????_x0000__x0000_??_x0002__x0000__x0000__x0000__x0000__x0000_"/>
      <sheetName val="_TKKT-Giapba.xls__TKKT-Giapba.x"/>
      <sheetName val="Mua v_o HD TT"/>
      <sheetName val="Bao g_a"/>
      <sheetName val="_TKKT-Giapba.____ECVL"/>
      <sheetName val="__x0002__ _憨ܿ놀ܼ__뉀ܼ_x0002____Ԁܿ돀ܼ__뒀ܼ_x0002______"/>
      <sheetName val="KKKKKKKK"/>
      <sheetName val="DTCT-tuyen chinh"/>
      <sheetName val="塅䕃⹌塅"/>
      <sheetName val="VANKHUON"/>
      <sheetName val="[TKKT-Giapba_塅䕃⹌塅ECVL"/>
      <sheetName val="KHAI_DHUE"/>
      <sheetName val="Dg_Dchat1"/>
      <sheetName val="Dg_Dhinh1"/>
      <sheetName val="Bao_gia1"/>
      <sheetName val="Nghiem_thu1"/>
      <sheetName val="KS_duong1"/>
      <sheetName val="DTSON_ADB3-N21"/>
      <sheetName val="tong_hop1"/>
      <sheetName val="phan_tich_DG1"/>
      <sheetName val="gia_vat_lieu1"/>
      <sheetName val="gia_xe_may1"/>
      <sheetName val="gia_nhan_cong1"/>
      <sheetName val="Thong_ke_thanh_toan_VL_(2)1"/>
      <sheetName val="NXT_T_bi1"/>
      <sheetName val="BC_NXT_phone1"/>
      <sheetName val="KHAI_THUE1"/>
      <sheetName val="BC_TH_SD_HOA_DON1"/>
      <sheetName val="Mua_vào_HD_TT1"/>
      <sheetName val="Mua_vao_5%1"/>
      <sheetName val="BK_MUA_VAO_10%1"/>
      <sheetName val="BK_BAN_RA1"/>
      <sheetName val="Thuc_thanh1"/>
      <sheetName val="_quy_I-20051"/>
      <sheetName val="Quy_2-_2005_1"/>
      <sheetName val="Quy_III-_2005_1"/>
      <sheetName val="Quy_4-_20051"/>
      <sheetName val="dtct_cong1"/>
      <sheetName val="Tai_khoan1"/>
      <sheetName val="JS_duong1"/>
      <sheetName val="35KV_gia_mo1"/>
      <sheetName val="0,4KV_-TBA11"/>
      <sheetName val="0,4KV_-_TBA21"/>
      <sheetName val="Bao_gêa1"/>
      <sheetName val="3_1_11"/>
      <sheetName val="3_1_41"/>
      <sheetName val="2_5_11"/>
      <sheetName val="4_1_11"/>
      <sheetName val="4_3_21"/>
      <sheetName val="2_3_31"/>
      <sheetName val="5_3_11"/>
      <sheetName val="2_4_31"/>
      <sheetName val="BILL_No_221"/>
      <sheetName val="Gia_thanh1"/>
      <sheetName val="KL_THUC_TE1"/>
      <sheetName val="3;ËV_gia_mo1"/>
      <sheetName val="[TKKT-Giapba_塅䕃⹌塅ECVL1"/>
      <sheetName val="BK_QT_BIEN_LAI1"/>
      <sheetName val="BK_PHU_LUC_B1"/>
      <sheetName val="BK_PHU_LUC_B_(2)1"/>
      <sheetName val="BK_PHU_LUC_B_(3)1"/>
      <sheetName val="BK_PHU_LUC_B_(4)1"/>
      <sheetName val="BK_PHU_LUC_BCHD_(3)1"/>
      <sheetName val="BK_PHU_LUC_BCHD_(4)1"/>
      <sheetName val="BK_PHU_LUC_C_(2)1"/>
      <sheetName val="BK_PHUC_LUC_D_HD1"/>
      <sheetName val="BK_PHUC_LUC_D_3_(2)1"/>
      <sheetName val="BK_PHUC_LUC_D_CHD(3)1"/>
      <sheetName val="BK_PHUC_LUC_D_CHD(4)1"/>
      <sheetName val="KHAI_DHUE1"/>
      <sheetName val="Dg_Dchat2"/>
      <sheetName val="Dg_Dhinh2"/>
      <sheetName val="Bao_gia2"/>
      <sheetName val="Nghiem_thu2"/>
      <sheetName val="KS_duong2"/>
      <sheetName val="DTSON_ADB3-N22"/>
      <sheetName val="tong_hop2"/>
      <sheetName val="phan_tich_DG2"/>
      <sheetName val="gia_vat_lieu2"/>
      <sheetName val="gia_xe_may2"/>
      <sheetName val="gia_nhan_cong2"/>
      <sheetName val="Thong_ke_thanh_toan_VL_(2)2"/>
      <sheetName val="NXT_T_bi2"/>
      <sheetName val="BC_NXT_phone2"/>
      <sheetName val="KHAI_THUE2"/>
      <sheetName val="BC_TH_SD_HOA_DON2"/>
      <sheetName val="Mua_vào_HD_TT2"/>
      <sheetName val="Mua_vao_5%2"/>
      <sheetName val="BK_MUA_VAO_10%2"/>
      <sheetName val="BK_BAN_RA2"/>
      <sheetName val="Thuc_thanh2"/>
      <sheetName val="_quy_I-20052"/>
      <sheetName val="Quy_2-_2005_2"/>
      <sheetName val="Quy_III-_2005_2"/>
      <sheetName val="Quy_4-_20052"/>
      <sheetName val="dtct_cong2"/>
      <sheetName val="Tai_khoan2"/>
      <sheetName val="JS_duong2"/>
      <sheetName val="35KV_gia_mo2"/>
      <sheetName val="0,4KV_-TBA12"/>
      <sheetName val="0,4KV_-_TBA22"/>
      <sheetName val="Bao_gêa2"/>
      <sheetName val="3_1_12"/>
      <sheetName val="3_1_42"/>
      <sheetName val="2_5_12"/>
      <sheetName val="4_1_12"/>
      <sheetName val="4_3_22"/>
      <sheetName val="2_3_32"/>
      <sheetName val="5_3_12"/>
      <sheetName val="2_4_32"/>
      <sheetName val="BILL_No_222"/>
      <sheetName val="Gia_thanh2"/>
      <sheetName val="KL_THUC_TE2"/>
      <sheetName val="3;ËV_gia_mo2"/>
      <sheetName val="[TKKT-Giapba_塅䕃⹌塅ECVL2"/>
      <sheetName val="BK_QT_BIEN_LAI2"/>
      <sheetName val="BK_PHU_LUC_B2"/>
      <sheetName val="BK_PHU_LUC_B_(2)2"/>
      <sheetName val="BK_PHU_LUC_B_(3)2"/>
      <sheetName val="BK_PHU_LUC_B_(4)2"/>
      <sheetName val="BK_PHU_LUC_BCHD_(3)2"/>
      <sheetName val="BK_PHU_LUC_BCHD_(4)2"/>
      <sheetName val="BK_PHU_LUC_C_(2)2"/>
      <sheetName val="BK_PHUC_LUC_D_HD2"/>
      <sheetName val="BK_PHUC_LUC_D_3_(2)2"/>
      <sheetName val="BK_PHUC_LUC_D_CHD(3)2"/>
      <sheetName val="BK_PHUC_LUC_D_CHD(4)2"/>
      <sheetName val="KHAI_DHUE2"/>
      <sheetName val="Dg_Dchat3"/>
      <sheetName val="Dg_Dhinh3"/>
      <sheetName val="Bao_gia3"/>
      <sheetName val="Nghiem_thu3"/>
      <sheetName val="KS_duong3"/>
      <sheetName val="DTSON_ADB3-N23"/>
      <sheetName val="tong_hop3"/>
      <sheetName val="phan_tich_DG3"/>
      <sheetName val="gia_vat_lieu3"/>
      <sheetName val="gia_xe_may3"/>
      <sheetName val="gia_nhan_cong3"/>
      <sheetName val="Thong_ke_thanh_toan_VL_(2)3"/>
      <sheetName val="NXT_T_bi3"/>
      <sheetName val="BC_NXT_phone3"/>
      <sheetName val="KHAI_THUE3"/>
      <sheetName val="BC_TH_SD_HOA_DON3"/>
      <sheetName val="Mua_vào_HD_TT3"/>
      <sheetName val="Mua_vao_5%3"/>
      <sheetName val="BK_MUA_VAO_10%3"/>
      <sheetName val="BK_BAN_RA3"/>
      <sheetName val="Thuc_thanh3"/>
      <sheetName val="_quy_I-20053"/>
      <sheetName val="Quy_2-_2005_3"/>
      <sheetName val="Quy_III-_2005_3"/>
      <sheetName val="Quy_4-_20053"/>
      <sheetName val="dtct_cong3"/>
      <sheetName val="Tai_khoan3"/>
      <sheetName val="JS_duong3"/>
      <sheetName val="35KV_gia_mo3"/>
      <sheetName val="0,4KV_-TBA13"/>
      <sheetName val="0,4KV_-_TBA23"/>
      <sheetName val="Bao_gêa3"/>
      <sheetName val="3_1_13"/>
      <sheetName val="3_1_43"/>
      <sheetName val="2_5_13"/>
      <sheetName val="4_1_13"/>
      <sheetName val="4_3_23"/>
      <sheetName val="2_3_33"/>
      <sheetName val="5_3_13"/>
      <sheetName val="2_4_33"/>
      <sheetName val="BILL_No_223"/>
      <sheetName val="Gia_thanh3"/>
      <sheetName val="KL_THUC_TE3"/>
      <sheetName val="3;ËV_gia_mo3"/>
      <sheetName val="[TKKT-Giapba_塅䕃⹌塅ECVL3"/>
      <sheetName val="BK_QT_BIEN_LAI3"/>
      <sheetName val="BK_PHU_LUC_B3"/>
      <sheetName val="BK_PHU_LUC_B_(2)3"/>
      <sheetName val="BK_PHU_LUC_B_(3)3"/>
      <sheetName val="BK_PHU_LUC_B_(4)3"/>
      <sheetName val="BK_PHU_LUC_BCHD_(3)3"/>
      <sheetName val="BK_PHU_LUC_BCHD_(4)3"/>
      <sheetName val="BK_PHU_LUC_C_(2)3"/>
      <sheetName val="BK_PHUC_LUC_D_HD3"/>
      <sheetName val="BK_PHUC_LUC_D_3_(2)3"/>
      <sheetName val="BK_PHUC_LUC_D_CHD(3)3"/>
      <sheetName val="BK_PHUC_LUC_D_CHD(4)3"/>
      <sheetName val="KHAI_DHUE3"/>
      <sheetName val="0Ù\_x0004_(???¦X'?"/>
      <sheetName val="_x0013_heet1@"/>
      <sheetName val="_x0002__x0000_ 憨ܿ놀ܼ_x0000_뉀ܼ_x0002__x0000_Ԁܿ돀ܼ_x0000_뒀ܼ_x0002__x0000_밀䂏_x0000_뛀ܼ_x0001__x0000_䤤⒒剉"/>
      <sheetName val="__x0002___x0009__憨ܿ놀ܼ__뉀ܼ_x0002____Ԁܿ돀ܼ__뒀ܼ_x0002______"/>
      <sheetName val="_x0002_"/>
      <sheetName val="TTHBCMT"/>
      <sheetName val="125x125"/>
      <sheetName val="MTP"/>
      <sheetName val="Bieu 2a"/>
      <sheetName val="PNT-QUOT-#3"/>
      <sheetName val="COAT&amp;WRAP-QIOT-#3"/>
      <sheetName val="Vat tu"/>
      <sheetName val="?_x0002_?_x0009_?????????_x0002_???????????_x0002_?????"/>
      <sheetName val="_TKKT-Giapba.xls_0Ù__x0004_("/>
      <sheetName val="XXX_x005f_x0018_XXXX"/>
      <sheetName val="_x005f_x0018_XXXXXX1"/>
      <sheetName val="Xh!XXXX0"/>
      <sheetName val="0Ù__x0004_(___¦X'_"/>
      <sheetName val="CHITIET_VL-NC1"/>
      <sheetName val="Gia_vat_tu"/>
      <sheetName val="_TKKT-Giapba_塅䕃⹌塅ECVL"/>
      <sheetName val="CHITIET_VL-NC-TT_-1p"/>
      <sheetName val="XXXXXXX"/>
      <sheetName val="XXXXXX1"/>
      <sheetName val=" 憨ܿ놀ܼ뉀ܼԀܿ돀ܼ뒀ܼ"/>
      <sheetName val="_TKKT-Giapba_塅䕃⹌塅ECVL1"/>
      <sheetName val="KPVC-BD "/>
      <sheetName val="7 THAI NGUYEN"/>
      <sheetName val="SQ111"/>
      <sheetName val="Tong_ke"/>
      <sheetName val="_x0002_? 憨ܿ놀ܼ?뉀ܼ_x0002_?Ԁܿ돀ܼ?뒀ܼ_x0002_?밀䂏?뛀ܼ_x0001_?䤤⒒剉"/>
      <sheetName val="_x0002_? 憨ܿ놀ܼ?뉀ܼ_x0002_?Ԁܿ돀ܼ?뒀ܼ_x0002_?"/>
      <sheetName val="vtdl"/>
      <sheetName val="So"/>
      <sheetName val="Chi_tiet"/>
      <sheetName val="_x005f_x005f_x005f_x0013_heet13"/>
      <sheetName val="XXX_x005f_x005f_x005f_x0018_XXXX"/>
      <sheetName val="_x005f_x005f_x005f_x0018_XXXXXX1"/>
      <sheetName val="_x005f_x005f_x005f_x005f_x005f_x005f_x005f_x0013_heet13"/>
      <sheetName val="XXX_x005f_x005f_x005f_x005f_x005f_x005f_x005f_x0018_XXX"/>
      <sheetName val="_x005f_x005f_x005f_x005f_x005f_x005f_x005f_x0018_XXXXXX"/>
      <sheetName val="[TKKT-Giapba.xls]0Ù\_x0004_(???¦X'?"/>
      <sheetName val="Mua_v�o_HD_TT"/>
      <sheetName val="Bao_g�a"/>
      <sheetName val="_憨ܿ놀ܼ뉀ܼԀܿ돀ܼ뒀ܼ"/>
      <sheetName val="Mua_v�o_HD_TT1"/>
      <sheetName val="Bao_g�a1"/>
      <sheetName val="CHITIET_VL-NC-TT_-1p1"/>
      <sheetName val="Chi_tiet1"/>
      <sheetName val="_憨ܿ놀ܼ뉀ܼԀܿ돀ܼ뒀ܼ1"/>
      <sheetName val="?_x0002_? ?????????_x0002_???????????_x0002_?????"/>
      <sheetName val="_TKKT-Giapba_塅䕃⹌塅ECVL2"/>
      <sheetName val="__x005f_x0002__ _憨ܿ놀ܼ__뉀ܼ_x005f_x0002____Ԁܿ"/>
      <sheetName val="Nhap VT oto"/>
      <sheetName val="______________________________2"/>
      <sheetName val="Dg_Dchat4"/>
      <sheetName val="Dg_Dhinh4"/>
      <sheetName val="Bao_gia4"/>
      <sheetName val="Nghiem_thu4"/>
      <sheetName val="KS_duong4"/>
      <sheetName val="tong_hop4"/>
      <sheetName val="phan_tich_DG4"/>
      <sheetName val="gia_vat_lieu4"/>
      <sheetName val="gia_xe_may4"/>
      <sheetName val="gia_nhan_cong4"/>
      <sheetName val="DTSON_ADB3-N24"/>
      <sheetName val="Thong_ke_thanh_toan_VL_(2)4"/>
      <sheetName val="NXT_T_bi4"/>
      <sheetName val="BC_NXT_phone4"/>
      <sheetName val="KHAI_THUE4"/>
      <sheetName val="BC_TH_SD_HOA_DON4"/>
      <sheetName val="Mua_vào_HD_TT4"/>
      <sheetName val="Mua_vao_5%4"/>
      <sheetName val="BK_MUA_VAO_10%4"/>
      <sheetName val="BK_BAN_RA4"/>
      <sheetName val="Thuc_thanh4"/>
      <sheetName val="JS_duong4"/>
      <sheetName val="dtct_cong4"/>
      <sheetName val="_quy_I-20054"/>
      <sheetName val="Quy_2-_2005_4"/>
      <sheetName val="Quy_III-_2005_4"/>
      <sheetName val="Quy_4-_20054"/>
      <sheetName val="Tai_khoan4"/>
      <sheetName val="Bao_gêa4"/>
      <sheetName val="Dg_Dchat5"/>
      <sheetName val="Dg_Dhinh5"/>
      <sheetName val="Bao_gia5"/>
      <sheetName val="Nghiem_thu5"/>
      <sheetName val="KS_duong5"/>
      <sheetName val="tong_hop5"/>
      <sheetName val="phan_tich_DG5"/>
    </sheetNames>
    <sheetDataSet>
      <sheetData sheetId="0" refreshError="1"/>
      <sheetData sheetId="1" refreshError="1"/>
      <sheetData sheetId="2" refreshError="1"/>
      <sheetData sheetId="3" refreshError="1">
        <row r="7">
          <cell r="A7" t="str">
            <v>§M</v>
          </cell>
        </row>
        <row r="8">
          <cell r="A8">
            <v>41</v>
          </cell>
        </row>
        <row r="9">
          <cell r="A9">
            <v>42</v>
          </cell>
        </row>
        <row r="10">
          <cell r="A10">
            <v>43</v>
          </cell>
        </row>
        <row r="11">
          <cell r="A11">
            <v>44</v>
          </cell>
        </row>
        <row r="12">
          <cell r="A12">
            <v>45</v>
          </cell>
        </row>
        <row r="13">
          <cell r="A13">
            <v>46</v>
          </cell>
        </row>
        <row r="14">
          <cell r="A14">
            <v>47</v>
          </cell>
        </row>
        <row r="15">
          <cell r="A15">
            <v>48</v>
          </cell>
        </row>
        <row r="16">
          <cell r="A16">
            <v>49</v>
          </cell>
        </row>
        <row r="17">
          <cell r="A17">
            <v>50</v>
          </cell>
        </row>
        <row r="18">
          <cell r="A18">
            <v>51</v>
          </cell>
        </row>
        <row r="19">
          <cell r="A19">
            <v>52</v>
          </cell>
        </row>
        <row r="20">
          <cell r="A20">
            <v>56</v>
          </cell>
        </row>
        <row r="21">
          <cell r="A21">
            <v>57</v>
          </cell>
        </row>
        <row r="22">
          <cell r="A22">
            <v>58</v>
          </cell>
        </row>
        <row r="23">
          <cell r="A23">
            <v>72</v>
          </cell>
        </row>
        <row r="24">
          <cell r="A24">
            <v>71</v>
          </cell>
        </row>
        <row r="25">
          <cell r="A25">
            <v>73</v>
          </cell>
        </row>
        <row r="26">
          <cell r="A26">
            <v>134</v>
          </cell>
        </row>
        <row r="27">
          <cell r="A27">
            <v>90</v>
          </cell>
        </row>
        <row r="28">
          <cell r="A28">
            <v>37</v>
          </cell>
        </row>
        <row r="29">
          <cell r="A29">
            <v>3</v>
          </cell>
        </row>
        <row r="30">
          <cell r="A30">
            <v>129</v>
          </cell>
        </row>
        <row r="31">
          <cell r="A31">
            <v>84</v>
          </cell>
        </row>
        <row r="32">
          <cell r="A32">
            <v>75</v>
          </cell>
        </row>
        <row r="33">
          <cell r="A33">
            <v>108</v>
          </cell>
        </row>
        <row r="34">
          <cell r="A34">
            <v>109</v>
          </cell>
        </row>
        <row r="35">
          <cell r="A35">
            <v>84</v>
          </cell>
        </row>
        <row r="36">
          <cell r="A36">
            <v>85</v>
          </cell>
        </row>
        <row r="37">
          <cell r="A37">
            <v>86</v>
          </cell>
        </row>
        <row r="38">
          <cell r="A38">
            <v>87</v>
          </cell>
        </row>
        <row r="39">
          <cell r="A39">
            <v>89</v>
          </cell>
        </row>
        <row r="40">
          <cell r="A40">
            <v>88</v>
          </cell>
        </row>
        <row r="41">
          <cell r="A41">
            <v>110</v>
          </cell>
        </row>
        <row r="42">
          <cell r="A42">
            <v>110</v>
          </cell>
        </row>
        <row r="43">
          <cell r="A43">
            <v>54</v>
          </cell>
        </row>
        <row r="44">
          <cell r="A44">
            <v>55</v>
          </cell>
        </row>
        <row r="45">
          <cell r="A45">
            <v>63</v>
          </cell>
        </row>
        <row r="46">
          <cell r="A46">
            <v>64</v>
          </cell>
        </row>
        <row r="47">
          <cell r="A47">
            <v>66</v>
          </cell>
        </row>
        <row r="48">
          <cell r="A48">
            <v>133</v>
          </cell>
        </row>
        <row r="49">
          <cell r="A49">
            <v>134</v>
          </cell>
        </row>
        <row r="50">
          <cell r="A50">
            <v>65</v>
          </cell>
        </row>
        <row r="51">
          <cell r="A51">
            <v>69</v>
          </cell>
        </row>
        <row r="52">
          <cell r="A52">
            <v>68</v>
          </cell>
        </row>
        <row r="53">
          <cell r="A53">
            <v>70</v>
          </cell>
        </row>
        <row r="54">
          <cell r="A54"/>
        </row>
        <row r="55">
          <cell r="A55" t="str">
            <v>VL</v>
          </cell>
        </row>
        <row r="56">
          <cell r="A56"/>
        </row>
        <row r="57">
          <cell r="A57"/>
        </row>
        <row r="58">
          <cell r="A58"/>
        </row>
        <row r="59">
          <cell r="A59">
            <v>52</v>
          </cell>
        </row>
        <row r="60">
          <cell r="A60">
            <v>53</v>
          </cell>
        </row>
        <row r="61">
          <cell r="A61">
            <v>19</v>
          </cell>
        </row>
        <row r="62">
          <cell r="A62">
            <v>20</v>
          </cell>
        </row>
        <row r="63">
          <cell r="A63">
            <v>53</v>
          </cell>
        </row>
        <row r="64">
          <cell r="A64">
            <v>22</v>
          </cell>
        </row>
        <row r="65">
          <cell r="A65">
            <v>53</v>
          </cell>
        </row>
        <row r="66">
          <cell r="A66">
            <v>3</v>
          </cell>
        </row>
        <row r="67">
          <cell r="A67">
            <v>28</v>
          </cell>
        </row>
        <row r="68">
          <cell r="A68">
            <v>1</v>
          </cell>
        </row>
        <row r="69">
          <cell r="A69">
            <v>2</v>
          </cell>
        </row>
        <row r="70">
          <cell r="A70">
            <v>31</v>
          </cell>
        </row>
        <row r="71">
          <cell r="A71">
            <v>39</v>
          </cell>
        </row>
        <row r="72">
          <cell r="A72">
            <v>40</v>
          </cell>
        </row>
        <row r="73">
          <cell r="A73">
            <v>55</v>
          </cell>
        </row>
        <row r="74">
          <cell r="A74">
            <v>38</v>
          </cell>
        </row>
        <row r="75">
          <cell r="A75">
            <v>98</v>
          </cell>
        </row>
        <row r="76">
          <cell r="A76">
            <v>13</v>
          </cell>
        </row>
        <row r="77">
          <cell r="A77">
            <v>15</v>
          </cell>
        </row>
        <row r="78">
          <cell r="A78">
            <v>16</v>
          </cell>
        </row>
        <row r="79">
          <cell r="A79">
            <v>17</v>
          </cell>
        </row>
        <row r="80">
          <cell r="A80">
            <v>18</v>
          </cell>
        </row>
        <row r="81">
          <cell r="A81">
            <v>59</v>
          </cell>
        </row>
        <row r="82">
          <cell r="A82">
            <v>60</v>
          </cell>
        </row>
        <row r="83">
          <cell r="A83">
            <v>61</v>
          </cell>
        </row>
        <row r="84">
          <cell r="A84">
            <v>135</v>
          </cell>
        </row>
        <row r="85">
          <cell r="A85">
            <v>30</v>
          </cell>
        </row>
        <row r="86">
          <cell r="A86">
            <v>37</v>
          </cell>
        </row>
        <row r="87">
          <cell r="A87">
            <v>29</v>
          </cell>
        </row>
        <row r="88">
          <cell r="A88">
            <v>31</v>
          </cell>
        </row>
        <row r="89">
          <cell r="A89">
            <v>9</v>
          </cell>
        </row>
        <row r="90">
          <cell r="A90">
            <v>10</v>
          </cell>
        </row>
        <row r="91">
          <cell r="A91">
            <v>3</v>
          </cell>
        </row>
        <row r="92">
          <cell r="A92">
            <v>67</v>
          </cell>
        </row>
        <row r="93">
          <cell r="A93">
            <v>32</v>
          </cell>
        </row>
        <row r="94">
          <cell r="A94">
            <v>33</v>
          </cell>
        </row>
        <row r="95">
          <cell r="A95">
            <v>34</v>
          </cell>
        </row>
        <row r="96">
          <cell r="A96">
            <v>35</v>
          </cell>
        </row>
        <row r="97">
          <cell r="A97">
            <v>36</v>
          </cell>
        </row>
        <row r="98">
          <cell r="A98">
            <v>111</v>
          </cell>
        </row>
        <row r="99">
          <cell r="A99">
            <v>1</v>
          </cell>
        </row>
        <row r="100">
          <cell r="A100">
            <v>2</v>
          </cell>
        </row>
        <row r="101">
          <cell r="A101">
            <v>54</v>
          </cell>
        </row>
        <row r="102">
          <cell r="A102">
            <v>126</v>
          </cell>
        </row>
        <row r="103">
          <cell r="A103">
            <v>56</v>
          </cell>
        </row>
        <row r="104">
          <cell r="A104">
            <v>127</v>
          </cell>
        </row>
        <row r="105">
          <cell r="A105">
            <v>86</v>
          </cell>
        </row>
        <row r="106">
          <cell r="A106">
            <v>3</v>
          </cell>
        </row>
        <row r="107">
          <cell r="A107">
            <v>129</v>
          </cell>
        </row>
        <row r="108">
          <cell r="A108">
            <v>58</v>
          </cell>
        </row>
        <row r="109">
          <cell r="A109">
            <v>59</v>
          </cell>
        </row>
        <row r="110">
          <cell r="A110">
            <v>112</v>
          </cell>
        </row>
        <row r="111">
          <cell r="A111">
            <v>113</v>
          </cell>
        </row>
        <row r="112">
          <cell r="A112">
            <v>114</v>
          </cell>
        </row>
        <row r="113">
          <cell r="A113">
            <v>116</v>
          </cell>
        </row>
        <row r="114">
          <cell r="A114">
            <v>117</v>
          </cell>
        </row>
        <row r="115">
          <cell r="A115">
            <v>118</v>
          </cell>
        </row>
        <row r="116">
          <cell r="A116">
            <v>119</v>
          </cell>
        </row>
        <row r="117">
          <cell r="A117">
            <v>125</v>
          </cell>
        </row>
        <row r="118">
          <cell r="A118">
            <v>120</v>
          </cell>
        </row>
        <row r="119">
          <cell r="A119">
            <v>122</v>
          </cell>
        </row>
        <row r="120">
          <cell r="A120">
            <v>123</v>
          </cell>
        </row>
        <row r="121">
          <cell r="A121">
            <v>124</v>
          </cell>
        </row>
        <row r="122">
          <cell r="A122">
            <v>125</v>
          </cell>
        </row>
        <row r="123">
          <cell r="A123">
            <v>76</v>
          </cell>
        </row>
        <row r="124">
          <cell r="A124">
            <v>125</v>
          </cell>
        </row>
        <row r="125">
          <cell r="A125">
            <v>108</v>
          </cell>
        </row>
        <row r="126">
          <cell r="A126">
            <v>109</v>
          </cell>
        </row>
        <row r="127">
          <cell r="A127">
            <v>105</v>
          </cell>
        </row>
        <row r="128">
          <cell r="A128">
            <v>106</v>
          </cell>
        </row>
        <row r="129">
          <cell r="A129">
            <v>129</v>
          </cell>
        </row>
        <row r="130">
          <cell r="A130">
            <v>84</v>
          </cell>
        </row>
        <row r="131">
          <cell r="A131">
            <v>130</v>
          </cell>
        </row>
        <row r="132">
          <cell r="A132">
            <v>147</v>
          </cell>
        </row>
        <row r="133">
          <cell r="A133">
            <v>132</v>
          </cell>
        </row>
        <row r="134">
          <cell r="A134">
            <v>52</v>
          </cell>
        </row>
        <row r="135">
          <cell r="A135">
            <v>133</v>
          </cell>
        </row>
        <row r="136">
          <cell r="A136">
            <v>146</v>
          </cell>
        </row>
        <row r="137">
          <cell r="A137">
            <v>21</v>
          </cell>
        </row>
        <row r="138">
          <cell r="A138">
            <v>22</v>
          </cell>
        </row>
        <row r="139">
          <cell r="A139">
            <v>23</v>
          </cell>
        </row>
        <row r="140">
          <cell r="A140">
            <v>24</v>
          </cell>
        </row>
        <row r="141">
          <cell r="A141">
            <v>25</v>
          </cell>
        </row>
        <row r="142">
          <cell r="A142">
            <v>3</v>
          </cell>
        </row>
        <row r="143">
          <cell r="A143">
            <v>26</v>
          </cell>
        </row>
        <row r="144">
          <cell r="A144">
            <v>85</v>
          </cell>
        </row>
        <row r="145">
          <cell r="A145">
            <v>78</v>
          </cell>
        </row>
        <row r="146">
          <cell r="A146">
            <v>77</v>
          </cell>
        </row>
        <row r="147">
          <cell r="A147">
            <v>79</v>
          </cell>
        </row>
        <row r="148">
          <cell r="A148">
            <v>80</v>
          </cell>
        </row>
        <row r="149">
          <cell r="A149">
            <v>81</v>
          </cell>
        </row>
        <row r="150">
          <cell r="A150">
            <v>82</v>
          </cell>
        </row>
        <row r="151">
          <cell r="A151">
            <v>3</v>
          </cell>
        </row>
        <row r="152">
          <cell r="A152">
            <v>27</v>
          </cell>
        </row>
        <row r="153">
          <cell r="A153">
            <v>63</v>
          </cell>
        </row>
        <row r="154">
          <cell r="A154">
            <v>84</v>
          </cell>
        </row>
        <row r="155">
          <cell r="A155">
            <v>74</v>
          </cell>
        </row>
        <row r="156">
          <cell r="A156">
            <v>84</v>
          </cell>
        </row>
        <row r="157">
          <cell r="A157">
            <v>83</v>
          </cell>
        </row>
        <row r="158">
          <cell r="A158">
            <v>1</v>
          </cell>
        </row>
        <row r="159">
          <cell r="A159">
            <v>2</v>
          </cell>
        </row>
        <row r="160">
          <cell r="A160">
            <v>2</v>
          </cell>
        </row>
        <row r="161">
          <cell r="A161">
            <v>105</v>
          </cell>
        </row>
        <row r="162">
          <cell r="A162">
            <v>3</v>
          </cell>
        </row>
        <row r="163">
          <cell r="A163">
            <v>129</v>
          </cell>
        </row>
        <row r="164">
          <cell r="A164">
            <v>84</v>
          </cell>
        </row>
        <row r="165">
          <cell r="A165">
            <v>108</v>
          </cell>
        </row>
        <row r="166">
          <cell r="A166">
            <v>86</v>
          </cell>
        </row>
        <row r="167">
          <cell r="A167">
            <v>109</v>
          </cell>
        </row>
        <row r="168">
          <cell r="A168">
            <v>109</v>
          </cell>
        </row>
        <row r="169">
          <cell r="A169">
            <v>91</v>
          </cell>
        </row>
        <row r="170">
          <cell r="A170">
            <v>92</v>
          </cell>
        </row>
        <row r="171">
          <cell r="A171">
            <v>107</v>
          </cell>
        </row>
        <row r="172">
          <cell r="A172">
            <v>3</v>
          </cell>
        </row>
        <row r="173">
          <cell r="A173">
            <v>99</v>
          </cell>
        </row>
        <row r="174">
          <cell r="A174">
            <v>99</v>
          </cell>
        </row>
        <row r="175">
          <cell r="A175">
            <v>103</v>
          </cell>
        </row>
        <row r="176">
          <cell r="A176">
            <v>53</v>
          </cell>
        </row>
        <row r="177">
          <cell r="A177">
            <v>91</v>
          </cell>
        </row>
        <row r="178">
          <cell r="A178">
            <v>92</v>
          </cell>
        </row>
        <row r="179">
          <cell r="A179">
            <v>5</v>
          </cell>
        </row>
        <row r="180">
          <cell r="A180">
            <v>4</v>
          </cell>
        </row>
        <row r="181">
          <cell r="A181">
            <v>4</v>
          </cell>
        </row>
        <row r="182">
          <cell r="A182">
            <v>100</v>
          </cell>
        </row>
        <row r="183">
          <cell r="A183">
            <v>101</v>
          </cell>
        </row>
        <row r="184">
          <cell r="A184">
            <v>106</v>
          </cell>
        </row>
        <row r="185">
          <cell r="A185">
            <v>7</v>
          </cell>
        </row>
        <row r="186">
          <cell r="A186">
            <v>6</v>
          </cell>
        </row>
        <row r="187">
          <cell r="A187">
            <v>8</v>
          </cell>
        </row>
        <row r="188">
          <cell r="A188">
            <v>102</v>
          </cell>
        </row>
        <row r="189">
          <cell r="A189">
            <v>126</v>
          </cell>
        </row>
        <row r="190">
          <cell r="A190">
            <v>69</v>
          </cell>
        </row>
        <row r="191">
          <cell r="A191">
            <v>91</v>
          </cell>
        </row>
        <row r="192">
          <cell r="A192">
            <v>92</v>
          </cell>
        </row>
        <row r="193">
          <cell r="A193">
            <v>96</v>
          </cell>
        </row>
        <row r="194">
          <cell r="A194">
            <v>97</v>
          </cell>
        </row>
        <row r="195">
          <cell r="A195">
            <v>93</v>
          </cell>
        </row>
        <row r="196">
          <cell r="A196">
            <v>94</v>
          </cell>
        </row>
        <row r="197">
          <cell r="A197">
            <v>13</v>
          </cell>
        </row>
        <row r="198">
          <cell r="A198">
            <v>14</v>
          </cell>
        </row>
        <row r="199">
          <cell r="A199">
            <v>15</v>
          </cell>
        </row>
        <row r="200">
          <cell r="A200">
            <v>16</v>
          </cell>
        </row>
        <row r="201">
          <cell r="A201">
            <v>132</v>
          </cell>
        </row>
        <row r="202">
          <cell r="A202">
            <v>91</v>
          </cell>
        </row>
        <row r="203">
          <cell r="A203">
            <v>92</v>
          </cell>
        </row>
        <row r="204">
          <cell r="A204">
            <v>96</v>
          </cell>
        </row>
        <row r="205">
          <cell r="A205">
            <v>97</v>
          </cell>
        </row>
        <row r="206">
          <cell r="A206">
            <v>93</v>
          </cell>
        </row>
        <row r="207">
          <cell r="A207">
            <v>20</v>
          </cell>
        </row>
        <row r="208">
          <cell r="A208">
            <v>19</v>
          </cell>
        </row>
        <row r="209">
          <cell r="A209">
            <v>138</v>
          </cell>
        </row>
        <row r="210">
          <cell r="A210">
            <v>91</v>
          </cell>
        </row>
        <row r="211">
          <cell r="A211">
            <v>92</v>
          </cell>
        </row>
        <row r="212">
          <cell r="A212">
            <v>96</v>
          </cell>
        </row>
        <row r="213">
          <cell r="A213">
            <v>97</v>
          </cell>
        </row>
        <row r="214">
          <cell r="A214">
            <v>105</v>
          </cell>
        </row>
        <row r="215">
          <cell r="A215">
            <v>106</v>
          </cell>
        </row>
        <row r="216">
          <cell r="A216">
            <v>93</v>
          </cell>
        </row>
        <row r="217">
          <cell r="A217">
            <v>95</v>
          </cell>
        </row>
        <row r="218">
          <cell r="A218">
            <v>126</v>
          </cell>
        </row>
        <row r="219">
          <cell r="A219">
            <v>3</v>
          </cell>
        </row>
        <row r="220">
          <cell r="A220">
            <v>129</v>
          </cell>
        </row>
        <row r="221">
          <cell r="A221">
            <v>130</v>
          </cell>
        </row>
        <row r="222">
          <cell r="A222">
            <v>131</v>
          </cell>
        </row>
        <row r="223">
          <cell r="A223">
            <v>67</v>
          </cell>
        </row>
        <row r="224">
          <cell r="A224">
            <v>67</v>
          </cell>
        </row>
        <row r="225">
          <cell r="A225">
            <v>131</v>
          </cell>
        </row>
        <row r="226">
          <cell r="A226">
            <v>133</v>
          </cell>
        </row>
        <row r="227">
          <cell r="A227">
            <v>126</v>
          </cell>
        </row>
        <row r="228">
          <cell r="A228">
            <v>108</v>
          </cell>
        </row>
        <row r="229">
          <cell r="A229">
            <v>109</v>
          </cell>
        </row>
        <row r="230">
          <cell r="A230">
            <v>105</v>
          </cell>
        </row>
        <row r="231">
          <cell r="A231">
            <v>106</v>
          </cell>
        </row>
        <row r="232">
          <cell r="A232">
            <v>3</v>
          </cell>
        </row>
        <row r="233">
          <cell r="A233">
            <v>1</v>
          </cell>
        </row>
        <row r="234">
          <cell r="A234">
            <v>128</v>
          </cell>
        </row>
        <row r="235">
          <cell r="A235">
            <v>130</v>
          </cell>
        </row>
        <row r="236">
          <cell r="A236">
            <v>67</v>
          </cell>
        </row>
        <row r="237">
          <cell r="A237">
            <v>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sheetData sheetId="463"/>
      <sheetData sheetId="464"/>
      <sheetData sheetId="465"/>
      <sheetData sheetId="466"/>
      <sheetData sheetId="467"/>
      <sheetData sheetId="468"/>
      <sheetData sheetId="469"/>
      <sheetData sheetId="470" refreshError="1"/>
      <sheetData sheetId="471" refreshError="1"/>
      <sheetData sheetId="472" refreshError="1"/>
      <sheetData sheetId="473"/>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Set>
  </externalBook>
</externalLink>
</file>

<file path=xl/externalLinks/externalLink3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CHUNG"/>
      <sheetName val="THUYET MINH"/>
      <sheetName val="Thuyetminh Q"/>
      <sheetName val="Bangtinh Q"/>
      <sheetName val="Q - H -V"/>
      <sheetName val="HP% TUYEN"/>
      <sheetName val="XL4Test5"/>
    </sheetNames>
    <sheetDataSet>
      <sheetData sheetId="0"/>
      <sheetData sheetId="1"/>
      <sheetData sheetId="2"/>
      <sheetData sheetId="3"/>
      <sheetData sheetId="4"/>
      <sheetData sheetId="5"/>
      <sheetData sheetId="6"/>
    </sheetDataSet>
  </externalBook>
</externalLink>
</file>

<file path=xl/externalLinks/externalLink3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bdkql"/>
      <sheetName val="bthktvdt"/>
      <sheetName val="VLD"/>
      <sheetName val="CHIPHINVL (2)"/>
      <sheetName val="BDKCPDA"/>
      <sheetName val="bdkdt"/>
      <sheetName val="VAT"/>
      <sheetName val="BDKDT&amp;LN"/>
      <sheetName val="CPXH"/>
      <sheetName val="Panvayvon"/>
      <sheetName val="do nhay"/>
      <sheetName val="CHIPHINVL"/>
      <sheetName val="NPV"/>
      <sheetName val="IRR"/>
      <sheetName val="lhv&amp;tghv"/>
      <sheetName val="Sheet1"/>
      <sheetName val="00000000"/>
      <sheetName val="00000001"/>
      <sheetName val="1000000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 Chon"/>
      <sheetName val="Case 1"/>
      <sheetName val="Case 2"/>
      <sheetName val="Case 3"/>
      <sheetName val="Tong Hop"/>
      <sheetName val="FIRR &amp; NPV"/>
      <sheetName val="Sheet2"/>
      <sheetName val="Sheet3"/>
      <sheetName val="XL4Poppy"/>
      <sheetName val="bang tinh chi phi KSSB"/>
      <sheetName val="bang ke khoi luong"/>
      <sheetName val="bang tinh don gia khao sat"/>
      <sheetName val="bu nha cong"/>
      <sheetName val="phu cap"/>
      <sheetName val="bang luong"/>
      <sheetName val="bangtinhchiphi"/>
    </sheetNames>
    <sheetDataSet>
      <sheetData sheetId="0"/>
      <sheetData sheetId="1"/>
      <sheetData sheetId="2"/>
      <sheetData sheetId="3"/>
      <sheetData sheetId="4"/>
      <sheetData sheetId="5"/>
      <sheetData sheetId="6"/>
      <sheetData sheetId="7"/>
      <sheetData sheetId="8"/>
      <sheetData sheetId="9" refreshError="1">
        <row r="31">
          <cell r="C31" t="b">
            <v>1</v>
          </cell>
        </row>
      </sheetData>
      <sheetData sheetId="10"/>
      <sheetData sheetId="11"/>
      <sheetData sheetId="12"/>
      <sheetData sheetId="13"/>
      <sheetData sheetId="14"/>
      <sheetData sheetId="15"/>
      <sheetData sheetId="16"/>
    </sheetDataSet>
  </externalBook>
</externalLink>
</file>

<file path=xl/externalLinks/externalLink3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c-doc"/>
      <sheetName val="cong dung"/>
      <sheetName val="PAIIA"/>
      <sheetName val="Sheet3"/>
      <sheetName val="XL4Poppy"/>
    </sheetNames>
    <sheetDataSet>
      <sheetData sheetId="0"/>
      <sheetData sheetId="1"/>
      <sheetData sheetId="2"/>
      <sheetData sheetId="3"/>
      <sheetData sheetId="4"/>
    </sheetDataSet>
  </externalBook>
</externalLink>
</file>

<file path=xl/externalLinks/externalLink3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ON"/>
      <sheetName val="OFFGRID"/>
      <sheetName val="WTP"/>
      <sheetName val="GRID"/>
      <sheetName val="CALC"/>
      <sheetName val="SUMMARY"/>
      <sheetName val="00000000"/>
      <sheetName val="XL4Poppy"/>
    </sheetNames>
    <sheetDataSet>
      <sheetData sheetId="0"/>
      <sheetData sheetId="1"/>
      <sheetData sheetId="2" refreshError="1"/>
      <sheetData sheetId="3" refreshError="1"/>
      <sheetData sheetId="4" refreshError="1"/>
      <sheetData sheetId="5" refreshError="1"/>
      <sheetData sheetId="6" refreshError="1"/>
      <sheetData sheetId="7"/>
    </sheetDataSet>
  </externalBook>
</externalLink>
</file>

<file path=xl/externalLinks/externalLink3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bar"/>
      <sheetName val="Volume"/>
      <sheetName val="XL4Poppy"/>
    </sheetNames>
    <sheetDataSet>
      <sheetData sheetId="0"/>
      <sheetData sheetId="1"/>
      <sheetData sheetId="2"/>
    </sheetDataSet>
  </externalBook>
</externalLink>
</file>

<file path=xl/externalLinks/externalLink3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iet-TuyenKm7-Km9"/>
      <sheetName val="CLVL-tuyenKm7-Km9"/>
      <sheetName val="THXL-Tuyen Km7-Km9"/>
      <sheetName val="C hop K7-K9"/>
      <sheetName val="CL.C hop K7-K9"/>
      <sheetName val="Chitiet-Cong K7-K9"/>
      <sheetName val="CL-CongK7-K9"/>
      <sheetName val="THXL-CongKm7-Km9"/>
      <sheetName val="ptich km7-km9"/>
      <sheetName val="GVL"/>
      <sheetName val="vl"/>
      <sheetName val="Dbu"/>
      <sheetName val="Luong"/>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39">
          <cell r="C39" t="b">
            <v>1</v>
          </cell>
        </row>
      </sheetData>
    </sheetDataSet>
  </externalBook>
</externalLink>
</file>

<file path=xl/externalLinks/externalLink3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able(R19)"/>
      <sheetName val="Cert 19"/>
      <sheetName val="DeductStatus"/>
      <sheetName val="Sheet2"/>
      <sheetName val="Certi"/>
      <sheetName val="Gtable(TOTAL)"/>
      <sheetName val="G LH"/>
      <sheetName val="G PQ"/>
      <sheetName val="G SP"/>
      <sheetName val="HW54"/>
      <sheetName val="Cert B.Luc"/>
      <sheetName val="3 S1-S6"/>
      <sheetName val="3 S7-S9"/>
      <sheetName val="3 S10"/>
      <sheetName val="3 S12"/>
      <sheetName val="3 S13"/>
      <sheetName val="CIP Detail"/>
      <sheetName val="RE 3B"/>
      <sheetName val="Yen"/>
      <sheetName val="Acc-EVND"/>
      <sheetName val="Accom"/>
      <sheetName val="Phieugia"/>
      <sheetName val="LoanAgree"/>
      <sheetName val="Gtable(19)"/>
      <sheetName val="Gtable(BD2)"/>
      <sheetName val="Gtable(BD1)"/>
      <sheetName val="CCOST"/>
      <sheetName val="CCO17"/>
      <sheetName val="CCO15"/>
      <sheetName val="DREDGE"/>
      <sheetName val="Mater"/>
      <sheetName val="Deduc(M)"/>
      <sheetName val="S1-S6 - All"/>
      <sheetName val="S7-S9-All"/>
      <sheetName val="S10-01~08"/>
      <sheetName val="Rebar Gen"/>
      <sheetName val="REBD2-G"/>
      <sheetName val="BD2 Rebar"/>
      <sheetName val="Rebar"/>
      <sheetName val="Girder &amp; Bearing"/>
      <sheetName val="S10 (09-13)All"/>
      <sheetName val="S12 All"/>
      <sheetName val="S13 All"/>
      <sheetName val="CIP Pile"/>
      <sheetName val="25x25"/>
      <sheetName val="45x45"/>
      <sheetName val="Mobili BD"/>
      <sheetName val="Sheet1"/>
      <sheetName val="Maintenance"/>
      <sheetName val="F.Chart"/>
      <sheetName val="Progress"/>
      <sheetName val="Tem.bridge"/>
      <sheetName val="Analise"/>
      <sheetName val="Sheet14"/>
      <sheetName val="Sheet13"/>
      <sheetName val="Sheet12"/>
      <sheetName val="Sheet11"/>
      <sheetName val="Sheet10"/>
      <sheetName val="Sheet9"/>
      <sheetName val="Sheet8"/>
      <sheetName val="Sheet7"/>
      <sheetName val="Sheet6"/>
      <sheetName val="Sheet5"/>
      <sheetName val="Sheet4"/>
      <sheetName val="Sheet3"/>
      <sheetName val="XL4Poppy"/>
      <sheetName val="mavl"/>
      <sheetName val="PhaDoMong"/>
      <sheetName val="B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5">
          <cell r="C5">
            <v>103.67</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3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
    <sheetNames>
      <sheetName val="dtxl"/>
      <sheetName val="thopxlc"/>
      <sheetName val="thxlk"/>
      <sheetName val="vldien"/>
      <sheetName val="vlcaqu"/>
      <sheetName val="chitimc"/>
      <sheetName val="dien"/>
      <sheetName val="vcdd"/>
      <sheetName val="vcdn"/>
      <sheetName val="beton"/>
      <sheetName val="cpdbu"/>
      <sheetName val="chenh"/>
      <sheetName val="dg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1000"/>
      <sheetName val="2000"/>
      <sheetName val="DT duoc duyet"/>
      <sheetName val="TDT con lai"/>
      <sheetName val="TH Quyet dinh"/>
      <sheetName val="TH bao cao"/>
      <sheetName val="KP05"/>
      <sheetName val="XLAP05"/>
      <sheetName val="XLTT"/>
      <sheetName val="Ksattke"/>
      <sheetName val="DTCT"/>
      <sheetName val="PTDG"/>
      <sheetName val="GiaVT"/>
      <sheetName val="GVLCT"/>
      <sheetName val="D2"/>
      <sheetName val="Sheet1"/>
      <sheetName val="D1"/>
      <sheetName val="NC-M"/>
      <sheetName val="0000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PTDG"/>
      <sheetName val="T.Tranh AnLoc"/>
      <sheetName val="T.Tranh LocNinh"/>
      <sheetName val="QL13"/>
      <sheetName val="Tonghop"/>
      <sheetName val="Tra_bang"/>
      <sheetName val="KSTK(1778 Dcuong)"/>
      <sheetName val="dbgt(tuyen) (2)"/>
      <sheetName val="dbgt(tuyen)"/>
      <sheetName val="DgiaksatDHC4,"/>
      <sheetName val="dongia"/>
      <sheetName val="KSTK (06)"/>
      <sheetName val="XL4Poppy"/>
      <sheetName val="Congty"/>
      <sheetName val="VPPN"/>
      <sheetName val="XN74"/>
      <sheetName val="XN54"/>
      <sheetName val="XN33"/>
      <sheetName val="NK96"/>
      <sheetName val="XL4Test5"/>
      <sheetName val="tong hop"/>
      <sheetName val="phan tich DG"/>
      <sheetName val="gia vat lieu"/>
      <sheetName val="gia xe may"/>
      <sheetName val="gia nhan cong"/>
      <sheetName val="Sheet1"/>
      <sheetName val="Sheet2"/>
      <sheetName val="Sheet3"/>
      <sheetName val="Co.gty"/>
      <sheetName val="TK.TGTGT"/>
      <sheetName val="BR.10%"/>
      <sheetName val="MV.10% "/>
      <sheetName val="MV.01%"/>
      <sheetName val="Ctg.Thu"/>
      <sheetName val="Ctg.Chi"/>
      <sheetName val="Ctg.Gv"/>
      <sheetName val="Ctgs.1"/>
      <sheetName val="Ctgs.2"/>
      <sheetName val="Ctgs.3"/>
      <sheetName val="Bia Ctgs"/>
      <sheetName val="BK.NXT"/>
      <sheetName val="Ct.Nxt"/>
      <sheetName val="Cd.Nhap"/>
      <sheetName val="T.Tranh LmcNinh"/>
      <sheetName val="KSTK(17_x0017_8 Dcuong)"/>
      <sheetName val="dbgt(tuien)"/>
      <sheetName val="DgiakqatDHC4,"/>
      <sheetName val="KQTK (06)"/>
      <sheetName val="KSTK(1778 _x0004_c5o.g)"/>
      <sheetName val="db't(tuyen) (2)"/>
      <sheetName val="Sheet4"/>
      <sheetName val="DTCT"/>
      <sheetName val="gia vat"/>
      <sheetName val="wia nhan cong"/>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Tra_ba_x000e_g"/>
      <sheetName val="_x0018_N54"/>
      <sheetName val="tonghoptt (2)"/>
      <sheetName val="tonghoptt"/>
      <sheetName val="ximang"/>
      <sheetName val="da 1x2"/>
      <sheetName val="cat vang"/>
      <sheetName val="phugia555"/>
      <sheetName val="phugia561"/>
      <sheetName val="dung"/>
      <sheetName val="Tra KS"/>
      <sheetName val="Tai khoan"/>
      <sheetName val="gia 3"/>
      <sheetName val="Dulieu"/>
      <sheetName val="2"/>
      <sheetName val="C45-BH"/>
      <sheetName val="C47-BH-01"/>
      <sheetName val="C47-BH-02"/>
      <sheetName val="C47-BH-03"/>
      <sheetName val="C46-BH-I"/>
      <sheetName val="S53-BH-I"/>
      <sheetName val="C47-BH-04"/>
      <sheetName val="C47-BH-05"/>
      <sheetName val="C47-BH-06"/>
      <sheetName val="S53-BH-II"/>
      <sheetName val="C46-BH-II"/>
      <sheetName val="C47-BH-07"/>
      <sheetName val="C47-BH-08"/>
      <sheetName val="C47-BH-09"/>
      <sheetName val="S53-BH-III"/>
      <sheetName val="C46-BH-III"/>
      <sheetName val="C47-BH-10"/>
      <sheetName val="C47-BH-11"/>
      <sheetName val="C47-BH-12"/>
      <sheetName val="S53-BH-IV"/>
      <sheetName val="C46-BH-IV"/>
      <sheetName val="00000000"/>
      <sheetName val="10000000"/>
      <sheetName val="20000000"/>
      <sheetName val="VL,NC"/>
      <sheetName val="giathanh1"/>
      <sheetName val="TSO_CHUNG"/>
      <sheetName val="ctTBA"/>
      <sheetName val="BTH phi"/>
      <sheetName val="BLT phi"/>
      <sheetName val="phi,le phi"/>
      <sheetName val="Bien Lai TON"/>
      <sheetName val="BCQT "/>
      <sheetName val="Giay di duong"/>
      <sheetName val="BC QT cua tung ap"/>
      <sheetName val="GIAO CHI TIEU THU QUY 07"/>
      <sheetName val="BANG TONG HOP GIAY NOP TIEN"/>
      <sheetName val="CHITIET VL-NC-TT-3p"/>
      <sheetName val="VCV-BE-TONG"/>
      <sheetName val="gia vat_lieu"/>
      <sheetName val="dgngia"/>
      <sheetName val="Tonghp"/>
      <sheetName val="gVL"/>
      <sheetName val="ptdg-duong"/>
      <sheetName val="fia vat lieu"/>
      <sheetName val="Shdet3"/>
      <sheetName val="Cn.gty"/>
      <sheetName val="dbgt(tuien("/>
      <sheetName val="DgiajqatDHC4,"/>
      <sheetName val="NOMENCLATURE"/>
      <sheetName val="Loading"/>
      <sheetName val="Check C"/>
      <sheetName val="_x000c_"/>
      <sheetName val="Thuc thanh"/>
      <sheetName val="gia 3_t lieu"/>
      <sheetName val="Tnnghop"/>
      <sheetName val="Tra_bang_QD11-109"/>
      <sheetName val="KCCP"/>
      <sheetName val="PHAN DS 22 KV"/>
      <sheetName val="chi tiet C"/>
      <sheetName val="BO"/>
      <sheetName val="PTVT (MAU)"/>
      <sheetName val="DTCT-TB"/>
      <sheetName val="dtct cau"/>
      <sheetName val="Electrical Breakdown"/>
      <sheetName val="DO AM DT"/>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2__(tuyen)"/>
      <sheetName val="T.Tran( AnLoc"/>
      <sheetName val="gia 8e may"/>
      <sheetName val="DI-ESTI"/>
      <sheetName val="KH-Q1,Q2,01"/>
      <sheetName val="_x000c___x0001_____x0001_ý"/>
      <sheetName val="_x000c___x0001___x0001_ý"/>
      <sheetName val="CdȮNhap"/>
      <sheetName val="_BCNCKT13_S3.xlsYphugia561"/>
      <sheetName val="DgiaksatDHC"/>
      <sheetName val="T_Tranh_AnLoc"/>
      <sheetName val="T_Tranh_LocNinh"/>
      <sheetName val="KSTK(1778_Dcuong)"/>
      <sheetName val="dbgt(tuyen)_(2)"/>
      <sheetName val="KSTK_(06)"/>
      <sheetName val="tong_hop"/>
      <sheetName val="phan_tich_DG"/>
      <sheetName val="gia_vat_lieu"/>
      <sheetName val="gia_xe_may"/>
      <sheetName val="gia_nhan_cong"/>
      <sheetName val="Co_gty"/>
      <sheetName val="T_Tranh_LmcNinh"/>
      <sheetName val="KSTK(178_Dcuong)"/>
      <sheetName val="KQTK_(06)"/>
      <sheetName val="TK_TGTGT"/>
      <sheetName val="BR_10%"/>
      <sheetName val="MV_10%_"/>
      <sheetName val="MV_01%"/>
      <sheetName val="Ctg_Thu"/>
      <sheetName val="Ctg_Chi"/>
      <sheetName val="Ctg_Gv"/>
      <sheetName val="Ctgs_1"/>
      <sheetName val="Ctgs_2"/>
      <sheetName val="Ctgs_3"/>
      <sheetName val="Bia_Ctgs"/>
      <sheetName val="BK_NXT"/>
      <sheetName val="Ct_Nxt"/>
      <sheetName val="Cd_Nhap"/>
      <sheetName val="KSTK(1778_c5o_g)"/>
      <sheetName val="db't(tuyen)_(2)"/>
      <sheetName val="wia_nhan_cong"/>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ra_bag"/>
      <sheetName val="N54"/>
      <sheetName val="tonghoptt_(2)"/>
      <sheetName val="da_1x2"/>
      <sheetName val="cat_vang"/>
      <sheetName val="CTGS"/>
      <sheetName val="SOKTMAY"/>
      <sheetName val="TK22kV"/>
      <sheetName val="Thu"/>
      <sheetName val="Chi"/>
      <sheetName val="TH"/>
      <sheetName val="TC"/>
      <sheetName val="NKBH"/>
      <sheetName val="112"/>
      <sheetName val="112CT"/>
      <sheetName val="112-DBSCL"/>
      <sheetName val="311"/>
      <sheetName val="341-NHNN"/>
      <sheetName val="341-NHCT"/>
      <sheetName val="341-DBSCL"/>
      <sheetName val="NK MH"/>
      <sheetName val="NKC"/>
      <sheetName val="CPSXKD"/>
      <sheetName val="Cong no - Cty Huy Hoang"/>
      <sheetName val="CPTM Huy Hoang-HP"/>
      <sheetName val="CTY Huy Hoang"/>
      <sheetName val="Bang luong"/>
      <sheetName val="NK MH (2)"/>
      <sheetName val="Ke toaٺ_x0001_thuc hien cong trinh"/>
      <sheetName val="2__€(tuyen)"/>
      <sheetName val="So tong hop "/>
      <sheetName val="uniBase"/>
      <sheetName val="vniBase"/>
      <sheetName val="abcBase"/>
      <sheetName val="ESTI."/>
      <sheetName val="TL rieng"/>
      <sheetName val="tonluonsong"/>
      <sheetName val="tuyenphu"/>
      <sheetName val="cau"/>
      <sheetName val="Chitietgia"/>
      <sheetName val="M tren"/>
      <sheetName val="X dam"/>
      <sheetName val="C Cham"/>
      <sheetName val="Sum CONG"/>
      <sheetName val="Sum CONG Conlai"/>
      <sheetName val="Cong tron"/>
      <sheetName val="Công 2(4x4)"/>
      <sheetName val="Gia cong"/>
      <sheetName val="Cong hop"/>
      <sheetName val="tuyenphu (2)"/>
      <sheetName val="Chitietgia (2)"/>
      <sheetName val="MTL$-INTER"/>
      <sheetName val="db't(tuyeni (2)"/>
      <sheetName val="TTDZ22"/>
      <sheetName val="LEGEND"/>
      <sheetName val="MF.01%"/>
      <sheetName val="Tiepdia"/>
      <sheetName val="gia_vatlieu"/>
      <sheetName val="Sheet6"/>
      <sheetName val="kl cong"/>
      <sheetName val="thkp"/>
      <sheetName val="clvl"/>
      <sheetName val="ptvl"/>
      <sheetName val="ke"/>
      <sheetName val="IBASE"/>
      <sheetName val="Nhat ky - socai thang 2"/>
      <sheetName val="Sheet7"/>
      <sheetName val="nhat ky so cai thang 1"/>
      <sheetName val="Nhat ky so cai thang3"/>
      <sheetName val="Sheet5"/>
      <sheetName val="4"/>
      <sheetName val="ND"/>
      <sheetName val="_BCNCKT13_S3.xl۽"/>
      <sheetName val=""/>
      <sheetName val="T.Tranh LkcNinh"/>
      <sheetName val="dbgt(tuyel)"/>
      <sheetName val="KRTK (06)"/>
      <sheetName val="KSTK(1778 Dcuone)"/>
      <sheetName val="C47-BH-_x0011_1"/>
      <sheetName val="C47-BH-ူ9"/>
      <sheetName val="DPCT"/>
      <sheetName val="Temp"/>
      <sheetName val="Lists"/>
      <sheetName val="_BCNCKT13_S3.xls_VPPN"/>
      <sheetName val="|ong hop"/>
      <sheetName val="NHAP DS"/>
      <sheetName val="PTDGAntoanGT"/>
      <sheetName val="Cau - Cong"/>
      <sheetName val="vt"/>
      <sheetName val="PTVT _MAU_"/>
      <sheetName val="KSTK(17_x005f_x0017_8 Dcuong)"/>
      <sheetName val="KSTK(1778 _x005f_x0004_c5o.g)"/>
      <sheetName val="Tra_ba_x005f_x000e_g"/>
      <sheetName val="_x005f_x0018_N54"/>
      <sheetName val="gia vat_x005f_x0000_lieu"/>
      <sheetName val="gia 3_x005f_x0000_t lieu"/>
      <sheetName val="2_x005f_x0000__x005f_x0000_(tuyen)"/>
      <sheetName val="_x005f_x000c__x005f_x0000__x005f_x0001__x005f_x0000__x0"/>
      <sheetName val="_x005f_x000c___x005f_x0001_____x005f_x0001_ý"/>
      <sheetName val="_x005f_x000c_"/>
      <sheetName val="KKKKKKKK"/>
      <sheetName val="_BCNCKT13_S3.xl۽_Ctgs.3"/>
      <sheetName val="_x0010_"/>
      <sheetName val="_x0001_W"/>
      <sheetName val="_x0006_"/>
      <sheetName val="Q_x0008_"/>
      <sheetName val="j_"/>
      <sheetName val="n_"/>
      <sheetName val="r_"/>
      <sheetName val="v_"/>
      <sheetName val="z_"/>
      <sheetName val="~_"/>
      <sheetName val="_"/>
      <sheetName val="_"/>
      <sheetName val="_"/>
      <sheetName val="_"/>
      <sheetName val="_"/>
      <sheetName val="_"/>
      <sheetName val="_BCNCKT13_S3.xl_"/>
      <sheetName val="5.BANG I"/>
      <sheetName val="FD"/>
      <sheetName val="GI"/>
      <sheetName val="EE (3)"/>
      <sheetName val="PAVEMENT"/>
      <sheetName val="TRAFFIC"/>
      <sheetName val="Gia KS"/>
      <sheetName val="2__�(tuyen)"/>
      <sheetName val="________"/>
      <sheetName val="KST_(17_x0017_8 Dcuong)"/>
      <sheetName val="gia vatlieu"/>
      <sheetName val="gia 3t lieu"/>
      <sheetName val="_x000c__x0001__x0001_ý"/>
      <sheetName val="2(tuyen)"/>
      <sheetName val="2€(tuyen)"/>
      <sheetName val="_BCNCKT13_S3.xl۽Ctgs.3"/>
      <sheetName val="2�(tuyen)"/>
      <sheetName val="gia vat_x0000_lieu"/>
      <sheetName val="gia 3_x0000_t lieu"/>
      <sheetName val="gia vat?lieu"/>
      <sheetName val="gia 3?t lieu"/>
      <sheetName val="_x000c__x0000__x0001__x0000__x0000__x0000__x0001_ý"/>
      <sheetName val="2??(tuyen)"/>
      <sheetName val="[BCNCKT13_S3.xlsYphugia561"/>
      <sheetName val="_x000c_?_x0001_???_x0001_ý"/>
      <sheetName val="_x000c_?_x0001_?_x0001_ý"/>
      <sheetName val="2??€(tuyen)"/>
      <sheetName val="[BCNCKT13_S3.xl۽_x0000_Ctgs.3"/>
      <sheetName val="_x0000__x0000__x0000__x0000__x0000__x0000__x0000__x0000_"/>
      <sheetName val="2??�(tuyen)"/>
      <sheetName val="[BCNCKT13_S3.xl۽?Ctgs.3"/>
      <sheetName val="DiaksatDHC4,"/>
      <sheetName val="Cd?Nhap"/>
      <sheetName val="[BCNCKT13_S3.xls_VPPN"/>
      <sheetName val="_x005f_x000c_?_x005f_x0001_???_x005f_x0001_ý"/>
      <sheetName val="_x0010__x0000__x0000__x0000_.VnBook-AntiquaH_x0000__x0000_ÿ_x001f__x0016__x0000__x0000__x0000__x0001__x0000__x0000_"/>
      <sheetName val="_x0001_W_x0000__x0000__x0000__x0014_*Í_x0001_&gt;_x0000__x0000__x0000__x0000__x0000__x0000__x0000_@_x0000__x0000__x0000_õÿ _x0000__x0000_´_x0000__x0000__x0000__x0000_"/>
      <sheetName val="_x0006__x0000__x0000__x0006__x0000__x0000_ _x0006__x0000__x0000_¡_x0006__x0000__x0000_¢_x0006__x0000__x0000_£_x0006__x0000__x0000_¤_x0006__x0000__x0000_¥_x0006__x0000__x0000_"/>
      <sheetName val="_x0000__x0000_I_x0008__x0000__x0000_J_x0008__x0000__x0000_K_x0008__x0000__x0000_L_x0008__x0000__x0000_M_x0008__x0000__x0000_N_x0008__x0000__x0000_O_x0008__x0000__x0000_P"/>
      <sheetName val="Q_x0008__x0000__x0000_R_x0008__x0000__x0000_"/>
      <sheetName val="_x0000_a_x000a__x0000__x0000_b_x000a__x0000__x0000_c_x000a__x0000__x0000_d_x000a__x0000__x0000_e_x000a__x0000__x0000_f_x000a__x0000__x0000_g_x000a__x0000__x0000_h_x000a_"/>
      <sheetName val="j_x000a__x0000__x0000_k_x000a__x0000__x0000_l_x000a_"/>
      <sheetName val="n_x000a__x0000__x0000_o_x000a__x0000__x0000_p_x000a_"/>
      <sheetName val="r_x000a__x0000__x0000_s_x000a__x0000__x0000_t_x000a_"/>
      <sheetName val="v_x000a__x0000__x0000_w_x000a__x0000__x0000_x_x000a_"/>
      <sheetName val="z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_x000a__x0000__x0000__x000a__x0000__x0000__x000a_"/>
      <sheetName val="[BCNCKT13_S3.xl?_x0000_Ctgs.3"/>
      <sheetName val="TnTranh AnLoc"/>
      <sheetName val="KSTK(17_x005f_x005f_x005f_x0017_8 Dcuong)"/>
      <sheetName val="KSTK(1778 _x005f_x005f_x005f_x0004_c5o.g)"/>
      <sheetName val="Tra_ba_x005f_x005f_x005f_x000e_g"/>
      <sheetName val="_x005f_x005f_x005f_x0018_N54"/>
      <sheetName val="gia vat_x005f_x005f_x005f_x0000_lieu"/>
      <sheetName val="gia 3_x005f_x005f_x005f_x0000_t lieu"/>
      <sheetName val="2_x005f_x005f_x005f_x0000__x005f_x005f_x005f_x0000_(tu"/>
      <sheetName val="_x005f_x005f_x005f_x000c__x005f_x005f_x005f_x0000__x005"/>
      <sheetName val="_x005f_x005f_x005f_x000c___x005f_x005f_x005f_x0001_____"/>
      <sheetName val="_x005f_x005f_x005f_x000c_"/>
      <sheetName val="KSTK(17_x005f_x005f_x005f_x005f_x005f_x005f_x0017"/>
      <sheetName val="KSTK(1778 _x005f_x005f_x005f_x005f_x005f_x005f_x0"/>
      <sheetName val="Tra_ba_x005f_x005f_x005f_x005f_x005f_x005f_x005f_x000e_"/>
      <sheetName val="_x005f_x005f_x005f_x005f_x005f_x005f_x005f_x0018_N54"/>
      <sheetName val="gia vat_x005f_x005f_x005f_x005f_x005f_x005f_x0000"/>
      <sheetName val="gia 3_x005f_x005f_x005f_x005f_x005f_x005f_x005f_x0000_t"/>
      <sheetName val="2_x005f_x005f_x005f_x005f_x005f_x005f_x005f_x0000__x005"/>
      <sheetName val="_x005f_x005f_x005f_x005f_x005f_x005f_x005f_x000c__x005f"/>
      <sheetName val="_x005f_x005f_x005f_x005f_x005f_x005f_x005f_x000c___x005"/>
      <sheetName val="_x005f_x005f_x005f_x005f_x005f_x005f_x005f_x000c_"/>
      <sheetName val="????????"/>
      <sheetName val="KST[(17_x0017_8 Dcuong)"/>
      <sheetName val="bang2"/>
      <sheetName val="Don gia-cau"/>
      <sheetName val="_x0010_???.VnBook-AntiquaH??ÿ_x001f__x0016_???_x0001_??"/>
      <sheetName val="_x0001_W???_x0014_*Í_x0001_&gt;???????@???õÿ ??´????"/>
      <sheetName val="_x0006_??_x0006_?? _x0006_??¡_x0006_??¢_x0006_??£_x0006_??¤_x0006_??¥_x0006_??"/>
      <sheetName val="??I_x0008_??J_x0008_??K_x0008_??L_x0008_??M_x0008_??N_x0008_??O_x0008_??P"/>
      <sheetName val="Q_x0008_??R_x0008_??"/>
      <sheetName val="?a_x000a_??b_x000a_??c_x000a_??d_x000a_??e_x000a_??f_x000a_??g_x000a_??h_x000a_"/>
      <sheetName val="j_x000a_??k_x000a_??l_x000a_"/>
      <sheetName val="n_x000a_??o_x000a_??p_x000a_"/>
      <sheetName val="r_x000a_??s_x000a_??t_x000a_"/>
      <sheetName val="v_x000a_??w_x000a_??x_x000a_"/>
      <sheetName val="z_x000a_??{_x000a_??|_x000a_"/>
      <sheetName val="~_x000a_??_x000a_??_x000a_"/>
      <sheetName val="_x000a_??_x000a_??_x000a_"/>
      <sheetName val="_x000a_??_x000a_??_x000a_"/>
      <sheetName val="_x000a_??_x000a_??_x000a_"/>
      <sheetName val="_x000a_??_x000a_??_x000a_"/>
      <sheetName val="_x000a_??_x000a_??_x000a_"/>
      <sheetName val="_x000a_??_x000a_??_x000a_"/>
      <sheetName val="[BCNCKT13_S3.xl??Ctgs.3"/>
      <sheetName val="TH thiet bi"/>
      <sheetName val="Tongke"/>
      <sheetName val="db't(tuyen) ,2)"/>
      <sheetName val="_BCNCKT13_S3.xl?"/>
      <sheetName val="C47-BH-?9"/>
      <sheetName val="2_x0000__x0000_?(tuyen)"/>
      <sheetName val="Ke toa?_x0001_thuc hien cong trinh"/>
      <sheetName val="Chart1"/>
      <sheetName val="Quy hau"/>
      <sheetName val="Uan-ao"/>
      <sheetName val="Xuanhoi"/>
      <sheetName val="Dong thanh"/>
      <sheetName val="Khoi luong"/>
      <sheetName val="_x000c__x0000__x0001__x0000__x0"/>
      <sheetName val="2_x005f_x0000__x005f_x0000_(tu"/>
      <sheetName val="_x005f_x000c__x005f_x0000__x005"/>
      <sheetName val="_x005f_x000c___x005f_x0001_____"/>
      <sheetName val="Tra_ba_x005f_x005f_x005f_x000e_"/>
      <sheetName val="gia 3_x005f_x005f_x005f_x0000_t"/>
      <sheetName val="2_x005f_x005f_x005f_x0000__x005"/>
      <sheetName val="_x005f_x005f_x005f_x000c__x005f"/>
      <sheetName val="_x005f_x005f_x005f_x000c___x005"/>
      <sheetName val="_x000c__x0000__x0001__x0000__x0001_ý"/>
      <sheetName val="TLP CAU"/>
      <sheetName val="TONG KE DZ 0.4 KV"/>
      <sheetName val="_BCNCKT13_S3.xl__Ctgs.3"/>
      <sheetName val="_x0010____.VnBook-AntiquaH__ÿ_x001f__x0016_____x0001___"/>
      <sheetName val="_x0001_W____x0014__Í_x0001_&gt;_______@___õÿ __´____"/>
      <sheetName val="_x0006____x0006___ _x0006___¡_x0006___¢_x0006___£_x0006___¤_x0006___¥_x0006___"/>
      <sheetName val="__I_x0008___J_x0008___K_x0008___L_x0008___M_x0008___N_x0008___O_x0008___P"/>
      <sheetName val="Q_x0008___R_x0008___"/>
      <sheetName val="_a___b___c___d___e___f___g___h_"/>
      <sheetName val="j___k___l_"/>
      <sheetName val="n___o___p_"/>
      <sheetName val="r___s___t_"/>
      <sheetName val="v___w___x_"/>
      <sheetName val="z___{___|_"/>
      <sheetName val="~_______"/>
      <sheetName val="_______"/>
      <sheetName val="_______"/>
      <sheetName val="_______"/>
      <sheetName val="NEW-PANEL"/>
      <sheetName val="NC"/>
      <sheetName val="NHATKYC"/>
      <sheetName val="To~ghop"/>
      <sheetName val="p2_x0000__x0000_l"/>
      <sheetName val="DTCT-TPhuoc"/>
      <sheetName val="_x005f_x000c__x005f_x0000__x005f_x0001__x005f_x0000___2"/>
      <sheetName val="2_x005f_x005f_x005f_x0000__x005f_x005f_x005f_x0000____2"/>
      <sheetName val="_x005f_x005f_x005f_x000c__x005f_x005f_x005f_x0000__x0_2"/>
      <sheetName val="_x005f_x005f_x005f_x000c___x005f_x005f_x005f_x0001____2"/>
      <sheetName val="KSTK_17_x005f_x005f_x005f_x005f_x005f_x005f_x00_2"/>
      <sheetName val="KSTK_1778__x005f_x005f_x005f_x005f_x005f_x005f__2"/>
      <sheetName val="Tra_ba_x005f_x005f_x005f_x005f_x005f_x005f_x000_2"/>
      <sheetName val="gia_vat_x005f_x005f_x005f_x005f_x005f_x005f_x00_2"/>
      <sheetName val="gia_3_x005f_x005f_x005f_x005f_x005f_x005f_x005f_x0000_2"/>
      <sheetName val="C47-BH-_9"/>
      <sheetName val="Ke toa__x0001_thuc hien cong trinh"/>
      <sheetName val="T_Tranh_AnLoc1"/>
      <sheetName val="T_Tranh_LocNinh1"/>
      <sheetName val="KSTK(1778_Dcuong)1"/>
      <sheetName val="dbgt(tuyen)_(2)1"/>
      <sheetName val="KSTK_(06)1"/>
      <sheetName val="tong_hop1"/>
      <sheetName val="phan_tich_DG1"/>
      <sheetName val="gia_vat_lieu1"/>
      <sheetName val="gia_xe_may1"/>
      <sheetName val="gia_nhan_cong1"/>
      <sheetName val="TK_TGTGT1"/>
      <sheetName val="BR_10%1"/>
      <sheetName val="MV_10%_1"/>
      <sheetName val="MV_01%1"/>
      <sheetName val="Ctg_Thu1"/>
      <sheetName val="Ctg_Chi1"/>
      <sheetName val="Ctg_Gv1"/>
      <sheetName val="Ctgs_11"/>
      <sheetName val="Ctgs_21"/>
      <sheetName val="Ctgs_31"/>
      <sheetName val="Bia_Ctgs1"/>
      <sheetName val="BK_NXT1"/>
      <sheetName val="Ct_Nxt1"/>
      <sheetName val="Cd_Nhap1"/>
      <sheetName val="Co_gty1"/>
      <sheetName val="T_Tranh_LmcNinh1"/>
      <sheetName val="KQTK_(06)1"/>
      <sheetName val="db't(tuyen)_(2)1"/>
      <sheetName val="wia_nhan_cong1"/>
      <sheetName val="CT_doanh_thu_20051"/>
      <sheetName val="Dthu_2006_sua1"/>
      <sheetName val="Doanh_thu_gia_thanh1"/>
      <sheetName val="6_thang_20061"/>
      <sheetName val="Bao_cao_thue_(2)1"/>
      <sheetName val="Tong_hop_CP_T101"/>
      <sheetName val="Bao_cao_thue1"/>
      <sheetName val="Thue_cong_trinh1"/>
      <sheetName val="Gia_thanh1"/>
      <sheetName val="[BCNCKT13_S3.xl۽"/>
      <sheetName val="j_x000a_"/>
      <sheetName val="n_x000a_"/>
      <sheetName val="r_x000a_"/>
      <sheetName val="v_x000a_"/>
      <sheetName val="z_x000a_"/>
      <sheetName val="~_x000a_"/>
      <sheetName val="_x000a_"/>
      <sheetName val="_x000a_"/>
      <sheetName val="_x000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sheetData sheetId="363"/>
      <sheetData sheetId="364" refreshError="1"/>
      <sheetData sheetId="365" refreshError="1"/>
      <sheetData sheetId="366"/>
      <sheetData sheetId="367"/>
      <sheetData sheetId="368"/>
      <sheetData sheetId="369"/>
      <sheetData sheetId="370"/>
      <sheetData sheetId="371" refreshError="1"/>
      <sheetData sheetId="372" refreshError="1"/>
      <sheetData sheetId="373" refreshError="1"/>
      <sheetData sheetId="374"/>
      <sheetData sheetId="375" refreshError="1"/>
      <sheetData sheetId="376"/>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refreshError="1"/>
      <sheetData sheetId="445" refreshError="1"/>
      <sheetData sheetId="446" refreshError="1"/>
      <sheetData sheetId="447" refreshError="1"/>
      <sheetData sheetId="448" refreshError="1"/>
      <sheetData sheetId="449"/>
      <sheetData sheetId="450"/>
      <sheetData sheetId="451"/>
      <sheetData sheetId="452"/>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Set>
  </externalBook>
</externalLink>
</file>

<file path=xl/externalLinks/externalLink3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PTDG"/>
      <sheetName val="HLM"/>
      <sheetName val="TH TB"/>
      <sheetName val="TH"/>
      <sheetName val="trabang"/>
      <sheetName val="DTCT"/>
      <sheetName val="DTCT-BTN"/>
      <sheetName val="TH TB-BTN"/>
      <sheetName val="TH-BTN"/>
      <sheetName val="trabang-BTN"/>
      <sheetName val="den bu"/>
      <sheetName val="don gia"/>
      <sheetName val="KSTK gia Daklac"/>
      <sheetName val="KS1778"/>
      <sheetName val="Nthu"/>
    </sheetNames>
    <sheetDataSet>
      <sheetData sheetId="0" refreshError="1"/>
      <sheetData sheetId="1" refreshError="1">
        <row r="8">
          <cell r="F8">
            <v>1</v>
          </cell>
          <cell r="G8">
            <v>2.0699999999999998</v>
          </cell>
        </row>
        <row r="9">
          <cell r="F9">
            <v>2</v>
          </cell>
          <cell r="G9">
            <v>3.11</v>
          </cell>
        </row>
        <row r="10">
          <cell r="F10">
            <v>3</v>
          </cell>
          <cell r="G10">
            <v>4.42</v>
          </cell>
        </row>
        <row r="11">
          <cell r="F11">
            <v>4</v>
          </cell>
          <cell r="G11">
            <v>6.85</v>
          </cell>
        </row>
        <row r="12">
          <cell r="F12">
            <v>5</v>
          </cell>
          <cell r="G12">
            <v>9.59</v>
          </cell>
        </row>
        <row r="13">
          <cell r="F13">
            <v>6</v>
          </cell>
          <cell r="G13">
            <v>13.16</v>
          </cell>
        </row>
        <row r="14">
          <cell r="F14">
            <v>7</v>
          </cell>
          <cell r="G14">
            <v>17.100000000000001</v>
          </cell>
        </row>
        <row r="15">
          <cell r="F15">
            <v>8</v>
          </cell>
          <cell r="G15">
            <v>21.57</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THH"/>
      <sheetName val="Sheet3"/>
      <sheetName val="XL4Poppy"/>
    </sheetNames>
    <sheetDataSet>
      <sheetData sheetId="0"/>
      <sheetData sheetId="1"/>
      <sheetData sheetId="2"/>
      <sheetData sheetId="3"/>
    </sheetDataSet>
  </externalBook>
</externalLink>
</file>

<file path=xl/externalLinks/externalLink3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Sheet1"/>
      <sheetName val="Sheet2"/>
      <sheetName val="Sheet3"/>
      <sheetName val="XL4Poppy"/>
    </sheetNames>
    <sheetDataSet>
      <sheetData sheetId="0"/>
      <sheetData sheetId="1"/>
      <sheetData sheetId="2"/>
      <sheetData sheetId="3"/>
      <sheetData sheetId="4"/>
      <sheetData sheetId="5" refreshError="1">
        <row r="27">
          <cell r="C27" t="e">
            <v>#N/A</v>
          </cell>
        </row>
        <row r="31">
          <cell r="C31" t="b">
            <v>1</v>
          </cell>
        </row>
      </sheetData>
    </sheetDataSet>
  </externalBook>
</externalLink>
</file>

<file path=xl/externalLinks/externalLink3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hn"/>
      <sheetName val="GVT"/>
      <sheetName val="dm56"/>
      <sheetName val="dgth"/>
      <sheetName val="Sheet1"/>
      <sheetName val="Sheet2"/>
      <sheetName val="Sheet3"/>
      <sheetName val="XL4Poppy"/>
      <sheetName val="H4"/>
      <sheetName val="gvl"/>
    </sheetNames>
    <sheetDataSet>
      <sheetData sheetId="0" refreshError="1">
        <row r="4">
          <cell r="A4">
            <v>20011</v>
          </cell>
          <cell r="B4" t="str">
            <v xml:space="preserve">  PhŸ dë tõéng g­ch th¶p hçn 4m        </v>
          </cell>
          <cell r="C4" t="str">
            <v>m3</v>
          </cell>
          <cell r="D4">
            <v>0</v>
          </cell>
          <cell r="E4">
            <v>13079</v>
          </cell>
          <cell r="F4">
            <v>0</v>
          </cell>
        </row>
        <row r="5">
          <cell r="A5">
            <v>20012</v>
          </cell>
          <cell r="B5" t="str">
            <v xml:space="preserve">  PhŸ ½ë tõéng g­ch  cao hçn 4m        </v>
          </cell>
          <cell r="C5" t="str">
            <v>m3</v>
          </cell>
          <cell r="D5">
            <v>0</v>
          </cell>
          <cell r="E5">
            <v>22808</v>
          </cell>
          <cell r="F5">
            <v>0</v>
          </cell>
        </row>
        <row r="6">
          <cell r="A6">
            <v>20013</v>
          </cell>
          <cell r="B6" t="str">
            <v xml:space="preserve"> PhŸ dë tõéng ½Ÿ th¶p hçn 4m          </v>
          </cell>
          <cell r="C6" t="str">
            <v>m3</v>
          </cell>
          <cell r="D6">
            <v>0</v>
          </cell>
          <cell r="E6">
            <v>16430</v>
          </cell>
          <cell r="F6">
            <v>0</v>
          </cell>
        </row>
        <row r="7">
          <cell r="A7">
            <v>20014</v>
          </cell>
          <cell r="B7" t="str">
            <v xml:space="preserve"> PhŸ dë tuéng ½Ÿ    cao hon 4m        </v>
          </cell>
          <cell r="C7" t="str">
            <v>m3</v>
          </cell>
          <cell r="D7">
            <v>0</v>
          </cell>
          <cell r="E7">
            <v>26158</v>
          </cell>
          <cell r="F7">
            <v>0</v>
          </cell>
        </row>
        <row r="8">
          <cell r="A8">
            <v>20015</v>
          </cell>
          <cell r="B8" t="str">
            <v xml:space="preserve"> PhŸ dë BT g­ch vë &lt;= 4m              </v>
          </cell>
          <cell r="C8" t="str">
            <v>m3</v>
          </cell>
          <cell r="D8">
            <v>0</v>
          </cell>
          <cell r="E8">
            <v>18051</v>
          </cell>
          <cell r="F8">
            <v>0</v>
          </cell>
        </row>
        <row r="9">
          <cell r="A9">
            <v>20016</v>
          </cell>
          <cell r="B9" t="str">
            <v xml:space="preserve"> PhŸ dë BT g­ch vë &lt;= 4m              </v>
          </cell>
          <cell r="C9" t="str">
            <v>m3</v>
          </cell>
          <cell r="D9">
            <v>0</v>
          </cell>
          <cell r="E9">
            <v>21727</v>
          </cell>
          <cell r="F9">
            <v>0</v>
          </cell>
        </row>
        <row r="10">
          <cell r="A10">
            <v>20017</v>
          </cell>
          <cell r="B10" t="str">
            <v xml:space="preserve"> PhŸ dë bÅ táng than x×                   </v>
          </cell>
          <cell r="C10" t="str">
            <v>m3</v>
          </cell>
          <cell r="D10">
            <v>0</v>
          </cell>
          <cell r="E10">
            <v>19673</v>
          </cell>
          <cell r="F10">
            <v>0</v>
          </cell>
        </row>
        <row r="11">
          <cell r="A11">
            <v>20021</v>
          </cell>
          <cell r="B11" t="str">
            <v xml:space="preserve"> PhŸ dë BT t¨ng réi                       </v>
          </cell>
          <cell r="C11" t="str">
            <v>m3</v>
          </cell>
          <cell r="D11">
            <v>0</v>
          </cell>
          <cell r="E11">
            <v>20213</v>
          </cell>
          <cell r="F11">
            <v>0</v>
          </cell>
        </row>
        <row r="12">
          <cell r="A12">
            <v>20022</v>
          </cell>
          <cell r="B12" t="str">
            <v xml:space="preserve"> PhŸ dë BT nËn,mÜng  (kháng ct)           </v>
          </cell>
          <cell r="C12" t="str">
            <v>m3</v>
          </cell>
          <cell r="D12">
            <v>0</v>
          </cell>
          <cell r="E12">
            <v>38481</v>
          </cell>
          <cell r="F12">
            <v>0</v>
          </cell>
        </row>
        <row r="13">
          <cell r="A13">
            <v>20023</v>
          </cell>
          <cell r="B13" t="str">
            <v xml:space="preserve"> PhŸ dë BT nËn,mÜng  (cÜ th¾p )           </v>
          </cell>
          <cell r="C13" t="str">
            <v>m3</v>
          </cell>
          <cell r="D13">
            <v>0</v>
          </cell>
          <cell r="E13">
            <v>55127</v>
          </cell>
          <cell r="F13">
            <v>0</v>
          </cell>
        </row>
        <row r="14">
          <cell r="A14">
            <v>20024</v>
          </cell>
          <cell r="B14" t="str">
            <v xml:space="preserve"> PhŸ dë tõéng,cæt th¶p hçn 4m         </v>
          </cell>
          <cell r="C14" t="str">
            <v>m3</v>
          </cell>
          <cell r="D14">
            <v>0</v>
          </cell>
          <cell r="E14">
            <v>50803</v>
          </cell>
          <cell r="F14">
            <v>0</v>
          </cell>
        </row>
        <row r="15">
          <cell r="A15">
            <v>20025</v>
          </cell>
          <cell r="B15" t="str">
            <v xml:space="preserve"> PhŸ dë tõéng cæt   cao hçn 4m        </v>
          </cell>
          <cell r="C15" t="str">
            <v>m3</v>
          </cell>
          <cell r="D15">
            <v>0</v>
          </cell>
          <cell r="E15">
            <v>96094</v>
          </cell>
          <cell r="F15">
            <v>0</v>
          </cell>
        </row>
        <row r="16">
          <cell r="A16">
            <v>20026</v>
          </cell>
          <cell r="B16" t="str">
            <v xml:space="preserve"> PhŸ dë BT x¡,d·m  th¶p hçn 4m        </v>
          </cell>
          <cell r="C16" t="str">
            <v>m3</v>
          </cell>
          <cell r="D16">
            <v>0</v>
          </cell>
          <cell r="E16">
            <v>57289</v>
          </cell>
          <cell r="F16">
            <v>0</v>
          </cell>
        </row>
        <row r="17">
          <cell r="A17">
            <v>20027</v>
          </cell>
          <cell r="B17" t="str">
            <v xml:space="preserve"> PhŸ dë BT x¡ d·m   cao hon 4m        </v>
          </cell>
          <cell r="C17" t="str">
            <v>m3</v>
          </cell>
          <cell r="D17">
            <v>0</v>
          </cell>
          <cell r="E17">
            <v>98364</v>
          </cell>
          <cell r="F17">
            <v>0</v>
          </cell>
        </row>
        <row r="18">
          <cell r="A18">
            <v>20031</v>
          </cell>
          <cell r="B18" t="str">
            <v xml:space="preserve"> PhŸ dë kÆt c¶u gå th¶p hçn 4m        </v>
          </cell>
          <cell r="C18" t="str">
            <v>m3</v>
          </cell>
          <cell r="D18">
            <v>0</v>
          </cell>
          <cell r="E18">
            <v>20429</v>
          </cell>
          <cell r="F18">
            <v>0</v>
          </cell>
        </row>
        <row r="19">
          <cell r="A19">
            <v>20032</v>
          </cell>
          <cell r="B19" t="str">
            <v xml:space="preserve"> PhŸ dë kÆt c¶u gå  cao hçn 4m        </v>
          </cell>
          <cell r="C19" t="str">
            <v>m3</v>
          </cell>
          <cell r="D19">
            <v>0</v>
          </cell>
          <cell r="E19">
            <v>32320</v>
          </cell>
          <cell r="F19">
            <v>0</v>
          </cell>
        </row>
        <row r="20">
          <cell r="A20">
            <v>20033</v>
          </cell>
          <cell r="B20" t="str">
            <v xml:space="preserve"> PhŸ dë kÆt c¶u s°t th¶p hçn 4m       </v>
          </cell>
          <cell r="C20" t="str">
            <v>t¶n</v>
          </cell>
          <cell r="D20">
            <v>0</v>
          </cell>
          <cell r="E20">
            <v>70260</v>
          </cell>
          <cell r="F20">
            <v>0</v>
          </cell>
        </row>
        <row r="21">
          <cell r="A21">
            <v>20034</v>
          </cell>
          <cell r="B21" t="str">
            <v xml:space="preserve"> PhŸ dë kÆt c¶u s°t cao hçn 4m        </v>
          </cell>
          <cell r="C21" t="str">
            <v>t¶n</v>
          </cell>
          <cell r="D21">
            <v>0</v>
          </cell>
          <cell r="E21">
            <v>95121</v>
          </cell>
          <cell r="F21">
            <v>0</v>
          </cell>
        </row>
        <row r="22">
          <cell r="A22">
            <v>20041</v>
          </cell>
          <cell r="B22" t="str">
            <v xml:space="preserve"> ThŸo dë mŸi ngÜi th¶p hçn 4m         </v>
          </cell>
          <cell r="C22" t="str">
            <v>m2</v>
          </cell>
          <cell r="D22">
            <v>0</v>
          </cell>
          <cell r="E22">
            <v>649</v>
          </cell>
          <cell r="F22">
            <v>0</v>
          </cell>
        </row>
        <row r="23">
          <cell r="A23">
            <v>20042</v>
          </cell>
          <cell r="B23" t="str">
            <v xml:space="preserve"> ThŸo dë mŸi ngÜi cao hçn   4m        </v>
          </cell>
          <cell r="C23" t="str">
            <v>m2</v>
          </cell>
          <cell r="D23">
            <v>0</v>
          </cell>
          <cell r="E23">
            <v>973</v>
          </cell>
          <cell r="F23">
            <v>0</v>
          </cell>
        </row>
        <row r="24">
          <cell r="A24">
            <v>20043</v>
          </cell>
          <cell r="B24" t="str">
            <v xml:space="preserve"> ThŸo dë mŸi tán th¶p hçn   4m        </v>
          </cell>
          <cell r="C24" t="str">
            <v>m2</v>
          </cell>
          <cell r="D24">
            <v>0</v>
          </cell>
          <cell r="E24">
            <v>324</v>
          </cell>
          <cell r="F24">
            <v>0</v>
          </cell>
        </row>
        <row r="25">
          <cell r="A25">
            <v>20044</v>
          </cell>
          <cell r="B25" t="str">
            <v xml:space="preserve"> ThŸo dë mŸi tán cao hçn    4m        </v>
          </cell>
          <cell r="C25" t="str">
            <v>m2</v>
          </cell>
          <cell r="D25">
            <v>0</v>
          </cell>
          <cell r="E25">
            <v>432</v>
          </cell>
          <cell r="F25">
            <v>0</v>
          </cell>
        </row>
        <row r="26">
          <cell r="A26">
            <v>20045</v>
          </cell>
          <cell r="B26" t="str">
            <v xml:space="preserve"> ThŸo dë mŸi fibroximang  &lt; 4m        </v>
          </cell>
          <cell r="C26" t="str">
            <v>m2</v>
          </cell>
          <cell r="D26">
            <v>0</v>
          </cell>
          <cell r="E26">
            <v>541</v>
          </cell>
          <cell r="F26">
            <v>0</v>
          </cell>
        </row>
        <row r="27">
          <cell r="A27">
            <v>20046</v>
          </cell>
          <cell r="B27" t="str">
            <v xml:space="preserve"> ThŸo dë mŸi fibro XM cao hçn 4m      </v>
          </cell>
          <cell r="C27" t="str">
            <v>m2</v>
          </cell>
          <cell r="D27">
            <v>0</v>
          </cell>
          <cell r="E27">
            <v>649</v>
          </cell>
          <cell r="F27">
            <v>0</v>
          </cell>
        </row>
        <row r="28">
          <cell r="A28">
            <v>20051</v>
          </cell>
          <cell r="B28" t="str">
            <v xml:space="preserve"> ThŸo dë tr·n                             </v>
          </cell>
          <cell r="C28" t="str">
            <v>m2</v>
          </cell>
          <cell r="D28">
            <v>0</v>
          </cell>
          <cell r="E28">
            <v>649</v>
          </cell>
          <cell r="F28">
            <v>0</v>
          </cell>
        </row>
        <row r="29">
          <cell r="A29">
            <v>20052</v>
          </cell>
          <cell r="B29" t="str">
            <v xml:space="preserve"> ThŸo dë cða                              </v>
          </cell>
          <cell r="C29" t="str">
            <v>m2</v>
          </cell>
          <cell r="D29">
            <v>0</v>
          </cell>
          <cell r="E29">
            <v>432</v>
          </cell>
          <cell r="F29">
            <v>0</v>
          </cell>
        </row>
        <row r="30">
          <cell r="A30">
            <v>20053</v>
          </cell>
          <cell r="B30" t="str">
            <v xml:space="preserve"> ThŸo dë g­ch âp tõéng                    </v>
          </cell>
          <cell r="C30" t="str">
            <v>m2</v>
          </cell>
          <cell r="D30">
            <v>0</v>
          </cell>
          <cell r="E30">
            <v>1189</v>
          </cell>
          <cell r="F30">
            <v>0</v>
          </cell>
        </row>
        <row r="31">
          <cell r="A31">
            <v>20054</v>
          </cell>
          <cell r="B31" t="str">
            <v xml:space="preserve"> ThŸo dë g­ch âp chµn tõéng               </v>
          </cell>
          <cell r="C31" t="str">
            <v>m2</v>
          </cell>
          <cell r="D31">
            <v>0</v>
          </cell>
          <cell r="E31">
            <v>1405</v>
          </cell>
          <cell r="F31">
            <v>0</v>
          </cell>
        </row>
        <row r="32">
          <cell r="A32">
            <v>20061</v>
          </cell>
          <cell r="B32" t="str">
            <v xml:space="preserve"> Khung m°t cŸo                            </v>
          </cell>
          <cell r="C32" t="str">
            <v>m2</v>
          </cell>
          <cell r="D32">
            <v>0</v>
          </cell>
          <cell r="E32">
            <v>324</v>
          </cell>
          <cell r="F32">
            <v>0</v>
          </cell>
        </row>
        <row r="33">
          <cell r="A33">
            <v>20062</v>
          </cell>
          <cell r="B33" t="str">
            <v xml:space="preserve"> ThŸo dë gi¶y ¾p,vŸn ¾p                   </v>
          </cell>
          <cell r="C33" t="str">
            <v>m2</v>
          </cell>
          <cell r="D33">
            <v>0</v>
          </cell>
          <cell r="E33">
            <v>432</v>
          </cell>
          <cell r="F33">
            <v>0</v>
          </cell>
        </row>
        <row r="34">
          <cell r="A34">
            <v>20063</v>
          </cell>
          <cell r="B34" t="str">
            <v xml:space="preserve"> ThŸo dë chµn tõéng gå                    </v>
          </cell>
          <cell r="C34" t="str">
            <v>m2</v>
          </cell>
          <cell r="D34">
            <v>0</v>
          </cell>
          <cell r="E34">
            <v>432</v>
          </cell>
          <cell r="F34">
            <v>0</v>
          </cell>
        </row>
        <row r="35">
          <cell r="A35">
            <v>20064</v>
          </cell>
          <cell r="B35" t="str">
            <v xml:space="preserve"> ThŸo dë vŸn s¡n                          </v>
          </cell>
          <cell r="C35" t="str">
            <v>m2</v>
          </cell>
          <cell r="D35">
            <v>0</v>
          </cell>
          <cell r="E35">
            <v>649</v>
          </cell>
          <cell r="F35">
            <v>0</v>
          </cell>
        </row>
        <row r="36">
          <cell r="A36">
            <v>20071</v>
          </cell>
          <cell r="B36" t="str">
            <v xml:space="preserve"> PhŸ nËn xi m¯ng kháng cât th¾p           </v>
          </cell>
          <cell r="C36" t="str">
            <v>m2</v>
          </cell>
          <cell r="D36">
            <v>0</v>
          </cell>
          <cell r="E36">
            <v>324</v>
          </cell>
          <cell r="F36">
            <v>0</v>
          </cell>
        </row>
        <row r="37">
          <cell r="A37">
            <v>20072</v>
          </cell>
          <cell r="B37" t="str">
            <v xml:space="preserve"> PhŸ nËn xi m¯ng    cÜ cât th¾p           </v>
          </cell>
          <cell r="C37" t="str">
            <v>m2</v>
          </cell>
          <cell r="D37">
            <v>0</v>
          </cell>
          <cell r="E37">
            <v>541</v>
          </cell>
          <cell r="F37">
            <v>0</v>
          </cell>
        </row>
        <row r="38">
          <cell r="A38">
            <v>20073</v>
          </cell>
          <cell r="B38" t="str">
            <v xml:space="preserve"> PhŸ nËn xi m¯ng ½an bÅ táng              </v>
          </cell>
          <cell r="C38" t="str">
            <v>m2</v>
          </cell>
          <cell r="D38">
            <v>0</v>
          </cell>
          <cell r="E38">
            <v>973</v>
          </cell>
          <cell r="F38">
            <v>0</v>
          </cell>
        </row>
        <row r="39">
          <cell r="A39">
            <v>20074</v>
          </cell>
          <cell r="B39" t="str">
            <v xml:space="preserve"> PhŸ nËn g­ch lŸ nem                  </v>
          </cell>
          <cell r="C39" t="str">
            <v>m2</v>
          </cell>
          <cell r="D39">
            <v>0</v>
          </cell>
          <cell r="E39">
            <v>757</v>
          </cell>
          <cell r="F39">
            <v>0</v>
          </cell>
        </row>
        <row r="40">
          <cell r="A40">
            <v>20075</v>
          </cell>
          <cell r="B40" t="str">
            <v xml:space="preserve"> PhŸ nËn g­ch x× m¯ng                     </v>
          </cell>
          <cell r="C40" t="str">
            <v>m2</v>
          </cell>
          <cell r="D40">
            <v>0</v>
          </cell>
          <cell r="E40">
            <v>865</v>
          </cell>
          <cell r="F40">
            <v>0</v>
          </cell>
        </row>
        <row r="41">
          <cell r="A41">
            <v>20076</v>
          </cell>
          <cell r="B41" t="str">
            <v xml:space="preserve"> PhŸ nËn g­ch ch× n±m                 </v>
          </cell>
          <cell r="C41" t="str">
            <v>m2</v>
          </cell>
          <cell r="D41">
            <v>0</v>
          </cell>
          <cell r="E41">
            <v>649</v>
          </cell>
          <cell r="F41">
            <v>0</v>
          </cell>
        </row>
        <row r="42">
          <cell r="A42">
            <v>20077</v>
          </cell>
          <cell r="B42" t="str">
            <v xml:space="preserve"> PhŸ nËn g­ch ch× nghiÅng                 </v>
          </cell>
          <cell r="C42" t="str">
            <v>m2</v>
          </cell>
          <cell r="D42">
            <v>0</v>
          </cell>
          <cell r="E42">
            <v>432</v>
          </cell>
          <cell r="F42">
            <v>0</v>
          </cell>
        </row>
        <row r="43">
          <cell r="A43">
            <v>20081</v>
          </cell>
          <cell r="B43" t="str">
            <v xml:space="preserve"> ‡¡o bÞ m´t ½õéng nhúa d¡y &lt;=7cm      </v>
          </cell>
          <cell r="C43" t="str">
            <v>m2</v>
          </cell>
          <cell r="D43">
            <v>0</v>
          </cell>
          <cell r="E43">
            <v>97</v>
          </cell>
          <cell r="F43">
            <v>0</v>
          </cell>
        </row>
        <row r="44">
          <cell r="A44">
            <v>20082</v>
          </cell>
          <cell r="B44" t="str">
            <v xml:space="preserve"> ‡¡o bÞ m´t ½õéng nhúa d¡y&lt;=10cm      </v>
          </cell>
          <cell r="C44" t="str">
            <v>m2</v>
          </cell>
          <cell r="D44">
            <v>0</v>
          </cell>
          <cell r="E44">
            <v>216</v>
          </cell>
          <cell r="F44">
            <v>0</v>
          </cell>
        </row>
        <row r="45">
          <cell r="A45">
            <v>20091</v>
          </cell>
          <cell r="B45" t="str">
            <v xml:space="preserve"> PhŸ h¡ng r¡o dµy kÁm gai 3 lèp           </v>
          </cell>
          <cell r="C45" t="str">
            <v>m</v>
          </cell>
          <cell r="D45">
            <v>0</v>
          </cell>
          <cell r="E45">
            <v>216</v>
          </cell>
          <cell r="F45">
            <v>0</v>
          </cell>
        </row>
        <row r="46">
          <cell r="A46">
            <v>20092</v>
          </cell>
          <cell r="B46" t="str">
            <v xml:space="preserve"> PhŸ h¡ng r¡o dµy kÁm gai 5 lèp           </v>
          </cell>
          <cell r="C46" t="str">
            <v>m</v>
          </cell>
          <cell r="D46">
            <v>0</v>
          </cell>
          <cell r="E46">
            <v>378</v>
          </cell>
          <cell r="F46">
            <v>0</v>
          </cell>
        </row>
        <row r="47">
          <cell r="A47">
            <v>20093</v>
          </cell>
          <cell r="B47" t="str">
            <v xml:space="preserve"> PhŸ h¡ng r¡o song s°t ½çn gi¨n           </v>
          </cell>
          <cell r="C47" t="str">
            <v>m</v>
          </cell>
          <cell r="D47">
            <v>0</v>
          </cell>
          <cell r="E47">
            <v>865</v>
          </cell>
          <cell r="F47">
            <v>0</v>
          </cell>
        </row>
        <row r="48">
          <cell r="A48">
            <v>20094</v>
          </cell>
          <cell r="B48" t="str">
            <v xml:space="preserve"> PhŸ h¡ng r¡o song s°t phöc t­p           </v>
          </cell>
          <cell r="C48" t="str">
            <v>m</v>
          </cell>
          <cell r="D48">
            <v>0</v>
          </cell>
          <cell r="E48">
            <v>1038</v>
          </cell>
          <cell r="F48">
            <v>0</v>
          </cell>
        </row>
        <row r="49">
          <cell r="A49">
            <v>20101</v>
          </cell>
          <cell r="B49" t="str">
            <v xml:space="preserve"> PhŸ dë bãn t°m                       </v>
          </cell>
          <cell r="C49" t="str">
            <v>CŸi</v>
          </cell>
          <cell r="D49">
            <v>0</v>
          </cell>
          <cell r="E49">
            <v>2702</v>
          </cell>
          <cell r="F49">
            <v>0</v>
          </cell>
        </row>
        <row r="50">
          <cell r="A50">
            <v>20102</v>
          </cell>
          <cell r="B50" t="str">
            <v xml:space="preserve"> PhŸ dë chau røa                          </v>
          </cell>
          <cell r="C50" t="str">
            <v>CŸi</v>
          </cell>
          <cell r="D50">
            <v>0</v>
          </cell>
          <cell r="E50">
            <v>1081</v>
          </cell>
          <cell r="F50">
            <v>0</v>
          </cell>
        </row>
        <row r="51">
          <cell r="A51">
            <v>20103</v>
          </cell>
          <cell r="B51" t="str">
            <v xml:space="preserve"> PhŸ dë bÎ xÏ                             </v>
          </cell>
          <cell r="C51" t="str">
            <v>CŸi</v>
          </cell>
          <cell r="D51">
            <v>0</v>
          </cell>
          <cell r="E51">
            <v>1351</v>
          </cell>
          <cell r="F51">
            <v>0</v>
          </cell>
        </row>
        <row r="52">
          <cell r="A52">
            <v>20104</v>
          </cell>
          <cell r="B52" t="str">
            <v xml:space="preserve"> PhŸ dë chºu tiÌu                         </v>
          </cell>
          <cell r="C52" t="str">
            <v>CŸi</v>
          </cell>
          <cell r="D52">
            <v>0</v>
          </cell>
          <cell r="E52">
            <v>1621</v>
          </cell>
          <cell r="F52">
            <v>0</v>
          </cell>
        </row>
        <row r="53">
          <cell r="A53" t="str">
            <v xml:space="preserve">        </v>
          </cell>
          <cell r="B53" t="str">
            <v xml:space="preserve"> B.  cáng tŸc ½¡o, ½°p ½¶t, ½Ÿ, cŸt</v>
          </cell>
          <cell r="C53" t="str">
            <v xml:space="preserve">        </v>
          </cell>
          <cell r="D53">
            <v>0</v>
          </cell>
          <cell r="E53">
            <v>0</v>
          </cell>
          <cell r="F53">
            <v>0</v>
          </cell>
        </row>
        <row r="54">
          <cell r="A54" t="str">
            <v xml:space="preserve">        </v>
          </cell>
          <cell r="B54" t="str">
            <v>(b±ng thð cáng)</v>
          </cell>
          <cell r="C54" t="str">
            <v xml:space="preserve">        </v>
          </cell>
          <cell r="D54">
            <v>0</v>
          </cell>
          <cell r="E54">
            <v>0</v>
          </cell>
          <cell r="F54">
            <v>0</v>
          </cell>
        </row>
        <row r="55">
          <cell r="A55">
            <v>31101</v>
          </cell>
          <cell r="B55" t="str">
            <v xml:space="preserve"> ‡¡o bïn ½´c                              </v>
          </cell>
          <cell r="C55" t="str">
            <v>m3</v>
          </cell>
          <cell r="D55">
            <v>0</v>
          </cell>
          <cell r="E55">
            <v>7009</v>
          </cell>
          <cell r="F55">
            <v>0</v>
          </cell>
        </row>
        <row r="56">
          <cell r="A56">
            <v>31102</v>
          </cell>
          <cell r="B56" t="str">
            <v xml:space="preserve"> ‡¡o bïn l¹n rŸc                          </v>
          </cell>
          <cell r="C56" t="str">
            <v>m3</v>
          </cell>
          <cell r="D56">
            <v>0</v>
          </cell>
          <cell r="E56">
            <v>8146</v>
          </cell>
          <cell r="F56">
            <v>0</v>
          </cell>
        </row>
        <row r="57">
          <cell r="A57">
            <v>31103</v>
          </cell>
          <cell r="B57" t="str">
            <v xml:space="preserve"> ‡¡o bïn l¹n sÞi ½Ÿ                       </v>
          </cell>
          <cell r="C57" t="str">
            <v>m3</v>
          </cell>
          <cell r="D57">
            <v>0</v>
          </cell>
          <cell r="E57">
            <v>11840</v>
          </cell>
          <cell r="F57">
            <v>0</v>
          </cell>
        </row>
        <row r="58">
          <cell r="A58">
            <v>31104</v>
          </cell>
          <cell r="B58" t="str">
            <v xml:space="preserve"> ‡¡o bïn lÞng                             </v>
          </cell>
          <cell r="C58" t="str">
            <v>m3</v>
          </cell>
          <cell r="D58">
            <v>0</v>
          </cell>
          <cell r="E58">
            <v>9472</v>
          </cell>
          <cell r="F58">
            <v>0</v>
          </cell>
        </row>
        <row r="59">
          <cell r="A59">
            <v>31111</v>
          </cell>
          <cell r="B59" t="str">
            <v xml:space="preserve"> VC tiÆp 10m Bïn ½´c                      </v>
          </cell>
          <cell r="C59" t="str">
            <v>m3</v>
          </cell>
          <cell r="D59">
            <v>0</v>
          </cell>
          <cell r="E59">
            <v>133</v>
          </cell>
          <cell r="F59">
            <v>0</v>
          </cell>
        </row>
        <row r="60">
          <cell r="A60">
            <v>31112</v>
          </cell>
          <cell r="B60" t="str">
            <v xml:space="preserve"> VC tiÆp 10m Bïn l¹n rŸc                  </v>
          </cell>
          <cell r="C60" t="str">
            <v>m3</v>
          </cell>
          <cell r="D60">
            <v>0</v>
          </cell>
          <cell r="E60">
            <v>133</v>
          </cell>
          <cell r="F60">
            <v>0</v>
          </cell>
        </row>
        <row r="61">
          <cell r="A61">
            <v>31113</v>
          </cell>
          <cell r="B61" t="str">
            <v xml:space="preserve"> VC tiÆp 10m bïn l¹n sÞi ½Ÿ               </v>
          </cell>
          <cell r="C61" t="str">
            <v>m3</v>
          </cell>
          <cell r="D61">
            <v>0</v>
          </cell>
          <cell r="E61">
            <v>625</v>
          </cell>
          <cell r="F61">
            <v>0</v>
          </cell>
        </row>
        <row r="62">
          <cell r="A62">
            <v>31114</v>
          </cell>
          <cell r="B62" t="str">
            <v xml:space="preserve"> VC tiÆp 10m bïn lÞng                     </v>
          </cell>
          <cell r="C62" t="str">
            <v>m3</v>
          </cell>
          <cell r="D62">
            <v>0</v>
          </cell>
          <cell r="E62">
            <v>625</v>
          </cell>
          <cell r="F62">
            <v>0</v>
          </cell>
        </row>
        <row r="63">
          <cell r="A63">
            <v>31201</v>
          </cell>
          <cell r="B63" t="str">
            <v xml:space="preserve"> ‡¡o ½¶t ½Ì ½°p ½¶t c¶p I                 </v>
          </cell>
          <cell r="C63" t="str">
            <v>m3</v>
          </cell>
          <cell r="D63">
            <v>0</v>
          </cell>
          <cell r="E63">
            <v>4262</v>
          </cell>
          <cell r="F63">
            <v>0</v>
          </cell>
        </row>
        <row r="64">
          <cell r="A64">
            <v>31202</v>
          </cell>
          <cell r="B64" t="str">
            <v xml:space="preserve"> ‡¡o ½¶t ½Ì ½°p ½¶t c¶p II                </v>
          </cell>
          <cell r="C64" t="str">
            <v>m3</v>
          </cell>
          <cell r="D64">
            <v>0</v>
          </cell>
          <cell r="E64">
            <v>5872</v>
          </cell>
          <cell r="F64">
            <v>0</v>
          </cell>
        </row>
        <row r="65">
          <cell r="A65">
            <v>31203</v>
          </cell>
          <cell r="B65" t="str">
            <v xml:space="preserve"> ‡¡o ½¶t ½Ì ½°p ½¶t c¶p III               </v>
          </cell>
          <cell r="C65" t="str">
            <v>m3</v>
          </cell>
          <cell r="D65">
            <v>0</v>
          </cell>
          <cell r="E65">
            <v>7388</v>
          </cell>
          <cell r="F65">
            <v>0</v>
          </cell>
        </row>
        <row r="66">
          <cell r="A66">
            <v>31211</v>
          </cell>
          <cell r="B66" t="str">
            <v xml:space="preserve"> Vºn chuyÌn tiÆp 10m ½¶t c¶p I            </v>
          </cell>
          <cell r="C66" t="str">
            <v>m3</v>
          </cell>
          <cell r="D66">
            <v>0</v>
          </cell>
          <cell r="E66">
            <v>294</v>
          </cell>
          <cell r="F66">
            <v>0</v>
          </cell>
        </row>
        <row r="67">
          <cell r="A67">
            <v>31212</v>
          </cell>
          <cell r="B67" t="str">
            <v xml:space="preserve"> Vºn chuyÌn tiÆp 10m ½¶t c¶p II           </v>
          </cell>
          <cell r="C67" t="str">
            <v>m3</v>
          </cell>
          <cell r="D67">
            <v>0</v>
          </cell>
          <cell r="E67">
            <v>303</v>
          </cell>
          <cell r="F67">
            <v>0</v>
          </cell>
        </row>
        <row r="68">
          <cell r="A68">
            <v>31213</v>
          </cell>
          <cell r="B68" t="str">
            <v xml:space="preserve"> Vºn chuyÌn tiÆp 10m ½¶t c¶p III          </v>
          </cell>
          <cell r="C68" t="str">
            <v>m3</v>
          </cell>
          <cell r="D68">
            <v>0</v>
          </cell>
          <cell r="E68">
            <v>332</v>
          </cell>
          <cell r="F68">
            <v>0</v>
          </cell>
        </row>
        <row r="69">
          <cell r="A69">
            <v>31311</v>
          </cell>
          <cell r="B69" t="str">
            <v xml:space="preserve"> ‡¡o mÜng b¯ng B&lt;3m,H&lt;1m ‡c¶p I           </v>
          </cell>
          <cell r="C69" t="str">
            <v>m3</v>
          </cell>
          <cell r="D69">
            <v>0</v>
          </cell>
          <cell r="E69">
            <v>5646</v>
          </cell>
          <cell r="F69">
            <v>0</v>
          </cell>
        </row>
        <row r="70">
          <cell r="A70">
            <v>31312</v>
          </cell>
          <cell r="B70" t="str">
            <v xml:space="preserve"> ‡¡o mÜng b¯ng B&lt;3m,H&lt;1m ‡c¶p II          </v>
          </cell>
          <cell r="C70" t="str">
            <v>m3</v>
          </cell>
          <cell r="D70">
            <v>0</v>
          </cell>
          <cell r="E70">
            <v>8268</v>
          </cell>
          <cell r="F70">
            <v>0</v>
          </cell>
        </row>
        <row r="71">
          <cell r="A71">
            <v>31313</v>
          </cell>
          <cell r="B71" t="str">
            <v xml:space="preserve"> ‡¡o mÜng b¯ng B&lt;3m,H&lt;1m ‡c¶pIII          </v>
          </cell>
          <cell r="C71" t="str">
            <v>m3</v>
          </cell>
          <cell r="D71">
            <v>0</v>
          </cell>
          <cell r="E71">
            <v>12502</v>
          </cell>
          <cell r="F71">
            <v>0</v>
          </cell>
        </row>
        <row r="72">
          <cell r="A72">
            <v>31314</v>
          </cell>
          <cell r="B72" t="str">
            <v xml:space="preserve"> ‡¡o mÜng b¯ng B&lt;3m,H&lt;1m ‡c¶p IV          </v>
          </cell>
          <cell r="C72" t="str">
            <v>m3</v>
          </cell>
          <cell r="D72">
            <v>0</v>
          </cell>
          <cell r="E72">
            <v>19459</v>
          </cell>
          <cell r="F72">
            <v>0</v>
          </cell>
        </row>
        <row r="73">
          <cell r="A73">
            <v>31321</v>
          </cell>
          <cell r="B73" t="str">
            <v xml:space="preserve"> ‡¡o mÜng b¯ng B&lt;3m,H&lt;2m ‡c¶p I           </v>
          </cell>
          <cell r="C73" t="str">
            <v>m3</v>
          </cell>
          <cell r="D73">
            <v>0</v>
          </cell>
          <cell r="E73">
            <v>6251</v>
          </cell>
          <cell r="F73">
            <v>0</v>
          </cell>
        </row>
        <row r="74">
          <cell r="A74">
            <v>31322</v>
          </cell>
          <cell r="B74" t="str">
            <v xml:space="preserve"> ‡¡o mÜng b¯ng B&lt;3m,H&lt;2m ‡c¶p II          </v>
          </cell>
          <cell r="C74" t="str">
            <v>m3</v>
          </cell>
          <cell r="D74">
            <v>0</v>
          </cell>
          <cell r="E74">
            <v>8872</v>
          </cell>
          <cell r="F74">
            <v>0</v>
          </cell>
        </row>
        <row r="75">
          <cell r="A75">
            <v>31323</v>
          </cell>
          <cell r="B75" t="str">
            <v xml:space="preserve"> ‡¡o mÜng b¯ng B&lt;3m,H&lt;2m ‡c¶pIII          </v>
          </cell>
          <cell r="C75" t="str">
            <v>m3</v>
          </cell>
          <cell r="D75">
            <v>0</v>
          </cell>
          <cell r="E75">
            <v>13208</v>
          </cell>
          <cell r="F75">
            <v>0</v>
          </cell>
        </row>
        <row r="76">
          <cell r="A76">
            <v>31324</v>
          </cell>
          <cell r="B76" t="str">
            <v xml:space="preserve"> ‡¡o mÜng b¯ng B&lt;3m,H&lt;2m ‡c¶p IV          </v>
          </cell>
          <cell r="C76" t="str">
            <v>m3</v>
          </cell>
          <cell r="D76">
            <v>0</v>
          </cell>
          <cell r="E76">
            <v>20165</v>
          </cell>
          <cell r="F76">
            <v>0</v>
          </cell>
        </row>
        <row r="77">
          <cell r="A77">
            <v>31331</v>
          </cell>
          <cell r="B77" t="str">
            <v xml:space="preserve"> ‡¡o mÜng b¯ng B&lt;3m,H&lt;3m ‡c¶p I           </v>
          </cell>
          <cell r="C77" t="str">
            <v>m3</v>
          </cell>
          <cell r="D77">
            <v>0</v>
          </cell>
          <cell r="E77">
            <v>6856</v>
          </cell>
          <cell r="F77">
            <v>0</v>
          </cell>
        </row>
        <row r="78">
          <cell r="A78">
            <v>31332</v>
          </cell>
          <cell r="B78" t="str">
            <v xml:space="preserve"> ‡¡o mÜng b¯ng B&lt;3m,H&lt;3m ‡c¶p II          </v>
          </cell>
          <cell r="C78" t="str">
            <v>m3</v>
          </cell>
          <cell r="D78">
            <v>0</v>
          </cell>
          <cell r="E78">
            <v>9578</v>
          </cell>
          <cell r="F78">
            <v>0</v>
          </cell>
        </row>
        <row r="79">
          <cell r="A79">
            <v>31333</v>
          </cell>
          <cell r="B79" t="str">
            <v xml:space="preserve"> ‡¡o mÜng b¯ng B&lt;3m,H&lt;3m ‡c¶pIII          </v>
          </cell>
          <cell r="C79" t="str">
            <v>m3</v>
          </cell>
          <cell r="D79">
            <v>0</v>
          </cell>
          <cell r="E79">
            <v>13914</v>
          </cell>
          <cell r="F79">
            <v>0</v>
          </cell>
        </row>
        <row r="80">
          <cell r="A80">
            <v>31334</v>
          </cell>
          <cell r="B80" t="str">
            <v xml:space="preserve"> ‡¡o mÜng b¯ng B&lt;3m,H&lt;3m ‡c¶p IV          </v>
          </cell>
          <cell r="C80" t="str">
            <v>m3</v>
          </cell>
          <cell r="D80">
            <v>0</v>
          </cell>
          <cell r="E80">
            <v>21173</v>
          </cell>
          <cell r="F80">
            <v>0</v>
          </cell>
        </row>
        <row r="81">
          <cell r="A81">
            <v>31341</v>
          </cell>
          <cell r="B81" t="str">
            <v xml:space="preserve"> ‡¡o mÜng b¯ng B&lt;3m,H&gt;3m ‡c¶p I           </v>
          </cell>
          <cell r="C81" t="str">
            <v>m3</v>
          </cell>
          <cell r="D81">
            <v>0</v>
          </cell>
          <cell r="E81">
            <v>7663</v>
          </cell>
          <cell r="F81">
            <v>0</v>
          </cell>
        </row>
        <row r="82">
          <cell r="A82">
            <v>31342</v>
          </cell>
          <cell r="B82" t="str">
            <v xml:space="preserve"> ‡¡o mÜng b¯ng B&lt;3m,H&gt;3m ‡c¶p II          </v>
          </cell>
          <cell r="C82" t="str">
            <v>m3</v>
          </cell>
          <cell r="D82">
            <v>0</v>
          </cell>
          <cell r="E82">
            <v>10586</v>
          </cell>
          <cell r="F82">
            <v>0</v>
          </cell>
        </row>
        <row r="83">
          <cell r="A83">
            <v>31343</v>
          </cell>
          <cell r="B83" t="str">
            <v xml:space="preserve"> ‡¡o mÜng b¯ng B&lt;3m,H&gt;3m ‡c¶pIII          </v>
          </cell>
          <cell r="C83" t="str">
            <v>m3</v>
          </cell>
          <cell r="D83">
            <v>0</v>
          </cell>
          <cell r="E83">
            <v>15023</v>
          </cell>
          <cell r="F83">
            <v>0</v>
          </cell>
        </row>
        <row r="84">
          <cell r="A84">
            <v>31344</v>
          </cell>
          <cell r="B84" t="str">
            <v xml:space="preserve"> ‡¡o mÜng b¯ng B&lt;3m,H&gt;3m ‡c¶p IV          </v>
          </cell>
          <cell r="C84" t="str">
            <v>m3</v>
          </cell>
          <cell r="D84">
            <v>0</v>
          </cell>
          <cell r="E84">
            <v>22484</v>
          </cell>
          <cell r="F84">
            <v>0</v>
          </cell>
        </row>
        <row r="85">
          <cell r="A85">
            <v>31351</v>
          </cell>
          <cell r="B85" t="str">
            <v xml:space="preserve"> ‡¡o mÜng b¯ng B&gt;3m,H&lt;1m ‡c¶p I           </v>
          </cell>
          <cell r="C85" t="str">
            <v>m3</v>
          </cell>
          <cell r="D85">
            <v>0</v>
          </cell>
          <cell r="E85">
            <v>4638</v>
          </cell>
          <cell r="F85">
            <v>0</v>
          </cell>
        </row>
        <row r="86">
          <cell r="A86">
            <v>31352</v>
          </cell>
          <cell r="B86" t="str">
            <v xml:space="preserve"> ‡¡o mÜng b¯ng B&gt;3m,H&lt;1m ‡c¶p II          </v>
          </cell>
          <cell r="C86" t="str">
            <v>m3</v>
          </cell>
          <cell r="D86">
            <v>0</v>
          </cell>
          <cell r="E86">
            <v>6352</v>
          </cell>
          <cell r="F86">
            <v>0</v>
          </cell>
        </row>
        <row r="87">
          <cell r="A87">
            <v>31353</v>
          </cell>
          <cell r="B87" t="str">
            <v xml:space="preserve"> ‡¡o mÜng b¯ng B&lt;3m,H&lt;1m ‡c¶pIII          </v>
          </cell>
          <cell r="C87" t="str">
            <v>m3</v>
          </cell>
          <cell r="D87">
            <v>0</v>
          </cell>
          <cell r="E87">
            <v>9780</v>
          </cell>
          <cell r="F87">
            <v>0</v>
          </cell>
        </row>
        <row r="88">
          <cell r="A88">
            <v>31354</v>
          </cell>
          <cell r="B88" t="str">
            <v xml:space="preserve"> ‡¡o mÜng b¯ng B&gt;3m,H&lt;1m ‡c¶p IV          </v>
          </cell>
          <cell r="C88" t="str">
            <v>m3</v>
          </cell>
          <cell r="D88">
            <v>0</v>
          </cell>
          <cell r="E88">
            <v>14720</v>
          </cell>
          <cell r="F88">
            <v>0</v>
          </cell>
        </row>
        <row r="89">
          <cell r="A89">
            <v>31361</v>
          </cell>
          <cell r="B89" t="str">
            <v xml:space="preserve"> ‡¡o mÜng b¯ng B&gt;3m,H&lt;2m ‡c¶p I           </v>
          </cell>
          <cell r="C89" t="str">
            <v>m3</v>
          </cell>
          <cell r="D89">
            <v>0</v>
          </cell>
          <cell r="E89">
            <v>5041</v>
          </cell>
          <cell r="F89">
            <v>0</v>
          </cell>
        </row>
        <row r="90">
          <cell r="A90">
            <v>31362</v>
          </cell>
          <cell r="B90" t="str">
            <v xml:space="preserve"> ‡¡o mÜng b¯ng B&gt;3m,H&lt;2m ‡c¶p II          </v>
          </cell>
          <cell r="C90" t="str">
            <v>m3</v>
          </cell>
          <cell r="D90">
            <v>0</v>
          </cell>
          <cell r="E90">
            <v>6856</v>
          </cell>
          <cell r="F90">
            <v>0</v>
          </cell>
        </row>
        <row r="91">
          <cell r="A91">
            <v>31363</v>
          </cell>
          <cell r="B91" t="str">
            <v xml:space="preserve"> ‡¡o mÜng b¯ng B&gt;3m,H&lt;2m ‡c¶pIII          </v>
          </cell>
          <cell r="C91" t="str">
            <v>m3</v>
          </cell>
          <cell r="D91">
            <v>0</v>
          </cell>
          <cell r="E91">
            <v>10284</v>
          </cell>
          <cell r="F91">
            <v>0</v>
          </cell>
        </row>
        <row r="92">
          <cell r="A92">
            <v>31364</v>
          </cell>
          <cell r="B92" t="str">
            <v xml:space="preserve"> ‡¡o mÜng b¯ng B&gt;3m,H&lt;2m ‡c¶p IV          </v>
          </cell>
          <cell r="C92" t="str">
            <v>m3</v>
          </cell>
          <cell r="D92">
            <v>0</v>
          </cell>
          <cell r="E92">
            <v>15325</v>
          </cell>
          <cell r="F92">
            <v>0</v>
          </cell>
        </row>
        <row r="93">
          <cell r="A93">
            <v>31371</v>
          </cell>
          <cell r="B93" t="str">
            <v xml:space="preserve"> ‡¡o mÜng b¯ng B&gt;3m,H&lt;3m ‡c¶p I           </v>
          </cell>
          <cell r="C93" t="str">
            <v>m3</v>
          </cell>
          <cell r="D93">
            <v>0</v>
          </cell>
          <cell r="E93">
            <v>5444</v>
          </cell>
          <cell r="F93">
            <v>0</v>
          </cell>
        </row>
        <row r="94">
          <cell r="A94">
            <v>31372</v>
          </cell>
          <cell r="B94" t="str">
            <v xml:space="preserve"> ‡¡o mÜng b¯ng B&gt;3m,H&lt;3m ‡c¶p II          </v>
          </cell>
          <cell r="C94" t="str">
            <v>m3</v>
          </cell>
          <cell r="D94">
            <v>0</v>
          </cell>
          <cell r="E94">
            <v>7360</v>
          </cell>
          <cell r="F94">
            <v>0</v>
          </cell>
        </row>
        <row r="95">
          <cell r="A95">
            <v>31373</v>
          </cell>
          <cell r="B95" t="str">
            <v xml:space="preserve"> ‡¡o mÜng b¯ng B&gt;3m,H&lt;3m ‡c¶pIII          </v>
          </cell>
          <cell r="C95" t="str">
            <v>m3</v>
          </cell>
          <cell r="D95">
            <v>0</v>
          </cell>
          <cell r="E95">
            <v>10990</v>
          </cell>
          <cell r="F95">
            <v>0</v>
          </cell>
        </row>
        <row r="96">
          <cell r="A96">
            <v>31374</v>
          </cell>
          <cell r="B96" t="str">
            <v xml:space="preserve"> ‡¡o mÜng b¯ng B&gt;3m,H&lt;3m ‡c¶p IV          </v>
          </cell>
          <cell r="C96" t="str">
            <v>m3</v>
          </cell>
          <cell r="D96">
            <v>0</v>
          </cell>
          <cell r="E96">
            <v>16132</v>
          </cell>
          <cell r="F96">
            <v>0</v>
          </cell>
        </row>
        <row r="97">
          <cell r="A97">
            <v>31381</v>
          </cell>
          <cell r="B97" t="str">
            <v xml:space="preserve"> ‡¡o mÜng b¯ng B&gt;3m,H&gt;3m ‡c¶p I           </v>
          </cell>
          <cell r="C97" t="str">
            <v>m3</v>
          </cell>
          <cell r="D97">
            <v>0</v>
          </cell>
          <cell r="E97">
            <v>6049</v>
          </cell>
          <cell r="F97">
            <v>0</v>
          </cell>
        </row>
        <row r="98">
          <cell r="A98">
            <v>31382</v>
          </cell>
          <cell r="B98" t="str">
            <v xml:space="preserve"> ‡¡o mÜng b¯ng B&gt;3m,H&gt;3m ‡c¶p II          </v>
          </cell>
          <cell r="C98" t="str">
            <v>m3</v>
          </cell>
          <cell r="D98">
            <v>0</v>
          </cell>
          <cell r="E98">
            <v>8066</v>
          </cell>
          <cell r="F98">
            <v>0</v>
          </cell>
        </row>
        <row r="99">
          <cell r="A99">
            <v>31383</v>
          </cell>
          <cell r="B99" t="str">
            <v xml:space="preserve"> ‡¡o mÜng b¯ng B&gt;3m,H&gt;3m ‡c¶pIII          </v>
          </cell>
          <cell r="C99" t="str">
            <v>m3</v>
          </cell>
          <cell r="D99">
            <v>0</v>
          </cell>
          <cell r="E99">
            <v>11696</v>
          </cell>
          <cell r="F99">
            <v>0</v>
          </cell>
        </row>
        <row r="100">
          <cell r="A100">
            <v>31384</v>
          </cell>
          <cell r="B100" t="str">
            <v xml:space="preserve"> ‡¡o mÜng b¯ng B&gt;3m,H&gt;3m ‡c¶p IV          </v>
          </cell>
          <cell r="C100" t="str">
            <v>m3</v>
          </cell>
          <cell r="D100">
            <v>0</v>
          </cell>
          <cell r="E100">
            <v>17140</v>
          </cell>
          <cell r="F100">
            <v>0</v>
          </cell>
        </row>
        <row r="101">
          <cell r="A101">
            <v>31391</v>
          </cell>
          <cell r="B101" t="str">
            <v xml:space="preserve"> Vºn chuyÌn tiÆp 10m ½¶t c¶p I            </v>
          </cell>
          <cell r="C101" t="str">
            <v>m3</v>
          </cell>
          <cell r="D101">
            <v>0</v>
          </cell>
          <cell r="E101">
            <v>313</v>
          </cell>
          <cell r="F101">
            <v>0</v>
          </cell>
        </row>
        <row r="102">
          <cell r="A102">
            <v>31392</v>
          </cell>
          <cell r="B102" t="str">
            <v xml:space="preserve"> Vºn chuyÌn tiÆp 10m ½¶t c¶p II           </v>
          </cell>
          <cell r="C102" t="str">
            <v>m3</v>
          </cell>
          <cell r="D102">
            <v>0</v>
          </cell>
          <cell r="E102">
            <v>323</v>
          </cell>
          <cell r="F102">
            <v>0</v>
          </cell>
        </row>
        <row r="103">
          <cell r="A103">
            <v>31393</v>
          </cell>
          <cell r="B103" t="str">
            <v xml:space="preserve"> Vºn chuyÌn tiÆp 10m ½¶t c¶p III          </v>
          </cell>
          <cell r="C103" t="str">
            <v>m3</v>
          </cell>
          <cell r="D103">
            <v>0</v>
          </cell>
          <cell r="E103">
            <v>353</v>
          </cell>
          <cell r="F103">
            <v>0</v>
          </cell>
        </row>
        <row r="104">
          <cell r="A104">
            <v>31394</v>
          </cell>
          <cell r="B104" t="str">
            <v xml:space="preserve"> Vºn chuyÌn tiÆp 10m ½¶t c¶p IV           </v>
          </cell>
          <cell r="C104" t="str">
            <v>m3</v>
          </cell>
          <cell r="D104">
            <v>0</v>
          </cell>
          <cell r="E104">
            <v>373</v>
          </cell>
          <cell r="F104">
            <v>0</v>
          </cell>
        </row>
        <row r="105">
          <cell r="A105" t="str">
            <v xml:space="preserve">        </v>
          </cell>
          <cell r="B105" t="str">
            <v xml:space="preserve">  4. ½¡o mÜng cæt (cæt, trò, hâ ktra)     </v>
          </cell>
          <cell r="C105" t="str">
            <v xml:space="preserve">        </v>
          </cell>
          <cell r="D105">
            <v>0</v>
          </cell>
          <cell r="E105">
            <v>0</v>
          </cell>
          <cell r="F105">
            <v>0</v>
          </cell>
        </row>
        <row r="106">
          <cell r="A106" t="str">
            <v xml:space="preserve">        </v>
          </cell>
          <cell r="B106" t="str">
            <v>(b±ng thð cáng)</v>
          </cell>
          <cell r="C106" t="str">
            <v xml:space="preserve">        </v>
          </cell>
          <cell r="D106">
            <v>0</v>
          </cell>
          <cell r="E106">
            <v>0</v>
          </cell>
          <cell r="F106">
            <v>0</v>
          </cell>
        </row>
        <row r="107">
          <cell r="A107">
            <v>31411</v>
          </cell>
          <cell r="B107" t="str">
            <v xml:space="preserve"> ‡¡o mÜng cæt..B&lt;1m,H&lt;1m ‡c¶p I           </v>
          </cell>
          <cell r="C107" t="str">
            <v>m3</v>
          </cell>
          <cell r="D107">
            <v>0</v>
          </cell>
          <cell r="E107">
            <v>7663</v>
          </cell>
          <cell r="F107">
            <v>0</v>
          </cell>
        </row>
        <row r="108">
          <cell r="A108">
            <v>31412</v>
          </cell>
          <cell r="B108" t="str">
            <v xml:space="preserve"> ‡¡o mÜng cæt..B&lt;1m,H&lt;1m ‡c¶p II          </v>
          </cell>
          <cell r="C108" t="str">
            <v>m3</v>
          </cell>
          <cell r="D108">
            <v>0</v>
          </cell>
          <cell r="E108">
            <v>11998</v>
          </cell>
          <cell r="F108">
            <v>0</v>
          </cell>
        </row>
        <row r="109">
          <cell r="A109">
            <v>31413</v>
          </cell>
          <cell r="B109" t="str">
            <v xml:space="preserve"> ‡¡o mÜng cæt..B&lt;1m,H&lt;1m ‡c¶pIII          </v>
          </cell>
          <cell r="C109" t="str">
            <v>m3</v>
          </cell>
          <cell r="D109">
            <v>0</v>
          </cell>
          <cell r="E109">
            <v>19156</v>
          </cell>
          <cell r="F109">
            <v>0</v>
          </cell>
        </row>
        <row r="110">
          <cell r="A110">
            <v>31414</v>
          </cell>
          <cell r="B110" t="str">
            <v xml:space="preserve"> ‡¡o mÜng cæt..B&lt;1m,H&lt;1m ‡c¶p IV          </v>
          </cell>
          <cell r="C110" t="str">
            <v>m3</v>
          </cell>
          <cell r="D110">
            <v>0</v>
          </cell>
          <cell r="E110">
            <v>31255</v>
          </cell>
          <cell r="F110">
            <v>0</v>
          </cell>
        </row>
        <row r="111">
          <cell r="A111">
            <v>31421</v>
          </cell>
          <cell r="B111" t="str">
            <v xml:space="preserve"> ‡¡o mÜng cæt..B&lt;1m,H&gt;1m ‡c¶p I           </v>
          </cell>
          <cell r="C111" t="str">
            <v>m3</v>
          </cell>
          <cell r="D111">
            <v>0</v>
          </cell>
          <cell r="E111">
            <v>10990</v>
          </cell>
          <cell r="F111">
            <v>0</v>
          </cell>
        </row>
        <row r="112">
          <cell r="A112">
            <v>31422</v>
          </cell>
          <cell r="B112" t="str">
            <v xml:space="preserve"> ‡¡o mÜng cæt..B&lt;1m,H&gt;1m ‡c¶p II          </v>
          </cell>
          <cell r="C112" t="str">
            <v>m3</v>
          </cell>
          <cell r="D112">
            <v>0</v>
          </cell>
          <cell r="E112">
            <v>15930</v>
          </cell>
          <cell r="F112">
            <v>0</v>
          </cell>
        </row>
        <row r="113">
          <cell r="A113">
            <v>31423</v>
          </cell>
          <cell r="B113" t="str">
            <v xml:space="preserve"> ‡¡o mÜng cæt..B&lt;1m,H&gt;1m ‡c¶pIII          </v>
          </cell>
          <cell r="C113" t="str">
            <v>m3</v>
          </cell>
          <cell r="D113">
            <v>0</v>
          </cell>
          <cell r="E113">
            <v>23593</v>
          </cell>
          <cell r="F113">
            <v>0</v>
          </cell>
        </row>
        <row r="114">
          <cell r="A114">
            <v>31424</v>
          </cell>
          <cell r="B114" t="str">
            <v xml:space="preserve"> ‡¡o mÜng cæt..B&lt;1m,H&gt;1m ‡c¶p IV          </v>
          </cell>
          <cell r="C114" t="str">
            <v>m3</v>
          </cell>
          <cell r="D114">
            <v>0</v>
          </cell>
          <cell r="E114">
            <v>36296</v>
          </cell>
          <cell r="F114">
            <v>0</v>
          </cell>
        </row>
        <row r="115">
          <cell r="A115">
            <v>31431</v>
          </cell>
          <cell r="B115" t="str">
            <v xml:space="preserve"> ‡¡o mÜng cæt..B&gt;1m,H&lt;1m ‡c¶p I           </v>
          </cell>
          <cell r="C115" t="str">
            <v>m3</v>
          </cell>
          <cell r="D115">
            <v>0</v>
          </cell>
          <cell r="E115">
            <v>5041</v>
          </cell>
          <cell r="F115">
            <v>0</v>
          </cell>
        </row>
        <row r="116">
          <cell r="A116">
            <v>31432</v>
          </cell>
          <cell r="B116" t="str">
            <v xml:space="preserve"> ‡¡o mÜng cæt..B&gt;1m,H&lt;1m ‡c¶p II          </v>
          </cell>
          <cell r="C116" t="str">
            <v>m3</v>
          </cell>
          <cell r="D116">
            <v>0</v>
          </cell>
          <cell r="E116">
            <v>7763</v>
          </cell>
          <cell r="F116">
            <v>0</v>
          </cell>
        </row>
        <row r="117">
          <cell r="A117">
            <v>31433</v>
          </cell>
          <cell r="B117" t="str">
            <v xml:space="preserve"> ‡¡o mÜng cæt..B&gt;1m,H&lt;1m ‡c¶pIII          </v>
          </cell>
          <cell r="C117" t="str">
            <v>m3</v>
          </cell>
          <cell r="D117">
            <v>0</v>
          </cell>
          <cell r="E117">
            <v>12603</v>
          </cell>
          <cell r="F117">
            <v>0</v>
          </cell>
        </row>
        <row r="118">
          <cell r="A118">
            <v>31434</v>
          </cell>
          <cell r="B118" t="str">
            <v xml:space="preserve"> ‡¡o mÜng cæt..B&gt;1m,H&lt;1m ‡c¶p IV          </v>
          </cell>
          <cell r="C118" t="str">
            <v>m3</v>
          </cell>
          <cell r="D118">
            <v>0</v>
          </cell>
          <cell r="E118">
            <v>20165</v>
          </cell>
          <cell r="F118">
            <v>0</v>
          </cell>
        </row>
        <row r="119">
          <cell r="A119">
            <v>31441</v>
          </cell>
          <cell r="B119" t="str">
            <v xml:space="preserve"> ‡¡o mÜng cæt..B&gt;1m,H&gt;1m ‡c¶p I           </v>
          </cell>
          <cell r="C119" t="str">
            <v>m3</v>
          </cell>
          <cell r="D119">
            <v>0</v>
          </cell>
          <cell r="E119">
            <v>7158</v>
          </cell>
          <cell r="F119">
            <v>0</v>
          </cell>
        </row>
        <row r="120">
          <cell r="A120">
            <v>31442</v>
          </cell>
          <cell r="B120" t="str">
            <v xml:space="preserve"> ‡¡o mÜng cæt..B&gt;1m,H&gt;1m ‡c¶p II          </v>
          </cell>
          <cell r="C120" t="str">
            <v>m3</v>
          </cell>
          <cell r="D120">
            <v>0</v>
          </cell>
          <cell r="E120">
            <v>10486</v>
          </cell>
          <cell r="F120">
            <v>0</v>
          </cell>
        </row>
        <row r="121">
          <cell r="A121">
            <v>31443</v>
          </cell>
          <cell r="B121" t="str">
            <v xml:space="preserve"> ‡¡o mÜng cæt..B&gt;1m,H&gt;1m ‡c¶pIII          </v>
          </cell>
          <cell r="C121" t="str">
            <v>m3</v>
          </cell>
          <cell r="D121">
            <v>0</v>
          </cell>
          <cell r="E121">
            <v>15224</v>
          </cell>
          <cell r="F121">
            <v>0</v>
          </cell>
        </row>
        <row r="122">
          <cell r="A122">
            <v>31444</v>
          </cell>
          <cell r="B122" t="str">
            <v xml:space="preserve"> ‡¡o mÜng cæt..B&gt;1m,H&gt;1m ‡c¶p IV          </v>
          </cell>
          <cell r="C122" t="str">
            <v>m3</v>
          </cell>
          <cell r="D122">
            <v>0</v>
          </cell>
          <cell r="E122">
            <v>23593</v>
          </cell>
          <cell r="F122">
            <v>0</v>
          </cell>
        </row>
        <row r="123">
          <cell r="A123">
            <v>31451</v>
          </cell>
          <cell r="B123" t="str">
            <v xml:space="preserve"> Vºn chuyÌn tiÆp 10m ½¶t c¶p I            </v>
          </cell>
          <cell r="C123" t="str">
            <v>m3</v>
          </cell>
          <cell r="D123">
            <v>0</v>
          </cell>
          <cell r="E123">
            <v>313</v>
          </cell>
          <cell r="F123">
            <v>0</v>
          </cell>
        </row>
        <row r="124">
          <cell r="A124">
            <v>31452</v>
          </cell>
          <cell r="B124" t="str">
            <v xml:space="preserve"> Vºn chuyÌn tiÆp 10m ½¶t c¶p II           </v>
          </cell>
          <cell r="C124" t="str">
            <v>m3</v>
          </cell>
          <cell r="D124">
            <v>0</v>
          </cell>
          <cell r="E124">
            <v>323</v>
          </cell>
          <cell r="F124">
            <v>0</v>
          </cell>
        </row>
        <row r="125">
          <cell r="A125">
            <v>31453</v>
          </cell>
          <cell r="B125" t="str">
            <v xml:space="preserve"> Vºn chuyÌn tiÆp 10m ½¶t c¶p III          </v>
          </cell>
          <cell r="C125" t="str">
            <v>m3</v>
          </cell>
          <cell r="D125">
            <v>0</v>
          </cell>
          <cell r="E125">
            <v>353</v>
          </cell>
          <cell r="F125">
            <v>0</v>
          </cell>
        </row>
        <row r="126">
          <cell r="A126">
            <v>31454</v>
          </cell>
          <cell r="B126" t="str">
            <v xml:space="preserve"> Vºn chuyÌn tiÆp 10m ½¶t c¶p IV           </v>
          </cell>
          <cell r="C126" t="str">
            <v>m3</v>
          </cell>
          <cell r="D126">
            <v>0</v>
          </cell>
          <cell r="E126">
            <v>373</v>
          </cell>
          <cell r="F126">
            <v>0</v>
          </cell>
        </row>
        <row r="127">
          <cell r="A127">
            <v>31511</v>
          </cell>
          <cell r="B127" t="str">
            <v xml:space="preserve"> ‡¡o Mõçng,r¬nh B&lt;3m,H&lt;1m ½c¶p I          </v>
          </cell>
          <cell r="C127" t="str">
            <v>m3</v>
          </cell>
          <cell r="D127">
            <v>0</v>
          </cell>
          <cell r="E127">
            <v>6150</v>
          </cell>
          <cell r="F127">
            <v>0</v>
          </cell>
        </row>
        <row r="128">
          <cell r="A128">
            <v>31512</v>
          </cell>
          <cell r="B128" t="str">
            <v xml:space="preserve"> ‡¡o Mõçng,r¬nh B&lt;3m,H&lt;1m ½c¶pII          </v>
          </cell>
          <cell r="C128" t="str">
            <v>m3</v>
          </cell>
          <cell r="D128">
            <v>0</v>
          </cell>
          <cell r="E128">
            <v>9175</v>
          </cell>
          <cell r="F128">
            <v>0</v>
          </cell>
        </row>
        <row r="129">
          <cell r="A129">
            <v>31513</v>
          </cell>
          <cell r="B129" t="str">
            <v xml:space="preserve"> ‡¡o Mõçng,r¬nh B&lt;3m,H&lt;1m c¶pIII          </v>
          </cell>
          <cell r="C129" t="str">
            <v>m3</v>
          </cell>
          <cell r="D129">
            <v>0</v>
          </cell>
          <cell r="E129">
            <v>13611</v>
          </cell>
          <cell r="F129">
            <v>0</v>
          </cell>
        </row>
        <row r="130">
          <cell r="A130">
            <v>31514</v>
          </cell>
          <cell r="B130" t="str">
            <v xml:space="preserve"> ‡¡o Mõçng,r¬nh B&lt;3m,H&lt;1m ½c¶pIV          </v>
          </cell>
          <cell r="C130" t="str">
            <v>m3</v>
          </cell>
          <cell r="D130">
            <v>0</v>
          </cell>
          <cell r="E130">
            <v>20770</v>
          </cell>
          <cell r="F130">
            <v>0</v>
          </cell>
        </row>
        <row r="131">
          <cell r="A131">
            <v>31521</v>
          </cell>
          <cell r="B131" t="str">
            <v xml:space="preserve"> ‡¡o Mõçng,r¬nh B&lt;3m,H&lt;2m ½c¶p I          </v>
          </cell>
          <cell r="C131" t="str">
            <v>m3</v>
          </cell>
          <cell r="D131">
            <v>0</v>
          </cell>
          <cell r="E131">
            <v>6856</v>
          </cell>
          <cell r="F131">
            <v>0</v>
          </cell>
        </row>
        <row r="132">
          <cell r="A132">
            <v>31522</v>
          </cell>
          <cell r="B132" t="str">
            <v xml:space="preserve"> ‡¡o Mõçng,r¬nh B&lt;3m,H&lt;2m ½c¶pII          </v>
          </cell>
          <cell r="C132" t="str">
            <v>m3</v>
          </cell>
          <cell r="D132">
            <v>0</v>
          </cell>
          <cell r="E132">
            <v>9477</v>
          </cell>
          <cell r="F132">
            <v>0</v>
          </cell>
        </row>
        <row r="133">
          <cell r="A133">
            <v>31523</v>
          </cell>
          <cell r="B133" t="str">
            <v xml:space="preserve"> ‡¡o Mõçng,r¬nh B&lt;3m,H&lt;2m c¶pIII          </v>
          </cell>
          <cell r="C133" t="str">
            <v>m3</v>
          </cell>
          <cell r="D133">
            <v>0</v>
          </cell>
          <cell r="E133">
            <v>13813</v>
          </cell>
          <cell r="F133">
            <v>0</v>
          </cell>
        </row>
        <row r="134">
          <cell r="A134">
            <v>31524</v>
          </cell>
          <cell r="B134" t="str">
            <v xml:space="preserve"> ‡¡o Mõçng,r¬nh B&lt;3m,H&lt;2m ½c¶pIV          </v>
          </cell>
          <cell r="C134" t="str">
            <v>m3</v>
          </cell>
          <cell r="D134">
            <v>0</v>
          </cell>
          <cell r="E134">
            <v>20971</v>
          </cell>
          <cell r="F134">
            <v>0</v>
          </cell>
        </row>
        <row r="135">
          <cell r="A135">
            <v>31531</v>
          </cell>
          <cell r="B135" t="str">
            <v xml:space="preserve"> ‡¡o Mõçng,r¬nh B&lt;3m,H&lt;3m ½c¶p I          </v>
          </cell>
          <cell r="C135" t="str">
            <v>m3</v>
          </cell>
          <cell r="D135">
            <v>0</v>
          </cell>
          <cell r="E135">
            <v>7259</v>
          </cell>
          <cell r="F135">
            <v>0</v>
          </cell>
        </row>
        <row r="136">
          <cell r="A136">
            <v>31532</v>
          </cell>
          <cell r="B136" t="str">
            <v xml:space="preserve"> ‡¡o Mõçng,r¬nh B&lt;3m,H&lt;3m ½c¶pII          </v>
          </cell>
          <cell r="C136" t="str">
            <v>m3</v>
          </cell>
          <cell r="D136">
            <v>0</v>
          </cell>
          <cell r="E136">
            <v>10082</v>
          </cell>
          <cell r="F136">
            <v>0</v>
          </cell>
        </row>
        <row r="137">
          <cell r="A137">
            <v>31533</v>
          </cell>
          <cell r="B137" t="str">
            <v xml:space="preserve"> ‡¡o Mõçng,r¬nh B&lt;3m,H&lt;3m c¶pIII          </v>
          </cell>
          <cell r="C137" t="str">
            <v>m3</v>
          </cell>
          <cell r="D137">
            <v>0</v>
          </cell>
          <cell r="E137">
            <v>14519</v>
          </cell>
          <cell r="F137">
            <v>0</v>
          </cell>
        </row>
        <row r="138">
          <cell r="A138">
            <v>31534</v>
          </cell>
          <cell r="B138" t="str">
            <v xml:space="preserve"> ‡¡o Mõçng,r¬nh B&lt;3m,H&lt;3m ½c¶pIV          </v>
          </cell>
          <cell r="C138" t="str">
            <v>m3</v>
          </cell>
          <cell r="D138">
            <v>0</v>
          </cell>
          <cell r="E138">
            <v>21879</v>
          </cell>
          <cell r="F138">
            <v>0</v>
          </cell>
        </row>
        <row r="139">
          <cell r="A139">
            <v>31541</v>
          </cell>
          <cell r="B139" t="str">
            <v xml:space="preserve"> ‡¡o Mõçng,r¬nh B&lt;3m,H&gt;3m ½c¶p I          </v>
          </cell>
          <cell r="C139" t="str">
            <v>m3</v>
          </cell>
          <cell r="D139">
            <v>0</v>
          </cell>
          <cell r="E139">
            <v>7965</v>
          </cell>
          <cell r="F139">
            <v>0</v>
          </cell>
        </row>
        <row r="140">
          <cell r="A140">
            <v>31542</v>
          </cell>
          <cell r="B140" t="str">
            <v xml:space="preserve"> ‡¡o Mõçng,r¬nh B&lt;3m,H&gt;3m ½c¶pII          </v>
          </cell>
          <cell r="C140" t="str">
            <v>m3</v>
          </cell>
          <cell r="D140">
            <v>0</v>
          </cell>
          <cell r="E140">
            <v>10990</v>
          </cell>
          <cell r="F140">
            <v>0</v>
          </cell>
        </row>
        <row r="141">
          <cell r="A141">
            <v>31543</v>
          </cell>
          <cell r="B141" t="str">
            <v xml:space="preserve"> ‡¡o Mõçng,r¬nh B&lt;3m,H&gt;3m c¶pIII          </v>
          </cell>
          <cell r="C141" t="str">
            <v>m3</v>
          </cell>
          <cell r="D141">
            <v>0</v>
          </cell>
          <cell r="E141">
            <v>18249</v>
          </cell>
          <cell r="F141">
            <v>0</v>
          </cell>
        </row>
        <row r="142">
          <cell r="A142">
            <v>31544</v>
          </cell>
          <cell r="B142" t="str">
            <v xml:space="preserve"> ‡¡o Mõçng,r¬nh B&lt;3m,H&gt;3m ½c¶pIV          </v>
          </cell>
          <cell r="C142" t="str">
            <v>m3</v>
          </cell>
          <cell r="D142">
            <v>0</v>
          </cell>
          <cell r="E142">
            <v>23996</v>
          </cell>
          <cell r="F142">
            <v>0</v>
          </cell>
        </row>
        <row r="143">
          <cell r="A143">
            <v>31551</v>
          </cell>
          <cell r="B143" t="str">
            <v xml:space="preserve"> ‡¡o Mõçng,r¬nh B&gt;3m,H&lt;1m ½c¶p I          </v>
          </cell>
          <cell r="C143" t="str">
            <v>m3</v>
          </cell>
          <cell r="D143">
            <v>0</v>
          </cell>
          <cell r="E143">
            <v>5243</v>
          </cell>
          <cell r="F143">
            <v>0</v>
          </cell>
        </row>
        <row r="144">
          <cell r="A144">
            <v>31552</v>
          </cell>
          <cell r="B144" t="str">
            <v xml:space="preserve"> ‡¡o Mõçng,r¬nh B&gt;3m,H&lt;1m ½c¶pII          </v>
          </cell>
          <cell r="C144" t="str">
            <v>m3</v>
          </cell>
          <cell r="D144">
            <v>0</v>
          </cell>
          <cell r="E144">
            <v>7058</v>
          </cell>
          <cell r="F144">
            <v>0</v>
          </cell>
        </row>
        <row r="145">
          <cell r="A145">
            <v>31553</v>
          </cell>
          <cell r="B145" t="str">
            <v xml:space="preserve"> ‡¡o Mõçng,r¬nh B&gt;3m,H&lt;1m c¶pIII          </v>
          </cell>
          <cell r="C145" t="str">
            <v>m3</v>
          </cell>
          <cell r="D145">
            <v>0</v>
          </cell>
          <cell r="E145">
            <v>10586</v>
          </cell>
          <cell r="F145">
            <v>0</v>
          </cell>
        </row>
        <row r="146">
          <cell r="A146">
            <v>31554</v>
          </cell>
          <cell r="B146" t="str">
            <v xml:space="preserve"> ‡¡o Mõçng,r¬nh B&gt;3m,H&lt;1m ½c¶pIV          </v>
          </cell>
          <cell r="C146" t="str">
            <v>m3</v>
          </cell>
          <cell r="D146">
            <v>0</v>
          </cell>
          <cell r="E146">
            <v>15829</v>
          </cell>
          <cell r="F146">
            <v>0</v>
          </cell>
        </row>
        <row r="147">
          <cell r="A147">
            <v>31561</v>
          </cell>
          <cell r="B147" t="str">
            <v xml:space="preserve"> ‡¡o Mõçng,r¬nh B&gt;3m,H&lt;2m ½c¶p I          </v>
          </cell>
          <cell r="C147" t="str">
            <v>m3</v>
          </cell>
          <cell r="D147">
            <v>0</v>
          </cell>
          <cell r="E147">
            <v>5444</v>
          </cell>
          <cell r="F147">
            <v>0</v>
          </cell>
        </row>
        <row r="148">
          <cell r="A148">
            <v>31562</v>
          </cell>
          <cell r="B148" t="str">
            <v xml:space="preserve"> ‡¡o Mõçng,r¬nh B&gt;3m,H&lt;2m ½c¶pII          </v>
          </cell>
          <cell r="C148" t="str">
            <v>m3</v>
          </cell>
          <cell r="D148">
            <v>0</v>
          </cell>
          <cell r="E148">
            <v>7360</v>
          </cell>
          <cell r="F148">
            <v>0</v>
          </cell>
        </row>
        <row r="149">
          <cell r="A149">
            <v>31563</v>
          </cell>
          <cell r="B149" t="str">
            <v xml:space="preserve"> ‡¡o Mõçng,r¬nh B&gt;3m,H&lt;2m c¶pIII          </v>
          </cell>
          <cell r="C149" t="str">
            <v>m3</v>
          </cell>
          <cell r="D149">
            <v>0</v>
          </cell>
          <cell r="E149">
            <v>10889</v>
          </cell>
          <cell r="F149">
            <v>0</v>
          </cell>
        </row>
        <row r="150">
          <cell r="A150">
            <v>31564</v>
          </cell>
          <cell r="B150" t="str">
            <v xml:space="preserve"> ‡¡o Mõçng,r¬nh B&gt;3m,H&lt;2m ½c¶pIV          </v>
          </cell>
          <cell r="C150" t="str">
            <v>m3</v>
          </cell>
          <cell r="D150">
            <v>0</v>
          </cell>
          <cell r="E150">
            <v>16031</v>
          </cell>
          <cell r="F150">
            <v>0</v>
          </cell>
        </row>
        <row r="151">
          <cell r="A151">
            <v>31571</v>
          </cell>
          <cell r="B151" t="str">
            <v xml:space="preserve"> ‡¡o Mõçng,r¬nh B&gt;3m,H&lt;3m ½c¶p I          </v>
          </cell>
          <cell r="C151" t="str">
            <v>m3</v>
          </cell>
          <cell r="D151">
            <v>0</v>
          </cell>
          <cell r="E151">
            <v>6049</v>
          </cell>
          <cell r="F151">
            <v>0</v>
          </cell>
        </row>
        <row r="152">
          <cell r="A152">
            <v>31572</v>
          </cell>
          <cell r="B152" t="str">
            <v xml:space="preserve"> ‡¡o Mõçng,r¬nh B&gt;3m,H&lt;3m ½c¶pII          </v>
          </cell>
          <cell r="C152" t="str">
            <v>m3</v>
          </cell>
          <cell r="D152">
            <v>0</v>
          </cell>
          <cell r="E152">
            <v>8368</v>
          </cell>
          <cell r="F152">
            <v>0</v>
          </cell>
        </row>
        <row r="153">
          <cell r="A153">
            <v>31573</v>
          </cell>
          <cell r="B153" t="str">
            <v xml:space="preserve"> ‡¡o Mõçng,r¬nh B&gt;3m,H&lt;3m c¶pIII          </v>
          </cell>
          <cell r="C153" t="str">
            <v>m3</v>
          </cell>
          <cell r="D153">
            <v>0</v>
          </cell>
          <cell r="E153">
            <v>11393</v>
          </cell>
          <cell r="F153">
            <v>0</v>
          </cell>
        </row>
        <row r="154">
          <cell r="A154">
            <v>31574</v>
          </cell>
          <cell r="B154" t="str">
            <v xml:space="preserve"> ‡¡o Mõçng,r¬nh B&gt;3m,H&lt;3m ½c¶pIV          </v>
          </cell>
          <cell r="C154" t="str">
            <v>m3</v>
          </cell>
          <cell r="D154">
            <v>0</v>
          </cell>
          <cell r="E154">
            <v>16636</v>
          </cell>
          <cell r="F154">
            <v>0</v>
          </cell>
        </row>
        <row r="155">
          <cell r="A155">
            <v>31581</v>
          </cell>
          <cell r="B155" t="str">
            <v xml:space="preserve"> ‡¡o Mõçng,r¬nh B&gt;3m,H&gt;3m ½c¶p I          </v>
          </cell>
          <cell r="C155" t="str">
            <v>m3</v>
          </cell>
          <cell r="D155">
            <v>0</v>
          </cell>
          <cell r="E155">
            <v>6554</v>
          </cell>
          <cell r="F155">
            <v>0</v>
          </cell>
        </row>
        <row r="156">
          <cell r="A156">
            <v>31582</v>
          </cell>
          <cell r="B156" t="str">
            <v xml:space="preserve"> ‡¡o Mõçng,r¬nh B&gt;3m,H&gt;3m ½c¶pII          </v>
          </cell>
          <cell r="C156" t="str">
            <v>m3</v>
          </cell>
          <cell r="D156">
            <v>0</v>
          </cell>
          <cell r="E156">
            <v>9074</v>
          </cell>
          <cell r="F156">
            <v>0</v>
          </cell>
        </row>
        <row r="157">
          <cell r="A157">
            <v>31583</v>
          </cell>
          <cell r="B157" t="str">
            <v xml:space="preserve"> ‡¡o Mõçng,r¬nh B&gt;3m,H&gt;3m c¶pIII          </v>
          </cell>
          <cell r="C157" t="str">
            <v>m3</v>
          </cell>
          <cell r="D157">
            <v>0</v>
          </cell>
          <cell r="E157">
            <v>11897</v>
          </cell>
          <cell r="F157">
            <v>0</v>
          </cell>
        </row>
        <row r="158">
          <cell r="A158">
            <v>31584</v>
          </cell>
          <cell r="B158" t="str">
            <v xml:space="preserve"> ‡¡o Mõçng,r¬nh B&gt;3m,H&gt;3m ½c¶pIV          </v>
          </cell>
          <cell r="C158" t="str">
            <v>m3</v>
          </cell>
          <cell r="D158">
            <v>0</v>
          </cell>
          <cell r="E158">
            <v>17442</v>
          </cell>
          <cell r="F158">
            <v>0</v>
          </cell>
        </row>
        <row r="159">
          <cell r="A159">
            <v>31591</v>
          </cell>
          <cell r="B159" t="str">
            <v xml:space="preserve"> Vºn chuyÌn tiÆp 10m ½¶t c¶p I            </v>
          </cell>
          <cell r="C159" t="str">
            <v>m3</v>
          </cell>
          <cell r="D159">
            <v>0</v>
          </cell>
          <cell r="E159">
            <v>313</v>
          </cell>
          <cell r="F159">
            <v>0</v>
          </cell>
        </row>
        <row r="160">
          <cell r="A160">
            <v>31592</v>
          </cell>
          <cell r="B160" t="str">
            <v xml:space="preserve"> Vºn chuyÌn tiÆp 10m ½¶t c¶p II           </v>
          </cell>
          <cell r="C160" t="str">
            <v>m3</v>
          </cell>
          <cell r="D160">
            <v>0</v>
          </cell>
          <cell r="E160">
            <v>323</v>
          </cell>
          <cell r="F160">
            <v>0</v>
          </cell>
        </row>
        <row r="161">
          <cell r="A161">
            <v>31593</v>
          </cell>
          <cell r="B161" t="str">
            <v xml:space="preserve"> Vºn chuyÌn tiÆp 10m ½¶t c¶p III          </v>
          </cell>
          <cell r="C161" t="str">
            <v>m3</v>
          </cell>
          <cell r="D161">
            <v>0</v>
          </cell>
          <cell r="E161">
            <v>353</v>
          </cell>
          <cell r="F161">
            <v>0</v>
          </cell>
        </row>
        <row r="162">
          <cell r="A162">
            <v>31594</v>
          </cell>
          <cell r="B162" t="str">
            <v xml:space="preserve"> Vºn chuyÌn tiÆp 10m ½¶t c¶p IV           </v>
          </cell>
          <cell r="C162" t="str">
            <v>m3</v>
          </cell>
          <cell r="D162">
            <v>0</v>
          </cell>
          <cell r="E162">
            <v>373</v>
          </cell>
          <cell r="F162">
            <v>0</v>
          </cell>
        </row>
        <row r="163">
          <cell r="A163" t="str">
            <v xml:space="preserve">        </v>
          </cell>
          <cell r="B163" t="str">
            <v xml:space="preserve">  5.  ½¡o nËn ½õéng ( b±ng thð cáng)  </v>
          </cell>
          <cell r="C163" t="str">
            <v xml:space="preserve">        </v>
          </cell>
          <cell r="D163">
            <v>0</v>
          </cell>
          <cell r="E163">
            <v>0</v>
          </cell>
          <cell r="F163">
            <v>0</v>
          </cell>
        </row>
        <row r="164">
          <cell r="A164">
            <v>31611</v>
          </cell>
          <cell r="B164" t="str">
            <v xml:space="preserve"> ‡¡o nËn ½õéng mê ræng ‡c¶p I             </v>
          </cell>
          <cell r="C164" t="str">
            <v>m3</v>
          </cell>
          <cell r="D164">
            <v>0</v>
          </cell>
          <cell r="E164">
            <v>5646</v>
          </cell>
          <cell r="F164">
            <v>0</v>
          </cell>
        </row>
        <row r="165">
          <cell r="A165">
            <v>31612</v>
          </cell>
          <cell r="B165" t="str">
            <v xml:space="preserve"> ‡¡o nËn ½õéng mê ræng ‡c¶p II            </v>
          </cell>
          <cell r="C165" t="str">
            <v>m3</v>
          </cell>
          <cell r="D165">
            <v>0</v>
          </cell>
          <cell r="E165">
            <v>7461</v>
          </cell>
          <cell r="F165">
            <v>0</v>
          </cell>
        </row>
        <row r="166">
          <cell r="A166">
            <v>31613</v>
          </cell>
          <cell r="B166" t="str">
            <v xml:space="preserve"> ‡¡o nËn ½õéng mê ræng ‡c¶p III           </v>
          </cell>
          <cell r="C166" t="str">
            <v>m3</v>
          </cell>
          <cell r="D166">
            <v>0</v>
          </cell>
          <cell r="E166">
            <v>10788</v>
          </cell>
          <cell r="F166">
            <v>0</v>
          </cell>
        </row>
        <row r="167">
          <cell r="A167">
            <v>31614</v>
          </cell>
          <cell r="B167" t="str">
            <v xml:space="preserve"> ‡¡o nËn ½õéng mê ræng ‡c¶p IV            </v>
          </cell>
          <cell r="C167" t="str">
            <v>m3</v>
          </cell>
          <cell r="D167">
            <v>0</v>
          </cell>
          <cell r="E167">
            <v>15930</v>
          </cell>
          <cell r="F167">
            <v>0</v>
          </cell>
        </row>
        <row r="168">
          <cell r="A168">
            <v>31621</v>
          </cell>
          <cell r="B168" t="str">
            <v xml:space="preserve"> ‡¡o nËn ½õéng l¡m mèi ‡c¶p I             </v>
          </cell>
          <cell r="C168" t="str">
            <v>m3</v>
          </cell>
          <cell r="D168">
            <v>0</v>
          </cell>
          <cell r="E168">
            <v>3630</v>
          </cell>
          <cell r="F168">
            <v>0</v>
          </cell>
        </row>
        <row r="169">
          <cell r="A169">
            <v>31622</v>
          </cell>
          <cell r="B169" t="str">
            <v xml:space="preserve"> ‡¡o nËn ½õéng l¡m mèi ‡c¶p II            </v>
          </cell>
          <cell r="C169" t="str">
            <v>m3</v>
          </cell>
          <cell r="D169">
            <v>0</v>
          </cell>
          <cell r="E169">
            <v>5444</v>
          </cell>
          <cell r="F169">
            <v>0</v>
          </cell>
        </row>
        <row r="170">
          <cell r="A170">
            <v>31623</v>
          </cell>
          <cell r="B170" t="str">
            <v xml:space="preserve"> ‡¡o nËn ½õéng l¡m mèi ‡c¶p III           </v>
          </cell>
          <cell r="C170" t="str">
            <v>m3</v>
          </cell>
          <cell r="D170">
            <v>0</v>
          </cell>
          <cell r="E170">
            <v>8772</v>
          </cell>
          <cell r="F170">
            <v>0</v>
          </cell>
        </row>
        <row r="171">
          <cell r="A171">
            <v>31624</v>
          </cell>
          <cell r="B171" t="str">
            <v xml:space="preserve"> ‡¡o nËn ½õéng l¡m mèi ‡c¶p IV            </v>
          </cell>
          <cell r="C171" t="str">
            <v>m3</v>
          </cell>
          <cell r="D171">
            <v>0</v>
          </cell>
          <cell r="E171">
            <v>13914</v>
          </cell>
          <cell r="F171">
            <v>0</v>
          </cell>
        </row>
        <row r="172">
          <cell r="A172">
            <v>31631</v>
          </cell>
          <cell r="B172" t="str">
            <v xml:space="preserve"> Vºn chuyÌn tiÆp 10m ½¶t c¶p I            </v>
          </cell>
          <cell r="C172" t="str">
            <v>m3</v>
          </cell>
          <cell r="D172">
            <v>0</v>
          </cell>
          <cell r="E172">
            <v>313</v>
          </cell>
          <cell r="F172">
            <v>0</v>
          </cell>
        </row>
        <row r="173">
          <cell r="A173">
            <v>31632</v>
          </cell>
          <cell r="B173" t="str">
            <v xml:space="preserve"> Vºn chuyÌn tiÆp 10m ½¶t c¶p II           </v>
          </cell>
          <cell r="C173" t="str">
            <v>m3</v>
          </cell>
          <cell r="D173">
            <v>0</v>
          </cell>
          <cell r="E173">
            <v>323</v>
          </cell>
          <cell r="F173">
            <v>0</v>
          </cell>
        </row>
        <row r="174">
          <cell r="A174">
            <v>31633</v>
          </cell>
          <cell r="B174" t="str">
            <v xml:space="preserve"> Vºn chuyÌn tiÆp 10m ½¶t c¶p III          </v>
          </cell>
          <cell r="C174" t="str">
            <v>m3</v>
          </cell>
          <cell r="D174">
            <v>0</v>
          </cell>
          <cell r="E174">
            <v>353</v>
          </cell>
          <cell r="F174">
            <v>0</v>
          </cell>
        </row>
        <row r="175">
          <cell r="A175">
            <v>31634</v>
          </cell>
          <cell r="B175" t="str">
            <v xml:space="preserve"> Vºn chuyÌn tiÆp 10m ½¶t c¶p IV           </v>
          </cell>
          <cell r="C175" t="str">
            <v>m3</v>
          </cell>
          <cell r="D175">
            <v>0</v>
          </cell>
          <cell r="E175">
            <v>373</v>
          </cell>
          <cell r="F175">
            <v>0</v>
          </cell>
        </row>
        <row r="176">
          <cell r="A176" t="str">
            <v xml:space="preserve">        </v>
          </cell>
          <cell r="B176" t="str">
            <v xml:space="preserve">  5. ½¡o khuán ½õéng (b±ng thð cáng)   </v>
          </cell>
          <cell r="C176" t="str">
            <v xml:space="preserve">        </v>
          </cell>
          <cell r="D176">
            <v>0</v>
          </cell>
          <cell r="E176">
            <v>0</v>
          </cell>
          <cell r="F176">
            <v>0</v>
          </cell>
        </row>
        <row r="177">
          <cell r="A177">
            <v>31711</v>
          </cell>
          <cell r="B177" t="str">
            <v xml:space="preserve"> ‡¡o khuán ½õéng H&lt;15cm ‡c¶p I            </v>
          </cell>
          <cell r="C177" t="str">
            <v>m3</v>
          </cell>
          <cell r="D177">
            <v>0</v>
          </cell>
          <cell r="E177">
            <v>7763</v>
          </cell>
          <cell r="F177">
            <v>0</v>
          </cell>
        </row>
        <row r="178">
          <cell r="A178">
            <v>31712</v>
          </cell>
          <cell r="B178" t="str">
            <v xml:space="preserve"> ‡¡o khuán ½õéng H&lt;15cm ‡c¶p II           </v>
          </cell>
          <cell r="C178" t="str">
            <v>m3</v>
          </cell>
          <cell r="D178">
            <v>0</v>
          </cell>
          <cell r="E178">
            <v>9679</v>
          </cell>
          <cell r="F178">
            <v>0</v>
          </cell>
        </row>
        <row r="179">
          <cell r="A179">
            <v>31713</v>
          </cell>
          <cell r="B179" t="str">
            <v xml:space="preserve"> ‡¡o khuán ½õéng H&lt;15cm ‡c¶p III          </v>
          </cell>
          <cell r="C179" t="str">
            <v>m3</v>
          </cell>
          <cell r="D179">
            <v>0</v>
          </cell>
          <cell r="E179">
            <v>14014</v>
          </cell>
          <cell r="F179">
            <v>0</v>
          </cell>
        </row>
        <row r="180">
          <cell r="A180">
            <v>31714</v>
          </cell>
          <cell r="B180" t="str">
            <v xml:space="preserve"> ‡¡o khuán ½õéng H&lt;15cm ‡c¶p IV           </v>
          </cell>
          <cell r="C180" t="str">
            <v>m3</v>
          </cell>
          <cell r="D180">
            <v>0</v>
          </cell>
          <cell r="E180">
            <v>21375</v>
          </cell>
          <cell r="F180">
            <v>0</v>
          </cell>
        </row>
        <row r="181">
          <cell r="A181">
            <v>31721</v>
          </cell>
          <cell r="B181" t="str">
            <v xml:space="preserve"> ‡¡o khuán ½õéng H&lt;30cm ‡c¶p I            </v>
          </cell>
          <cell r="C181" t="str">
            <v>m3</v>
          </cell>
          <cell r="D181">
            <v>0</v>
          </cell>
          <cell r="E181">
            <v>7058</v>
          </cell>
          <cell r="F181">
            <v>0</v>
          </cell>
        </row>
        <row r="182">
          <cell r="A182">
            <v>31722</v>
          </cell>
          <cell r="B182" t="str">
            <v xml:space="preserve"> ‡¡o khuán ½õéng H&lt;30cm ‡c¶p II           </v>
          </cell>
          <cell r="C182" t="str">
            <v>m3</v>
          </cell>
          <cell r="D182">
            <v>0</v>
          </cell>
          <cell r="E182">
            <v>8772</v>
          </cell>
          <cell r="F182">
            <v>0</v>
          </cell>
        </row>
        <row r="183">
          <cell r="A183">
            <v>31723</v>
          </cell>
          <cell r="B183" t="str">
            <v xml:space="preserve"> ‡¡o khuán ½õéng H&lt;30cm ‡c¶p III          </v>
          </cell>
          <cell r="C183" t="str">
            <v>m3</v>
          </cell>
          <cell r="D183">
            <v>0</v>
          </cell>
          <cell r="E183">
            <v>12805</v>
          </cell>
          <cell r="F183">
            <v>0</v>
          </cell>
        </row>
        <row r="184">
          <cell r="A184">
            <v>31724</v>
          </cell>
          <cell r="B184" t="str">
            <v xml:space="preserve"> ‡¡o khuán ½õéng H&lt;30cm ‡c¶p IV           </v>
          </cell>
          <cell r="C184" t="str">
            <v>m3</v>
          </cell>
          <cell r="D184">
            <v>0</v>
          </cell>
          <cell r="E184">
            <v>19661</v>
          </cell>
          <cell r="F184">
            <v>0</v>
          </cell>
        </row>
        <row r="185">
          <cell r="A185">
            <v>31731</v>
          </cell>
          <cell r="B185" t="str">
            <v xml:space="preserve"> ‡¡o khuán ½õéng H&gt;30cm ‡c¶p I            </v>
          </cell>
          <cell r="C185" t="str">
            <v>m3</v>
          </cell>
          <cell r="D185">
            <v>0</v>
          </cell>
          <cell r="E185">
            <v>6453</v>
          </cell>
          <cell r="F185">
            <v>0</v>
          </cell>
        </row>
        <row r="186">
          <cell r="A186">
            <v>31732</v>
          </cell>
          <cell r="B186" t="str">
            <v xml:space="preserve"> ‡¡o khuán ½õéng H&gt;30cm ‡c¶p II           </v>
          </cell>
          <cell r="C186" t="str">
            <v>m3</v>
          </cell>
          <cell r="D186">
            <v>0</v>
          </cell>
          <cell r="E186">
            <v>8066</v>
          </cell>
          <cell r="F186">
            <v>0</v>
          </cell>
        </row>
        <row r="187">
          <cell r="A187">
            <v>31733</v>
          </cell>
          <cell r="B187" t="str">
            <v xml:space="preserve"> ‡¡o khuán ½õéng H&gt;30cm ‡c¶p III          </v>
          </cell>
          <cell r="C187" t="str">
            <v>m3</v>
          </cell>
          <cell r="D187">
            <v>0</v>
          </cell>
          <cell r="E187">
            <v>11796</v>
          </cell>
          <cell r="F187">
            <v>0</v>
          </cell>
        </row>
        <row r="188">
          <cell r="A188">
            <v>31734</v>
          </cell>
          <cell r="B188" t="str">
            <v xml:space="preserve"> ‡¡o khuán ½õéng H&gt;30cm ‡c¶p IV           </v>
          </cell>
          <cell r="C188" t="str">
            <v>m3</v>
          </cell>
          <cell r="D188">
            <v>0</v>
          </cell>
          <cell r="E188">
            <v>18350</v>
          </cell>
          <cell r="F188">
            <v>0</v>
          </cell>
        </row>
        <row r="189">
          <cell r="A189">
            <v>31741</v>
          </cell>
          <cell r="B189" t="str">
            <v xml:space="preserve"> Vºn chuyÌn tiÆp 10m ½¶t c¶p I            </v>
          </cell>
          <cell r="C189" t="str">
            <v>m3</v>
          </cell>
          <cell r="D189">
            <v>0</v>
          </cell>
          <cell r="E189">
            <v>313</v>
          </cell>
          <cell r="F189">
            <v>0</v>
          </cell>
        </row>
        <row r="190">
          <cell r="A190">
            <v>31742</v>
          </cell>
          <cell r="B190" t="str">
            <v xml:space="preserve"> Vºn chuyÌn tiÆp 10m ½¶t c¶p II           </v>
          </cell>
          <cell r="C190" t="str">
            <v>m3</v>
          </cell>
          <cell r="D190">
            <v>0</v>
          </cell>
          <cell r="E190">
            <v>323</v>
          </cell>
          <cell r="F190">
            <v>0</v>
          </cell>
        </row>
        <row r="191">
          <cell r="A191">
            <v>31743</v>
          </cell>
          <cell r="B191" t="str">
            <v xml:space="preserve"> Vºn chuyÌn tiÆp 10m ½¶t c¶p III          </v>
          </cell>
          <cell r="C191" t="str">
            <v>m3</v>
          </cell>
          <cell r="D191">
            <v>0</v>
          </cell>
          <cell r="E191">
            <v>353</v>
          </cell>
          <cell r="F191">
            <v>0</v>
          </cell>
        </row>
        <row r="192">
          <cell r="A192">
            <v>31744</v>
          </cell>
          <cell r="B192" t="str">
            <v xml:space="preserve"> Vºn chuyÌn tiÆp 10m ½¶t c¶p IV           </v>
          </cell>
          <cell r="C192" t="str">
            <v>m3</v>
          </cell>
          <cell r="D192">
            <v>0</v>
          </cell>
          <cell r="E192">
            <v>373</v>
          </cell>
          <cell r="F192">
            <v>0</v>
          </cell>
        </row>
        <row r="193">
          <cell r="A193" t="str">
            <v xml:space="preserve">        </v>
          </cell>
          <cell r="B193" t="str">
            <v>6.  ½°p ½¶t nËn cáng trÖnh</v>
          </cell>
          <cell r="C193" t="str">
            <v xml:space="preserve">        </v>
          </cell>
          <cell r="D193">
            <v>0</v>
          </cell>
          <cell r="E193">
            <v>0</v>
          </cell>
          <cell r="F193">
            <v>0</v>
          </cell>
        </row>
        <row r="194">
          <cell r="A194" t="str">
            <v xml:space="preserve">        </v>
          </cell>
          <cell r="B194" t="str">
            <v>(b±ng thð cáng)</v>
          </cell>
          <cell r="C194" t="str">
            <v xml:space="preserve">        </v>
          </cell>
          <cell r="D194">
            <v>0</v>
          </cell>
          <cell r="E194">
            <v>0</v>
          </cell>
          <cell r="F194">
            <v>0</v>
          </cell>
        </row>
        <row r="195">
          <cell r="A195">
            <v>41111</v>
          </cell>
          <cell r="B195" t="str">
            <v xml:space="preserve"> ‡°p mÜng cáng trÖnh     ‡c¶p I           </v>
          </cell>
          <cell r="C195" t="str">
            <v>m3</v>
          </cell>
          <cell r="D195">
            <v>0</v>
          </cell>
          <cell r="E195">
            <v>5275</v>
          </cell>
          <cell r="F195">
            <v>0</v>
          </cell>
        </row>
        <row r="196">
          <cell r="A196">
            <v>41112</v>
          </cell>
          <cell r="B196" t="str">
            <v xml:space="preserve"> ‡°p mÜng cáng trÖnh     ‡c¶p II          </v>
          </cell>
          <cell r="C196" t="str">
            <v>m3</v>
          </cell>
          <cell r="D196">
            <v>0</v>
          </cell>
          <cell r="E196">
            <v>6206</v>
          </cell>
          <cell r="F196">
            <v>0</v>
          </cell>
        </row>
        <row r="197">
          <cell r="A197">
            <v>41113</v>
          </cell>
          <cell r="B197" t="str">
            <v xml:space="preserve"> ‡°p mÜng cáng trÖnh     ‡c¶pIII          </v>
          </cell>
          <cell r="C197" t="str">
            <v>m3</v>
          </cell>
          <cell r="D197">
            <v>0</v>
          </cell>
          <cell r="E197">
            <v>6931</v>
          </cell>
          <cell r="F197">
            <v>0</v>
          </cell>
        </row>
        <row r="198">
          <cell r="A198">
            <v>41114</v>
          </cell>
          <cell r="B198" t="str">
            <v xml:space="preserve"> ‡°p mÜng cáng trÖnh     ‡c¶p IV          </v>
          </cell>
          <cell r="C198" t="str">
            <v>m3</v>
          </cell>
          <cell r="D198">
            <v>0</v>
          </cell>
          <cell r="E198">
            <v>6931</v>
          </cell>
          <cell r="F198">
            <v>0</v>
          </cell>
        </row>
        <row r="199">
          <cell r="A199">
            <v>41121</v>
          </cell>
          <cell r="B199" t="str">
            <v xml:space="preserve"> ‡°p mÜng ½õéng âng      ‡c¶p I           </v>
          </cell>
          <cell r="C199" t="str">
            <v>m3</v>
          </cell>
          <cell r="D199">
            <v>0</v>
          </cell>
          <cell r="E199">
            <v>4758</v>
          </cell>
          <cell r="F199">
            <v>0</v>
          </cell>
        </row>
        <row r="200">
          <cell r="A200">
            <v>41122</v>
          </cell>
          <cell r="B200" t="str">
            <v xml:space="preserve"> ‡°p mÜng ½õéng âng      ‡c¶p II          </v>
          </cell>
          <cell r="C200" t="str">
            <v>m3</v>
          </cell>
          <cell r="D200">
            <v>0</v>
          </cell>
          <cell r="E200">
            <v>5586</v>
          </cell>
          <cell r="F200">
            <v>0</v>
          </cell>
        </row>
        <row r="201">
          <cell r="A201">
            <v>41123</v>
          </cell>
          <cell r="B201" t="str">
            <v xml:space="preserve"> ‡°p mÜng ½õéng âng      ‡c¶pIII          </v>
          </cell>
          <cell r="C201" t="str">
            <v>m3</v>
          </cell>
          <cell r="D201">
            <v>0</v>
          </cell>
          <cell r="E201">
            <v>6413</v>
          </cell>
          <cell r="F201">
            <v>0</v>
          </cell>
        </row>
        <row r="202">
          <cell r="A202">
            <v>41124</v>
          </cell>
          <cell r="B202" t="str">
            <v xml:space="preserve"> ‡°p mÜng ½õéng âng      ‡c¶p IV          </v>
          </cell>
          <cell r="C202" t="str">
            <v>m3</v>
          </cell>
          <cell r="D202">
            <v>0</v>
          </cell>
          <cell r="E202">
            <v>6413</v>
          </cell>
          <cell r="F202">
            <v>0</v>
          </cell>
        </row>
        <row r="203">
          <cell r="A203" t="str">
            <v xml:space="preserve">        </v>
          </cell>
          <cell r="B203" t="str">
            <v>c.  cáng tŸc ½¡o ½°p ½¶t, ½Ÿ, cŸt</v>
          </cell>
          <cell r="C203" t="str">
            <v xml:space="preserve">        </v>
          </cell>
          <cell r="D203">
            <v>0</v>
          </cell>
          <cell r="E203">
            <v>0</v>
          </cell>
          <cell r="F203">
            <v>0</v>
          </cell>
        </row>
        <row r="204">
          <cell r="A204" t="str">
            <v xml:space="preserve">        </v>
          </cell>
          <cell r="B204" t="str">
            <v>(b±ng mŸy)</v>
          </cell>
          <cell r="C204" t="str">
            <v xml:space="preserve">        </v>
          </cell>
          <cell r="D204">
            <v>0</v>
          </cell>
          <cell r="E204">
            <v>0</v>
          </cell>
          <cell r="F204">
            <v>0</v>
          </cell>
        </row>
        <row r="205">
          <cell r="A205">
            <v>53111</v>
          </cell>
          <cell r="B205" t="str">
            <v xml:space="preserve"> ‡¡o mÜng b¿,ê c­n,mŸy&lt;=0.8m3 ‡c¶p I      </v>
          </cell>
          <cell r="C205" t="str">
            <v>m3</v>
          </cell>
          <cell r="D205">
            <v>0</v>
          </cell>
          <cell r="E205">
            <v>203.78</v>
          </cell>
          <cell r="F205">
            <v>1657.47</v>
          </cell>
        </row>
        <row r="206">
          <cell r="A206">
            <v>53112</v>
          </cell>
          <cell r="B206" t="str">
            <v xml:space="preserve"> ‡¡o mÜng b¿,ê c­n,mŸy&lt;=0.8m3 ‡c¶p II     </v>
          </cell>
          <cell r="C206" t="str">
            <v>m3</v>
          </cell>
          <cell r="D206">
            <v>0</v>
          </cell>
          <cell r="E206">
            <v>266.88</v>
          </cell>
          <cell r="F206">
            <v>1964.17</v>
          </cell>
        </row>
        <row r="207">
          <cell r="A207">
            <v>53113</v>
          </cell>
          <cell r="B207" t="str">
            <v xml:space="preserve"> ‡¡o mÜng b¿,ê c­n,mŸy&lt;=0.8m3 ‡c¶p III    </v>
          </cell>
          <cell r="C207" t="str">
            <v>m3</v>
          </cell>
          <cell r="D207">
            <v>0</v>
          </cell>
          <cell r="E207">
            <v>328.94</v>
          </cell>
          <cell r="F207">
            <v>2475.69</v>
          </cell>
        </row>
        <row r="208">
          <cell r="A208">
            <v>53114</v>
          </cell>
          <cell r="B208" t="str">
            <v xml:space="preserve"> ‡¡o mÜng b¿,ê c­n,mŸy&lt;=0.8m3 ‡c¶p IV     </v>
          </cell>
          <cell r="C208" t="str">
            <v>m3</v>
          </cell>
          <cell r="D208">
            <v>0</v>
          </cell>
          <cell r="E208">
            <v>524.44000000000005</v>
          </cell>
          <cell r="F208">
            <v>3166.44</v>
          </cell>
        </row>
        <row r="209">
          <cell r="A209">
            <v>53121</v>
          </cell>
          <cell r="B209" t="str">
            <v xml:space="preserve"> ‡¡o mÜng b¿,ê c­n,mŸy&lt;=1.25m3 ‡c¶p I     </v>
          </cell>
          <cell r="C209" t="str">
            <v>m3</v>
          </cell>
          <cell r="D209">
            <v>0</v>
          </cell>
          <cell r="E209">
            <v>203.78</v>
          </cell>
          <cell r="F209">
            <v>2061</v>
          </cell>
        </row>
        <row r="210">
          <cell r="A210">
            <v>53122</v>
          </cell>
          <cell r="B210" t="str">
            <v xml:space="preserve"> ‡¡o mÜng b¿,ê c­n,mŸy&lt;=1.25m3 ‡c¶p II    </v>
          </cell>
          <cell r="C210" t="str">
            <v>m3</v>
          </cell>
          <cell r="D210">
            <v>0</v>
          </cell>
          <cell r="E210">
            <v>266.88</v>
          </cell>
          <cell r="F210">
            <v>2401.83</v>
          </cell>
        </row>
        <row r="211">
          <cell r="A211">
            <v>53123</v>
          </cell>
          <cell r="B211" t="str">
            <v xml:space="preserve"> ‡¡o mÜng b¿,ê c­n,mŸy&lt;=1.25m3 ‡c¶p III   </v>
          </cell>
          <cell r="C211" t="str">
            <v>m3</v>
          </cell>
          <cell r="D211">
            <v>0</v>
          </cell>
          <cell r="E211">
            <v>328.94</v>
          </cell>
          <cell r="F211">
            <v>2819.9</v>
          </cell>
        </row>
        <row r="212">
          <cell r="A212">
            <v>53124</v>
          </cell>
          <cell r="B212" t="str">
            <v xml:space="preserve"> ‡¡o mÜng b¿,ê c­n,mŸy&lt;=1.25m3 ‡c¶p IV    </v>
          </cell>
          <cell r="C212" t="str">
            <v>m3</v>
          </cell>
          <cell r="D212">
            <v>0</v>
          </cell>
          <cell r="E212">
            <v>524.44000000000005</v>
          </cell>
          <cell r="F212">
            <v>3813.02</v>
          </cell>
        </row>
        <row r="213">
          <cell r="A213">
            <v>53131</v>
          </cell>
          <cell r="B213" t="str">
            <v xml:space="preserve"> ‡¡o mÜng b¿,ê c­n,mŸy&lt;=1.6m3 ‡c¶p I      </v>
          </cell>
          <cell r="C213" t="str">
            <v>m3</v>
          </cell>
          <cell r="D213">
            <v>0</v>
          </cell>
          <cell r="E213">
            <v>203.78</v>
          </cell>
          <cell r="F213">
            <v>1982.84</v>
          </cell>
        </row>
        <row r="214">
          <cell r="A214">
            <v>53132</v>
          </cell>
          <cell r="B214" t="str">
            <v xml:space="preserve"> ‡¡o mÜng b¿,ê c­n,mŸy&lt;=1.6m3 ‡c¶p II     </v>
          </cell>
          <cell r="C214" t="str">
            <v>m3</v>
          </cell>
          <cell r="D214">
            <v>0</v>
          </cell>
          <cell r="E214">
            <v>266.88</v>
          </cell>
          <cell r="F214">
            <v>2255.9699999999998</v>
          </cell>
        </row>
        <row r="215">
          <cell r="A215">
            <v>53133</v>
          </cell>
          <cell r="B215" t="str">
            <v xml:space="preserve"> ‡¡o mÜng b¿,ê c­n,mŸy&lt;=1.6m3 ‡c¶p III    </v>
          </cell>
          <cell r="C215" t="str">
            <v>m3</v>
          </cell>
          <cell r="D215">
            <v>0</v>
          </cell>
          <cell r="E215">
            <v>328.94</v>
          </cell>
          <cell r="F215">
            <v>2678.02</v>
          </cell>
        </row>
        <row r="216">
          <cell r="A216">
            <v>53134</v>
          </cell>
          <cell r="B216" t="str">
            <v xml:space="preserve"> ‡¡o mÜng b¿,ê c­n,mŸy&lt;=1.6m3 ‡c¶p IV     </v>
          </cell>
          <cell r="C216" t="str">
            <v>m3</v>
          </cell>
          <cell r="D216">
            <v>0</v>
          </cell>
          <cell r="E216">
            <v>524.44000000000005</v>
          </cell>
          <cell r="F216">
            <v>3844.68</v>
          </cell>
        </row>
        <row r="217">
          <cell r="A217">
            <v>53141</v>
          </cell>
          <cell r="B217" t="str">
            <v xml:space="preserve"> ‡¡o mÜng b¿,ê c­n,mŸy&lt;=2.3m3 ‡c¶p I      </v>
          </cell>
          <cell r="C217" t="str">
            <v>m3</v>
          </cell>
          <cell r="D217">
            <v>0</v>
          </cell>
          <cell r="E217">
            <v>203.78</v>
          </cell>
          <cell r="F217">
            <v>1961.52</v>
          </cell>
        </row>
        <row r="218">
          <cell r="A218">
            <v>53142</v>
          </cell>
          <cell r="B218" t="str">
            <v xml:space="preserve"> ‡¡o mÜng b¿,ê c­n,mŸy&lt;=2.3m3 ‡c¶p II     </v>
          </cell>
          <cell r="C218" t="str">
            <v>m3</v>
          </cell>
          <cell r="D218">
            <v>0</v>
          </cell>
          <cell r="E218">
            <v>266.88</v>
          </cell>
          <cell r="F218">
            <v>2395.46</v>
          </cell>
        </row>
        <row r="219">
          <cell r="A219">
            <v>53143</v>
          </cell>
          <cell r="B219" t="str">
            <v xml:space="preserve"> ‡¡o mÜng b¿,ê c­n,mŸy&lt;=2.3m3 ‡c¶p III    </v>
          </cell>
          <cell r="C219" t="str">
            <v>m3</v>
          </cell>
          <cell r="D219">
            <v>0</v>
          </cell>
          <cell r="E219">
            <v>328.94</v>
          </cell>
          <cell r="F219">
            <v>3014.58</v>
          </cell>
        </row>
        <row r="220">
          <cell r="A220">
            <v>53144</v>
          </cell>
          <cell r="B220" t="str">
            <v xml:space="preserve"> ‡¡o mÜng b¿,ê c­n,mŸy&lt;=2.3m3 ‡c¶p IV     </v>
          </cell>
          <cell r="C220" t="str">
            <v>m3</v>
          </cell>
          <cell r="D220">
            <v>0</v>
          </cell>
          <cell r="E220">
            <v>524.44000000000005</v>
          </cell>
          <cell r="F220">
            <v>4258.68</v>
          </cell>
        </row>
        <row r="221">
          <cell r="A221">
            <v>53151</v>
          </cell>
          <cell r="B221" t="str">
            <v xml:space="preserve"> ‡¡o mÜng dõèi nõèc,= g·u,H&lt;=2m ‡c¶p I    </v>
          </cell>
          <cell r="C221" t="str">
            <v>m3</v>
          </cell>
          <cell r="D221">
            <v>0</v>
          </cell>
          <cell r="E221">
            <v>238.85</v>
          </cell>
          <cell r="F221">
            <v>3183.25</v>
          </cell>
        </row>
        <row r="222">
          <cell r="A222">
            <v>53152</v>
          </cell>
          <cell r="B222" t="str">
            <v xml:space="preserve"> ‡¡o mÜng dõèi nõèc,= g·u,H&lt;=2m ‡c¶p II   </v>
          </cell>
          <cell r="C222" t="str">
            <v>m3</v>
          </cell>
          <cell r="D222">
            <v>0</v>
          </cell>
          <cell r="E222">
            <v>347.56</v>
          </cell>
          <cell r="F222">
            <v>3183.25</v>
          </cell>
        </row>
        <row r="223">
          <cell r="A223">
            <v>53161</v>
          </cell>
          <cell r="B223" t="str">
            <v xml:space="preserve"> ‡¡o mÜng dõèi nõèc,= g·u,H&lt;=5m ‡c¶p I    </v>
          </cell>
          <cell r="C223" t="str">
            <v>m3</v>
          </cell>
          <cell r="D223">
            <v>0</v>
          </cell>
          <cell r="E223">
            <v>286.52999999999997</v>
          </cell>
          <cell r="F223">
            <v>8926.1200000000008</v>
          </cell>
        </row>
        <row r="224">
          <cell r="A224">
            <v>53162</v>
          </cell>
          <cell r="B224" t="str">
            <v xml:space="preserve"> ‡¡o mÜng dõèi nõèc,= g·u,H&lt;=5m ‡c¶p II   </v>
          </cell>
          <cell r="C224" t="str">
            <v>m3</v>
          </cell>
          <cell r="D224">
            <v>0</v>
          </cell>
          <cell r="E224">
            <v>416.86</v>
          </cell>
          <cell r="F224">
            <v>8926.1200000000008</v>
          </cell>
        </row>
        <row r="225">
          <cell r="A225">
            <v>53171</v>
          </cell>
          <cell r="B225" t="str">
            <v xml:space="preserve"> ‡¡o mÜng dõèi nõèc,= g·u,H&gt; 5m ‡c¶p I    </v>
          </cell>
          <cell r="C225" t="str">
            <v>m3</v>
          </cell>
          <cell r="D225">
            <v>0</v>
          </cell>
          <cell r="E225">
            <v>344.46</v>
          </cell>
          <cell r="F225">
            <v>9484.4</v>
          </cell>
        </row>
        <row r="226">
          <cell r="A226">
            <v>53172</v>
          </cell>
          <cell r="B226" t="str">
            <v xml:space="preserve"> ‡¡o mÜng dõèi nõèc,= g·u,H&gt; 5m ‡c¶p II   </v>
          </cell>
          <cell r="C226" t="str">
            <v>m3</v>
          </cell>
          <cell r="D226">
            <v>0</v>
          </cell>
          <cell r="E226">
            <v>463.41</v>
          </cell>
          <cell r="F226">
            <v>9484.4</v>
          </cell>
        </row>
        <row r="227">
          <cell r="A227">
            <v>53181</v>
          </cell>
          <cell r="B227" t="str">
            <v xml:space="preserve"> ‡¡o mÜng cæt b±ng mŸy          ‡c¶p I    </v>
          </cell>
          <cell r="C227" t="str">
            <v>m3</v>
          </cell>
          <cell r="D227">
            <v>0</v>
          </cell>
          <cell r="E227">
            <v>305.14999999999998</v>
          </cell>
          <cell r="F227">
            <v>1462.27</v>
          </cell>
        </row>
        <row r="228">
          <cell r="A228">
            <v>53182</v>
          </cell>
          <cell r="B228" t="str">
            <v xml:space="preserve"> ‡¡o mÜng cæt b±ng mŸy          ‡c¶p II   </v>
          </cell>
          <cell r="C228" t="str">
            <v>m3</v>
          </cell>
          <cell r="D228">
            <v>0</v>
          </cell>
          <cell r="E228">
            <v>400.31</v>
          </cell>
          <cell r="F228">
            <v>1828.56</v>
          </cell>
        </row>
        <row r="229">
          <cell r="A229">
            <v>53183</v>
          </cell>
          <cell r="B229" t="str">
            <v xml:space="preserve"> ‡¡o mÜng cæt b±ng mŸy          ‡c¶p III  </v>
          </cell>
          <cell r="C229" t="str">
            <v>m3</v>
          </cell>
          <cell r="D229">
            <v>0</v>
          </cell>
          <cell r="E229">
            <v>493.41</v>
          </cell>
          <cell r="F229">
            <v>2279.16</v>
          </cell>
        </row>
        <row r="230">
          <cell r="A230">
            <v>53184</v>
          </cell>
          <cell r="B230" t="str">
            <v xml:space="preserve"> ‡¡o mÜng cæt b±ng mŸy          ‡c¶p IV   </v>
          </cell>
          <cell r="C230" t="str">
            <v>m3</v>
          </cell>
          <cell r="D230">
            <v>0</v>
          </cell>
          <cell r="E230">
            <v>787.18</v>
          </cell>
          <cell r="F230">
            <v>3197.8</v>
          </cell>
        </row>
        <row r="231">
          <cell r="A231">
            <v>62111</v>
          </cell>
          <cell r="B231" t="str">
            <v xml:space="preserve"> San ½·m ½¶t m´t b±ng,‡·m  9t¶n ‡c¶p I    </v>
          </cell>
          <cell r="C231" t="str">
            <v>m3</v>
          </cell>
          <cell r="D231">
            <v>0</v>
          </cell>
          <cell r="E231">
            <v>0</v>
          </cell>
          <cell r="F231">
            <v>1084.93</v>
          </cell>
        </row>
        <row r="232">
          <cell r="A232">
            <v>62112</v>
          </cell>
          <cell r="B232" t="str">
            <v xml:space="preserve"> San ½·m ½¶t m´t b±ng,‡·m  9t¶n ‡c¶p II   </v>
          </cell>
          <cell r="C232" t="str">
            <v>m3</v>
          </cell>
          <cell r="D232">
            <v>0</v>
          </cell>
          <cell r="E232">
            <v>0</v>
          </cell>
          <cell r="F232">
            <v>1203.0899999999999</v>
          </cell>
        </row>
        <row r="233">
          <cell r="A233">
            <v>62113</v>
          </cell>
          <cell r="B233" t="str">
            <v xml:space="preserve"> San ½·m ½¶t m´t b±ng,‡·m  9t¶n ‡c¶p III  </v>
          </cell>
          <cell r="C233" t="str">
            <v>m3</v>
          </cell>
          <cell r="D233">
            <v>0</v>
          </cell>
          <cell r="E233">
            <v>0</v>
          </cell>
          <cell r="F233">
            <v>1471.64</v>
          </cell>
        </row>
        <row r="234">
          <cell r="A234">
            <v>62114</v>
          </cell>
          <cell r="B234" t="str">
            <v xml:space="preserve"> San ½·m ½¶t m´t b±ng,‡·m  9t¶n ‡c¶p IV   </v>
          </cell>
          <cell r="C234" t="str">
            <v>m3</v>
          </cell>
          <cell r="D234">
            <v>0</v>
          </cell>
          <cell r="E234">
            <v>0</v>
          </cell>
          <cell r="F234">
            <v>1747.79</v>
          </cell>
        </row>
        <row r="235">
          <cell r="A235">
            <v>62211</v>
          </cell>
          <cell r="B235" t="str">
            <v xml:space="preserve"> San ½·m ½¶t m´t b±ng,‡·m 16t¶n ‡c¶p I    </v>
          </cell>
          <cell r="C235" t="str">
            <v>m3</v>
          </cell>
          <cell r="D235">
            <v>0</v>
          </cell>
          <cell r="E235">
            <v>0</v>
          </cell>
          <cell r="F235">
            <v>1497.88</v>
          </cell>
        </row>
        <row r="236">
          <cell r="A236">
            <v>62212</v>
          </cell>
          <cell r="B236" t="str">
            <v xml:space="preserve"> San ½·m ½¶t m´t b±ng,‡·m 16t¶n ‡c¶p II   </v>
          </cell>
          <cell r="C236" t="str">
            <v>m3</v>
          </cell>
          <cell r="D236">
            <v>0</v>
          </cell>
          <cell r="E236">
            <v>0</v>
          </cell>
          <cell r="F236">
            <v>1657.31</v>
          </cell>
        </row>
        <row r="237">
          <cell r="A237">
            <v>62213</v>
          </cell>
          <cell r="B237" t="str">
            <v xml:space="preserve"> San ½·m ½¶t m´t b±ng,‡·m 16t¶n ‡c¶p III  </v>
          </cell>
          <cell r="C237" t="str">
            <v>m3</v>
          </cell>
          <cell r="D237">
            <v>0</v>
          </cell>
          <cell r="E237">
            <v>0</v>
          </cell>
          <cell r="F237">
            <v>2027.16</v>
          </cell>
        </row>
        <row r="238">
          <cell r="A238">
            <v>62214</v>
          </cell>
          <cell r="B238" t="str">
            <v xml:space="preserve"> San ½·m ½¶t m´t b±ng,‡·m 16t¶n ‡c¶p IV   </v>
          </cell>
          <cell r="C238" t="str">
            <v>m3</v>
          </cell>
          <cell r="D238">
            <v>0</v>
          </cell>
          <cell r="E238">
            <v>0</v>
          </cell>
          <cell r="F238">
            <v>2581.9299999999998</v>
          </cell>
        </row>
        <row r="239">
          <cell r="A239">
            <v>62311</v>
          </cell>
          <cell r="B239" t="str">
            <v xml:space="preserve"> San ½·m ½¶t m´t b±ng,‡·m 25t¶n ‡c¶p I    </v>
          </cell>
          <cell r="C239" t="str">
            <v>m3</v>
          </cell>
          <cell r="D239">
            <v>0</v>
          </cell>
          <cell r="E239">
            <v>0</v>
          </cell>
          <cell r="F239">
            <v>2164.96</v>
          </cell>
        </row>
        <row r="240">
          <cell r="A240">
            <v>62312</v>
          </cell>
          <cell r="B240" t="str">
            <v xml:space="preserve"> San ½·m ½¶t m´t b±ng,‡·m 25t¶n ‡c¶p II   </v>
          </cell>
          <cell r="C240" t="str">
            <v>m3</v>
          </cell>
          <cell r="D240">
            <v>0</v>
          </cell>
          <cell r="E240">
            <v>0</v>
          </cell>
          <cell r="F240">
            <v>2378.41</v>
          </cell>
        </row>
        <row r="241">
          <cell r="A241">
            <v>62313</v>
          </cell>
          <cell r="B241" t="str">
            <v xml:space="preserve"> San ½·m ½¶t m´t b±ng,‡·m 25t¶n ‡c¶p III  </v>
          </cell>
          <cell r="C241" t="str">
            <v>m3</v>
          </cell>
          <cell r="D241">
            <v>0</v>
          </cell>
          <cell r="E241">
            <v>0</v>
          </cell>
          <cell r="F241">
            <v>2927.27</v>
          </cell>
        </row>
        <row r="242">
          <cell r="A242">
            <v>62314</v>
          </cell>
          <cell r="B242" t="str">
            <v xml:space="preserve"> San ½·m ½¶t m´t b±ng,‡·m 25t¶n ‡c¶p IV   </v>
          </cell>
          <cell r="C242" t="str">
            <v>m3</v>
          </cell>
          <cell r="D242">
            <v>0</v>
          </cell>
          <cell r="E242">
            <v>0</v>
          </cell>
          <cell r="F242">
            <v>3720.07</v>
          </cell>
        </row>
        <row r="243">
          <cell r="A243" t="str">
            <v xml:space="preserve">        </v>
          </cell>
          <cell r="B243" t="str">
            <v xml:space="preserve"> D.  cáng tŸc ½Üng càc thð cáng    </v>
          </cell>
          <cell r="C243" t="str">
            <v xml:space="preserve">        </v>
          </cell>
          <cell r="D243">
            <v>0</v>
          </cell>
          <cell r="E243">
            <v>0</v>
          </cell>
          <cell r="F243">
            <v>0</v>
          </cell>
        </row>
        <row r="244">
          <cell r="A244">
            <v>81110</v>
          </cell>
          <cell r="B244" t="str">
            <v xml:space="preserve"> ‡Üng càc tre ngºp ½¶t &lt;=2,5m ½¶t bïn    </v>
          </cell>
          <cell r="C244" t="str">
            <v>m</v>
          </cell>
          <cell r="D244">
            <v>1290.8900000000001</v>
          </cell>
          <cell r="E244">
            <v>149.16999999999999</v>
          </cell>
          <cell r="F244">
            <v>0</v>
          </cell>
        </row>
        <row r="245">
          <cell r="A245">
            <v>81120</v>
          </cell>
          <cell r="B245" t="str">
            <v xml:space="preserve"> ‡Üng càc tre ngºp ½¶t &lt;=2,5m ½¶t c¶p I  </v>
          </cell>
          <cell r="C245" t="str">
            <v>m</v>
          </cell>
          <cell r="D245">
            <v>1338.93</v>
          </cell>
          <cell r="E245">
            <v>180.51</v>
          </cell>
          <cell r="F245">
            <v>0</v>
          </cell>
        </row>
        <row r="246">
          <cell r="A246">
            <v>81130</v>
          </cell>
          <cell r="B246" t="str">
            <v xml:space="preserve"> ‡Üng càc tre ngºp ½¶t &lt;=2,5m ½¶t c¶p II </v>
          </cell>
          <cell r="C246" t="str">
            <v>m</v>
          </cell>
          <cell r="D246">
            <v>1338.93</v>
          </cell>
          <cell r="E246">
            <v>194.57</v>
          </cell>
          <cell r="F246">
            <v>0</v>
          </cell>
        </row>
        <row r="247">
          <cell r="A247">
            <v>81210</v>
          </cell>
          <cell r="B247" t="str">
            <v xml:space="preserve"> ‡Üng càc tre ngºp ½¶t &gt; 2,5m ½¶t bïn    </v>
          </cell>
          <cell r="C247" t="str">
            <v>m</v>
          </cell>
          <cell r="D247">
            <v>1352.63</v>
          </cell>
          <cell r="E247">
            <v>226.99</v>
          </cell>
          <cell r="F247">
            <v>0</v>
          </cell>
        </row>
        <row r="248">
          <cell r="A248">
            <v>81220</v>
          </cell>
          <cell r="B248" t="str">
            <v xml:space="preserve"> ‡Üng càc tre ngºp ½¶t &gt; 2,5m ½¶t c¶p I  </v>
          </cell>
          <cell r="C248" t="str">
            <v>m</v>
          </cell>
          <cell r="D248">
            <v>1352.63</v>
          </cell>
          <cell r="E248">
            <v>273.47000000000003</v>
          </cell>
          <cell r="F248">
            <v>0</v>
          </cell>
        </row>
        <row r="249">
          <cell r="A249">
            <v>81230</v>
          </cell>
          <cell r="B249" t="str">
            <v xml:space="preserve"> ‡Üng càc tre ngºp ½¶t &gt; 2,5m ½¶t c¶p II </v>
          </cell>
          <cell r="C249" t="str">
            <v>m</v>
          </cell>
          <cell r="D249">
            <v>1352.63</v>
          </cell>
          <cell r="E249">
            <v>303.74</v>
          </cell>
          <cell r="F249">
            <v>0</v>
          </cell>
        </row>
        <row r="250">
          <cell r="A250">
            <v>82110</v>
          </cell>
          <cell r="B250" t="str">
            <v xml:space="preserve"> ‡Üng càc gå D8-10,ngºp ½¶t &lt;=2,5m ‡bïn   </v>
          </cell>
          <cell r="C250" t="str">
            <v>m</v>
          </cell>
          <cell r="D250">
            <v>238.31</v>
          </cell>
          <cell r="E250">
            <v>180.51</v>
          </cell>
          <cell r="F250">
            <v>0</v>
          </cell>
        </row>
        <row r="251">
          <cell r="A251">
            <v>82120</v>
          </cell>
          <cell r="B251" t="str">
            <v xml:space="preserve"> ‡Üng càc gå D8-10,ngºp ½¶t &lt;=2,5m ‡c¶p I </v>
          </cell>
          <cell r="C251" t="str">
            <v>m</v>
          </cell>
          <cell r="D251">
            <v>250.91</v>
          </cell>
          <cell r="E251">
            <v>234.56</v>
          </cell>
          <cell r="F251">
            <v>0</v>
          </cell>
        </row>
        <row r="252">
          <cell r="A252">
            <v>82130</v>
          </cell>
          <cell r="B252" t="str">
            <v xml:space="preserve"> ‡Üng càc gå D8-10,ngºp ½¶t &lt;=2,5m ‡c¶pII </v>
          </cell>
          <cell r="C252" t="str">
            <v>m</v>
          </cell>
          <cell r="D252">
            <v>250.91</v>
          </cell>
          <cell r="E252">
            <v>248.61</v>
          </cell>
          <cell r="F252">
            <v>0</v>
          </cell>
        </row>
        <row r="253">
          <cell r="A253">
            <v>82210</v>
          </cell>
          <cell r="B253" t="str">
            <v xml:space="preserve"> ‡Üng càc gå D8-10,ngºp ½¶t &gt; 2,5m ‡bïn   </v>
          </cell>
          <cell r="C253" t="str">
            <v>m</v>
          </cell>
          <cell r="D253">
            <v>255.98</v>
          </cell>
          <cell r="E253">
            <v>312.39</v>
          </cell>
          <cell r="F253">
            <v>0</v>
          </cell>
        </row>
        <row r="254">
          <cell r="A254">
            <v>82220</v>
          </cell>
          <cell r="B254" t="str">
            <v xml:space="preserve"> ‡Üng càc gå D8-10,ngºp ½¶t &gt; 2,5m ‡c¶p I </v>
          </cell>
          <cell r="C254" t="str">
            <v>m</v>
          </cell>
          <cell r="D254">
            <v>269.77999999999997</v>
          </cell>
          <cell r="E254">
            <v>353.37</v>
          </cell>
          <cell r="F254">
            <v>0</v>
          </cell>
        </row>
        <row r="255">
          <cell r="A255">
            <v>82230</v>
          </cell>
          <cell r="B255" t="str">
            <v xml:space="preserve"> ‡Üng càc gå D8-10,ngºp ½¶t &gt; 2,5m ‡c¶pII </v>
          </cell>
          <cell r="C255" t="str">
            <v>m</v>
          </cell>
          <cell r="D255">
            <v>269.77999999999997</v>
          </cell>
          <cell r="E255">
            <v>391.29</v>
          </cell>
          <cell r="F255">
            <v>0</v>
          </cell>
        </row>
        <row r="256">
          <cell r="A256">
            <v>83110</v>
          </cell>
          <cell r="B256" t="str">
            <v xml:space="preserve"> ‡Üng c÷ gå d¡i &lt;=4m,TDiÎn  8x25cm ‡c¶p I </v>
          </cell>
          <cell r="C256" t="str">
            <v>m</v>
          </cell>
          <cell r="D256">
            <v>53664</v>
          </cell>
          <cell r="E256">
            <v>3404.91</v>
          </cell>
          <cell r="F256">
            <v>0</v>
          </cell>
        </row>
        <row r="257">
          <cell r="A257">
            <v>83120</v>
          </cell>
          <cell r="B257" t="str">
            <v xml:space="preserve"> ‡Üng c÷ gå d¡i &lt;=4m,TDiÎn  8x25cm ‡c¶pII </v>
          </cell>
          <cell r="C257" t="str">
            <v>m</v>
          </cell>
          <cell r="D257">
            <v>53664</v>
          </cell>
          <cell r="E257">
            <v>4129.13</v>
          </cell>
          <cell r="F257">
            <v>0</v>
          </cell>
        </row>
        <row r="258">
          <cell r="A258">
            <v>83130</v>
          </cell>
          <cell r="B258" t="str">
            <v xml:space="preserve"> ‡Üng c÷ gå d¡i &lt;=4m,TDiÎn 12x25cm ‡c¶p I </v>
          </cell>
          <cell r="C258" t="str">
            <v>m</v>
          </cell>
          <cell r="D258">
            <v>53664</v>
          </cell>
          <cell r="E258">
            <v>3469.76</v>
          </cell>
          <cell r="F258">
            <v>0</v>
          </cell>
        </row>
        <row r="259">
          <cell r="A259">
            <v>83140</v>
          </cell>
          <cell r="B259" t="str">
            <v xml:space="preserve"> ‡Üng c÷ gå d¡i &lt;=4m,TDiÎn 12x25cm ‡c¶pII </v>
          </cell>
          <cell r="C259" t="str">
            <v>m</v>
          </cell>
          <cell r="D259">
            <v>53664</v>
          </cell>
          <cell r="E259">
            <v>4345.3100000000004</v>
          </cell>
          <cell r="F259">
            <v>0</v>
          </cell>
        </row>
        <row r="260">
          <cell r="A260">
            <v>83210</v>
          </cell>
          <cell r="B260" t="str">
            <v xml:space="preserve"> ‡Üng c÷ gå d¡i &gt; 4m,TDiÎn  8x25cm ‡c¶p I </v>
          </cell>
          <cell r="C260" t="str">
            <v>m</v>
          </cell>
          <cell r="D260">
            <v>20427</v>
          </cell>
          <cell r="E260">
            <v>3783.23</v>
          </cell>
          <cell r="F260">
            <v>0</v>
          </cell>
        </row>
        <row r="261">
          <cell r="A261">
            <v>83220</v>
          </cell>
          <cell r="B261" t="str">
            <v xml:space="preserve"> ‡Üng c÷ gå d¡i &gt; 4m,TDiÎn  8x25cm ‡c¶pII </v>
          </cell>
          <cell r="C261" t="str">
            <v>m</v>
          </cell>
          <cell r="D261">
            <v>20427</v>
          </cell>
          <cell r="E261">
            <v>4626.3500000000004</v>
          </cell>
          <cell r="F261">
            <v>0</v>
          </cell>
        </row>
        <row r="262">
          <cell r="A262">
            <v>83230</v>
          </cell>
          <cell r="B262" t="str">
            <v xml:space="preserve"> ‡Üng c÷ gå d¡i &gt; 4m,TDiÎn 12x25cm ‡c¶p I </v>
          </cell>
          <cell r="C262" t="str">
            <v>m</v>
          </cell>
          <cell r="D262">
            <v>20427</v>
          </cell>
          <cell r="E262">
            <v>3934.56</v>
          </cell>
          <cell r="F262">
            <v>0</v>
          </cell>
        </row>
        <row r="263">
          <cell r="A263">
            <v>83240</v>
          </cell>
          <cell r="B263" t="str">
            <v xml:space="preserve"> ‡Üng c÷ gå d¡i &gt; 4m,TDiÎn 12x25cm ‡c¶pII </v>
          </cell>
          <cell r="C263" t="str">
            <v>m</v>
          </cell>
          <cell r="D263">
            <v>20427</v>
          </cell>
          <cell r="E263">
            <v>5015.4799999999996</v>
          </cell>
          <cell r="F263">
            <v>0</v>
          </cell>
        </row>
        <row r="264">
          <cell r="A264">
            <v>83310</v>
          </cell>
          <cell r="B264" t="str">
            <v xml:space="preserve"> ‡Üng c÷ gå d¡i &lt;=4m,TDiÎn  8x25cm ‡c¶p I </v>
          </cell>
          <cell r="C264" t="str">
            <v>m</v>
          </cell>
          <cell r="D264">
            <v>53664</v>
          </cell>
          <cell r="E264">
            <v>4475.0200000000004</v>
          </cell>
          <cell r="F264">
            <v>0</v>
          </cell>
        </row>
        <row r="265">
          <cell r="A265">
            <v>83320</v>
          </cell>
          <cell r="B265" t="str">
            <v xml:space="preserve"> ‡Üng c÷ gå d¡i &lt;=4m,TDiÎn  8x25cm ‡c¶pII </v>
          </cell>
          <cell r="C265" t="str">
            <v>m</v>
          </cell>
          <cell r="D265">
            <v>53664</v>
          </cell>
          <cell r="E265">
            <v>5015.4799999999996</v>
          </cell>
          <cell r="F265">
            <v>0</v>
          </cell>
        </row>
        <row r="266">
          <cell r="A266">
            <v>83330</v>
          </cell>
          <cell r="B266" t="str">
            <v xml:space="preserve"> ‡Üng c÷ gå d¡i &lt;=4m,TDiÎn 12x25cm ‡c¶p I </v>
          </cell>
          <cell r="C266" t="str">
            <v>m</v>
          </cell>
          <cell r="D266">
            <v>53664</v>
          </cell>
          <cell r="E266">
            <v>4820.92</v>
          </cell>
          <cell r="F266">
            <v>0</v>
          </cell>
        </row>
        <row r="267">
          <cell r="A267">
            <v>83340</v>
          </cell>
          <cell r="B267" t="str">
            <v xml:space="preserve"> ‡Üng c÷ gå d¡i &lt;=4m,TDiÎn 12x25cm ‡c¶pII </v>
          </cell>
          <cell r="C267" t="str">
            <v>m</v>
          </cell>
          <cell r="D267">
            <v>53664</v>
          </cell>
          <cell r="E267">
            <v>5210.05</v>
          </cell>
          <cell r="F267">
            <v>0</v>
          </cell>
        </row>
        <row r="268">
          <cell r="A268">
            <v>83410</v>
          </cell>
          <cell r="B268" t="str">
            <v xml:space="preserve"> ‡Üng c÷ gå d¡i &gt; 4m,TDiÎn  8x25cm ‡c¶p I </v>
          </cell>
          <cell r="C268" t="str">
            <v>m</v>
          </cell>
          <cell r="D268">
            <v>20427</v>
          </cell>
          <cell r="E268">
            <v>4712.82</v>
          </cell>
          <cell r="F268">
            <v>0</v>
          </cell>
        </row>
        <row r="269">
          <cell r="A269">
            <v>83420</v>
          </cell>
          <cell r="B269" t="str">
            <v xml:space="preserve"> ‡Üng c÷ gå d¡i &gt; 4m,TDiÎn  8x25cm ‡c¶pII </v>
          </cell>
          <cell r="C269" t="str">
            <v>m</v>
          </cell>
          <cell r="D269">
            <v>20427</v>
          </cell>
          <cell r="E269">
            <v>5318.14</v>
          </cell>
          <cell r="F269">
            <v>0</v>
          </cell>
        </row>
        <row r="270">
          <cell r="A270">
            <v>83430</v>
          </cell>
          <cell r="B270" t="str">
            <v xml:space="preserve"> ‡Üng c÷ gå d¡i &gt; 4m,TDiÎn 12x25cm ‡c¶p I </v>
          </cell>
          <cell r="C270" t="str">
            <v>m</v>
          </cell>
          <cell r="D270">
            <v>20427</v>
          </cell>
          <cell r="E270">
            <v>5156</v>
          </cell>
          <cell r="F270">
            <v>0</v>
          </cell>
        </row>
        <row r="271">
          <cell r="A271">
            <v>83440</v>
          </cell>
          <cell r="B271" t="str">
            <v xml:space="preserve"> ‡Üng c÷ gå d¡i &gt; 4m,TDiÎn 12x25cm ‡c¶pII </v>
          </cell>
          <cell r="C271" t="str">
            <v>m</v>
          </cell>
          <cell r="D271">
            <v>20427</v>
          </cell>
          <cell r="E271">
            <v>5415.42</v>
          </cell>
          <cell r="F271">
            <v>0</v>
          </cell>
        </row>
        <row r="272">
          <cell r="A272" t="str">
            <v xml:space="preserve">        </v>
          </cell>
          <cell r="B272" t="str">
            <v>d.  cáng tŸc ½Üng càc b±ng mŸy</v>
          </cell>
          <cell r="C272" t="str">
            <v xml:space="preserve">        </v>
          </cell>
          <cell r="D272">
            <v>0</v>
          </cell>
          <cell r="E272">
            <v>0</v>
          </cell>
          <cell r="F272">
            <v>0</v>
          </cell>
        </row>
        <row r="273">
          <cell r="A273">
            <v>91110</v>
          </cell>
          <cell r="B273" t="str">
            <v xml:space="preserve"> ‡Üng càc Gå 20x20,L&lt;=10m,trÅn c­n,‡c¶p I </v>
          </cell>
          <cell r="C273" t="str">
            <v>m</v>
          </cell>
          <cell r="D273">
            <v>0</v>
          </cell>
          <cell r="E273">
            <v>606.4</v>
          </cell>
          <cell r="F273">
            <v>12442.7</v>
          </cell>
        </row>
        <row r="274">
          <cell r="A274">
            <v>91120</v>
          </cell>
          <cell r="B274" t="str">
            <v xml:space="preserve"> ‡Üng càc Gå 20x20,L&lt;=10m,trÅn c­n,‡c¶pII </v>
          </cell>
          <cell r="C274" t="str">
            <v>m</v>
          </cell>
          <cell r="D274">
            <v>0</v>
          </cell>
          <cell r="E274">
            <v>594.51</v>
          </cell>
          <cell r="F274">
            <v>13110.12</v>
          </cell>
        </row>
        <row r="275">
          <cell r="A275">
            <v>91130</v>
          </cell>
          <cell r="B275" t="str">
            <v xml:space="preserve"> ‡Üng càc Gå 20x20,L&gt; 10m,trÅn c­n,‡c¶p I </v>
          </cell>
          <cell r="C275" t="str">
            <v>m</v>
          </cell>
          <cell r="D275">
            <v>0</v>
          </cell>
          <cell r="E275">
            <v>849.61</v>
          </cell>
          <cell r="F275">
            <v>18735.560000000001</v>
          </cell>
        </row>
        <row r="276">
          <cell r="A276">
            <v>91140</v>
          </cell>
          <cell r="B276" t="str">
            <v xml:space="preserve"> ‡Üng càc Gå 20x20,L&gt; 10m,trÅn c­n,‡c¶pII </v>
          </cell>
          <cell r="C276" t="str">
            <v>m</v>
          </cell>
          <cell r="D276">
            <v>0</v>
          </cell>
          <cell r="E276">
            <v>907.98</v>
          </cell>
          <cell r="F276">
            <v>24265.64</v>
          </cell>
        </row>
        <row r="277">
          <cell r="A277">
            <v>91210</v>
          </cell>
          <cell r="B277" t="str">
            <v xml:space="preserve"> ‡Üng càc Gå 20x20,L&lt;=10m,dõèi nõèc‡c¶p I </v>
          </cell>
          <cell r="C277" t="str">
            <v>m</v>
          </cell>
          <cell r="D277">
            <v>0</v>
          </cell>
          <cell r="E277">
            <v>907.98</v>
          </cell>
          <cell r="F277">
            <v>14874.03</v>
          </cell>
        </row>
        <row r="278">
          <cell r="A278">
            <v>91220</v>
          </cell>
          <cell r="B278" t="str">
            <v xml:space="preserve"> ‡Üng càc Gå 20x20,L&lt;=10m,dõèi nõèc‡c¶pII </v>
          </cell>
          <cell r="C278" t="str">
            <v>m</v>
          </cell>
          <cell r="D278">
            <v>0</v>
          </cell>
          <cell r="E278">
            <v>724.22</v>
          </cell>
          <cell r="F278">
            <v>15970.51</v>
          </cell>
        </row>
        <row r="279">
          <cell r="A279">
            <v>91230</v>
          </cell>
          <cell r="B279" t="str">
            <v xml:space="preserve"> ‡Üng càc Gå 20x20,L&gt; 10m,dõèi nõèc‡c¶p I </v>
          </cell>
          <cell r="C279" t="str">
            <v>m</v>
          </cell>
          <cell r="D279">
            <v>0</v>
          </cell>
          <cell r="E279">
            <v>1016.07</v>
          </cell>
          <cell r="F279">
            <v>22406.3</v>
          </cell>
        </row>
        <row r="280">
          <cell r="A280">
            <v>91240</v>
          </cell>
          <cell r="B280" t="str">
            <v xml:space="preserve"> ‡Üng càc Gå 20x20,L&gt; 10m,dõèi nõèc‡c¶pII </v>
          </cell>
          <cell r="C280" t="str">
            <v>m</v>
          </cell>
          <cell r="D280">
            <v>0</v>
          </cell>
          <cell r="E280">
            <v>1106.8699999999999</v>
          </cell>
          <cell r="F280">
            <v>24408.66</v>
          </cell>
        </row>
        <row r="281">
          <cell r="A281">
            <v>92110</v>
          </cell>
          <cell r="B281" t="str">
            <v xml:space="preserve"> ‡Üng c÷ gå 12x15cm       ‡¶t c¶p I   </v>
          </cell>
          <cell r="C281" t="str">
            <v>m</v>
          </cell>
          <cell r="D281">
            <v>0</v>
          </cell>
          <cell r="E281">
            <v>670.17</v>
          </cell>
          <cell r="F281">
            <v>14488.9</v>
          </cell>
        </row>
        <row r="282">
          <cell r="A282">
            <v>92120</v>
          </cell>
          <cell r="B282" t="str">
            <v xml:space="preserve"> ‡Üng c÷ gå 12x15cm       ‡¶t c¶p II  </v>
          </cell>
          <cell r="C282" t="str">
            <v>m</v>
          </cell>
          <cell r="D282">
            <v>0</v>
          </cell>
          <cell r="E282">
            <v>706.92</v>
          </cell>
          <cell r="F282">
            <v>15283.46</v>
          </cell>
        </row>
        <row r="283">
          <cell r="A283">
            <v>93111</v>
          </cell>
          <cell r="B283" t="str">
            <v xml:space="preserve"> Càc BT20x20 L&lt;12m,Bîa&lt;1.2T,‡g/th²ng ‡cI  </v>
          </cell>
          <cell r="C283" t="str">
            <v>m</v>
          </cell>
          <cell r="D283">
            <v>0</v>
          </cell>
          <cell r="E283">
            <v>518.84</v>
          </cell>
          <cell r="F283">
            <v>11890.25</v>
          </cell>
        </row>
        <row r="284">
          <cell r="A284">
            <v>93112</v>
          </cell>
          <cell r="B284" t="str">
            <v xml:space="preserve"> Càc BT25x25 L&lt;12m,Bîa&lt;1.2T,‡g/th²ng ‡cI  </v>
          </cell>
          <cell r="C284" t="str">
            <v>m</v>
          </cell>
          <cell r="D284">
            <v>0</v>
          </cell>
          <cell r="E284">
            <v>540.46</v>
          </cell>
          <cell r="F284">
            <v>13871.96</v>
          </cell>
        </row>
        <row r="285">
          <cell r="A285">
            <v>93113</v>
          </cell>
          <cell r="B285" t="str">
            <v xml:space="preserve"> Càc BT30x30 L&lt;12m,Bîa&lt;1.2T,‡g/th²ng ‡cI  </v>
          </cell>
          <cell r="C285" t="str">
            <v>m</v>
          </cell>
          <cell r="D285">
            <v>0</v>
          </cell>
          <cell r="E285">
            <v>735.03</v>
          </cell>
          <cell r="F285">
            <v>16844.52</v>
          </cell>
        </row>
        <row r="286">
          <cell r="A286">
            <v>93121</v>
          </cell>
          <cell r="B286" t="str">
            <v xml:space="preserve"> Càc BT20x20 L&lt;12m,Bîa&lt;1.2T,‡g/th²ng ‡cII </v>
          </cell>
          <cell r="C286" t="str">
            <v>m</v>
          </cell>
          <cell r="D286">
            <v>0</v>
          </cell>
          <cell r="E286">
            <v>566.4</v>
          </cell>
          <cell r="F286">
            <v>12980.19</v>
          </cell>
        </row>
        <row r="287">
          <cell r="A287">
            <v>93122</v>
          </cell>
          <cell r="B287" t="str">
            <v xml:space="preserve"> Càc BT25x25 L&lt;12m,Bîa&lt;1.2T,‡g/th²ng ‡cII </v>
          </cell>
          <cell r="C287" t="str">
            <v>m</v>
          </cell>
          <cell r="D287">
            <v>0</v>
          </cell>
          <cell r="E287">
            <v>700.44</v>
          </cell>
          <cell r="F287">
            <v>16051.84</v>
          </cell>
        </row>
        <row r="288">
          <cell r="A288">
            <v>93123</v>
          </cell>
          <cell r="B288" t="str">
            <v xml:space="preserve"> Càc BT30x30 L&lt;12m,Bîa&lt;1.2T,‡g/th²ng ‡cII </v>
          </cell>
          <cell r="C288" t="str">
            <v>m</v>
          </cell>
          <cell r="D288">
            <v>0</v>
          </cell>
          <cell r="E288">
            <v>843.12</v>
          </cell>
          <cell r="F288">
            <v>19321.66</v>
          </cell>
        </row>
        <row r="289">
          <cell r="A289">
            <v>93211</v>
          </cell>
          <cell r="B289" t="str">
            <v xml:space="preserve"> Càc BT20x20 L&gt;12m,Bîa&lt;1.2T,‡g/th²ng ‡cI  </v>
          </cell>
          <cell r="C289" t="str">
            <v>m</v>
          </cell>
          <cell r="D289">
            <v>0</v>
          </cell>
          <cell r="E289">
            <v>423</v>
          </cell>
          <cell r="F289">
            <v>9710.3700000000008</v>
          </cell>
        </row>
        <row r="290">
          <cell r="A290">
            <v>93212</v>
          </cell>
          <cell r="B290" t="str">
            <v xml:space="preserve"> Càc BT25x25 L&gt;12m,Bîa&lt;1.2T,‡g/th²ng ‡cI  </v>
          </cell>
          <cell r="C290" t="str">
            <v>m</v>
          </cell>
          <cell r="D290">
            <v>0</v>
          </cell>
          <cell r="E290">
            <v>508.03</v>
          </cell>
          <cell r="F290">
            <v>11642.54</v>
          </cell>
        </row>
        <row r="291">
          <cell r="A291">
            <v>93213</v>
          </cell>
          <cell r="B291" t="str">
            <v xml:space="preserve"> Càc BT30x30 L&gt;12m,Bîa&lt;1.2T,‡g/th²ng ‡cI  </v>
          </cell>
          <cell r="C291" t="str">
            <v>m</v>
          </cell>
          <cell r="D291">
            <v>0</v>
          </cell>
          <cell r="E291">
            <v>622.61</v>
          </cell>
          <cell r="F291">
            <v>14268.3</v>
          </cell>
        </row>
        <row r="292">
          <cell r="A292">
            <v>93221</v>
          </cell>
          <cell r="B292" t="str">
            <v xml:space="preserve"> Càc BT20x20 L&gt;12m,Bîa&lt;1.2T,‡g/th²ng ‡cII </v>
          </cell>
          <cell r="C292" t="str">
            <v>m</v>
          </cell>
          <cell r="D292">
            <v>0</v>
          </cell>
          <cell r="E292">
            <v>510.2</v>
          </cell>
          <cell r="F292">
            <v>11692.08</v>
          </cell>
        </row>
        <row r="293">
          <cell r="A293">
            <v>93222</v>
          </cell>
          <cell r="B293" t="str">
            <v xml:space="preserve"> Càc BT25x25 L&gt;12m,Bîa&lt;1.2T,‡g/th²ng ‡cII </v>
          </cell>
          <cell r="C293" t="str">
            <v>m</v>
          </cell>
          <cell r="D293">
            <v>0</v>
          </cell>
          <cell r="E293">
            <v>592.35</v>
          </cell>
          <cell r="F293">
            <v>13574.7</v>
          </cell>
        </row>
        <row r="294">
          <cell r="A294">
            <v>93223</v>
          </cell>
          <cell r="B294" t="str">
            <v xml:space="preserve"> Càc BT30x30 L&gt;12m,Bîa&lt;1.2T,‡g/th²ng ‡cII </v>
          </cell>
          <cell r="C294" t="str">
            <v>m</v>
          </cell>
          <cell r="D294">
            <v>0</v>
          </cell>
          <cell r="E294">
            <v>752.32</v>
          </cell>
          <cell r="F294">
            <v>17240.86</v>
          </cell>
        </row>
        <row r="295">
          <cell r="A295">
            <v>93311</v>
          </cell>
          <cell r="B295" t="str">
            <v xml:space="preserve"> Càc BT20x20 L&lt;12m,Bîa&lt;1.8T,‡g/th²ng ‡cI  </v>
          </cell>
          <cell r="C295" t="str">
            <v>m</v>
          </cell>
          <cell r="D295">
            <v>0</v>
          </cell>
          <cell r="E295">
            <v>412.91</v>
          </cell>
          <cell r="F295">
            <v>12471.78</v>
          </cell>
        </row>
        <row r="296">
          <cell r="A296">
            <v>93312</v>
          </cell>
          <cell r="B296" t="str">
            <v xml:space="preserve"> Càc BT25x25 L&lt;12m,Bîa&lt;1.8T,‡g/th²ng ‡cI  </v>
          </cell>
          <cell r="C296" t="str">
            <v>m</v>
          </cell>
          <cell r="D296">
            <v>0</v>
          </cell>
          <cell r="E296">
            <v>495.06</v>
          </cell>
          <cell r="F296">
            <v>14953.08</v>
          </cell>
        </row>
        <row r="297">
          <cell r="A297">
            <v>93313</v>
          </cell>
          <cell r="B297" t="str">
            <v xml:space="preserve"> Càc BT30x30 L&lt;12m,Bîa&lt;1.8T,‡g/th²ng ‡cI  </v>
          </cell>
          <cell r="C297" t="str">
            <v>m</v>
          </cell>
          <cell r="D297">
            <v>0</v>
          </cell>
          <cell r="E297">
            <v>609.64</v>
          </cell>
          <cell r="F297">
            <v>18413.830000000002</v>
          </cell>
        </row>
        <row r="298">
          <cell r="A298">
            <v>93314</v>
          </cell>
          <cell r="B298" t="str">
            <v xml:space="preserve"> Càc BT35x35 L&lt;12m,Bîa&lt;1.8T,‡g/th²ng ‡cI  </v>
          </cell>
          <cell r="C298" t="str">
            <v>m</v>
          </cell>
          <cell r="D298">
            <v>0</v>
          </cell>
          <cell r="E298">
            <v>743.68</v>
          </cell>
          <cell r="F298">
            <v>22462.26</v>
          </cell>
        </row>
        <row r="299">
          <cell r="A299">
            <v>93321</v>
          </cell>
          <cell r="B299" t="str">
            <v xml:space="preserve"> Càc BT20x20 L&lt;12m,Bîa&lt;1.8T,‡g/th²ng ‡cII </v>
          </cell>
          <cell r="C299" t="str">
            <v>m</v>
          </cell>
          <cell r="D299">
            <v>0</v>
          </cell>
          <cell r="E299">
            <v>495.06</v>
          </cell>
          <cell r="F299">
            <v>14953.08</v>
          </cell>
        </row>
        <row r="300">
          <cell r="A300">
            <v>93322</v>
          </cell>
          <cell r="B300" t="str">
            <v xml:space="preserve"> Càc BT25x25 L&lt;12m,Bîa&lt;1.8T,‡g/th²ng ‡cII </v>
          </cell>
          <cell r="C300" t="str">
            <v>m</v>
          </cell>
          <cell r="D300">
            <v>0</v>
          </cell>
          <cell r="E300">
            <v>594.51</v>
          </cell>
          <cell r="F300">
            <v>17956.75</v>
          </cell>
        </row>
        <row r="301">
          <cell r="A301">
            <v>93323</v>
          </cell>
          <cell r="B301" t="str">
            <v xml:space="preserve"> Càc BT30x30 L&lt;12m,Bîa&lt;1.8T,‡g/th²ng ‡cII </v>
          </cell>
          <cell r="C301" t="str">
            <v>m</v>
          </cell>
          <cell r="D301">
            <v>0</v>
          </cell>
          <cell r="E301">
            <v>719.9</v>
          </cell>
          <cell r="F301">
            <v>21743.99</v>
          </cell>
        </row>
        <row r="302">
          <cell r="A302">
            <v>93324</v>
          </cell>
          <cell r="B302" t="str">
            <v xml:space="preserve"> Càc BT35x35 L&lt;12m,Bîa&lt;1.8T,‡g/th²ng ‡cII </v>
          </cell>
          <cell r="C302" t="str">
            <v>m</v>
          </cell>
          <cell r="D302">
            <v>0</v>
          </cell>
          <cell r="E302">
            <v>897.17</v>
          </cell>
          <cell r="F302">
            <v>26967.77</v>
          </cell>
        </row>
        <row r="303">
          <cell r="A303">
            <v>93411</v>
          </cell>
          <cell r="B303" t="str">
            <v xml:space="preserve"> Càc BT20x20 L&gt;12m,Bîa&lt;1.8T,‡g/th²ng ‡cI  </v>
          </cell>
          <cell r="C303" t="str">
            <v>m</v>
          </cell>
          <cell r="D303">
            <v>0</v>
          </cell>
          <cell r="E303">
            <v>397.78</v>
          </cell>
          <cell r="F303">
            <v>12014.7</v>
          </cell>
        </row>
        <row r="304">
          <cell r="A304">
            <v>93412</v>
          </cell>
          <cell r="B304" t="str">
            <v xml:space="preserve"> Càc BT25x25 L&gt;12m,Bîa&lt;1.8T,‡g/th²ng ‡cI  </v>
          </cell>
          <cell r="C304" t="str">
            <v>m</v>
          </cell>
          <cell r="D304">
            <v>0</v>
          </cell>
          <cell r="E304">
            <v>441.02</v>
          </cell>
          <cell r="F304">
            <v>13320.64</v>
          </cell>
        </row>
        <row r="305">
          <cell r="A305">
            <v>93413</v>
          </cell>
          <cell r="B305" t="str">
            <v xml:space="preserve"> Càc BT30x30 L&gt;12m,Bîa&lt;1.8T,‡g/th²ng ‡cI  </v>
          </cell>
          <cell r="C305" t="str">
            <v>m</v>
          </cell>
          <cell r="D305">
            <v>0</v>
          </cell>
          <cell r="E305">
            <v>540.46</v>
          </cell>
          <cell r="F305">
            <v>16324.32</v>
          </cell>
        </row>
        <row r="306">
          <cell r="A306">
            <v>93414</v>
          </cell>
          <cell r="B306" t="str">
            <v xml:space="preserve"> Càc BT35x35 L&gt;12m,Bîa&lt;1.8T,‡g/th²ng ‡cI  </v>
          </cell>
          <cell r="C306" t="str">
            <v>m</v>
          </cell>
          <cell r="D306">
            <v>0</v>
          </cell>
          <cell r="E306">
            <v>622.61</v>
          </cell>
          <cell r="F306">
            <v>18805.61</v>
          </cell>
        </row>
        <row r="307">
          <cell r="A307">
            <v>93421</v>
          </cell>
          <cell r="B307" t="str">
            <v xml:space="preserve"> Càc BT20x20 L&gt;12m,Bîa&lt;1.8T,‡g/th²ng ‡cII </v>
          </cell>
          <cell r="C307" t="str">
            <v>m</v>
          </cell>
          <cell r="D307">
            <v>0</v>
          </cell>
          <cell r="E307">
            <v>479.93</v>
          </cell>
          <cell r="F307">
            <v>14495.99</v>
          </cell>
        </row>
        <row r="308">
          <cell r="A308">
            <v>93422</v>
          </cell>
          <cell r="B308" t="str">
            <v xml:space="preserve"> Càc BT25x25 L&gt;12m,Bîa&lt;1.8T,‡g/th²ng ‡cII </v>
          </cell>
          <cell r="C308" t="str">
            <v>m</v>
          </cell>
          <cell r="D308">
            <v>0</v>
          </cell>
          <cell r="E308">
            <v>555.59</v>
          </cell>
          <cell r="F308">
            <v>16781.400000000001</v>
          </cell>
        </row>
        <row r="309">
          <cell r="A309">
            <v>93423</v>
          </cell>
          <cell r="B309" t="str">
            <v xml:space="preserve"> Càc BT30x30 L&gt;12m,Bîa&lt;1.8T,‡g/th²ng ‡cII </v>
          </cell>
          <cell r="C309" t="str">
            <v>m</v>
          </cell>
          <cell r="D309">
            <v>0</v>
          </cell>
          <cell r="E309">
            <v>676.66</v>
          </cell>
          <cell r="F309">
            <v>20438.05</v>
          </cell>
        </row>
        <row r="310">
          <cell r="A310">
            <v>93424</v>
          </cell>
          <cell r="B310" t="str">
            <v xml:space="preserve"> Càc BT35x35 L&gt;12m,Bîa&lt;1.8T,‡g/th²ng ‡cII </v>
          </cell>
          <cell r="C310" t="str">
            <v>m</v>
          </cell>
          <cell r="D310">
            <v>0</v>
          </cell>
          <cell r="E310">
            <v>832.31</v>
          </cell>
          <cell r="F310">
            <v>25139.45</v>
          </cell>
        </row>
        <row r="311">
          <cell r="A311">
            <v>93512</v>
          </cell>
          <cell r="B311" t="str">
            <v xml:space="preserve"> Càc BT25x25 L&lt;12m,Bîa&lt;2.5T,‡g/th²ng ‡cI  </v>
          </cell>
          <cell r="C311" t="str">
            <v>m</v>
          </cell>
          <cell r="D311">
            <v>0</v>
          </cell>
          <cell r="E311">
            <v>475.61</v>
          </cell>
          <cell r="F311">
            <v>16326.61</v>
          </cell>
        </row>
        <row r="312">
          <cell r="A312">
            <v>93513</v>
          </cell>
          <cell r="B312" t="str">
            <v xml:space="preserve"> Càc BT30x30 L&lt;12m,Bîa&lt;2.5T,‡g/th²ng ‡cI  </v>
          </cell>
          <cell r="C312" t="str">
            <v>m</v>
          </cell>
          <cell r="D312">
            <v>0</v>
          </cell>
          <cell r="E312">
            <v>553.42999999999995</v>
          </cell>
          <cell r="F312">
            <v>18775.599999999999</v>
          </cell>
        </row>
        <row r="313">
          <cell r="A313">
            <v>93514</v>
          </cell>
          <cell r="B313" t="str">
            <v xml:space="preserve"> Càc BT35x35 L&lt;12m,Bîa&lt;2.5T,‡g/th²ng ‡cI  </v>
          </cell>
          <cell r="C313" t="str">
            <v>m</v>
          </cell>
          <cell r="D313">
            <v>0</v>
          </cell>
          <cell r="E313">
            <v>642.07000000000005</v>
          </cell>
          <cell r="F313">
            <v>21796.02</v>
          </cell>
        </row>
        <row r="314">
          <cell r="A314">
            <v>93515</v>
          </cell>
          <cell r="B314" t="str">
            <v xml:space="preserve"> Càc BT40x40 L&lt;12m,Bîa&lt;2.5T,‡g/th²ng ‡cI  </v>
          </cell>
          <cell r="C314" t="str">
            <v>m</v>
          </cell>
          <cell r="D314">
            <v>0</v>
          </cell>
          <cell r="E314">
            <v>791.24</v>
          </cell>
          <cell r="F314">
            <v>26938.9</v>
          </cell>
        </row>
        <row r="315">
          <cell r="A315">
            <v>93522</v>
          </cell>
          <cell r="B315" t="str">
            <v xml:space="preserve"> Càc BT25x25 L&lt;12m,Bîa&lt;2.5T,‡g/th²ng ‡cII </v>
          </cell>
          <cell r="C315" t="str">
            <v>m</v>
          </cell>
          <cell r="D315">
            <v>0</v>
          </cell>
          <cell r="E315">
            <v>529.65</v>
          </cell>
          <cell r="F315">
            <v>17551.099999999999</v>
          </cell>
        </row>
        <row r="316">
          <cell r="A316">
            <v>93523</v>
          </cell>
          <cell r="B316" t="str">
            <v xml:space="preserve"> Càc BT30x30 L&lt;12m,Bîa&lt;2.5T,‡g/th²ng ‡cII </v>
          </cell>
          <cell r="C316" t="str">
            <v>m</v>
          </cell>
          <cell r="D316">
            <v>0</v>
          </cell>
          <cell r="E316">
            <v>672.33</v>
          </cell>
          <cell r="F316">
            <v>21551.119999999999</v>
          </cell>
        </row>
        <row r="317">
          <cell r="A317">
            <v>93524</v>
          </cell>
          <cell r="B317" t="str">
            <v xml:space="preserve"> Càc BT35x35 L&lt;12m,Bîa&lt;2.5T,‡g/th²ng ‡cII </v>
          </cell>
          <cell r="C317" t="str">
            <v>m</v>
          </cell>
          <cell r="D317">
            <v>0</v>
          </cell>
          <cell r="E317">
            <v>778.27</v>
          </cell>
          <cell r="F317">
            <v>24972.71</v>
          </cell>
        </row>
        <row r="318">
          <cell r="A318">
            <v>93525</v>
          </cell>
          <cell r="B318" t="str">
            <v xml:space="preserve"> Càc BT40x40 L&lt;12m,Bîa&lt;2.5T,‡g/th²ng ‡cII </v>
          </cell>
          <cell r="C318" t="str">
            <v>m</v>
          </cell>
          <cell r="D318">
            <v>0</v>
          </cell>
          <cell r="E318">
            <v>957.7</v>
          </cell>
          <cell r="F318">
            <v>30775.66</v>
          </cell>
        </row>
        <row r="319">
          <cell r="A319">
            <v>93612</v>
          </cell>
          <cell r="B319" t="str">
            <v xml:space="preserve"> Càc BT25x25 L&gt;12m,Bîa&lt;2.5T,‡g/th²ng ‡cI  </v>
          </cell>
          <cell r="C319" t="str">
            <v>m</v>
          </cell>
          <cell r="D319">
            <v>0</v>
          </cell>
          <cell r="E319">
            <v>432.37</v>
          </cell>
          <cell r="F319">
            <v>16326.61</v>
          </cell>
        </row>
        <row r="320">
          <cell r="A320">
            <v>93613</v>
          </cell>
          <cell r="B320" t="str">
            <v xml:space="preserve"> Càc BT30x30 L&gt;12m,Bîa&lt;2.5T,‡g/th²ng ‡cI  </v>
          </cell>
          <cell r="C320" t="str">
            <v>m</v>
          </cell>
          <cell r="D320">
            <v>0</v>
          </cell>
          <cell r="E320">
            <v>501.55</v>
          </cell>
          <cell r="F320">
            <v>18938.87</v>
          </cell>
        </row>
        <row r="321">
          <cell r="A321">
            <v>93614</v>
          </cell>
          <cell r="B321" t="str">
            <v xml:space="preserve"> Càc BT35x35 L&gt;12m,Bîa&lt;2.5T,‡g/th²ng ‡cI  </v>
          </cell>
          <cell r="C321" t="str">
            <v>m</v>
          </cell>
          <cell r="D321">
            <v>0</v>
          </cell>
          <cell r="E321">
            <v>570.73</v>
          </cell>
          <cell r="F321">
            <v>21551.119999999999</v>
          </cell>
        </row>
        <row r="322">
          <cell r="A322">
            <v>93615</v>
          </cell>
          <cell r="B322" t="str">
            <v xml:space="preserve"> Càc BT40x40 L&gt;12m,Bîa&lt;2.5T,‡g/th²ng ‡cI  </v>
          </cell>
          <cell r="C322" t="str">
            <v>m</v>
          </cell>
          <cell r="D322">
            <v>0</v>
          </cell>
          <cell r="E322">
            <v>700.44</v>
          </cell>
          <cell r="F322">
            <v>26449.1</v>
          </cell>
        </row>
        <row r="323">
          <cell r="A323">
            <v>93622</v>
          </cell>
          <cell r="B323" t="str">
            <v xml:space="preserve"> Càc BT25x25 L&gt;12m,Bîa&lt;2.5T,‡g/th²ng ‡cII </v>
          </cell>
          <cell r="C323" t="str">
            <v>m</v>
          </cell>
          <cell r="D323">
            <v>0</v>
          </cell>
          <cell r="E323">
            <v>518.84</v>
          </cell>
          <cell r="F323">
            <v>17632.740000000002</v>
          </cell>
        </row>
        <row r="324">
          <cell r="A324">
            <v>93623</v>
          </cell>
          <cell r="B324" t="str">
            <v xml:space="preserve"> Càc BT30x30 L&gt;12m,Bîa&lt;2.5T,‡g/th²ng ‡cII </v>
          </cell>
          <cell r="C324" t="str">
            <v>m</v>
          </cell>
          <cell r="D324">
            <v>0</v>
          </cell>
          <cell r="E324">
            <v>570.73</v>
          </cell>
          <cell r="F324">
            <v>21551.119999999999</v>
          </cell>
        </row>
        <row r="325">
          <cell r="A325">
            <v>93624</v>
          </cell>
          <cell r="B325" t="str">
            <v xml:space="preserve"> Càc BT35x35 L&gt;12m,Bîa&lt;2.5T,‡g/th²ng ‡cII </v>
          </cell>
          <cell r="C325" t="str">
            <v>m</v>
          </cell>
          <cell r="D325">
            <v>0</v>
          </cell>
          <cell r="E325">
            <v>683.14</v>
          </cell>
          <cell r="F325">
            <v>25796.04</v>
          </cell>
        </row>
        <row r="326">
          <cell r="A326">
            <v>93625</v>
          </cell>
          <cell r="B326" t="str">
            <v xml:space="preserve"> Càc BT40x40 L&gt;12m,Bîa&lt;2.5T,‡g/th²ng ‡cII </v>
          </cell>
          <cell r="C326" t="str">
            <v>m</v>
          </cell>
          <cell r="D326">
            <v>0</v>
          </cell>
          <cell r="E326">
            <v>782.59</v>
          </cell>
          <cell r="F326">
            <v>29551.16</v>
          </cell>
        </row>
        <row r="327">
          <cell r="A327">
            <v>93713</v>
          </cell>
          <cell r="B327" t="str">
            <v xml:space="preserve"> Càc BT30x30 L&lt;12m,Bîa&gt;2.5T,‡g/th²ng ‡cI  </v>
          </cell>
          <cell r="C327" t="str">
            <v>m</v>
          </cell>
          <cell r="D327">
            <v>0</v>
          </cell>
          <cell r="E327">
            <v>505.87</v>
          </cell>
          <cell r="F327">
            <v>18640.900000000001</v>
          </cell>
        </row>
        <row r="328">
          <cell r="A328">
            <v>93714</v>
          </cell>
          <cell r="B328" t="str">
            <v xml:space="preserve"> Càc BT35x35 L&lt;12m,Bîa&gt;2.5T,‡g/th²ng ‡cI  </v>
          </cell>
          <cell r="C328" t="str">
            <v>m</v>
          </cell>
          <cell r="D328">
            <v>0</v>
          </cell>
          <cell r="E328">
            <v>594.51</v>
          </cell>
          <cell r="F328">
            <v>21747.79</v>
          </cell>
        </row>
        <row r="329">
          <cell r="A329">
            <v>93715</v>
          </cell>
          <cell r="B329" t="str">
            <v xml:space="preserve"> Càc BT40x40 L&lt;12m,Bîa&gt;2.5T,‡g/th²ng ‡cI  </v>
          </cell>
          <cell r="C329" t="str">
            <v>m</v>
          </cell>
          <cell r="D329">
            <v>0</v>
          </cell>
          <cell r="E329">
            <v>713.41</v>
          </cell>
          <cell r="F329">
            <v>26042.44</v>
          </cell>
        </row>
        <row r="330">
          <cell r="A330">
            <v>93723</v>
          </cell>
          <cell r="B330" t="str">
            <v xml:space="preserve"> Càc BT30x30 L&lt;12m,Bîa&gt;2.5T,‡g/th²ng ‡cII </v>
          </cell>
          <cell r="C330" t="str">
            <v>m</v>
          </cell>
          <cell r="D330">
            <v>0</v>
          </cell>
          <cell r="E330">
            <v>594.51</v>
          </cell>
          <cell r="F330">
            <v>22661.49</v>
          </cell>
        </row>
        <row r="331">
          <cell r="A331">
            <v>93724</v>
          </cell>
          <cell r="B331" t="str">
            <v xml:space="preserve"> Càc BT35x35 L&lt;12m,Bîa&gt;2.5T,‡g/th²ng ‡cII </v>
          </cell>
          <cell r="C331" t="str">
            <v>m</v>
          </cell>
          <cell r="D331">
            <v>0</v>
          </cell>
          <cell r="E331">
            <v>680.98</v>
          </cell>
          <cell r="F331">
            <v>26042.44</v>
          </cell>
        </row>
        <row r="332">
          <cell r="A332">
            <v>93725</v>
          </cell>
          <cell r="B332" t="str">
            <v xml:space="preserve"> Càc BT40x40 L&lt;12m,Bîa&gt;2.5T,‡g/th²ng ‡cII </v>
          </cell>
          <cell r="C332" t="str">
            <v>m</v>
          </cell>
          <cell r="D332">
            <v>0</v>
          </cell>
          <cell r="E332">
            <v>778.27</v>
          </cell>
          <cell r="F332">
            <v>31250.93</v>
          </cell>
        </row>
        <row r="333">
          <cell r="A333">
            <v>93813</v>
          </cell>
          <cell r="B333" t="str">
            <v xml:space="preserve"> Càc BT30x30 L&gt;12m,Bîa&gt;2.5T,‡g/th²ng ‡cI  </v>
          </cell>
          <cell r="C333" t="str">
            <v>m</v>
          </cell>
          <cell r="D333">
            <v>0</v>
          </cell>
          <cell r="E333">
            <v>425.88</v>
          </cell>
          <cell r="F333">
            <v>18001.27</v>
          </cell>
        </row>
        <row r="334">
          <cell r="A334">
            <v>93814</v>
          </cell>
          <cell r="B334" t="str">
            <v xml:space="preserve"> Càc BT35x35 L&gt;12m,Bîa&gt;2.5T,‡g/th²ng ‡cI  </v>
          </cell>
          <cell r="C334" t="str">
            <v>m</v>
          </cell>
          <cell r="D334">
            <v>0</v>
          </cell>
          <cell r="E334">
            <v>495.06</v>
          </cell>
          <cell r="F334">
            <v>20925.330000000002</v>
          </cell>
        </row>
        <row r="335">
          <cell r="A335">
            <v>93815</v>
          </cell>
          <cell r="B335" t="str">
            <v xml:space="preserve"> Càc BT40x40 L&gt;12m,Bîa&gt;2.5T,‡g/th²ng ‡cI  </v>
          </cell>
          <cell r="C335" t="str">
            <v>m</v>
          </cell>
          <cell r="D335">
            <v>0</v>
          </cell>
          <cell r="E335">
            <v>607.48</v>
          </cell>
          <cell r="F335">
            <v>25676.93</v>
          </cell>
        </row>
        <row r="336">
          <cell r="A336">
            <v>93823</v>
          </cell>
          <cell r="B336" t="str">
            <v xml:space="preserve"> Càc BT30x30 L&gt;12m,Bîa&gt;2.5T,‡g/th²ng ‡cII </v>
          </cell>
          <cell r="C336" t="str">
            <v>m</v>
          </cell>
          <cell r="D336">
            <v>0</v>
          </cell>
          <cell r="E336">
            <v>516.67999999999995</v>
          </cell>
          <cell r="F336">
            <v>21839.1</v>
          </cell>
        </row>
        <row r="337">
          <cell r="A337">
            <v>93824</v>
          </cell>
          <cell r="B337" t="str">
            <v xml:space="preserve"> Càc BT35x35 L&gt;12m,Bîa&gt;2.5T,‡g/th²ng ‡cII </v>
          </cell>
          <cell r="C337" t="str">
            <v>m</v>
          </cell>
          <cell r="D337">
            <v>0</v>
          </cell>
          <cell r="E337">
            <v>605.32000000000005</v>
          </cell>
          <cell r="F337">
            <v>25585.56</v>
          </cell>
        </row>
        <row r="338">
          <cell r="A338">
            <v>93825</v>
          </cell>
          <cell r="B338" t="str">
            <v xml:space="preserve"> Càc BT40x40 L&gt;12m,Bîa&gt;2.5T,‡g/th²ng ‡cII </v>
          </cell>
          <cell r="C338" t="str">
            <v>m</v>
          </cell>
          <cell r="D338">
            <v>0</v>
          </cell>
          <cell r="E338">
            <v>730.7</v>
          </cell>
          <cell r="F338">
            <v>30885.42</v>
          </cell>
        </row>
        <row r="339">
          <cell r="A339">
            <v>98110</v>
          </cell>
          <cell r="B339" t="str">
            <v xml:space="preserve"> ¾p rung càc cŸt D330 L&lt;=7m,‡¶t c¶p I     </v>
          </cell>
          <cell r="C339" t="str">
            <v>m</v>
          </cell>
          <cell r="D339">
            <v>2266.2800000000002</v>
          </cell>
          <cell r="E339">
            <v>756.65</v>
          </cell>
          <cell r="F339">
            <v>47295.05</v>
          </cell>
        </row>
        <row r="340">
          <cell r="A340">
            <v>98120</v>
          </cell>
          <cell r="B340" t="str">
            <v xml:space="preserve"> ¾p rung càc cŸt D430 L&lt;=7m,‡¶t c¶p I     </v>
          </cell>
          <cell r="C340" t="str">
            <v>m</v>
          </cell>
          <cell r="D340">
            <v>6286.56</v>
          </cell>
          <cell r="E340">
            <v>1354.4</v>
          </cell>
          <cell r="F340">
            <v>50448.06</v>
          </cell>
        </row>
        <row r="341">
          <cell r="A341">
            <v>98130</v>
          </cell>
          <cell r="B341" t="str">
            <v xml:space="preserve"> ¾p rung càc cŸt D330 L&lt;=7m,‡¶t c¶p II    </v>
          </cell>
          <cell r="C341" t="str">
            <v>m</v>
          </cell>
          <cell r="D341">
            <v>2266.2800000000002</v>
          </cell>
          <cell r="E341">
            <v>810.69</v>
          </cell>
          <cell r="F341">
            <v>50448.06</v>
          </cell>
        </row>
        <row r="342">
          <cell r="A342">
            <v>98140</v>
          </cell>
          <cell r="B342" t="str">
            <v xml:space="preserve"> ¾p rung càc cŸt D430 L&lt;=7m,‡¶t c¶p II    </v>
          </cell>
          <cell r="C342" t="str">
            <v>m</v>
          </cell>
          <cell r="D342">
            <v>3955.43</v>
          </cell>
          <cell r="E342">
            <v>1451.68</v>
          </cell>
          <cell r="F342">
            <v>55177.56</v>
          </cell>
        </row>
        <row r="343">
          <cell r="A343">
            <v>98210</v>
          </cell>
          <cell r="B343" t="str">
            <v xml:space="preserve"> ¾p rung càc cŸt D330 L&gt; 7m,‡¶t c¶p I     </v>
          </cell>
          <cell r="C343" t="str">
            <v>m</v>
          </cell>
          <cell r="D343">
            <v>2266.2800000000002</v>
          </cell>
          <cell r="E343">
            <v>864.74</v>
          </cell>
          <cell r="F343">
            <v>42565.55</v>
          </cell>
        </row>
        <row r="344">
          <cell r="A344">
            <v>98220</v>
          </cell>
          <cell r="B344" t="str">
            <v xml:space="preserve"> ¾p rung càc cŸt D430 L&gt; 7m,‡¶t c¶p I     </v>
          </cell>
          <cell r="C344" t="str">
            <v>m</v>
          </cell>
          <cell r="D344">
            <v>3955.43</v>
          </cell>
          <cell r="E344">
            <v>1547.88</v>
          </cell>
          <cell r="F344">
            <v>45403.25</v>
          </cell>
        </row>
        <row r="345">
          <cell r="A345">
            <v>98230</v>
          </cell>
          <cell r="B345" t="str">
            <v xml:space="preserve"> ¾p rung càc cŸt D330 L&gt; 7m,‡¶t c¶p II    </v>
          </cell>
          <cell r="C345" t="str">
            <v>m</v>
          </cell>
          <cell r="D345">
            <v>2266.2800000000002</v>
          </cell>
          <cell r="E345">
            <v>918.79</v>
          </cell>
          <cell r="F345">
            <v>45403.25</v>
          </cell>
        </row>
        <row r="346">
          <cell r="A346">
            <v>98240</v>
          </cell>
          <cell r="B346" t="str">
            <v xml:space="preserve"> ¾p rung càc cŸt D430 L&gt; 7m,‡¶t c¶p II    </v>
          </cell>
          <cell r="C346" t="str">
            <v>m</v>
          </cell>
          <cell r="D346">
            <v>3955.43</v>
          </cell>
          <cell r="E346">
            <v>1645.17</v>
          </cell>
          <cell r="F346">
            <v>49659.81</v>
          </cell>
        </row>
        <row r="347">
          <cell r="A347">
            <v>98310</v>
          </cell>
          <cell r="B347" t="str">
            <v xml:space="preserve"> ¾p rung càc cŸt D330 L&gt;12m,‡¶t c¶p I     </v>
          </cell>
          <cell r="C347" t="str">
            <v>m</v>
          </cell>
          <cell r="D347">
            <v>2266.2800000000002</v>
          </cell>
          <cell r="E347">
            <v>972.83</v>
          </cell>
          <cell r="F347">
            <v>38308.99</v>
          </cell>
        </row>
        <row r="348">
          <cell r="A348">
            <v>98320</v>
          </cell>
          <cell r="B348" t="str">
            <v xml:space="preserve"> ¾p rung càc cŸt D430 L&gt;12m,‡¶t c¶p I     </v>
          </cell>
          <cell r="C348" t="str">
            <v>m</v>
          </cell>
          <cell r="D348">
            <v>3955.43</v>
          </cell>
          <cell r="E348">
            <v>1741.37</v>
          </cell>
          <cell r="F348">
            <v>40831.4</v>
          </cell>
        </row>
        <row r="349">
          <cell r="A349">
            <v>98330</v>
          </cell>
          <cell r="B349" t="str">
            <v xml:space="preserve"> ¾p rung càc cŸt D330 L&gt;12m,‡¶t c¶p II    </v>
          </cell>
          <cell r="C349" t="str">
            <v>m</v>
          </cell>
          <cell r="D349">
            <v>2266.2800000000002</v>
          </cell>
          <cell r="E349">
            <v>1026.8800000000001</v>
          </cell>
          <cell r="F349">
            <v>40831.4</v>
          </cell>
        </row>
        <row r="350">
          <cell r="A350">
            <v>98340</v>
          </cell>
          <cell r="B350" t="str">
            <v xml:space="preserve"> ¾p rung càc cŸt D430 L&gt;12m,‡¶t c¶p II    </v>
          </cell>
          <cell r="C350" t="str">
            <v>m</v>
          </cell>
          <cell r="D350">
            <v>3955.43</v>
          </cell>
          <cell r="E350">
            <v>1838.65</v>
          </cell>
          <cell r="F350">
            <v>45718.55</v>
          </cell>
        </row>
        <row r="351">
          <cell r="A351">
            <v>99110</v>
          </cell>
          <cell r="B351" t="str">
            <v xml:space="preserve"> ¾p trõèc càc BTCT 15x15 L&lt;=4m,‡¶t c¶p I  </v>
          </cell>
          <cell r="C351" t="str">
            <v>m</v>
          </cell>
          <cell r="D351">
            <v>0</v>
          </cell>
          <cell r="E351">
            <v>734.49</v>
          </cell>
          <cell r="F351">
            <v>11965.39</v>
          </cell>
        </row>
        <row r="352">
          <cell r="A352">
            <v>99111</v>
          </cell>
          <cell r="B352" t="str">
            <v xml:space="preserve"> ¾p trõèc càc BTCT 20x20 L&lt;=4m,‡¶t c¶p I  </v>
          </cell>
          <cell r="C352" t="str">
            <v>m</v>
          </cell>
          <cell r="D352">
            <v>0</v>
          </cell>
          <cell r="E352">
            <v>1330.43</v>
          </cell>
          <cell r="F352">
            <v>17339.07</v>
          </cell>
        </row>
        <row r="353">
          <cell r="A353">
            <v>99112</v>
          </cell>
          <cell r="B353" t="str">
            <v xml:space="preserve"> ¾p trõèc càc BTCT 25x25 L&lt;=4m,‡¶t c¶p I  </v>
          </cell>
          <cell r="C353" t="str">
            <v>m</v>
          </cell>
          <cell r="D353">
            <v>0</v>
          </cell>
          <cell r="E353">
            <v>1566.83</v>
          </cell>
          <cell r="F353">
            <v>20419.98</v>
          </cell>
        </row>
        <row r="354">
          <cell r="A354">
            <v>99210</v>
          </cell>
          <cell r="B354" t="str">
            <v xml:space="preserve"> ¾p trõèc càc BTCT 15x15 L&lt;=4m,‡¶t c¶p II </v>
          </cell>
          <cell r="C354" t="str">
            <v>m</v>
          </cell>
          <cell r="D354">
            <v>0</v>
          </cell>
          <cell r="E354">
            <v>844.44</v>
          </cell>
          <cell r="F354">
            <v>13756.62</v>
          </cell>
        </row>
        <row r="355">
          <cell r="A355">
            <v>99211</v>
          </cell>
          <cell r="B355" t="str">
            <v xml:space="preserve"> ¾p trõèc càc BTCT 20x20 L&lt;=4m,‡¶t c¶p II </v>
          </cell>
          <cell r="C355" t="str">
            <v>m</v>
          </cell>
          <cell r="D355">
            <v>0</v>
          </cell>
          <cell r="E355">
            <v>1528.35</v>
          </cell>
          <cell r="F355">
            <v>19918.439999999999</v>
          </cell>
        </row>
        <row r="356">
          <cell r="A356">
            <v>99212</v>
          </cell>
          <cell r="B356" t="str">
            <v xml:space="preserve"> ¾p trõèc càc BTCT 25x25 L&lt;=4m,‡¶t c¶p II </v>
          </cell>
          <cell r="C356" t="str">
            <v>m</v>
          </cell>
          <cell r="D356">
            <v>0</v>
          </cell>
          <cell r="E356">
            <v>1913.18</v>
          </cell>
          <cell r="F356">
            <v>24933.88</v>
          </cell>
        </row>
        <row r="357">
          <cell r="A357">
            <v>99310</v>
          </cell>
          <cell r="B357" t="str">
            <v xml:space="preserve"> ¾p trõèc càc BTCT 15x15 L&gt; 4m,‡¶t c¶p I  </v>
          </cell>
          <cell r="C357" t="str">
            <v>m</v>
          </cell>
          <cell r="D357">
            <v>0</v>
          </cell>
          <cell r="E357">
            <v>681.71</v>
          </cell>
          <cell r="F357">
            <v>11105.61</v>
          </cell>
        </row>
        <row r="358">
          <cell r="A358">
            <v>99311</v>
          </cell>
          <cell r="B358" t="str">
            <v xml:space="preserve"> ¾p trõèc càc BTCT 20x20 L&gt; 4m,‡¶t c¶p I  </v>
          </cell>
          <cell r="C358" t="str">
            <v>m</v>
          </cell>
          <cell r="D358">
            <v>0</v>
          </cell>
          <cell r="E358">
            <v>1236.97</v>
          </cell>
          <cell r="F358">
            <v>16121.04</v>
          </cell>
        </row>
        <row r="359">
          <cell r="A359">
            <v>99312</v>
          </cell>
          <cell r="B359" t="str">
            <v xml:space="preserve"> ¾p trõèc càc BTCT 25x25 L&gt; 4m,‡¶t c¶p I  </v>
          </cell>
          <cell r="C359" t="str">
            <v>m</v>
          </cell>
          <cell r="D359">
            <v>0</v>
          </cell>
          <cell r="E359">
            <v>1374.41</v>
          </cell>
          <cell r="F359">
            <v>17912.27</v>
          </cell>
        </row>
        <row r="360">
          <cell r="A360">
            <v>99410</v>
          </cell>
          <cell r="B360" t="str">
            <v xml:space="preserve"> ¾p trõèc càc BTCT 15x15 L&gt; 4m,‡¶t c¶p II </v>
          </cell>
          <cell r="C360" t="str">
            <v>m</v>
          </cell>
          <cell r="D360">
            <v>0</v>
          </cell>
          <cell r="E360">
            <v>800.46</v>
          </cell>
          <cell r="F360">
            <v>13040.13</v>
          </cell>
        </row>
        <row r="361">
          <cell r="A361">
            <v>99411</v>
          </cell>
          <cell r="B361" t="str">
            <v xml:space="preserve"> ¾p trõèc càc BTCT 20x20 L&gt; 4m,‡¶t c¶p II </v>
          </cell>
          <cell r="C361" t="str">
            <v>m</v>
          </cell>
          <cell r="D361">
            <v>0</v>
          </cell>
          <cell r="E361">
            <v>1346.93</v>
          </cell>
          <cell r="F361">
            <v>17554.02</v>
          </cell>
        </row>
        <row r="362">
          <cell r="A362">
            <v>99412</v>
          </cell>
          <cell r="B362" t="str">
            <v xml:space="preserve"> ¾p trõèc càc BTCT 25x25 L&gt; 4m,‡¶t c¶p II </v>
          </cell>
          <cell r="C362" t="str">
            <v>m</v>
          </cell>
          <cell r="D362">
            <v>0</v>
          </cell>
          <cell r="E362">
            <v>1687.78</v>
          </cell>
          <cell r="F362">
            <v>21852.97</v>
          </cell>
        </row>
        <row r="363">
          <cell r="A363">
            <v>113110</v>
          </cell>
          <cell r="B363" t="str">
            <v xml:space="preserve"> MÜng ½õéng = ½Ÿ lèp mÜng ½¬ l¿n d¡y 15cm </v>
          </cell>
          <cell r="C363" t="str">
            <v>m2</v>
          </cell>
          <cell r="D363">
            <v>10173.42</v>
          </cell>
          <cell r="E363">
            <v>846.91</v>
          </cell>
          <cell r="F363">
            <v>328.63</v>
          </cell>
        </row>
        <row r="364">
          <cell r="A364">
            <v>113120</v>
          </cell>
          <cell r="B364" t="str">
            <v xml:space="preserve"> MÜng ½õéng = ½Ÿ lèp mÜng ½¬ l¿n d¡y 20cm </v>
          </cell>
          <cell r="C364" t="str">
            <v>m2</v>
          </cell>
          <cell r="D364">
            <v>13564.56</v>
          </cell>
          <cell r="E364">
            <v>1129.22</v>
          </cell>
          <cell r="F364">
            <v>328.63</v>
          </cell>
        </row>
        <row r="365">
          <cell r="A365">
            <v>113130</v>
          </cell>
          <cell r="B365" t="str">
            <v xml:space="preserve"> MÜng ½õéng = ½Ÿ lèp mÜng ½¬ l¿n d¡y 25cm </v>
          </cell>
          <cell r="C365" t="str">
            <v>m2</v>
          </cell>
          <cell r="D365">
            <v>16955.7</v>
          </cell>
          <cell r="E365">
            <v>1621.24</v>
          </cell>
          <cell r="F365">
            <v>328.63</v>
          </cell>
        </row>
        <row r="366">
          <cell r="A366">
            <v>113140</v>
          </cell>
          <cell r="B366" t="str">
            <v xml:space="preserve"> MÜng ½õéng = ½Ÿ lèp mÜng ½¬ l¿n d¡y 30cm </v>
          </cell>
          <cell r="C366" t="str">
            <v>m2</v>
          </cell>
          <cell r="D366">
            <v>20346.84</v>
          </cell>
          <cell r="E366">
            <v>1944.88</v>
          </cell>
          <cell r="F366">
            <v>328.63</v>
          </cell>
        </row>
        <row r="367">
          <cell r="A367">
            <v>113210</v>
          </cell>
          <cell r="B367" t="str">
            <v xml:space="preserve"> MÜng ½õéng =cŸt lèp mÜng ½¬ l¿n d¡y 10cm </v>
          </cell>
          <cell r="C367" t="str">
            <v>m2</v>
          </cell>
          <cell r="D367">
            <v>1601.86</v>
          </cell>
          <cell r="E367">
            <v>135.1</v>
          </cell>
          <cell r="F367">
            <v>328.63</v>
          </cell>
        </row>
        <row r="368">
          <cell r="A368">
            <v>113220</v>
          </cell>
          <cell r="B368" t="str">
            <v xml:space="preserve"> MÜng ½õéng =cŸt lèp mÜng ½¬ l¿n d¡y 15cm </v>
          </cell>
          <cell r="C368" t="str">
            <v>m2</v>
          </cell>
          <cell r="D368">
            <v>2402.79</v>
          </cell>
          <cell r="E368">
            <v>202.65</v>
          </cell>
          <cell r="F368">
            <v>328.63</v>
          </cell>
        </row>
        <row r="369">
          <cell r="A369">
            <v>113230</v>
          </cell>
          <cell r="B369" t="str">
            <v xml:space="preserve"> MÜng ½õéng =cŸt lèp mÜng ½¬ l¿n d¡y 20cm </v>
          </cell>
          <cell r="C369" t="str">
            <v>m2</v>
          </cell>
          <cell r="D369">
            <v>3203.72</v>
          </cell>
          <cell r="E369">
            <v>270.20999999999998</v>
          </cell>
          <cell r="F369">
            <v>328.63</v>
          </cell>
        </row>
        <row r="370">
          <cell r="A370">
            <v>113240</v>
          </cell>
          <cell r="B370" t="str">
            <v xml:space="preserve"> MÜng ½õéng =cŸt lèp mÜng ½¬ l¿n d¡y 25cm </v>
          </cell>
          <cell r="C370" t="str">
            <v>m2</v>
          </cell>
          <cell r="D370">
            <v>4004.65</v>
          </cell>
          <cell r="E370">
            <v>338.77</v>
          </cell>
          <cell r="F370">
            <v>657.26</v>
          </cell>
        </row>
        <row r="371">
          <cell r="A371">
            <v>113250</v>
          </cell>
          <cell r="B371" t="str">
            <v xml:space="preserve"> MÜng ½õéng =cŸt lèp mÜng ½¬ l¿n d¡y 30cm </v>
          </cell>
          <cell r="C371" t="str">
            <v>m2</v>
          </cell>
          <cell r="D371">
            <v>4805.58</v>
          </cell>
          <cell r="E371">
            <v>406.32</v>
          </cell>
          <cell r="F371">
            <v>657.26</v>
          </cell>
        </row>
        <row r="372">
          <cell r="A372">
            <v>113311</v>
          </cell>
          <cell r="B372" t="str">
            <v xml:space="preserve"> MÜng cŸt v¡ng g/câ 6%XM T/træn 20-25m3/h </v>
          </cell>
          <cell r="C372" t="str">
            <v>m3</v>
          </cell>
          <cell r="D372">
            <v>124543.78</v>
          </cell>
          <cell r="E372">
            <v>3269.59</v>
          </cell>
          <cell r="F372">
            <v>12971.12</v>
          </cell>
        </row>
        <row r="373">
          <cell r="A373">
            <v>113312</v>
          </cell>
          <cell r="B373" t="str">
            <v xml:space="preserve"> MÜng cŸt v¡ng g/câ 8%XM T/træn 20-25m3/h </v>
          </cell>
          <cell r="C373" t="str">
            <v>m3</v>
          </cell>
          <cell r="D373">
            <v>149742.81</v>
          </cell>
          <cell r="E373">
            <v>3382.34</v>
          </cell>
          <cell r="F373">
            <v>12971.12</v>
          </cell>
        </row>
        <row r="374">
          <cell r="A374">
            <v>113313</v>
          </cell>
          <cell r="B374" t="str">
            <v xml:space="preserve"> MÜng cŸt v¡ng g/câ 6%XM T/træn 30m3/h    </v>
          </cell>
          <cell r="C374" t="str">
            <v>m3</v>
          </cell>
          <cell r="D374">
            <v>124543.78</v>
          </cell>
          <cell r="E374">
            <v>3269.59</v>
          </cell>
          <cell r="F374">
            <v>18529.27</v>
          </cell>
        </row>
        <row r="375">
          <cell r="A375">
            <v>113314</v>
          </cell>
          <cell r="B375" t="str">
            <v xml:space="preserve"> MÜng cŸt v¡ng g/câ 8%XM T/træn 30m3/h    </v>
          </cell>
          <cell r="C375" t="str">
            <v>m3</v>
          </cell>
          <cell r="D375">
            <v>149742.81</v>
          </cell>
          <cell r="E375">
            <v>3382.34</v>
          </cell>
          <cell r="F375">
            <v>18529.27</v>
          </cell>
        </row>
        <row r="376">
          <cell r="A376">
            <v>113315</v>
          </cell>
          <cell r="B376" t="str">
            <v xml:space="preserve"> MÜng cŸt v¡ng g/câ 6%XM T/træn 50m3/h    </v>
          </cell>
          <cell r="C376" t="str">
            <v>m3</v>
          </cell>
          <cell r="D376">
            <v>124543.78</v>
          </cell>
          <cell r="E376">
            <v>3269.59</v>
          </cell>
          <cell r="F376">
            <v>12543.17</v>
          </cell>
        </row>
        <row r="377">
          <cell r="A377">
            <v>113316</v>
          </cell>
          <cell r="B377" t="str">
            <v xml:space="preserve"> MÜng cŸt v¡ng g/câ 8%XM T/træn 50m3/h    </v>
          </cell>
          <cell r="C377" t="str">
            <v>m3</v>
          </cell>
          <cell r="D377">
            <v>149742.81</v>
          </cell>
          <cell r="E377">
            <v>3382.34</v>
          </cell>
          <cell r="F377">
            <v>12543.17</v>
          </cell>
        </row>
        <row r="378">
          <cell r="A378">
            <v>113321</v>
          </cell>
          <cell r="B378" t="str">
            <v xml:space="preserve"> MÜng cŸt ½en  g/câ 6%XM T/træn 20-25m3/h </v>
          </cell>
          <cell r="C378" t="str">
            <v>m3</v>
          </cell>
          <cell r="D378">
            <v>89976.4</v>
          </cell>
          <cell r="E378">
            <v>3269.59</v>
          </cell>
          <cell r="F378">
            <v>12971.12</v>
          </cell>
        </row>
        <row r="379">
          <cell r="A379">
            <v>113322</v>
          </cell>
          <cell r="B379" t="str">
            <v xml:space="preserve"> MÜng cŸt ½en  g/câ 8%XM T/træn 20-25m3/h </v>
          </cell>
          <cell r="C379" t="str">
            <v>m3</v>
          </cell>
          <cell r="D379">
            <v>111950.31</v>
          </cell>
          <cell r="E379">
            <v>3382.34</v>
          </cell>
          <cell r="F379">
            <v>12971.12</v>
          </cell>
        </row>
        <row r="380">
          <cell r="A380">
            <v>113313</v>
          </cell>
          <cell r="B380" t="str">
            <v xml:space="preserve"> MÜng cŸt ½en  g/câ 6%XM T/træn 30m3/h    </v>
          </cell>
          <cell r="C380" t="str">
            <v>m3</v>
          </cell>
          <cell r="D380">
            <v>89976.4</v>
          </cell>
          <cell r="E380">
            <v>3269.59</v>
          </cell>
          <cell r="F380">
            <v>13529.27</v>
          </cell>
        </row>
        <row r="381">
          <cell r="A381">
            <v>113314</v>
          </cell>
          <cell r="B381" t="str">
            <v xml:space="preserve"> MÜng cŸt ½en  g/câ 8%XM T/træn 30m3/h    </v>
          </cell>
          <cell r="C381" t="str">
            <v>m3</v>
          </cell>
          <cell r="D381">
            <v>111950.31</v>
          </cell>
          <cell r="E381">
            <v>3382.34</v>
          </cell>
          <cell r="F381">
            <v>13529.27</v>
          </cell>
        </row>
        <row r="382">
          <cell r="A382">
            <v>113315</v>
          </cell>
          <cell r="B382" t="str">
            <v xml:space="preserve"> MÜng cŸt ½en  g/câ 6%XM T/træn 50m3/h    </v>
          </cell>
          <cell r="C382" t="str">
            <v>m3</v>
          </cell>
          <cell r="D382">
            <v>89976.4</v>
          </cell>
          <cell r="E382">
            <v>3269.59</v>
          </cell>
          <cell r="F382">
            <v>12543.17</v>
          </cell>
        </row>
        <row r="383">
          <cell r="A383">
            <v>113316</v>
          </cell>
          <cell r="B383" t="str">
            <v xml:space="preserve"> MÜng cŸt ½en  g/câ 8%XM T/træn 50m3/h    </v>
          </cell>
          <cell r="C383" t="str">
            <v>m3</v>
          </cell>
          <cell r="D383">
            <v>111950.31</v>
          </cell>
          <cell r="E383">
            <v>3382.34</v>
          </cell>
          <cell r="F383">
            <v>12543.17</v>
          </cell>
        </row>
        <row r="384">
          <cell r="A384">
            <v>114111</v>
          </cell>
          <cell r="B384" t="str">
            <v xml:space="preserve"> Lèp trÅn m´t ½õéng ½¬ l¿n ¾p  8cm ½Ÿ d¯m </v>
          </cell>
          <cell r="C384" t="str">
            <v>m2</v>
          </cell>
          <cell r="D384">
            <v>7907.57</v>
          </cell>
          <cell r="E384">
            <v>1129.22</v>
          </cell>
          <cell r="F384">
            <v>2172.6</v>
          </cell>
        </row>
        <row r="385">
          <cell r="A385">
            <v>114112</v>
          </cell>
          <cell r="B385" t="str">
            <v xml:space="preserve"> Lèp trÅn m´t ½õéng ½¬ l¿n ¾p 10cm ½Ÿ d¯m </v>
          </cell>
          <cell r="C385" t="str">
            <v>m2</v>
          </cell>
          <cell r="D385">
            <v>9826.2900000000009</v>
          </cell>
          <cell r="E385">
            <v>1209.8800000000001</v>
          </cell>
          <cell r="F385">
            <v>2683.79</v>
          </cell>
        </row>
        <row r="386">
          <cell r="A386">
            <v>114113</v>
          </cell>
          <cell r="B386" t="str">
            <v xml:space="preserve"> Lèp trÅn m´t ½õéng ½¬ l¿n ¾p 12cm ½Ÿ d¯m </v>
          </cell>
          <cell r="C386" t="str">
            <v>m2</v>
          </cell>
          <cell r="D386">
            <v>11698.25</v>
          </cell>
          <cell r="E386">
            <v>1267.3499999999999</v>
          </cell>
          <cell r="F386">
            <v>3213.25</v>
          </cell>
        </row>
        <row r="387">
          <cell r="A387">
            <v>114114</v>
          </cell>
          <cell r="B387" t="str">
            <v xml:space="preserve"> Lèp trÅn m´t ½õéng ½¬ l¿n ¾p 14cm ½Ÿ d¯m </v>
          </cell>
          <cell r="C387" t="str">
            <v>m2</v>
          </cell>
          <cell r="D387">
            <v>13656.07</v>
          </cell>
          <cell r="E387">
            <v>1321.79</v>
          </cell>
          <cell r="F387">
            <v>3742.71</v>
          </cell>
        </row>
        <row r="388">
          <cell r="A388">
            <v>114115</v>
          </cell>
          <cell r="B388" t="str">
            <v xml:space="preserve"> Lèp trÅn m´t ½õéng ½¬ l¿n ¾p 15cm ½Ÿ d¯m </v>
          </cell>
          <cell r="C388" t="str">
            <v>m2</v>
          </cell>
          <cell r="D388">
            <v>14604.82</v>
          </cell>
          <cell r="E388">
            <v>1354.05</v>
          </cell>
          <cell r="F388">
            <v>3998.31</v>
          </cell>
        </row>
        <row r="389">
          <cell r="A389">
            <v>114121</v>
          </cell>
          <cell r="B389" t="str">
            <v xml:space="preserve"> Lèp dõèi m´t ½õéng ½¬ l¿n ¾p  8cm ½Ÿ d¯m </v>
          </cell>
          <cell r="C389" t="str">
            <v>m2</v>
          </cell>
          <cell r="D389">
            <v>6837.52</v>
          </cell>
          <cell r="E389">
            <v>551.5</v>
          </cell>
          <cell r="F389">
            <v>1825.71</v>
          </cell>
        </row>
        <row r="390">
          <cell r="A390">
            <v>114122</v>
          </cell>
          <cell r="B390" t="str">
            <v xml:space="preserve"> Lèp dõèi m´t ½õéng ½¬ l¿n ¾p 10cm ½Ÿ d¯m </v>
          </cell>
          <cell r="C390" t="str">
            <v>m2</v>
          </cell>
          <cell r="D390">
            <v>8538.82</v>
          </cell>
          <cell r="E390">
            <v>618.04999999999995</v>
          </cell>
          <cell r="F390">
            <v>2190.85</v>
          </cell>
        </row>
        <row r="391">
          <cell r="A391">
            <v>114123</v>
          </cell>
          <cell r="B391" t="str">
            <v xml:space="preserve"> Lèp dõèi m´t ½õéng ½¬ l¿n ¾p 12cm ½Ÿ d¯m </v>
          </cell>
          <cell r="C391" t="str">
            <v>m2</v>
          </cell>
          <cell r="D391">
            <v>10246.58</v>
          </cell>
          <cell r="E391">
            <v>661.4</v>
          </cell>
          <cell r="F391">
            <v>2866.37</v>
          </cell>
        </row>
        <row r="392">
          <cell r="A392">
            <v>114124</v>
          </cell>
          <cell r="B392" t="str">
            <v xml:space="preserve"> Lèp dõèi m´t ½õéng ½¬ l¿n ¾p 14cm ½Ÿ d¯m </v>
          </cell>
          <cell r="C392" t="str">
            <v>m2</v>
          </cell>
          <cell r="D392">
            <v>11954.34</v>
          </cell>
          <cell r="E392">
            <v>705.76</v>
          </cell>
          <cell r="F392">
            <v>3176.74</v>
          </cell>
        </row>
        <row r="393">
          <cell r="A393">
            <v>114125</v>
          </cell>
          <cell r="B393" t="str">
            <v xml:space="preserve"> Lèp dõèi m´t ½õéng ½¬ l¿n ¾p 15cm ½Ÿ d¯m </v>
          </cell>
          <cell r="C393" t="str">
            <v>m2</v>
          </cell>
          <cell r="D393">
            <v>12769.41</v>
          </cell>
          <cell r="E393">
            <v>727.94</v>
          </cell>
          <cell r="F393">
            <v>3395.82</v>
          </cell>
        </row>
        <row r="394">
          <cell r="A394">
            <v>114211</v>
          </cell>
          <cell r="B394" t="str">
            <v xml:space="preserve"> Lèp trÅn M½õéng c¶p phâi ½¬ l¿n ¾p  6cm  </v>
          </cell>
          <cell r="C394" t="str">
            <v>m2</v>
          </cell>
          <cell r="D394">
            <v>1923.38</v>
          </cell>
          <cell r="E394">
            <v>331.91</v>
          </cell>
          <cell r="F394">
            <v>1296.25</v>
          </cell>
        </row>
        <row r="395">
          <cell r="A395">
            <v>114212</v>
          </cell>
          <cell r="B395" t="str">
            <v xml:space="preserve"> Lèp trÅn M½õéng c¶p phâi ½¬ l¿n ¾p  8cm  </v>
          </cell>
          <cell r="C395" t="str">
            <v>m2</v>
          </cell>
          <cell r="D395">
            <v>2497.46</v>
          </cell>
          <cell r="E395">
            <v>352.72</v>
          </cell>
          <cell r="F395">
            <v>1789.2</v>
          </cell>
        </row>
        <row r="396">
          <cell r="A396">
            <v>114213</v>
          </cell>
          <cell r="B396" t="str">
            <v xml:space="preserve"> Lèp trÅn M½õéng c¶p phâi ½¬ l¿n ¾p 10cm  </v>
          </cell>
          <cell r="C396" t="str">
            <v>m2</v>
          </cell>
          <cell r="D396">
            <v>3073.55</v>
          </cell>
          <cell r="E396">
            <v>374.59</v>
          </cell>
          <cell r="F396">
            <v>2190.85</v>
          </cell>
        </row>
        <row r="397">
          <cell r="A397">
            <v>114214</v>
          </cell>
          <cell r="B397" t="str">
            <v xml:space="preserve"> Lèp trÅn M½õéng c¶p phâi ½¬ l¿n ¾p 12cm  </v>
          </cell>
          <cell r="C397" t="str">
            <v>m2</v>
          </cell>
          <cell r="D397">
            <v>3649.64</v>
          </cell>
          <cell r="E397">
            <v>396.31</v>
          </cell>
          <cell r="F397">
            <v>2665.54</v>
          </cell>
        </row>
        <row r="398">
          <cell r="A398">
            <v>114215</v>
          </cell>
          <cell r="B398" t="str">
            <v xml:space="preserve"> Lèp trÅn M½õéng c¶p phâi ½¬ l¿n ¾p 14cm  </v>
          </cell>
          <cell r="C398" t="str">
            <v>m2</v>
          </cell>
          <cell r="D398">
            <v>4223.71</v>
          </cell>
          <cell r="E398">
            <v>418.11</v>
          </cell>
          <cell r="F398">
            <v>3103.71</v>
          </cell>
        </row>
        <row r="399">
          <cell r="A399">
            <v>114216</v>
          </cell>
          <cell r="B399" t="str">
            <v xml:space="preserve"> Lèp trÅn M½õéng c¶p phâi ½¬ l¿n ¾p 16cm  </v>
          </cell>
          <cell r="C399" t="str">
            <v>m2</v>
          </cell>
          <cell r="D399">
            <v>4799.8</v>
          </cell>
          <cell r="E399">
            <v>439.91</v>
          </cell>
          <cell r="F399">
            <v>3487.11</v>
          </cell>
        </row>
        <row r="400">
          <cell r="A400">
            <v>114217</v>
          </cell>
          <cell r="B400" t="str">
            <v xml:space="preserve"> Lèp trÅn M½õéng c¶p phâi ½¬ l¿n ¾p 18cm  </v>
          </cell>
          <cell r="C400" t="str">
            <v>m2</v>
          </cell>
          <cell r="D400">
            <v>5373.88</v>
          </cell>
          <cell r="E400">
            <v>460.72</v>
          </cell>
          <cell r="F400">
            <v>3961.79</v>
          </cell>
        </row>
        <row r="401">
          <cell r="A401">
            <v>114218</v>
          </cell>
          <cell r="B401" t="str">
            <v xml:space="preserve"> Lèp trÅn M½õéng c¶p phâi ½¬ l¿n ¾p 20cm  </v>
          </cell>
          <cell r="C401" t="str">
            <v>m2</v>
          </cell>
          <cell r="D401">
            <v>5949.97</v>
          </cell>
          <cell r="E401">
            <v>482.51</v>
          </cell>
          <cell r="F401">
            <v>4399.96</v>
          </cell>
        </row>
        <row r="402">
          <cell r="A402">
            <v>114221</v>
          </cell>
          <cell r="B402" t="str">
            <v xml:space="preserve"> Lèp dõèi M½õéng c¶p phâi ½¬ l¿n ¾p  6cm  </v>
          </cell>
          <cell r="C402" t="str">
            <v>m2</v>
          </cell>
          <cell r="D402">
            <v>1726.26</v>
          </cell>
          <cell r="E402">
            <v>196.18</v>
          </cell>
          <cell r="F402">
            <v>931.11</v>
          </cell>
        </row>
        <row r="403">
          <cell r="A403">
            <v>114222</v>
          </cell>
          <cell r="B403" t="str">
            <v xml:space="preserve">          M½õéng c¶p phâi ½¬ l¿n ¾p  8cm  </v>
          </cell>
          <cell r="C403" t="str">
            <v>m2</v>
          </cell>
          <cell r="D403">
            <v>2300.33</v>
          </cell>
          <cell r="E403">
            <v>217.97</v>
          </cell>
          <cell r="F403">
            <v>1278</v>
          </cell>
        </row>
        <row r="404">
          <cell r="A404">
            <v>114223</v>
          </cell>
          <cell r="B404" t="str">
            <v xml:space="preserve">          M½õéng c¶p phâi ½¬ l¿n ¾p 10cm  </v>
          </cell>
          <cell r="C404" t="str">
            <v>m2</v>
          </cell>
          <cell r="D404">
            <v>2876.42</v>
          </cell>
          <cell r="E404">
            <v>239.77</v>
          </cell>
          <cell r="F404">
            <v>1551.85</v>
          </cell>
        </row>
        <row r="405">
          <cell r="A405">
            <v>114224</v>
          </cell>
          <cell r="B405" t="str">
            <v xml:space="preserve">          M½õéng c¶p phâi ½¬ l¿n ¾p 12cm  </v>
          </cell>
          <cell r="C405" t="str">
            <v>m2</v>
          </cell>
          <cell r="D405">
            <v>3452.51</v>
          </cell>
          <cell r="E405">
            <v>261.57</v>
          </cell>
          <cell r="F405">
            <v>1898.74</v>
          </cell>
        </row>
        <row r="406">
          <cell r="A406">
            <v>114225</v>
          </cell>
          <cell r="B406" t="str">
            <v xml:space="preserve">          M½õéng c¶p phâi ½¬ l¿n ¾p 14cm  </v>
          </cell>
          <cell r="C406" t="str">
            <v>m2</v>
          </cell>
          <cell r="D406">
            <v>4026.59</v>
          </cell>
          <cell r="E406">
            <v>283.37</v>
          </cell>
          <cell r="F406">
            <v>2209.11</v>
          </cell>
        </row>
        <row r="407">
          <cell r="A407">
            <v>114226</v>
          </cell>
          <cell r="B407" t="str">
            <v xml:space="preserve">          M½õéng c¶p phâi ½¬ l¿n ¾p 16cm  </v>
          </cell>
          <cell r="C407" t="str">
            <v>m2</v>
          </cell>
          <cell r="D407">
            <v>4602.68</v>
          </cell>
          <cell r="E407">
            <v>304.17</v>
          </cell>
          <cell r="F407">
            <v>2482.9699999999998</v>
          </cell>
        </row>
        <row r="408">
          <cell r="A408">
            <v>114227</v>
          </cell>
          <cell r="B408" t="str">
            <v xml:space="preserve">          M½õéng c¶p phâi ½¬ l¿n ¾p 18cm  </v>
          </cell>
          <cell r="C408" t="str">
            <v>m2</v>
          </cell>
          <cell r="D408">
            <v>5176.75</v>
          </cell>
          <cell r="E408">
            <v>325.97000000000003</v>
          </cell>
          <cell r="F408">
            <v>2829.85</v>
          </cell>
        </row>
        <row r="409">
          <cell r="A409">
            <v>114228</v>
          </cell>
          <cell r="B409" t="str">
            <v xml:space="preserve">          M½õéng c¶p phâi ½¬ l¿n ¾p 20cm  </v>
          </cell>
          <cell r="C409" t="str">
            <v>m2</v>
          </cell>
          <cell r="D409">
            <v>5752.84</v>
          </cell>
          <cell r="E409">
            <v>347.77</v>
          </cell>
          <cell r="F409">
            <v>3249.76</v>
          </cell>
        </row>
        <row r="410">
          <cell r="A410">
            <v>114311</v>
          </cell>
          <cell r="B410" t="str">
            <v xml:space="preserve"> ‡õéng ½Ÿ d¯m lŸng nhúa 3.0kg/m2,d¡y  8cm </v>
          </cell>
          <cell r="C410" t="str">
            <v>m2</v>
          </cell>
          <cell r="D410">
            <v>17234.21</v>
          </cell>
          <cell r="E410">
            <v>1089.8599999999999</v>
          </cell>
          <cell r="F410">
            <v>2555.9899999999998</v>
          </cell>
        </row>
        <row r="411">
          <cell r="A411">
            <v>114312</v>
          </cell>
          <cell r="B411" t="str">
            <v xml:space="preserve"> ‡õéng ½Ÿ d¯m lŸng nhúa 3.0kg/m2 d¡y 10cm </v>
          </cell>
          <cell r="C411" t="str">
            <v>m2</v>
          </cell>
          <cell r="D411">
            <v>19114.349999999999</v>
          </cell>
          <cell r="E411">
            <v>1204.6400000000001</v>
          </cell>
          <cell r="F411">
            <v>3377.56</v>
          </cell>
        </row>
        <row r="412">
          <cell r="A412">
            <v>114313</v>
          </cell>
          <cell r="B412" t="str">
            <v xml:space="preserve"> ‡õéng ½Ÿ d¯m lŸng nhúa 3.0kg/m2 d¡y 12cm </v>
          </cell>
          <cell r="C412" t="str">
            <v>m2</v>
          </cell>
          <cell r="D412">
            <v>20981.85</v>
          </cell>
          <cell r="E412">
            <v>1204.6400000000001</v>
          </cell>
          <cell r="F412">
            <v>3377.56</v>
          </cell>
        </row>
        <row r="413">
          <cell r="A413">
            <v>114314</v>
          </cell>
          <cell r="B413" t="str">
            <v xml:space="preserve"> ‡õéng ½Ÿ d¯m lŸng nhúa 3.0kg/m2 d¡y 14cm </v>
          </cell>
          <cell r="C413" t="str">
            <v>m2</v>
          </cell>
          <cell r="D413">
            <v>22907.58</v>
          </cell>
          <cell r="E413">
            <v>1204.6400000000001</v>
          </cell>
          <cell r="F413">
            <v>3377.56</v>
          </cell>
        </row>
        <row r="414">
          <cell r="A414">
            <v>114315</v>
          </cell>
          <cell r="B414" t="str">
            <v xml:space="preserve"> ‡õéng ½Ÿ d¯m lŸng nhúa 3.0kg/m2 d¡y 15cm </v>
          </cell>
          <cell r="C414" t="str">
            <v>m2</v>
          </cell>
          <cell r="D414">
            <v>23785.83</v>
          </cell>
          <cell r="E414">
            <v>1318.42</v>
          </cell>
          <cell r="F414">
            <v>4217.3900000000003</v>
          </cell>
        </row>
        <row r="415">
          <cell r="A415">
            <v>114321</v>
          </cell>
          <cell r="B415" t="str">
            <v xml:space="preserve"> ‡õéng ½Ÿ d¯m lŸng nhúa 3.5kg/m2,d¡y  8cm </v>
          </cell>
          <cell r="C415" t="str">
            <v>m2</v>
          </cell>
          <cell r="D415">
            <v>18552.509999999998</v>
          </cell>
          <cell r="E415">
            <v>1089.8599999999999</v>
          </cell>
          <cell r="F415">
            <v>2555.9899999999998</v>
          </cell>
        </row>
        <row r="416">
          <cell r="A416">
            <v>114322</v>
          </cell>
          <cell r="B416" t="str">
            <v xml:space="preserve"> ‡õéng ½Ÿ d¯m lŸng nhúa 3.5kg/m2 d¡y 10cm </v>
          </cell>
          <cell r="C416" t="str">
            <v>m2</v>
          </cell>
          <cell r="D416">
            <v>20432.650000000001</v>
          </cell>
          <cell r="E416">
            <v>1204.6400000000001</v>
          </cell>
          <cell r="F416">
            <v>3377.56</v>
          </cell>
        </row>
        <row r="417">
          <cell r="A417">
            <v>114323</v>
          </cell>
          <cell r="B417" t="str">
            <v xml:space="preserve"> ‡õéng ½Ÿ d¯m lŸng nhúa 3.5kg/m2 d¡y 12cm </v>
          </cell>
          <cell r="C417" t="str">
            <v>m2</v>
          </cell>
          <cell r="D417">
            <v>22300.15</v>
          </cell>
          <cell r="E417">
            <v>1204.6400000000001</v>
          </cell>
          <cell r="F417">
            <v>3377.56</v>
          </cell>
        </row>
        <row r="418">
          <cell r="A418">
            <v>114324</v>
          </cell>
          <cell r="B418" t="str">
            <v xml:space="preserve"> ‡õéng ½Ÿ d¯m lŸng nhúa 3.5kg/m2 d¡y 14cm </v>
          </cell>
          <cell r="C418" t="str">
            <v>m2</v>
          </cell>
          <cell r="D418">
            <v>24225.88</v>
          </cell>
          <cell r="E418">
            <v>1204.6400000000001</v>
          </cell>
          <cell r="F418">
            <v>3377.56</v>
          </cell>
        </row>
        <row r="419">
          <cell r="A419">
            <v>114325</v>
          </cell>
          <cell r="B419" t="str">
            <v xml:space="preserve"> ‡õéng ½Ÿ d¯m lŸng nhúa 3.5kg/m2 d¡y 15cm </v>
          </cell>
          <cell r="C419" t="str">
            <v>m2</v>
          </cell>
          <cell r="D419">
            <v>25104.13</v>
          </cell>
          <cell r="E419">
            <v>1319.42</v>
          </cell>
          <cell r="F419">
            <v>4217.3900000000003</v>
          </cell>
        </row>
        <row r="420">
          <cell r="A420">
            <v>114331</v>
          </cell>
          <cell r="B420" t="str">
            <v xml:space="preserve"> ‡õéng ½Ÿ d¯m lŸng nhúa 5.0kg/m2,d¡y  8cm </v>
          </cell>
          <cell r="C420" t="str">
            <v>m2</v>
          </cell>
          <cell r="D420">
            <v>22504.51</v>
          </cell>
          <cell r="E420">
            <v>1434.2</v>
          </cell>
          <cell r="F420">
            <v>2738.57</v>
          </cell>
        </row>
        <row r="421">
          <cell r="A421">
            <v>114332</v>
          </cell>
          <cell r="B421" t="str">
            <v xml:space="preserve"> ‡õéng ½Ÿ d¯m lŸng nhúa 5.0kg/m2 d¡y 10cm </v>
          </cell>
          <cell r="C421" t="str">
            <v>m2</v>
          </cell>
          <cell r="D421">
            <v>24384.65</v>
          </cell>
          <cell r="E421">
            <v>1548.98</v>
          </cell>
          <cell r="F421">
            <v>3651.42</v>
          </cell>
        </row>
        <row r="422">
          <cell r="A422">
            <v>114333</v>
          </cell>
          <cell r="B422" t="str">
            <v xml:space="preserve"> ‡õéng ½Ÿ d¯m lŸng nhúa 5.0kg/m2 d¡y 12cm </v>
          </cell>
          <cell r="C422" t="str">
            <v>m2</v>
          </cell>
          <cell r="D422">
            <v>26252.15</v>
          </cell>
          <cell r="E422">
            <v>1548.98</v>
          </cell>
          <cell r="F422">
            <v>3651.42</v>
          </cell>
        </row>
        <row r="423">
          <cell r="A423">
            <v>114334</v>
          </cell>
          <cell r="B423" t="str">
            <v xml:space="preserve"> ‡õéng ½Ÿ d¯m lŸng nhúa 5.0kg/m2 d¡y 14cm </v>
          </cell>
          <cell r="C423" t="str">
            <v>m2</v>
          </cell>
          <cell r="D423">
            <v>28177.88</v>
          </cell>
          <cell r="E423">
            <v>1548.98</v>
          </cell>
          <cell r="F423">
            <v>3651.42</v>
          </cell>
        </row>
        <row r="424">
          <cell r="A424">
            <v>114335</v>
          </cell>
          <cell r="B424" t="str">
            <v xml:space="preserve"> ‡õéng ½Ÿ d¯m lŸng nhúa 5.0kg/m2 d¡y 15cm </v>
          </cell>
          <cell r="C424" t="str">
            <v>m2</v>
          </cell>
          <cell r="D424">
            <v>29056.13</v>
          </cell>
          <cell r="E424">
            <v>1663.75</v>
          </cell>
          <cell r="F424">
            <v>4564.28</v>
          </cell>
        </row>
        <row r="425">
          <cell r="A425">
            <v>114341</v>
          </cell>
          <cell r="B425" t="str">
            <v xml:space="preserve"> ‡õéng ½Ÿ d¯m lŸng nhúa 6.0kg/m2,d¡y  8cm </v>
          </cell>
          <cell r="C425" t="str">
            <v>m2</v>
          </cell>
          <cell r="D425">
            <v>25159.66</v>
          </cell>
          <cell r="E425">
            <v>1434.2</v>
          </cell>
          <cell r="F425">
            <v>2738.57</v>
          </cell>
        </row>
        <row r="426">
          <cell r="A426">
            <v>114342</v>
          </cell>
          <cell r="B426" t="str">
            <v xml:space="preserve"> ‡õéng ½Ÿ d¯m lŸng nhúa 6.0kg/m2 d¡y 10cm </v>
          </cell>
          <cell r="C426" t="str">
            <v>m2</v>
          </cell>
          <cell r="D426">
            <v>27039.8</v>
          </cell>
          <cell r="E426">
            <v>1548.98</v>
          </cell>
          <cell r="F426">
            <v>3651.42</v>
          </cell>
        </row>
        <row r="427">
          <cell r="A427">
            <v>114343</v>
          </cell>
          <cell r="B427" t="str">
            <v xml:space="preserve"> ‡õéng ½Ÿ d¯m lŸng nhúa 6.0kg/m2 d¡y 12cm </v>
          </cell>
          <cell r="C427" t="str">
            <v>m2</v>
          </cell>
          <cell r="D427">
            <v>28907.3</v>
          </cell>
          <cell r="E427">
            <v>1548.98</v>
          </cell>
          <cell r="F427">
            <v>3651.42</v>
          </cell>
        </row>
        <row r="428">
          <cell r="A428">
            <v>114344</v>
          </cell>
          <cell r="B428" t="str">
            <v xml:space="preserve"> ‡õéng ½Ÿ d¯m lŸng nhúa 6.0kg/m2 d¡y 14cm </v>
          </cell>
          <cell r="C428" t="str">
            <v>m2</v>
          </cell>
          <cell r="D428">
            <v>30833.03</v>
          </cell>
          <cell r="E428">
            <v>1548.98</v>
          </cell>
          <cell r="F428">
            <v>3651.42</v>
          </cell>
        </row>
        <row r="429">
          <cell r="A429">
            <v>114345</v>
          </cell>
          <cell r="B429" t="str">
            <v xml:space="preserve"> ‡õéng ½Ÿ d¯m lŸng nhúa 6.0kg/m2 d¡y 15cm </v>
          </cell>
          <cell r="C429" t="str">
            <v>m2</v>
          </cell>
          <cell r="D429">
            <v>31711.279999999999</v>
          </cell>
          <cell r="E429">
            <v>1663.75</v>
          </cell>
          <cell r="F429">
            <v>4564.28</v>
          </cell>
        </row>
        <row r="430">
          <cell r="A430">
            <v>114351</v>
          </cell>
          <cell r="B430" t="str">
            <v xml:space="preserve"> ‡õéng ½Ÿ d¯m lŸng nhúa 6.5kg/m2,d¡y  8cm </v>
          </cell>
          <cell r="C430" t="str">
            <v>m2</v>
          </cell>
          <cell r="D430">
            <v>27562.9</v>
          </cell>
          <cell r="E430">
            <v>1778.53</v>
          </cell>
          <cell r="F430">
            <v>2921.14</v>
          </cell>
        </row>
        <row r="431">
          <cell r="A431">
            <v>114352</v>
          </cell>
          <cell r="B431" t="str">
            <v xml:space="preserve"> ‡õéng ½Ÿ d¯m lŸng nhúa 6.5kg/m2 d¡y 10cm </v>
          </cell>
          <cell r="C431" t="str">
            <v>m2</v>
          </cell>
          <cell r="D431">
            <v>29443.040000000001</v>
          </cell>
          <cell r="E431">
            <v>1893.31</v>
          </cell>
          <cell r="F431">
            <v>3833.99</v>
          </cell>
        </row>
        <row r="432">
          <cell r="A432">
            <v>114353</v>
          </cell>
          <cell r="B432" t="str">
            <v xml:space="preserve"> ‡õéng ½Ÿ d¯m lŸng nhúa 6.5kg/m2 d¡y 12cm </v>
          </cell>
          <cell r="C432" t="str">
            <v>m2</v>
          </cell>
          <cell r="D432">
            <v>31310.54</v>
          </cell>
          <cell r="E432">
            <v>1893.31</v>
          </cell>
          <cell r="F432">
            <v>3833.99</v>
          </cell>
        </row>
        <row r="433">
          <cell r="A433">
            <v>114354</v>
          </cell>
          <cell r="B433" t="str">
            <v xml:space="preserve"> ‡õéng ½Ÿ d¯m lŸng nhúa 6.5kg/m2 d¡y 14cm </v>
          </cell>
          <cell r="C433" t="str">
            <v>m2</v>
          </cell>
          <cell r="D433">
            <v>33236.269999999997</v>
          </cell>
          <cell r="E433">
            <v>1893.31</v>
          </cell>
          <cell r="F433">
            <v>3833.99</v>
          </cell>
        </row>
        <row r="434">
          <cell r="A434">
            <v>114355</v>
          </cell>
          <cell r="B434" t="str">
            <v xml:space="preserve"> ‡õéng ½Ÿ d¯m lŸng nhúa 6.5kg/m2 d¡y 15cm </v>
          </cell>
          <cell r="C434" t="str">
            <v>m2</v>
          </cell>
          <cell r="D434">
            <v>34114.519999999997</v>
          </cell>
          <cell r="E434">
            <v>2008.09</v>
          </cell>
          <cell r="F434">
            <v>4564.28</v>
          </cell>
        </row>
        <row r="435">
          <cell r="A435">
            <v>114361</v>
          </cell>
          <cell r="B435" t="str">
            <v xml:space="preserve"> ‡õéng ½Ÿ d¯m lŸng nhúa 8.0kg/m2,d¡y  8cm </v>
          </cell>
          <cell r="C435" t="str">
            <v>m2</v>
          </cell>
          <cell r="D435">
            <v>31525.62</v>
          </cell>
          <cell r="E435">
            <v>1778.53</v>
          </cell>
          <cell r="F435">
            <v>2921.14</v>
          </cell>
        </row>
        <row r="436">
          <cell r="A436">
            <v>114362</v>
          </cell>
          <cell r="B436" t="str">
            <v xml:space="preserve"> ‡õéng ½Ÿ d¯m lŸng nhúa 8.0kg/m2 d¡y 10cm </v>
          </cell>
          <cell r="C436" t="str">
            <v>m2</v>
          </cell>
          <cell r="D436">
            <v>33405.760000000002</v>
          </cell>
          <cell r="E436">
            <v>1893.31</v>
          </cell>
          <cell r="F436">
            <v>3833.99</v>
          </cell>
        </row>
        <row r="437">
          <cell r="A437">
            <v>114363</v>
          </cell>
          <cell r="B437" t="str">
            <v xml:space="preserve"> ‡õéng ½Ÿ d¯m lŸng nhúa 8.0kg/m2 d¡y 12cm </v>
          </cell>
          <cell r="C437" t="str">
            <v>m2</v>
          </cell>
          <cell r="D437">
            <v>35273.269999999997</v>
          </cell>
          <cell r="E437">
            <v>1893.31</v>
          </cell>
          <cell r="F437">
            <v>3833.99</v>
          </cell>
        </row>
        <row r="438">
          <cell r="A438">
            <v>114364</v>
          </cell>
          <cell r="B438" t="str">
            <v xml:space="preserve"> ‡õéng ½Ÿ d¯m lŸng nhúa 8.0kg/m2 d¡y 14cm </v>
          </cell>
          <cell r="C438" t="str">
            <v>m2</v>
          </cell>
          <cell r="D438">
            <v>37198.99</v>
          </cell>
          <cell r="E438">
            <v>1893.31</v>
          </cell>
          <cell r="F438">
            <v>3833.99</v>
          </cell>
        </row>
        <row r="439">
          <cell r="A439">
            <v>114365</v>
          </cell>
          <cell r="B439" t="str">
            <v xml:space="preserve"> ‡õéng ½Ÿ d¯m lŸng nhúa 8.0kg/m2 d¡y 15cm </v>
          </cell>
          <cell r="C439" t="str">
            <v>m2</v>
          </cell>
          <cell r="D439">
            <v>38077.24</v>
          </cell>
          <cell r="E439">
            <v>2008.09</v>
          </cell>
          <cell r="F439">
            <v>4564.28</v>
          </cell>
        </row>
        <row r="440">
          <cell r="A440">
            <v>114412</v>
          </cell>
          <cell r="B440" t="str">
            <v xml:space="preserve"> ‡õéng ½d¯m nhúa thµm nhºp 5.5kg/m2,H 6cm </v>
          </cell>
          <cell r="C440" t="str">
            <v>m2</v>
          </cell>
          <cell r="D440">
            <v>23488.94</v>
          </cell>
          <cell r="E440">
            <v>1578.15</v>
          </cell>
          <cell r="F440">
            <v>2373.42</v>
          </cell>
        </row>
        <row r="441">
          <cell r="A441">
            <v>114413</v>
          </cell>
          <cell r="B441" t="str">
            <v xml:space="preserve"> ‡õéng ½d¯m nhúa thµm nhºp 5.5kg/m2,H 7cm </v>
          </cell>
          <cell r="C441" t="str">
            <v>m2</v>
          </cell>
          <cell r="D441">
            <v>24481.8</v>
          </cell>
          <cell r="E441">
            <v>1578.15</v>
          </cell>
          <cell r="F441">
            <v>2373.42</v>
          </cell>
        </row>
        <row r="442">
          <cell r="A442">
            <v>114414</v>
          </cell>
          <cell r="B442" t="str">
            <v xml:space="preserve"> ‡õéng ½d¯m nhúa thµm nhºp 5.5kg/m2,H 8cm </v>
          </cell>
          <cell r="C442" t="str">
            <v>m2</v>
          </cell>
          <cell r="D442">
            <v>25474.65</v>
          </cell>
          <cell r="E442">
            <v>1578.15</v>
          </cell>
          <cell r="F442">
            <v>2373.42</v>
          </cell>
        </row>
        <row r="443">
          <cell r="A443">
            <v>114415</v>
          </cell>
          <cell r="B443" t="str">
            <v xml:space="preserve"> ‡õéng ½d¯m nhúa thµm nhºp 5.5kg/m2,H 9cm </v>
          </cell>
          <cell r="C443" t="str">
            <v>m2</v>
          </cell>
          <cell r="D443">
            <v>25869.17</v>
          </cell>
          <cell r="E443">
            <v>1578.15</v>
          </cell>
          <cell r="F443">
            <v>2373.42</v>
          </cell>
        </row>
        <row r="444">
          <cell r="A444">
            <v>114416</v>
          </cell>
          <cell r="B444" t="str">
            <v xml:space="preserve"> ‡õéng ½d¯m nhúa thµm nhºp 5.5kg/m2,H10cm </v>
          </cell>
          <cell r="C444" t="str">
            <v>m2</v>
          </cell>
          <cell r="D444">
            <v>27958.05</v>
          </cell>
          <cell r="E444">
            <v>1725.15</v>
          </cell>
          <cell r="F444">
            <v>3468.85</v>
          </cell>
        </row>
        <row r="445">
          <cell r="A445">
            <v>114417</v>
          </cell>
          <cell r="B445" t="str">
            <v xml:space="preserve"> ‡õéng ½d¯m nhúa thµm nhºp 5.5kg/m2,H12cm </v>
          </cell>
          <cell r="C445" t="str">
            <v>m2</v>
          </cell>
          <cell r="D445">
            <v>30040.62</v>
          </cell>
          <cell r="E445">
            <v>1725.15</v>
          </cell>
          <cell r="F445">
            <v>3468.85</v>
          </cell>
        </row>
        <row r="446">
          <cell r="A446">
            <v>114418</v>
          </cell>
          <cell r="B446" t="str">
            <v xml:space="preserve"> ‡õéng ½d¯m nhúa thµm nhºp 5.5kg/m2,H14cm </v>
          </cell>
          <cell r="C446" t="str">
            <v>m2</v>
          </cell>
          <cell r="D446">
            <v>32130.25</v>
          </cell>
          <cell r="E446">
            <v>1725.15</v>
          </cell>
          <cell r="F446">
            <v>3468.85</v>
          </cell>
        </row>
        <row r="447">
          <cell r="A447">
            <v>114419</v>
          </cell>
          <cell r="B447" t="str">
            <v xml:space="preserve"> ‡õéng ½d¯m nhúa thµm nhºp 5.5kg/m2,H15cm </v>
          </cell>
          <cell r="C447" t="str">
            <v>m2</v>
          </cell>
          <cell r="D447">
            <v>33164.61</v>
          </cell>
          <cell r="E447">
            <v>1818.11</v>
          </cell>
          <cell r="F447">
            <v>3833.99</v>
          </cell>
        </row>
        <row r="448">
          <cell r="A448">
            <v>114420</v>
          </cell>
          <cell r="B448" t="str">
            <v xml:space="preserve"> ‡õéng ½d¯m nhúa thµm nhºp 6.0kg/m2,H 4cm </v>
          </cell>
          <cell r="C448" t="str">
            <v>m2</v>
          </cell>
          <cell r="D448">
            <v>22446.57</v>
          </cell>
          <cell r="E448">
            <v>1370.61</v>
          </cell>
          <cell r="F448">
            <v>2063.0500000000002</v>
          </cell>
        </row>
        <row r="449">
          <cell r="A449">
            <v>114421</v>
          </cell>
          <cell r="B449" t="str">
            <v xml:space="preserve"> ‡õéng ½d¯m nhúa thµm nhºp 6.0kg/m2,H 5cm </v>
          </cell>
          <cell r="C449" t="str">
            <v>m2</v>
          </cell>
          <cell r="D449">
            <v>23340.05</v>
          </cell>
          <cell r="E449">
            <v>1370.61</v>
          </cell>
          <cell r="F449">
            <v>2063.0500000000002</v>
          </cell>
        </row>
        <row r="450">
          <cell r="A450">
            <v>114422</v>
          </cell>
          <cell r="B450" t="str">
            <v xml:space="preserve"> ‡õéng ½d¯m nhúa thµm nhºp 6.0kg/m2,H 6cm </v>
          </cell>
          <cell r="C450" t="str">
            <v>m2</v>
          </cell>
          <cell r="D450">
            <v>24836.52</v>
          </cell>
          <cell r="E450">
            <v>1578.15</v>
          </cell>
          <cell r="F450">
            <v>2373.42</v>
          </cell>
        </row>
        <row r="451">
          <cell r="A451">
            <v>114423</v>
          </cell>
          <cell r="B451" t="str">
            <v xml:space="preserve"> ‡õéng ½d¯m nhúa thµm nhºp 6.0kg/m2,H 7cm </v>
          </cell>
          <cell r="C451" t="str">
            <v>m2</v>
          </cell>
          <cell r="D451">
            <v>25829.37</v>
          </cell>
          <cell r="E451">
            <v>1578.15</v>
          </cell>
          <cell r="F451">
            <v>2373.42</v>
          </cell>
        </row>
        <row r="452">
          <cell r="A452">
            <v>114424</v>
          </cell>
          <cell r="B452" t="str">
            <v xml:space="preserve"> ‡õéng ½d¯m nhúa thµm nhºp 6.0kg/m2,H 8cm </v>
          </cell>
          <cell r="C452" t="str">
            <v>m2</v>
          </cell>
          <cell r="D452">
            <v>26822.22</v>
          </cell>
          <cell r="E452">
            <v>1578.15</v>
          </cell>
          <cell r="F452">
            <v>2373.42</v>
          </cell>
        </row>
        <row r="453">
          <cell r="A453">
            <v>114425</v>
          </cell>
          <cell r="B453" t="str">
            <v xml:space="preserve"> ‡õéng ½d¯m nhúa thµm nhºp 6.0kg/m2,H 9cm </v>
          </cell>
          <cell r="C453" t="str">
            <v>m2</v>
          </cell>
          <cell r="D453">
            <v>27216.74</v>
          </cell>
          <cell r="E453">
            <v>1578.15</v>
          </cell>
          <cell r="F453">
            <v>2373.42</v>
          </cell>
        </row>
        <row r="454">
          <cell r="A454">
            <v>114426</v>
          </cell>
          <cell r="B454" t="str">
            <v xml:space="preserve"> ‡õéng ½d¯m nhúa thµm nhºp 6.0kg/m2,H10cm </v>
          </cell>
          <cell r="C454" t="str">
            <v>m2</v>
          </cell>
          <cell r="D454">
            <v>29305.63</v>
          </cell>
          <cell r="E454">
            <v>1725.15</v>
          </cell>
          <cell r="F454">
            <v>3468.85</v>
          </cell>
        </row>
        <row r="455">
          <cell r="A455">
            <v>114427</v>
          </cell>
          <cell r="B455" t="str">
            <v xml:space="preserve"> ‡õéng ½d¯m nhúa thµm nhºp 6.0kg/m2,H12cm </v>
          </cell>
          <cell r="C455" t="str">
            <v>m2</v>
          </cell>
          <cell r="D455">
            <v>31388.19</v>
          </cell>
          <cell r="E455">
            <v>1725.15</v>
          </cell>
          <cell r="F455">
            <v>3468.85</v>
          </cell>
        </row>
        <row r="456">
          <cell r="A456">
            <v>114428</v>
          </cell>
          <cell r="B456" t="str">
            <v xml:space="preserve"> ‡õéng ½d¯m nhúa thµm nhºp 6.0kg/m2,H14cm </v>
          </cell>
          <cell r="C456" t="str">
            <v>m2</v>
          </cell>
          <cell r="D456">
            <v>33477.83</v>
          </cell>
          <cell r="E456">
            <v>1725.15</v>
          </cell>
          <cell r="F456">
            <v>3468.85</v>
          </cell>
        </row>
        <row r="457">
          <cell r="A457">
            <v>114429</v>
          </cell>
          <cell r="B457" t="str">
            <v xml:space="preserve"> ‡õéng ½d¯m nhúa thµm nhºp 6.0kg/m2,H15cm </v>
          </cell>
          <cell r="C457" t="str">
            <v>m2</v>
          </cell>
          <cell r="D457">
            <v>34512.19</v>
          </cell>
          <cell r="E457">
            <v>1818.11</v>
          </cell>
          <cell r="F457">
            <v>3833.99</v>
          </cell>
        </row>
        <row r="458">
          <cell r="A458">
            <v>114430</v>
          </cell>
          <cell r="B458" t="str">
            <v xml:space="preserve"> ‡õéng ½d¯m nhúa thµm nhºp 7.0kg/m2,H 4cm </v>
          </cell>
          <cell r="C458" t="str">
            <v>m2</v>
          </cell>
          <cell r="D458">
            <v>25061.72</v>
          </cell>
          <cell r="E458">
            <v>1370.61</v>
          </cell>
          <cell r="F458">
            <v>2063.0500000000002</v>
          </cell>
        </row>
        <row r="459">
          <cell r="A459">
            <v>114431</v>
          </cell>
          <cell r="B459" t="str">
            <v xml:space="preserve"> ‡õéng ½d¯m nhúa thµm nhºp 7.0kg/m2,H 5cm </v>
          </cell>
          <cell r="C459" t="str">
            <v>m2</v>
          </cell>
          <cell r="D459">
            <v>25955.200000000001</v>
          </cell>
          <cell r="E459">
            <v>1370.61</v>
          </cell>
          <cell r="F459">
            <v>2063.0500000000002</v>
          </cell>
        </row>
        <row r="460">
          <cell r="A460">
            <v>114432</v>
          </cell>
          <cell r="B460" t="str">
            <v xml:space="preserve"> ‡õéng ½d¯m nhúa thµm nhºp 7.0kg/m2,H 6cm </v>
          </cell>
          <cell r="C460" t="str">
            <v>m2</v>
          </cell>
          <cell r="D460">
            <v>27651.67</v>
          </cell>
          <cell r="E460">
            <v>1578.15</v>
          </cell>
          <cell r="F460">
            <v>2373.42</v>
          </cell>
        </row>
        <row r="461">
          <cell r="A461">
            <v>114433</v>
          </cell>
          <cell r="B461" t="str">
            <v xml:space="preserve"> ‡õéng ½d¯m nhúa thµm nhºp 7.0kg/m2,H 7cm </v>
          </cell>
          <cell r="C461" t="str">
            <v>m2</v>
          </cell>
          <cell r="D461">
            <v>28644.52</v>
          </cell>
          <cell r="E461">
            <v>1578.15</v>
          </cell>
          <cell r="F461">
            <v>2373.42</v>
          </cell>
        </row>
        <row r="462">
          <cell r="A462">
            <v>114434</v>
          </cell>
          <cell r="B462" t="str">
            <v xml:space="preserve"> ‡õéng ½d¯m nhúa thµm nhºp 7.0kg/m2,H 8cm </v>
          </cell>
          <cell r="C462" t="str">
            <v>m2</v>
          </cell>
          <cell r="D462">
            <v>29637.37</v>
          </cell>
          <cell r="E462">
            <v>1578.15</v>
          </cell>
          <cell r="F462">
            <v>2373.42</v>
          </cell>
        </row>
        <row r="463">
          <cell r="A463">
            <v>114442</v>
          </cell>
          <cell r="B463" t="str">
            <v xml:space="preserve"> ‡õéng ½d¯m nhúa thµm nhºp 8.0kg/m2,H 6cm </v>
          </cell>
          <cell r="C463" t="str">
            <v>m2</v>
          </cell>
          <cell r="D463">
            <v>29989.72</v>
          </cell>
          <cell r="E463">
            <v>1578.15</v>
          </cell>
          <cell r="F463">
            <v>2373.42</v>
          </cell>
        </row>
        <row r="464">
          <cell r="A464">
            <v>114443</v>
          </cell>
          <cell r="B464" t="str">
            <v xml:space="preserve"> ‡õéng ½d¯m nhúa thµm nhºp 8.0kg/m2,H 7cm </v>
          </cell>
          <cell r="C464" t="str">
            <v>m2</v>
          </cell>
          <cell r="D464">
            <v>30982.57</v>
          </cell>
          <cell r="E464">
            <v>1578.15</v>
          </cell>
          <cell r="F464">
            <v>2373.42</v>
          </cell>
        </row>
        <row r="465">
          <cell r="A465">
            <v>114444</v>
          </cell>
          <cell r="B465" t="str">
            <v xml:space="preserve"> ‡õéng ½d¯m nhúa thµm nhºp 8.0kg/m2,H 8cm </v>
          </cell>
          <cell r="C465" t="str">
            <v>m2</v>
          </cell>
          <cell r="D465">
            <v>31975.42</v>
          </cell>
          <cell r="E465">
            <v>1578.15</v>
          </cell>
          <cell r="F465">
            <v>2373.42</v>
          </cell>
        </row>
        <row r="466">
          <cell r="A466">
            <v>114452</v>
          </cell>
          <cell r="B466" t="str">
            <v xml:space="preserve"> ‡õéng ½d¯m nhúa thµm nhºp 9.0kg/m2,H 6cm </v>
          </cell>
          <cell r="C466" t="str">
            <v>m2</v>
          </cell>
          <cell r="D466">
            <v>32241.97</v>
          </cell>
          <cell r="E466">
            <v>1578.15</v>
          </cell>
          <cell r="F466">
            <v>2373.42</v>
          </cell>
        </row>
        <row r="467">
          <cell r="A467">
            <v>114453</v>
          </cell>
          <cell r="B467" t="str">
            <v xml:space="preserve"> ‡õéng ½d¯m nhúa thµm nhºp 9.0kg/m2,H 7cm </v>
          </cell>
          <cell r="C467" t="str">
            <v>m2</v>
          </cell>
          <cell r="D467">
            <v>33234.82</v>
          </cell>
          <cell r="E467">
            <v>1578.15</v>
          </cell>
          <cell r="F467">
            <v>2373.42</v>
          </cell>
        </row>
        <row r="468">
          <cell r="A468">
            <v>114454</v>
          </cell>
          <cell r="B468" t="str">
            <v xml:space="preserve"> ‡õéng ½d¯m nhúa thµm nhºp 9.0kg/m2,H 8cm </v>
          </cell>
          <cell r="C468" t="str">
            <v>m2</v>
          </cell>
          <cell r="D468">
            <v>34227.67</v>
          </cell>
          <cell r="E468">
            <v>1578.15</v>
          </cell>
          <cell r="F468">
            <v>2373.42</v>
          </cell>
        </row>
        <row r="469">
          <cell r="A469">
            <v>114460</v>
          </cell>
          <cell r="B469" t="str">
            <v xml:space="preserve"> ‡õéng ½d¯m nhúa thµm nhºp  10kg/m2,H 4cm </v>
          </cell>
          <cell r="C469" t="str">
            <v>m2</v>
          </cell>
          <cell r="D469">
            <v>24791.67</v>
          </cell>
          <cell r="E469">
            <v>1163.07</v>
          </cell>
          <cell r="F469">
            <v>2190.85</v>
          </cell>
        </row>
        <row r="470">
          <cell r="A470">
            <v>114461</v>
          </cell>
          <cell r="B470" t="str">
            <v xml:space="preserve"> ‡õéng ½d¯m nhúa thµm nhºp  10kg/m2,H 5cm </v>
          </cell>
          <cell r="C470" t="str">
            <v>m2</v>
          </cell>
          <cell r="D470">
            <v>25685.15</v>
          </cell>
          <cell r="E470">
            <v>1163.07</v>
          </cell>
          <cell r="F470">
            <v>2190.85</v>
          </cell>
        </row>
        <row r="471">
          <cell r="A471">
            <v>114462</v>
          </cell>
          <cell r="B471" t="str">
            <v xml:space="preserve"> ‡õéng ½d¯m nhúa thµm nhºp  10kg/m2,H 6cm </v>
          </cell>
          <cell r="C471" t="str">
            <v>m2</v>
          </cell>
          <cell r="D471">
            <v>27181.62</v>
          </cell>
          <cell r="E471">
            <v>1436.55</v>
          </cell>
          <cell r="F471">
            <v>2610.77</v>
          </cell>
        </row>
        <row r="472">
          <cell r="A472">
            <v>114463</v>
          </cell>
          <cell r="B472" t="str">
            <v xml:space="preserve"> ‡õéng ½d¯m nhúa thµm nhºp  10kg/m2,H 7cm </v>
          </cell>
          <cell r="C472" t="str">
            <v>m2</v>
          </cell>
          <cell r="D472">
            <v>28174.47</v>
          </cell>
          <cell r="E472">
            <v>1436.55</v>
          </cell>
          <cell r="F472">
            <v>2610.77</v>
          </cell>
        </row>
        <row r="473">
          <cell r="A473">
            <v>114464</v>
          </cell>
          <cell r="B473" t="str">
            <v xml:space="preserve"> ‡õéng ½d¯m nhúa thµm nhºp  10kg/m2,H 8cm </v>
          </cell>
          <cell r="C473" t="str">
            <v>m2</v>
          </cell>
          <cell r="D473">
            <v>29167.32</v>
          </cell>
          <cell r="E473">
            <v>1436.55</v>
          </cell>
          <cell r="F473">
            <v>2610.77</v>
          </cell>
        </row>
        <row r="474">
          <cell r="A474">
            <v>114470</v>
          </cell>
          <cell r="B474" t="str">
            <v xml:space="preserve"> ‡õéng ½d¯m nhúa thµm nhºp 12kg/m2,H  4cm </v>
          </cell>
          <cell r="C474" t="str">
            <v>m2</v>
          </cell>
          <cell r="D474">
            <v>28422.87</v>
          </cell>
          <cell r="E474">
            <v>1163.07</v>
          </cell>
          <cell r="F474">
            <v>2190.85</v>
          </cell>
        </row>
        <row r="475">
          <cell r="A475">
            <v>114471</v>
          </cell>
          <cell r="B475" t="str">
            <v xml:space="preserve"> ‡õéng ½d¯m nhúa thµm nhºp 12kg/m2,H  5cm </v>
          </cell>
          <cell r="C475" t="str">
            <v>m2</v>
          </cell>
          <cell r="D475">
            <v>29316.35</v>
          </cell>
          <cell r="E475">
            <v>1163.07</v>
          </cell>
          <cell r="F475">
            <v>2190.85</v>
          </cell>
        </row>
        <row r="476">
          <cell r="A476">
            <v>114472</v>
          </cell>
          <cell r="B476" t="str">
            <v xml:space="preserve"> ‡õéng ½d¯m nhúa thµm nhºp 12kg/m2,H  6cm </v>
          </cell>
          <cell r="C476" t="str">
            <v>m2</v>
          </cell>
          <cell r="D476">
            <v>30812.82</v>
          </cell>
          <cell r="E476">
            <v>1436.55</v>
          </cell>
          <cell r="F476">
            <v>2610.77</v>
          </cell>
        </row>
        <row r="477">
          <cell r="A477">
            <v>114473</v>
          </cell>
          <cell r="B477" t="str">
            <v xml:space="preserve"> ‡õéng ½d¯m nhúa thµm nhºp 12kg/m2,H  7cm </v>
          </cell>
          <cell r="C477" t="str">
            <v>m2</v>
          </cell>
          <cell r="D477">
            <v>31805.67</v>
          </cell>
          <cell r="E477">
            <v>1436.55</v>
          </cell>
          <cell r="F477">
            <v>2610.77</v>
          </cell>
        </row>
        <row r="478">
          <cell r="A478">
            <v>114474</v>
          </cell>
          <cell r="B478" t="str">
            <v xml:space="preserve"> ‡õéng ½d¯m nhúa thµm nhºp 12kg/m2,H  8cm </v>
          </cell>
          <cell r="C478" t="str">
            <v>m2</v>
          </cell>
          <cell r="D478">
            <v>32798.519999999997</v>
          </cell>
          <cell r="E478">
            <v>1436.55</v>
          </cell>
          <cell r="F478">
            <v>2610.77</v>
          </cell>
        </row>
        <row r="479">
          <cell r="A479">
            <v>114475</v>
          </cell>
          <cell r="B479" t="str">
            <v xml:space="preserve"> ‡õéng ½d¯m nhúa thµm nhºp 12kg/m2,H  9cm </v>
          </cell>
          <cell r="C479" t="str">
            <v>m2</v>
          </cell>
          <cell r="D479">
            <v>33193.050000000003</v>
          </cell>
          <cell r="E479">
            <v>1436.55</v>
          </cell>
          <cell r="F479">
            <v>2610.77</v>
          </cell>
        </row>
        <row r="480">
          <cell r="A480">
            <v>114476</v>
          </cell>
          <cell r="B480" t="str">
            <v xml:space="preserve"> ‡õéng ½d¯m nhúa thµm nhºp 12kg/m2,H 10cm </v>
          </cell>
          <cell r="C480" t="str">
            <v>m2</v>
          </cell>
          <cell r="D480">
            <v>35281.93</v>
          </cell>
          <cell r="E480">
            <v>1582.47</v>
          </cell>
          <cell r="F480">
            <v>3760.96</v>
          </cell>
        </row>
        <row r="481">
          <cell r="A481">
            <v>114477</v>
          </cell>
          <cell r="B481" t="str">
            <v xml:space="preserve"> ‡õéng ½d¯m nhúa thµm nhºp 12kg/m2,H 12cm </v>
          </cell>
          <cell r="C481" t="str">
            <v>m2</v>
          </cell>
          <cell r="D481">
            <v>37364.49</v>
          </cell>
          <cell r="E481">
            <v>1582.47</v>
          </cell>
          <cell r="F481">
            <v>3760.96</v>
          </cell>
        </row>
        <row r="482">
          <cell r="A482">
            <v>114478</v>
          </cell>
          <cell r="B482" t="str">
            <v xml:space="preserve"> ‡õéng ½d¯m nhúa thµm nhºp 12kg/m2,H 14cm </v>
          </cell>
          <cell r="C482" t="str">
            <v>m2</v>
          </cell>
          <cell r="D482">
            <v>39454.129999999997</v>
          </cell>
          <cell r="E482">
            <v>1582.47</v>
          </cell>
          <cell r="F482">
            <v>3760.96</v>
          </cell>
        </row>
        <row r="483">
          <cell r="A483">
            <v>114479</v>
          </cell>
          <cell r="B483" t="str">
            <v xml:space="preserve"> ‡õéng ½d¯m nhúa thµm nhºp 12kg/m2,H 15cm </v>
          </cell>
          <cell r="C483" t="str">
            <v>m2</v>
          </cell>
          <cell r="D483">
            <v>40488.49</v>
          </cell>
          <cell r="E483">
            <v>1666.78</v>
          </cell>
          <cell r="F483">
            <v>4253.8999999999996</v>
          </cell>
        </row>
        <row r="484">
          <cell r="A484">
            <v>114482</v>
          </cell>
          <cell r="B484" t="str">
            <v xml:space="preserve"> ‡õéng ½d¯m nhúa thµm nhºp 14kg/m2,H  6cm </v>
          </cell>
          <cell r="C484" t="str">
            <v>m2</v>
          </cell>
          <cell r="D484">
            <v>34444.019999999997</v>
          </cell>
          <cell r="E484">
            <v>1948.9</v>
          </cell>
          <cell r="F484">
            <v>2610.77</v>
          </cell>
        </row>
        <row r="485">
          <cell r="A485">
            <v>114483</v>
          </cell>
          <cell r="B485" t="str">
            <v xml:space="preserve"> ‡õéng ½d¯m nhúa thµm nhºp 14kg/m2,H  7cm </v>
          </cell>
          <cell r="C485" t="str">
            <v>m2</v>
          </cell>
          <cell r="D485">
            <v>35436.870000000003</v>
          </cell>
          <cell r="E485">
            <v>1948.9</v>
          </cell>
          <cell r="F485">
            <v>2610.77</v>
          </cell>
        </row>
        <row r="486">
          <cell r="A486">
            <v>114484</v>
          </cell>
          <cell r="B486" t="str">
            <v xml:space="preserve"> ‡õéng ½d¯m nhúa thµm nhºp 14kg/m2,H  8cm </v>
          </cell>
          <cell r="C486" t="str">
            <v>m2</v>
          </cell>
          <cell r="D486">
            <v>36429.72</v>
          </cell>
          <cell r="E486">
            <v>1948.9</v>
          </cell>
          <cell r="F486">
            <v>2610.77</v>
          </cell>
        </row>
        <row r="487">
          <cell r="A487">
            <v>114485</v>
          </cell>
          <cell r="B487" t="str">
            <v xml:space="preserve"> ‡õéng ½d¯m nhúa thµm nhºp 14kg/m2,H  8cm </v>
          </cell>
          <cell r="C487" t="str">
            <v>m2</v>
          </cell>
          <cell r="D487">
            <v>36824.25</v>
          </cell>
          <cell r="E487">
            <v>1948.9</v>
          </cell>
          <cell r="F487">
            <v>2610.77</v>
          </cell>
        </row>
        <row r="488">
          <cell r="A488">
            <v>114486</v>
          </cell>
          <cell r="B488" t="str">
            <v xml:space="preserve"> ‡õéng ½d¯m nhúa thµm nhºp 14kg/m2,H 10cm </v>
          </cell>
          <cell r="C488" t="str">
            <v>m2</v>
          </cell>
          <cell r="D488">
            <v>38913.129999999997</v>
          </cell>
          <cell r="E488">
            <v>2077.5300000000002</v>
          </cell>
          <cell r="F488">
            <v>3760.96</v>
          </cell>
        </row>
        <row r="489">
          <cell r="A489">
            <v>114487</v>
          </cell>
          <cell r="B489" t="str">
            <v xml:space="preserve"> ‡õéng ½d¯m nhúa thµm nhºp 14kg/m2,H 12cm </v>
          </cell>
          <cell r="C489" t="str">
            <v>m2</v>
          </cell>
          <cell r="D489">
            <v>40995.69</v>
          </cell>
          <cell r="E489">
            <v>2077.5300000000002</v>
          </cell>
          <cell r="F489">
            <v>3760.96</v>
          </cell>
        </row>
        <row r="490">
          <cell r="A490">
            <v>114488</v>
          </cell>
          <cell r="B490" t="str">
            <v xml:space="preserve"> ‡õéng ½d¯m nhúa thµm nhºp 14kg/m2,H 14cm </v>
          </cell>
          <cell r="C490" t="str">
            <v>m2</v>
          </cell>
          <cell r="D490">
            <v>43085.33</v>
          </cell>
          <cell r="E490">
            <v>2077.5300000000002</v>
          </cell>
          <cell r="F490">
            <v>3760.96</v>
          </cell>
        </row>
        <row r="491">
          <cell r="A491">
            <v>114492</v>
          </cell>
          <cell r="B491" t="str">
            <v xml:space="preserve"> ‡õéng ½d¯m nhúa thµm nhºp 16kg/m2,H  6cm </v>
          </cell>
          <cell r="C491" t="str">
            <v>m2</v>
          </cell>
          <cell r="D491">
            <v>38075.22</v>
          </cell>
          <cell r="E491">
            <v>1948.9</v>
          </cell>
          <cell r="F491">
            <v>2610.77</v>
          </cell>
        </row>
        <row r="492">
          <cell r="A492">
            <v>114493</v>
          </cell>
          <cell r="B492" t="str">
            <v xml:space="preserve"> ‡õéng ½d¯m nhúa thµm nhºp 16kg/m2,H  7cm </v>
          </cell>
          <cell r="C492" t="str">
            <v>m2</v>
          </cell>
          <cell r="D492">
            <v>39068.07</v>
          </cell>
          <cell r="E492">
            <v>1948.9</v>
          </cell>
          <cell r="F492">
            <v>2610.77</v>
          </cell>
        </row>
        <row r="493">
          <cell r="A493">
            <v>114494</v>
          </cell>
          <cell r="B493" t="str">
            <v xml:space="preserve"> ‡õéng ½d¯m nhúa thµm nhºp 16kg/m2,H  8cm </v>
          </cell>
          <cell r="C493" t="str">
            <v>m2</v>
          </cell>
          <cell r="D493">
            <v>40060.92</v>
          </cell>
          <cell r="E493">
            <v>1948.9</v>
          </cell>
          <cell r="F493">
            <v>2610.77</v>
          </cell>
        </row>
        <row r="494">
          <cell r="A494">
            <v>114495</v>
          </cell>
          <cell r="B494" t="str">
            <v xml:space="preserve"> ‡õéng ½d¯m nhúa thµm nhºp 16kg/m2,H  9cm </v>
          </cell>
          <cell r="C494" t="str">
            <v>m2</v>
          </cell>
          <cell r="D494">
            <v>40455.449999999997</v>
          </cell>
          <cell r="E494">
            <v>1948.9</v>
          </cell>
          <cell r="F494">
            <v>2610.77</v>
          </cell>
        </row>
        <row r="495">
          <cell r="A495">
            <v>114496</v>
          </cell>
          <cell r="B495" t="str">
            <v xml:space="preserve"> ‡õéng ½d¯m nhúa thµm nhºp 16kg/m2,H 10cm </v>
          </cell>
          <cell r="C495" t="str">
            <v>m2</v>
          </cell>
          <cell r="D495">
            <v>42544.33</v>
          </cell>
          <cell r="E495">
            <v>2077.5300000000002</v>
          </cell>
          <cell r="F495">
            <v>3760.96</v>
          </cell>
        </row>
        <row r="496">
          <cell r="A496">
            <v>114497</v>
          </cell>
          <cell r="B496" t="str">
            <v xml:space="preserve"> ‡õéng ½d¯m nhúa thµm nhºp 16kg/m2,H 12cm </v>
          </cell>
          <cell r="C496" t="str">
            <v>m2</v>
          </cell>
          <cell r="D496">
            <v>44626.89</v>
          </cell>
          <cell r="E496">
            <v>2077.5300000000002</v>
          </cell>
          <cell r="F496">
            <v>3760.96</v>
          </cell>
        </row>
        <row r="497">
          <cell r="A497">
            <v>114498</v>
          </cell>
          <cell r="B497" t="str">
            <v xml:space="preserve"> ‡õéng ½d¯m nhúa thµm nhºp 16kg/m2,H 14cm </v>
          </cell>
          <cell r="C497" t="str">
            <v>m2</v>
          </cell>
          <cell r="D497">
            <v>46716.53</v>
          </cell>
          <cell r="E497">
            <v>2077.5300000000002</v>
          </cell>
          <cell r="F497">
            <v>3760.96</v>
          </cell>
        </row>
        <row r="498">
          <cell r="A498">
            <v>114511</v>
          </cell>
          <cell r="B498" t="str">
            <v xml:space="preserve"> ‡õéng c¶p phâi lŸng nhúa 3.5kg/m2,H  6cm </v>
          </cell>
          <cell r="C498" t="str">
            <v>m2</v>
          </cell>
          <cell r="D498">
            <v>14259.54</v>
          </cell>
          <cell r="E498">
            <v>957.85</v>
          </cell>
          <cell r="F498">
            <v>2738.57</v>
          </cell>
        </row>
        <row r="499">
          <cell r="A499">
            <v>114512</v>
          </cell>
          <cell r="B499" t="str">
            <v xml:space="preserve"> ‡õéng c¶p phâi lŸng nhúa 3.5kg/m2,H  8cm </v>
          </cell>
          <cell r="C499" t="str">
            <v>m2</v>
          </cell>
          <cell r="D499">
            <v>14829.59</v>
          </cell>
          <cell r="E499">
            <v>957.85</v>
          </cell>
          <cell r="F499">
            <v>2738.57</v>
          </cell>
        </row>
        <row r="500">
          <cell r="A500">
            <v>114513</v>
          </cell>
          <cell r="B500" t="str">
            <v xml:space="preserve"> ‡õéng c¶p phâi lŸng nhúa 3.5kg/m2,H 10cm </v>
          </cell>
          <cell r="C500" t="str">
            <v>m2</v>
          </cell>
          <cell r="D500">
            <v>15409.7</v>
          </cell>
          <cell r="E500">
            <v>1014.75</v>
          </cell>
          <cell r="F500">
            <v>3833.99</v>
          </cell>
        </row>
        <row r="501">
          <cell r="A501">
            <v>114514</v>
          </cell>
          <cell r="B501" t="str">
            <v xml:space="preserve"> ‡õéng c¶p phâi lŸng nhúa 3.5kg/m2,H 12cm </v>
          </cell>
          <cell r="C501" t="str">
            <v>m2</v>
          </cell>
          <cell r="D501">
            <v>15997.88</v>
          </cell>
          <cell r="E501">
            <v>1014.75</v>
          </cell>
          <cell r="F501">
            <v>3833.99</v>
          </cell>
        </row>
        <row r="502">
          <cell r="A502">
            <v>114515</v>
          </cell>
          <cell r="B502" t="str">
            <v xml:space="preserve"> ‡õéng c¶p phâi lŸng nhúa 3.5kg/m2,H 14cm </v>
          </cell>
          <cell r="C502" t="str">
            <v>m2</v>
          </cell>
          <cell r="D502">
            <v>16553.830000000002</v>
          </cell>
          <cell r="E502">
            <v>1014.75</v>
          </cell>
          <cell r="F502">
            <v>3833.99</v>
          </cell>
        </row>
        <row r="503">
          <cell r="A503">
            <v>114516</v>
          </cell>
          <cell r="B503" t="str">
            <v xml:space="preserve"> ‡õéng c¶p phâi lŸng nhúa 3.5kg/m2,H 16cm </v>
          </cell>
          <cell r="C503" t="str">
            <v>m2</v>
          </cell>
          <cell r="D503">
            <v>17135.96</v>
          </cell>
          <cell r="E503">
            <v>1127.5</v>
          </cell>
          <cell r="F503">
            <v>5294.56</v>
          </cell>
        </row>
        <row r="504">
          <cell r="A504">
            <v>114517</v>
          </cell>
          <cell r="B504" t="str">
            <v xml:space="preserve"> ‡õéng c¶p phâi lŸng nhúa 3.5kg/m2,H 18cm </v>
          </cell>
          <cell r="C504" t="str">
            <v>m2</v>
          </cell>
          <cell r="D504">
            <v>17710.04</v>
          </cell>
          <cell r="E504">
            <v>1127.5</v>
          </cell>
          <cell r="F504">
            <v>5294.56</v>
          </cell>
        </row>
        <row r="505">
          <cell r="A505">
            <v>114518</v>
          </cell>
          <cell r="B505" t="str">
            <v xml:space="preserve"> ‡õéng c¶p phâi lŸng nhúa 3.5kg/m2,H 20cm </v>
          </cell>
          <cell r="C505" t="str">
            <v>m2</v>
          </cell>
          <cell r="D505">
            <v>18286.13</v>
          </cell>
          <cell r="E505">
            <v>1127.5</v>
          </cell>
          <cell r="F505">
            <v>5294.56</v>
          </cell>
        </row>
        <row r="506">
          <cell r="A506">
            <v>114521</v>
          </cell>
          <cell r="B506" t="str">
            <v xml:space="preserve"> ‡õéng c¶p phâi lŸng nhúa 4.5kg/m2,H  6cm </v>
          </cell>
          <cell r="C506" t="str">
            <v>m2</v>
          </cell>
          <cell r="D506">
            <v>16874.689999999999</v>
          </cell>
          <cell r="E506">
            <v>957.85</v>
          </cell>
          <cell r="F506">
            <v>2738.57</v>
          </cell>
        </row>
        <row r="507">
          <cell r="A507">
            <v>114522</v>
          </cell>
          <cell r="B507" t="str">
            <v xml:space="preserve"> ‡õéng c¶p phâi lŸng nhúa 4.5kg/m2,H  8cm </v>
          </cell>
          <cell r="C507" t="str">
            <v>m2</v>
          </cell>
          <cell r="D507">
            <v>17444.740000000002</v>
          </cell>
          <cell r="E507">
            <v>957.85</v>
          </cell>
          <cell r="F507">
            <v>2738.57</v>
          </cell>
        </row>
        <row r="508">
          <cell r="A508">
            <v>114523</v>
          </cell>
          <cell r="B508" t="str">
            <v xml:space="preserve"> ‡õéng c¶p phâi lŸng nhúa 4.5kg/m2,H 10cm </v>
          </cell>
          <cell r="C508" t="str">
            <v>m2</v>
          </cell>
          <cell r="D508">
            <v>18024.849999999999</v>
          </cell>
          <cell r="E508">
            <v>1070.5999999999999</v>
          </cell>
          <cell r="F508">
            <v>3833.99</v>
          </cell>
        </row>
        <row r="509">
          <cell r="A509">
            <v>114524</v>
          </cell>
          <cell r="B509" t="str">
            <v xml:space="preserve"> ‡õéng c¶p phâi lŸng nhúa 4.5kg/m2,H 12cm </v>
          </cell>
          <cell r="C509" t="str">
            <v>m2</v>
          </cell>
          <cell r="D509">
            <v>18613.03</v>
          </cell>
          <cell r="E509">
            <v>1070.5999999999999</v>
          </cell>
          <cell r="F509">
            <v>3833.99</v>
          </cell>
        </row>
        <row r="510">
          <cell r="A510">
            <v>114525</v>
          </cell>
          <cell r="B510" t="str">
            <v xml:space="preserve"> ‡õéng c¶p phâi lŸng nhúa 4.5kg/m2,H 14cm </v>
          </cell>
          <cell r="C510" t="str">
            <v>m2</v>
          </cell>
          <cell r="D510">
            <v>19168.98</v>
          </cell>
          <cell r="E510">
            <v>1070.5999999999999</v>
          </cell>
          <cell r="F510">
            <v>3833.99</v>
          </cell>
        </row>
        <row r="511">
          <cell r="A511">
            <v>114526</v>
          </cell>
          <cell r="B511" t="str">
            <v xml:space="preserve"> ‡õéng c¶p phâi lŸng nhúa 4.5kg/m2,H 16cm </v>
          </cell>
          <cell r="C511" t="str">
            <v>m2</v>
          </cell>
          <cell r="D511">
            <v>19751.11</v>
          </cell>
          <cell r="E511">
            <v>1127.5</v>
          </cell>
          <cell r="F511">
            <v>5294.56</v>
          </cell>
        </row>
        <row r="512">
          <cell r="A512">
            <v>114527</v>
          </cell>
          <cell r="B512" t="str">
            <v xml:space="preserve"> ‡õéng c¶p phâi lŸng nhúa 4.5kg/m2,H 18cm </v>
          </cell>
          <cell r="C512" t="str">
            <v>m2</v>
          </cell>
          <cell r="D512">
            <v>20325.189999999999</v>
          </cell>
          <cell r="E512">
            <v>1127.5</v>
          </cell>
          <cell r="F512">
            <v>5294.56</v>
          </cell>
        </row>
        <row r="513">
          <cell r="A513">
            <v>114528</v>
          </cell>
          <cell r="B513" t="str">
            <v xml:space="preserve"> ‡õéng c¶p phâi lŸng nhúa 4.5kg/m2,H 20cm </v>
          </cell>
          <cell r="C513" t="str">
            <v>m2</v>
          </cell>
          <cell r="D513">
            <v>20901.28</v>
          </cell>
          <cell r="E513">
            <v>1127.5</v>
          </cell>
          <cell r="F513">
            <v>5294.56</v>
          </cell>
        </row>
        <row r="514">
          <cell r="A514">
            <v>114531</v>
          </cell>
          <cell r="B514" t="str">
            <v xml:space="preserve"> ‡õéng c¶p phâi lŸng nhúa 5.5kg/m2,H  6cm </v>
          </cell>
          <cell r="C514" t="str">
            <v>m2</v>
          </cell>
          <cell r="D514">
            <v>19621.14</v>
          </cell>
          <cell r="E514">
            <v>1353</v>
          </cell>
          <cell r="F514">
            <v>2921.14</v>
          </cell>
        </row>
        <row r="515">
          <cell r="A515">
            <v>114532</v>
          </cell>
          <cell r="B515" t="str">
            <v xml:space="preserve"> ‡õéng c¶p phâi lŸng nhúa 5.5kg/m2,H  8cm </v>
          </cell>
          <cell r="C515" t="str">
            <v>m2</v>
          </cell>
          <cell r="D515">
            <v>20191.18</v>
          </cell>
          <cell r="E515">
            <v>1353</v>
          </cell>
          <cell r="F515">
            <v>2921.14</v>
          </cell>
        </row>
        <row r="516">
          <cell r="A516">
            <v>114533</v>
          </cell>
          <cell r="B516" t="str">
            <v xml:space="preserve"> ‡õéng c¶p phâi lŸng nhúa 5.5kg/m2,H 10cm </v>
          </cell>
          <cell r="C516" t="str">
            <v>m2</v>
          </cell>
          <cell r="D516">
            <v>20771.3</v>
          </cell>
          <cell r="E516">
            <v>1408.85</v>
          </cell>
          <cell r="F516">
            <v>4199.13</v>
          </cell>
        </row>
        <row r="517">
          <cell r="A517">
            <v>114534</v>
          </cell>
          <cell r="B517" t="str">
            <v xml:space="preserve"> ‡õéng c¶p phâi lŸng nhúa 5.5kg/m2,H 12cm </v>
          </cell>
          <cell r="C517" t="str">
            <v>m2</v>
          </cell>
          <cell r="D517">
            <v>21359.48</v>
          </cell>
          <cell r="E517">
            <v>1408.85</v>
          </cell>
          <cell r="F517">
            <v>5050.96</v>
          </cell>
        </row>
        <row r="518">
          <cell r="A518">
            <v>114535</v>
          </cell>
          <cell r="B518" t="str">
            <v xml:space="preserve"> ‡õéng c¶p phâi lŸng nhúa 5.5kg/m2,H 14cm </v>
          </cell>
          <cell r="C518" t="str">
            <v>m2</v>
          </cell>
          <cell r="D518">
            <v>21915.42</v>
          </cell>
          <cell r="E518">
            <v>1408.85</v>
          </cell>
          <cell r="F518">
            <v>5050.96</v>
          </cell>
        </row>
        <row r="519">
          <cell r="A519">
            <v>114536</v>
          </cell>
          <cell r="B519" t="str">
            <v xml:space="preserve"> ‡õéng c¶p phâi lŸng nhúa 5.5kg/m2,H 16cm </v>
          </cell>
          <cell r="C519" t="str">
            <v>m2</v>
          </cell>
          <cell r="D519">
            <v>22497.56</v>
          </cell>
          <cell r="E519">
            <v>1465.75</v>
          </cell>
          <cell r="F519">
            <v>5477.13</v>
          </cell>
        </row>
        <row r="520">
          <cell r="A520">
            <v>114537</v>
          </cell>
          <cell r="B520" t="str">
            <v xml:space="preserve"> ‡õéng c¶p phâi lŸng nhúa 5.5kg/m2,H 18cm </v>
          </cell>
          <cell r="C520" t="str">
            <v>m2</v>
          </cell>
          <cell r="D520">
            <v>23071.63</v>
          </cell>
          <cell r="E520">
            <v>1465.75</v>
          </cell>
          <cell r="F520">
            <v>5477.13</v>
          </cell>
        </row>
        <row r="521">
          <cell r="A521">
            <v>114538</v>
          </cell>
          <cell r="B521" t="str">
            <v xml:space="preserve"> ‡õéng c¶p phâi lŸng nhúa 5.5kg/m2,H 20cm </v>
          </cell>
          <cell r="C521" t="str">
            <v>m2</v>
          </cell>
          <cell r="D521">
            <v>23647.72</v>
          </cell>
          <cell r="E521">
            <v>1465.75</v>
          </cell>
          <cell r="F521">
            <v>5477.13</v>
          </cell>
        </row>
        <row r="522">
          <cell r="A522">
            <v>114541</v>
          </cell>
          <cell r="B522" t="str">
            <v xml:space="preserve"> ‡õéng c¶p phâi lŸng nhúa 6.5kg/m2,H  6cm </v>
          </cell>
          <cell r="C522" t="str">
            <v>m2</v>
          </cell>
          <cell r="D522">
            <v>22556.29</v>
          </cell>
          <cell r="E522">
            <v>1353</v>
          </cell>
          <cell r="F522">
            <v>2921.14</v>
          </cell>
        </row>
        <row r="523">
          <cell r="A523">
            <v>114542</v>
          </cell>
          <cell r="B523" t="str">
            <v xml:space="preserve"> ‡õéng c¶p phâi lŸng nhúa 6.5kg/m2,H  8cm </v>
          </cell>
          <cell r="C523" t="str">
            <v>m2</v>
          </cell>
          <cell r="D523">
            <v>23126.33</v>
          </cell>
          <cell r="E523">
            <v>1353</v>
          </cell>
          <cell r="F523">
            <v>2921.14</v>
          </cell>
        </row>
        <row r="524">
          <cell r="A524">
            <v>114543</v>
          </cell>
          <cell r="B524" t="str">
            <v xml:space="preserve"> ‡õéng c¶p phâi lŸng nhúa 6.5kg/m2,H 10cm </v>
          </cell>
          <cell r="C524" t="str">
            <v>m2</v>
          </cell>
          <cell r="D524">
            <v>23706.45</v>
          </cell>
          <cell r="E524">
            <v>1429.54</v>
          </cell>
          <cell r="F524">
            <v>4199.13</v>
          </cell>
        </row>
        <row r="525">
          <cell r="A525">
            <v>114544</v>
          </cell>
          <cell r="B525" t="str">
            <v xml:space="preserve"> ‡õéng c¶p phâi lŸng nhúa 6.5kg/m2,H 12cm </v>
          </cell>
          <cell r="C525" t="str">
            <v>m2</v>
          </cell>
          <cell r="D525">
            <v>24294.63</v>
          </cell>
          <cell r="E525">
            <v>1429.54</v>
          </cell>
          <cell r="F525">
            <v>5050.96</v>
          </cell>
        </row>
        <row r="526">
          <cell r="A526">
            <v>114545</v>
          </cell>
          <cell r="B526" t="str">
            <v xml:space="preserve"> ‡õéng c¶p phâi lŸng nhúa 6.5kg/m2,H 14cm </v>
          </cell>
          <cell r="C526" t="str">
            <v>m2</v>
          </cell>
          <cell r="D526">
            <v>24850.57</v>
          </cell>
          <cell r="E526">
            <v>1429.54</v>
          </cell>
          <cell r="F526">
            <v>5050.96</v>
          </cell>
        </row>
        <row r="527">
          <cell r="A527">
            <v>114546</v>
          </cell>
          <cell r="B527" t="str">
            <v xml:space="preserve"> ‡õéng c¶p phâi lŸng nhúa 6.5kg/m2,H 16cm </v>
          </cell>
          <cell r="C527" t="str">
            <v>m2</v>
          </cell>
          <cell r="D527">
            <v>25432.71</v>
          </cell>
          <cell r="E527">
            <v>1465.75</v>
          </cell>
          <cell r="F527">
            <v>5477.13</v>
          </cell>
        </row>
        <row r="528">
          <cell r="A528">
            <v>114547</v>
          </cell>
          <cell r="B528" t="str">
            <v xml:space="preserve"> ‡õéng c¶p phâi lŸng nhúa 6.5kg/m2,H 18cm </v>
          </cell>
          <cell r="C528" t="str">
            <v>m2</v>
          </cell>
          <cell r="D528">
            <v>26006.78</v>
          </cell>
          <cell r="E528">
            <v>1465.75</v>
          </cell>
          <cell r="F528">
            <v>5477.13</v>
          </cell>
        </row>
        <row r="529">
          <cell r="A529">
            <v>114548</v>
          </cell>
          <cell r="B529" t="str">
            <v xml:space="preserve"> ‡õéng c¶p phâi lŸng nhúa 6.5kg/m2,H 20cm </v>
          </cell>
          <cell r="C529" t="str">
            <v>m2</v>
          </cell>
          <cell r="D529">
            <v>26582.87</v>
          </cell>
          <cell r="E529">
            <v>1465.75</v>
          </cell>
          <cell r="F529">
            <v>5477.13</v>
          </cell>
        </row>
        <row r="530">
          <cell r="A530">
            <v>114601</v>
          </cell>
          <cell r="B530" t="str">
            <v xml:space="preserve"> ‡õéng ½Ÿ d¯m kÂp ½¶t,½¬ l¿n ¾p d¡y  10cm </v>
          </cell>
          <cell r="C530" t="str">
            <v>m2</v>
          </cell>
          <cell r="D530">
            <v>10311.91</v>
          </cell>
          <cell r="E530">
            <v>1603.32</v>
          </cell>
          <cell r="F530">
            <v>1825.71</v>
          </cell>
        </row>
        <row r="531">
          <cell r="A531">
            <v>114602</v>
          </cell>
          <cell r="B531" t="str">
            <v xml:space="preserve"> ‡õéng ½Ÿ d¯m kÂp ½¶t,½¬ l¿n ¾p d¡y  12cm </v>
          </cell>
          <cell r="C531" t="str">
            <v>m2</v>
          </cell>
          <cell r="D531">
            <v>12673.4</v>
          </cell>
          <cell r="E531">
            <v>1655.04</v>
          </cell>
          <cell r="F531">
            <v>2190.85</v>
          </cell>
        </row>
        <row r="532">
          <cell r="A532">
            <v>114603</v>
          </cell>
          <cell r="B532" t="str">
            <v xml:space="preserve"> ‡õéng ½Ÿ d¯m kÂp ½¶t,½¬ l¿n ¾p d¡y  14cm </v>
          </cell>
          <cell r="C532" t="str">
            <v>m2</v>
          </cell>
          <cell r="D532">
            <v>15480.26</v>
          </cell>
          <cell r="E532">
            <v>1706.76</v>
          </cell>
          <cell r="F532">
            <v>2555.9899999999998</v>
          </cell>
        </row>
        <row r="533">
          <cell r="A533">
            <v>115111</v>
          </cell>
          <cell r="B533" t="str">
            <v xml:space="preserve"> ‡õéng ½Ÿ d¯m ½en,½¬ l¿n ¾p d¡y 3cm   </v>
          </cell>
          <cell r="C533" t="str">
            <v>m2</v>
          </cell>
          <cell r="D533">
            <v>11553.34</v>
          </cell>
          <cell r="E533">
            <v>96.96</v>
          </cell>
          <cell r="F533">
            <v>518.35</v>
          </cell>
        </row>
        <row r="534">
          <cell r="A534">
            <v>115112</v>
          </cell>
          <cell r="B534" t="str">
            <v xml:space="preserve"> ‡õéng ½Ÿ d¯m ½en,½¬ l¿n ¾p d¡y 4cm   </v>
          </cell>
          <cell r="C534" t="str">
            <v>m2</v>
          </cell>
          <cell r="D534">
            <v>16244.3</v>
          </cell>
          <cell r="E534">
            <v>128.53</v>
          </cell>
          <cell r="F534">
            <v>571.82000000000005</v>
          </cell>
        </row>
        <row r="535">
          <cell r="A535">
            <v>115113</v>
          </cell>
          <cell r="B535" t="str">
            <v xml:space="preserve"> ‡õéng ½Ÿ d¯m ½en,½¬ l¿n ¾p d¡y 5cm   </v>
          </cell>
          <cell r="C535" t="str">
            <v>m2</v>
          </cell>
          <cell r="D535">
            <v>19261.09</v>
          </cell>
          <cell r="E535">
            <v>161.22999999999999</v>
          </cell>
          <cell r="F535">
            <v>621.95000000000005</v>
          </cell>
        </row>
        <row r="536">
          <cell r="A536">
            <v>115114</v>
          </cell>
          <cell r="B536" t="str">
            <v xml:space="preserve"> ‡õéng ½Ÿ d¯m ½en,½¬ l¿n ¾p d¡y 6cm   </v>
          </cell>
          <cell r="C536" t="str">
            <v>m2</v>
          </cell>
          <cell r="D536">
            <v>23106.68</v>
          </cell>
          <cell r="E536">
            <v>192.79</v>
          </cell>
          <cell r="F536">
            <v>823.39</v>
          </cell>
        </row>
        <row r="537">
          <cell r="A537">
            <v>115115</v>
          </cell>
          <cell r="B537" t="str">
            <v xml:space="preserve"> ‡õéng ½Ÿ d¯m ½en,½¬ l¿n ¾p d¡y 7cm   </v>
          </cell>
          <cell r="C537" t="str">
            <v>m2</v>
          </cell>
          <cell r="D537">
            <v>26952.27</v>
          </cell>
          <cell r="E537">
            <v>226.62</v>
          </cell>
          <cell r="F537">
            <v>880.2</v>
          </cell>
        </row>
        <row r="538">
          <cell r="A538">
            <v>115116</v>
          </cell>
          <cell r="B538" t="str">
            <v xml:space="preserve"> ‡õéng ½Ÿ d¯m ½en,½¬ l¿n ¾p d¡y 8cm   </v>
          </cell>
          <cell r="C538" t="str">
            <v>m2</v>
          </cell>
          <cell r="D538">
            <v>30814.44</v>
          </cell>
          <cell r="E538">
            <v>258.19</v>
          </cell>
          <cell r="F538">
            <v>926.99</v>
          </cell>
        </row>
        <row r="539">
          <cell r="A539">
            <v>115121</v>
          </cell>
          <cell r="B539" t="str">
            <v xml:space="preserve"> ‡õéng BT nhúa h­t thá,½¬ l¿n ¾p d¡y 3cm  </v>
          </cell>
          <cell r="C539" t="str">
            <v>m2</v>
          </cell>
          <cell r="D539">
            <v>11159.71</v>
          </cell>
          <cell r="E539">
            <v>120.64</v>
          </cell>
          <cell r="F539">
            <v>592.91999999999996</v>
          </cell>
        </row>
        <row r="540">
          <cell r="A540">
            <v>115122</v>
          </cell>
          <cell r="B540" t="str">
            <v xml:space="preserve"> ‡õéng BT nhúa h­t thá,½¬ l¿n ¾p d¡y 4cm  </v>
          </cell>
          <cell r="C540" t="str">
            <v>m2</v>
          </cell>
          <cell r="D540">
            <v>14890.29</v>
          </cell>
          <cell r="E540">
            <v>161.22999999999999</v>
          </cell>
          <cell r="F540">
            <v>659.76</v>
          </cell>
        </row>
        <row r="541">
          <cell r="A541">
            <v>115123</v>
          </cell>
          <cell r="B541" t="str">
            <v xml:space="preserve"> ‡õéng BT nhúa h­t thá,½¬ l¿n ¾p d¡y 5cm  </v>
          </cell>
          <cell r="C541" t="str">
            <v>m2</v>
          </cell>
          <cell r="D541">
            <v>18604.86</v>
          </cell>
          <cell r="E541">
            <v>200.69</v>
          </cell>
          <cell r="F541">
            <v>761.62</v>
          </cell>
        </row>
        <row r="542">
          <cell r="A542">
            <v>115124</v>
          </cell>
          <cell r="B542" t="str">
            <v xml:space="preserve"> ‡õéng BT nhúa h­t thá,½¬ l¿n ¾p d¡y 6cm  </v>
          </cell>
          <cell r="C542" t="str">
            <v>m2</v>
          </cell>
          <cell r="D542">
            <v>22319.42</v>
          </cell>
          <cell r="E542">
            <v>241.27</v>
          </cell>
          <cell r="F542">
            <v>828.46</v>
          </cell>
        </row>
        <row r="543">
          <cell r="A543">
            <v>115125</v>
          </cell>
          <cell r="B543" t="str">
            <v xml:space="preserve"> ‡õéng BT nhúa h­t thá,½¬ l¿n ¾p d¡y 7cm  </v>
          </cell>
          <cell r="C543" t="str">
            <v>m2</v>
          </cell>
          <cell r="D543">
            <v>26033.99</v>
          </cell>
          <cell r="E543">
            <v>281.86</v>
          </cell>
          <cell r="F543">
            <v>898.64</v>
          </cell>
        </row>
        <row r="544">
          <cell r="A544">
            <v>115131</v>
          </cell>
          <cell r="B544" t="str">
            <v xml:space="preserve"> ‡õéng BT nhúa h­t mÙn,½¬ l¿n ¾p d¡y 3cm  </v>
          </cell>
          <cell r="C544" t="str">
            <v>m2</v>
          </cell>
          <cell r="D544">
            <v>13623.5</v>
          </cell>
          <cell r="E544">
            <v>125.15</v>
          </cell>
          <cell r="F544">
            <v>599.6</v>
          </cell>
        </row>
        <row r="545">
          <cell r="A545">
            <v>115132</v>
          </cell>
          <cell r="B545" t="str">
            <v xml:space="preserve"> ‡õéng BT nhúa h­t mÙn,½¬ l¿n ¾p d¡y 4cm  </v>
          </cell>
          <cell r="C545" t="str">
            <v>m2</v>
          </cell>
          <cell r="D545">
            <v>18164.669999999998</v>
          </cell>
          <cell r="E545">
            <v>166.86</v>
          </cell>
          <cell r="F545">
            <v>669.78</v>
          </cell>
        </row>
        <row r="546">
          <cell r="A546">
            <v>115133</v>
          </cell>
          <cell r="B546" t="str">
            <v xml:space="preserve"> ‡õéng BT nhúa h­t mÙn,½¬ l¿n ¾p d¡y 5cm  </v>
          </cell>
          <cell r="C546" t="str">
            <v>m2</v>
          </cell>
          <cell r="D546">
            <v>22705.83</v>
          </cell>
          <cell r="E546">
            <v>208.58</v>
          </cell>
          <cell r="F546">
            <v>771.65</v>
          </cell>
        </row>
        <row r="547">
          <cell r="A547">
            <v>115134</v>
          </cell>
          <cell r="B547" t="str">
            <v xml:space="preserve"> ‡õéng BT nhúa h­t mÙn,½¬ l¿n ¾p d¡y 6cm  </v>
          </cell>
          <cell r="C547" t="str">
            <v>m2</v>
          </cell>
          <cell r="D547">
            <v>27239.5</v>
          </cell>
          <cell r="E547">
            <v>250.29</v>
          </cell>
          <cell r="F547">
            <v>838.49</v>
          </cell>
        </row>
        <row r="548">
          <cell r="A548">
            <v>115135</v>
          </cell>
          <cell r="B548" t="str">
            <v xml:space="preserve"> ‡õéng BT nhúa h­t mÙn,½¬ l¿n ¾p d¡y 7cm  </v>
          </cell>
          <cell r="C548" t="str">
            <v>m2</v>
          </cell>
          <cell r="D548">
            <v>31791.91</v>
          </cell>
          <cell r="E548">
            <v>292.01</v>
          </cell>
          <cell r="F548">
            <v>805.07</v>
          </cell>
        </row>
        <row r="549">
          <cell r="A549">
            <v>115211</v>
          </cell>
          <cell r="B549" t="str">
            <v xml:space="preserve"> SX ½Ÿ d¯m ½en,      tr­m træn 20-25T/h   </v>
          </cell>
          <cell r="C549" t="str">
            <v>t¶n</v>
          </cell>
          <cell r="D549">
            <v>0</v>
          </cell>
          <cell r="E549">
            <v>0</v>
          </cell>
          <cell r="F549">
            <v>51554</v>
          </cell>
        </row>
        <row r="550">
          <cell r="A550">
            <v>115212</v>
          </cell>
          <cell r="B550" t="str">
            <v xml:space="preserve"> SX BT nhúa h­t thá, tr­m træn 20-25T/h   </v>
          </cell>
          <cell r="C550" t="str">
            <v>t¶n</v>
          </cell>
          <cell r="D550">
            <v>0</v>
          </cell>
          <cell r="E550">
            <v>0</v>
          </cell>
          <cell r="F550">
            <v>65013</v>
          </cell>
        </row>
        <row r="551">
          <cell r="A551">
            <v>115213</v>
          </cell>
          <cell r="B551" t="str">
            <v xml:space="preserve"> SX BT nhúa h­t mÙn, tr­m træn 20-25T/h   </v>
          </cell>
          <cell r="C551" t="str">
            <v>t¶n</v>
          </cell>
          <cell r="D551">
            <v>0</v>
          </cell>
          <cell r="E551">
            <v>0</v>
          </cell>
          <cell r="F551">
            <v>65013</v>
          </cell>
        </row>
        <row r="552">
          <cell r="A552">
            <v>115221</v>
          </cell>
          <cell r="B552" t="str">
            <v xml:space="preserve"> SX ½Ÿ d¯m ½en,      tr­m træn 50-60T/h   </v>
          </cell>
          <cell r="C552" t="str">
            <v>t¶n</v>
          </cell>
          <cell r="D552">
            <v>0</v>
          </cell>
          <cell r="E552">
            <v>0</v>
          </cell>
          <cell r="F552">
            <v>46015</v>
          </cell>
        </row>
        <row r="553">
          <cell r="A553">
            <v>115222</v>
          </cell>
          <cell r="B553" t="str">
            <v xml:space="preserve"> SX BT nhúa h­t thá, tr­m træn 50-60T/h   </v>
          </cell>
          <cell r="C553" t="str">
            <v>t¶n</v>
          </cell>
          <cell r="D553">
            <v>0</v>
          </cell>
          <cell r="E553">
            <v>0</v>
          </cell>
          <cell r="F553">
            <v>58128</v>
          </cell>
        </row>
        <row r="554">
          <cell r="A554">
            <v>115223</v>
          </cell>
          <cell r="B554" t="str">
            <v xml:space="preserve"> SX BT nhúa h­t mÙn, tr­m træn 50-60T/h   </v>
          </cell>
          <cell r="C554" t="str">
            <v>t¶n</v>
          </cell>
          <cell r="D554">
            <v>0</v>
          </cell>
          <cell r="E554">
            <v>0</v>
          </cell>
          <cell r="F554">
            <v>99008</v>
          </cell>
        </row>
        <row r="555">
          <cell r="A555">
            <v>115301</v>
          </cell>
          <cell r="B555" t="str">
            <v xml:space="preserve"> Lèp bŸm dÏnh = nhúa ½õéng (0.5kgnhúa/m2) </v>
          </cell>
          <cell r="C555" t="str">
            <v>m2</v>
          </cell>
          <cell r="D555">
            <v>1034.3699999999999</v>
          </cell>
          <cell r="E555">
            <v>33.94</v>
          </cell>
          <cell r="F555">
            <v>650.78</v>
          </cell>
        </row>
        <row r="556">
          <cell r="A556">
            <v>115302</v>
          </cell>
          <cell r="B556" t="str">
            <v xml:space="preserve"> Lèp bŸm dÏnh = nhúa ½õéng (0.8kgnhúa/m2) </v>
          </cell>
          <cell r="C556" t="str">
            <v>m2</v>
          </cell>
          <cell r="D556">
            <v>1895.25</v>
          </cell>
          <cell r="E556">
            <v>33.94</v>
          </cell>
          <cell r="F556">
            <v>650.78</v>
          </cell>
        </row>
        <row r="557">
          <cell r="A557">
            <v>115303</v>
          </cell>
          <cell r="B557" t="str">
            <v xml:space="preserve"> Lèp bŸm dÏnh = nhúa ½õéng (1.0kgnhúa/m2) </v>
          </cell>
          <cell r="C557" t="str">
            <v>m2</v>
          </cell>
          <cell r="D557">
            <v>2369.17</v>
          </cell>
          <cell r="E557">
            <v>33.94</v>
          </cell>
          <cell r="F557">
            <v>650.78</v>
          </cell>
        </row>
        <row r="558">
          <cell r="A558">
            <v>119311</v>
          </cell>
          <cell r="B558" t="str">
            <v xml:space="preserve"> BT âng câng D=0.75m,d¡y  8cm         </v>
          </cell>
          <cell r="C558" t="str">
            <v>m</v>
          </cell>
          <cell r="D558">
            <v>66302</v>
          </cell>
          <cell r="E558">
            <v>37188</v>
          </cell>
          <cell r="F558">
            <v>1796</v>
          </cell>
        </row>
        <row r="559">
          <cell r="A559">
            <v>119312</v>
          </cell>
          <cell r="B559" t="str">
            <v xml:space="preserve"> BT âng câng D=1.00m,d¡y  9cm         </v>
          </cell>
          <cell r="C559" t="str">
            <v>m</v>
          </cell>
          <cell r="D559">
            <v>101628</v>
          </cell>
          <cell r="E559">
            <v>45895</v>
          </cell>
          <cell r="F559">
            <v>2589</v>
          </cell>
        </row>
        <row r="560">
          <cell r="A560">
            <v>119313</v>
          </cell>
          <cell r="B560" t="str">
            <v xml:space="preserve"> BT âng câng D=1.00m,d¡y 12cm         </v>
          </cell>
          <cell r="C560" t="str">
            <v>m</v>
          </cell>
          <cell r="D560">
            <v>148636</v>
          </cell>
          <cell r="E560">
            <v>48631</v>
          </cell>
          <cell r="F560">
            <v>3384</v>
          </cell>
        </row>
        <row r="561">
          <cell r="A561">
            <v>119314</v>
          </cell>
          <cell r="B561" t="str">
            <v xml:space="preserve"> BT âng câng D=1.25m,d¡y 10cm         </v>
          </cell>
          <cell r="C561" t="str">
            <v>m</v>
          </cell>
          <cell r="D561">
            <v>149004</v>
          </cell>
          <cell r="E561">
            <v>52238</v>
          </cell>
          <cell r="F561">
            <v>3390</v>
          </cell>
        </row>
        <row r="562">
          <cell r="A562">
            <v>119315</v>
          </cell>
          <cell r="B562" t="str">
            <v xml:space="preserve"> BT âng câng D=1.25m,d¡y 13cm         </v>
          </cell>
          <cell r="C562" t="str">
            <v>m</v>
          </cell>
          <cell r="D562">
            <v>200915</v>
          </cell>
          <cell r="E562">
            <v>55969</v>
          </cell>
          <cell r="F562">
            <v>4830</v>
          </cell>
        </row>
        <row r="563">
          <cell r="A563">
            <v>119316</v>
          </cell>
          <cell r="B563" t="str">
            <v xml:space="preserve"> BT âng câng D=1.50m,d¡y 12cm         </v>
          </cell>
          <cell r="C563" t="str">
            <v>m</v>
          </cell>
          <cell r="D563">
            <v>212234</v>
          </cell>
          <cell r="E563">
            <v>63432</v>
          </cell>
          <cell r="F563">
            <v>3628</v>
          </cell>
        </row>
        <row r="564">
          <cell r="A564">
            <v>119317</v>
          </cell>
          <cell r="B564" t="str">
            <v xml:space="preserve"> BT âng câng D=1.50m,d¡y 15cm         </v>
          </cell>
          <cell r="C564" t="str">
            <v>m</v>
          </cell>
          <cell r="D564">
            <v>274226</v>
          </cell>
          <cell r="E564">
            <v>68780</v>
          </cell>
          <cell r="F564">
            <v>6278</v>
          </cell>
        </row>
        <row r="565">
          <cell r="A565">
            <v>119411</v>
          </cell>
          <cell r="B565" t="str">
            <v xml:space="preserve"> MÜng thµn câng ½çn lo­i I  D=0.75m   </v>
          </cell>
          <cell r="C565" t="str">
            <v>m</v>
          </cell>
          <cell r="D565">
            <v>0</v>
          </cell>
          <cell r="E565">
            <v>13510</v>
          </cell>
          <cell r="F565">
            <v>0</v>
          </cell>
        </row>
        <row r="566">
          <cell r="A566">
            <v>119412</v>
          </cell>
          <cell r="B566" t="str">
            <v xml:space="preserve"> MÜng thµn câng ½çn lo­i I  D=1.00m   </v>
          </cell>
          <cell r="C566" t="str">
            <v>m</v>
          </cell>
          <cell r="D566">
            <v>0</v>
          </cell>
          <cell r="E566">
            <v>18148</v>
          </cell>
          <cell r="F566">
            <v>0</v>
          </cell>
        </row>
        <row r="567">
          <cell r="A567">
            <v>119413</v>
          </cell>
          <cell r="B567" t="str">
            <v xml:space="preserve"> MÜng thµn câng ½çn lo­i I  D=1.25m   </v>
          </cell>
          <cell r="C567" t="str">
            <v>m</v>
          </cell>
          <cell r="D567">
            <v>0</v>
          </cell>
          <cell r="E567">
            <v>21375</v>
          </cell>
          <cell r="F567">
            <v>0</v>
          </cell>
        </row>
        <row r="568">
          <cell r="A568">
            <v>119414</v>
          </cell>
          <cell r="B568" t="str">
            <v xml:space="preserve"> MÜng thµn câng ½çn lo­i I  D=1.50m   </v>
          </cell>
          <cell r="C568" t="str">
            <v>m</v>
          </cell>
          <cell r="D568">
            <v>0</v>
          </cell>
          <cell r="E568">
            <v>28936</v>
          </cell>
          <cell r="F568">
            <v>0</v>
          </cell>
        </row>
        <row r="569">
          <cell r="A569">
            <v>119421</v>
          </cell>
          <cell r="B569" t="str">
            <v xml:space="preserve"> MÜng thµn câng ½çn lo­i II D=0.75m   </v>
          </cell>
          <cell r="C569" t="str">
            <v>m</v>
          </cell>
          <cell r="D569">
            <v>106718</v>
          </cell>
          <cell r="E569">
            <v>17039</v>
          </cell>
          <cell r="F569">
            <v>0</v>
          </cell>
        </row>
        <row r="570">
          <cell r="A570">
            <v>119422</v>
          </cell>
          <cell r="B570" t="str">
            <v xml:space="preserve"> MÜng thµn câng ½çn lo­i II D=1.00m   </v>
          </cell>
          <cell r="C570" t="str">
            <v>m</v>
          </cell>
          <cell r="D570">
            <v>156520</v>
          </cell>
          <cell r="E570">
            <v>21979</v>
          </cell>
          <cell r="F570">
            <v>0</v>
          </cell>
        </row>
        <row r="571">
          <cell r="A571">
            <v>119423</v>
          </cell>
          <cell r="B571" t="str">
            <v xml:space="preserve"> MÜng thµn câng ½çn lo­i II D=1.25m   </v>
          </cell>
          <cell r="C571" t="str">
            <v>m</v>
          </cell>
          <cell r="D571">
            <v>213436</v>
          </cell>
          <cell r="E571">
            <v>26315</v>
          </cell>
          <cell r="F571">
            <v>0</v>
          </cell>
        </row>
        <row r="572">
          <cell r="A572">
            <v>119424</v>
          </cell>
          <cell r="B572" t="str">
            <v xml:space="preserve"> MÜng thµn câng ½çn lo­i II D=1.50m   </v>
          </cell>
          <cell r="C572" t="str">
            <v>m</v>
          </cell>
          <cell r="D572">
            <v>284581</v>
          </cell>
          <cell r="E572">
            <v>36296</v>
          </cell>
          <cell r="F572">
            <v>0</v>
          </cell>
        </row>
        <row r="573">
          <cell r="A573">
            <v>119431</v>
          </cell>
          <cell r="B573" t="str">
            <v xml:space="preserve"> MÜng thµn câng ½çn lo­i III D=0.75m  </v>
          </cell>
          <cell r="C573" t="str">
            <v>m</v>
          </cell>
          <cell r="D573">
            <v>150433</v>
          </cell>
          <cell r="E573">
            <v>26315</v>
          </cell>
          <cell r="F573">
            <v>0</v>
          </cell>
        </row>
        <row r="574">
          <cell r="A574">
            <v>119432</v>
          </cell>
          <cell r="B574" t="str">
            <v xml:space="preserve"> MÜng thµn câng ½çn lo­i III D=1.00m  </v>
          </cell>
          <cell r="C574" t="str">
            <v>m</v>
          </cell>
          <cell r="D574">
            <v>214224</v>
          </cell>
          <cell r="E574">
            <v>37002</v>
          </cell>
          <cell r="F574">
            <v>0</v>
          </cell>
        </row>
        <row r="575">
          <cell r="A575">
            <v>119433</v>
          </cell>
          <cell r="B575" t="str">
            <v xml:space="preserve"> MÜng thµn câng ½çn lo­i III D=1.25m  </v>
          </cell>
          <cell r="C575" t="str">
            <v>m</v>
          </cell>
          <cell r="D575">
            <v>272262</v>
          </cell>
          <cell r="E575">
            <v>45975</v>
          </cell>
          <cell r="F575">
            <v>0</v>
          </cell>
        </row>
        <row r="576">
          <cell r="A576">
            <v>119434</v>
          </cell>
          <cell r="B576" t="str">
            <v xml:space="preserve"> MÜng thµn câng ½çn lo­i III D=1.50m  </v>
          </cell>
          <cell r="C576" t="str">
            <v>m</v>
          </cell>
          <cell r="D576">
            <v>337309</v>
          </cell>
          <cell r="E576">
            <v>58780</v>
          </cell>
          <cell r="F576">
            <v>0</v>
          </cell>
        </row>
        <row r="577">
          <cell r="A577">
            <v>119441</v>
          </cell>
          <cell r="B577" t="str">
            <v xml:space="preserve"> MÜng thµn câng ½çn lo­i IVa D=0.75m  </v>
          </cell>
          <cell r="C577" t="str">
            <v>m</v>
          </cell>
          <cell r="D577">
            <v>82529</v>
          </cell>
          <cell r="E577">
            <v>18451</v>
          </cell>
          <cell r="F577">
            <v>0</v>
          </cell>
        </row>
        <row r="578">
          <cell r="A578">
            <v>119442</v>
          </cell>
          <cell r="B578" t="str">
            <v xml:space="preserve"> MÜng thµn câng ½çn lo­i IVa D=1.00m  </v>
          </cell>
          <cell r="C578" t="str">
            <v>m</v>
          </cell>
          <cell r="D578">
            <v>130907</v>
          </cell>
          <cell r="E578">
            <v>25206</v>
          </cell>
          <cell r="F578">
            <v>0</v>
          </cell>
        </row>
        <row r="579">
          <cell r="A579">
            <v>119443</v>
          </cell>
          <cell r="B579" t="str">
            <v xml:space="preserve"> MÜng thµn câng ½çn lo­i IVa D=1.25m  </v>
          </cell>
          <cell r="C579" t="str">
            <v>m</v>
          </cell>
          <cell r="D579">
            <v>173595</v>
          </cell>
          <cell r="E579">
            <v>31457</v>
          </cell>
          <cell r="F579">
            <v>0</v>
          </cell>
        </row>
        <row r="580">
          <cell r="A580">
            <v>119444</v>
          </cell>
          <cell r="B580" t="str">
            <v xml:space="preserve"> MÜng thµn câng ½çn lo­i IVa D=1.50m  </v>
          </cell>
          <cell r="C580" t="str">
            <v>m</v>
          </cell>
          <cell r="D580">
            <v>224819</v>
          </cell>
          <cell r="E580">
            <v>41640</v>
          </cell>
          <cell r="F580">
            <v>0</v>
          </cell>
        </row>
        <row r="581">
          <cell r="A581">
            <v>119451</v>
          </cell>
          <cell r="B581" t="str">
            <v xml:space="preserve"> MÜng thµn câng ½ái lo­i IVb D=0.75m  </v>
          </cell>
          <cell r="C581" t="str">
            <v>m</v>
          </cell>
          <cell r="D581">
            <v>26035</v>
          </cell>
          <cell r="E581">
            <v>14619</v>
          </cell>
          <cell r="F581">
            <v>0</v>
          </cell>
        </row>
        <row r="582">
          <cell r="A582">
            <v>119452</v>
          </cell>
          <cell r="B582" t="str">
            <v xml:space="preserve"> MÜng thµn câng ½ái lo­i IVb D=1.00m  </v>
          </cell>
          <cell r="C582" t="str">
            <v>m</v>
          </cell>
          <cell r="D582">
            <v>47966</v>
          </cell>
          <cell r="E582">
            <v>19761</v>
          </cell>
          <cell r="F582">
            <v>0</v>
          </cell>
        </row>
        <row r="583">
          <cell r="A583">
            <v>119453</v>
          </cell>
          <cell r="B583" t="str">
            <v xml:space="preserve"> MÜng thµn câng ½ái lo­i IVb D=1.25m  </v>
          </cell>
          <cell r="C583" t="str">
            <v>m</v>
          </cell>
          <cell r="D583">
            <v>62695</v>
          </cell>
          <cell r="E583">
            <v>24298</v>
          </cell>
          <cell r="F583">
            <v>0</v>
          </cell>
        </row>
        <row r="584">
          <cell r="A584">
            <v>119454</v>
          </cell>
          <cell r="B584" t="str">
            <v xml:space="preserve"> MÜng thµn câng ½ái lo­i IVb D=1.50m  </v>
          </cell>
          <cell r="C584" t="str">
            <v>m</v>
          </cell>
          <cell r="D584">
            <v>88728</v>
          </cell>
          <cell r="E584">
            <v>32868</v>
          </cell>
          <cell r="F584">
            <v>0</v>
          </cell>
        </row>
        <row r="585">
          <cell r="A585">
            <v>119511</v>
          </cell>
          <cell r="B585" t="str">
            <v xml:space="preserve"> MÜng thµn câng ½ái lo­i I  D=0.75m   </v>
          </cell>
          <cell r="C585" t="str">
            <v>m</v>
          </cell>
          <cell r="D585">
            <v>94857</v>
          </cell>
          <cell r="E585">
            <v>36800</v>
          </cell>
          <cell r="F585">
            <v>0</v>
          </cell>
        </row>
        <row r="586">
          <cell r="A586">
            <v>119512</v>
          </cell>
          <cell r="B586" t="str">
            <v xml:space="preserve"> MÜng thµn câng ½ái lo­i I  D=1.00m   </v>
          </cell>
          <cell r="C586" t="str">
            <v>m</v>
          </cell>
          <cell r="D586">
            <v>177385</v>
          </cell>
          <cell r="E586">
            <v>49403</v>
          </cell>
          <cell r="F586">
            <v>0</v>
          </cell>
        </row>
        <row r="587">
          <cell r="A587">
            <v>119513</v>
          </cell>
          <cell r="B587" t="str">
            <v xml:space="preserve"> MÜng thµn câng ½ái lo­i I  D=1.25m   </v>
          </cell>
          <cell r="C587" t="str">
            <v>m</v>
          </cell>
          <cell r="D587">
            <v>234775</v>
          </cell>
          <cell r="E587">
            <v>58175</v>
          </cell>
          <cell r="F587">
            <v>0</v>
          </cell>
        </row>
        <row r="588">
          <cell r="A588">
            <v>119514</v>
          </cell>
          <cell r="B588" t="str">
            <v xml:space="preserve"> MÜng thµn câng ½ái lo­i I  D=1.50m   </v>
          </cell>
          <cell r="C588" t="str">
            <v>m</v>
          </cell>
          <cell r="D588">
            <v>297698</v>
          </cell>
          <cell r="E588">
            <v>74710</v>
          </cell>
          <cell r="F588">
            <v>0</v>
          </cell>
        </row>
        <row r="589">
          <cell r="A589">
            <v>119521</v>
          </cell>
          <cell r="B589" t="str">
            <v xml:space="preserve"> MÜng thµn câng ½ái lo­i II D=0.75m   </v>
          </cell>
          <cell r="C589" t="str">
            <v>m</v>
          </cell>
          <cell r="D589">
            <v>260863</v>
          </cell>
          <cell r="E589">
            <v>44161</v>
          </cell>
          <cell r="F589">
            <v>0</v>
          </cell>
        </row>
        <row r="590">
          <cell r="A590">
            <v>119522</v>
          </cell>
          <cell r="B590" t="str">
            <v xml:space="preserve"> MÜng thµn câng ½ái lo­i II D=1.00m   </v>
          </cell>
          <cell r="C590" t="str">
            <v>m</v>
          </cell>
          <cell r="D590">
            <v>402679</v>
          </cell>
          <cell r="E590">
            <v>59284</v>
          </cell>
          <cell r="F590">
            <v>0</v>
          </cell>
        </row>
        <row r="591">
          <cell r="A591">
            <v>119523</v>
          </cell>
          <cell r="B591" t="str">
            <v xml:space="preserve"> MÜng thµn câng ½ái lo­i II D=1.25m   </v>
          </cell>
          <cell r="C591" t="str">
            <v>m</v>
          </cell>
          <cell r="D591">
            <v>517143</v>
          </cell>
          <cell r="E591">
            <v>70879</v>
          </cell>
          <cell r="F591">
            <v>0</v>
          </cell>
        </row>
        <row r="592">
          <cell r="A592">
            <v>119524</v>
          </cell>
          <cell r="B592" t="str">
            <v xml:space="preserve"> MÜng thµn câng ½ái lo­i II D=1.50m   </v>
          </cell>
          <cell r="C592" t="str">
            <v>m</v>
          </cell>
          <cell r="D592">
            <v>636825</v>
          </cell>
          <cell r="E592">
            <v>90438</v>
          </cell>
          <cell r="F592">
            <v>0</v>
          </cell>
        </row>
        <row r="593">
          <cell r="A593">
            <v>119531</v>
          </cell>
          <cell r="B593" t="str">
            <v xml:space="preserve"> MÜng thµn câng ½ái lo­i III D=0.75m  </v>
          </cell>
          <cell r="C593" t="str">
            <v>m</v>
          </cell>
          <cell r="D593">
            <v>360693</v>
          </cell>
          <cell r="E593">
            <v>66442</v>
          </cell>
          <cell r="F593">
            <v>0</v>
          </cell>
        </row>
        <row r="594">
          <cell r="A594">
            <v>119532</v>
          </cell>
          <cell r="B594" t="str">
            <v xml:space="preserve"> MÜng thµn câng ½ái lo­i III D=1.00m  </v>
          </cell>
          <cell r="C594" t="str">
            <v>m</v>
          </cell>
          <cell r="D594">
            <v>518117</v>
          </cell>
          <cell r="E594">
            <v>90438</v>
          </cell>
          <cell r="F594">
            <v>0</v>
          </cell>
        </row>
        <row r="595">
          <cell r="A595">
            <v>119533</v>
          </cell>
          <cell r="B595" t="str">
            <v xml:space="preserve"> MÜng thµn câng ½ái lo­i III D=1.25m  </v>
          </cell>
          <cell r="C595" t="str">
            <v>m</v>
          </cell>
          <cell r="D595">
            <v>661779</v>
          </cell>
          <cell r="E595">
            <v>110200</v>
          </cell>
          <cell r="F595">
            <v>0</v>
          </cell>
        </row>
        <row r="596">
          <cell r="A596">
            <v>119534</v>
          </cell>
          <cell r="B596" t="str">
            <v xml:space="preserve"> MÜng thµn câng ½ái lo­i III D=1.50m  </v>
          </cell>
          <cell r="C596" t="str">
            <v>m</v>
          </cell>
          <cell r="D596">
            <v>795183</v>
          </cell>
          <cell r="E596">
            <v>138229</v>
          </cell>
          <cell r="F596">
            <v>0</v>
          </cell>
        </row>
        <row r="597">
          <cell r="A597">
            <v>119541</v>
          </cell>
          <cell r="B597" t="str">
            <v xml:space="preserve"> MÜng thµn câng ½ái lo­i IVa D=0.75m  </v>
          </cell>
          <cell r="C597" t="str">
            <v>m</v>
          </cell>
          <cell r="D597">
            <v>213433</v>
          </cell>
          <cell r="E597">
            <v>47790</v>
          </cell>
          <cell r="F597">
            <v>0</v>
          </cell>
        </row>
        <row r="598">
          <cell r="A598">
            <v>119542</v>
          </cell>
          <cell r="B598" t="str">
            <v xml:space="preserve"> MÜng thµn câng ½ái lo­i IVa D=1.00m  </v>
          </cell>
          <cell r="C598" t="str">
            <v>m</v>
          </cell>
          <cell r="D598">
            <v>333905</v>
          </cell>
          <cell r="E598">
            <v>64930</v>
          </cell>
          <cell r="F598">
            <v>0</v>
          </cell>
        </row>
        <row r="599">
          <cell r="A599">
            <v>119543</v>
          </cell>
          <cell r="B599" t="str">
            <v xml:space="preserve"> MÜng thµn câng ½ái lo­i IVa D=1.25m  </v>
          </cell>
          <cell r="C599" t="str">
            <v>m</v>
          </cell>
          <cell r="D599">
            <v>427026</v>
          </cell>
          <cell r="E599">
            <v>78440</v>
          </cell>
          <cell r="F599">
            <v>0</v>
          </cell>
        </row>
        <row r="600">
          <cell r="A600">
            <v>119544</v>
          </cell>
          <cell r="B600" t="str">
            <v xml:space="preserve"> MÜng thµn câng ½ái lo­i IVa D=1.50m  </v>
          </cell>
          <cell r="C600" t="str">
            <v>m</v>
          </cell>
          <cell r="D600">
            <v>530107</v>
          </cell>
          <cell r="E600">
            <v>99714</v>
          </cell>
          <cell r="F600">
            <v>0</v>
          </cell>
        </row>
        <row r="601">
          <cell r="A601">
            <v>119551</v>
          </cell>
          <cell r="B601" t="str">
            <v xml:space="preserve"> MÜng thµn câng ½ái lo­i IVb D=0.75m  </v>
          </cell>
          <cell r="C601" t="str">
            <v>m</v>
          </cell>
          <cell r="D601">
            <v>77008</v>
          </cell>
          <cell r="E601">
            <v>39422</v>
          </cell>
          <cell r="F601">
            <v>0</v>
          </cell>
        </row>
        <row r="602">
          <cell r="A602">
            <v>119552</v>
          </cell>
          <cell r="B602" t="str">
            <v xml:space="preserve"> MÜng thµn câng ½ái lo­i IVb D=1.00m  </v>
          </cell>
          <cell r="C602" t="str">
            <v>m</v>
          </cell>
          <cell r="D602">
            <v>141278</v>
          </cell>
          <cell r="E602">
            <v>54747</v>
          </cell>
          <cell r="F602">
            <v>0</v>
          </cell>
        </row>
        <row r="603">
          <cell r="A603">
            <v>119553</v>
          </cell>
          <cell r="B603" t="str">
            <v xml:space="preserve"> MÜng thµn câng ½ái lo­i IVb D=1.25m  </v>
          </cell>
          <cell r="C603" t="str">
            <v>m</v>
          </cell>
          <cell r="D603">
            <v>184182</v>
          </cell>
          <cell r="E603">
            <v>65333</v>
          </cell>
          <cell r="F603">
            <v>0</v>
          </cell>
        </row>
        <row r="604">
          <cell r="A604">
            <v>119554</v>
          </cell>
          <cell r="B604" t="str">
            <v xml:space="preserve"> MÜng thµn câng ½ái lo­i IVb D=1.50m  </v>
          </cell>
          <cell r="C604" t="str">
            <v>m</v>
          </cell>
          <cell r="D604">
            <v>228655</v>
          </cell>
          <cell r="E604">
            <v>84792</v>
          </cell>
          <cell r="F604">
            <v>0</v>
          </cell>
        </row>
        <row r="605">
          <cell r="A605">
            <v>119611</v>
          </cell>
          <cell r="B605" t="str">
            <v xml:space="preserve"> MÜng thµn câng ba  lo­i I  D=0.75m   </v>
          </cell>
          <cell r="C605" t="str">
            <v>m</v>
          </cell>
          <cell r="D605">
            <v>159835</v>
          </cell>
          <cell r="E605">
            <v>57167</v>
          </cell>
          <cell r="F605">
            <v>0</v>
          </cell>
        </row>
        <row r="606">
          <cell r="A606">
            <v>119612</v>
          </cell>
          <cell r="B606" t="str">
            <v xml:space="preserve"> MÜng thµn câng ba  lo­i I  D=1.00m   </v>
          </cell>
          <cell r="C606" t="str">
            <v>m</v>
          </cell>
          <cell r="D606">
            <v>298013</v>
          </cell>
          <cell r="E606">
            <v>76525</v>
          </cell>
          <cell r="F606">
            <v>0</v>
          </cell>
        </row>
        <row r="607">
          <cell r="A607">
            <v>119613</v>
          </cell>
          <cell r="B607" t="str">
            <v xml:space="preserve"> MÜng thµn câng ba  lo­i I  D=1.25m   </v>
          </cell>
          <cell r="C607" t="str">
            <v>m</v>
          </cell>
          <cell r="D607">
            <v>391608</v>
          </cell>
          <cell r="E607">
            <v>90741</v>
          </cell>
          <cell r="F607">
            <v>0</v>
          </cell>
        </row>
        <row r="608">
          <cell r="A608">
            <v>119614</v>
          </cell>
          <cell r="B608" t="str">
            <v xml:space="preserve"> MÜng thµn câng ba  lo­i I  D=1.50m   </v>
          </cell>
          <cell r="C608" t="str">
            <v>m</v>
          </cell>
          <cell r="D608">
            <v>483305</v>
          </cell>
          <cell r="E608">
            <v>116249</v>
          </cell>
          <cell r="F608">
            <v>0</v>
          </cell>
        </row>
        <row r="609">
          <cell r="A609">
            <v>119621</v>
          </cell>
          <cell r="B609" t="str">
            <v xml:space="preserve"> MÜng thµn câng ba  lo­i II D=0.75m   </v>
          </cell>
          <cell r="C609" t="str">
            <v>m</v>
          </cell>
          <cell r="D609">
            <v>420701</v>
          </cell>
          <cell r="E609">
            <v>68661</v>
          </cell>
          <cell r="F609">
            <v>0</v>
          </cell>
        </row>
        <row r="610">
          <cell r="A610">
            <v>119622</v>
          </cell>
          <cell r="B610" t="str">
            <v xml:space="preserve"> MÜng thµn câng ba  lo­i II D=1.00m   </v>
          </cell>
          <cell r="C610" t="str">
            <v>m</v>
          </cell>
          <cell r="D610">
            <v>646625</v>
          </cell>
          <cell r="E610">
            <v>92052</v>
          </cell>
          <cell r="F610">
            <v>0</v>
          </cell>
        </row>
        <row r="611">
          <cell r="A611">
            <v>119623</v>
          </cell>
          <cell r="B611" t="str">
            <v xml:space="preserve"> MÜng thµn câng ba  lo­i II D=1.25m   </v>
          </cell>
          <cell r="C611" t="str">
            <v>m</v>
          </cell>
          <cell r="D611">
            <v>820825</v>
          </cell>
          <cell r="E611">
            <v>109796</v>
          </cell>
          <cell r="F611">
            <v>0</v>
          </cell>
        </row>
        <row r="612">
          <cell r="A612">
            <v>119624</v>
          </cell>
          <cell r="B612" t="str">
            <v xml:space="preserve"> MÜng thµn câng ba  lo­i II D=1.50m   </v>
          </cell>
          <cell r="C612" t="str">
            <v>m</v>
          </cell>
          <cell r="D612">
            <v>993496</v>
          </cell>
          <cell r="E612">
            <v>138733</v>
          </cell>
          <cell r="F612">
            <v>0</v>
          </cell>
        </row>
        <row r="613">
          <cell r="A613">
            <v>119631</v>
          </cell>
          <cell r="B613" t="str">
            <v xml:space="preserve"> MÜng thµn câng ba  lo­i III D=0.75m  </v>
          </cell>
          <cell r="C613" t="str">
            <v>m</v>
          </cell>
          <cell r="D613">
            <v>587499</v>
          </cell>
          <cell r="E613">
            <v>102638</v>
          </cell>
          <cell r="F613">
            <v>0</v>
          </cell>
        </row>
        <row r="614">
          <cell r="A614">
            <v>119632</v>
          </cell>
          <cell r="B614" t="str">
            <v xml:space="preserve"> MÜng thµn câng ba  lo­i III D=1.00m  </v>
          </cell>
          <cell r="C614" t="str">
            <v>m</v>
          </cell>
          <cell r="D614">
            <v>838214</v>
          </cell>
          <cell r="E614">
            <v>139539</v>
          </cell>
          <cell r="F614">
            <v>0</v>
          </cell>
        </row>
        <row r="615">
          <cell r="A615">
            <v>119633</v>
          </cell>
          <cell r="B615" t="str">
            <v xml:space="preserve"> MÜng thµn câng ba  lo­i III D=1.25m  </v>
          </cell>
          <cell r="C615" t="str">
            <v>m</v>
          </cell>
          <cell r="D615">
            <v>1048114</v>
          </cell>
          <cell r="E615">
            <v>169585</v>
          </cell>
          <cell r="F615">
            <v>0</v>
          </cell>
        </row>
        <row r="616">
          <cell r="A616">
            <v>119634</v>
          </cell>
          <cell r="B616" t="str">
            <v xml:space="preserve"> MÜng thµn câng ba  lo­i III D=1.50m  </v>
          </cell>
          <cell r="C616" t="str">
            <v>m</v>
          </cell>
          <cell r="D616">
            <v>1271664</v>
          </cell>
          <cell r="E616">
            <v>212434</v>
          </cell>
          <cell r="F616">
            <v>0</v>
          </cell>
        </row>
        <row r="617">
          <cell r="A617">
            <v>119641</v>
          </cell>
          <cell r="B617" t="str">
            <v xml:space="preserve"> MÜng thµn câng ba  lo­i IVa D=0.75m  </v>
          </cell>
          <cell r="C617" t="str">
            <v>m</v>
          </cell>
          <cell r="D617">
            <v>340070</v>
          </cell>
          <cell r="E617">
            <v>73803</v>
          </cell>
          <cell r="F617">
            <v>0</v>
          </cell>
        </row>
        <row r="618">
          <cell r="A618">
            <v>119642</v>
          </cell>
          <cell r="B618" t="str">
            <v xml:space="preserve"> MÜng thµn câng ba  lo­i IVa D=1.00m  </v>
          </cell>
          <cell r="C618" t="str">
            <v>m</v>
          </cell>
          <cell r="D618">
            <v>535164</v>
          </cell>
          <cell r="E618">
            <v>100319</v>
          </cell>
          <cell r="F618">
            <v>0</v>
          </cell>
        </row>
        <row r="619">
          <cell r="A619">
            <v>119643</v>
          </cell>
          <cell r="B619" t="str">
            <v xml:space="preserve"> MÜng thµn câng ba  lo­i IVa D=1.25m  </v>
          </cell>
          <cell r="C619" t="str">
            <v>m</v>
          </cell>
          <cell r="D619">
            <v>680932</v>
          </cell>
          <cell r="E619">
            <v>119375</v>
          </cell>
          <cell r="F619">
            <v>0</v>
          </cell>
        </row>
        <row r="620">
          <cell r="A620">
            <v>119644</v>
          </cell>
          <cell r="B620" t="str">
            <v xml:space="preserve"> MÜng thµn câng ba  lo­i IVa D=1.50m  </v>
          </cell>
          <cell r="C620" t="str">
            <v>m</v>
          </cell>
          <cell r="D620">
            <v>834605</v>
          </cell>
          <cell r="E620">
            <v>152747</v>
          </cell>
          <cell r="F620">
            <v>0</v>
          </cell>
        </row>
        <row r="621">
          <cell r="A621">
            <v>119651</v>
          </cell>
          <cell r="B621" t="str">
            <v xml:space="preserve"> MÜng thµn câng ba  lo­i IVb D=0.75m  </v>
          </cell>
          <cell r="C621" t="str">
            <v>m</v>
          </cell>
          <cell r="D621">
            <v>143285</v>
          </cell>
          <cell r="E621">
            <v>62309</v>
          </cell>
          <cell r="F621">
            <v>0</v>
          </cell>
        </row>
        <row r="622">
          <cell r="A622">
            <v>119652</v>
          </cell>
          <cell r="B622" t="str">
            <v xml:space="preserve"> MÜng thµn câng ba  lo­i IVb D=1.00m  </v>
          </cell>
          <cell r="C622" t="str">
            <v>m</v>
          </cell>
          <cell r="D622">
            <v>259848</v>
          </cell>
          <cell r="E622">
            <v>86708</v>
          </cell>
          <cell r="F622">
            <v>0</v>
          </cell>
        </row>
        <row r="623">
          <cell r="A623">
            <v>119653</v>
          </cell>
          <cell r="B623" t="str">
            <v xml:space="preserve"> MÜng thµn câng ba  lo­i IVb D=1.25m  </v>
          </cell>
          <cell r="C623" t="str">
            <v>m</v>
          </cell>
          <cell r="D623">
            <v>340078</v>
          </cell>
          <cell r="E623">
            <v>103747</v>
          </cell>
          <cell r="F623">
            <v>0</v>
          </cell>
        </row>
        <row r="624">
          <cell r="A624">
            <v>119654</v>
          </cell>
          <cell r="B624" t="str">
            <v xml:space="preserve"> MÜng thµn câng ba  lo­i IVb D=1.50m  </v>
          </cell>
          <cell r="C624" t="str">
            <v>m</v>
          </cell>
          <cell r="D624">
            <v>414385</v>
          </cell>
          <cell r="E624">
            <v>131373</v>
          </cell>
          <cell r="F624">
            <v>0</v>
          </cell>
        </row>
        <row r="625">
          <cell r="A625">
            <v>119711</v>
          </cell>
          <cell r="B625" t="str">
            <v xml:space="preserve"> Xµy ½·u câng ½çn b±ng ½Ÿ    D=0.75m  </v>
          </cell>
          <cell r="C625" t="str">
            <v>CŸi</v>
          </cell>
          <cell r="D625">
            <v>955259</v>
          </cell>
          <cell r="E625">
            <v>154032</v>
          </cell>
          <cell r="F625">
            <v>0</v>
          </cell>
        </row>
        <row r="626">
          <cell r="A626">
            <v>119712</v>
          </cell>
          <cell r="B626" t="str">
            <v xml:space="preserve"> Xµy ½·u câng ½çn b±ng ½Ÿ    D=1.00m  </v>
          </cell>
          <cell r="C626" t="str">
            <v>CŸi</v>
          </cell>
          <cell r="D626">
            <v>1349854</v>
          </cell>
          <cell r="E626">
            <v>235641</v>
          </cell>
          <cell r="F626">
            <v>0</v>
          </cell>
        </row>
        <row r="627">
          <cell r="A627">
            <v>119713</v>
          </cell>
          <cell r="B627" t="str">
            <v xml:space="preserve"> Xµy ½·u câng ½çn b±ng ½Ÿ    D=1.25m  </v>
          </cell>
          <cell r="C627" t="str">
            <v>CŸi</v>
          </cell>
          <cell r="D627">
            <v>1928163</v>
          </cell>
          <cell r="E627">
            <v>346436</v>
          </cell>
          <cell r="F627">
            <v>0</v>
          </cell>
        </row>
        <row r="628">
          <cell r="A628">
            <v>119714</v>
          </cell>
          <cell r="B628" t="str">
            <v xml:space="preserve"> Xµy ½·u câng ½çn b±ng ½Ÿ    D=1.50m  </v>
          </cell>
          <cell r="C628" t="str">
            <v>CŸi</v>
          </cell>
          <cell r="D628">
            <v>2796888</v>
          </cell>
          <cell r="E628">
            <v>501224</v>
          </cell>
          <cell r="F628">
            <v>0</v>
          </cell>
        </row>
        <row r="629">
          <cell r="A629">
            <v>119721</v>
          </cell>
          <cell r="B629" t="str">
            <v xml:space="preserve"> Xµy ½·u câng ½ái,câng ba b±ng ½Ÿ D=0.75m </v>
          </cell>
          <cell r="C629" t="str">
            <v>CŸi</v>
          </cell>
          <cell r="D629">
            <v>1261006</v>
          </cell>
          <cell r="E629">
            <v>219536</v>
          </cell>
          <cell r="F629">
            <v>0</v>
          </cell>
        </row>
        <row r="630">
          <cell r="A630">
            <v>119722</v>
          </cell>
          <cell r="B630" t="str">
            <v xml:space="preserve"> Xµy ½·u câng ½ái,câng ba b±ng ½Ÿ D=1.00m </v>
          </cell>
          <cell r="C630" t="str">
            <v>CŸi</v>
          </cell>
          <cell r="D630">
            <v>1843930</v>
          </cell>
          <cell r="E630">
            <v>334870</v>
          </cell>
          <cell r="F630">
            <v>0</v>
          </cell>
        </row>
        <row r="631">
          <cell r="A631">
            <v>119723</v>
          </cell>
          <cell r="B631" t="str">
            <v xml:space="preserve"> Xµy ½·u câng ½ái,câng ba b±ng ½Ÿ D=1.25m </v>
          </cell>
          <cell r="C631" t="str">
            <v>CŸi</v>
          </cell>
          <cell r="D631">
            <v>2650847</v>
          </cell>
          <cell r="E631">
            <v>481443</v>
          </cell>
          <cell r="F631">
            <v>0</v>
          </cell>
        </row>
        <row r="632">
          <cell r="A632">
            <v>119724</v>
          </cell>
          <cell r="B632" t="str">
            <v xml:space="preserve"> Xµy ½·u câng ½ái,câng ba b±ng ½Ÿ D=1.50m </v>
          </cell>
          <cell r="C632" t="str">
            <v>CŸi</v>
          </cell>
          <cell r="D632">
            <v>3687860</v>
          </cell>
          <cell r="E632">
            <v>664119</v>
          </cell>
          <cell r="F632">
            <v>0</v>
          </cell>
        </row>
        <row r="633">
          <cell r="A633">
            <v>119811</v>
          </cell>
          <cell r="B633" t="str">
            <v xml:space="preserve"> L¡m hâ tò nõèc sµu 1.5m D=0.75m  </v>
          </cell>
          <cell r="C633" t="str">
            <v>CŸi</v>
          </cell>
          <cell r="D633">
            <v>1206498</v>
          </cell>
          <cell r="E633">
            <v>273590</v>
          </cell>
          <cell r="F633">
            <v>0</v>
          </cell>
        </row>
        <row r="634">
          <cell r="A634">
            <v>119812</v>
          </cell>
          <cell r="B634" t="str">
            <v xml:space="preserve"> L¡m hâ tò nõèc sµu 1.5m D=1.00m  </v>
          </cell>
          <cell r="C634" t="str">
            <v>CŸi</v>
          </cell>
          <cell r="D634">
            <v>1358123</v>
          </cell>
          <cell r="E634">
            <v>311746</v>
          </cell>
          <cell r="F634">
            <v>0</v>
          </cell>
        </row>
        <row r="635">
          <cell r="A635">
            <v>119813</v>
          </cell>
          <cell r="B635" t="str">
            <v xml:space="preserve"> L¡m hâ tò nõèc sµu 1.5m D=1.25m  </v>
          </cell>
          <cell r="C635" t="str">
            <v>CŸi</v>
          </cell>
          <cell r="D635">
            <v>1381599</v>
          </cell>
          <cell r="E635">
            <v>329898</v>
          </cell>
          <cell r="F635">
            <v>0</v>
          </cell>
        </row>
        <row r="636">
          <cell r="A636">
            <v>119814</v>
          </cell>
          <cell r="B636" t="str">
            <v xml:space="preserve"> L¡m hâ tò nõèc sµu 1.5m D=1.50m  </v>
          </cell>
          <cell r="C636" t="str">
            <v>CŸi</v>
          </cell>
          <cell r="D636">
            <v>1458423</v>
          </cell>
          <cell r="E636">
            <v>357461</v>
          </cell>
          <cell r="F636">
            <v>0</v>
          </cell>
        </row>
        <row r="637">
          <cell r="A637">
            <v>119821</v>
          </cell>
          <cell r="B637" t="str">
            <v xml:space="preserve"> L¡m hâ tò nõèc sµu 2.0m D=0.75m  </v>
          </cell>
          <cell r="C637" t="str">
            <v>CŸi</v>
          </cell>
          <cell r="D637">
            <v>1666806</v>
          </cell>
          <cell r="E637">
            <v>381133</v>
          </cell>
          <cell r="F637">
            <v>0</v>
          </cell>
        </row>
        <row r="638">
          <cell r="A638">
            <v>119822</v>
          </cell>
          <cell r="B638" t="str">
            <v xml:space="preserve"> L¡m hâ tò nõèc sµu 2.0m D=1.00m  </v>
          </cell>
          <cell r="C638" t="str">
            <v>CŸi</v>
          </cell>
          <cell r="D638">
            <v>1837655</v>
          </cell>
          <cell r="E638">
            <v>428262</v>
          </cell>
          <cell r="F638">
            <v>0</v>
          </cell>
        </row>
        <row r="639">
          <cell r="A639">
            <v>119823</v>
          </cell>
          <cell r="B639" t="str">
            <v xml:space="preserve"> L¡m hâ tò nõèc sµu 2.0m D=1.25m  </v>
          </cell>
          <cell r="C639" t="str">
            <v>CŸi</v>
          </cell>
          <cell r="D639">
            <v>1948012</v>
          </cell>
          <cell r="E639">
            <v>462851</v>
          </cell>
          <cell r="F639">
            <v>0</v>
          </cell>
        </row>
        <row r="640">
          <cell r="A640">
            <v>119824</v>
          </cell>
          <cell r="B640" t="str">
            <v xml:space="preserve"> L¡m hâ tò nõèc sµu 2.0m D=1.50m  </v>
          </cell>
          <cell r="C640" t="str">
            <v>CŸi</v>
          </cell>
          <cell r="D640">
            <v>2037809</v>
          </cell>
          <cell r="E640">
            <v>497441</v>
          </cell>
          <cell r="F640">
            <v>0</v>
          </cell>
        </row>
        <row r="641">
          <cell r="A641">
            <v>119831</v>
          </cell>
          <cell r="B641" t="str">
            <v xml:space="preserve"> L¡m hâ tò nõèc sµu 2.5m D=0.75m  </v>
          </cell>
          <cell r="C641" t="str">
            <v>CŸi</v>
          </cell>
          <cell r="D641">
            <v>2241800</v>
          </cell>
          <cell r="E641">
            <v>508050</v>
          </cell>
          <cell r="F641">
            <v>0</v>
          </cell>
        </row>
        <row r="642">
          <cell r="A642">
            <v>119832</v>
          </cell>
          <cell r="B642" t="str">
            <v xml:space="preserve"> L¡m hâ tò nõèc sµu 2.5m D=1.00m  </v>
          </cell>
          <cell r="C642" t="str">
            <v>CŸi</v>
          </cell>
          <cell r="D642">
            <v>2412379</v>
          </cell>
          <cell r="E642">
            <v>566377</v>
          </cell>
          <cell r="F642">
            <v>0</v>
          </cell>
        </row>
        <row r="643">
          <cell r="A643">
            <v>119833</v>
          </cell>
          <cell r="B643" t="str">
            <v xml:space="preserve"> L¡m hâ tò nõèc sµu 2.5m D=1.25m  </v>
          </cell>
          <cell r="C643" t="str">
            <v>CŸi</v>
          </cell>
          <cell r="D643">
            <v>2600001</v>
          </cell>
          <cell r="E643">
            <v>611386</v>
          </cell>
          <cell r="F643">
            <v>0</v>
          </cell>
        </row>
        <row r="644">
          <cell r="A644">
            <v>119834</v>
          </cell>
          <cell r="B644" t="str">
            <v xml:space="preserve"> L¡m hâ tò nõèc sµu 2.5m D=1.50m  </v>
          </cell>
          <cell r="C644" t="str">
            <v>CŸi</v>
          </cell>
          <cell r="D644">
            <v>2769111</v>
          </cell>
          <cell r="E644">
            <v>661525</v>
          </cell>
          <cell r="F644">
            <v>0</v>
          </cell>
        </row>
        <row r="645">
          <cell r="A645">
            <v>119911</v>
          </cell>
          <cell r="B645" t="str">
            <v xml:space="preserve"> Qu¾t nhúa châng th¶m,nâi âng ½çn D 0.75m </v>
          </cell>
          <cell r="C645" t="str">
            <v>CŸi</v>
          </cell>
          <cell r="D645">
            <v>30896</v>
          </cell>
          <cell r="E645">
            <v>4972</v>
          </cell>
          <cell r="F645">
            <v>0</v>
          </cell>
        </row>
        <row r="646">
          <cell r="A646">
            <v>119912</v>
          </cell>
          <cell r="B646" t="str">
            <v xml:space="preserve"> Qu¾t nhúa châng th¶m,nâi âng ½çn D 1.00m </v>
          </cell>
          <cell r="C646" t="str">
            <v>CŸi</v>
          </cell>
          <cell r="D646">
            <v>40828</v>
          </cell>
          <cell r="E646">
            <v>5837</v>
          </cell>
          <cell r="F646">
            <v>0</v>
          </cell>
        </row>
        <row r="647">
          <cell r="A647">
            <v>119913</v>
          </cell>
          <cell r="B647" t="str">
            <v xml:space="preserve"> Qu¾t nhúa châng th¶m,nâi âng ½çn D 1.25m </v>
          </cell>
          <cell r="C647" t="str">
            <v>CŸi</v>
          </cell>
          <cell r="D647">
            <v>50189</v>
          </cell>
          <cell r="E647">
            <v>8323</v>
          </cell>
          <cell r="F647">
            <v>0</v>
          </cell>
        </row>
        <row r="648">
          <cell r="A648">
            <v>119914</v>
          </cell>
          <cell r="B648" t="str">
            <v xml:space="preserve"> Qu¾t nhúa châng th¶m,nâi âng ½çn D 1.50m </v>
          </cell>
          <cell r="C648" t="str">
            <v>CŸi</v>
          </cell>
          <cell r="D648">
            <v>59745</v>
          </cell>
          <cell r="E648">
            <v>11025</v>
          </cell>
          <cell r="F648">
            <v>0</v>
          </cell>
        </row>
        <row r="649">
          <cell r="A649">
            <v>200111</v>
          </cell>
          <cell r="B649" t="str">
            <v xml:space="preserve"> Xµy mÜng ½Ÿ hæc D¡y &lt;=60cm  vùa M50  </v>
          </cell>
          <cell r="C649" t="str">
            <v>m3</v>
          </cell>
          <cell r="D649">
            <v>151778</v>
          </cell>
          <cell r="E649">
            <v>20646</v>
          </cell>
          <cell r="F649">
            <v>0</v>
          </cell>
        </row>
        <row r="650">
          <cell r="A650">
            <v>200112</v>
          </cell>
          <cell r="B650" t="str">
            <v xml:space="preserve"> Xµy mÜng ½Ÿ hæc D¡y &lt;=60cm  vùa M75  </v>
          </cell>
          <cell r="C650" t="str">
            <v>m3</v>
          </cell>
          <cell r="D650">
            <v>175539</v>
          </cell>
          <cell r="E650">
            <v>20646</v>
          </cell>
          <cell r="F650">
            <v>0</v>
          </cell>
        </row>
        <row r="651">
          <cell r="A651">
            <v>200121</v>
          </cell>
          <cell r="B651" t="str">
            <v xml:space="preserve"> Xµy mÜng ½Ÿ hæc D¡y &gt; 60cm  vùa M50  </v>
          </cell>
          <cell r="C651" t="str">
            <v>m3</v>
          </cell>
          <cell r="D651">
            <v>151778</v>
          </cell>
          <cell r="E651">
            <v>19889</v>
          </cell>
          <cell r="F651">
            <v>0</v>
          </cell>
        </row>
        <row r="652">
          <cell r="A652">
            <v>200122</v>
          </cell>
          <cell r="B652" t="str">
            <v xml:space="preserve"> Xµy mÜng ½Ÿ hæc D¡y &gt; 60cm  vùa M75  </v>
          </cell>
          <cell r="C652" t="str">
            <v>m3</v>
          </cell>
          <cell r="D652">
            <v>175539</v>
          </cell>
          <cell r="E652">
            <v>19889</v>
          </cell>
          <cell r="F652">
            <v>0</v>
          </cell>
        </row>
        <row r="653">
          <cell r="A653">
            <v>200211</v>
          </cell>
          <cell r="B653" t="str">
            <v xml:space="preserve"> Xµy tõéng th²ng ½Ÿ hæc B&lt;=60cm H&lt;=2m M50 </v>
          </cell>
          <cell r="C653" t="str">
            <v>m3</v>
          </cell>
          <cell r="D653">
            <v>151778</v>
          </cell>
          <cell r="E653">
            <v>23348</v>
          </cell>
          <cell r="F653">
            <v>0</v>
          </cell>
        </row>
        <row r="654">
          <cell r="A654">
            <v>200212</v>
          </cell>
          <cell r="B654" t="str">
            <v xml:space="preserve"> Xµy tõéng th²ng ½Ÿ hæc B&lt;=60cm H&lt;=2m M50 </v>
          </cell>
          <cell r="C654" t="str">
            <v>m3</v>
          </cell>
          <cell r="D654">
            <v>175539</v>
          </cell>
          <cell r="E654">
            <v>23348</v>
          </cell>
          <cell r="F654">
            <v>0</v>
          </cell>
        </row>
        <row r="655">
          <cell r="A655">
            <v>200221</v>
          </cell>
          <cell r="B655" t="str">
            <v xml:space="preserve"> Xµy tõéng th²ng ½Ÿ hæc B&lt;=60cm H&gt; 2m M50 </v>
          </cell>
          <cell r="C655" t="str">
            <v>m3</v>
          </cell>
          <cell r="D655">
            <v>174624</v>
          </cell>
          <cell r="E655">
            <v>27023</v>
          </cell>
          <cell r="F655">
            <v>0</v>
          </cell>
        </row>
        <row r="656">
          <cell r="A656">
            <v>200222</v>
          </cell>
          <cell r="B656" t="str">
            <v xml:space="preserve"> Xµy tõéng th²ng ½Ÿ hæc B&lt;=60cm H&gt; 2m M50 </v>
          </cell>
          <cell r="C656" t="str">
            <v>m3</v>
          </cell>
          <cell r="D656">
            <v>198385</v>
          </cell>
          <cell r="E656">
            <v>27023</v>
          </cell>
          <cell r="F656">
            <v>0</v>
          </cell>
        </row>
        <row r="657">
          <cell r="A657">
            <v>200231</v>
          </cell>
          <cell r="B657" t="str">
            <v xml:space="preserve"> Xµy tõéng th²ng ½Ÿ hæc B&gt; 60cm H&lt;=2m M50 </v>
          </cell>
          <cell r="C657" t="str">
            <v>m3</v>
          </cell>
          <cell r="D657">
            <v>151778</v>
          </cell>
          <cell r="E657">
            <v>22483</v>
          </cell>
          <cell r="F657">
            <v>0</v>
          </cell>
        </row>
        <row r="658">
          <cell r="A658">
            <v>200232</v>
          </cell>
          <cell r="B658" t="str">
            <v xml:space="preserve"> Xµy tõéng th²ng ½Ÿ hæc B&gt; 60cm H&lt;=2m M50 </v>
          </cell>
          <cell r="C658" t="str">
            <v>m3</v>
          </cell>
          <cell r="D658">
            <v>175539</v>
          </cell>
          <cell r="E658">
            <v>22483</v>
          </cell>
          <cell r="F658">
            <v>0</v>
          </cell>
        </row>
        <row r="659">
          <cell r="A659">
            <v>200241</v>
          </cell>
          <cell r="B659" t="str">
            <v xml:space="preserve"> Xµy tõéng th²ng ½Ÿ hæc B&gt; 60cm H&gt; 2m M50 </v>
          </cell>
          <cell r="C659" t="str">
            <v>m3</v>
          </cell>
          <cell r="D659">
            <v>168936</v>
          </cell>
          <cell r="E659">
            <v>25618</v>
          </cell>
          <cell r="F659">
            <v>0</v>
          </cell>
        </row>
        <row r="660">
          <cell r="A660">
            <v>200242</v>
          </cell>
          <cell r="B660" t="str">
            <v xml:space="preserve"> Xµy tõéng th²ng ½Ÿ hæc B&gt; 60cm H&gt; 2m M50 </v>
          </cell>
          <cell r="C660" t="str">
            <v>m3</v>
          </cell>
          <cell r="D660">
            <v>192696</v>
          </cell>
          <cell r="E660">
            <v>25618</v>
          </cell>
          <cell r="F660">
            <v>0</v>
          </cell>
        </row>
        <row r="661">
          <cell r="A661">
            <v>200541</v>
          </cell>
          <cell r="B661" t="str">
            <v xml:space="preserve"> XÆp ½Ÿ khan m´t b±ng             vùa M50 </v>
          </cell>
          <cell r="C661" t="str">
            <v>m3</v>
          </cell>
          <cell r="D661">
            <v>84573</v>
          </cell>
          <cell r="E661">
            <v>12971</v>
          </cell>
          <cell r="F661">
            <v>0</v>
          </cell>
        </row>
        <row r="662">
          <cell r="A662">
            <v>200542</v>
          </cell>
          <cell r="B662" t="str">
            <v xml:space="preserve"> XÆp ½Ÿ khan m´t b±ng             vùa M75 </v>
          </cell>
          <cell r="C662" t="str">
            <v>m3</v>
          </cell>
          <cell r="D662">
            <v>88364</v>
          </cell>
          <cell r="E662">
            <v>15155</v>
          </cell>
          <cell r="F662">
            <v>0</v>
          </cell>
        </row>
        <row r="663">
          <cell r="A663">
            <v>200551</v>
          </cell>
          <cell r="B663" t="str">
            <v xml:space="preserve"> XÆp ½Ÿ khan mŸi dâc th²ng        vùa M50 </v>
          </cell>
          <cell r="C663" t="str">
            <v>m3</v>
          </cell>
          <cell r="D663">
            <v>84573</v>
          </cell>
          <cell r="E663">
            <v>21446</v>
          </cell>
          <cell r="F663">
            <v>0</v>
          </cell>
        </row>
        <row r="664">
          <cell r="A664">
            <v>200552</v>
          </cell>
          <cell r="B664" t="str">
            <v xml:space="preserve"> XÆp ½Ÿ khan mŸi dâc th²ng        vùa M75 </v>
          </cell>
          <cell r="C664" t="str">
            <v>m3</v>
          </cell>
          <cell r="D664">
            <v>88364</v>
          </cell>
          <cell r="E664">
            <v>18916</v>
          </cell>
          <cell r="F664">
            <v>0</v>
          </cell>
        </row>
        <row r="665">
          <cell r="A665">
            <v>200561</v>
          </cell>
          <cell r="B665" t="str">
            <v xml:space="preserve"> XÆp ½Ÿ khan mŸi dâc cong         vùa M50 </v>
          </cell>
          <cell r="C665" t="str">
            <v>m3</v>
          </cell>
          <cell r="D665">
            <v>88520</v>
          </cell>
          <cell r="E665">
            <v>21727</v>
          </cell>
          <cell r="F665">
            <v>0</v>
          </cell>
        </row>
        <row r="666">
          <cell r="A666">
            <v>200562</v>
          </cell>
          <cell r="B666" t="str">
            <v xml:space="preserve"> XÆp ½Ÿ khan mŸi dâc cong         vùa M75 </v>
          </cell>
          <cell r="C666" t="str">
            <v>m3</v>
          </cell>
          <cell r="D666">
            <v>92311</v>
          </cell>
          <cell r="E666">
            <v>21727</v>
          </cell>
          <cell r="F666">
            <v>0</v>
          </cell>
        </row>
        <row r="667">
          <cell r="A667">
            <v>200610</v>
          </cell>
          <cell r="B667" t="str">
            <v xml:space="preserve"> XÆp ½Ÿ khan m´t b±ng,kháng tr¾t m­ch     </v>
          </cell>
          <cell r="C667" t="str">
            <v>m3</v>
          </cell>
          <cell r="D667">
            <v>71769</v>
          </cell>
          <cell r="E667">
            <v>12971</v>
          </cell>
          <cell r="F667">
            <v>0</v>
          </cell>
        </row>
        <row r="668">
          <cell r="A668">
            <v>200620</v>
          </cell>
          <cell r="B668" t="str">
            <v xml:space="preserve"> XÆp ½Ÿ khan mŸi dâc th²ng kháng tr¾tm­ch </v>
          </cell>
          <cell r="C668" t="str">
            <v>m3</v>
          </cell>
          <cell r="D668">
            <v>71769</v>
          </cell>
          <cell r="E668">
            <v>15155</v>
          </cell>
          <cell r="F668">
            <v>0</v>
          </cell>
        </row>
        <row r="669">
          <cell r="A669">
            <v>200630</v>
          </cell>
          <cell r="B669" t="str">
            <v xml:space="preserve"> XÆp ½Ÿ khan mŸi dâc cong kháng tr¾t m­ch </v>
          </cell>
          <cell r="C669" t="str">
            <v>m3</v>
          </cell>
          <cell r="D669">
            <v>76257</v>
          </cell>
          <cell r="E669">
            <v>21446</v>
          </cell>
          <cell r="F669">
            <v>0</v>
          </cell>
        </row>
        <row r="670">
          <cell r="A670">
            <v>200711</v>
          </cell>
          <cell r="B670" t="str">
            <v xml:space="preserve"> Xµy câng ½Ÿ hæc                  vùa M50 </v>
          </cell>
          <cell r="C670" t="str">
            <v>m3</v>
          </cell>
          <cell r="D670">
            <v>203572</v>
          </cell>
          <cell r="E670">
            <v>33292</v>
          </cell>
          <cell r="F670">
            <v>0</v>
          </cell>
        </row>
        <row r="671">
          <cell r="A671">
            <v>200712</v>
          </cell>
          <cell r="B671" t="str">
            <v xml:space="preserve"> Xµy câng ½Ÿ hæc                  vùa M75 </v>
          </cell>
          <cell r="C671" t="str">
            <v>m3</v>
          </cell>
          <cell r="D671">
            <v>227333</v>
          </cell>
          <cell r="E671">
            <v>33292</v>
          </cell>
          <cell r="F671">
            <v>0</v>
          </cell>
        </row>
        <row r="672">
          <cell r="A672">
            <v>200811</v>
          </cell>
          <cell r="B672" t="str">
            <v xml:space="preserve"> Xµy ½Ÿ hæc cŸc kÆt c¶u phöc t­p khŸc M50 </v>
          </cell>
          <cell r="C672" t="str">
            <v>m3</v>
          </cell>
          <cell r="D672">
            <v>165848</v>
          </cell>
          <cell r="E672">
            <v>44642</v>
          </cell>
          <cell r="F672">
            <v>0</v>
          </cell>
        </row>
        <row r="673">
          <cell r="A673">
            <v>200812</v>
          </cell>
          <cell r="B673" t="str">
            <v xml:space="preserve"> Xµy ½Ÿ hæc cŸc kÆt c¶u phöc t­p khŸc M75 </v>
          </cell>
          <cell r="C673" t="str">
            <v>m3</v>
          </cell>
          <cell r="D673">
            <v>189608</v>
          </cell>
          <cell r="E673">
            <v>44642</v>
          </cell>
          <cell r="F673">
            <v>0</v>
          </cell>
        </row>
        <row r="674">
          <cell r="A674">
            <v>203111</v>
          </cell>
          <cell r="B674" t="str">
            <v xml:space="preserve"> Xµy mÜng g­ch ch× 6.5x10.5x22 ,B&lt;=33cm, M50</v>
          </cell>
          <cell r="C674" t="str">
            <v>m3</v>
          </cell>
          <cell r="D674">
            <v>231958</v>
          </cell>
          <cell r="E674" t="str">
            <v>00      18051.00</v>
          </cell>
          <cell r="F674">
            <v>0</v>
          </cell>
        </row>
        <row r="675">
          <cell r="A675">
            <v>203112</v>
          </cell>
          <cell r="B675" t="str">
            <v xml:space="preserve"> Xµy mÜng g­ch ch× 6.5x10.5x22 ,B&lt;=33cm, M75</v>
          </cell>
          <cell r="C675" t="str">
            <v>m3</v>
          </cell>
          <cell r="D675">
            <v>248</v>
          </cell>
          <cell r="E675" t="str">
            <v>36      18051.00</v>
          </cell>
          <cell r="F675">
            <v>0</v>
          </cell>
        </row>
        <row r="676">
          <cell r="A676">
            <v>203121</v>
          </cell>
          <cell r="B676" t="str">
            <v xml:space="preserve"> Xµy mÜng g­ch ch× 6.5x10.5x22 ,B&gt; 33cm, M50</v>
          </cell>
          <cell r="C676" t="str">
            <v>m3</v>
          </cell>
          <cell r="D676">
            <v>230338</v>
          </cell>
          <cell r="E676" t="str">
            <v>00      16106.00</v>
          </cell>
          <cell r="F676">
            <v>0</v>
          </cell>
        </row>
        <row r="677">
          <cell r="A677">
            <v>203122</v>
          </cell>
          <cell r="B677" t="str">
            <v xml:space="preserve"> Xµy mÜng g­ch ch× 6.5x10.5x22 ,B&gt; 33cm, M75</v>
          </cell>
          <cell r="C677" t="str">
            <v>m3</v>
          </cell>
          <cell r="D677">
            <v>247310</v>
          </cell>
          <cell r="E677" t="str">
            <v>00      16106.00</v>
          </cell>
          <cell r="F677">
            <v>0</v>
          </cell>
        </row>
        <row r="678">
          <cell r="A678">
            <v>203211</v>
          </cell>
          <cell r="B678" t="str">
            <v xml:space="preserve"> Tõéng g­ch ch× 6.5x10.5x22,B&lt;=11,H&lt;=4m,M25</v>
          </cell>
          <cell r="C678" t="str">
            <v>m3</v>
          </cell>
          <cell r="D678">
            <v>248000</v>
          </cell>
          <cell r="E678">
            <v>26050</v>
          </cell>
          <cell r="F678">
            <v>924</v>
          </cell>
        </row>
        <row r="679">
          <cell r="A679">
            <v>203212</v>
          </cell>
          <cell r="B679" t="str">
            <v xml:space="preserve"> Tõéng g­ch ch× 6.5x10.5x22,B&lt;=11,H&lt;=4m,M50</v>
          </cell>
          <cell r="C679" t="str">
            <v>m3</v>
          </cell>
          <cell r="D679">
            <v>265837</v>
          </cell>
          <cell r="E679">
            <v>26050</v>
          </cell>
          <cell r="F679">
            <v>924</v>
          </cell>
        </row>
        <row r="680">
          <cell r="A680">
            <v>203221</v>
          </cell>
          <cell r="B680" t="str">
            <v xml:space="preserve"> Tõéng g­ch ch× 6.5x10.5x22,B&lt;=11,H&gt; 4m,M25</v>
          </cell>
          <cell r="C680" t="str">
            <v>m3</v>
          </cell>
          <cell r="D680">
            <v>263380</v>
          </cell>
          <cell r="E680">
            <v>26266</v>
          </cell>
          <cell r="F680">
            <v>2358</v>
          </cell>
        </row>
        <row r="681">
          <cell r="A681">
            <v>203222</v>
          </cell>
          <cell r="B681" t="str">
            <v xml:space="preserve"> Tõéng g­ch ch× 6.5x10.5x22,B&lt;=11,H&gt; 4m,M50</v>
          </cell>
          <cell r="C681" t="str">
            <v>m3</v>
          </cell>
          <cell r="D681">
            <v>281217</v>
          </cell>
          <cell r="E681">
            <v>26266</v>
          </cell>
          <cell r="F681">
            <v>2358</v>
          </cell>
        </row>
        <row r="682">
          <cell r="A682">
            <v>203231</v>
          </cell>
          <cell r="B682" t="str">
            <v xml:space="preserve"> Tõéng g­ch ch× 6.5x10.5x22,B&lt;=33,H&lt;=4m,M25</v>
          </cell>
          <cell r="C682" t="str">
            <v>m3</v>
          </cell>
          <cell r="D682">
            <v>227058</v>
          </cell>
          <cell r="E682" t="str">
            <v>0      20754.00</v>
          </cell>
          <cell r="F682">
            <v>924</v>
          </cell>
        </row>
        <row r="683">
          <cell r="A683">
            <v>203232</v>
          </cell>
          <cell r="B683" t="str">
            <v xml:space="preserve"> Tõéng g­ch ch× 6.5x10.5x22,B&lt;=33,H&lt;=4m,M50</v>
          </cell>
          <cell r="C683" t="str">
            <v>m3</v>
          </cell>
          <cell r="D683">
            <v>249548</v>
          </cell>
          <cell r="E683">
            <v>20754</v>
          </cell>
          <cell r="F683">
            <v>924</v>
          </cell>
        </row>
        <row r="684">
          <cell r="A684">
            <v>203241</v>
          </cell>
          <cell r="B684" t="str">
            <v xml:space="preserve"> Tõéng g­ch ch× 6.5x10.5x22,B&lt;=33,H&gt; 4m,M25</v>
          </cell>
          <cell r="C684" t="str">
            <v>m3</v>
          </cell>
          <cell r="D684">
            <v>242438</v>
          </cell>
          <cell r="E684" t="str">
            <v>0      21294.00</v>
          </cell>
          <cell r="F684">
            <v>2358</v>
          </cell>
        </row>
        <row r="685">
          <cell r="A685">
            <v>203242</v>
          </cell>
          <cell r="B685" t="str">
            <v xml:space="preserve"> Tõéng g­ch ch× 6.5x10.5x22,B&lt;=33,H&gt; 4m,M50</v>
          </cell>
          <cell r="C685" t="str">
            <v>m3</v>
          </cell>
          <cell r="D685">
            <v>264927</v>
          </cell>
          <cell r="E685" t="str">
            <v>0      21294.00</v>
          </cell>
          <cell r="F685">
            <v>2358</v>
          </cell>
        </row>
        <row r="686">
          <cell r="A686">
            <v>203251</v>
          </cell>
          <cell r="B686" t="str">
            <v xml:space="preserve"> Tõéng g­ch ch× 6.5x10.5x22,B&gt; 33,H&lt;=4m,M25</v>
          </cell>
          <cell r="C686" t="str">
            <v>m3</v>
          </cell>
          <cell r="D686">
            <v>223607</v>
          </cell>
          <cell r="E686" t="str">
            <v>0      17943.00</v>
          </cell>
          <cell r="F686">
            <v>924</v>
          </cell>
        </row>
        <row r="687">
          <cell r="A687">
            <v>203252</v>
          </cell>
          <cell r="B687" t="str">
            <v xml:space="preserve"> Tõéng g­ch ch× 6.5x10.5x22,B&gt; 33,H&lt;=4m,M50</v>
          </cell>
          <cell r="C687" t="str">
            <v>m3</v>
          </cell>
          <cell r="D687">
            <v>246872</v>
          </cell>
          <cell r="E687" t="str">
            <v>0      17943.00</v>
          </cell>
          <cell r="F687">
            <v>924</v>
          </cell>
        </row>
        <row r="688">
          <cell r="A688">
            <v>203261</v>
          </cell>
          <cell r="B688" t="str">
            <v xml:space="preserve"> Tõéng g­ch ch× 6.5x10.5x22,B&gt; 33,H&gt; 4m,M25</v>
          </cell>
          <cell r="C688" t="str">
            <v>m3</v>
          </cell>
          <cell r="D688">
            <v>234703</v>
          </cell>
          <cell r="E688">
            <v>19457</v>
          </cell>
          <cell r="F688">
            <v>2358</v>
          </cell>
        </row>
        <row r="689">
          <cell r="A689">
            <v>203262</v>
          </cell>
          <cell r="B689" t="str">
            <v xml:space="preserve"> Tõéng g­ch ch× 6.5x10.5x22,B&gt; 33,H&gt; 4m,M50</v>
          </cell>
          <cell r="C689" t="str">
            <v>m3</v>
          </cell>
          <cell r="D689">
            <v>257968</v>
          </cell>
          <cell r="E689">
            <v>19457</v>
          </cell>
          <cell r="F689">
            <v>2358</v>
          </cell>
        </row>
        <row r="690">
          <cell r="A690">
            <v>203311</v>
          </cell>
          <cell r="B690" t="str">
            <v xml:space="preserve"> Xµy cæt trò ½æc lºp trong mài ‡K vùa TH M25</v>
          </cell>
          <cell r="C690" t="str">
            <v>m3</v>
          </cell>
          <cell r="D690">
            <v>240392</v>
          </cell>
          <cell r="E690">
            <v>43237</v>
          </cell>
          <cell r="F690">
            <v>0</v>
          </cell>
        </row>
        <row r="691">
          <cell r="A691">
            <v>203312</v>
          </cell>
          <cell r="B691" t="str">
            <v xml:space="preserve"> Xµy cæt trò ½æc lºp trong mài ‡K vùa TH M50</v>
          </cell>
          <cell r="C691" t="str">
            <v>m3</v>
          </cell>
          <cell r="D691">
            <v>263657</v>
          </cell>
          <cell r="E691">
            <v>43237</v>
          </cell>
          <cell r="F691">
            <v>0</v>
          </cell>
        </row>
        <row r="692">
          <cell r="A692">
            <v>203411</v>
          </cell>
          <cell r="B692" t="str">
            <v xml:space="preserve"> Xµy tõéng cong d¡y&lt;=33cm, cao&lt;=4m vùa TH50</v>
          </cell>
          <cell r="C692" t="str">
            <v>m3</v>
          </cell>
          <cell r="D692">
            <v>239425</v>
          </cell>
          <cell r="E692">
            <v>30050</v>
          </cell>
          <cell r="F692">
            <v>959</v>
          </cell>
        </row>
        <row r="693">
          <cell r="A693">
            <v>203412</v>
          </cell>
          <cell r="B693" t="str">
            <v xml:space="preserve"> Xµy tõéng cong d¡y&lt;=33cm, cao&lt;=4m vùa TH75</v>
          </cell>
          <cell r="C693" t="str">
            <v>m3</v>
          </cell>
          <cell r="D693">
            <v>255831</v>
          </cell>
          <cell r="E693">
            <v>30050</v>
          </cell>
          <cell r="F693">
            <v>959</v>
          </cell>
        </row>
        <row r="694">
          <cell r="A694">
            <v>203421</v>
          </cell>
          <cell r="B694" t="str">
            <v xml:space="preserve"> Xµy tõéng cong d¡y&lt;=33cm, cao&gt; 4m vùa TH50</v>
          </cell>
          <cell r="C694" t="str">
            <v>m3</v>
          </cell>
          <cell r="D694">
            <v>254804</v>
          </cell>
          <cell r="E694">
            <v>33401</v>
          </cell>
          <cell r="F694">
            <v>959</v>
          </cell>
        </row>
        <row r="695">
          <cell r="A695">
            <v>203422</v>
          </cell>
          <cell r="B695" t="str">
            <v xml:space="preserve"> Xµy tõéng cong d¡y&lt;=33cm, cao&gt; 4m vùa TH75</v>
          </cell>
          <cell r="C695" t="str">
            <v>m3</v>
          </cell>
          <cell r="D695">
            <v>271210</v>
          </cell>
          <cell r="E695">
            <v>33401</v>
          </cell>
          <cell r="F695">
            <v>959</v>
          </cell>
        </row>
        <row r="696">
          <cell r="A696">
            <v>203411</v>
          </cell>
          <cell r="B696" t="str">
            <v xml:space="preserve"> Xµy tõéng cong d¡y&gt; 33cm, cao&lt;=4m vùa TH50</v>
          </cell>
          <cell r="C696" t="str">
            <v>m3</v>
          </cell>
          <cell r="D696">
            <v>236400</v>
          </cell>
          <cell r="E696">
            <v>28104</v>
          </cell>
          <cell r="F696">
            <v>959</v>
          </cell>
        </row>
        <row r="697">
          <cell r="A697">
            <v>203412</v>
          </cell>
          <cell r="B697" t="str">
            <v xml:space="preserve"> Xµy tõéng cong d¡y &gt;33cm, cao&lt;=4m vùa TH75</v>
          </cell>
          <cell r="C697" t="str">
            <v>m3</v>
          </cell>
          <cell r="D697">
            <v>253372</v>
          </cell>
          <cell r="E697">
            <v>28104</v>
          </cell>
          <cell r="F697">
            <v>959</v>
          </cell>
        </row>
        <row r="698">
          <cell r="A698">
            <v>203421</v>
          </cell>
          <cell r="B698" t="str">
            <v xml:space="preserve"> Xµy tõéng cong d¡y &gt;33cm, cao&gt; 4m vùa TH50</v>
          </cell>
          <cell r="C698" t="str">
            <v>m3</v>
          </cell>
          <cell r="D698">
            <v>247496</v>
          </cell>
          <cell r="E698">
            <v>31239</v>
          </cell>
          <cell r="F698">
            <v>959</v>
          </cell>
        </row>
        <row r="699">
          <cell r="A699">
            <v>203422</v>
          </cell>
          <cell r="B699" t="str">
            <v xml:space="preserve"> Xµy tõéng cong d¡y &gt;33cm, cao&gt; 4m vùa TH75</v>
          </cell>
          <cell r="C699" t="str">
            <v>m3</v>
          </cell>
          <cell r="D699">
            <v>264468</v>
          </cell>
          <cell r="E699">
            <v>31239</v>
          </cell>
          <cell r="F699">
            <v>959</v>
          </cell>
        </row>
        <row r="700">
          <cell r="A700">
            <v>203511</v>
          </cell>
          <cell r="B700" t="str">
            <v xml:space="preserve"> Xµy câng cuân cong vùa TH M50            </v>
          </cell>
          <cell r="C700" t="str">
            <v>m3</v>
          </cell>
          <cell r="D700">
            <v>283882</v>
          </cell>
          <cell r="E700">
            <v>50371</v>
          </cell>
          <cell r="F700">
            <v>924</v>
          </cell>
        </row>
        <row r="701">
          <cell r="A701">
            <v>203512</v>
          </cell>
          <cell r="B701" t="str">
            <v xml:space="preserve"> Xµy câng cuân cong vùa TH M75            </v>
          </cell>
          <cell r="C701" t="str">
            <v>m3</v>
          </cell>
          <cell r="D701">
            <v>299723</v>
          </cell>
          <cell r="E701">
            <v>50371</v>
          </cell>
          <cell r="F701">
            <v>924</v>
          </cell>
        </row>
        <row r="702">
          <cell r="A702">
            <v>203521</v>
          </cell>
          <cell r="B702" t="str">
            <v xml:space="preserve"> Xµy câng cuân th¡nh vÝm cong vùa TH M50  </v>
          </cell>
          <cell r="C702" t="str">
            <v>m3</v>
          </cell>
          <cell r="D702">
            <v>289003</v>
          </cell>
          <cell r="E702">
            <v>46264</v>
          </cell>
          <cell r="F702">
            <v>924</v>
          </cell>
        </row>
        <row r="703">
          <cell r="A703">
            <v>203522</v>
          </cell>
          <cell r="B703" t="str">
            <v xml:space="preserve"> Xµy câng cuân th¡nh vÝm cong vùa TH M75  </v>
          </cell>
          <cell r="C703" t="str">
            <v>m3</v>
          </cell>
          <cell r="D703">
            <v>305409</v>
          </cell>
          <cell r="E703">
            <v>46264</v>
          </cell>
          <cell r="F703">
            <v>924</v>
          </cell>
        </row>
        <row r="704">
          <cell r="A704">
            <v>203611</v>
          </cell>
          <cell r="B704" t="str">
            <v xml:space="preserve"> Xµy kÆt c¶u phöc t­p khŸcH&lt;=4m,M50       </v>
          </cell>
          <cell r="C704" t="str">
            <v>m3</v>
          </cell>
          <cell r="D704">
            <v>241044</v>
          </cell>
          <cell r="E704">
            <v>38913</v>
          </cell>
          <cell r="F704">
            <v>924</v>
          </cell>
        </row>
        <row r="705">
          <cell r="A705">
            <v>203612</v>
          </cell>
          <cell r="B705" t="str">
            <v xml:space="preserve"> Xµy kÆt c¶u phöc t­p khŸcH&lt;=4m,M75       </v>
          </cell>
          <cell r="C705" t="str">
            <v>m3</v>
          </cell>
          <cell r="D705">
            <v>256884</v>
          </cell>
          <cell r="E705">
            <v>38913</v>
          </cell>
          <cell r="F705">
            <v>924</v>
          </cell>
        </row>
        <row r="706">
          <cell r="A706">
            <v>203621</v>
          </cell>
          <cell r="B706" t="str">
            <v xml:space="preserve"> Xµy kÆt c¶u phöc t­p khŸcH &gt;4m,M50       </v>
          </cell>
          <cell r="C706" t="str">
            <v>m3</v>
          </cell>
          <cell r="D706">
            <v>250368</v>
          </cell>
          <cell r="E706">
            <v>43237</v>
          </cell>
          <cell r="F706">
            <v>924</v>
          </cell>
        </row>
        <row r="707">
          <cell r="A707">
            <v>203622</v>
          </cell>
          <cell r="B707" t="str">
            <v xml:space="preserve"> Xµy kÆt c¶u phöc t­p khŸcH &gt;4m,M75       </v>
          </cell>
          <cell r="C707" t="str">
            <v>m3</v>
          </cell>
          <cell r="D707">
            <v>266209</v>
          </cell>
          <cell r="E707">
            <v>43237</v>
          </cell>
          <cell r="F707">
            <v>924</v>
          </cell>
        </row>
        <row r="708">
          <cell r="A708">
            <v>205111</v>
          </cell>
          <cell r="B708" t="str">
            <v xml:space="preserve"> Xµy tõéng d¡y &lt;=10cm,H&lt;=4m,M50           </v>
          </cell>
          <cell r="C708" t="str">
            <v>m3</v>
          </cell>
          <cell r="D708">
            <v>185070</v>
          </cell>
          <cell r="E708">
            <v>16538</v>
          </cell>
          <cell r="F708">
            <v>616</v>
          </cell>
        </row>
        <row r="709">
          <cell r="A709">
            <v>205112</v>
          </cell>
          <cell r="B709" t="str">
            <v xml:space="preserve"> Xµy tõéng d¡y &lt;=10cm,H&lt;=4m,M75           </v>
          </cell>
          <cell r="C709" t="str">
            <v>m3</v>
          </cell>
          <cell r="D709">
            <v>187316</v>
          </cell>
          <cell r="E709">
            <v>16538</v>
          </cell>
          <cell r="F709">
            <v>616</v>
          </cell>
        </row>
        <row r="710">
          <cell r="A710">
            <v>205121</v>
          </cell>
          <cell r="B710" t="str">
            <v xml:space="preserve"> Xµy tõéng d¡y &lt;=10cm,H&gt; 4m,M50           </v>
          </cell>
          <cell r="C710" t="str">
            <v>m3</v>
          </cell>
          <cell r="D710">
            <v>200449</v>
          </cell>
          <cell r="E710">
            <v>18268</v>
          </cell>
          <cell r="F710">
            <v>616</v>
          </cell>
        </row>
        <row r="711">
          <cell r="A711">
            <v>205122</v>
          </cell>
          <cell r="B711" t="str">
            <v xml:space="preserve"> Xµy tõéng d¡y &lt;=10cm,H&gt; 4m,M75           </v>
          </cell>
          <cell r="C711" t="str">
            <v>m3</v>
          </cell>
          <cell r="D711">
            <v>202696</v>
          </cell>
          <cell r="E711">
            <v>18268</v>
          </cell>
          <cell r="F711">
            <v>2050</v>
          </cell>
        </row>
        <row r="712">
          <cell r="A712">
            <v>205131</v>
          </cell>
          <cell r="B712" t="str">
            <v xml:space="preserve"> Xµy tõéng d¡y &lt;=30cm,H&lt;=4m,M50           </v>
          </cell>
          <cell r="C712" t="str">
            <v>m3</v>
          </cell>
          <cell r="D712">
            <v>185336</v>
          </cell>
          <cell r="E712">
            <v>14917</v>
          </cell>
          <cell r="F712">
            <v>616</v>
          </cell>
        </row>
        <row r="713">
          <cell r="A713">
            <v>205132</v>
          </cell>
          <cell r="B713" t="str">
            <v xml:space="preserve"> Xµy tõéng d¡y &lt;=30cm,H&lt;=4m,M75           </v>
          </cell>
          <cell r="C713" t="str">
            <v>m3</v>
          </cell>
          <cell r="D713">
            <v>187807</v>
          </cell>
          <cell r="E713">
            <v>14917</v>
          </cell>
          <cell r="F713">
            <v>616</v>
          </cell>
        </row>
        <row r="714">
          <cell r="A714">
            <v>205141</v>
          </cell>
          <cell r="B714" t="str">
            <v xml:space="preserve"> Xµy tõéng d¡y &lt;=30cm,H&gt; 4m,M50           </v>
          </cell>
          <cell r="C714" t="str">
            <v>m3</v>
          </cell>
          <cell r="D714">
            <v>200716</v>
          </cell>
          <cell r="E714">
            <v>15349</v>
          </cell>
          <cell r="F714">
            <v>2050</v>
          </cell>
        </row>
        <row r="715">
          <cell r="A715">
            <v>205142</v>
          </cell>
          <cell r="B715" t="str">
            <v xml:space="preserve"> Xµy tõéng d¡y &lt;=30cm,H&gt; 4m,M75           </v>
          </cell>
          <cell r="C715" t="str">
            <v>m3</v>
          </cell>
          <cell r="D715">
            <v>203187</v>
          </cell>
          <cell r="E715">
            <v>15349</v>
          </cell>
          <cell r="F715">
            <v>2050</v>
          </cell>
        </row>
        <row r="716">
          <cell r="A716">
            <v>205151</v>
          </cell>
          <cell r="B716" t="str">
            <v xml:space="preserve"> Xµy tõéng d¡y  &gt;30cm,H&lt;=4m,M50           </v>
          </cell>
          <cell r="C716" t="str">
            <v>m3</v>
          </cell>
          <cell r="D716">
            <v>182841</v>
          </cell>
          <cell r="E716">
            <v>12214</v>
          </cell>
          <cell r="F716">
            <v>616</v>
          </cell>
        </row>
        <row r="717">
          <cell r="A717">
            <v>205152</v>
          </cell>
          <cell r="B717" t="str">
            <v xml:space="preserve"> Xµy tõéng d¡y  &gt;30cm,H&lt;=4m,M75           </v>
          </cell>
          <cell r="C717" t="str">
            <v>m3</v>
          </cell>
          <cell r="D717">
            <v>185447</v>
          </cell>
          <cell r="E717">
            <v>12214</v>
          </cell>
          <cell r="F717">
            <v>616</v>
          </cell>
        </row>
        <row r="718">
          <cell r="A718">
            <v>205161</v>
          </cell>
          <cell r="B718" t="str">
            <v xml:space="preserve"> Xµy tõéng d¡y  &gt;30cm,H&gt; 4m,M50           </v>
          </cell>
          <cell r="C718" t="str">
            <v>m3</v>
          </cell>
          <cell r="D718">
            <v>193937</v>
          </cell>
          <cell r="E718">
            <v>13512</v>
          </cell>
          <cell r="F718">
            <v>2050</v>
          </cell>
        </row>
        <row r="719">
          <cell r="A719">
            <v>205162</v>
          </cell>
          <cell r="B719" t="str">
            <v xml:space="preserve"> Xµy tõéng d¡y  &gt;30cm,H&gt; 4m,M75           </v>
          </cell>
          <cell r="C719" t="str">
            <v>m3</v>
          </cell>
          <cell r="D719">
            <v>193937</v>
          </cell>
          <cell r="E719">
            <v>13512</v>
          </cell>
          <cell r="F719">
            <v>2050</v>
          </cell>
        </row>
        <row r="720">
          <cell r="A720">
            <v>205311</v>
          </cell>
          <cell r="B720" t="str">
            <v xml:space="preserve"> Xµy tõéng g­ch rång6lå d¡y&lt;=10,H&lt;4m,M50  </v>
          </cell>
          <cell r="C720" t="str">
            <v>m3</v>
          </cell>
          <cell r="D720">
            <v>332738</v>
          </cell>
          <cell r="E720">
            <v>17295</v>
          </cell>
          <cell r="F720">
            <v>641</v>
          </cell>
        </row>
        <row r="721">
          <cell r="A721">
            <v>205312</v>
          </cell>
          <cell r="B721" t="str">
            <v xml:space="preserve"> Xµy tõéng g­ch rång6lå d¡y&lt;=10,H&lt;4m,M75  </v>
          </cell>
          <cell r="C721" t="str">
            <v>m3</v>
          </cell>
          <cell r="D721">
            <v>335284</v>
          </cell>
          <cell r="E721">
            <v>17295</v>
          </cell>
          <cell r="F721">
            <v>641</v>
          </cell>
        </row>
        <row r="722">
          <cell r="A722">
            <v>205321</v>
          </cell>
          <cell r="B722" t="str">
            <v xml:space="preserve"> Xµy tõéng g­ch rång6lå d¡y&lt;=10,H&gt;4m,M50  </v>
          </cell>
          <cell r="C722" t="str">
            <v>m3</v>
          </cell>
          <cell r="D722">
            <v>348117</v>
          </cell>
          <cell r="E722">
            <v>18268</v>
          </cell>
          <cell r="F722">
            <v>2076</v>
          </cell>
        </row>
        <row r="723">
          <cell r="A723">
            <v>205322</v>
          </cell>
          <cell r="B723" t="str">
            <v xml:space="preserve"> Xµy tõéng g­ch rång6lå d¡y&lt;=10,H&gt;4m,M75  </v>
          </cell>
          <cell r="C723" t="str">
            <v>m3</v>
          </cell>
          <cell r="D723">
            <v>350663</v>
          </cell>
          <cell r="E723">
            <v>18268</v>
          </cell>
          <cell r="F723">
            <v>2076</v>
          </cell>
        </row>
        <row r="724">
          <cell r="A724">
            <v>205331</v>
          </cell>
          <cell r="B724" t="str">
            <v xml:space="preserve"> Xµy tõéng g­ch rång6lå d¡y &gt;10,H&lt;4m,M50  </v>
          </cell>
          <cell r="C724" t="str">
            <v>m3</v>
          </cell>
          <cell r="D724">
            <v>323750</v>
          </cell>
          <cell r="E724">
            <v>14917</v>
          </cell>
          <cell r="F724">
            <v>641</v>
          </cell>
        </row>
        <row r="725">
          <cell r="A725">
            <v>205332</v>
          </cell>
          <cell r="B725" t="str">
            <v xml:space="preserve"> Xµy tõéng g­ch rång6lå d¡y &gt;10,H&lt;4m,M75  </v>
          </cell>
          <cell r="C725" t="str">
            <v>m3</v>
          </cell>
          <cell r="D725">
            <v>326461</v>
          </cell>
          <cell r="E725">
            <v>14917</v>
          </cell>
          <cell r="F725">
            <v>641</v>
          </cell>
        </row>
        <row r="726">
          <cell r="A726">
            <v>205341</v>
          </cell>
          <cell r="B726" t="str">
            <v xml:space="preserve"> Xµy tõéng g­ch rång6lå d¡y &gt;10,H&gt;4m,M50  </v>
          </cell>
          <cell r="C726" t="str">
            <v>m3</v>
          </cell>
          <cell r="D726">
            <v>339130</v>
          </cell>
          <cell r="E726">
            <v>15349</v>
          </cell>
          <cell r="F726">
            <v>2076</v>
          </cell>
        </row>
        <row r="727">
          <cell r="A727">
            <v>205342</v>
          </cell>
          <cell r="B727" t="str">
            <v xml:space="preserve"> Xµy tõéng g­ch rång6lå d¡y &gt;10,H&gt;4m,M75  </v>
          </cell>
          <cell r="C727" t="str">
            <v>m3</v>
          </cell>
          <cell r="D727">
            <v>341840</v>
          </cell>
          <cell r="E727">
            <v>15349</v>
          </cell>
          <cell r="F727">
            <v>2076</v>
          </cell>
        </row>
        <row r="728">
          <cell r="A728">
            <v>210111</v>
          </cell>
          <cell r="B728" t="str">
            <v xml:space="preserve"> BÅ táng g­ch vë B&lt;=100cm      M25    </v>
          </cell>
          <cell r="C728" t="str">
            <v>m3</v>
          </cell>
          <cell r="D728">
            <v>95919</v>
          </cell>
          <cell r="E728">
            <v>12103</v>
          </cell>
          <cell r="F728">
            <v>0</v>
          </cell>
        </row>
        <row r="729">
          <cell r="A729">
            <v>210112</v>
          </cell>
          <cell r="B729" t="str">
            <v xml:space="preserve"> BÅ táng g­ch vë B&lt;=100cm      M50    </v>
          </cell>
          <cell r="C729" t="str">
            <v>m3</v>
          </cell>
          <cell r="D729">
            <v>120157</v>
          </cell>
          <cell r="E729">
            <v>12103</v>
          </cell>
          <cell r="F729">
            <v>0</v>
          </cell>
        </row>
        <row r="730">
          <cell r="A730">
            <v>210113</v>
          </cell>
          <cell r="B730" t="str">
            <v xml:space="preserve"> BÅ táng g­ch vë B&lt;=100cm      M75    </v>
          </cell>
          <cell r="C730" t="str">
            <v>m3</v>
          </cell>
          <cell r="D730">
            <v>145114</v>
          </cell>
          <cell r="E730">
            <v>12103</v>
          </cell>
          <cell r="F730">
            <v>0</v>
          </cell>
        </row>
        <row r="731">
          <cell r="A731">
            <v>210121</v>
          </cell>
          <cell r="B731" t="str">
            <v xml:space="preserve"> BÅ táng g­ch vë B&gt; 100cm      M25    </v>
          </cell>
          <cell r="C731" t="str">
            <v>m3</v>
          </cell>
          <cell r="D731">
            <v>95919</v>
          </cell>
          <cell r="E731">
            <v>10241</v>
          </cell>
          <cell r="F731">
            <v>0</v>
          </cell>
        </row>
        <row r="732">
          <cell r="A732">
            <v>210122</v>
          </cell>
          <cell r="B732" t="str">
            <v xml:space="preserve"> BÅ táng g­ch vë B&gt; 100cm      M50    </v>
          </cell>
          <cell r="C732" t="str">
            <v>m3</v>
          </cell>
          <cell r="D732">
            <v>120157</v>
          </cell>
          <cell r="E732">
            <v>10241</v>
          </cell>
          <cell r="F732">
            <v>0</v>
          </cell>
        </row>
        <row r="733">
          <cell r="A733">
            <v>210123</v>
          </cell>
          <cell r="B733" t="str">
            <v xml:space="preserve"> BÅ táng g­ch vë B&gt; 100cm      M75    </v>
          </cell>
          <cell r="C733" t="str">
            <v>m3</v>
          </cell>
          <cell r="D733">
            <v>145114</v>
          </cell>
          <cell r="E733">
            <v>10241</v>
          </cell>
          <cell r="F733">
            <v>0</v>
          </cell>
        </row>
        <row r="734">
          <cell r="A734">
            <v>221111</v>
          </cell>
          <cell r="B734" t="str">
            <v xml:space="preserve"> BT ½Ÿ 4x6 lÜt mÜng,nËn B&lt;=250cm   M100   </v>
          </cell>
          <cell r="C734" t="str">
            <v>m3</v>
          </cell>
          <cell r="D734">
            <v>243080</v>
          </cell>
          <cell r="E734">
            <v>17068</v>
          </cell>
          <cell r="F734">
            <v>7398</v>
          </cell>
        </row>
        <row r="735">
          <cell r="A735">
            <v>221112</v>
          </cell>
          <cell r="B735" t="str">
            <v xml:space="preserve"> BT ½Ÿ 4x6 lÜt mÜng,nËn B&lt;=250cm   M150   </v>
          </cell>
          <cell r="C735" t="str">
            <v>m3</v>
          </cell>
          <cell r="D735">
            <v>276656</v>
          </cell>
          <cell r="E735">
            <v>17068</v>
          </cell>
          <cell r="F735">
            <v>7398</v>
          </cell>
        </row>
        <row r="736">
          <cell r="A736">
            <v>221121</v>
          </cell>
          <cell r="B736" t="str">
            <v xml:space="preserve"> BT ½Ÿ 4x6 lÜt mÜng,nËn B&gt; 250cm   M100   </v>
          </cell>
          <cell r="C736" t="str">
            <v>m3</v>
          </cell>
          <cell r="D736">
            <v>243080</v>
          </cell>
          <cell r="E736">
            <v>12206</v>
          </cell>
          <cell r="F736">
            <v>7398</v>
          </cell>
        </row>
        <row r="737">
          <cell r="A737">
            <v>221122</v>
          </cell>
          <cell r="B737" t="str">
            <v xml:space="preserve"> BT ½Ÿ 4x6 lÜt mÜng,nËn B&gt; 250cm   M150   </v>
          </cell>
          <cell r="C737" t="str">
            <v>m3</v>
          </cell>
          <cell r="D737">
            <v>276656</v>
          </cell>
          <cell r="E737">
            <v>12206</v>
          </cell>
          <cell r="F737">
            <v>7398</v>
          </cell>
        </row>
        <row r="738">
          <cell r="A738">
            <v>221125</v>
          </cell>
          <cell r="B738" t="str">
            <v xml:space="preserve"> BT ½Ÿ 1x2 lÜt mÜng,nËn B&gt; 250cm   M50    </v>
          </cell>
          <cell r="C738" t="str">
            <v>m3</v>
          </cell>
          <cell r="D738">
            <v>243080</v>
          </cell>
          <cell r="E738">
            <v>12206</v>
          </cell>
          <cell r="F738">
            <v>7398</v>
          </cell>
        </row>
        <row r="739">
          <cell r="A739">
            <v>221126</v>
          </cell>
          <cell r="B739" t="str">
            <v xml:space="preserve"> BT ½Ÿ 1x2 lÜt mÜng,nËn B&gt; 250cm   M75    </v>
          </cell>
          <cell r="C739" t="str">
            <v>m3</v>
          </cell>
          <cell r="D739">
            <v>276656</v>
          </cell>
          <cell r="E739">
            <v>12206</v>
          </cell>
          <cell r="F739">
            <v>7398</v>
          </cell>
        </row>
        <row r="740">
          <cell r="A740">
            <v>221211</v>
          </cell>
          <cell r="B740" t="str">
            <v xml:space="preserve"> BT ½Ÿ 4x6 MÜng(b¿,b¯ng),B&lt;=250cm  M150   </v>
          </cell>
          <cell r="C740" t="str">
            <v>m3</v>
          </cell>
          <cell r="D740">
            <v>300535</v>
          </cell>
          <cell r="E740">
            <v>22653</v>
          </cell>
          <cell r="F740">
            <v>7681</v>
          </cell>
        </row>
        <row r="741">
          <cell r="A741">
            <v>221212</v>
          </cell>
          <cell r="B741" t="str">
            <v xml:space="preserve"> BT ½Ÿ 4x6 MÜng(b¿,b¯ng),B&lt;=250cm  M200   </v>
          </cell>
          <cell r="C741" t="str">
            <v>m3</v>
          </cell>
          <cell r="D741">
            <v>339455</v>
          </cell>
          <cell r="E741">
            <v>22653</v>
          </cell>
          <cell r="F741">
            <v>7681</v>
          </cell>
        </row>
        <row r="742">
          <cell r="A742">
            <v>221213</v>
          </cell>
          <cell r="B742" t="str">
            <v xml:space="preserve"> BT ½Ÿ 4x6 MÜng(b¿,b¯ng),B&lt;=250cm  M250   </v>
          </cell>
          <cell r="C742" t="str">
            <v>m3</v>
          </cell>
          <cell r="D742">
            <v>383555</v>
          </cell>
          <cell r="E742">
            <v>22653</v>
          </cell>
          <cell r="F742">
            <v>7681</v>
          </cell>
        </row>
        <row r="743">
          <cell r="A743">
            <v>221221</v>
          </cell>
          <cell r="B743" t="str">
            <v xml:space="preserve"> BT ½Ÿ 4x6 MÜng(b¿,b¯ng),B &gt;250cm  M150   </v>
          </cell>
          <cell r="C743" t="str">
            <v>m3</v>
          </cell>
          <cell r="D743">
            <v>316022</v>
          </cell>
          <cell r="E743">
            <v>25343</v>
          </cell>
          <cell r="F743">
            <v>7681</v>
          </cell>
        </row>
        <row r="744">
          <cell r="A744">
            <v>221222</v>
          </cell>
          <cell r="B744" t="str">
            <v xml:space="preserve"> BT ½Ÿ 4x6 MÜng(b¿,b¯ng),B &gt;250cm  M200   </v>
          </cell>
          <cell r="C744" t="str">
            <v>m3</v>
          </cell>
          <cell r="D744">
            <v>354941</v>
          </cell>
          <cell r="E744">
            <v>25343</v>
          </cell>
          <cell r="F744">
            <v>7681</v>
          </cell>
        </row>
        <row r="745">
          <cell r="A745">
            <v>221223</v>
          </cell>
          <cell r="B745" t="str">
            <v xml:space="preserve"> BT ½Ÿ 4x6 MÜng(b¿,b¯ng),B &gt;250cm  M250   </v>
          </cell>
          <cell r="C745" t="str">
            <v>m3</v>
          </cell>
          <cell r="D745">
            <v>399041</v>
          </cell>
          <cell r="E745">
            <v>25343</v>
          </cell>
          <cell r="F745">
            <v>7681</v>
          </cell>
        </row>
        <row r="746">
          <cell r="A746">
            <v>221231</v>
          </cell>
          <cell r="B746" t="str">
            <v xml:space="preserve"> BT ½Ÿ 2x4 MÜng(b¿,b¯ng),B&lt;=250cm  M150   </v>
          </cell>
          <cell r="C746" t="str">
            <v>m3</v>
          </cell>
          <cell r="D746">
            <v>307972</v>
          </cell>
          <cell r="E746">
            <v>22653</v>
          </cell>
          <cell r="F746">
            <v>7681</v>
          </cell>
        </row>
        <row r="747">
          <cell r="A747">
            <v>221232</v>
          </cell>
          <cell r="B747" t="str">
            <v xml:space="preserve"> BT ½Ÿ 2x4 MÜng(b¿,b¯ng),B&lt;=250cm  M200   </v>
          </cell>
          <cell r="C747" t="str">
            <v>m3</v>
          </cell>
          <cell r="D747">
            <v>348049</v>
          </cell>
          <cell r="E747">
            <v>22653</v>
          </cell>
          <cell r="F747">
            <v>7681</v>
          </cell>
        </row>
        <row r="748">
          <cell r="A748">
            <v>221233</v>
          </cell>
          <cell r="B748" t="str">
            <v xml:space="preserve"> BT ½Ÿ 2x4 MÜng(b¿,b¯ng),B&lt;=250cm  M250   </v>
          </cell>
          <cell r="C748" t="str">
            <v>m3</v>
          </cell>
          <cell r="D748">
            <v>390281</v>
          </cell>
          <cell r="E748">
            <v>22653</v>
          </cell>
          <cell r="F748">
            <v>7681</v>
          </cell>
        </row>
        <row r="749">
          <cell r="A749">
            <v>221241</v>
          </cell>
          <cell r="B749" t="str">
            <v xml:space="preserve"> BT ½Ÿ 2x4 MÜng(b¿,b¯ng),B &gt;250cm  M150   </v>
          </cell>
          <cell r="C749" t="str">
            <v>m3</v>
          </cell>
          <cell r="D749">
            <v>323459</v>
          </cell>
          <cell r="E749">
            <v>25343</v>
          </cell>
          <cell r="F749">
            <v>7681</v>
          </cell>
        </row>
        <row r="750">
          <cell r="A750">
            <v>221242</v>
          </cell>
          <cell r="B750" t="str">
            <v xml:space="preserve"> BT ½Ÿ 2x4 MÜng(b¿,b¯ng),B &gt;250cm  M200   </v>
          </cell>
          <cell r="C750" t="str">
            <v>m3</v>
          </cell>
          <cell r="D750">
            <v>363536</v>
          </cell>
          <cell r="E750">
            <v>25343</v>
          </cell>
          <cell r="F750">
            <v>7681</v>
          </cell>
        </row>
        <row r="751">
          <cell r="A751">
            <v>221243</v>
          </cell>
          <cell r="B751" t="str">
            <v xml:space="preserve"> BT ½Ÿ 2x4 MÜng(b¿,b¯ng),B &gt;250cm  M250   </v>
          </cell>
          <cell r="C751" t="str">
            <v>m3</v>
          </cell>
          <cell r="D751">
            <v>405768</v>
          </cell>
          <cell r="E751">
            <v>25343</v>
          </cell>
          <cell r="F751">
            <v>7681</v>
          </cell>
        </row>
        <row r="752">
          <cell r="A752">
            <v>221251</v>
          </cell>
          <cell r="B752" t="str">
            <v xml:space="preserve"> BT ½Ÿ 1x2 MÜng(b¿,b¯ng),B&lt;=250cm  M150   </v>
          </cell>
          <cell r="C752" t="str">
            <v>m3</v>
          </cell>
          <cell r="D752">
            <v>318534</v>
          </cell>
          <cell r="E752">
            <v>22653</v>
          </cell>
          <cell r="F752">
            <v>7681</v>
          </cell>
        </row>
        <row r="753">
          <cell r="A753">
            <v>221252</v>
          </cell>
          <cell r="B753" t="str">
            <v xml:space="preserve"> BT ½Ÿ 1x2 MÜng(b¿,b¯ng),B&lt;=250cm  M200   </v>
          </cell>
          <cell r="C753" t="str">
            <v>m3</v>
          </cell>
          <cell r="D753">
            <v>363246</v>
          </cell>
          <cell r="E753">
            <v>22653</v>
          </cell>
          <cell r="F753">
            <v>7681</v>
          </cell>
        </row>
        <row r="754">
          <cell r="A754">
            <v>221253</v>
          </cell>
          <cell r="B754" t="str">
            <v xml:space="preserve"> BT ½Ÿ 1x2 MÜng(b¿,b¯ng),B&lt;=250cm  M250   </v>
          </cell>
          <cell r="C754" t="str">
            <v>m3</v>
          </cell>
          <cell r="D754">
            <v>396141</v>
          </cell>
          <cell r="E754">
            <v>22653</v>
          </cell>
          <cell r="F754">
            <v>7681</v>
          </cell>
        </row>
        <row r="755">
          <cell r="A755">
            <v>221261</v>
          </cell>
          <cell r="B755" t="str">
            <v xml:space="preserve"> BT ½Ÿ 1x2 MÜng(b¿,b¯ng),B &gt;250cm  M150   </v>
          </cell>
          <cell r="C755" t="str">
            <v>m3</v>
          </cell>
          <cell r="D755">
            <v>334021</v>
          </cell>
          <cell r="E755">
            <v>25343</v>
          </cell>
          <cell r="F755">
            <v>7681</v>
          </cell>
        </row>
        <row r="756">
          <cell r="A756">
            <v>221262</v>
          </cell>
          <cell r="B756" t="str">
            <v xml:space="preserve"> BT ½Ÿ 1x2 MÜng(b¿,b¯ng),B &gt;250cm  M200   </v>
          </cell>
          <cell r="C756" t="str">
            <v>m3</v>
          </cell>
          <cell r="D756">
            <v>378733</v>
          </cell>
          <cell r="E756">
            <v>25343</v>
          </cell>
          <cell r="F756">
            <v>7681</v>
          </cell>
        </row>
        <row r="757">
          <cell r="A757">
            <v>221263</v>
          </cell>
          <cell r="B757" t="str">
            <v xml:space="preserve"> BT ½Ÿ 1x2 MÜng(b¿,b¯ng),B &gt;250cm  M250   </v>
          </cell>
          <cell r="C757" t="str">
            <v>m3</v>
          </cell>
          <cell r="D757">
            <v>411628</v>
          </cell>
          <cell r="E757">
            <v>25343</v>
          </cell>
          <cell r="F757">
            <v>7681</v>
          </cell>
        </row>
        <row r="758">
          <cell r="A758">
            <v>221311</v>
          </cell>
          <cell r="B758" t="str">
            <v xml:space="preserve"> BT ½Ÿ 2x4 MÜng cæt                M150   </v>
          </cell>
          <cell r="C758" t="str">
            <v>m3</v>
          </cell>
          <cell r="D758">
            <v>344146</v>
          </cell>
          <cell r="E758">
            <v>35887</v>
          </cell>
          <cell r="F758">
            <v>7681</v>
          </cell>
        </row>
        <row r="759">
          <cell r="A759">
            <v>221312</v>
          </cell>
          <cell r="B759" t="str">
            <v xml:space="preserve"> BT ½Ÿ 2x4 MÜng cæt                M200   </v>
          </cell>
          <cell r="C759" t="str">
            <v>m3</v>
          </cell>
          <cell r="D759">
            <v>384224</v>
          </cell>
          <cell r="E759">
            <v>35887</v>
          </cell>
          <cell r="F759">
            <v>7681</v>
          </cell>
        </row>
        <row r="760">
          <cell r="A760">
            <v>221313</v>
          </cell>
          <cell r="B760" t="str">
            <v xml:space="preserve"> BT ½Ÿ 2x4 MÜng cæt                M250   </v>
          </cell>
          <cell r="C760" t="str">
            <v>m3</v>
          </cell>
          <cell r="D760">
            <v>426455</v>
          </cell>
          <cell r="E760">
            <v>35887</v>
          </cell>
          <cell r="F760">
            <v>7681</v>
          </cell>
        </row>
        <row r="761">
          <cell r="A761">
            <v>221321</v>
          </cell>
          <cell r="B761" t="str">
            <v xml:space="preserve"> BT ½Ÿ 2x4 MÜng mâ c·u             M150   </v>
          </cell>
          <cell r="C761" t="str">
            <v>m3</v>
          </cell>
          <cell r="D761">
            <v>300458</v>
          </cell>
          <cell r="E761">
            <v>26375</v>
          </cell>
          <cell r="F761">
            <v>7681</v>
          </cell>
        </row>
        <row r="762">
          <cell r="A762">
            <v>221322</v>
          </cell>
          <cell r="B762" t="str">
            <v xml:space="preserve"> BT ½Ÿ 2x4 MÜng mâ c·u             M200   </v>
          </cell>
          <cell r="C762" t="str">
            <v>m3</v>
          </cell>
          <cell r="D762">
            <v>340535</v>
          </cell>
          <cell r="E762">
            <v>26375</v>
          </cell>
          <cell r="F762">
            <v>7681</v>
          </cell>
        </row>
        <row r="763">
          <cell r="A763">
            <v>221323</v>
          </cell>
          <cell r="B763" t="str">
            <v xml:space="preserve"> BT ½Ÿ 2x4 MÜng mâ c·u             M250   </v>
          </cell>
          <cell r="C763" t="str">
            <v>m3</v>
          </cell>
          <cell r="D763">
            <v>382767</v>
          </cell>
          <cell r="E763">
            <v>26375</v>
          </cell>
          <cell r="F763">
            <v>7681</v>
          </cell>
        </row>
        <row r="764">
          <cell r="A764">
            <v>221331</v>
          </cell>
          <cell r="B764" t="str">
            <v xml:space="preserve"> BT ½Ÿ 2x4 MÜng trò c·u            M150   </v>
          </cell>
          <cell r="C764" t="str">
            <v>m3</v>
          </cell>
          <cell r="D764">
            <v>305279</v>
          </cell>
          <cell r="E764">
            <v>41940</v>
          </cell>
          <cell r="F764">
            <v>7681</v>
          </cell>
        </row>
        <row r="765">
          <cell r="A765">
            <v>221332</v>
          </cell>
          <cell r="B765" t="str">
            <v xml:space="preserve"> BT ½Ÿ 2x4 MÜng trò c·u            M200   </v>
          </cell>
          <cell r="C765" t="str">
            <v>m3</v>
          </cell>
          <cell r="D765">
            <v>345356</v>
          </cell>
          <cell r="E765">
            <v>41940</v>
          </cell>
          <cell r="F765">
            <v>7681</v>
          </cell>
        </row>
        <row r="766">
          <cell r="A766">
            <v>221333</v>
          </cell>
          <cell r="B766" t="str">
            <v xml:space="preserve"> BT ½Ÿ 2x4 MÜng trò c·u            M250   </v>
          </cell>
          <cell r="C766" t="str">
            <v>m3</v>
          </cell>
          <cell r="D766">
            <v>387588</v>
          </cell>
          <cell r="E766">
            <v>41940</v>
          </cell>
          <cell r="F766">
            <v>7681</v>
          </cell>
        </row>
        <row r="767">
          <cell r="A767">
            <v>221341</v>
          </cell>
          <cell r="B767" t="str">
            <v xml:space="preserve"> BT ½Ÿ 1x2 MÜng cæt                M150   </v>
          </cell>
          <cell r="C767" t="str">
            <v>m3</v>
          </cell>
          <cell r="D767">
            <v>354708</v>
          </cell>
          <cell r="E767">
            <v>35887</v>
          </cell>
          <cell r="F767">
            <v>7681</v>
          </cell>
        </row>
        <row r="768">
          <cell r="A768">
            <v>221342</v>
          </cell>
          <cell r="B768" t="str">
            <v xml:space="preserve"> BT ½Ÿ 1x2 MÜng cæt                M200   </v>
          </cell>
          <cell r="C768" t="str">
            <v>m3</v>
          </cell>
          <cell r="D768">
            <v>399420</v>
          </cell>
          <cell r="E768">
            <v>35887</v>
          </cell>
          <cell r="F768">
            <v>7681</v>
          </cell>
        </row>
        <row r="769">
          <cell r="A769">
            <v>221343</v>
          </cell>
          <cell r="B769" t="str">
            <v xml:space="preserve"> BT ½Ÿ 1x2 MÜng cæt                M250   </v>
          </cell>
          <cell r="C769" t="str">
            <v>m3</v>
          </cell>
          <cell r="D769">
            <v>432316</v>
          </cell>
          <cell r="E769">
            <v>35887</v>
          </cell>
          <cell r="F769">
            <v>7681</v>
          </cell>
        </row>
        <row r="770">
          <cell r="A770">
            <v>221411</v>
          </cell>
          <cell r="B770" t="str">
            <v xml:space="preserve"> BT ½Ÿ 2x4 MÜng trÝn ‡K&lt;=250cm M150   </v>
          </cell>
          <cell r="C770" t="str">
            <v>m3</v>
          </cell>
          <cell r="D770">
            <v>344056</v>
          </cell>
          <cell r="E770">
            <v>58754</v>
          </cell>
          <cell r="F770">
            <v>7681</v>
          </cell>
        </row>
        <row r="771">
          <cell r="A771">
            <v>221412</v>
          </cell>
          <cell r="B771" t="str">
            <v xml:space="preserve"> BT ½Ÿ 2x4 MÜng trÝn ‡K&lt;=250cm M200   </v>
          </cell>
          <cell r="C771" t="str">
            <v>m3</v>
          </cell>
          <cell r="D771">
            <v>384134</v>
          </cell>
          <cell r="E771">
            <v>58754</v>
          </cell>
          <cell r="F771">
            <v>7681</v>
          </cell>
        </row>
        <row r="772">
          <cell r="A772">
            <v>221413</v>
          </cell>
          <cell r="B772" t="str">
            <v xml:space="preserve"> BT ½Ÿ 2x4 MÜng trÝn ‡K&lt;=250cm M250   </v>
          </cell>
          <cell r="C772" t="str">
            <v>m3</v>
          </cell>
          <cell r="D772">
            <v>426365</v>
          </cell>
          <cell r="E772">
            <v>58754</v>
          </cell>
          <cell r="F772">
            <v>7681</v>
          </cell>
        </row>
        <row r="773">
          <cell r="A773">
            <v>221414</v>
          </cell>
          <cell r="B773" t="str">
            <v xml:space="preserve"> BT ½Ÿ 2x4 MÜng trÝn ‡K&lt;=300cm M150   </v>
          </cell>
          <cell r="C773" t="str">
            <v>m3</v>
          </cell>
          <cell r="D773">
            <v>436753</v>
          </cell>
          <cell r="E773">
            <v>58754</v>
          </cell>
          <cell r="F773">
            <v>7681</v>
          </cell>
        </row>
        <row r="774">
          <cell r="A774">
            <v>221421</v>
          </cell>
          <cell r="B774" t="str">
            <v xml:space="preserve"> BT ½Ÿ 2x4 MÜng trÝn ‡K&gt; 250cm M150   </v>
          </cell>
          <cell r="C774" t="str">
            <v>m3</v>
          </cell>
          <cell r="D774">
            <v>344056</v>
          </cell>
          <cell r="E774">
            <v>52237</v>
          </cell>
          <cell r="F774">
            <v>7681</v>
          </cell>
        </row>
        <row r="775">
          <cell r="A775">
            <v>221422</v>
          </cell>
          <cell r="B775" t="str">
            <v xml:space="preserve"> BT ½Ÿ 2x4 MÜng trÝn ‡K&gt; 250cm M200   </v>
          </cell>
          <cell r="C775" t="str">
            <v>m3</v>
          </cell>
          <cell r="D775">
            <v>384134</v>
          </cell>
          <cell r="E775">
            <v>52237</v>
          </cell>
          <cell r="F775">
            <v>7681</v>
          </cell>
        </row>
        <row r="776">
          <cell r="A776">
            <v>221423</v>
          </cell>
          <cell r="B776" t="str">
            <v xml:space="preserve"> BT ½Ÿ 2x4 MÜng trÝn ‡K&gt; 250cm M250   </v>
          </cell>
          <cell r="C776" t="str">
            <v>m3</v>
          </cell>
          <cell r="D776">
            <v>426365</v>
          </cell>
          <cell r="E776">
            <v>52237</v>
          </cell>
          <cell r="F776">
            <v>7681</v>
          </cell>
        </row>
        <row r="777">
          <cell r="A777">
            <v>221424</v>
          </cell>
          <cell r="B777" t="str">
            <v xml:space="preserve"> BT ½Ÿ 2x4 MÜng trÝn ‡K&gt; 250cm M150   </v>
          </cell>
          <cell r="C777" t="str">
            <v>m3</v>
          </cell>
          <cell r="D777">
            <v>436753</v>
          </cell>
          <cell r="E777">
            <v>52237</v>
          </cell>
          <cell r="F777">
            <v>7681</v>
          </cell>
        </row>
        <row r="778">
          <cell r="A778">
            <v>221501</v>
          </cell>
          <cell r="B778" t="str">
            <v xml:space="preserve"> BT ½Ÿ 1x2 NËn                     M100   </v>
          </cell>
          <cell r="C778" t="str">
            <v>m3</v>
          </cell>
          <cell r="D778">
            <v>273504</v>
          </cell>
          <cell r="E778">
            <v>18826</v>
          </cell>
          <cell r="F778">
            <v>7398</v>
          </cell>
        </row>
        <row r="779">
          <cell r="A779">
            <v>221502</v>
          </cell>
          <cell r="B779" t="str">
            <v xml:space="preserve"> BT ½Ÿ 1x2 NËn                     M150   </v>
          </cell>
          <cell r="C779" t="str">
            <v>m3</v>
          </cell>
          <cell r="D779">
            <v>306799</v>
          </cell>
          <cell r="E779">
            <v>18826</v>
          </cell>
          <cell r="F779">
            <v>7398</v>
          </cell>
        </row>
        <row r="780">
          <cell r="A780">
            <v>221503</v>
          </cell>
          <cell r="B780" t="str">
            <v xml:space="preserve"> BT ½Ÿ 1x2 NËn                     M200   </v>
          </cell>
          <cell r="C780" t="str">
            <v>m3</v>
          </cell>
          <cell r="D780">
            <v>351491</v>
          </cell>
          <cell r="E780">
            <v>18826</v>
          </cell>
          <cell r="F780">
            <v>7398</v>
          </cell>
        </row>
        <row r="781">
          <cell r="A781">
            <v>221511</v>
          </cell>
          <cell r="B781" t="str">
            <v xml:space="preserve"> BT ½Ÿ 2x4 NËn                     M100   </v>
          </cell>
          <cell r="C781" t="str">
            <v>m3</v>
          </cell>
          <cell r="D781">
            <v>258352</v>
          </cell>
          <cell r="E781">
            <v>18826</v>
          </cell>
          <cell r="F781">
            <v>7398</v>
          </cell>
        </row>
        <row r="782">
          <cell r="A782">
            <v>221512</v>
          </cell>
          <cell r="B782" t="str">
            <v xml:space="preserve"> BT ½Ÿ 2x4 NËn                     M150   </v>
          </cell>
          <cell r="C782" t="str">
            <v>m3</v>
          </cell>
          <cell r="D782">
            <v>296217</v>
          </cell>
          <cell r="E782">
            <v>18826</v>
          </cell>
          <cell r="F782">
            <v>7398</v>
          </cell>
        </row>
        <row r="783">
          <cell r="A783">
            <v>221513</v>
          </cell>
          <cell r="B783" t="str">
            <v xml:space="preserve"> BT ½Ÿ 2x4 NËn                     M200   </v>
          </cell>
          <cell r="C783" t="str">
            <v>m3</v>
          </cell>
          <cell r="D783">
            <v>336294</v>
          </cell>
          <cell r="E783">
            <v>18826</v>
          </cell>
          <cell r="F783">
            <v>7398</v>
          </cell>
        </row>
        <row r="784">
          <cell r="A784">
            <v>221531</v>
          </cell>
          <cell r="B784" t="str">
            <v xml:space="preserve"> BT ½Ÿ 4x6 NËn                     M100   </v>
          </cell>
          <cell r="C784" t="str">
            <v>m3</v>
          </cell>
          <cell r="D784">
            <v>255204</v>
          </cell>
          <cell r="E784">
            <v>18826</v>
          </cell>
          <cell r="F784">
            <v>7398</v>
          </cell>
        </row>
        <row r="785">
          <cell r="A785">
            <v>221532</v>
          </cell>
          <cell r="B785" t="str">
            <v xml:space="preserve"> BT ½Ÿ 4x6 NËn                     M150   </v>
          </cell>
          <cell r="C785" t="str">
            <v>m3</v>
          </cell>
          <cell r="D785">
            <v>288780</v>
          </cell>
          <cell r="E785">
            <v>18826</v>
          </cell>
          <cell r="F785">
            <v>7398</v>
          </cell>
        </row>
        <row r="786">
          <cell r="A786">
            <v>221533</v>
          </cell>
          <cell r="B786" t="str">
            <v xml:space="preserve"> BT ½Ÿ 4x6 NËn                     M200   </v>
          </cell>
          <cell r="C786" t="str">
            <v>m3</v>
          </cell>
          <cell r="D786">
            <v>327699</v>
          </cell>
          <cell r="E786">
            <v>18826</v>
          </cell>
          <cell r="F786">
            <v>7398</v>
          </cell>
        </row>
        <row r="787">
          <cell r="A787">
            <v>221601</v>
          </cell>
          <cell r="B787" t="str">
            <v xml:space="preserve"> BT ½Ÿ 1x2 BÎ mŸy                  M150   </v>
          </cell>
          <cell r="C787" t="str">
            <v>m3</v>
          </cell>
          <cell r="D787">
            <v>311389</v>
          </cell>
          <cell r="E787">
            <v>41583</v>
          </cell>
          <cell r="F787">
            <v>7681</v>
          </cell>
        </row>
        <row r="788">
          <cell r="A788">
            <v>221602</v>
          </cell>
          <cell r="B788" t="str">
            <v xml:space="preserve"> BT ½Ÿ 1x2 BÎ mŸy                  M200   </v>
          </cell>
          <cell r="C788" t="str">
            <v>m3</v>
          </cell>
          <cell r="D788">
            <v>356101</v>
          </cell>
          <cell r="E788">
            <v>41583</v>
          </cell>
          <cell r="F788">
            <v>7681</v>
          </cell>
        </row>
        <row r="789">
          <cell r="A789">
            <v>221603</v>
          </cell>
          <cell r="B789" t="str">
            <v xml:space="preserve"> BT ½Ÿ 1x2 BÎ mŸy                  M250   </v>
          </cell>
          <cell r="C789" t="str">
            <v>m3</v>
          </cell>
          <cell r="D789">
            <v>388997</v>
          </cell>
          <cell r="E789">
            <v>41583</v>
          </cell>
          <cell r="F789">
            <v>7681</v>
          </cell>
        </row>
        <row r="790">
          <cell r="A790">
            <v>221611</v>
          </cell>
          <cell r="B790" t="str">
            <v xml:space="preserve"> BT ½Ÿ 2x4 BÎ mŸy                  M150   </v>
          </cell>
          <cell r="C790" t="str">
            <v>m3</v>
          </cell>
          <cell r="D790">
            <v>300828</v>
          </cell>
          <cell r="E790">
            <v>41583</v>
          </cell>
          <cell r="F790">
            <v>7681</v>
          </cell>
        </row>
        <row r="791">
          <cell r="A791">
            <v>221612</v>
          </cell>
          <cell r="B791" t="str">
            <v xml:space="preserve"> BT ½Ÿ 2x4 BÎ mŸy                  M200   </v>
          </cell>
          <cell r="C791" t="str">
            <v>m3</v>
          </cell>
          <cell r="D791">
            <v>340905</v>
          </cell>
          <cell r="E791">
            <v>41583</v>
          </cell>
          <cell r="F791">
            <v>7681</v>
          </cell>
        </row>
        <row r="792">
          <cell r="A792">
            <v>221613</v>
          </cell>
          <cell r="B792" t="str">
            <v xml:space="preserve"> BT ½Ÿ 2x4 BÎ mŸy                  M250   </v>
          </cell>
          <cell r="C792" t="str">
            <v>m3</v>
          </cell>
          <cell r="D792">
            <v>383136</v>
          </cell>
          <cell r="E792">
            <v>41583</v>
          </cell>
          <cell r="F792">
            <v>7681</v>
          </cell>
        </row>
        <row r="793">
          <cell r="A793">
            <v>221631</v>
          </cell>
          <cell r="B793" t="str">
            <v xml:space="preserve"> BT ½Ÿ 4x6 BÎ mŸy                  M150   </v>
          </cell>
          <cell r="C793" t="str">
            <v>m3</v>
          </cell>
          <cell r="D793">
            <v>293390</v>
          </cell>
          <cell r="E793">
            <v>41583</v>
          </cell>
          <cell r="F793">
            <v>7681</v>
          </cell>
        </row>
        <row r="794">
          <cell r="A794">
            <v>221632</v>
          </cell>
          <cell r="B794" t="str">
            <v xml:space="preserve"> BT ½Ÿ 4x6 BÎ mŸy                  M200   </v>
          </cell>
          <cell r="C794" t="str">
            <v>m3</v>
          </cell>
          <cell r="D794">
            <v>332310</v>
          </cell>
          <cell r="E794">
            <v>41583</v>
          </cell>
          <cell r="F794">
            <v>7681</v>
          </cell>
        </row>
        <row r="795">
          <cell r="A795">
            <v>221633</v>
          </cell>
          <cell r="B795" t="str">
            <v xml:space="preserve"> BT ½Ÿ 4x6 BÎ mŸy                  M250   </v>
          </cell>
          <cell r="C795" t="str">
            <v>m3</v>
          </cell>
          <cell r="D795">
            <v>376410</v>
          </cell>
          <cell r="E795">
            <v>41583</v>
          </cell>
          <cell r="F795">
            <v>7681</v>
          </cell>
        </row>
        <row r="796">
          <cell r="A796">
            <v>222111</v>
          </cell>
          <cell r="B796" t="str">
            <v xml:space="preserve"> BT ½Ÿ 1x2 tõéng th²ng B&lt;=45cm H&lt;=4m,M150 </v>
          </cell>
          <cell r="C796" t="str">
            <v>m3</v>
          </cell>
          <cell r="D796">
            <v>418073</v>
          </cell>
          <cell r="E796">
            <v>82691</v>
          </cell>
          <cell r="F796">
            <v>10038</v>
          </cell>
        </row>
        <row r="797">
          <cell r="A797">
            <v>222112</v>
          </cell>
          <cell r="B797" t="str">
            <v xml:space="preserve"> BT ½Ÿ 1x2 tõéng th²ng B&lt;=45cm H&lt;=4m,M200 </v>
          </cell>
          <cell r="C797" t="str">
            <v>m3</v>
          </cell>
          <cell r="D797">
            <v>462786</v>
          </cell>
          <cell r="E797">
            <v>82691</v>
          </cell>
          <cell r="F797">
            <v>10038</v>
          </cell>
        </row>
        <row r="798">
          <cell r="A798">
            <v>222113</v>
          </cell>
          <cell r="B798" t="str">
            <v xml:space="preserve"> BT ½Ÿ 1x2 tõéng th²ng B&lt;=45cm H&lt;=4m,M250 </v>
          </cell>
          <cell r="C798" t="str">
            <v>m3</v>
          </cell>
          <cell r="D798">
            <v>495681</v>
          </cell>
          <cell r="E798">
            <v>82691</v>
          </cell>
          <cell r="F798">
            <v>10038</v>
          </cell>
        </row>
        <row r="799">
          <cell r="A799">
            <v>222121</v>
          </cell>
          <cell r="B799" t="str">
            <v xml:space="preserve"> BT ½Ÿ 1x2 tõéng th²ng B&lt;=45cm H&gt; 4m,M150 </v>
          </cell>
          <cell r="C799" t="str">
            <v>m3</v>
          </cell>
          <cell r="D799">
            <v>418073</v>
          </cell>
          <cell r="E799">
            <v>105931</v>
          </cell>
          <cell r="F799">
            <v>10038</v>
          </cell>
        </row>
        <row r="800">
          <cell r="A800">
            <v>222122</v>
          </cell>
          <cell r="B800" t="str">
            <v xml:space="preserve"> BT ½Ÿ 1x2 tõéng th²ng B&lt;=45cm H&gt; 4m,M200 </v>
          </cell>
          <cell r="C800" t="str">
            <v>m3</v>
          </cell>
          <cell r="D800">
            <v>462786</v>
          </cell>
          <cell r="E800">
            <v>105931</v>
          </cell>
          <cell r="F800">
            <v>10038</v>
          </cell>
        </row>
        <row r="801">
          <cell r="A801">
            <v>222123</v>
          </cell>
          <cell r="B801" t="str">
            <v xml:space="preserve"> BT ½Ÿ 1x2 tõéng th²ng B&lt;=45cm H&gt; 4m,M250 </v>
          </cell>
          <cell r="C801" t="str">
            <v>m3</v>
          </cell>
          <cell r="D801">
            <v>495681</v>
          </cell>
          <cell r="E801">
            <v>105931</v>
          </cell>
          <cell r="F801">
            <v>10038</v>
          </cell>
        </row>
        <row r="802">
          <cell r="A802">
            <v>222131</v>
          </cell>
          <cell r="B802" t="str">
            <v xml:space="preserve"> BT ½Ÿ 1x2 tõéng th²ng B&gt; 45cm H&lt;=4m,M150 </v>
          </cell>
          <cell r="C802" t="str">
            <v>m3</v>
          </cell>
          <cell r="D802">
            <v>395880</v>
          </cell>
          <cell r="E802">
            <v>53290</v>
          </cell>
          <cell r="F802">
            <v>10038</v>
          </cell>
        </row>
        <row r="803">
          <cell r="A803">
            <v>222132</v>
          </cell>
          <cell r="B803" t="str">
            <v xml:space="preserve"> BT ½Ÿ 1x2 tõéng th²ng B&gt; 45cm H&lt;=4m,M200 </v>
          </cell>
          <cell r="C803" t="str">
            <v>m3</v>
          </cell>
          <cell r="D803">
            <v>440592</v>
          </cell>
          <cell r="E803">
            <v>53290</v>
          </cell>
          <cell r="F803">
            <v>10038</v>
          </cell>
        </row>
        <row r="804">
          <cell r="A804">
            <v>222133</v>
          </cell>
          <cell r="B804" t="str">
            <v xml:space="preserve"> BT ½Ÿ 1x2 tõéng th²ng B&gt; 45cm H&lt;=4m,M250 </v>
          </cell>
          <cell r="C804" t="str">
            <v>m3</v>
          </cell>
          <cell r="D804">
            <v>473488</v>
          </cell>
          <cell r="E804">
            <v>53290</v>
          </cell>
          <cell r="F804">
            <v>10038</v>
          </cell>
        </row>
        <row r="805">
          <cell r="A805">
            <v>222141</v>
          </cell>
          <cell r="B805" t="str">
            <v xml:space="preserve"> BT ½Ÿ 1x2 tõéng th²ng B&gt; 45cm H&gt; 4m,M150 </v>
          </cell>
          <cell r="C805" t="str">
            <v>m3</v>
          </cell>
          <cell r="D805">
            <v>395880</v>
          </cell>
          <cell r="E805">
            <v>70152</v>
          </cell>
          <cell r="F805">
            <v>10038</v>
          </cell>
        </row>
        <row r="806">
          <cell r="A806">
            <v>222142</v>
          </cell>
          <cell r="B806" t="str">
            <v xml:space="preserve"> BT ½Ÿ 1x2 tõéng th²ng B&gt; 45cm H&gt; 4m,M200 </v>
          </cell>
          <cell r="C806" t="str">
            <v>m3</v>
          </cell>
          <cell r="D806">
            <v>440592</v>
          </cell>
          <cell r="E806">
            <v>70152</v>
          </cell>
          <cell r="F806">
            <v>10038</v>
          </cell>
        </row>
        <row r="807">
          <cell r="A807">
            <v>222143</v>
          </cell>
          <cell r="B807" t="str">
            <v xml:space="preserve"> BT ½Ÿ 1x2 tõéng th²ng B&gt; 45cm H&gt; 4m,M250 </v>
          </cell>
          <cell r="C807" t="str">
            <v>m3</v>
          </cell>
          <cell r="D807">
            <v>473488</v>
          </cell>
          <cell r="E807">
            <v>70152</v>
          </cell>
          <cell r="F807">
            <v>10038</v>
          </cell>
        </row>
        <row r="808">
          <cell r="A808">
            <v>222211</v>
          </cell>
          <cell r="B808" t="str">
            <v xml:space="preserve"> BT ½Ÿ 2x4 tõéng cong  B&lt;=45cm H&lt;=4m,M150 </v>
          </cell>
          <cell r="C808" t="str">
            <v>m3</v>
          </cell>
          <cell r="D808">
            <v>416898</v>
          </cell>
          <cell r="E808">
            <v>104309</v>
          </cell>
          <cell r="F808">
            <v>10038</v>
          </cell>
        </row>
        <row r="809">
          <cell r="A809">
            <v>222212</v>
          </cell>
          <cell r="B809" t="str">
            <v xml:space="preserve"> BT ½Ÿ 2x4 tõéng cong  B&lt;=45cm H&lt;=4m,M200 </v>
          </cell>
          <cell r="C809" t="str">
            <v>m3</v>
          </cell>
          <cell r="D809">
            <v>456975</v>
          </cell>
          <cell r="E809">
            <v>104309</v>
          </cell>
          <cell r="F809">
            <v>10038</v>
          </cell>
        </row>
        <row r="810">
          <cell r="A810">
            <v>222213</v>
          </cell>
          <cell r="B810" t="str">
            <v xml:space="preserve"> BT ½Ÿ 2x4 tõéng cong  B&lt;=45cm H&lt;=4m,M250 </v>
          </cell>
          <cell r="C810" t="str">
            <v>m3</v>
          </cell>
          <cell r="D810">
            <v>499207</v>
          </cell>
          <cell r="E810">
            <v>104309</v>
          </cell>
          <cell r="F810">
            <v>10038</v>
          </cell>
        </row>
        <row r="811">
          <cell r="A811">
            <v>222221</v>
          </cell>
          <cell r="B811" t="str">
            <v xml:space="preserve"> BT ½Ÿ 2x4 tõéng cong  B&lt;=45cm H&gt; 4m,M150 </v>
          </cell>
          <cell r="C811" t="str">
            <v>m3</v>
          </cell>
          <cell r="D811">
            <v>416898</v>
          </cell>
          <cell r="E811">
            <v>136196</v>
          </cell>
          <cell r="F811">
            <v>10038</v>
          </cell>
        </row>
        <row r="812">
          <cell r="A812">
            <v>222222</v>
          </cell>
          <cell r="B812" t="str">
            <v xml:space="preserve"> BT ½Ÿ 2x4 tõéng cong  B&lt;=45cm H&gt; 4m,M200 </v>
          </cell>
          <cell r="C812" t="str">
            <v>m3</v>
          </cell>
          <cell r="D812">
            <v>456975</v>
          </cell>
          <cell r="E812">
            <v>136196</v>
          </cell>
          <cell r="F812">
            <v>10038</v>
          </cell>
        </row>
        <row r="813">
          <cell r="A813">
            <v>222223</v>
          </cell>
          <cell r="B813" t="str">
            <v xml:space="preserve"> BT ½Ÿ 2x4 tõéng cong  B&lt;=45cm H&gt; 4m,M250 </v>
          </cell>
          <cell r="C813" t="str">
            <v>m3</v>
          </cell>
          <cell r="D813">
            <v>499207</v>
          </cell>
          <cell r="E813">
            <v>136196</v>
          </cell>
          <cell r="F813">
            <v>10038</v>
          </cell>
        </row>
        <row r="814">
          <cell r="A814">
            <v>222231</v>
          </cell>
          <cell r="B814" t="str">
            <v xml:space="preserve"> BT ½Ÿ 2x4 tõéng cong  B &gt;45cm H&lt;=4m,M150 </v>
          </cell>
          <cell r="C814" t="str">
            <v>m3</v>
          </cell>
          <cell r="D814">
            <v>389373</v>
          </cell>
          <cell r="E814">
            <v>61721</v>
          </cell>
          <cell r="F814">
            <v>10038</v>
          </cell>
        </row>
        <row r="815">
          <cell r="A815">
            <v>222232</v>
          </cell>
          <cell r="B815" t="str">
            <v xml:space="preserve"> BT ½Ÿ 2x4 tõéng cong  B &gt;45cm H&lt;=4m,M200 </v>
          </cell>
          <cell r="C815" t="str">
            <v>m3</v>
          </cell>
          <cell r="D815">
            <v>429451</v>
          </cell>
          <cell r="E815">
            <v>61721</v>
          </cell>
          <cell r="F815">
            <v>10038</v>
          </cell>
        </row>
        <row r="816">
          <cell r="A816">
            <v>222233</v>
          </cell>
          <cell r="B816" t="str">
            <v xml:space="preserve"> BT ½Ÿ 2x4 tõéng cong  B &gt;45cm H&lt;=4m,M250 </v>
          </cell>
          <cell r="C816" t="str">
            <v>m3</v>
          </cell>
          <cell r="D816">
            <v>471682</v>
          </cell>
          <cell r="E816">
            <v>61721</v>
          </cell>
          <cell r="F816">
            <v>10038</v>
          </cell>
        </row>
        <row r="817">
          <cell r="A817">
            <v>222241</v>
          </cell>
          <cell r="B817" t="str">
            <v xml:space="preserve"> BT ½Ÿ 2x4 tõéng cong  B &gt;45cm H &gt;4m,M150 </v>
          </cell>
          <cell r="C817" t="str">
            <v>m3</v>
          </cell>
          <cell r="D817">
            <v>389373</v>
          </cell>
          <cell r="E817">
            <v>74259</v>
          </cell>
          <cell r="F817">
            <v>10038</v>
          </cell>
        </row>
        <row r="818">
          <cell r="A818">
            <v>222242</v>
          </cell>
          <cell r="B818" t="str">
            <v xml:space="preserve"> BT ½Ÿ 2x4 tõéng cong  B &gt;45cm H &gt;4m,M200 </v>
          </cell>
          <cell r="C818" t="str">
            <v>m3</v>
          </cell>
          <cell r="D818">
            <v>429451</v>
          </cell>
          <cell r="E818">
            <v>74259</v>
          </cell>
          <cell r="F818">
            <v>10038</v>
          </cell>
        </row>
        <row r="819">
          <cell r="A819">
            <v>222243</v>
          </cell>
          <cell r="B819" t="str">
            <v xml:space="preserve"> BT ½Ÿ 2x4 tõéng cong  B &gt;45cm H &gt;4m,M250 </v>
          </cell>
          <cell r="C819" t="str">
            <v>m3</v>
          </cell>
          <cell r="D819">
            <v>471682</v>
          </cell>
          <cell r="E819">
            <v>74259</v>
          </cell>
          <cell r="F819">
            <v>10038</v>
          </cell>
        </row>
        <row r="820">
          <cell r="A820">
            <v>222311</v>
          </cell>
          <cell r="B820" t="str">
            <v xml:space="preserve"> BT ½Ÿ 2x4 tõéng tròpinB&lt;=45cm H&lt;=4m,M150 </v>
          </cell>
          <cell r="C820" t="str">
            <v>m3</v>
          </cell>
          <cell r="D820">
            <v>416735</v>
          </cell>
          <cell r="E820">
            <v>78691</v>
          </cell>
          <cell r="F820">
            <v>10038</v>
          </cell>
        </row>
        <row r="821">
          <cell r="A821">
            <v>222312</v>
          </cell>
          <cell r="B821" t="str">
            <v xml:space="preserve"> BT ½Ÿ 2x4 tõéng tròpin  B&lt;=45cm H&lt;=4m,M200</v>
          </cell>
          <cell r="C821" t="str">
            <v>m3</v>
          </cell>
          <cell r="D821">
            <v>456813</v>
          </cell>
          <cell r="E821">
            <v>78691</v>
          </cell>
          <cell r="F821">
            <v>10038</v>
          </cell>
        </row>
        <row r="822">
          <cell r="A822">
            <v>222313</v>
          </cell>
          <cell r="B822" t="str">
            <v xml:space="preserve"> BT ½Ÿ 2x4 tõéng tròpin  B&lt;=45cm H&lt;=4m,M250</v>
          </cell>
          <cell r="C822" t="str">
            <v>m3</v>
          </cell>
          <cell r="D822">
            <v>499044</v>
          </cell>
          <cell r="E822">
            <v>78691</v>
          </cell>
          <cell r="F822">
            <v>10038</v>
          </cell>
        </row>
        <row r="823">
          <cell r="A823">
            <v>222321</v>
          </cell>
          <cell r="B823" t="str">
            <v xml:space="preserve"> BT ½Ÿ 2x4 tõéng tròpin  B&lt;=45cm H&gt; 4m,M150</v>
          </cell>
          <cell r="C823" t="str">
            <v>m3</v>
          </cell>
          <cell r="D823">
            <v>416735</v>
          </cell>
          <cell r="E823">
            <v>90257</v>
          </cell>
          <cell r="F823">
            <v>10038</v>
          </cell>
        </row>
        <row r="824">
          <cell r="A824">
            <v>222322</v>
          </cell>
          <cell r="B824" t="str">
            <v xml:space="preserve"> BT ½Ÿ 2x4 tõéng tròpin  B&lt;=45cm H&gt; 4m,M200</v>
          </cell>
          <cell r="C824" t="str">
            <v>m3</v>
          </cell>
          <cell r="D824">
            <v>456813</v>
          </cell>
          <cell r="E824">
            <v>90257</v>
          </cell>
          <cell r="F824">
            <v>10038</v>
          </cell>
        </row>
        <row r="825">
          <cell r="A825">
            <v>222323</v>
          </cell>
          <cell r="B825" t="str">
            <v xml:space="preserve"> BT ½Ÿ 2x4 tõéng tròpin  B&lt;=45cm H&gt; 4m,M250</v>
          </cell>
          <cell r="C825" t="str">
            <v>m3</v>
          </cell>
          <cell r="D825">
            <v>499044</v>
          </cell>
          <cell r="E825">
            <v>90257</v>
          </cell>
          <cell r="F825">
            <v>10038</v>
          </cell>
        </row>
        <row r="826">
          <cell r="A826">
            <v>222331</v>
          </cell>
          <cell r="B826" t="str">
            <v xml:space="preserve"> BT ½Ÿ 2x4 tõéng tròpin  B &gt;45cm H&lt;=4m,M150</v>
          </cell>
          <cell r="C826" t="str">
            <v>m3</v>
          </cell>
          <cell r="D826">
            <v>389835</v>
          </cell>
          <cell r="E826">
            <v>57721</v>
          </cell>
          <cell r="F826">
            <v>10038</v>
          </cell>
        </row>
        <row r="827">
          <cell r="A827">
            <v>222332</v>
          </cell>
          <cell r="B827" t="str">
            <v xml:space="preserve"> BT ½Ÿ 2x4 tõéng tròpin  B &gt;45cm H&lt;=4m,M200</v>
          </cell>
          <cell r="C827" t="str">
            <v>m3</v>
          </cell>
          <cell r="D827">
            <v>429913</v>
          </cell>
          <cell r="E827">
            <v>57721</v>
          </cell>
          <cell r="F827">
            <v>10038</v>
          </cell>
        </row>
        <row r="828">
          <cell r="A828">
            <v>222333</v>
          </cell>
          <cell r="B828" t="str">
            <v xml:space="preserve"> BT ½Ÿ 2x4 tõéng tròpin  B &gt;45cm H&lt;=4m,M250</v>
          </cell>
          <cell r="C828" t="str">
            <v>m3</v>
          </cell>
          <cell r="D828">
            <v>462144</v>
          </cell>
          <cell r="E828">
            <v>57721</v>
          </cell>
          <cell r="F828">
            <v>10038</v>
          </cell>
        </row>
        <row r="829">
          <cell r="A829">
            <v>222341</v>
          </cell>
          <cell r="B829" t="str">
            <v xml:space="preserve"> BT ½Ÿ 2x4 tõéng tròpin  B &gt;45cm H &gt;4m,M150</v>
          </cell>
          <cell r="C829" t="str">
            <v>m3</v>
          </cell>
          <cell r="D829">
            <v>379835</v>
          </cell>
          <cell r="E829">
            <v>65936</v>
          </cell>
          <cell r="F829">
            <v>10038</v>
          </cell>
        </row>
        <row r="830">
          <cell r="A830">
            <v>222342</v>
          </cell>
          <cell r="B830" t="str">
            <v xml:space="preserve"> BT ½Ÿ 2x4 tõéng tròpin  B &gt;45cm H &gt;4m,M200</v>
          </cell>
          <cell r="C830" t="str">
            <v>m3</v>
          </cell>
          <cell r="D830">
            <v>419913</v>
          </cell>
          <cell r="E830">
            <v>65936</v>
          </cell>
          <cell r="F830">
            <v>10038</v>
          </cell>
        </row>
        <row r="831">
          <cell r="A831">
            <v>222343</v>
          </cell>
          <cell r="B831" t="str">
            <v xml:space="preserve"> BT ½Ÿ 2x4 tõéng tròpin  B &gt;45cm H &gt;4m,M250</v>
          </cell>
          <cell r="C831" t="str">
            <v>m3</v>
          </cell>
          <cell r="D831">
            <v>462144</v>
          </cell>
          <cell r="E831">
            <v>65936</v>
          </cell>
          <cell r="F831">
            <v>10038</v>
          </cell>
        </row>
        <row r="832">
          <cell r="A832">
            <v>222411</v>
          </cell>
          <cell r="B832" t="str">
            <v xml:space="preserve"> BT ½Ÿ 1x2 Cæt(Vuáng,chù nhºt)       M150 </v>
          </cell>
          <cell r="C832" t="str">
            <v>m3</v>
          </cell>
          <cell r="D832">
            <v>411748</v>
          </cell>
          <cell r="E832">
            <v>87014</v>
          </cell>
          <cell r="F832">
            <v>13982</v>
          </cell>
        </row>
        <row r="833">
          <cell r="A833">
            <v>222412</v>
          </cell>
          <cell r="B833" t="str">
            <v xml:space="preserve"> BT ½Ÿ 1x2 Cæt(Vuáng,chù nhºt)       M200 </v>
          </cell>
          <cell r="C833" t="str">
            <v>m3</v>
          </cell>
          <cell r="D833">
            <v>456460</v>
          </cell>
          <cell r="E833">
            <v>87014</v>
          </cell>
          <cell r="F833">
            <v>13982</v>
          </cell>
        </row>
        <row r="834">
          <cell r="A834">
            <v>222413</v>
          </cell>
          <cell r="B834" t="str">
            <v xml:space="preserve"> BT ½Ÿ 1x2 Cæt(Vuáng,chù nhºt)       M250 </v>
          </cell>
          <cell r="C834" t="str">
            <v>m3</v>
          </cell>
          <cell r="D834">
            <v>489335</v>
          </cell>
          <cell r="E834">
            <v>87014</v>
          </cell>
          <cell r="F834">
            <v>13982</v>
          </cell>
        </row>
        <row r="835">
          <cell r="A835">
            <v>222421</v>
          </cell>
          <cell r="B835" t="str">
            <v xml:space="preserve"> BT ½Ÿ 1x2 Cæt trÝn                  M150 </v>
          </cell>
          <cell r="C835" t="str">
            <v>m3</v>
          </cell>
          <cell r="D835">
            <v>411748</v>
          </cell>
          <cell r="E835">
            <v>127657</v>
          </cell>
          <cell r="F835">
            <v>13982</v>
          </cell>
        </row>
        <row r="836">
          <cell r="A836">
            <v>222422</v>
          </cell>
          <cell r="B836" t="str">
            <v xml:space="preserve"> BT ½Ÿ 1x2 Cæt trÝn                  M200 </v>
          </cell>
          <cell r="C836" t="str">
            <v>m3</v>
          </cell>
          <cell r="D836">
            <v>456460</v>
          </cell>
          <cell r="E836">
            <v>127657</v>
          </cell>
          <cell r="F836">
            <v>13982</v>
          </cell>
        </row>
        <row r="837">
          <cell r="A837">
            <v>222423</v>
          </cell>
          <cell r="B837" t="str">
            <v xml:space="preserve"> BT ½Ÿ 1x2 Cæt trÝn                  M250 </v>
          </cell>
          <cell r="C837" t="str">
            <v>m3</v>
          </cell>
          <cell r="D837">
            <v>489355</v>
          </cell>
          <cell r="E837">
            <v>127657</v>
          </cell>
          <cell r="F837">
            <v>13982</v>
          </cell>
        </row>
        <row r="838">
          <cell r="A838">
            <v>223111</v>
          </cell>
          <cell r="B838" t="str">
            <v xml:space="preserve"> BT ½Ÿ 2x4 thµn mâ c·u               M150 </v>
          </cell>
          <cell r="C838" t="str">
            <v>m3</v>
          </cell>
          <cell r="D838">
            <v>298214</v>
          </cell>
          <cell r="E838">
            <v>36614</v>
          </cell>
          <cell r="F838">
            <v>7681</v>
          </cell>
        </row>
        <row r="839">
          <cell r="A839">
            <v>223112</v>
          </cell>
          <cell r="B839" t="str">
            <v xml:space="preserve"> BT ½Ÿ 2x4 thµn mâ c·u               M200 </v>
          </cell>
          <cell r="C839" t="str">
            <v>m3</v>
          </cell>
          <cell r="D839">
            <v>338291</v>
          </cell>
          <cell r="E839">
            <v>36614</v>
          </cell>
          <cell r="F839">
            <v>7681</v>
          </cell>
        </row>
        <row r="840">
          <cell r="A840">
            <v>223113</v>
          </cell>
          <cell r="B840" t="str">
            <v xml:space="preserve"> BT ½Ÿ 2x4 thµn mâ c·u               M250 </v>
          </cell>
          <cell r="C840" t="str">
            <v>m3</v>
          </cell>
          <cell r="D840">
            <v>380523</v>
          </cell>
          <cell r="E840">
            <v>36614</v>
          </cell>
          <cell r="F840">
            <v>7681</v>
          </cell>
        </row>
        <row r="841">
          <cell r="A841">
            <v>223121</v>
          </cell>
          <cell r="B841" t="str">
            <v xml:space="preserve"> BT ½Ÿ 2x4 ½×nh mâ c·u               M150 </v>
          </cell>
          <cell r="C841" t="str">
            <v>m3</v>
          </cell>
          <cell r="D841">
            <v>318650</v>
          </cell>
          <cell r="E841">
            <v>43212</v>
          </cell>
          <cell r="F841">
            <v>7681</v>
          </cell>
        </row>
        <row r="842">
          <cell r="A842">
            <v>223122</v>
          </cell>
          <cell r="B842" t="str">
            <v xml:space="preserve"> BT ½Ÿ 2x4 ½×nh mâ c·u               M200 </v>
          </cell>
          <cell r="C842" t="str">
            <v>m3</v>
          </cell>
          <cell r="D842">
            <v>358727</v>
          </cell>
          <cell r="E842">
            <v>43212</v>
          </cell>
          <cell r="F842">
            <v>7681</v>
          </cell>
        </row>
        <row r="843">
          <cell r="A843">
            <v>223123</v>
          </cell>
          <cell r="B843" t="str">
            <v xml:space="preserve"> BT ½Ÿ 2x4 ½×nh mâ c·u               M200 </v>
          </cell>
          <cell r="C843" t="str">
            <v>m3</v>
          </cell>
          <cell r="D843">
            <v>400958</v>
          </cell>
          <cell r="E843">
            <v>43212</v>
          </cell>
          <cell r="F843">
            <v>7681</v>
          </cell>
        </row>
        <row r="844">
          <cell r="A844">
            <v>223131</v>
          </cell>
          <cell r="B844" t="str">
            <v xml:space="preserve"> BT ½Ÿ 2x4 mñ mâ c·u               M150 </v>
          </cell>
          <cell r="C844" t="str">
            <v>m3</v>
          </cell>
          <cell r="D844">
            <v>305830</v>
          </cell>
          <cell r="E844">
            <v>80046</v>
          </cell>
          <cell r="F844">
            <v>7681</v>
          </cell>
        </row>
        <row r="845">
          <cell r="A845">
            <v>223122</v>
          </cell>
          <cell r="B845" t="str">
            <v xml:space="preserve"> BT ½Ÿ 2x4 mñ mâ c·u               M200 </v>
          </cell>
          <cell r="C845" t="str">
            <v>m3</v>
          </cell>
          <cell r="D845">
            <v>345908</v>
          </cell>
          <cell r="E845">
            <v>80046</v>
          </cell>
          <cell r="F845">
            <v>7681</v>
          </cell>
        </row>
        <row r="846">
          <cell r="A846">
            <v>223123</v>
          </cell>
          <cell r="B846" t="str">
            <v xml:space="preserve"> BT ½Ÿ 2x4 mñ mâ c·u               M200 </v>
          </cell>
          <cell r="C846" t="str">
            <v>m3</v>
          </cell>
          <cell r="D846">
            <v>388139</v>
          </cell>
          <cell r="E846">
            <v>80046</v>
          </cell>
          <cell r="F846">
            <v>7681</v>
          </cell>
        </row>
        <row r="847">
          <cell r="A847">
            <v>223211</v>
          </cell>
          <cell r="B847" t="str">
            <v xml:space="preserve"> BT ½Ÿ 2x4 thµn tròc·u               M150 </v>
          </cell>
          <cell r="C847" t="str">
            <v>m3</v>
          </cell>
          <cell r="D847">
            <v>299711</v>
          </cell>
          <cell r="E847">
            <v>64762</v>
          </cell>
          <cell r="F847">
            <v>7681</v>
          </cell>
        </row>
        <row r="848">
          <cell r="A848">
            <v>223212</v>
          </cell>
          <cell r="B848" t="str">
            <v xml:space="preserve"> BT ½Ÿ 2x4 thµn tròc·u               M200 </v>
          </cell>
          <cell r="C848" t="str">
            <v>m3</v>
          </cell>
          <cell r="D848">
            <v>339789</v>
          </cell>
          <cell r="E848">
            <v>64762</v>
          </cell>
          <cell r="F848">
            <v>7681</v>
          </cell>
        </row>
        <row r="849">
          <cell r="A849">
            <v>223213</v>
          </cell>
          <cell r="B849" t="str">
            <v xml:space="preserve"> BT ½Ÿ 2x4 thµn tròc·u               M250 </v>
          </cell>
          <cell r="C849" t="str">
            <v>m3</v>
          </cell>
          <cell r="D849">
            <v>382020</v>
          </cell>
          <cell r="E849">
            <v>64762</v>
          </cell>
          <cell r="F849">
            <v>7681</v>
          </cell>
        </row>
        <row r="850">
          <cell r="A850">
            <v>223221</v>
          </cell>
          <cell r="B850" t="str">
            <v xml:space="preserve"> BT ½Ÿ 2x4 mñ tròc·u               M150 </v>
          </cell>
          <cell r="C850" t="str">
            <v>m3</v>
          </cell>
          <cell r="D850">
            <v>304257</v>
          </cell>
          <cell r="E850">
            <v>100277</v>
          </cell>
          <cell r="F850">
            <v>7681</v>
          </cell>
        </row>
        <row r="851">
          <cell r="A851">
            <v>223222</v>
          </cell>
          <cell r="B851" t="str">
            <v xml:space="preserve"> BT ½Ÿ 2x4 mñ tròc·u               M200 </v>
          </cell>
          <cell r="C851" t="str">
            <v>m3</v>
          </cell>
          <cell r="D851">
            <v>344334</v>
          </cell>
          <cell r="E851">
            <v>100277</v>
          </cell>
          <cell r="F851">
            <v>7681</v>
          </cell>
        </row>
        <row r="852">
          <cell r="A852">
            <v>223223</v>
          </cell>
          <cell r="B852" t="str">
            <v xml:space="preserve"> BT ½Ÿ 2x4 mñ tròc·u               M250 </v>
          </cell>
          <cell r="C852" t="str">
            <v>m3</v>
          </cell>
          <cell r="D852">
            <v>386565</v>
          </cell>
          <cell r="E852">
            <v>100277</v>
          </cell>
          <cell r="F852">
            <v>7681</v>
          </cell>
        </row>
        <row r="853">
          <cell r="A853">
            <v>224111</v>
          </cell>
          <cell r="B853" t="str">
            <v xml:space="preserve"> BT ½Ÿ 1x2 D·m,gi±ng nh¡             M150 </v>
          </cell>
          <cell r="C853" t="str">
            <v>m3</v>
          </cell>
          <cell r="D853">
            <v>395538</v>
          </cell>
          <cell r="E853">
            <v>68281</v>
          </cell>
          <cell r="F853">
            <v>13982</v>
          </cell>
        </row>
        <row r="854">
          <cell r="A854">
            <v>224112</v>
          </cell>
          <cell r="B854" t="str">
            <v xml:space="preserve"> BT ½Ÿ 1x2 D·m,gi±ng nh¡             M200 </v>
          </cell>
          <cell r="C854" t="str">
            <v>m3</v>
          </cell>
          <cell r="D854">
            <v>440251</v>
          </cell>
          <cell r="E854">
            <v>68281</v>
          </cell>
          <cell r="F854">
            <v>13982</v>
          </cell>
        </row>
        <row r="855">
          <cell r="A855">
            <v>224113</v>
          </cell>
          <cell r="B855" t="str">
            <v xml:space="preserve"> BT ½Ÿ 1x2 D·m,gi±ng nh¡             M250 </v>
          </cell>
          <cell r="C855" t="str">
            <v>m3</v>
          </cell>
          <cell r="D855">
            <v>473146</v>
          </cell>
          <cell r="E855">
            <v>68281</v>
          </cell>
          <cell r="F855">
            <v>13982</v>
          </cell>
        </row>
        <row r="856">
          <cell r="A856">
            <v>224211</v>
          </cell>
          <cell r="B856" t="str">
            <v xml:space="preserve"> BT ½Ÿ 1x2 D·m,gi±ng c·u             M200 </v>
          </cell>
          <cell r="C856" t="str">
            <v>m3</v>
          </cell>
          <cell r="D856">
            <v>515305</v>
          </cell>
          <cell r="E856">
            <v>48929</v>
          </cell>
          <cell r="F856">
            <v>14700</v>
          </cell>
        </row>
        <row r="857">
          <cell r="A857">
            <v>224212</v>
          </cell>
          <cell r="B857" t="str">
            <v xml:space="preserve"> BT ½Ÿ 1x2 D·m,gi±ng c·u             M250 </v>
          </cell>
          <cell r="C857" t="str">
            <v>m3</v>
          </cell>
          <cell r="D857">
            <v>548200</v>
          </cell>
          <cell r="E857">
            <v>48929</v>
          </cell>
          <cell r="F857">
            <v>14700</v>
          </cell>
        </row>
        <row r="858">
          <cell r="A858">
            <v>224213</v>
          </cell>
          <cell r="B858" t="str">
            <v xml:space="preserve"> BT ½Ÿ 1x2 D·m,gi±ng c·u             M300 </v>
          </cell>
          <cell r="C858" t="str">
            <v>m3</v>
          </cell>
          <cell r="D858">
            <v>580698</v>
          </cell>
          <cell r="E858">
            <v>48929</v>
          </cell>
          <cell r="F858">
            <v>14700</v>
          </cell>
        </row>
        <row r="859">
          <cell r="A859">
            <v>225111</v>
          </cell>
          <cell r="B859" t="str">
            <v xml:space="preserve"> BT ½Ÿ 1x2 S¡n mŸi                   M150 </v>
          </cell>
          <cell r="C859" t="str">
            <v>m3</v>
          </cell>
          <cell r="D859">
            <v>382937</v>
          </cell>
          <cell r="E859">
            <v>48425</v>
          </cell>
          <cell r="F859">
            <v>11625</v>
          </cell>
        </row>
        <row r="860">
          <cell r="A860">
            <v>225112</v>
          </cell>
          <cell r="B860" t="str">
            <v xml:space="preserve"> BT ½Ÿ 1x2 S¡n mŸi                   M200 </v>
          </cell>
          <cell r="C860" t="str">
            <v>m3</v>
          </cell>
          <cell r="D860">
            <v>427649</v>
          </cell>
          <cell r="E860">
            <v>48425</v>
          </cell>
          <cell r="F860">
            <v>11625</v>
          </cell>
        </row>
        <row r="861">
          <cell r="A861">
            <v>225113</v>
          </cell>
          <cell r="B861" t="str">
            <v xml:space="preserve"> BT ½Ÿ 1x2 S¡n mŸi                   M250 </v>
          </cell>
          <cell r="C861" t="str">
            <v>m3</v>
          </cell>
          <cell r="D861">
            <v>460545</v>
          </cell>
          <cell r="E861">
            <v>48425</v>
          </cell>
          <cell r="F861">
            <v>11625</v>
          </cell>
        </row>
        <row r="862">
          <cell r="A862">
            <v>225211</v>
          </cell>
          <cell r="B862" t="str">
            <v xml:space="preserve"> BT ½Ÿ 1x2 LTá,MH°t,MNõèc,T¶m ½an    M150 </v>
          </cell>
          <cell r="C862" t="str">
            <v>m3</v>
          </cell>
          <cell r="D862">
            <v>382937</v>
          </cell>
          <cell r="E862">
            <v>77394</v>
          </cell>
          <cell r="F862">
            <v>11625</v>
          </cell>
        </row>
        <row r="863">
          <cell r="A863">
            <v>225212</v>
          </cell>
          <cell r="B863" t="str">
            <v xml:space="preserve"> BT ½Ÿ 1x2 LTá,MH°t,MNõèc,T¶m ½an    M200 </v>
          </cell>
          <cell r="C863" t="str">
            <v>m3</v>
          </cell>
          <cell r="D863">
            <v>427649</v>
          </cell>
          <cell r="E863">
            <v>77394</v>
          </cell>
          <cell r="F863">
            <v>11625</v>
          </cell>
        </row>
        <row r="864">
          <cell r="A864">
            <v>225213</v>
          </cell>
          <cell r="B864" t="str">
            <v xml:space="preserve"> BT ½Ÿ 1x2 LTá,MH°t,MNõèc,T¶m ½an    M250 </v>
          </cell>
          <cell r="C864" t="str">
            <v>m3</v>
          </cell>
          <cell r="D864">
            <v>460545</v>
          </cell>
          <cell r="E864">
            <v>77394</v>
          </cell>
          <cell r="F864">
            <v>11625</v>
          </cell>
        </row>
        <row r="865">
          <cell r="A865">
            <v>225311</v>
          </cell>
          <cell r="B865" t="str">
            <v xml:space="preserve"> BT ½Ÿ 1x2 C·u thang thõéng          M150 </v>
          </cell>
          <cell r="C865" t="str">
            <v>m3</v>
          </cell>
          <cell r="D865">
            <v>428919</v>
          </cell>
          <cell r="E865">
            <v>79988</v>
          </cell>
          <cell r="F865">
            <v>11625</v>
          </cell>
        </row>
        <row r="866">
          <cell r="A866">
            <v>225312</v>
          </cell>
          <cell r="B866" t="str">
            <v xml:space="preserve"> BT ½Ÿ 1x2 C·u thang thõéng          M200 </v>
          </cell>
          <cell r="C866" t="str">
            <v>m3</v>
          </cell>
          <cell r="D866">
            <v>473631</v>
          </cell>
          <cell r="E866">
            <v>79988</v>
          </cell>
          <cell r="F866">
            <v>11625</v>
          </cell>
        </row>
        <row r="867">
          <cell r="A867">
            <v>225313</v>
          </cell>
          <cell r="B867" t="str">
            <v xml:space="preserve"> BT ½Ÿ 1x2 C·u thang thõéng          M250 </v>
          </cell>
          <cell r="C867" t="str">
            <v>m3</v>
          </cell>
          <cell r="D867">
            <v>506526</v>
          </cell>
          <cell r="E867">
            <v>79988</v>
          </cell>
          <cell r="F867">
            <v>11625</v>
          </cell>
        </row>
        <row r="868">
          <cell r="A868">
            <v>225321</v>
          </cell>
          <cell r="B868" t="str">
            <v xml:space="preserve"> BT ½Ÿ 1x2 C·u thang xoŸy trán âc    M150 </v>
          </cell>
          <cell r="C868" t="str">
            <v>m3</v>
          </cell>
          <cell r="D868">
            <v>428919</v>
          </cell>
          <cell r="E868">
            <v>130467</v>
          </cell>
          <cell r="F868">
            <v>11625</v>
          </cell>
        </row>
        <row r="869">
          <cell r="A869">
            <v>225322</v>
          </cell>
          <cell r="B869" t="str">
            <v xml:space="preserve"> BT ½Ÿ 1x2 C·u thang xoŸy trán âc    M200 </v>
          </cell>
          <cell r="C869" t="str">
            <v>m3</v>
          </cell>
          <cell r="D869">
            <v>473631</v>
          </cell>
          <cell r="E869">
            <v>130467</v>
          </cell>
          <cell r="F869">
            <v>11625</v>
          </cell>
        </row>
        <row r="870">
          <cell r="A870">
            <v>225323</v>
          </cell>
          <cell r="B870" t="str">
            <v xml:space="preserve"> BT ½Ÿ 1x2 C·u thang xoŸy trán âc    M250 </v>
          </cell>
          <cell r="C870" t="str">
            <v>m3</v>
          </cell>
          <cell r="D870">
            <v>506526</v>
          </cell>
          <cell r="E870">
            <v>130467</v>
          </cell>
          <cell r="F870">
            <v>11625</v>
          </cell>
        </row>
        <row r="871">
          <cell r="A871">
            <v>226111</v>
          </cell>
          <cell r="B871" t="str">
            <v xml:space="preserve"> BT ½Ÿ 1x2 âng khÜi cao &lt;=50m    M200 </v>
          </cell>
          <cell r="C871" t="str">
            <v>m3</v>
          </cell>
          <cell r="D871">
            <v>576055</v>
          </cell>
          <cell r="E871">
            <v>301526</v>
          </cell>
          <cell r="F871">
            <v>14699</v>
          </cell>
        </row>
        <row r="872">
          <cell r="A872">
            <v>226112</v>
          </cell>
          <cell r="B872" t="str">
            <v xml:space="preserve"> BT ½Ÿ 1x2 âng khÜi cao &lt;=50m    M250 </v>
          </cell>
          <cell r="C872" t="str">
            <v>m3</v>
          </cell>
          <cell r="D872">
            <v>608950</v>
          </cell>
          <cell r="E872">
            <v>301526</v>
          </cell>
          <cell r="F872">
            <v>14699</v>
          </cell>
        </row>
        <row r="873">
          <cell r="A873">
            <v>226113</v>
          </cell>
          <cell r="B873" t="str">
            <v xml:space="preserve"> BT ½Ÿ 1x2 âng khÜi cao &lt;=50m    M300 </v>
          </cell>
          <cell r="C873" t="str">
            <v>m3</v>
          </cell>
          <cell r="D873">
            <v>641448</v>
          </cell>
          <cell r="E873">
            <v>301526</v>
          </cell>
          <cell r="F873">
            <v>14699</v>
          </cell>
        </row>
        <row r="874">
          <cell r="A874">
            <v>226121</v>
          </cell>
          <cell r="B874" t="str">
            <v xml:space="preserve"> BT ½Ÿ 1x2 âng khÜi cao &gt; 50m    M200 </v>
          </cell>
          <cell r="C874" t="str">
            <v>m3</v>
          </cell>
          <cell r="D874">
            <v>576055</v>
          </cell>
          <cell r="E874">
            <v>332671</v>
          </cell>
          <cell r="F874">
            <v>14699</v>
          </cell>
        </row>
        <row r="875">
          <cell r="A875">
            <v>226122</v>
          </cell>
          <cell r="B875" t="str">
            <v xml:space="preserve"> BT ½Ÿ 1x2 âng khÜi cao &gt; 50m    M250 </v>
          </cell>
          <cell r="C875" t="str">
            <v>m3</v>
          </cell>
          <cell r="D875">
            <v>608950</v>
          </cell>
          <cell r="E875">
            <v>332671</v>
          </cell>
          <cell r="F875">
            <v>14699</v>
          </cell>
        </row>
        <row r="876">
          <cell r="A876">
            <v>226123</v>
          </cell>
          <cell r="B876" t="str">
            <v xml:space="preserve"> BT ½Ÿ 1x2 âng khÜi cao &gt; 50m    M300 </v>
          </cell>
          <cell r="C876" t="str">
            <v>m3</v>
          </cell>
          <cell r="D876">
            <v>641448</v>
          </cell>
          <cell r="E876">
            <v>332671</v>
          </cell>
          <cell r="F876">
            <v>14699</v>
          </cell>
        </row>
        <row r="877">
          <cell r="A877">
            <v>226211</v>
          </cell>
          <cell r="B877" t="str">
            <v xml:space="preserve"> BT ½Ÿ 1x2 B·u ½¡i nõèc cao &lt;=15mM200 </v>
          </cell>
          <cell r="C877" t="str">
            <v>m3</v>
          </cell>
          <cell r="D877">
            <v>576055</v>
          </cell>
          <cell r="E877">
            <v>390202</v>
          </cell>
          <cell r="F877">
            <v>14699</v>
          </cell>
        </row>
        <row r="878">
          <cell r="A878">
            <v>226212</v>
          </cell>
          <cell r="B878" t="str">
            <v xml:space="preserve"> BT ½Ÿ 1x2 B·u ½¡i nõèc cao &lt;=15mM250 </v>
          </cell>
          <cell r="C878" t="str">
            <v>m3</v>
          </cell>
          <cell r="D878">
            <v>608950</v>
          </cell>
          <cell r="E878">
            <v>390202</v>
          </cell>
          <cell r="F878">
            <v>14699</v>
          </cell>
        </row>
        <row r="879">
          <cell r="A879">
            <v>226213</v>
          </cell>
          <cell r="B879" t="str">
            <v xml:space="preserve"> BT ½Ÿ 1x2 B·u ½¡i nõèc cao &lt;=15mM300 </v>
          </cell>
          <cell r="C879" t="str">
            <v>m3</v>
          </cell>
          <cell r="D879">
            <v>641448</v>
          </cell>
          <cell r="E879">
            <v>390202</v>
          </cell>
          <cell r="F879">
            <v>14699</v>
          </cell>
        </row>
        <row r="880">
          <cell r="A880">
            <v>226221</v>
          </cell>
          <cell r="B880" t="str">
            <v xml:space="preserve"> BT ½Ÿ 1x2 B·u ½¡i nõèc cao &gt; 15mM200 </v>
          </cell>
          <cell r="C880" t="str">
            <v>m3</v>
          </cell>
          <cell r="D880">
            <v>576055</v>
          </cell>
          <cell r="E880">
            <v>456437</v>
          </cell>
          <cell r="F880">
            <v>14699</v>
          </cell>
        </row>
        <row r="881">
          <cell r="A881">
            <v>226222</v>
          </cell>
          <cell r="B881" t="str">
            <v xml:space="preserve"> BT ½Ÿ 1x2 B·u ½¡i nõèc cao &gt; 15mM250 </v>
          </cell>
          <cell r="C881" t="str">
            <v>m3</v>
          </cell>
          <cell r="D881">
            <v>608950</v>
          </cell>
          <cell r="E881">
            <v>456437</v>
          </cell>
          <cell r="F881">
            <v>14699</v>
          </cell>
        </row>
        <row r="882">
          <cell r="A882">
            <v>226223</v>
          </cell>
          <cell r="B882" t="str">
            <v xml:space="preserve"> BT ½Ÿ 1x2 B·u ½¡i nõèc cao &gt; 15mM300 </v>
          </cell>
          <cell r="C882" t="str">
            <v>m3</v>
          </cell>
          <cell r="D882">
            <v>641448</v>
          </cell>
          <cell r="E882">
            <v>456437</v>
          </cell>
          <cell r="F882">
            <v>14699</v>
          </cell>
        </row>
        <row r="883">
          <cell r="A883">
            <v>226311</v>
          </cell>
          <cell r="B883" t="str">
            <v xml:space="preserve"> BT ½Ÿ 1x2 PhÍu,silá cao&lt;=7m     M200 </v>
          </cell>
          <cell r="C883" t="str">
            <v>m3</v>
          </cell>
          <cell r="D883">
            <v>501127</v>
          </cell>
          <cell r="E883">
            <v>168784</v>
          </cell>
          <cell r="F883">
            <v>14699</v>
          </cell>
        </row>
        <row r="884">
          <cell r="A884">
            <v>226312</v>
          </cell>
          <cell r="B884" t="str">
            <v xml:space="preserve"> BT ½Ÿ 1x2 PhÍu,silá cao&lt;=7m     M250 </v>
          </cell>
          <cell r="C884" t="str">
            <v>m3</v>
          </cell>
          <cell r="D884">
            <v>534022</v>
          </cell>
          <cell r="E884">
            <v>168784</v>
          </cell>
          <cell r="F884">
            <v>14699</v>
          </cell>
        </row>
        <row r="885">
          <cell r="A885">
            <v>226313</v>
          </cell>
          <cell r="B885" t="str">
            <v xml:space="preserve"> BT ½Ÿ 1x2 PhÍu,silá cao&lt;=7m     M300 </v>
          </cell>
          <cell r="C885" t="str">
            <v>m3</v>
          </cell>
          <cell r="D885">
            <v>566520</v>
          </cell>
          <cell r="E885">
            <v>168784</v>
          </cell>
          <cell r="F885">
            <v>14699</v>
          </cell>
        </row>
        <row r="886">
          <cell r="A886">
            <v>226321</v>
          </cell>
          <cell r="B886" t="str">
            <v xml:space="preserve"> BT ½Ÿ 1x2 PhÍu,silá cao&gt; 7m     M200 </v>
          </cell>
          <cell r="C886" t="str">
            <v>m3</v>
          </cell>
          <cell r="D886">
            <v>501127</v>
          </cell>
          <cell r="E886">
            <v>291189</v>
          </cell>
          <cell r="F886">
            <v>14699</v>
          </cell>
        </row>
        <row r="887">
          <cell r="A887">
            <v>226322</v>
          </cell>
          <cell r="B887" t="str">
            <v xml:space="preserve"> BT ½Ÿ 1x2 PhÍu,silá cao&gt; 7m     M250 </v>
          </cell>
          <cell r="C887" t="str">
            <v>m3</v>
          </cell>
          <cell r="D887">
            <v>534022</v>
          </cell>
          <cell r="E887">
            <v>291189</v>
          </cell>
          <cell r="F887">
            <v>14699</v>
          </cell>
        </row>
        <row r="888">
          <cell r="A888">
            <v>226323</v>
          </cell>
          <cell r="B888" t="str">
            <v xml:space="preserve"> BT ½Ÿ 1x2 PhÍu,silá cao&gt; 7m     M300 </v>
          </cell>
          <cell r="C888" t="str">
            <v>m3</v>
          </cell>
          <cell r="D888">
            <v>566520</v>
          </cell>
          <cell r="E888">
            <v>291189</v>
          </cell>
          <cell r="F888">
            <v>14699</v>
          </cell>
        </row>
        <row r="889">
          <cell r="A889">
            <v>227111</v>
          </cell>
          <cell r="B889" t="str">
            <v xml:space="preserve"> BT ½Ÿ 1x2 GiÆng(Nõèc,CŸp)           M150 </v>
          </cell>
          <cell r="C889" t="str">
            <v>m3</v>
          </cell>
          <cell r="D889">
            <v>455428</v>
          </cell>
          <cell r="E889">
            <v>119874</v>
          </cell>
          <cell r="F889">
            <v>5376</v>
          </cell>
        </row>
        <row r="890">
          <cell r="A890">
            <v>227112</v>
          </cell>
          <cell r="B890" t="str">
            <v xml:space="preserve"> BT ½Ÿ 1x2 GiÆng(Nõèc,CŸp)           M200 </v>
          </cell>
          <cell r="C890" t="str">
            <v>m3</v>
          </cell>
          <cell r="D890">
            <v>500140</v>
          </cell>
          <cell r="E890">
            <v>119874</v>
          </cell>
          <cell r="F890">
            <v>5376</v>
          </cell>
        </row>
        <row r="891">
          <cell r="A891">
            <v>227113</v>
          </cell>
          <cell r="B891" t="str">
            <v xml:space="preserve"> BT ½Ÿ 1x2 GiÆng(Nõèc,CŸp)           M250 </v>
          </cell>
          <cell r="C891" t="str">
            <v>m3</v>
          </cell>
          <cell r="D891">
            <v>533035</v>
          </cell>
          <cell r="E891">
            <v>119874</v>
          </cell>
          <cell r="F891">
            <v>5376</v>
          </cell>
        </row>
        <row r="892">
          <cell r="A892">
            <v>227221</v>
          </cell>
          <cell r="B892" t="str">
            <v xml:space="preserve"> BT ½Ÿ 1x2 Mõçng cŸp,r¬nh nõèc       M150 </v>
          </cell>
          <cell r="C892" t="str">
            <v>m3</v>
          </cell>
          <cell r="D892">
            <v>343337</v>
          </cell>
          <cell r="E892">
            <v>70584</v>
          </cell>
          <cell r="F892">
            <v>5376</v>
          </cell>
        </row>
        <row r="893">
          <cell r="A893">
            <v>227222</v>
          </cell>
          <cell r="B893" t="str">
            <v xml:space="preserve"> BT ½Ÿ 1x2 Mõçng cŸp,r¬nh nõèc       M200 </v>
          </cell>
          <cell r="C893" t="str">
            <v>m3</v>
          </cell>
          <cell r="D893">
            <v>388050</v>
          </cell>
          <cell r="E893">
            <v>70584</v>
          </cell>
          <cell r="F893">
            <v>5376</v>
          </cell>
        </row>
        <row r="894">
          <cell r="A894">
            <v>227223</v>
          </cell>
          <cell r="B894" t="str">
            <v xml:space="preserve"> BT ½Ÿ 1x2 Mõçng cŸp,r¬nh nõèc       M250 </v>
          </cell>
          <cell r="C894" t="str">
            <v>m3</v>
          </cell>
          <cell r="D894">
            <v>420945</v>
          </cell>
          <cell r="E894">
            <v>70584</v>
          </cell>
          <cell r="F894">
            <v>5376</v>
          </cell>
        </row>
        <row r="895">
          <cell r="A895">
            <v>228111</v>
          </cell>
          <cell r="B895" t="str">
            <v xml:space="preserve"> BT ½Ÿ 1x2 âng buy D&lt;=100cm      M150 </v>
          </cell>
          <cell r="C895" t="str">
            <v>m3</v>
          </cell>
          <cell r="D895">
            <v>566272</v>
          </cell>
          <cell r="E895">
            <v>374720</v>
          </cell>
          <cell r="F895">
            <v>10038</v>
          </cell>
        </row>
        <row r="896">
          <cell r="A896">
            <v>228112</v>
          </cell>
          <cell r="B896" t="str">
            <v xml:space="preserve"> BT ½Ÿ 1x2 âng buy D&lt;=100cm      M200 </v>
          </cell>
          <cell r="C896" t="str">
            <v>m3</v>
          </cell>
          <cell r="D896">
            <v>612074</v>
          </cell>
          <cell r="E896">
            <v>374720</v>
          </cell>
          <cell r="F896">
            <v>10038</v>
          </cell>
        </row>
        <row r="897">
          <cell r="A897">
            <v>228113</v>
          </cell>
          <cell r="B897" t="str">
            <v xml:space="preserve"> BT ½Ÿ 1x2 âng buy D&lt;=100cm      M250 </v>
          </cell>
          <cell r="C897" t="str">
            <v>m3</v>
          </cell>
          <cell r="D897">
            <v>645772</v>
          </cell>
          <cell r="E897">
            <v>374720</v>
          </cell>
          <cell r="F897">
            <v>10038</v>
          </cell>
        </row>
        <row r="898">
          <cell r="A898">
            <v>228121</v>
          </cell>
          <cell r="B898" t="str">
            <v xml:space="preserve"> BT ½Ÿ 1x2 âng buy D&lt;=200cm      M150 </v>
          </cell>
          <cell r="C898" t="str">
            <v>m3</v>
          </cell>
          <cell r="D898">
            <v>554154</v>
          </cell>
          <cell r="E898">
            <v>321283</v>
          </cell>
          <cell r="F898">
            <v>10038</v>
          </cell>
        </row>
        <row r="899">
          <cell r="A899">
            <v>228122</v>
          </cell>
          <cell r="B899" t="str">
            <v xml:space="preserve"> BT ½Ÿ 1x2 âng buy D&lt;=200cm      M200 </v>
          </cell>
          <cell r="C899" t="str">
            <v>m3</v>
          </cell>
          <cell r="D899">
            <v>599957</v>
          </cell>
          <cell r="E899">
            <v>321283</v>
          </cell>
          <cell r="F899">
            <v>10038</v>
          </cell>
        </row>
        <row r="900">
          <cell r="A900">
            <v>228123</v>
          </cell>
          <cell r="B900" t="str">
            <v xml:space="preserve"> BT ½Ÿ 1x2 âng buy D&lt;=200cm      M250 </v>
          </cell>
          <cell r="C900" t="str">
            <v>m3</v>
          </cell>
          <cell r="D900">
            <v>633654</v>
          </cell>
          <cell r="E900">
            <v>321283</v>
          </cell>
          <cell r="F900">
            <v>10038</v>
          </cell>
        </row>
        <row r="901">
          <cell r="A901">
            <v>228131</v>
          </cell>
          <cell r="B901" t="str">
            <v xml:space="preserve"> BT ½Ÿ 1x2 âng buy D&gt; 200cm      M150 </v>
          </cell>
          <cell r="C901" t="str">
            <v>m3</v>
          </cell>
          <cell r="D901">
            <v>528880</v>
          </cell>
          <cell r="E901">
            <v>303471</v>
          </cell>
          <cell r="F901">
            <v>10038</v>
          </cell>
        </row>
        <row r="902">
          <cell r="A902">
            <v>228132</v>
          </cell>
          <cell r="B902" t="str">
            <v xml:space="preserve"> BT ½Ÿ 1x2 âng buy D&gt; 200cm      M200 </v>
          </cell>
          <cell r="C902" t="str">
            <v>m3</v>
          </cell>
          <cell r="D902">
            <v>574683</v>
          </cell>
          <cell r="E902">
            <v>303471</v>
          </cell>
          <cell r="F902">
            <v>10038</v>
          </cell>
        </row>
        <row r="903">
          <cell r="A903">
            <v>228133</v>
          </cell>
          <cell r="B903" t="str">
            <v xml:space="preserve"> BT ½Ÿ 1x2 âng buy D&gt; 200cm      M250 </v>
          </cell>
          <cell r="C903" t="str">
            <v>m3</v>
          </cell>
          <cell r="D903">
            <v>608381</v>
          </cell>
          <cell r="E903">
            <v>303471</v>
          </cell>
          <cell r="F903">
            <v>10038</v>
          </cell>
        </row>
        <row r="904">
          <cell r="A904">
            <v>228211</v>
          </cell>
          <cell r="B904" t="str">
            <v xml:space="preserve"> BT ½Ÿ 1x2 âng(xi fáng,phun)D&lt;=100cm M150 </v>
          </cell>
          <cell r="C904" t="str">
            <v>m3</v>
          </cell>
          <cell r="D904">
            <v>596450</v>
          </cell>
          <cell r="E904">
            <v>536556</v>
          </cell>
          <cell r="F904">
            <v>10038</v>
          </cell>
        </row>
        <row r="905">
          <cell r="A905">
            <v>228212</v>
          </cell>
          <cell r="B905" t="str">
            <v xml:space="preserve"> BT ½Ÿ 1x2 âng(xi fáng,phun)D&lt;=100cm M200 </v>
          </cell>
          <cell r="C905" t="str">
            <v>m3</v>
          </cell>
          <cell r="D905">
            <v>642253</v>
          </cell>
          <cell r="E905">
            <v>536556</v>
          </cell>
          <cell r="F905">
            <v>10038</v>
          </cell>
        </row>
        <row r="906">
          <cell r="A906">
            <v>228213</v>
          </cell>
          <cell r="B906" t="str">
            <v xml:space="preserve"> BT ½Ÿ 1x2 âng(xi fáng,phun)D&lt;=100cm M250 </v>
          </cell>
          <cell r="C906" t="str">
            <v>m3</v>
          </cell>
          <cell r="D906">
            <v>675951</v>
          </cell>
          <cell r="E906">
            <v>536556</v>
          </cell>
          <cell r="F906">
            <v>10038</v>
          </cell>
        </row>
        <row r="907">
          <cell r="A907">
            <v>228221</v>
          </cell>
          <cell r="B907" t="str">
            <v xml:space="preserve"> BT ½Ÿ 1x2 âng(xi fáng,phun)D&lt;=200cm M150 </v>
          </cell>
          <cell r="C907" t="str">
            <v>m3</v>
          </cell>
          <cell r="D907">
            <v>584333</v>
          </cell>
          <cell r="E907">
            <v>514292</v>
          </cell>
          <cell r="F907">
            <v>10038</v>
          </cell>
        </row>
        <row r="908">
          <cell r="A908">
            <v>228222</v>
          </cell>
          <cell r="B908" t="str">
            <v xml:space="preserve"> BT ½Ÿ 1x2 âng(xi fáng,phun)D&lt;=200cm M200 </v>
          </cell>
          <cell r="C908" t="str">
            <v>m3</v>
          </cell>
          <cell r="D908">
            <v>630135</v>
          </cell>
          <cell r="E908">
            <v>514292</v>
          </cell>
          <cell r="F908">
            <v>10038</v>
          </cell>
        </row>
        <row r="909">
          <cell r="A909">
            <v>228223</v>
          </cell>
          <cell r="B909" t="str">
            <v xml:space="preserve"> BT ½Ÿ 1x2 âng(xi fáng,phun)D&lt;=200cm M250 </v>
          </cell>
          <cell r="C909" t="str">
            <v>m3</v>
          </cell>
          <cell r="D909">
            <v>663833</v>
          </cell>
          <cell r="E909">
            <v>514292</v>
          </cell>
          <cell r="F909">
            <v>10038</v>
          </cell>
        </row>
        <row r="910">
          <cell r="A910">
            <v>228231</v>
          </cell>
          <cell r="B910" t="str">
            <v xml:space="preserve"> BT ½Ÿ 1x2 âng(xi fáng,phun)D&gt; 200cm M150 </v>
          </cell>
          <cell r="C910" t="str">
            <v>m3</v>
          </cell>
          <cell r="D910">
            <v>559193</v>
          </cell>
          <cell r="E910">
            <v>419021</v>
          </cell>
          <cell r="F910">
            <v>10038</v>
          </cell>
        </row>
        <row r="911">
          <cell r="A911">
            <v>228232</v>
          </cell>
          <cell r="B911" t="str">
            <v xml:space="preserve"> BT ½Ÿ 1x2 âng(xi fáng,phun)D&gt; 200cm M200 </v>
          </cell>
          <cell r="C911" t="str">
            <v>m3</v>
          </cell>
          <cell r="D911">
            <v>604996</v>
          </cell>
          <cell r="E911">
            <v>419021</v>
          </cell>
          <cell r="F911">
            <v>10038</v>
          </cell>
        </row>
        <row r="912">
          <cell r="A912">
            <v>228233</v>
          </cell>
          <cell r="B912" t="str">
            <v xml:space="preserve"> BT ½Ÿ 1x2 âng(xi fáng,phun)D&gt; 200cm M250 </v>
          </cell>
          <cell r="C912" t="str">
            <v>m3</v>
          </cell>
          <cell r="D912">
            <v>638694</v>
          </cell>
          <cell r="E912">
            <v>419021</v>
          </cell>
          <cell r="F912">
            <v>10038</v>
          </cell>
        </row>
        <row r="913">
          <cell r="A913">
            <v>228311</v>
          </cell>
          <cell r="B913" t="str">
            <v xml:space="preserve"> BT ½Ÿ 1x2 câng hÖnh hæp             M150 </v>
          </cell>
          <cell r="C913" t="str">
            <v>m3</v>
          </cell>
          <cell r="D913">
            <v>558207</v>
          </cell>
          <cell r="E913">
            <v>237060</v>
          </cell>
          <cell r="F913">
            <v>7681</v>
          </cell>
        </row>
        <row r="914">
          <cell r="A914">
            <v>228312</v>
          </cell>
          <cell r="B914" t="str">
            <v xml:space="preserve"> BT ½Ÿ 1x2 câng hÖnh hæp             M200 </v>
          </cell>
          <cell r="C914" t="str">
            <v>m3</v>
          </cell>
          <cell r="D914">
            <v>604009</v>
          </cell>
          <cell r="E914">
            <v>237060</v>
          </cell>
          <cell r="F914">
            <v>7681</v>
          </cell>
        </row>
        <row r="915">
          <cell r="A915">
            <v>228313</v>
          </cell>
          <cell r="B915" t="str">
            <v xml:space="preserve"> BT ½Ÿ 1x2 câng hÖnh hæp             M250 </v>
          </cell>
          <cell r="C915" t="str">
            <v>m3</v>
          </cell>
          <cell r="D915">
            <v>637707</v>
          </cell>
          <cell r="E915">
            <v>237060</v>
          </cell>
          <cell r="F915">
            <v>7681</v>
          </cell>
        </row>
        <row r="916">
          <cell r="A916">
            <v>229111</v>
          </cell>
          <cell r="B916" t="str">
            <v xml:space="preserve"> BT ½Ÿ 1x2 buãng xo°n                M200 </v>
          </cell>
          <cell r="C916" t="str">
            <v>m3</v>
          </cell>
          <cell r="D916">
            <v>559262</v>
          </cell>
          <cell r="E916">
            <v>482500</v>
          </cell>
          <cell r="F916">
            <v>10038</v>
          </cell>
        </row>
        <row r="917">
          <cell r="A917">
            <v>229112</v>
          </cell>
          <cell r="B917" t="str">
            <v xml:space="preserve"> BT ½Ÿ 1x2 buãng xo°n                M250 </v>
          </cell>
          <cell r="C917" t="str">
            <v>m3</v>
          </cell>
          <cell r="D917">
            <v>559973</v>
          </cell>
          <cell r="E917">
            <v>482500</v>
          </cell>
          <cell r="F917">
            <v>10038</v>
          </cell>
        </row>
        <row r="918">
          <cell r="A918">
            <v>229113</v>
          </cell>
          <cell r="B918" t="str">
            <v xml:space="preserve"> BT ½Ÿ 1x2 buãng xo°n                M300 </v>
          </cell>
          <cell r="C918" t="str">
            <v>m3</v>
          </cell>
          <cell r="D918">
            <v>625471</v>
          </cell>
          <cell r="E918">
            <v>482500</v>
          </cell>
          <cell r="F918">
            <v>10038</v>
          </cell>
        </row>
        <row r="919">
          <cell r="A919">
            <v>229211</v>
          </cell>
          <cell r="B919" t="str">
            <v xml:space="preserve"> BT ½Ÿ 1x2 c·u mŸng thõéng           M150 </v>
          </cell>
          <cell r="C919" t="str">
            <v>m3</v>
          </cell>
          <cell r="D919">
            <v>528552</v>
          </cell>
          <cell r="E919">
            <v>115049</v>
          </cell>
          <cell r="F919">
            <v>10038</v>
          </cell>
        </row>
        <row r="920">
          <cell r="A920">
            <v>229212</v>
          </cell>
          <cell r="B920" t="str">
            <v xml:space="preserve"> BT ½Ÿ 1x2 c·u mŸng thõéng           M200 </v>
          </cell>
          <cell r="C920" t="str">
            <v>m3</v>
          </cell>
          <cell r="D920">
            <v>574355</v>
          </cell>
          <cell r="E920">
            <v>115049</v>
          </cell>
          <cell r="F920">
            <v>10038</v>
          </cell>
        </row>
        <row r="921">
          <cell r="A921">
            <v>229213</v>
          </cell>
          <cell r="B921" t="str">
            <v xml:space="preserve"> BT ½Ÿ 1x2 c·u mŸng thõéng           M250 </v>
          </cell>
          <cell r="C921" t="str">
            <v>m3</v>
          </cell>
          <cell r="D921">
            <v>608052</v>
          </cell>
          <cell r="E921">
            <v>115049</v>
          </cell>
          <cell r="F921">
            <v>10038</v>
          </cell>
        </row>
        <row r="922">
          <cell r="A922">
            <v>229311</v>
          </cell>
          <cell r="B922" t="str">
            <v xml:space="preserve"> BT ½Ÿ 0.5x1 c·u mŸng vÞ mÞng        M150 </v>
          </cell>
          <cell r="C922" t="str">
            <v>m3</v>
          </cell>
          <cell r="D922">
            <v>165524</v>
          </cell>
          <cell r="E922">
            <v>27471</v>
          </cell>
          <cell r="F922">
            <v>2242</v>
          </cell>
        </row>
        <row r="923">
          <cell r="A923">
            <v>229312</v>
          </cell>
          <cell r="B923" t="str">
            <v xml:space="preserve"> BT ½Ÿ 0.5x1 c·u mŸng vÞ mÞng        M200 </v>
          </cell>
          <cell r="C923" t="str">
            <v>m3</v>
          </cell>
          <cell r="D923">
            <v>167148</v>
          </cell>
          <cell r="E923">
            <v>27471</v>
          </cell>
          <cell r="F923">
            <v>2242</v>
          </cell>
        </row>
        <row r="924">
          <cell r="A924">
            <v>229313</v>
          </cell>
          <cell r="B924" t="str">
            <v xml:space="preserve"> BT ½Ÿ 0.5x1 c·u mŸng vÞ mÞng        M150 </v>
          </cell>
          <cell r="C924" t="str">
            <v>m3</v>
          </cell>
          <cell r="D924">
            <v>168884</v>
          </cell>
          <cell r="E924">
            <v>27471</v>
          </cell>
          <cell r="F924">
            <v>2242</v>
          </cell>
        </row>
        <row r="925">
          <cell r="A925">
            <v>229411</v>
          </cell>
          <cell r="B925" t="str">
            <v xml:space="preserve"> BT ½Ÿ 1x2 mâi nâi b¨n d·m càc        M200</v>
          </cell>
          <cell r="C925" t="str">
            <v>m3</v>
          </cell>
          <cell r="D925">
            <v>555042</v>
          </cell>
          <cell r="E925">
            <v>50272</v>
          </cell>
          <cell r="F925">
            <v>82948</v>
          </cell>
        </row>
        <row r="926">
          <cell r="A926">
            <v>229412</v>
          </cell>
          <cell r="B926" t="str">
            <v xml:space="preserve"> BT ½Ÿ 1x2 mâi nâi b¨n d·m càc        M250</v>
          </cell>
          <cell r="C926" t="str">
            <v>m3</v>
          </cell>
          <cell r="D926">
            <v>587938</v>
          </cell>
          <cell r="E926">
            <v>50272</v>
          </cell>
          <cell r="F926">
            <v>82948</v>
          </cell>
        </row>
        <row r="927">
          <cell r="A927">
            <v>229413</v>
          </cell>
          <cell r="B927" t="str">
            <v xml:space="preserve"> BT ½Ÿ 1x2 mâi nâi b¨n d·m càc        M300</v>
          </cell>
          <cell r="C927" t="str">
            <v>m3</v>
          </cell>
          <cell r="D927">
            <v>620436</v>
          </cell>
          <cell r="E927">
            <v>50272</v>
          </cell>
          <cell r="F927">
            <v>82948</v>
          </cell>
        </row>
        <row r="928">
          <cell r="A928">
            <v>229421</v>
          </cell>
          <cell r="B928" t="str">
            <v xml:space="preserve"> BT ½Ÿ 1x2 d·m c·u d¹n                M200</v>
          </cell>
          <cell r="C928" t="str">
            <v>m3</v>
          </cell>
          <cell r="D928">
            <v>575416</v>
          </cell>
          <cell r="E928">
            <v>50272</v>
          </cell>
          <cell r="F928">
            <v>82948</v>
          </cell>
        </row>
        <row r="929">
          <cell r="A929">
            <v>229422</v>
          </cell>
          <cell r="B929" t="str">
            <v xml:space="preserve"> BT ½Ÿ 1x2 d·m c·u d¹n                M250</v>
          </cell>
          <cell r="C929" t="str">
            <v>m3</v>
          </cell>
          <cell r="D929">
            <v>609252</v>
          </cell>
          <cell r="E929">
            <v>50272</v>
          </cell>
          <cell r="F929">
            <v>82948</v>
          </cell>
        </row>
        <row r="930">
          <cell r="A930">
            <v>229423</v>
          </cell>
          <cell r="B930" t="str">
            <v xml:space="preserve"> BT ½Ÿ 1x2 d·m c·u d¹n                M300</v>
          </cell>
          <cell r="C930" t="str">
            <v>m3</v>
          </cell>
          <cell r="D930">
            <v>642542</v>
          </cell>
          <cell r="E930">
            <v>50272</v>
          </cell>
          <cell r="F930">
            <v>82948</v>
          </cell>
        </row>
        <row r="931">
          <cell r="A931">
            <v>229431</v>
          </cell>
          <cell r="B931" t="str">
            <v xml:space="preserve"> BT ½Ÿ 1x2 d·m c·u chÏnh              M200</v>
          </cell>
          <cell r="C931" t="str">
            <v>m3</v>
          </cell>
          <cell r="D931">
            <v>575416</v>
          </cell>
          <cell r="E931">
            <v>50272</v>
          </cell>
          <cell r="F931">
            <v>82948</v>
          </cell>
        </row>
        <row r="932">
          <cell r="A932">
            <v>229432</v>
          </cell>
          <cell r="B932" t="str">
            <v xml:space="preserve"> BT ½Ÿ 1x2 d·m c·u chÏnh              M250</v>
          </cell>
          <cell r="C932" t="str">
            <v>m3</v>
          </cell>
          <cell r="D932">
            <v>609113</v>
          </cell>
          <cell r="E932">
            <v>50272</v>
          </cell>
          <cell r="F932">
            <v>82948</v>
          </cell>
        </row>
        <row r="933">
          <cell r="A933">
            <v>229433</v>
          </cell>
          <cell r="B933" t="str">
            <v xml:space="preserve"> BT ½Ÿ 1x2 d·m c·u chÏnh              M300</v>
          </cell>
          <cell r="C933" t="str">
            <v>m3</v>
          </cell>
          <cell r="D933">
            <v>642404</v>
          </cell>
          <cell r="E933">
            <v>50272</v>
          </cell>
          <cell r="F933">
            <v>82948</v>
          </cell>
        </row>
        <row r="934">
          <cell r="A934">
            <v>229511</v>
          </cell>
          <cell r="B934" t="str">
            <v xml:space="preserve"> BT ½Ÿ 1x2 mŸi bé kÅnh d¡y&lt;=20cm  M200</v>
          </cell>
          <cell r="C934" t="str">
            <v>m3</v>
          </cell>
          <cell r="D934">
            <v>351491</v>
          </cell>
          <cell r="E934">
            <v>31569</v>
          </cell>
          <cell r="F934">
            <v>9503</v>
          </cell>
        </row>
        <row r="935">
          <cell r="A935">
            <v>229512</v>
          </cell>
          <cell r="B935" t="str">
            <v xml:space="preserve"> BT ½Ÿ 1x2 mŸi bé kÅnh d¡y&lt;=20cm  M250</v>
          </cell>
          <cell r="C935" t="str">
            <v>m3</v>
          </cell>
          <cell r="D935">
            <v>384386</v>
          </cell>
          <cell r="E935">
            <v>31569</v>
          </cell>
          <cell r="F935">
            <v>9503</v>
          </cell>
        </row>
        <row r="936">
          <cell r="A936">
            <v>230010</v>
          </cell>
          <cell r="B936" t="str">
            <v xml:space="preserve"> SX BT qua tr­m træn CS 16m3/h</v>
          </cell>
          <cell r="C936" t="str">
            <v>m3</v>
          </cell>
          <cell r="D936">
            <v>0</v>
          </cell>
          <cell r="E936">
            <v>1138</v>
          </cell>
          <cell r="F936">
            <v>7637</v>
          </cell>
        </row>
        <row r="937">
          <cell r="A937">
            <v>230020</v>
          </cell>
          <cell r="B937" t="str">
            <v xml:space="preserve"> SX BT qua tr­m træn CS 20-25m3/h</v>
          </cell>
          <cell r="C937" t="str">
            <v>m3</v>
          </cell>
          <cell r="D937">
            <v>0</v>
          </cell>
          <cell r="E937">
            <v>828</v>
          </cell>
          <cell r="F937">
            <v>6234</v>
          </cell>
        </row>
        <row r="938">
          <cell r="A938">
            <v>230030</v>
          </cell>
          <cell r="B938" t="str">
            <v xml:space="preserve"> SX BT qua tr­m træn CS 30m3/h</v>
          </cell>
          <cell r="C938" t="str">
            <v>m3</v>
          </cell>
          <cell r="D938">
            <v>0</v>
          </cell>
          <cell r="E938">
            <v>621</v>
          </cell>
          <cell r="F938">
            <v>6155</v>
          </cell>
        </row>
        <row r="939">
          <cell r="A939">
            <v>230040</v>
          </cell>
          <cell r="B939" t="str">
            <v xml:space="preserve"> SX BT qua tr­m træn CS 50m3/h</v>
          </cell>
          <cell r="C939" t="str">
            <v>m3</v>
          </cell>
          <cell r="D939">
            <v>0</v>
          </cell>
          <cell r="E939">
            <v>414</v>
          </cell>
          <cell r="F939">
            <v>5076</v>
          </cell>
        </row>
        <row r="940">
          <cell r="A940">
            <v>231110</v>
          </cell>
          <cell r="B940" t="str">
            <v xml:space="preserve"> BT ½ä b±ng c·n, Bt lÜt mÜng</v>
          </cell>
          <cell r="C940" t="str">
            <v>m3</v>
          </cell>
          <cell r="D940">
            <v>0</v>
          </cell>
          <cell r="E940">
            <v>3931</v>
          </cell>
          <cell r="F940">
            <v>16083</v>
          </cell>
        </row>
        <row r="941">
          <cell r="A941">
            <v>231210</v>
          </cell>
          <cell r="B941" t="str">
            <v xml:space="preserve"> BT ½ä b±ng c·n, Bt mÜng b¿</v>
          </cell>
          <cell r="C941" t="str">
            <v>m3</v>
          </cell>
          <cell r="D941">
            <v>24695</v>
          </cell>
          <cell r="E941">
            <v>4758</v>
          </cell>
          <cell r="F941">
            <v>16083</v>
          </cell>
        </row>
        <row r="942">
          <cell r="A942">
            <v>231220</v>
          </cell>
          <cell r="B942" t="str">
            <v xml:space="preserve"> BT ½ä b±ng c·n, Bt mÜng b¯ng</v>
          </cell>
          <cell r="C942" t="str">
            <v>m3</v>
          </cell>
          <cell r="D942">
            <v>24781</v>
          </cell>
          <cell r="E942">
            <v>6620</v>
          </cell>
          <cell r="F942">
            <v>16083</v>
          </cell>
        </row>
        <row r="943">
          <cell r="A943">
            <v>231310</v>
          </cell>
          <cell r="B943" t="str">
            <v xml:space="preserve"> BT ½ä b±ng c·n,Bt tõéng d¡y&lt;=45cm,cao&lt;=4m</v>
          </cell>
          <cell r="C943" t="str">
            <v>m3</v>
          </cell>
          <cell r="D943">
            <v>122862</v>
          </cell>
          <cell r="E943">
            <v>49182</v>
          </cell>
          <cell r="F943">
            <v>32218</v>
          </cell>
        </row>
        <row r="944">
          <cell r="A944">
            <v>231320</v>
          </cell>
          <cell r="B944" t="str">
            <v xml:space="preserve"> BT ½ä b±ng c·n,Bt tõéng d¡y&lt;=45cm,cao&gt; 4m</v>
          </cell>
          <cell r="C944" t="str">
            <v>m3</v>
          </cell>
          <cell r="D944">
            <v>122862</v>
          </cell>
          <cell r="E944">
            <v>68855</v>
          </cell>
          <cell r="F944">
            <v>32218</v>
          </cell>
        </row>
        <row r="945">
          <cell r="A945">
            <v>231330</v>
          </cell>
          <cell r="B945" t="str">
            <v xml:space="preserve"> BT ½ä b±ng c·n,Bt tõéng d¡y &gt;45cm,cao&lt;=4m</v>
          </cell>
          <cell r="C945" t="str">
            <v>m3</v>
          </cell>
          <cell r="D945">
            <v>101226</v>
          </cell>
          <cell r="E945">
            <v>30374</v>
          </cell>
          <cell r="F945">
            <v>32218</v>
          </cell>
        </row>
        <row r="946">
          <cell r="A946">
            <v>231340</v>
          </cell>
          <cell r="B946" t="str">
            <v xml:space="preserve"> BT ½ä b±ng c·n,Bt tõéng d¡y &gt;45cm,cao &gt;4m</v>
          </cell>
          <cell r="C946" t="str">
            <v>m3</v>
          </cell>
          <cell r="D946">
            <v>110198</v>
          </cell>
          <cell r="E946">
            <v>37292</v>
          </cell>
          <cell r="F946">
            <v>32218</v>
          </cell>
        </row>
        <row r="947">
          <cell r="A947">
            <v>231410</v>
          </cell>
          <cell r="B947" t="str">
            <v xml:space="preserve"> BT Tõéng cong ,Bt tõéng d¡y&lt;=45cm,cao&lt;=4m</v>
          </cell>
          <cell r="C947" t="str">
            <v>m3</v>
          </cell>
          <cell r="D947">
            <v>133458</v>
          </cell>
          <cell r="E947">
            <v>71449</v>
          </cell>
          <cell r="F947">
            <v>32218</v>
          </cell>
        </row>
        <row r="948">
          <cell r="A948">
            <v>231420</v>
          </cell>
          <cell r="B948" t="str">
            <v xml:space="preserve"> BT Tõéng cong ,Bt tõéng d¡y&lt;=45cm,cao&gt;4m</v>
          </cell>
          <cell r="C948" t="str">
            <v>m3</v>
          </cell>
          <cell r="D948">
            <v>133458</v>
          </cell>
          <cell r="E948">
            <v>103336</v>
          </cell>
          <cell r="F948">
            <v>32218</v>
          </cell>
        </row>
        <row r="949">
          <cell r="A949">
            <v>231430</v>
          </cell>
          <cell r="B949" t="str">
            <v xml:space="preserve"> BT Tõéng cong ,Bt tõéng d¡y&gt; 45cm,cao&lt;=4m</v>
          </cell>
          <cell r="C949" t="str">
            <v>m3</v>
          </cell>
          <cell r="D949">
            <v>105280</v>
          </cell>
          <cell r="E949">
            <v>28861</v>
          </cell>
          <cell r="F949">
            <v>32218</v>
          </cell>
        </row>
        <row r="950">
          <cell r="A950">
            <v>231440</v>
          </cell>
          <cell r="B950" t="str">
            <v xml:space="preserve"> BT Tõéng cong ,Bt tõéng d¡y&lt;=45cm,cao &gt;4m</v>
          </cell>
          <cell r="C950" t="str">
            <v>m3</v>
          </cell>
          <cell r="D950">
            <v>105280</v>
          </cell>
          <cell r="E950">
            <v>41399</v>
          </cell>
          <cell r="F950">
            <v>32218</v>
          </cell>
        </row>
        <row r="951">
          <cell r="A951">
            <v>231510</v>
          </cell>
          <cell r="B951" t="str">
            <v xml:space="preserve"> BT Tõéng trò pin ,Bt tõéng d¡y&lt;=45cm,cao&lt;=4m</v>
          </cell>
          <cell r="C951" t="str">
            <v>m3</v>
          </cell>
          <cell r="D951">
            <v>133465</v>
          </cell>
          <cell r="E951" t="str">
            <v>.00      45831.0</v>
          </cell>
          <cell r="F951" t="str">
            <v>0      32218.00</v>
          </cell>
        </row>
        <row r="952">
          <cell r="A952">
            <v>231520</v>
          </cell>
          <cell r="B952" t="str">
            <v>BT Tõéng trò pin ,Bt tõéng d¡y&lt;=45cm,cao&gt;4m</v>
          </cell>
          <cell r="C952" t="str">
            <v>m3</v>
          </cell>
          <cell r="D952">
            <v>133465</v>
          </cell>
          <cell r="E952" t="str">
            <v>.00      57397.0</v>
          </cell>
          <cell r="F952" t="str">
            <v>0      32218.00</v>
          </cell>
        </row>
        <row r="953">
          <cell r="A953">
            <v>231530</v>
          </cell>
          <cell r="B953" t="str">
            <v>BT Tõéng trò pin ,Bt tõéng d¡y&gt; 45cm,cao&lt;=4m</v>
          </cell>
          <cell r="C953" t="str">
            <v>m3</v>
          </cell>
          <cell r="D953">
            <v>105273</v>
          </cell>
          <cell r="E953" t="str">
            <v>.00      24861.0</v>
          </cell>
          <cell r="F953" t="str">
            <v>0      32218.00</v>
          </cell>
        </row>
        <row r="954">
          <cell r="A954">
            <v>231540</v>
          </cell>
          <cell r="B954" t="str">
            <v>BT Tõéng trò pin ,Bt tõéng d¡y&lt;=45cm,cao&gt;4m</v>
          </cell>
          <cell r="C954" t="str">
            <v>m3</v>
          </cell>
          <cell r="D954">
            <v>105273</v>
          </cell>
          <cell r="E954" t="str">
            <v>.00      33076.0</v>
          </cell>
          <cell r="F954" t="str">
            <v>0      32218.00</v>
          </cell>
        </row>
        <row r="955">
          <cell r="A955">
            <v>240110</v>
          </cell>
          <cell r="B955" t="str">
            <v xml:space="preserve">  Cât th¾p mÜng                    d&lt;=10mm  </v>
          </cell>
          <cell r="C955" t="str">
            <v xml:space="preserve"> t¶n </v>
          </cell>
          <cell r="D955">
            <v>4261587</v>
          </cell>
          <cell r="E955">
            <v>117094</v>
          </cell>
          <cell r="F955">
            <v>20797</v>
          </cell>
        </row>
        <row r="956">
          <cell r="A956">
            <v>240120</v>
          </cell>
          <cell r="B956" t="str">
            <v xml:space="preserve">  Cât th¾p mÜng                    d&lt;=18mm  </v>
          </cell>
          <cell r="C956" t="str">
            <v xml:space="preserve"> t¶n </v>
          </cell>
          <cell r="D956">
            <v>4216527</v>
          </cell>
          <cell r="E956">
            <v>86269</v>
          </cell>
          <cell r="F956">
            <v>87691</v>
          </cell>
        </row>
        <row r="957">
          <cell r="A957">
            <v>240130</v>
          </cell>
          <cell r="B957" t="str">
            <v xml:space="preserve">  Cât th¾p mÜng                    d&gt; 18mm  </v>
          </cell>
          <cell r="C957" t="str">
            <v xml:space="preserve"> t¶n </v>
          </cell>
          <cell r="D957">
            <v>4119228</v>
          </cell>
          <cell r="E957">
            <v>65684</v>
          </cell>
          <cell r="F957">
            <v>88888</v>
          </cell>
        </row>
        <row r="958">
          <cell r="A958">
            <v>240210</v>
          </cell>
          <cell r="B958" t="str">
            <v xml:space="preserve">  Cât th¾p bÎ mŸy                  d&lt;=10mm  </v>
          </cell>
          <cell r="C958" t="str">
            <v xml:space="preserve"> t¶n </v>
          </cell>
          <cell r="D958">
            <v>4261587</v>
          </cell>
          <cell r="E958">
            <v>139871</v>
          </cell>
          <cell r="F958">
            <v>20797</v>
          </cell>
        </row>
        <row r="959">
          <cell r="A959">
            <v>240220</v>
          </cell>
          <cell r="B959" t="str">
            <v xml:space="preserve">  Cât th¾p bÎ mŸy                  d&lt;=18mm  </v>
          </cell>
          <cell r="C959" t="str">
            <v xml:space="preserve"> t¶n </v>
          </cell>
          <cell r="D959">
            <v>4217809</v>
          </cell>
          <cell r="E959">
            <v>84636</v>
          </cell>
          <cell r="F959">
            <v>89594</v>
          </cell>
        </row>
        <row r="960">
          <cell r="A960">
            <v>240230</v>
          </cell>
          <cell r="B960" t="str">
            <v xml:space="preserve">  Cât th¾p bÎ mŸy                  d&gt; 18mm  </v>
          </cell>
          <cell r="C960" t="str">
            <v xml:space="preserve"> t¶n </v>
          </cell>
          <cell r="D960">
            <v>4119228</v>
          </cell>
          <cell r="E960">
            <v>84636</v>
          </cell>
          <cell r="F960">
            <v>88888</v>
          </cell>
        </row>
        <row r="961">
          <cell r="A961">
            <v>240311</v>
          </cell>
          <cell r="B961" t="str">
            <v xml:space="preserve">  Cât th¾p tõéng           cao&lt;=4m,d&lt;=10mm  </v>
          </cell>
          <cell r="C961" t="str">
            <v xml:space="preserve"> t¶n </v>
          </cell>
          <cell r="D961">
            <v>4261587</v>
          </cell>
          <cell r="E961">
            <v>149866</v>
          </cell>
          <cell r="F961">
            <v>20797</v>
          </cell>
        </row>
        <row r="962">
          <cell r="A962">
            <v>240312</v>
          </cell>
          <cell r="B962" t="str">
            <v xml:space="preserve">  Cât th¾p tõéng           cao&gt; 4m,d&lt;=10mm  </v>
          </cell>
          <cell r="C962" t="str">
            <v xml:space="preserve"> t¶n </v>
          </cell>
          <cell r="D962">
            <v>4261587</v>
          </cell>
          <cell r="E962">
            <v>155254</v>
          </cell>
          <cell r="F962">
            <v>22232</v>
          </cell>
        </row>
        <row r="963">
          <cell r="A963">
            <v>240321</v>
          </cell>
          <cell r="B963" t="str">
            <v xml:space="preserve">  Cât th¾p tõéng           cao&lt;=4m,d&lt;=18mm  </v>
          </cell>
          <cell r="C963" t="str">
            <v xml:space="preserve"> t¶n </v>
          </cell>
          <cell r="D963">
            <v>4216527</v>
          </cell>
          <cell r="E963">
            <v>122818</v>
          </cell>
          <cell r="F963">
            <v>87691</v>
          </cell>
        </row>
        <row r="964">
          <cell r="A964">
            <v>240322</v>
          </cell>
          <cell r="B964" t="str">
            <v xml:space="preserve">  Cât th¾p tõéng           cao&gt; 4m,d&lt;=18mm  </v>
          </cell>
          <cell r="C964" t="str">
            <v xml:space="preserve"> t¶n </v>
          </cell>
          <cell r="D964">
            <v>4216527</v>
          </cell>
          <cell r="E964">
            <v>134803</v>
          </cell>
          <cell r="F964">
            <v>89125</v>
          </cell>
        </row>
        <row r="965">
          <cell r="A965">
            <v>240331</v>
          </cell>
          <cell r="B965" t="str">
            <v xml:space="preserve">  Cât th¾p tõéng           cao&lt;=4m,d&gt; 18mm  </v>
          </cell>
          <cell r="C965" t="str">
            <v xml:space="preserve"> t¶n </v>
          </cell>
          <cell r="D965">
            <v>4119228</v>
          </cell>
          <cell r="E965">
            <v>100057</v>
          </cell>
          <cell r="F965">
            <v>88888</v>
          </cell>
        </row>
        <row r="966">
          <cell r="A966">
            <v>240332</v>
          </cell>
          <cell r="B966" t="str">
            <v xml:space="preserve">  Cât th¾p tõéng           cao&gt; 4m,d&gt; 18mm  </v>
          </cell>
          <cell r="C966" t="str">
            <v xml:space="preserve"> t¶n </v>
          </cell>
          <cell r="D966">
            <v>4119528</v>
          </cell>
          <cell r="E966">
            <v>112042</v>
          </cell>
          <cell r="F966">
            <v>90322</v>
          </cell>
        </row>
        <row r="967">
          <cell r="A967">
            <v>240411</v>
          </cell>
          <cell r="B967" t="str">
            <v xml:space="preserve">  Cât th¾p trò             cao&lt;=4m,d&lt;=10mm  </v>
          </cell>
          <cell r="C967" t="str">
            <v xml:space="preserve"> t¶n </v>
          </cell>
          <cell r="D967">
            <v>4261587</v>
          </cell>
          <cell r="E967">
            <v>163610</v>
          </cell>
          <cell r="F967">
            <v>20797</v>
          </cell>
        </row>
        <row r="968">
          <cell r="A968">
            <v>240412</v>
          </cell>
          <cell r="B968" t="str">
            <v xml:space="preserve">  Cât th¾p trò             cao&gt; 4m,d&lt;=10mm  </v>
          </cell>
          <cell r="C968" t="str">
            <v xml:space="preserve"> t¶n </v>
          </cell>
          <cell r="D968">
            <v>4261587</v>
          </cell>
          <cell r="E968">
            <v>167788</v>
          </cell>
          <cell r="F968">
            <v>22232</v>
          </cell>
        </row>
        <row r="969">
          <cell r="A969">
            <v>240421</v>
          </cell>
          <cell r="B969" t="str">
            <v xml:space="preserve">  Cât th¾p trò             cao&lt;=4m,d&lt;=18mm  </v>
          </cell>
          <cell r="C969" t="str">
            <v xml:space="preserve"> t¶n </v>
          </cell>
          <cell r="D969">
            <v>4217809</v>
          </cell>
          <cell r="E969">
            <v>110173</v>
          </cell>
          <cell r="F969">
            <v>153605</v>
          </cell>
        </row>
        <row r="970">
          <cell r="A970">
            <v>240422</v>
          </cell>
          <cell r="B970" t="str">
            <v xml:space="preserve">  Cât th¾p trò             cao&gt; 4m,d&lt;=18mm  </v>
          </cell>
          <cell r="C970" t="str">
            <v xml:space="preserve"> t¶n </v>
          </cell>
          <cell r="D970">
            <v>4217809</v>
          </cell>
          <cell r="E970">
            <v>112042</v>
          </cell>
          <cell r="F970">
            <v>155039</v>
          </cell>
        </row>
        <row r="971">
          <cell r="A971">
            <v>240431</v>
          </cell>
          <cell r="B971" t="str">
            <v xml:space="preserve">  Cât th¾p trò             cao&lt;=4m,d&gt; 18mm  </v>
          </cell>
          <cell r="C971" t="str">
            <v xml:space="preserve"> t¶n </v>
          </cell>
          <cell r="D971">
            <v>4125638</v>
          </cell>
          <cell r="E971">
            <v>93240</v>
          </cell>
          <cell r="F971">
            <v>144715</v>
          </cell>
        </row>
        <row r="972">
          <cell r="A972">
            <v>240432</v>
          </cell>
          <cell r="B972" t="str">
            <v xml:space="preserve">  Cât th¾p trò             cao&gt; 4m,d&gt; 18mm  </v>
          </cell>
          <cell r="C972" t="str">
            <v xml:space="preserve"> t¶n </v>
          </cell>
          <cell r="D972">
            <v>4125638</v>
          </cell>
          <cell r="E972">
            <v>97309</v>
          </cell>
          <cell r="F972">
            <v>146149</v>
          </cell>
        </row>
        <row r="973">
          <cell r="A973">
            <v>240511</v>
          </cell>
          <cell r="B973" t="str">
            <v xml:space="preserve">  Cât th¾p D·m,gi±ng       cao&lt;=4m,d&lt;=10mm  </v>
          </cell>
          <cell r="C973" t="str">
            <v xml:space="preserve"> t¶n </v>
          </cell>
          <cell r="D973">
            <v>4261587</v>
          </cell>
          <cell r="E973">
            <v>178124</v>
          </cell>
          <cell r="F973">
            <v>20797</v>
          </cell>
        </row>
        <row r="974">
          <cell r="A974">
            <v>240512</v>
          </cell>
          <cell r="B974" t="str">
            <v xml:space="preserve">  Cât th¾p D·m,gi±ng       cao&gt; 4m,d&lt;=10mm  </v>
          </cell>
          <cell r="C974" t="str">
            <v xml:space="preserve"> t¶n </v>
          </cell>
          <cell r="D974">
            <v>4261578</v>
          </cell>
          <cell r="E974">
            <v>182192</v>
          </cell>
          <cell r="F974">
            <v>22232</v>
          </cell>
        </row>
        <row r="975">
          <cell r="A975">
            <v>240521</v>
          </cell>
          <cell r="B975" t="str">
            <v xml:space="preserve">  Cât th¾p D·m,gi±ng       cao&lt;=4m,d&lt;=18mm  </v>
          </cell>
          <cell r="C975" t="str">
            <v xml:space="preserve"> t¶n </v>
          </cell>
          <cell r="D975">
            <v>4216955</v>
          </cell>
          <cell r="E975">
            <v>110393</v>
          </cell>
          <cell r="F975">
            <v>151575</v>
          </cell>
        </row>
        <row r="976">
          <cell r="A976">
            <v>240522</v>
          </cell>
          <cell r="B976" t="str">
            <v xml:space="preserve">  Cât th¾p D·m,gi±ng       cao&gt; 4m,d&lt;=18mm  </v>
          </cell>
          <cell r="C976" t="str">
            <v xml:space="preserve"> t¶n </v>
          </cell>
          <cell r="D976">
            <v>4216955</v>
          </cell>
          <cell r="E976">
            <v>114461</v>
          </cell>
          <cell r="F976">
            <v>153009</v>
          </cell>
        </row>
        <row r="977">
          <cell r="A977">
            <v>240531</v>
          </cell>
          <cell r="B977" t="str">
            <v xml:space="preserve">  Cât th¾p D·m,gi±ng       cao&lt;=4m,d&gt; 18mm  </v>
          </cell>
          <cell r="C977" t="str">
            <v xml:space="preserve"> t¶n </v>
          </cell>
          <cell r="D977">
            <v>4124513</v>
          </cell>
          <cell r="E977">
            <v>100057</v>
          </cell>
          <cell r="F977">
            <v>96501</v>
          </cell>
        </row>
        <row r="978">
          <cell r="A978">
            <v>240532</v>
          </cell>
          <cell r="B978" t="str">
            <v xml:space="preserve">  Cât th¾p D·m,gi±ng       cao&gt; 4m,d&gt; 18mm  </v>
          </cell>
          <cell r="C978" t="str">
            <v xml:space="preserve"> t¶n </v>
          </cell>
          <cell r="D978">
            <v>4124513</v>
          </cell>
          <cell r="E978">
            <v>100827</v>
          </cell>
          <cell r="F978">
            <v>97935</v>
          </cell>
        </row>
        <row r="979">
          <cell r="A979">
            <v>240611</v>
          </cell>
          <cell r="B979" t="str">
            <v xml:space="preserve">  Cât th¾p LTá,MH°t,MNõèc  cao&lt;=4m,d&lt;=10mm  </v>
          </cell>
          <cell r="C979" t="str">
            <v xml:space="preserve"> t¶n </v>
          </cell>
          <cell r="D979">
            <v>4261857</v>
          </cell>
          <cell r="E979">
            <v>234777</v>
          </cell>
          <cell r="F979">
            <v>20797</v>
          </cell>
        </row>
        <row r="980">
          <cell r="A980">
            <v>240612</v>
          </cell>
          <cell r="B980" t="str">
            <v xml:space="preserve">  Cât th¾p LTá,MH°t,MNõèc  cao&gt; 4m,d&lt;=10mm  </v>
          </cell>
          <cell r="C980" t="str">
            <v xml:space="preserve"> t¶n </v>
          </cell>
          <cell r="D980">
            <v>4261857</v>
          </cell>
          <cell r="E980">
            <v>238992</v>
          </cell>
          <cell r="F980">
            <v>22232</v>
          </cell>
        </row>
        <row r="981">
          <cell r="A981">
            <v>240613</v>
          </cell>
          <cell r="B981" t="str">
            <v xml:space="preserve">  Cât th¾p LTá,MH°t,MNõèc  cao&lt;=4m,d&lt;=18mm  </v>
          </cell>
          <cell r="C981" t="str">
            <v xml:space="preserve"> t¶n </v>
          </cell>
          <cell r="D981">
            <v>4216364</v>
          </cell>
          <cell r="E981">
            <v>222994</v>
          </cell>
          <cell r="F981">
            <v>153034</v>
          </cell>
        </row>
        <row r="982">
          <cell r="A982">
            <v>240614</v>
          </cell>
          <cell r="B982" t="str">
            <v xml:space="preserve">  Cât th¾p LTá,MH°t,MNõèc  cao&gt; 4m,d&lt;=18mm  </v>
          </cell>
          <cell r="C982" t="str">
            <v xml:space="preserve"> t¶n </v>
          </cell>
          <cell r="D982">
            <v>4221228</v>
          </cell>
          <cell r="E982">
            <v>226886</v>
          </cell>
          <cell r="F982">
            <v>154468</v>
          </cell>
        </row>
        <row r="983">
          <cell r="A983">
            <v>240615</v>
          </cell>
          <cell r="B983" t="str">
            <v xml:space="preserve">  Cât th¾p LTá,MH°t,MNõèc  cao&lt;=4m,d&gt; 18mm  </v>
          </cell>
          <cell r="C983" t="str">
            <v xml:space="preserve"> t¶n </v>
          </cell>
          <cell r="D983">
            <v>4119228</v>
          </cell>
          <cell r="E983">
            <v>218995</v>
          </cell>
          <cell r="F983">
            <v>96501</v>
          </cell>
        </row>
        <row r="984">
          <cell r="A984">
            <v>240616</v>
          </cell>
          <cell r="B984" t="str">
            <v xml:space="preserve">  Cât th¾p LTá,MH°t,MNõèc  cao&gt; 4m,d&gt; 18mm  </v>
          </cell>
          <cell r="C984" t="str">
            <v xml:space="preserve"> t¶n </v>
          </cell>
          <cell r="D984">
            <v>4119228</v>
          </cell>
          <cell r="E984">
            <v>222994</v>
          </cell>
          <cell r="F984">
            <v>97935</v>
          </cell>
        </row>
        <row r="985">
          <cell r="A985">
            <v>240621</v>
          </cell>
          <cell r="B985" t="str">
            <v xml:space="preserve">  Cât th¾p S¡n mŸi        cao&lt;=16m,d&lt;=10mm  </v>
          </cell>
          <cell r="C985" t="str">
            <v xml:space="preserve"> t¶n </v>
          </cell>
          <cell r="D985">
            <v>4261587</v>
          </cell>
          <cell r="E985">
            <v>158139</v>
          </cell>
          <cell r="F985">
            <v>22232</v>
          </cell>
        </row>
        <row r="986">
          <cell r="A986">
            <v>240622</v>
          </cell>
          <cell r="B986" t="str">
            <v xml:space="preserve">  Cât th¾p S¡n mŸi        cao&lt;=16m,d&lt;=18mm  </v>
          </cell>
          <cell r="C986" t="str">
            <v xml:space="preserve"> t¶n </v>
          </cell>
          <cell r="D986">
            <v>4216364</v>
          </cell>
          <cell r="E986">
            <v>117929</v>
          </cell>
          <cell r="F986">
            <v>154468</v>
          </cell>
        </row>
        <row r="987">
          <cell r="A987">
            <v>240623</v>
          </cell>
          <cell r="B987" t="str">
            <v xml:space="preserve">  Cât th¾p S¡n mŸi        cao&lt;=16m,d&gt; 18mm  </v>
          </cell>
          <cell r="C987" t="str">
            <v xml:space="preserve"> t¶n </v>
          </cell>
          <cell r="D987">
            <v>4119228</v>
          </cell>
          <cell r="E987">
            <v>89717</v>
          </cell>
          <cell r="F987">
            <v>97998</v>
          </cell>
        </row>
        <row r="988">
          <cell r="A988">
            <v>240631</v>
          </cell>
          <cell r="B988" t="str">
            <v xml:space="preserve">  CTh¾p c·u thang thõéng,cao&lt;=4m,d&lt;=10mm</v>
          </cell>
          <cell r="C988" t="str">
            <v xml:space="preserve"> t¶n </v>
          </cell>
          <cell r="D988">
            <v>4261587</v>
          </cell>
          <cell r="E988">
            <v>199345</v>
          </cell>
          <cell r="F988">
            <v>20797</v>
          </cell>
        </row>
        <row r="989">
          <cell r="A989">
            <v>240632</v>
          </cell>
          <cell r="B989" t="str">
            <v xml:space="preserve">  CTh¾p c·u thang thõéng,cao&gt; 4m,d&lt;=10mm</v>
          </cell>
          <cell r="C989" t="str">
            <v xml:space="preserve"> t¶n </v>
          </cell>
          <cell r="D989">
            <v>4261587</v>
          </cell>
          <cell r="E989">
            <v>203523</v>
          </cell>
          <cell r="F989">
            <v>22232</v>
          </cell>
        </row>
        <row r="990">
          <cell r="A990">
            <v>240633</v>
          </cell>
          <cell r="B990" t="str">
            <v xml:space="preserve">  CTh¾p c·u thang thõéng,cao&lt;=4m,d&lt;=18mm</v>
          </cell>
          <cell r="C990" t="str">
            <v xml:space="preserve"> t¶n </v>
          </cell>
          <cell r="D990">
            <v>4216364</v>
          </cell>
          <cell r="E990">
            <v>160861</v>
          </cell>
          <cell r="F990">
            <v>176396</v>
          </cell>
        </row>
        <row r="991">
          <cell r="A991">
            <v>240634</v>
          </cell>
          <cell r="B991" t="str">
            <v xml:space="preserve">  CTh¾p c·u thang thõéng,cao&gt; 4m,d&lt;=18mm</v>
          </cell>
          <cell r="C991" t="str">
            <v xml:space="preserve"> t¶n </v>
          </cell>
          <cell r="D991">
            <v>4216364</v>
          </cell>
          <cell r="E991">
            <v>158442</v>
          </cell>
          <cell r="F991">
            <v>153034</v>
          </cell>
        </row>
        <row r="992">
          <cell r="A992">
            <v>240635</v>
          </cell>
          <cell r="B992" t="str">
            <v xml:space="preserve">  CTh¾p c·u thang thõéng,cao&lt;=4m,d&gt; 18mm</v>
          </cell>
          <cell r="C992" t="str">
            <v xml:space="preserve"> t¶n </v>
          </cell>
          <cell r="D992">
            <v>4119228</v>
          </cell>
          <cell r="E992">
            <v>154264</v>
          </cell>
          <cell r="F992">
            <v>96564</v>
          </cell>
        </row>
        <row r="993">
          <cell r="A993">
            <v>240636</v>
          </cell>
          <cell r="B993" t="str">
            <v xml:space="preserve">  CTh¾p c·u thang thõéng,cao&gt; 4m,d&gt; 18mm</v>
          </cell>
          <cell r="C993" t="str">
            <v xml:space="preserve"> t¶n </v>
          </cell>
          <cell r="D993">
            <v>4119228</v>
          </cell>
          <cell r="E993">
            <v>158333</v>
          </cell>
          <cell r="F993">
            <v>97998</v>
          </cell>
        </row>
        <row r="994">
          <cell r="A994">
            <v>240641</v>
          </cell>
          <cell r="B994" t="str">
            <v xml:space="preserve">  CT c·u thang xoŸy trán âc,H&lt;=4m,d&lt;=10mm   </v>
          </cell>
          <cell r="C994" t="str">
            <v xml:space="preserve"> t¶n </v>
          </cell>
          <cell r="D994">
            <v>4261587</v>
          </cell>
          <cell r="E994">
            <v>308604</v>
          </cell>
          <cell r="F994">
            <v>20797</v>
          </cell>
        </row>
        <row r="995">
          <cell r="A995">
            <v>240642</v>
          </cell>
          <cell r="B995" t="str">
            <v xml:space="preserve">  CT c·u thang xoŸy trán âc,H&gt; 4m,d&lt;=10mm   </v>
          </cell>
          <cell r="C995" t="str">
            <v xml:space="preserve"> t¶n </v>
          </cell>
          <cell r="D995">
            <v>4261587</v>
          </cell>
          <cell r="E995">
            <v>312711</v>
          </cell>
          <cell r="F995">
            <v>22232</v>
          </cell>
        </row>
        <row r="996">
          <cell r="A996">
            <v>240643</v>
          </cell>
          <cell r="B996" t="str">
            <v xml:space="preserve">  CT c·u thang xoŸy trán âc,H&lt;=4m,d&lt;=18mm   </v>
          </cell>
          <cell r="C996" t="str">
            <v xml:space="preserve"> t¶n </v>
          </cell>
          <cell r="D996">
            <v>4216364</v>
          </cell>
          <cell r="E996">
            <v>239316</v>
          </cell>
          <cell r="F996">
            <v>153034</v>
          </cell>
        </row>
        <row r="997">
          <cell r="A997">
            <v>240644</v>
          </cell>
          <cell r="B997" t="str">
            <v xml:space="preserve">  CT c·u thang xoŸy trán âc,H&gt; 4m,d&lt;=18mm   </v>
          </cell>
          <cell r="C997" t="str">
            <v xml:space="preserve"> t¶n </v>
          </cell>
          <cell r="D997">
            <v>4216364</v>
          </cell>
          <cell r="E997">
            <v>243316</v>
          </cell>
          <cell r="F997">
            <v>154468</v>
          </cell>
        </row>
        <row r="998">
          <cell r="A998">
            <v>240645</v>
          </cell>
          <cell r="B998" t="str">
            <v xml:space="preserve">  CT c·u thang xoŸy trán âc,H&lt;=4m,d&gt; 18mm   </v>
          </cell>
          <cell r="C998" t="str">
            <v xml:space="preserve"> t¶n </v>
          </cell>
          <cell r="D998">
            <v>4119228</v>
          </cell>
          <cell r="E998">
            <v>158139</v>
          </cell>
          <cell r="F998">
            <v>96564</v>
          </cell>
        </row>
        <row r="999">
          <cell r="A999">
            <v>240646</v>
          </cell>
          <cell r="B999" t="str">
            <v xml:space="preserve">  CT c·u thang xoŸy trán âc,H&gt; 4m,d&gt; 18mm   </v>
          </cell>
          <cell r="C999" t="str">
            <v xml:space="preserve"> t¶n </v>
          </cell>
          <cell r="D999">
            <v>4119228</v>
          </cell>
          <cell r="E999">
            <v>162139</v>
          </cell>
          <cell r="F999">
            <v>97998</v>
          </cell>
        </row>
        <row r="1000">
          <cell r="A1000">
            <v>240711</v>
          </cell>
          <cell r="B1000" t="str">
            <v xml:space="preserve">  Cât th¾p âng khÜi cao&lt;=50m,d&lt;=10mm    </v>
          </cell>
          <cell r="C1000" t="str">
            <v xml:space="preserve"> t¶n </v>
          </cell>
          <cell r="D1000">
            <v>4261587</v>
          </cell>
          <cell r="E1000">
            <v>266028</v>
          </cell>
          <cell r="F1000">
            <v>23666</v>
          </cell>
        </row>
        <row r="1001">
          <cell r="A1001">
            <v>240712</v>
          </cell>
          <cell r="B1001" t="str">
            <v xml:space="preserve">  Cât th¾p âng khÜi cao&gt; 50m,d&lt;=10mm    </v>
          </cell>
          <cell r="C1001" t="str">
            <v xml:space="preserve"> t¶n </v>
          </cell>
          <cell r="D1001">
            <v>4261587</v>
          </cell>
          <cell r="E1001">
            <v>271060</v>
          </cell>
          <cell r="F1001">
            <v>25817</v>
          </cell>
        </row>
        <row r="1002">
          <cell r="A1002">
            <v>240713</v>
          </cell>
          <cell r="B1002" t="str">
            <v xml:space="preserve">  Cât th¾p âng khÜi cao&lt;=50m,d&lt;=18mm    </v>
          </cell>
          <cell r="C1002" t="str">
            <v xml:space="preserve"> t¶n </v>
          </cell>
          <cell r="D1002">
            <v>4221228</v>
          </cell>
          <cell r="E1002">
            <v>334847</v>
          </cell>
          <cell r="F1002">
            <v>155902</v>
          </cell>
        </row>
        <row r="1003">
          <cell r="A1003">
            <v>240714</v>
          </cell>
          <cell r="B1003" t="str">
            <v xml:space="preserve">  Cât th¾p âng khÜi cao&gt; 50m,d&lt;=18mm    </v>
          </cell>
          <cell r="C1003" t="str">
            <v xml:space="preserve"> t¶n </v>
          </cell>
          <cell r="D1003">
            <v>4221228</v>
          </cell>
          <cell r="E1003">
            <v>457117</v>
          </cell>
          <cell r="F1003">
            <v>158054</v>
          </cell>
        </row>
        <row r="1004">
          <cell r="A1004">
            <v>240715</v>
          </cell>
          <cell r="B1004" t="str">
            <v xml:space="preserve">  Cât th¾p âng khÜi cao&lt;=50m,d&gt; 18mm    </v>
          </cell>
          <cell r="C1004" t="str">
            <v xml:space="preserve"> t¶n </v>
          </cell>
          <cell r="D1004">
            <v>4119228</v>
          </cell>
          <cell r="E1004">
            <v>271060</v>
          </cell>
          <cell r="F1004">
            <v>146124</v>
          </cell>
        </row>
        <row r="1005">
          <cell r="A1005">
            <v>240716</v>
          </cell>
          <cell r="B1005" t="str">
            <v xml:space="preserve">  Cât th¾p âng khÜi cao&gt; 50m,d&gt; 18mm    </v>
          </cell>
          <cell r="C1005" t="str">
            <v xml:space="preserve"> t¶n </v>
          </cell>
          <cell r="D1005">
            <v>4119228</v>
          </cell>
          <cell r="E1005">
            <v>427196</v>
          </cell>
          <cell r="F1005">
            <v>148276</v>
          </cell>
        </row>
        <row r="1006">
          <cell r="A1006">
            <v>240721</v>
          </cell>
          <cell r="B1006" t="str">
            <v xml:space="preserve">  Cât th¾p ½¡i nõèc cao&lt;=15m,d&lt;=10mm    </v>
          </cell>
          <cell r="C1006" t="str">
            <v xml:space="preserve"> t¶n </v>
          </cell>
          <cell r="D1006">
            <v>4261587</v>
          </cell>
          <cell r="E1006">
            <v>489214</v>
          </cell>
          <cell r="F1006">
            <v>22232</v>
          </cell>
        </row>
        <row r="1007">
          <cell r="A1007">
            <v>240722</v>
          </cell>
          <cell r="B1007" t="str">
            <v xml:space="preserve">  Cât th¾p ½¡i nõèc cao&gt; 15m,d&lt;=10mm    </v>
          </cell>
          <cell r="C1007" t="str">
            <v xml:space="preserve"> t¶n </v>
          </cell>
          <cell r="D1007">
            <v>4261587</v>
          </cell>
          <cell r="E1007">
            <v>494247</v>
          </cell>
          <cell r="F1007">
            <v>24024</v>
          </cell>
        </row>
        <row r="1008">
          <cell r="A1008">
            <v>240723</v>
          </cell>
          <cell r="B1008" t="str">
            <v xml:space="preserve">  Cât th¾p ½¡i nõèc cao&lt;=15m,d&lt;=18mm    </v>
          </cell>
          <cell r="C1008" t="str">
            <v xml:space="preserve"> t¶n </v>
          </cell>
          <cell r="D1008">
            <v>4217496</v>
          </cell>
          <cell r="E1008">
            <v>495743</v>
          </cell>
          <cell r="F1008">
            <v>154468</v>
          </cell>
        </row>
        <row r="1009">
          <cell r="A1009">
            <v>240724</v>
          </cell>
          <cell r="B1009" t="str">
            <v xml:space="preserve">  Cât th¾p ½¡i nõèc cao&gt; 15m,d&lt;=18mm    </v>
          </cell>
          <cell r="C1009" t="str">
            <v xml:space="preserve"> t¶n </v>
          </cell>
          <cell r="D1009">
            <v>4217496</v>
          </cell>
          <cell r="E1009">
            <v>496967</v>
          </cell>
          <cell r="F1009">
            <v>156261</v>
          </cell>
        </row>
        <row r="1010">
          <cell r="A1010">
            <v>240725</v>
          </cell>
          <cell r="B1010" t="str">
            <v xml:space="preserve">  Cât th¾p ½¡i nõèc cao&lt;=15m,d&gt; 18mm    </v>
          </cell>
          <cell r="C1010" t="str">
            <v xml:space="preserve"> t¶n </v>
          </cell>
          <cell r="D1010">
            <v>4119228</v>
          </cell>
          <cell r="E1010">
            <v>503087</v>
          </cell>
          <cell r="F1010">
            <v>97998</v>
          </cell>
        </row>
        <row r="1011">
          <cell r="A1011">
            <v>240726</v>
          </cell>
          <cell r="B1011" t="str">
            <v xml:space="preserve">  Cât th¾p ½¡i nõèc cao&gt; 15m,d&gt; 18mm    </v>
          </cell>
          <cell r="C1011" t="str">
            <v xml:space="preserve"> t¶n </v>
          </cell>
          <cell r="D1011">
            <v>4119228</v>
          </cell>
          <cell r="E1011">
            <v>508255</v>
          </cell>
          <cell r="F1011">
            <v>99791</v>
          </cell>
        </row>
        <row r="1012">
          <cell r="A1012">
            <v>240731</v>
          </cell>
          <cell r="B1012" t="str">
            <v xml:space="preserve">  Cât th¾p phÍu,silá cao&lt;=7m,d&lt;=10mm    </v>
          </cell>
          <cell r="C1012" t="str">
            <v xml:space="preserve"> t¶n </v>
          </cell>
          <cell r="D1012">
            <v>4261587</v>
          </cell>
          <cell r="E1012">
            <v>264396</v>
          </cell>
          <cell r="F1012">
            <v>22232</v>
          </cell>
        </row>
        <row r="1013">
          <cell r="A1013">
            <v>240732</v>
          </cell>
          <cell r="B1013" t="str">
            <v xml:space="preserve">  Cât th¾p phÍu,silá cao&gt; 7m,d&lt;=10mm    </v>
          </cell>
          <cell r="C1013" t="str">
            <v xml:space="preserve"> t¶n </v>
          </cell>
          <cell r="D1013">
            <v>4261587</v>
          </cell>
          <cell r="E1013">
            <v>289829</v>
          </cell>
          <cell r="F1013">
            <v>24024</v>
          </cell>
        </row>
        <row r="1014">
          <cell r="A1014">
            <v>240733</v>
          </cell>
          <cell r="B1014" t="str">
            <v xml:space="preserve">  Cât th¾p phÍu,silá cao&lt;=7m,d&lt;=18mm    </v>
          </cell>
          <cell r="C1014" t="str">
            <v xml:space="preserve"> t¶n </v>
          </cell>
          <cell r="D1014">
            <v>4217496</v>
          </cell>
          <cell r="E1014">
            <v>273781</v>
          </cell>
          <cell r="F1014">
            <v>141780</v>
          </cell>
        </row>
        <row r="1015">
          <cell r="A1015">
            <v>240734</v>
          </cell>
          <cell r="B1015" t="str">
            <v xml:space="preserve">  Cât th¾p phÍu,silá cao&gt; 7m,d&lt;=18mm    </v>
          </cell>
          <cell r="C1015" t="str">
            <v xml:space="preserve"> t¶n </v>
          </cell>
          <cell r="D1015">
            <v>4217496</v>
          </cell>
          <cell r="E1015">
            <v>278813</v>
          </cell>
          <cell r="F1015">
            <v>143573</v>
          </cell>
        </row>
        <row r="1016">
          <cell r="A1016">
            <v>240735</v>
          </cell>
          <cell r="B1016" t="str">
            <v xml:space="preserve">  Cât th¾p phÍu,silá cao&lt;=7m,d&gt; 18mm    </v>
          </cell>
          <cell r="C1016" t="str">
            <v xml:space="preserve"> t¶n </v>
          </cell>
          <cell r="D1016">
            <v>4124520</v>
          </cell>
          <cell r="E1016">
            <v>268884</v>
          </cell>
          <cell r="F1016">
            <v>132446</v>
          </cell>
        </row>
        <row r="1017">
          <cell r="A1017">
            <v>240736</v>
          </cell>
          <cell r="B1017" t="str">
            <v xml:space="preserve">  Cât th¾p phÍu,silá cao&gt; 7m,d&gt; 18mm    </v>
          </cell>
          <cell r="C1017" t="str">
            <v xml:space="preserve"> t¶n </v>
          </cell>
          <cell r="D1017">
            <v>4124520</v>
          </cell>
          <cell r="E1017">
            <v>273100</v>
          </cell>
          <cell r="F1017">
            <v>134239</v>
          </cell>
        </row>
        <row r="1018">
          <cell r="A1018">
            <v>240811</v>
          </cell>
          <cell r="B1018" t="str">
            <v xml:space="preserve">  Cât th¾p giÆng(nõèc,cŸp),d&lt;=10mm      </v>
          </cell>
          <cell r="C1018" t="str">
            <v xml:space="preserve"> t¶n </v>
          </cell>
          <cell r="D1018">
            <v>4261587</v>
          </cell>
          <cell r="E1018">
            <v>294038</v>
          </cell>
          <cell r="F1018">
            <v>20797</v>
          </cell>
        </row>
        <row r="1019">
          <cell r="A1019">
            <v>240812</v>
          </cell>
          <cell r="B1019" t="str">
            <v xml:space="preserve">  Cât th¾p giÆng(nõèc,cŸp),d&lt;=18mm      </v>
          </cell>
          <cell r="C1019" t="str">
            <v xml:space="preserve"> t¶n </v>
          </cell>
          <cell r="D1019">
            <v>4217617</v>
          </cell>
          <cell r="E1019">
            <v>295616</v>
          </cell>
          <cell r="F1019">
            <v>139331</v>
          </cell>
        </row>
        <row r="1020">
          <cell r="A1020">
            <v>240813</v>
          </cell>
          <cell r="B1020" t="str">
            <v xml:space="preserve">  Cât th¾p giÆng(nõèc,cŸp),d&gt; 18mm      </v>
          </cell>
          <cell r="C1020" t="str">
            <v xml:space="preserve"> t¶n </v>
          </cell>
          <cell r="D1020">
            <v>4125453</v>
          </cell>
          <cell r="E1020">
            <v>300803</v>
          </cell>
          <cell r="F1020">
            <v>131012</v>
          </cell>
        </row>
        <row r="1021">
          <cell r="A1021">
            <v>240821</v>
          </cell>
          <cell r="B1021" t="str">
            <v xml:space="preserve">  Cât th¾p mõçng nõèc,r¬nh nõèc,d&lt;=10mm </v>
          </cell>
          <cell r="C1021" t="str">
            <v xml:space="preserve"> t¶n </v>
          </cell>
          <cell r="D1021">
            <v>4261587</v>
          </cell>
          <cell r="E1021">
            <v>123681</v>
          </cell>
          <cell r="F1021">
            <v>20797</v>
          </cell>
        </row>
        <row r="1022">
          <cell r="A1022">
            <v>240822</v>
          </cell>
          <cell r="B1022" t="str">
            <v xml:space="preserve">  Cât th¾p mõçng nõèc,r¬nh nõèc,d&gt; 10mm </v>
          </cell>
          <cell r="C1022" t="str">
            <v xml:space="preserve"> t¶n </v>
          </cell>
          <cell r="D1022">
            <v>4272228</v>
          </cell>
          <cell r="E1022">
            <v>78245</v>
          </cell>
          <cell r="F1022">
            <v>153034</v>
          </cell>
        </row>
        <row r="1023">
          <cell r="A1023">
            <v>240831</v>
          </cell>
          <cell r="B1023" t="str">
            <v xml:space="preserve">  CTh¾p âng(câng,buy,xi fáng,xo°n),d&lt;=10mm  </v>
          </cell>
          <cell r="C1023" t="str">
            <v xml:space="preserve"> t¶n </v>
          </cell>
          <cell r="D1023">
            <v>4261587</v>
          </cell>
          <cell r="E1023">
            <v>329327</v>
          </cell>
          <cell r="F1023">
            <v>20797</v>
          </cell>
        </row>
        <row r="1024">
          <cell r="A1024">
            <v>240832</v>
          </cell>
          <cell r="B1024" t="str">
            <v xml:space="preserve">  CTh¾p âng(câng,buy,xi fáng,xo°n),d&lt;=18mm  </v>
          </cell>
          <cell r="C1024" t="str">
            <v xml:space="preserve"> t¶n </v>
          </cell>
          <cell r="D1024">
            <v>4251141</v>
          </cell>
          <cell r="E1024">
            <v>178137</v>
          </cell>
          <cell r="F1024">
            <v>62949</v>
          </cell>
        </row>
        <row r="1025">
          <cell r="A1025">
            <v>240833</v>
          </cell>
          <cell r="B1025" t="str">
            <v xml:space="preserve">  CTh¾p âng(câng,buy,xi fáng,xo°n),d&gt; 18mm  </v>
          </cell>
          <cell r="C1025" t="str">
            <v xml:space="preserve"> t¶n </v>
          </cell>
          <cell r="D1025">
            <v>4149141</v>
          </cell>
          <cell r="E1025">
            <v>163480</v>
          </cell>
          <cell r="F1025">
            <v>47144</v>
          </cell>
        </row>
        <row r="1026">
          <cell r="A1026">
            <v>240911</v>
          </cell>
          <cell r="B1026" t="str">
            <v xml:space="preserve">  CTh¾p c·u mŸng thõéng            d&lt;=10mm  </v>
          </cell>
          <cell r="C1026" t="str">
            <v xml:space="preserve"> t¶n </v>
          </cell>
          <cell r="D1026">
            <v>4261587</v>
          </cell>
          <cell r="E1026">
            <v>309252</v>
          </cell>
          <cell r="F1026">
            <v>20797</v>
          </cell>
        </row>
        <row r="1027">
          <cell r="A1027">
            <v>240912</v>
          </cell>
          <cell r="B1027" t="str">
            <v xml:space="preserve">  CTh¾p c·u mŸng thõéng            d&lt;=18mm  </v>
          </cell>
          <cell r="C1027" t="str">
            <v xml:space="preserve"> t¶n </v>
          </cell>
          <cell r="D1027">
            <v>4251141</v>
          </cell>
          <cell r="E1027">
            <v>309252</v>
          </cell>
          <cell r="F1027">
            <v>62949</v>
          </cell>
        </row>
        <row r="1028">
          <cell r="A1028">
            <v>240913</v>
          </cell>
          <cell r="B1028" t="str">
            <v xml:space="preserve">  CTh¾p c·u mŸng thõéng            d &gt;18mm  </v>
          </cell>
          <cell r="C1028" t="str">
            <v xml:space="preserve"> t¶n </v>
          </cell>
          <cell r="D1028">
            <v>4147717</v>
          </cell>
          <cell r="E1028">
            <v>249045</v>
          </cell>
          <cell r="F1028">
            <v>47398</v>
          </cell>
        </row>
        <row r="1029">
          <cell r="A1029">
            <v>240921</v>
          </cell>
          <cell r="B1029" t="str">
            <v xml:space="preserve">  CTh¾p c·u mŸng vÞ mÞng            d&lt;=10mm</v>
          </cell>
          <cell r="C1029" t="str">
            <v>t¶n</v>
          </cell>
          <cell r="D1029">
            <v>4261587</v>
          </cell>
          <cell r="E1029">
            <v>312171</v>
          </cell>
          <cell r="F1029">
            <v>20797</v>
          </cell>
        </row>
        <row r="1030">
          <cell r="A1030">
            <v>240922</v>
          </cell>
          <cell r="B1030" t="str">
            <v xml:space="preserve">  CTh¾p c·u mŸng vÞ mÞng            d&lt;=18mm</v>
          </cell>
          <cell r="C1030" t="str">
            <v>t·n</v>
          </cell>
          <cell r="D1030">
            <v>4251141</v>
          </cell>
          <cell r="E1030">
            <v>220616</v>
          </cell>
          <cell r="F1030">
            <v>62949</v>
          </cell>
        </row>
        <row r="1031">
          <cell r="A1031">
            <v>240923</v>
          </cell>
          <cell r="B1031" t="str">
            <v xml:space="preserve">  CTh¾p c·u mŸng vÞ mÞng            d &gt;18mm</v>
          </cell>
          <cell r="C1031" t="str">
            <v>t·n</v>
          </cell>
          <cell r="D1031">
            <v>4147717</v>
          </cell>
          <cell r="E1031">
            <v>217482</v>
          </cell>
          <cell r="F1031">
            <v>47398</v>
          </cell>
        </row>
        <row r="1032">
          <cell r="A1032">
            <v>300111</v>
          </cell>
          <cell r="B1032" t="str">
            <v xml:space="preserve">  BÅ táng t¶m tõéng ½îc s³n           M150  </v>
          </cell>
          <cell r="C1032" t="str">
            <v xml:space="preserve"> m3 </v>
          </cell>
          <cell r="D1032">
            <v>299818</v>
          </cell>
          <cell r="E1032">
            <v>19550</v>
          </cell>
          <cell r="F1032">
            <v>7681</v>
          </cell>
        </row>
        <row r="1033">
          <cell r="A1033">
            <v>300112</v>
          </cell>
          <cell r="B1033" t="str">
            <v xml:space="preserve">  BÅ táng t¶m tõéng ½îc s³n           M200  </v>
          </cell>
          <cell r="C1033" t="str">
            <v xml:space="preserve"> m3 </v>
          </cell>
          <cell r="D1033">
            <v>344315</v>
          </cell>
          <cell r="E1033">
            <v>19550</v>
          </cell>
          <cell r="F1033">
            <v>7681</v>
          </cell>
        </row>
        <row r="1034">
          <cell r="A1034">
            <v>300113</v>
          </cell>
          <cell r="B1034" t="str">
            <v xml:space="preserve">  BÅ táng t¶m tõéng ½îc s³n           M250  </v>
          </cell>
          <cell r="C1034" t="str">
            <v xml:space="preserve"> m3 </v>
          </cell>
          <cell r="D1034">
            <v>377052</v>
          </cell>
          <cell r="E1034">
            <v>19550</v>
          </cell>
          <cell r="F1034">
            <v>7681</v>
          </cell>
        </row>
        <row r="1035">
          <cell r="A1035">
            <v>300211</v>
          </cell>
          <cell r="B1035" t="str">
            <v xml:space="preserve">  BÅ táng càc,cæt ½îc s³n             M150  </v>
          </cell>
          <cell r="C1035" t="str">
            <v xml:space="preserve"> m3 </v>
          </cell>
          <cell r="D1035">
            <v>300793</v>
          </cell>
          <cell r="E1035">
            <v>18516</v>
          </cell>
          <cell r="F1035">
            <v>10038</v>
          </cell>
        </row>
        <row r="1036">
          <cell r="A1036">
            <v>300212</v>
          </cell>
          <cell r="B1036" t="str">
            <v xml:space="preserve">  BÅ táng càc,cæt ½îc s³n             M200  </v>
          </cell>
          <cell r="C1036" t="str">
            <v xml:space="preserve"> m3 </v>
          </cell>
          <cell r="D1036">
            <v>345291</v>
          </cell>
          <cell r="E1036">
            <v>18516</v>
          </cell>
          <cell r="F1036">
            <v>10038</v>
          </cell>
        </row>
        <row r="1037">
          <cell r="A1037">
            <v>300213</v>
          </cell>
          <cell r="B1037" t="str">
            <v xml:space="preserve">  BÅ táng càc,cæt ½îc s³n             M250  </v>
          </cell>
          <cell r="C1037" t="str">
            <v xml:space="preserve"> m3 </v>
          </cell>
          <cell r="D1037">
            <v>378028</v>
          </cell>
          <cell r="E1037">
            <v>18516</v>
          </cell>
          <cell r="F1037">
            <v>10038</v>
          </cell>
        </row>
        <row r="1038">
          <cell r="A1038">
            <v>300214</v>
          </cell>
          <cell r="B1038" t="str">
            <v xml:space="preserve">  BÅ táng càc,cæt ½îc s³n             M300  </v>
          </cell>
          <cell r="C1038" t="str">
            <v xml:space="preserve"> m3 </v>
          </cell>
          <cell r="D1038">
            <v>408270</v>
          </cell>
          <cell r="E1038">
            <v>18516</v>
          </cell>
          <cell r="F1038">
            <v>10038</v>
          </cell>
        </row>
        <row r="1039">
          <cell r="A1039">
            <v>300221</v>
          </cell>
          <cell r="B1039" t="str">
            <v xml:space="preserve">  BÅ táng càc c÷ ½îc s³n              M150  </v>
          </cell>
          <cell r="C1039" t="str">
            <v xml:space="preserve"> m3 </v>
          </cell>
          <cell r="D1039">
            <v>303288</v>
          </cell>
          <cell r="E1039">
            <v>42307</v>
          </cell>
          <cell r="F1039">
            <v>8484</v>
          </cell>
        </row>
        <row r="1040">
          <cell r="A1040">
            <v>300222</v>
          </cell>
          <cell r="B1040" t="str">
            <v xml:space="preserve">  BÅ táng càc c÷ ½îc s³n              M200  </v>
          </cell>
          <cell r="C1040" t="str">
            <v xml:space="preserve"> m3 </v>
          </cell>
          <cell r="D1040">
            <v>347785</v>
          </cell>
          <cell r="E1040">
            <v>42307</v>
          </cell>
          <cell r="F1040">
            <v>8484</v>
          </cell>
        </row>
        <row r="1041">
          <cell r="A1041">
            <v>300223</v>
          </cell>
          <cell r="B1041" t="str">
            <v xml:space="preserve">  BÅ táng càc c÷ ½îc s³n              M250  </v>
          </cell>
          <cell r="C1041" t="str">
            <v xml:space="preserve"> m3 </v>
          </cell>
          <cell r="D1041">
            <v>380523</v>
          </cell>
          <cell r="E1041">
            <v>42307</v>
          </cell>
          <cell r="F1041">
            <v>8484</v>
          </cell>
        </row>
        <row r="1042">
          <cell r="A1042">
            <v>300311</v>
          </cell>
          <cell r="B1042" t="str">
            <v xml:space="preserve">  BÅ táng x¡,d·m ½îc s³n              M150  </v>
          </cell>
          <cell r="C1042" t="str">
            <v xml:space="preserve"> m3 </v>
          </cell>
          <cell r="D1042">
            <v>324601</v>
          </cell>
          <cell r="E1042">
            <v>22808</v>
          </cell>
          <cell r="F1042">
            <v>10038</v>
          </cell>
        </row>
        <row r="1043">
          <cell r="A1043">
            <v>300312</v>
          </cell>
          <cell r="B1043" t="str">
            <v xml:space="preserve">  BÅ táng x¡,d·m ½îc s³n              M200  </v>
          </cell>
          <cell r="C1043" t="str">
            <v xml:space="preserve"> m3 </v>
          </cell>
          <cell r="D1043">
            <v>369098</v>
          </cell>
          <cell r="E1043">
            <v>22808</v>
          </cell>
          <cell r="F1043">
            <v>10038</v>
          </cell>
        </row>
        <row r="1044">
          <cell r="A1044">
            <v>300313</v>
          </cell>
          <cell r="B1044" t="str">
            <v xml:space="preserve">  BÅ táng x¡,d·m ½îc s³n              M250  </v>
          </cell>
          <cell r="C1044" t="str">
            <v xml:space="preserve"> m3 </v>
          </cell>
          <cell r="D1044">
            <v>401835</v>
          </cell>
          <cell r="E1044">
            <v>22808</v>
          </cell>
          <cell r="F1044">
            <v>10038</v>
          </cell>
        </row>
        <row r="1045">
          <cell r="A1045">
            <v>300321</v>
          </cell>
          <cell r="B1045" t="str">
            <v xml:space="preserve">  BÅ táng vÖ k¿o ½îc s³n              M150  </v>
          </cell>
          <cell r="C1045" t="str">
            <v xml:space="preserve"> m3 </v>
          </cell>
          <cell r="D1045">
            <v>305811</v>
          </cell>
          <cell r="E1045">
            <v>39778</v>
          </cell>
          <cell r="F1045">
            <v>10038</v>
          </cell>
        </row>
        <row r="1046">
          <cell r="A1046">
            <v>300322</v>
          </cell>
          <cell r="B1046" t="str">
            <v xml:space="preserve">  BÅ táng vÖ k¿o ½îc s³n              M200  </v>
          </cell>
          <cell r="C1046" t="str">
            <v xml:space="preserve"> m3 </v>
          </cell>
          <cell r="D1046">
            <v>350308</v>
          </cell>
          <cell r="E1046">
            <v>39778</v>
          </cell>
          <cell r="F1046">
            <v>10038</v>
          </cell>
        </row>
        <row r="1047">
          <cell r="A1047">
            <v>300323</v>
          </cell>
          <cell r="B1047" t="str">
            <v xml:space="preserve">  BÅ táng vÖ k¿o ½îc s³n              M250  </v>
          </cell>
          <cell r="C1047" t="str">
            <v xml:space="preserve"> m3 </v>
          </cell>
          <cell r="D1047">
            <v>483045</v>
          </cell>
          <cell r="E1047">
            <v>39778</v>
          </cell>
          <cell r="F1047">
            <v>10038</v>
          </cell>
        </row>
        <row r="1048">
          <cell r="A1048">
            <v>300411</v>
          </cell>
          <cell r="B1048" t="str">
            <v xml:space="preserve">  BÅ táng panen 3 m´t                 M150  </v>
          </cell>
          <cell r="C1048" t="str">
            <v xml:space="preserve"> m3 </v>
          </cell>
          <cell r="D1048">
            <v>309390</v>
          </cell>
          <cell r="E1048">
            <v>27455</v>
          </cell>
          <cell r="F1048">
            <v>7681</v>
          </cell>
        </row>
        <row r="1049">
          <cell r="A1049">
            <v>300412</v>
          </cell>
          <cell r="B1049" t="str">
            <v xml:space="preserve">  BÅ táng panen 3 m´t                 M200  </v>
          </cell>
          <cell r="C1049" t="str">
            <v xml:space="preserve"> m3 </v>
          </cell>
          <cell r="D1049">
            <v>353887</v>
          </cell>
          <cell r="E1049">
            <v>27455</v>
          </cell>
          <cell r="F1049">
            <v>7681</v>
          </cell>
        </row>
        <row r="1050">
          <cell r="A1050">
            <v>300413</v>
          </cell>
          <cell r="B1050" t="str">
            <v xml:space="preserve">  BÅ táng panen 3 m´t                 M250  </v>
          </cell>
          <cell r="C1050" t="str">
            <v xml:space="preserve"> m3 </v>
          </cell>
          <cell r="D1050">
            <v>386624</v>
          </cell>
          <cell r="E1050">
            <v>27455</v>
          </cell>
          <cell r="F1050">
            <v>7681</v>
          </cell>
        </row>
        <row r="1051">
          <cell r="A1051">
            <v>300421</v>
          </cell>
          <cell r="B1051" t="str">
            <v xml:space="preserve">  BÅ táng panen 4 m´t                 M150  </v>
          </cell>
          <cell r="C1051" t="str">
            <v xml:space="preserve"> m3 </v>
          </cell>
          <cell r="D1051">
            <v>338836</v>
          </cell>
          <cell r="E1051">
            <v>43994</v>
          </cell>
          <cell r="F1051">
            <v>7681</v>
          </cell>
        </row>
        <row r="1052">
          <cell r="A1052">
            <v>300422</v>
          </cell>
          <cell r="B1052" t="str">
            <v xml:space="preserve">  BÅ táng panen 4 m´t                 M200  </v>
          </cell>
          <cell r="C1052" t="str">
            <v xml:space="preserve"> m3 </v>
          </cell>
          <cell r="D1052">
            <v>383333</v>
          </cell>
          <cell r="E1052">
            <v>43994</v>
          </cell>
          <cell r="F1052">
            <v>7681</v>
          </cell>
        </row>
        <row r="1053">
          <cell r="A1053">
            <v>300423</v>
          </cell>
          <cell r="B1053" t="str">
            <v xml:space="preserve">  BÅ táng panen 4 m´t                 M250  </v>
          </cell>
          <cell r="C1053" t="str">
            <v xml:space="preserve"> m3 </v>
          </cell>
          <cell r="D1053">
            <v>416070</v>
          </cell>
          <cell r="E1053">
            <v>43994</v>
          </cell>
          <cell r="F1053">
            <v>7681</v>
          </cell>
        </row>
        <row r="1054">
          <cell r="A1054">
            <v>300511</v>
          </cell>
          <cell r="B1054" t="str">
            <v xml:space="preserve">  BÅ táng t¶m ½an,mŸi h°t,lanh tá     M150  </v>
          </cell>
          <cell r="C1054" t="str">
            <v xml:space="preserve"> m3 </v>
          </cell>
          <cell r="D1054">
            <v>305584</v>
          </cell>
          <cell r="E1054">
            <v>32066</v>
          </cell>
          <cell r="F1054">
            <v>5376</v>
          </cell>
        </row>
        <row r="1055">
          <cell r="A1055">
            <v>300512</v>
          </cell>
          <cell r="B1055" t="str">
            <v xml:space="preserve">  BÅ táng t¶m ½an,mŸi h°t,lanh tá     M200  </v>
          </cell>
          <cell r="C1055" t="str">
            <v xml:space="preserve"> m3 </v>
          </cell>
          <cell r="D1055">
            <v>350082</v>
          </cell>
          <cell r="E1055">
            <v>32066</v>
          </cell>
          <cell r="F1055">
            <v>5376</v>
          </cell>
        </row>
        <row r="1056">
          <cell r="A1056">
            <v>300513</v>
          </cell>
          <cell r="B1056" t="str">
            <v xml:space="preserve">  BÅ táng t¶m ½an,mŸi h°t,lanh tá     M250  </v>
          </cell>
          <cell r="C1056" t="str">
            <v xml:space="preserve"> m3 </v>
          </cell>
          <cell r="D1056">
            <v>382819</v>
          </cell>
          <cell r="E1056">
            <v>32066</v>
          </cell>
          <cell r="F1056">
            <v>5376</v>
          </cell>
        </row>
        <row r="1057">
          <cell r="A1057">
            <v>300521</v>
          </cell>
          <cell r="B1057" t="str">
            <v xml:space="preserve">  BÅ táng lŸ chèp,nan hoa             M150  </v>
          </cell>
          <cell r="C1057" t="str">
            <v xml:space="preserve"> m3 </v>
          </cell>
          <cell r="D1057">
            <v>305584</v>
          </cell>
          <cell r="E1057">
            <v>68581</v>
          </cell>
          <cell r="F1057">
            <v>5376</v>
          </cell>
        </row>
        <row r="1058">
          <cell r="A1058">
            <v>300522</v>
          </cell>
          <cell r="B1058" t="str">
            <v xml:space="preserve">  BÅ táng lŸ chèp,nan hoa             M200  </v>
          </cell>
          <cell r="C1058" t="str">
            <v xml:space="preserve"> m3 </v>
          </cell>
          <cell r="D1058">
            <v>350082</v>
          </cell>
          <cell r="E1058">
            <v>68554</v>
          </cell>
          <cell r="F1058">
            <v>5376</v>
          </cell>
        </row>
        <row r="1059">
          <cell r="A1059">
            <v>300523</v>
          </cell>
          <cell r="B1059" t="str">
            <v xml:space="preserve">  BÅ táng lŸ chèp,nan hoa             M250  </v>
          </cell>
          <cell r="C1059" t="str">
            <v xml:space="preserve"> m3 </v>
          </cell>
          <cell r="D1059">
            <v>382819</v>
          </cell>
          <cell r="E1059">
            <v>68554</v>
          </cell>
          <cell r="F1059">
            <v>5376</v>
          </cell>
        </row>
        <row r="1060">
          <cell r="A1060">
            <v>300531</v>
          </cell>
          <cell r="B1060" t="str">
            <v xml:space="preserve">  BÅ táng cøa sä tréi,con sçn         M150  </v>
          </cell>
          <cell r="C1060" t="str">
            <v xml:space="preserve"> m3 </v>
          </cell>
          <cell r="D1060">
            <v>324619</v>
          </cell>
          <cell r="E1060">
            <v>38790</v>
          </cell>
          <cell r="F1060">
            <v>5376</v>
          </cell>
        </row>
        <row r="1061">
          <cell r="A1061">
            <v>300532</v>
          </cell>
          <cell r="B1061" t="str">
            <v xml:space="preserve">  BÅ táng cøa sä tréi,con sçn         M200  </v>
          </cell>
          <cell r="C1061" t="str">
            <v xml:space="preserve"> m3 </v>
          </cell>
          <cell r="D1061">
            <v>369117</v>
          </cell>
          <cell r="E1061">
            <v>38790</v>
          </cell>
          <cell r="F1061">
            <v>5376</v>
          </cell>
        </row>
        <row r="1062">
          <cell r="A1062">
            <v>300533</v>
          </cell>
          <cell r="B1062" t="str">
            <v xml:space="preserve">  BÅ táng cøa sä tréi,con sçn         M250  </v>
          </cell>
          <cell r="C1062" t="str">
            <v xml:space="preserve"> m3 </v>
          </cell>
          <cell r="D1062">
            <v>401854</v>
          </cell>
          <cell r="E1062">
            <v>38790</v>
          </cell>
          <cell r="F1062">
            <v>5376</v>
          </cell>
        </row>
        <row r="1063">
          <cell r="A1063">
            <v>300541</v>
          </cell>
          <cell r="B1063" t="str">
            <v xml:space="preserve">  BÅ táng h¡ng r¡o,lan can            M150  </v>
          </cell>
          <cell r="C1063" t="str">
            <v xml:space="preserve"> m3 </v>
          </cell>
          <cell r="D1063">
            <v>300793</v>
          </cell>
          <cell r="E1063">
            <v>35480</v>
          </cell>
          <cell r="F1063">
            <v>5376</v>
          </cell>
        </row>
        <row r="1064">
          <cell r="A1064">
            <v>300542</v>
          </cell>
          <cell r="B1064" t="str">
            <v xml:space="preserve">  BÅ táng h¡ng r¡o,lan can            M200  </v>
          </cell>
          <cell r="C1064" t="str">
            <v xml:space="preserve"> m3 </v>
          </cell>
          <cell r="D1064">
            <v>345291</v>
          </cell>
          <cell r="E1064">
            <v>35480</v>
          </cell>
          <cell r="F1064">
            <v>5376</v>
          </cell>
        </row>
        <row r="1065">
          <cell r="A1065">
            <v>300543</v>
          </cell>
          <cell r="B1065" t="str">
            <v xml:space="preserve">  BÅ táng h¡ng r¡o,lan can            M250  </v>
          </cell>
          <cell r="C1065" t="str">
            <v xml:space="preserve"> m3 </v>
          </cell>
          <cell r="D1065">
            <v>378028</v>
          </cell>
          <cell r="E1065">
            <v>35480</v>
          </cell>
          <cell r="F1065">
            <v>5376</v>
          </cell>
        </row>
        <row r="1066">
          <cell r="A1066">
            <v>300611</v>
          </cell>
          <cell r="B1066" t="str">
            <v xml:space="preserve">  BÅ táng âng luãn dµy ½iÎn           M150  </v>
          </cell>
          <cell r="C1066" t="str">
            <v xml:space="preserve"> m3 </v>
          </cell>
          <cell r="D1066">
            <v>325622</v>
          </cell>
          <cell r="E1066">
            <v>46564</v>
          </cell>
          <cell r="F1066">
            <v>5376</v>
          </cell>
        </row>
        <row r="1067">
          <cell r="A1067">
            <v>300612</v>
          </cell>
          <cell r="B1067" t="str">
            <v xml:space="preserve">  BÅ táng âng luãn dµy ½iÎn           M200  </v>
          </cell>
          <cell r="C1067" t="str">
            <v xml:space="preserve"> m3 </v>
          </cell>
          <cell r="D1067">
            <v>370120</v>
          </cell>
          <cell r="E1067">
            <v>46564</v>
          </cell>
          <cell r="F1067">
            <v>5376</v>
          </cell>
        </row>
        <row r="1068">
          <cell r="A1068">
            <v>300613</v>
          </cell>
          <cell r="B1068" t="str">
            <v xml:space="preserve">  BÅ táng âng luãn dµy ½iÎn           M250  </v>
          </cell>
          <cell r="C1068" t="str">
            <v xml:space="preserve"> m3 </v>
          </cell>
          <cell r="D1068">
            <v>402857</v>
          </cell>
          <cell r="E1068">
            <v>46564</v>
          </cell>
          <cell r="F1068">
            <v>5376</v>
          </cell>
        </row>
        <row r="1069">
          <cell r="A1069">
            <v>300621</v>
          </cell>
          <cell r="B1069" t="str">
            <v xml:space="preserve">  BÅ táng âng câng                    M150  </v>
          </cell>
          <cell r="C1069" t="str">
            <v xml:space="preserve"> m3 </v>
          </cell>
          <cell r="D1069">
            <v>325622</v>
          </cell>
          <cell r="E1069">
            <v>46564</v>
          </cell>
          <cell r="F1069">
            <v>5376</v>
          </cell>
        </row>
        <row r="1070">
          <cell r="A1070">
            <v>300622</v>
          </cell>
          <cell r="B1070" t="str">
            <v xml:space="preserve">  BÅ táng âng câng                    M200  </v>
          </cell>
          <cell r="C1070" t="str">
            <v xml:space="preserve"> m3 </v>
          </cell>
          <cell r="D1070">
            <v>370120</v>
          </cell>
          <cell r="E1070">
            <v>46564</v>
          </cell>
          <cell r="F1070">
            <v>5376</v>
          </cell>
        </row>
        <row r="1071">
          <cell r="A1071">
            <v>300623</v>
          </cell>
          <cell r="B1071" t="str">
            <v xml:space="preserve">  BÅ táng âng câng                    M250  </v>
          </cell>
          <cell r="C1071" t="str">
            <v xml:space="preserve"> m3 </v>
          </cell>
          <cell r="D1071">
            <v>402857</v>
          </cell>
          <cell r="E1071">
            <v>46564</v>
          </cell>
          <cell r="F1071">
            <v>5376</v>
          </cell>
        </row>
        <row r="1072">
          <cell r="A1072">
            <v>300631</v>
          </cell>
          <cell r="B1072" t="str">
            <v xml:space="preserve">  BÅ táng âng buy D&lt;=70cm         M150  </v>
          </cell>
          <cell r="C1072" t="str">
            <v xml:space="preserve"> m3 </v>
          </cell>
          <cell r="D1072">
            <v>344061</v>
          </cell>
          <cell r="E1072">
            <v>53441</v>
          </cell>
          <cell r="F1072">
            <v>5376</v>
          </cell>
        </row>
        <row r="1073">
          <cell r="A1073">
            <v>300632</v>
          </cell>
          <cell r="B1073" t="str">
            <v xml:space="preserve">  BÅ táng âng buy D&lt;=70cm         M200  </v>
          </cell>
          <cell r="C1073" t="str">
            <v xml:space="preserve"> m3 </v>
          </cell>
          <cell r="D1073">
            <v>388997</v>
          </cell>
          <cell r="E1073">
            <v>53441</v>
          </cell>
          <cell r="F1073">
            <v>5376</v>
          </cell>
        </row>
        <row r="1074">
          <cell r="A1074">
            <v>300633</v>
          </cell>
          <cell r="B1074" t="str">
            <v xml:space="preserve">  BÅ táng âng buy D&lt;=70cm         M250  </v>
          </cell>
          <cell r="C1074" t="str">
            <v xml:space="preserve"> m3 </v>
          </cell>
          <cell r="D1074">
            <v>422057</v>
          </cell>
          <cell r="E1074">
            <v>53441</v>
          </cell>
          <cell r="F1074">
            <v>5376</v>
          </cell>
        </row>
        <row r="1075">
          <cell r="A1075">
            <v>300641</v>
          </cell>
          <cell r="B1075" t="str">
            <v xml:space="preserve">  BÅ táng âng buy D&gt; 70cm         M150  </v>
          </cell>
          <cell r="C1075" t="str">
            <v xml:space="preserve"> m3 </v>
          </cell>
          <cell r="D1075">
            <v>337447</v>
          </cell>
          <cell r="E1075">
            <v>46113</v>
          </cell>
          <cell r="F1075">
            <v>5376</v>
          </cell>
        </row>
        <row r="1076">
          <cell r="A1076">
            <v>300642</v>
          </cell>
          <cell r="B1076" t="str">
            <v xml:space="preserve">  BÅ táng âng buy D&gt; 70cm         M200  </v>
          </cell>
          <cell r="C1076" t="str">
            <v xml:space="preserve"> m3 </v>
          </cell>
          <cell r="D1076">
            <v>382383</v>
          </cell>
          <cell r="E1076">
            <v>46113</v>
          </cell>
          <cell r="F1076">
            <v>5376</v>
          </cell>
        </row>
        <row r="1077">
          <cell r="A1077">
            <v>300643</v>
          </cell>
          <cell r="B1077" t="str">
            <v xml:space="preserve">  BÅ táng âng buy D&gt; 70cm         M250  </v>
          </cell>
          <cell r="C1077" t="str">
            <v xml:space="preserve"> m3 </v>
          </cell>
          <cell r="D1077">
            <v>415442</v>
          </cell>
          <cell r="E1077">
            <v>46113</v>
          </cell>
          <cell r="F1077">
            <v>5376</v>
          </cell>
        </row>
        <row r="1078">
          <cell r="A1078">
            <v>300711</v>
          </cell>
          <cell r="B1078" t="str">
            <v xml:space="preserve">  BÅ táng d·m kh¸u ½æ &lt;=20m       M150  </v>
          </cell>
          <cell r="C1078" t="str">
            <v xml:space="preserve"> m3 </v>
          </cell>
          <cell r="D1078">
            <v>470529</v>
          </cell>
          <cell r="E1078">
            <v>46225</v>
          </cell>
          <cell r="F1078">
            <v>11851</v>
          </cell>
        </row>
        <row r="1079">
          <cell r="A1079">
            <v>300712</v>
          </cell>
          <cell r="B1079" t="str">
            <v xml:space="preserve">  BÅ táng d·m kh¸u ½æ &lt;=20m       M200  </v>
          </cell>
          <cell r="C1079" t="str">
            <v xml:space="preserve"> m3 </v>
          </cell>
          <cell r="D1079">
            <v>515027</v>
          </cell>
          <cell r="E1079">
            <v>46225</v>
          </cell>
          <cell r="F1079">
            <v>11851</v>
          </cell>
        </row>
        <row r="1080">
          <cell r="A1080">
            <v>300713</v>
          </cell>
          <cell r="B1080" t="str">
            <v xml:space="preserve">  BÅ táng d·m kh¸u ½æ &lt;=20m       M250  </v>
          </cell>
          <cell r="C1080" t="str">
            <v xml:space="preserve"> m3 </v>
          </cell>
          <cell r="D1080">
            <v>547764</v>
          </cell>
          <cell r="E1080">
            <v>46225</v>
          </cell>
          <cell r="F1080">
            <v>11851</v>
          </cell>
        </row>
        <row r="1081">
          <cell r="A1081">
            <v>301111</v>
          </cell>
          <cell r="B1081" t="str">
            <v xml:space="preserve">  Cât th¾p t¶m tõéng               d&lt;=10mm  </v>
          </cell>
          <cell r="C1081" t="str">
            <v xml:space="preserve"> t¶n </v>
          </cell>
          <cell r="D1081">
            <v>4261587</v>
          </cell>
          <cell r="E1081">
            <v>120464</v>
          </cell>
          <cell r="F1081">
            <v>20797</v>
          </cell>
        </row>
        <row r="1082">
          <cell r="A1082">
            <v>301112</v>
          </cell>
          <cell r="B1082" t="str">
            <v xml:space="preserve">  Cât th¾p t¶m tõéng               d&lt;=18mm  </v>
          </cell>
          <cell r="C1082" t="str">
            <v xml:space="preserve"> t¶n </v>
          </cell>
          <cell r="D1082">
            <v>4268809</v>
          </cell>
          <cell r="E1082">
            <v>102352</v>
          </cell>
          <cell r="F1082">
            <v>87691</v>
          </cell>
        </row>
        <row r="1083">
          <cell r="A1083">
            <v>301113</v>
          </cell>
          <cell r="B1083" t="str">
            <v xml:space="preserve">  Cât th¾p t¶m tõéng               d&gt; 18mm  </v>
          </cell>
          <cell r="C1083" t="str">
            <v xml:space="preserve"> t¶n </v>
          </cell>
          <cell r="D1083">
            <v>4115809</v>
          </cell>
          <cell r="E1083">
            <v>88979</v>
          </cell>
          <cell r="F1083">
            <v>79372</v>
          </cell>
        </row>
        <row r="1084">
          <cell r="A1084">
            <v>301211</v>
          </cell>
          <cell r="B1084" t="str">
            <v xml:space="preserve">  Cât th¾p cæt,càc,x¡,d·m,gi±ng    d&lt;=10mm  </v>
          </cell>
          <cell r="C1084" t="str">
            <v xml:space="preserve"> t¶n </v>
          </cell>
          <cell r="D1084">
            <v>4261587</v>
          </cell>
          <cell r="E1084">
            <v>167327</v>
          </cell>
          <cell r="F1084">
            <v>20797</v>
          </cell>
        </row>
        <row r="1085">
          <cell r="A1085">
            <v>301212</v>
          </cell>
          <cell r="B1085" t="str">
            <v xml:space="preserve">  Cât th¾p cæt,càc,x¡,d·m,gi±ng    d&lt;=18mm  </v>
          </cell>
          <cell r="C1085" t="str">
            <v xml:space="preserve"> t¶n </v>
          </cell>
          <cell r="D1085">
            <v>4216995</v>
          </cell>
          <cell r="E1085">
            <v>84528</v>
          </cell>
          <cell r="F1085">
            <v>151765</v>
          </cell>
        </row>
        <row r="1086">
          <cell r="A1086">
            <v>301213</v>
          </cell>
          <cell r="B1086" t="str">
            <v xml:space="preserve">  Cât th¾p cæt,càc,x¡,d·m,gi±ng    d&gt; 18mm  </v>
          </cell>
          <cell r="C1086" t="str">
            <v xml:space="preserve"> t¶n </v>
          </cell>
          <cell r="D1086">
            <v>4114955</v>
          </cell>
          <cell r="E1086">
            <v>80961</v>
          </cell>
          <cell r="F1086">
            <v>96501</v>
          </cell>
        </row>
        <row r="1087">
          <cell r="A1087">
            <v>301311</v>
          </cell>
          <cell r="B1087" t="str">
            <v xml:space="preserve">  Cât th¾p vÖ k¿o                  d&lt;=10mm  </v>
          </cell>
          <cell r="C1087" t="str">
            <v xml:space="preserve"> t¶n </v>
          </cell>
          <cell r="D1087">
            <v>4261587</v>
          </cell>
          <cell r="E1087">
            <v>167327</v>
          </cell>
          <cell r="F1087">
            <v>20797</v>
          </cell>
        </row>
        <row r="1088">
          <cell r="A1088">
            <v>301311</v>
          </cell>
          <cell r="B1088" t="str">
            <v xml:space="preserve">  Cât th¾p vÖ k¿o                  d&lt;=18mm  </v>
          </cell>
          <cell r="C1088" t="str">
            <v xml:space="preserve"> t¶n </v>
          </cell>
          <cell r="D1088">
            <v>4217809</v>
          </cell>
          <cell r="E1088">
            <v>116848</v>
          </cell>
          <cell r="F1088">
            <v>151575</v>
          </cell>
        </row>
        <row r="1089">
          <cell r="A1089">
            <v>301311</v>
          </cell>
          <cell r="B1089" t="str">
            <v xml:space="preserve">  Cât th¾p vÖ k¿o                  d&gt; 18mm  </v>
          </cell>
          <cell r="C1089" t="str">
            <v xml:space="preserve"> t¶n </v>
          </cell>
          <cell r="D1089">
            <v>4115809</v>
          </cell>
          <cell r="E1089">
            <v>98364</v>
          </cell>
          <cell r="F1089">
            <v>96501</v>
          </cell>
        </row>
        <row r="1090">
          <cell r="A1090">
            <v>301411</v>
          </cell>
          <cell r="B1090" t="str">
            <v xml:space="preserve">  Cât th¾p panen                   d&lt;=10mm  </v>
          </cell>
          <cell r="C1090" t="str">
            <v xml:space="preserve"> t¶n </v>
          </cell>
          <cell r="D1090">
            <v>4261587</v>
          </cell>
          <cell r="E1090">
            <v>230993</v>
          </cell>
          <cell r="F1090">
            <v>24957</v>
          </cell>
        </row>
        <row r="1091">
          <cell r="A1091">
            <v>301412</v>
          </cell>
          <cell r="B1091" t="str">
            <v xml:space="preserve">  Cât th¾p panen                   d&gt; 10mm  </v>
          </cell>
          <cell r="C1091" t="str">
            <v xml:space="preserve"> t¶n </v>
          </cell>
          <cell r="D1091">
            <v>4216385</v>
          </cell>
          <cell r="E1091">
            <v>142033</v>
          </cell>
          <cell r="F1091">
            <v>151575</v>
          </cell>
        </row>
        <row r="1092">
          <cell r="A1092">
            <v>301421</v>
          </cell>
          <cell r="B1092" t="str">
            <v xml:space="preserve">  CT T¶m ½an,H¡ng r¡o,Lam,Con sçn  d&lt;=10mm  </v>
          </cell>
          <cell r="C1092" t="str">
            <v xml:space="preserve"> t¶n </v>
          </cell>
          <cell r="D1092">
            <v>4261587</v>
          </cell>
          <cell r="E1092">
            <v>184838</v>
          </cell>
          <cell r="F1092">
            <v>20797</v>
          </cell>
        </row>
        <row r="1093">
          <cell r="A1093">
            <v>301511</v>
          </cell>
          <cell r="B1093" t="str">
            <v xml:space="preserve">  Cât th¾p âng (buy,câng)          d&lt;=10mm  </v>
          </cell>
          <cell r="C1093" t="str">
            <v xml:space="preserve"> t¶n </v>
          </cell>
          <cell r="D1093">
            <v>4261587</v>
          </cell>
          <cell r="E1093">
            <v>268107</v>
          </cell>
          <cell r="F1093">
            <v>20797</v>
          </cell>
        </row>
        <row r="1094">
          <cell r="A1094">
            <v>301512</v>
          </cell>
          <cell r="B1094" t="str">
            <v xml:space="preserve">  Cât th¾p âng (buy,câng)          d&lt;=18mm  </v>
          </cell>
          <cell r="C1094" t="str">
            <v xml:space="preserve"> t¶n </v>
          </cell>
          <cell r="D1094">
            <v>4251141</v>
          </cell>
          <cell r="E1094">
            <v>154122</v>
          </cell>
          <cell r="F1094">
            <v>62949</v>
          </cell>
        </row>
        <row r="1095">
          <cell r="A1095">
            <v>301513</v>
          </cell>
          <cell r="B1095" t="str">
            <v xml:space="preserve">  Cât th¾p âng (buy,câng)          d&gt; 18mm  </v>
          </cell>
          <cell r="C1095" t="str">
            <v xml:space="preserve"> t¶n </v>
          </cell>
          <cell r="D1095">
            <v>4149141</v>
          </cell>
          <cell r="E1095">
            <v>134279</v>
          </cell>
          <cell r="F1095">
            <v>47144</v>
          </cell>
        </row>
        <row r="1096">
          <cell r="A1096">
            <v>301611</v>
          </cell>
          <cell r="B1096" t="str">
            <v xml:space="preserve">  Cât th¾p âng luãn dµy ½iÎn       d&lt;=10mm  </v>
          </cell>
          <cell r="C1096" t="str">
            <v xml:space="preserve"> t¶n </v>
          </cell>
          <cell r="D1096">
            <v>4261587</v>
          </cell>
          <cell r="E1096">
            <v>297082</v>
          </cell>
          <cell r="F1096">
            <v>20797</v>
          </cell>
        </row>
        <row r="1097">
          <cell r="A1097">
            <v>301612</v>
          </cell>
          <cell r="B1097" t="str">
            <v xml:space="preserve">  Cât th¾p âng luãn dµy ½iÎn       d&lt;=18mm  </v>
          </cell>
          <cell r="C1097" t="str">
            <v xml:space="preserve"> t¶n </v>
          </cell>
          <cell r="D1097">
            <v>4251141</v>
          </cell>
          <cell r="E1097">
            <v>179940</v>
          </cell>
          <cell r="F1097">
            <v>62949</v>
          </cell>
        </row>
        <row r="1098">
          <cell r="A1098">
            <v>301613</v>
          </cell>
          <cell r="B1098" t="str">
            <v xml:space="preserve">  Cât th¾p âng luãn dµy ½iÎn       d&gt; 18mm  </v>
          </cell>
          <cell r="C1098" t="str">
            <v xml:space="preserve"> t¶n </v>
          </cell>
          <cell r="D1098">
            <v>4149141</v>
          </cell>
          <cell r="E1098">
            <v>153896</v>
          </cell>
          <cell r="F1098">
            <v>47144</v>
          </cell>
        </row>
        <row r="1099">
          <cell r="A1099">
            <v>301711</v>
          </cell>
          <cell r="B1099" t="str">
            <v xml:space="preserve">  Cât th¾p d·m c·u                 d&lt;=18mm  </v>
          </cell>
          <cell r="C1099" t="str">
            <v xml:space="preserve"> t¶n </v>
          </cell>
          <cell r="D1099">
            <v>4159321</v>
          </cell>
          <cell r="E1099">
            <v>89294</v>
          </cell>
          <cell r="F1099">
            <v>171231</v>
          </cell>
        </row>
        <row r="1100">
          <cell r="A1100">
            <v>301712</v>
          </cell>
          <cell r="B1100" t="str">
            <v xml:space="preserve">  Cât th¾p d·m c·u                 d&gt; 18mm  </v>
          </cell>
          <cell r="C1100" t="str">
            <v xml:space="preserve"> t¶n </v>
          </cell>
          <cell r="D1100">
            <v>4130844</v>
          </cell>
          <cell r="E1100">
            <v>49720</v>
          </cell>
          <cell r="F1100">
            <v>133778</v>
          </cell>
        </row>
        <row r="1101">
          <cell r="A1101">
            <v>302111</v>
          </cell>
          <cell r="B1101" t="str">
            <v xml:space="preserve">  L°p t¶m tõéng dâc                 &gt;2t¶n   </v>
          </cell>
          <cell r="C1101" t="str">
            <v xml:space="preserve"> CŸi </v>
          </cell>
          <cell r="D1101">
            <v>62110</v>
          </cell>
          <cell r="E1101">
            <v>16123</v>
          </cell>
          <cell r="F1101">
            <v>99948</v>
          </cell>
        </row>
        <row r="1102">
          <cell r="A1102">
            <v>302121</v>
          </cell>
          <cell r="B1102" t="str">
            <v xml:space="preserve">  L°p t¶m tõéng BT   Tlõìng c¶u kiÎn&lt;=2T¶n  </v>
          </cell>
          <cell r="C1102" t="str">
            <v xml:space="preserve"> CŸi </v>
          </cell>
          <cell r="D1102">
            <v>58526</v>
          </cell>
          <cell r="E1102">
            <v>5525</v>
          </cell>
          <cell r="F1102">
            <v>35651</v>
          </cell>
        </row>
        <row r="1103">
          <cell r="A1103">
            <v>302122</v>
          </cell>
          <cell r="B1103" t="str">
            <v xml:space="preserve">  L°p t¶m tõéng BT   Tlõìng c¶u kiÎn&gt; 2T¶n  </v>
          </cell>
          <cell r="C1103" t="str">
            <v xml:space="preserve"> CŸi </v>
          </cell>
          <cell r="D1103">
            <v>72729</v>
          </cell>
          <cell r="E1103">
            <v>6201</v>
          </cell>
          <cell r="F1103">
            <v>40244</v>
          </cell>
        </row>
        <row r="1104">
          <cell r="A1104">
            <v>302211</v>
          </cell>
          <cell r="B1104" t="str">
            <v xml:space="preserve">  L°p t¶m cæt BT   Tlõìng c¶u kiÎn&lt;=2.5T¶n  </v>
          </cell>
          <cell r="C1104" t="str">
            <v xml:space="preserve"> CŸi </v>
          </cell>
          <cell r="D1104">
            <v>81309</v>
          </cell>
          <cell r="E1104">
            <v>11725</v>
          </cell>
          <cell r="F1104">
            <v>32479</v>
          </cell>
        </row>
        <row r="1105">
          <cell r="A1105">
            <v>302212</v>
          </cell>
          <cell r="B1105" t="str">
            <v xml:space="preserve">  L°p t¶m cæt BT   Tlõìng c¶u kiÎn&lt;=5.0T¶n  </v>
          </cell>
          <cell r="C1105" t="str">
            <v xml:space="preserve"> CŸi </v>
          </cell>
          <cell r="D1105">
            <v>51309</v>
          </cell>
          <cell r="E1105">
            <v>13191</v>
          </cell>
          <cell r="F1105">
            <v>41664</v>
          </cell>
        </row>
        <row r="1106">
          <cell r="A1106">
            <v>302213</v>
          </cell>
          <cell r="B1106" t="str">
            <v xml:space="preserve">  L°p t¶m cæt BT   Tlõìng c¶u kiÎn&lt;=7.0T¶n  </v>
          </cell>
          <cell r="C1106" t="str">
            <v xml:space="preserve"> CŸi </v>
          </cell>
          <cell r="D1106">
            <v>95512</v>
          </cell>
          <cell r="E1106">
            <v>17814</v>
          </cell>
          <cell r="F1106">
            <v>50850</v>
          </cell>
        </row>
        <row r="1107">
          <cell r="A1107">
            <v>302214</v>
          </cell>
          <cell r="B1107" t="str">
            <v xml:space="preserve">  L°p t¶m cæt BT   Tlõìng c¶u kiÎn&gt; 7.0T¶n  </v>
          </cell>
          <cell r="C1107" t="str">
            <v xml:space="preserve"> CŸi </v>
          </cell>
          <cell r="D1107">
            <v>95512</v>
          </cell>
          <cell r="E1107">
            <v>19054</v>
          </cell>
          <cell r="F1107">
            <v>73813</v>
          </cell>
        </row>
        <row r="1108">
          <cell r="A1108">
            <v>302311</v>
          </cell>
          <cell r="B1108" t="str">
            <v xml:space="preserve">  L°p x¡,d·m,gi±ng BT Tlõìng ckiÎn&lt;=1.0T¶n  </v>
          </cell>
          <cell r="C1108" t="str">
            <v xml:space="preserve"> CŸi </v>
          </cell>
          <cell r="D1108">
            <v>64341</v>
          </cell>
          <cell r="E1108">
            <v>5525</v>
          </cell>
          <cell r="F1108">
            <v>40244</v>
          </cell>
        </row>
        <row r="1109">
          <cell r="A1109">
            <v>302312</v>
          </cell>
          <cell r="B1109" t="str">
            <v xml:space="preserve">  L°p x¡,d·m,gi±ng BT Tlõìng ckiÎn&lt;=3.0T¶n  </v>
          </cell>
          <cell r="C1109" t="str">
            <v xml:space="preserve"> CŸi </v>
          </cell>
          <cell r="D1109">
            <v>239203</v>
          </cell>
          <cell r="E1109">
            <v>10485</v>
          </cell>
          <cell r="F1109">
            <v>58614</v>
          </cell>
        </row>
        <row r="1110">
          <cell r="A1110">
            <v>302313</v>
          </cell>
          <cell r="B1110" t="str">
            <v xml:space="preserve">  L°p x¡,d·m,gi±ng BT Tlõìng ckiÎn&lt;=5.0T¶n  </v>
          </cell>
          <cell r="C1110" t="str">
            <v xml:space="preserve"> CŸi </v>
          </cell>
          <cell r="D1110">
            <v>239203</v>
          </cell>
          <cell r="E1110">
            <v>11725</v>
          </cell>
          <cell r="F1110">
            <v>72392</v>
          </cell>
        </row>
        <row r="1111">
          <cell r="A1111">
            <v>302411</v>
          </cell>
          <cell r="B1111" t="str">
            <v xml:space="preserve">  L°p d·m c·u tròc BT Tlõìng ckiÎn&lt;=3.0T¶n  </v>
          </cell>
          <cell r="C1111" t="str">
            <v xml:space="preserve"> CŸi </v>
          </cell>
          <cell r="D1111">
            <v>245842</v>
          </cell>
          <cell r="E1111">
            <v>14179</v>
          </cell>
          <cell r="F1111">
            <v>423693</v>
          </cell>
        </row>
        <row r="1112">
          <cell r="A1112">
            <v>302412</v>
          </cell>
          <cell r="B1112" t="str">
            <v xml:space="preserve">  L°p d·m c·u tròc BT Tlõìng ckiÎn&gt; 3.0T¶n  </v>
          </cell>
          <cell r="C1112" t="str">
            <v xml:space="preserve"> CŸi </v>
          </cell>
          <cell r="D1112">
            <v>245842</v>
          </cell>
          <cell r="E1112">
            <v>16915</v>
          </cell>
          <cell r="F1112">
            <v>475079</v>
          </cell>
        </row>
        <row r="1113">
          <cell r="A1113">
            <v>302421</v>
          </cell>
          <cell r="B1113" t="str">
            <v xml:space="preserve">  L°p vÖ k¿o BÅ táng  Tlõìng ckiÎn&lt;=5.0T¶n  </v>
          </cell>
          <cell r="C1113" t="str">
            <v xml:space="preserve"> CŸi </v>
          </cell>
          <cell r="D1113">
            <v>156708</v>
          </cell>
          <cell r="E1113">
            <v>27114</v>
          </cell>
          <cell r="F1113">
            <v>179612</v>
          </cell>
        </row>
        <row r="1114">
          <cell r="A1114">
            <v>302422</v>
          </cell>
          <cell r="B1114" t="str">
            <v xml:space="preserve">  L°p vÖ k¿o BÅ táng  Tlõìng ckiÎn&gt; 5.0T¶n  </v>
          </cell>
          <cell r="C1114" t="str">
            <v xml:space="preserve"> CŸi </v>
          </cell>
          <cell r="D1114">
            <v>156708</v>
          </cell>
          <cell r="E1114">
            <v>33955</v>
          </cell>
          <cell r="F1114">
            <v>211728</v>
          </cell>
        </row>
        <row r="1115">
          <cell r="A1115">
            <v>302511</v>
          </cell>
          <cell r="B1115" t="str">
            <v xml:space="preserve">  L°p giŸ ½ë mŸi châng diÅm             </v>
          </cell>
          <cell r="C1115" t="str">
            <v xml:space="preserve"> CŸi </v>
          </cell>
          <cell r="D1115">
            <v>66525</v>
          </cell>
          <cell r="E1115">
            <v>16574</v>
          </cell>
          <cell r="F1115">
            <v>156811</v>
          </cell>
        </row>
        <row r="1116">
          <cell r="A1116">
            <v>302521</v>
          </cell>
          <cell r="B1116" t="str">
            <v xml:space="preserve">  L°p CSçn,CSä,LChèp,NHoa,T‡an = cç gièi    </v>
          </cell>
          <cell r="C1116" t="str">
            <v xml:space="preserve"> CŸi </v>
          </cell>
          <cell r="D1116">
            <v>10912</v>
          </cell>
          <cell r="E1116">
            <v>6201</v>
          </cell>
          <cell r="F1116">
            <v>49188</v>
          </cell>
        </row>
        <row r="1117">
          <cell r="A1117">
            <v>302522</v>
          </cell>
          <cell r="B1117" t="str">
            <v xml:space="preserve">  L°p CSçn,CSä,LChèp,NHoa,T‡an = thð cáng   </v>
          </cell>
          <cell r="C1117" t="str">
            <v xml:space="preserve"> CŸi </v>
          </cell>
          <cell r="D1117">
            <v>6995</v>
          </cell>
          <cell r="E1117">
            <v>9583</v>
          </cell>
          <cell r="F1117">
            <v>0</v>
          </cell>
        </row>
        <row r="1118">
          <cell r="A1118">
            <v>302611</v>
          </cell>
          <cell r="B1118" t="str">
            <v xml:space="preserve">  L°p panen                                 </v>
          </cell>
          <cell r="C1118" t="str">
            <v xml:space="preserve"> CŸi </v>
          </cell>
          <cell r="D1118">
            <v>22030</v>
          </cell>
          <cell r="E1118">
            <v>1015</v>
          </cell>
          <cell r="F1118">
            <v>14611</v>
          </cell>
        </row>
        <row r="1119">
          <cell r="A1119">
            <v>302621</v>
          </cell>
          <cell r="B1119" t="str">
            <v xml:space="preserve">  L°p t¶m mŸi                               </v>
          </cell>
          <cell r="C1119" t="str">
            <v xml:space="preserve"> CŸi </v>
          </cell>
          <cell r="D1119">
            <v>22030</v>
          </cell>
          <cell r="E1119">
            <v>1127</v>
          </cell>
          <cell r="F1119">
            <v>15070</v>
          </cell>
        </row>
        <row r="1120">
          <cell r="A1120">
            <v>302631</v>
          </cell>
          <cell r="B1120" t="str">
            <v xml:space="preserve">  L°p mŸng nõèc                             </v>
          </cell>
          <cell r="C1120" t="str">
            <v xml:space="preserve"> CŸi </v>
          </cell>
          <cell r="D1120">
            <v>22030</v>
          </cell>
          <cell r="E1120">
            <v>1691</v>
          </cell>
          <cell r="F1120">
            <v>18744</v>
          </cell>
        </row>
        <row r="1121">
          <cell r="A1121">
            <v>302641</v>
          </cell>
          <cell r="B1121" t="str">
            <v xml:space="preserve">  L°p mŸi h°t                               </v>
          </cell>
          <cell r="C1121" t="str">
            <v xml:space="preserve"> CŸi </v>
          </cell>
          <cell r="D1121">
            <v>40846</v>
          </cell>
          <cell r="E1121">
            <v>3044</v>
          </cell>
          <cell r="F1121">
            <v>22963</v>
          </cell>
        </row>
        <row r="1122">
          <cell r="A1122">
            <v>304111</v>
          </cell>
          <cell r="B1122" t="str">
            <v xml:space="preserve">  Cât th¾p thµn ½¡i nõèc d=10-12            </v>
          </cell>
          <cell r="C1122" t="str">
            <v xml:space="preserve"> t¶n </v>
          </cell>
          <cell r="D1122">
            <v>4282940</v>
          </cell>
          <cell r="E1122">
            <v>644183</v>
          </cell>
          <cell r="F1122">
            <v>503739</v>
          </cell>
        </row>
        <row r="1123">
          <cell r="A1123">
            <v>304112</v>
          </cell>
          <cell r="B1123" t="str">
            <v xml:space="preserve">  Cât th¾p âng khÜi      d=10-12            </v>
          </cell>
          <cell r="C1123" t="str">
            <v xml:space="preserve"> t¶n </v>
          </cell>
          <cell r="D1123">
            <v>4282940</v>
          </cell>
          <cell r="E1123">
            <v>514053</v>
          </cell>
          <cell r="F1123">
            <v>431889</v>
          </cell>
        </row>
        <row r="1124">
          <cell r="A1124">
            <v>304112</v>
          </cell>
          <cell r="B1124" t="str">
            <v xml:space="preserve">  Cât th¾p thµn xi lá    d=10-12            </v>
          </cell>
          <cell r="C1124" t="str">
            <v xml:space="preserve"> t¶n </v>
          </cell>
          <cell r="D1124">
            <v>4282940</v>
          </cell>
          <cell r="E1124">
            <v>357089</v>
          </cell>
          <cell r="F1124">
            <v>403741</v>
          </cell>
        </row>
        <row r="1125">
          <cell r="A1125">
            <v>400110</v>
          </cell>
          <cell r="B1125" t="str">
            <v xml:space="preserve">  SX,LD k¿o mŸi ngÜi,gå hãng s°c,L&lt;=6.9m</v>
          </cell>
          <cell r="C1125" t="str">
            <v xml:space="preserve"> m3 </v>
          </cell>
          <cell r="D1125">
            <v>1554444</v>
          </cell>
          <cell r="E1125">
            <v>89172</v>
          </cell>
          <cell r="F1125">
            <v>0</v>
          </cell>
        </row>
        <row r="1126">
          <cell r="A1126">
            <v>400120</v>
          </cell>
          <cell r="B1126" t="str">
            <v xml:space="preserve">  SX,LD k¿o mŸi ngÜi,gå hãng s°c,L&lt;=8.1m</v>
          </cell>
          <cell r="C1126" t="str">
            <v xml:space="preserve"> m3 </v>
          </cell>
          <cell r="D1126">
            <v>1507704</v>
          </cell>
          <cell r="E1126">
            <v>114571</v>
          </cell>
          <cell r="F1126">
            <v>0</v>
          </cell>
        </row>
        <row r="1127">
          <cell r="A1127">
            <v>400130</v>
          </cell>
          <cell r="B1127" t="str">
            <v xml:space="preserve">  SX,LD k¿o mŸi ngÜi,gå hãng s°c,L&lt;=9.0m</v>
          </cell>
          <cell r="C1127" t="str">
            <v xml:space="preserve"> m3 </v>
          </cell>
          <cell r="D1127">
            <v>1535421</v>
          </cell>
          <cell r="E1127">
            <v>117760</v>
          </cell>
          <cell r="F1127">
            <v>0</v>
          </cell>
        </row>
        <row r="1128">
          <cell r="A1128">
            <v>400140</v>
          </cell>
          <cell r="B1128" t="str">
            <v xml:space="preserve">  SX,LD k¿o mŸi ngÜi,gå hãng s°c,L&gt; 10m </v>
          </cell>
          <cell r="C1128" t="str">
            <v xml:space="preserve"> m3 </v>
          </cell>
          <cell r="D1128">
            <v>1391674</v>
          </cell>
          <cell r="E1128">
            <v>128425</v>
          </cell>
          <cell r="F1128">
            <v>0</v>
          </cell>
        </row>
        <row r="1129">
          <cell r="A1129">
            <v>400210</v>
          </cell>
          <cell r="B1129" t="str">
            <v xml:space="preserve">  SX,LD k¿o mŸi FibroXM,gå hãng s°c,L&lt;4.0m  </v>
          </cell>
          <cell r="C1129" t="str">
            <v xml:space="preserve"> m3 </v>
          </cell>
          <cell r="D1129">
            <v>1382778</v>
          </cell>
          <cell r="E1129">
            <v>92800</v>
          </cell>
          <cell r="F1129">
            <v>0</v>
          </cell>
        </row>
        <row r="1130">
          <cell r="A1130">
            <v>400220</v>
          </cell>
          <cell r="B1130" t="str">
            <v xml:space="preserve">  SX,LD k¿o mŸi FibroXM,gå hãng s°c,L&lt;5.7m  </v>
          </cell>
          <cell r="C1130" t="str">
            <v xml:space="preserve"> m3 </v>
          </cell>
          <cell r="D1130">
            <v>1371799</v>
          </cell>
          <cell r="E1130">
            <v>99288</v>
          </cell>
          <cell r="F1130">
            <v>0</v>
          </cell>
        </row>
        <row r="1131">
          <cell r="A1131">
            <v>400230</v>
          </cell>
          <cell r="B1131" t="str">
            <v xml:space="preserve">  SX,LD k¿o mŸi FibroXM,gå hãng s°c,L&lt;6.9m  </v>
          </cell>
          <cell r="C1131" t="str">
            <v xml:space="preserve"> m3 </v>
          </cell>
          <cell r="D1131">
            <v>1302348</v>
          </cell>
          <cell r="E1131">
            <v>107314</v>
          </cell>
          <cell r="F1131">
            <v>0</v>
          </cell>
        </row>
        <row r="1132">
          <cell r="A1132">
            <v>400240</v>
          </cell>
          <cell r="B1132" t="str">
            <v xml:space="preserve">  SX,LD k¿o mŸi FibroXM,gå hãng s°c,L&lt;8.1m  </v>
          </cell>
          <cell r="C1132" t="str">
            <v xml:space="preserve"> m3 </v>
          </cell>
          <cell r="D1132">
            <v>1322365</v>
          </cell>
          <cell r="E1132">
            <v>116880</v>
          </cell>
          <cell r="F1132">
            <v>0</v>
          </cell>
        </row>
        <row r="1133">
          <cell r="A1133">
            <v>400250</v>
          </cell>
          <cell r="B1133" t="str">
            <v xml:space="preserve">  SX,LD k¿o mŸi FibroXM,gå hãng s°c,L&lt;9.0m  </v>
          </cell>
          <cell r="C1133" t="str">
            <v xml:space="preserve"> m3 </v>
          </cell>
          <cell r="D1133">
            <v>1488617</v>
          </cell>
          <cell r="E1133">
            <v>118090</v>
          </cell>
          <cell r="F1133">
            <v>0</v>
          </cell>
        </row>
        <row r="1134">
          <cell r="A1134">
            <v>400260</v>
          </cell>
          <cell r="B1134" t="str">
            <v xml:space="preserve">  SX,LD k¿o mŸi FibroXM,gå hãng s°c,L&gt;10 m  </v>
          </cell>
          <cell r="C1134" t="str">
            <v xml:space="preserve"> m3 </v>
          </cell>
          <cell r="D1134">
            <v>1567424</v>
          </cell>
          <cell r="E1134">
            <v>126886</v>
          </cell>
          <cell r="F1134">
            <v>0</v>
          </cell>
        </row>
        <row r="1135">
          <cell r="A1135">
            <v>400310</v>
          </cell>
          <cell r="B1135" t="str">
            <v xml:space="preserve">  SX,LD k¿o hån hìp,mŸingÜi,gå HS°c,L&lt;8.1m  </v>
          </cell>
          <cell r="C1135" t="str">
            <v xml:space="preserve"> m3 </v>
          </cell>
          <cell r="D1135">
            <v>1320292</v>
          </cell>
          <cell r="E1135">
            <v>111492</v>
          </cell>
          <cell r="F1135">
            <v>0</v>
          </cell>
        </row>
        <row r="1136">
          <cell r="A1136">
            <v>400310</v>
          </cell>
          <cell r="B1136" t="str">
            <v xml:space="preserve">  SX,LD k¿o hån hìp,mŸi ngÜi,gå HS°c,L&lt;9m   </v>
          </cell>
          <cell r="C1136" t="str">
            <v xml:space="preserve"> m3 </v>
          </cell>
          <cell r="D1136">
            <v>1412751</v>
          </cell>
          <cell r="E1136">
            <v>113472</v>
          </cell>
          <cell r="F1136">
            <v>0</v>
          </cell>
        </row>
        <row r="1137">
          <cell r="A1137">
            <v>400310</v>
          </cell>
          <cell r="B1137" t="str">
            <v xml:space="preserve">  SX,LD k¿o hån hìp,mŸi ngÜi,gå HS°c,L&gt;10m  </v>
          </cell>
          <cell r="C1137" t="str">
            <v xml:space="preserve"> m3 </v>
          </cell>
          <cell r="D1137">
            <v>1291044</v>
          </cell>
          <cell r="E1137">
            <v>119849</v>
          </cell>
          <cell r="F1137">
            <v>0</v>
          </cell>
        </row>
        <row r="1138">
          <cell r="A1138">
            <v>400410</v>
          </cell>
          <cell r="B1138" t="str">
            <v xml:space="preserve">  SX,LD k¿o HHìp gå+s°t,mŸi FibroXM,L&lt;8.1m  </v>
          </cell>
          <cell r="C1138" t="str">
            <v xml:space="preserve"> m3 </v>
          </cell>
          <cell r="D1138">
            <v>1397254</v>
          </cell>
          <cell r="E1138">
            <v>106545</v>
          </cell>
          <cell r="F1138">
            <v>0</v>
          </cell>
        </row>
        <row r="1139">
          <cell r="A1139">
            <v>400420</v>
          </cell>
          <cell r="B1139" t="str">
            <v xml:space="preserve">  SX,LD k¿o HHìp gå+s°t,mŸi FibroXM,L&lt;9.0m  </v>
          </cell>
          <cell r="C1139" t="str">
            <v xml:space="preserve"> m3 </v>
          </cell>
          <cell r="D1139">
            <v>1341808</v>
          </cell>
          <cell r="E1139">
            <v>110613</v>
          </cell>
          <cell r="F1139">
            <v>0</v>
          </cell>
        </row>
        <row r="1140">
          <cell r="A1140">
            <v>400430</v>
          </cell>
          <cell r="B1140" t="str">
            <v xml:space="preserve">  SX,LD k¿o HHìp gå+s°t,mŸi FibroXM,L&gt;10.m  </v>
          </cell>
          <cell r="C1140" t="str">
            <v xml:space="preserve"> m3 </v>
          </cell>
          <cell r="D1140">
            <v>1554025</v>
          </cell>
          <cell r="E1140">
            <v>131834</v>
          </cell>
          <cell r="F1140">
            <v>0</v>
          </cell>
        </row>
        <row r="1141">
          <cell r="A1141">
            <v>401210</v>
          </cell>
          <cell r="B1141" t="str">
            <v xml:space="preserve">  SXgi±ng vÖ k¿o theomŸi gian giùa  L&lt;8.1m  </v>
          </cell>
          <cell r="C1141" t="str">
            <v xml:space="preserve"> m3 </v>
          </cell>
          <cell r="D1141">
            <v>1375419</v>
          </cell>
          <cell r="E1141">
            <v>123874</v>
          </cell>
          <cell r="F1141">
            <v>0</v>
          </cell>
        </row>
        <row r="1142">
          <cell r="A1142">
            <v>401220</v>
          </cell>
          <cell r="B1142" t="str">
            <v xml:space="preserve">  SXgi±ng vÖ k¿o theo mŸi gian giùa L&lt;=9m   </v>
          </cell>
          <cell r="C1142" t="str">
            <v xml:space="preserve"> m3 </v>
          </cell>
          <cell r="D1142">
            <v>1364544</v>
          </cell>
          <cell r="E1142">
            <v>129495</v>
          </cell>
          <cell r="F1142">
            <v>0</v>
          </cell>
        </row>
        <row r="1143">
          <cell r="A1143">
            <v>401230</v>
          </cell>
          <cell r="B1143" t="str">
            <v xml:space="preserve">  SXgi±ng vÖ k¿o theo mŸi gian giùa L&gt;10m   </v>
          </cell>
          <cell r="C1143" t="str">
            <v xml:space="preserve"> m3 </v>
          </cell>
          <cell r="D1143">
            <v>1319544</v>
          </cell>
          <cell r="E1143">
            <v>102580</v>
          </cell>
          <cell r="F1143">
            <v>0</v>
          </cell>
        </row>
        <row r="1144">
          <cell r="A1144">
            <v>401240</v>
          </cell>
          <cell r="B1144" t="str">
            <v xml:space="preserve">  SXgi±ng vÖ k¿o theo mŸi gian ½hãi L&lt;8.1m  </v>
          </cell>
          <cell r="C1144" t="str">
            <v xml:space="preserve"> m3 </v>
          </cell>
          <cell r="D1144">
            <v>1378294</v>
          </cell>
          <cell r="E1144">
            <v>123009</v>
          </cell>
          <cell r="F1144">
            <v>0</v>
          </cell>
        </row>
        <row r="1145">
          <cell r="A1145">
            <v>401250</v>
          </cell>
          <cell r="B1145" t="str">
            <v xml:space="preserve">  SXgi±ng vÖ k¿o theo mŸi gian ½hãi L&lt;=9m   </v>
          </cell>
          <cell r="C1145" t="str">
            <v xml:space="preserve"> m3 </v>
          </cell>
          <cell r="D1145">
            <v>1364544</v>
          </cell>
          <cell r="E1145">
            <v>123009</v>
          </cell>
          <cell r="F1145">
            <v>0</v>
          </cell>
        </row>
        <row r="1146">
          <cell r="A1146">
            <v>401260</v>
          </cell>
          <cell r="B1146" t="str">
            <v xml:space="preserve">  SXgi±ng vÖ k¿o theo mŸi gian ½hãi L&gt;10m   </v>
          </cell>
          <cell r="C1146" t="str">
            <v xml:space="preserve"> m3 </v>
          </cell>
          <cell r="D1146">
            <v>1342669</v>
          </cell>
          <cell r="E1146">
            <v>120847</v>
          </cell>
          <cell r="F1146">
            <v>0</v>
          </cell>
        </row>
        <row r="1147">
          <cell r="A1147">
            <v>401310</v>
          </cell>
          <cell r="B1147" t="str">
            <v xml:space="preserve">  SX,LD gi±ng vÖ k¿o s°t trÝn,L&lt;=15m    </v>
          </cell>
          <cell r="C1147" t="str">
            <v xml:space="preserve"> t¶n </v>
          </cell>
          <cell r="D1147">
            <v>8588679</v>
          </cell>
          <cell r="E1147">
            <v>390538</v>
          </cell>
          <cell r="F1147">
            <v>0</v>
          </cell>
        </row>
        <row r="1148">
          <cell r="A1148">
            <v>401410</v>
          </cell>
          <cell r="B1148" t="str">
            <v xml:space="preserve">  SX,LD x¡ gã gå mŸi th²ng                  </v>
          </cell>
          <cell r="C1148" t="str">
            <v xml:space="preserve"> m3 </v>
          </cell>
          <cell r="D1148">
            <v>1129120</v>
          </cell>
          <cell r="E1148">
            <v>41066</v>
          </cell>
          <cell r="F1148">
            <v>0</v>
          </cell>
        </row>
        <row r="1149">
          <cell r="A1149">
            <v>401420</v>
          </cell>
          <cell r="B1149" t="str">
            <v xml:space="preserve">  SX,LD x¡ gã gå mŸi nâi,mŸi gÜc            </v>
          </cell>
          <cell r="C1149" t="str">
            <v xml:space="preserve"> m3 </v>
          </cell>
          <cell r="D1149">
            <v>1129120</v>
          </cell>
          <cell r="E1149">
            <v>41066</v>
          </cell>
          <cell r="F1149">
            <v>0</v>
          </cell>
        </row>
        <row r="1150">
          <cell r="A1150">
            <v>401430</v>
          </cell>
          <cell r="B1150" t="str">
            <v xml:space="preserve">  SX,LD c·u phong                           </v>
          </cell>
          <cell r="C1150" t="str">
            <v xml:space="preserve"> m3 </v>
          </cell>
          <cell r="D1150">
            <v>1128875</v>
          </cell>
          <cell r="E1150">
            <v>32170</v>
          </cell>
          <cell r="F1150">
            <v>0</v>
          </cell>
        </row>
        <row r="1151">
          <cell r="A1151">
            <v>402110</v>
          </cell>
          <cell r="B1151" t="str">
            <v xml:space="preserve">  L°p dúng cŸc lo­i khuán cøa gå            </v>
          </cell>
          <cell r="C1151" t="str">
            <v xml:space="preserve"> m</v>
          </cell>
          <cell r="D1151">
            <v>1860</v>
          </cell>
          <cell r="E1151">
            <v>2255</v>
          </cell>
          <cell r="F1151">
            <v>0</v>
          </cell>
        </row>
        <row r="1152">
          <cell r="A1152">
            <v>402210</v>
          </cell>
          <cell r="B1152" t="str">
            <v xml:space="preserve">  L°p cøa gå v¡o khuán                      </v>
          </cell>
          <cell r="C1152" t="str">
            <v xml:space="preserve"> m2 </v>
          </cell>
          <cell r="D1152">
            <v>0</v>
          </cell>
          <cell r="E1152">
            <v>2819</v>
          </cell>
          <cell r="F1152">
            <v>0</v>
          </cell>
        </row>
        <row r="1153">
          <cell r="A1153">
            <v>402220</v>
          </cell>
          <cell r="B1153" t="str">
            <v xml:space="preserve">  L°p cøa kháng cÜ khuán                    </v>
          </cell>
          <cell r="C1153" t="str">
            <v xml:space="preserve"> m2 </v>
          </cell>
          <cell r="D1153">
            <v>2007</v>
          </cell>
          <cell r="E1153">
            <v>4510</v>
          </cell>
          <cell r="F1153">
            <v>0</v>
          </cell>
        </row>
        <row r="1154">
          <cell r="A1154">
            <v>500111</v>
          </cell>
          <cell r="B1154" t="str">
            <v xml:space="preserve">  SX vÖ k¿o th¾p hÖnh liÅn kÆt h¡n,L&lt;= 9m   </v>
          </cell>
          <cell r="C1154" t="str">
            <v xml:space="preserve"> t¶n </v>
          </cell>
          <cell r="D1154">
            <v>5033204</v>
          </cell>
          <cell r="E1154">
            <v>480890</v>
          </cell>
          <cell r="F1154">
            <v>873618</v>
          </cell>
        </row>
        <row r="1155">
          <cell r="A1155">
            <v>500112</v>
          </cell>
          <cell r="B1155" t="str">
            <v xml:space="preserve">  SX vÖ k¿o th¾p hÖnh liÅn kÆt h¡n,L&lt;=12m   </v>
          </cell>
          <cell r="C1155" t="str">
            <v xml:space="preserve"> t¶n </v>
          </cell>
          <cell r="D1155">
            <v>4959950</v>
          </cell>
          <cell r="E1155">
            <v>454846</v>
          </cell>
          <cell r="F1155">
            <v>573342</v>
          </cell>
        </row>
        <row r="1156">
          <cell r="A1156">
            <v>500113</v>
          </cell>
          <cell r="B1156" t="str">
            <v xml:space="preserve">  SX vÖ k¿o th¾p hÖnh liÅn kÆt h¡n,L&lt;=15m   </v>
          </cell>
          <cell r="C1156" t="str">
            <v xml:space="preserve"> t¶n </v>
          </cell>
          <cell r="D1156">
            <v>4860854</v>
          </cell>
          <cell r="E1156">
            <v>586371</v>
          </cell>
          <cell r="F1156">
            <v>450812</v>
          </cell>
        </row>
        <row r="1157">
          <cell r="A1157">
            <v>500114</v>
          </cell>
          <cell r="B1157" t="str">
            <v xml:space="preserve">  SX vÖ k¿o th¾p hÖnh liÅn kÆt h¡n,L&lt;=18m   </v>
          </cell>
          <cell r="C1157" t="str">
            <v xml:space="preserve"> t¶n </v>
          </cell>
          <cell r="D1157">
            <v>4997790</v>
          </cell>
          <cell r="E1157">
            <v>435397</v>
          </cell>
          <cell r="F1157">
            <v>462224</v>
          </cell>
        </row>
        <row r="1158">
          <cell r="A1158">
            <v>500115</v>
          </cell>
          <cell r="B1158" t="str">
            <v xml:space="preserve">  SX vÖ k¿o th¾p hÖnh liÅn kÆt h¡n,L&lt;=18m   </v>
          </cell>
          <cell r="C1158" t="str">
            <v xml:space="preserve"> t¶n </v>
          </cell>
          <cell r="D1158">
            <v>4861407</v>
          </cell>
          <cell r="E1158">
            <v>367220</v>
          </cell>
          <cell r="F1158">
            <v>260639</v>
          </cell>
        </row>
        <row r="1159">
          <cell r="A1159">
            <v>500116</v>
          </cell>
          <cell r="B1159" t="str">
            <v xml:space="preserve">  SX vÖ k¿o th¾p hÖnh liÅn kÆt h¡n,L&lt;=21m   </v>
          </cell>
          <cell r="C1159" t="str">
            <v xml:space="preserve"> t¶n </v>
          </cell>
          <cell r="D1159">
            <v>4808626</v>
          </cell>
          <cell r="E1159">
            <v>320127</v>
          </cell>
          <cell r="F1159">
            <v>404723</v>
          </cell>
        </row>
        <row r="1160">
          <cell r="A1160">
            <v>500211</v>
          </cell>
          <cell r="B1160" t="str">
            <v xml:space="preserve">  SX k¿o th¾p,(thanh h­ =th¾p trÝn),L&lt;= 9m  </v>
          </cell>
          <cell r="C1160" t="str">
            <v xml:space="preserve"> t¶n </v>
          </cell>
          <cell r="D1160">
            <v>5525928</v>
          </cell>
          <cell r="E1160">
            <v>749639</v>
          </cell>
          <cell r="F1160">
            <v>589365</v>
          </cell>
        </row>
        <row r="1161">
          <cell r="A1161">
            <v>500212</v>
          </cell>
          <cell r="B1161" t="str">
            <v xml:space="preserve">  SX k¿o th¾p,(thanh h­ =th¾p trÝn),L&lt;=12m  </v>
          </cell>
          <cell r="C1161" t="str">
            <v xml:space="preserve"> t¶n </v>
          </cell>
          <cell r="D1161">
            <v>5068530</v>
          </cell>
          <cell r="E1161">
            <v>502615</v>
          </cell>
          <cell r="F1161">
            <v>448317</v>
          </cell>
        </row>
        <row r="1162">
          <cell r="A1162">
            <v>500213</v>
          </cell>
          <cell r="B1162" t="str">
            <v xml:space="preserve">  SX k¿o th¾p,(thanh h­ =th¾p trÝn),L&lt;=15m  </v>
          </cell>
          <cell r="C1162" t="str">
            <v xml:space="preserve"> t¶n </v>
          </cell>
          <cell r="D1162">
            <v>5226986</v>
          </cell>
          <cell r="E1162">
            <v>430121</v>
          </cell>
          <cell r="F1162">
            <v>297391</v>
          </cell>
        </row>
        <row r="1163">
          <cell r="A1163">
            <v>500311</v>
          </cell>
          <cell r="B1163" t="str">
            <v xml:space="preserve">  SX gi±ng mŸi                              </v>
          </cell>
          <cell r="C1163" t="str">
            <v xml:space="preserve"> t¶n </v>
          </cell>
          <cell r="D1163">
            <v>4510122</v>
          </cell>
          <cell r="E1163">
            <v>409994</v>
          </cell>
          <cell r="F1163">
            <v>63440</v>
          </cell>
        </row>
        <row r="1164">
          <cell r="A1164">
            <v>500321</v>
          </cell>
          <cell r="B1164" t="str">
            <v xml:space="preserve">  SX x¡ gã 1 s°t hÖnh lèn                   </v>
          </cell>
          <cell r="C1164" t="str">
            <v xml:space="preserve"> t¶n </v>
          </cell>
          <cell r="D1164">
            <v>4230703</v>
          </cell>
          <cell r="E1164">
            <v>75881</v>
          </cell>
          <cell r="F1164">
            <v>0</v>
          </cell>
        </row>
        <row r="1165">
          <cell r="A1165">
            <v>500411</v>
          </cell>
          <cell r="B1165" t="str">
            <v xml:space="preserve">  SX d·m tõéng,cæt,d·m dõèi vÖ k¿o          </v>
          </cell>
          <cell r="C1165" t="str">
            <v xml:space="preserve"> t¶n </v>
          </cell>
          <cell r="D1165">
            <v>4745873</v>
          </cell>
          <cell r="E1165">
            <v>402555</v>
          </cell>
          <cell r="F1165">
            <v>399320</v>
          </cell>
        </row>
        <row r="1166">
          <cell r="A1166">
            <v>500421</v>
          </cell>
          <cell r="B1166" t="str">
            <v xml:space="preserve">  SX d·m mŸi                                </v>
          </cell>
          <cell r="C1166" t="str">
            <v xml:space="preserve"> t¶n </v>
          </cell>
          <cell r="D1166">
            <v>4538710</v>
          </cell>
          <cell r="E1166">
            <v>283079</v>
          </cell>
          <cell r="F1166">
            <v>359946</v>
          </cell>
        </row>
        <row r="1167">
          <cell r="A1167">
            <v>500431</v>
          </cell>
          <cell r="B1167" t="str">
            <v xml:space="preserve">  SX d·m c·u tròc th¾p                      </v>
          </cell>
          <cell r="C1167" t="str">
            <v xml:space="preserve"> t¶n </v>
          </cell>
          <cell r="D1167">
            <v>4793257</v>
          </cell>
          <cell r="E1167">
            <v>254904</v>
          </cell>
          <cell r="F1167">
            <v>395410</v>
          </cell>
        </row>
        <row r="1168">
          <cell r="A1168">
            <v>500511</v>
          </cell>
          <cell r="B1168" t="str">
            <v xml:space="preserve">  SX thang s°t                              </v>
          </cell>
          <cell r="C1168" t="str">
            <v xml:space="preserve"> t¶n </v>
          </cell>
          <cell r="D1168">
            <v>4435618</v>
          </cell>
          <cell r="E1168">
            <v>320115</v>
          </cell>
          <cell r="F1168">
            <v>569259</v>
          </cell>
        </row>
        <row r="1169">
          <cell r="A1169">
            <v>500521</v>
          </cell>
          <cell r="B1169" t="str">
            <v xml:space="preserve">  SX lan can s°t                            </v>
          </cell>
          <cell r="C1169" t="str">
            <v xml:space="preserve"> t¶n </v>
          </cell>
          <cell r="D1169">
            <v>4674571</v>
          </cell>
          <cell r="E1169">
            <v>397607</v>
          </cell>
          <cell r="F1169">
            <v>230922</v>
          </cell>
        </row>
        <row r="1170">
          <cell r="A1170">
            <v>500531</v>
          </cell>
          <cell r="B1170" t="str">
            <v xml:space="preserve">  SX cøa sä tréi th¾p                       </v>
          </cell>
          <cell r="C1170" t="str">
            <v xml:space="preserve"> t¶n </v>
          </cell>
          <cell r="D1170">
            <v>4283030</v>
          </cell>
          <cell r="E1170">
            <v>976722</v>
          </cell>
          <cell r="F1170">
            <v>1113779</v>
          </cell>
        </row>
        <row r="1171">
          <cell r="A1171">
            <v>500611</v>
          </cell>
          <cell r="B1171" t="str">
            <v xml:space="preserve">  SX h¡ng r¡o lõèi th¾p                     </v>
          </cell>
          <cell r="C1171" t="str">
            <v xml:space="preserve"> m2 </v>
          </cell>
          <cell r="D1171">
            <v>84651</v>
          </cell>
          <cell r="E1171">
            <v>13191</v>
          </cell>
          <cell r="F1171">
            <v>6344</v>
          </cell>
        </row>
        <row r="1172">
          <cell r="A1172">
            <v>500612</v>
          </cell>
          <cell r="B1172" t="str">
            <v xml:space="preserve">  SX h¡ng r¡o song s°t trÝn                 </v>
          </cell>
          <cell r="C1172" t="str">
            <v xml:space="preserve"> m2 </v>
          </cell>
          <cell r="D1172">
            <v>102754</v>
          </cell>
          <cell r="E1172">
            <v>14657</v>
          </cell>
          <cell r="F1172">
            <v>7613</v>
          </cell>
        </row>
        <row r="1173">
          <cell r="A1173">
            <v>500621</v>
          </cell>
          <cell r="B1173" t="str">
            <v xml:space="preserve">  SX cøa lõèi th¾p (khung th¾p)             </v>
          </cell>
          <cell r="C1173" t="str">
            <v xml:space="preserve"> m2 </v>
          </cell>
          <cell r="D1173">
            <v>103052</v>
          </cell>
          <cell r="E1173">
            <v>16912</v>
          </cell>
          <cell r="F1173">
            <v>9516</v>
          </cell>
        </row>
        <row r="1174">
          <cell r="A1174">
            <v>500622</v>
          </cell>
          <cell r="B1174" t="str">
            <v xml:space="preserve">  SX song s°t cøa                           </v>
          </cell>
          <cell r="C1174" t="str">
            <v xml:space="preserve"> m2 </v>
          </cell>
          <cell r="D1174">
            <v>110139</v>
          </cell>
          <cell r="E1174">
            <v>19167</v>
          </cell>
          <cell r="F1174">
            <v>9516</v>
          </cell>
        </row>
        <row r="1175">
          <cell r="A1175">
            <v>505110</v>
          </cell>
          <cell r="B1175" t="str">
            <v xml:space="preserve">  L°p dúng cæt th¾p                         </v>
          </cell>
          <cell r="C1175" t="str">
            <v xml:space="preserve"> t¶n </v>
          </cell>
          <cell r="D1175">
            <v>187923</v>
          </cell>
          <cell r="E1175">
            <v>104979</v>
          </cell>
          <cell r="F1175">
            <v>321011</v>
          </cell>
        </row>
        <row r="1176">
          <cell r="A1176">
            <v>505210</v>
          </cell>
          <cell r="B1176" t="str">
            <v xml:space="preserve">  L°p dúng vÖ k¿o th¾p L&lt;=18m           </v>
          </cell>
          <cell r="C1176" t="str">
            <v xml:space="preserve"> t¶n </v>
          </cell>
          <cell r="D1176">
            <v>224896</v>
          </cell>
          <cell r="E1176">
            <v>65245</v>
          </cell>
          <cell r="F1176">
            <v>211369</v>
          </cell>
        </row>
        <row r="1177">
          <cell r="A1177">
            <v>505220</v>
          </cell>
          <cell r="B1177" t="str">
            <v xml:space="preserve">  L°p dúng vÖ k¿o th¾p L&gt; 18m           </v>
          </cell>
          <cell r="C1177" t="str">
            <v xml:space="preserve"> t¶n </v>
          </cell>
          <cell r="D1177">
            <v>223727</v>
          </cell>
          <cell r="E1177">
            <v>57202</v>
          </cell>
          <cell r="F1177">
            <v>227263</v>
          </cell>
        </row>
        <row r="1178">
          <cell r="A1178">
            <v>505310</v>
          </cell>
          <cell r="B1178" t="str">
            <v xml:space="preserve">  L°p dúng x¡ gã th¾p                       </v>
          </cell>
          <cell r="C1178" t="str">
            <v xml:space="preserve"> t¶n </v>
          </cell>
          <cell r="D1178">
            <v>227440</v>
          </cell>
          <cell r="E1178">
            <v>29509</v>
          </cell>
          <cell r="F1178">
            <v>282111</v>
          </cell>
        </row>
        <row r="1179">
          <cell r="A1179">
            <v>505410</v>
          </cell>
          <cell r="B1179" t="str">
            <v xml:space="preserve">  L°p dúng gi±ng th¾p liÅn kÆt = ½inh tŸn   </v>
          </cell>
          <cell r="C1179" t="str">
            <v xml:space="preserve"> t¶n </v>
          </cell>
          <cell r="D1179">
            <v>262013</v>
          </cell>
          <cell r="E1179">
            <v>233263</v>
          </cell>
          <cell r="F1179">
            <v>865534</v>
          </cell>
        </row>
        <row r="1180">
          <cell r="A1180">
            <v>505420</v>
          </cell>
          <cell r="B1180" t="str">
            <v xml:space="preserve">  L°p dúng gi±ng th¾p liÅn kÆt = bu láng    </v>
          </cell>
          <cell r="C1180" t="str">
            <v xml:space="preserve"> t¶n </v>
          </cell>
          <cell r="D1180">
            <v>674411</v>
          </cell>
          <cell r="E1180">
            <v>25834</v>
          </cell>
          <cell r="F1180">
            <v>313831</v>
          </cell>
        </row>
        <row r="1181">
          <cell r="A1181">
            <v>505510</v>
          </cell>
          <cell r="B1181" t="str">
            <v xml:space="preserve">  L°p d·m tõéng,cæt châng,d·m c·u tròc ½çn  </v>
          </cell>
          <cell r="C1181" t="str">
            <v xml:space="preserve"> t¶n </v>
          </cell>
          <cell r="D1181">
            <v>315749</v>
          </cell>
          <cell r="E1181">
            <v>76528</v>
          </cell>
          <cell r="F1181">
            <v>271688</v>
          </cell>
        </row>
        <row r="1182">
          <cell r="A1182">
            <v>505610</v>
          </cell>
          <cell r="B1182" t="str">
            <v xml:space="preserve">  L°p d·m c·u tròc kÌ c¨ t¶n h¬m,d¡n h¬m</v>
          </cell>
          <cell r="C1182" t="str">
            <v xml:space="preserve"> t¶n </v>
          </cell>
          <cell r="D1182">
            <v>197866</v>
          </cell>
          <cell r="E1182">
            <v>81963</v>
          </cell>
          <cell r="F1182">
            <v>278212</v>
          </cell>
        </row>
        <row r="1183">
          <cell r="A1183">
            <v>505710</v>
          </cell>
          <cell r="B1183" t="str">
            <v xml:space="preserve">  L°p dúng thang s°t ½öng                   </v>
          </cell>
          <cell r="C1183" t="str">
            <v xml:space="preserve"> t¶n </v>
          </cell>
          <cell r="D1183">
            <v>131483</v>
          </cell>
          <cell r="E1183">
            <v>63558</v>
          </cell>
          <cell r="F1183">
            <v>399334</v>
          </cell>
        </row>
        <row r="1184">
          <cell r="A1184">
            <v>505720</v>
          </cell>
          <cell r="B1184" t="str">
            <v xml:space="preserve">  L°p dúng thang s°t xiÅn                   </v>
          </cell>
          <cell r="C1184" t="str">
            <v xml:space="preserve"> t¶n </v>
          </cell>
          <cell r="D1184">
            <v>150587</v>
          </cell>
          <cell r="E1184">
            <v>37724</v>
          </cell>
          <cell r="F1184">
            <v>268746</v>
          </cell>
        </row>
        <row r="1185">
          <cell r="A1185">
            <v>505730</v>
          </cell>
          <cell r="B1185" t="str">
            <v xml:space="preserve">  L°p dúng lan can s°t                      </v>
          </cell>
          <cell r="C1185" t="str">
            <v xml:space="preserve"> t¶n </v>
          </cell>
          <cell r="D1185">
            <v>136511</v>
          </cell>
          <cell r="E1185">
            <v>45939</v>
          </cell>
          <cell r="F1185">
            <v>515871</v>
          </cell>
        </row>
        <row r="1186">
          <cell r="A1186">
            <v>505740</v>
          </cell>
          <cell r="B1186" t="str">
            <v xml:space="preserve">  L°p dúng cøa sä tréi                      </v>
          </cell>
          <cell r="C1186" t="str">
            <v xml:space="preserve"> t¶n </v>
          </cell>
          <cell r="D1186">
            <v>11888</v>
          </cell>
          <cell r="E1186">
            <v>51506</v>
          </cell>
          <cell r="F1186">
            <v>210064</v>
          </cell>
        </row>
        <row r="1187">
          <cell r="A1187">
            <v>505810</v>
          </cell>
          <cell r="B1187" t="str">
            <v xml:space="preserve">  L°p dúng s¡n thao tŸc                     </v>
          </cell>
          <cell r="C1187" t="str">
            <v xml:space="preserve"> t¶n </v>
          </cell>
          <cell r="D1187">
            <v>544600</v>
          </cell>
          <cell r="E1187">
            <v>140978</v>
          </cell>
          <cell r="F1187">
            <v>379766</v>
          </cell>
        </row>
        <row r="1188">
          <cell r="A1188">
            <v>505910</v>
          </cell>
          <cell r="B1188" t="str">
            <v xml:space="preserve">  L°p cŸc c¶u kiÎn th¾p &lt;=50kg = thð cáng   </v>
          </cell>
          <cell r="C1188" t="str">
            <v xml:space="preserve"> t¶n </v>
          </cell>
          <cell r="D1188">
            <v>452806</v>
          </cell>
          <cell r="E1188">
            <v>126036</v>
          </cell>
          <cell r="F1188">
            <v>229970</v>
          </cell>
        </row>
        <row r="1189">
          <cell r="A1189">
            <v>601110</v>
          </cell>
          <cell r="B1189" t="str">
            <v xml:space="preserve">  L¡m mŸi ngÜi 22v/m2,cao &lt;=4m          </v>
          </cell>
          <cell r="C1189" t="str">
            <v xml:space="preserve"> m2 </v>
          </cell>
          <cell r="D1189">
            <v>27074.71</v>
          </cell>
          <cell r="E1189">
            <v>1284.73</v>
          </cell>
          <cell r="F1189">
            <v>8.98</v>
          </cell>
        </row>
        <row r="1190">
          <cell r="A1190">
            <v>601120</v>
          </cell>
          <cell r="B1190" t="str">
            <v xml:space="preserve">  L¡m mŸi ngÜi 22v/m2,cao &gt; 4m          </v>
          </cell>
          <cell r="C1190" t="str">
            <v xml:space="preserve"> m2 </v>
          </cell>
          <cell r="D1190">
            <v>27074.71</v>
          </cell>
          <cell r="E1190">
            <v>1417.13</v>
          </cell>
          <cell r="F1190">
            <v>224.13</v>
          </cell>
        </row>
        <row r="1191">
          <cell r="A1191">
            <v>605110</v>
          </cell>
          <cell r="B1191" t="str">
            <v xml:space="preserve">  L¡m mŸi Fibrá xi m¯ng                     </v>
          </cell>
          <cell r="C1191" t="str">
            <v xml:space="preserve"> m2 </v>
          </cell>
          <cell r="D1191">
            <v>35625.519999999997</v>
          </cell>
          <cell r="E1191">
            <v>832.31</v>
          </cell>
          <cell r="F1191">
            <v>0</v>
          </cell>
        </row>
        <row r="1192">
          <cell r="A1192">
            <v>605210</v>
          </cell>
          <cell r="B1192" t="str">
            <v xml:space="preserve">  L¡m mŸi tán trŸng kÁm                 </v>
          </cell>
          <cell r="C1192" t="str">
            <v xml:space="preserve"> m2 </v>
          </cell>
          <cell r="D1192">
            <v>86170.12</v>
          </cell>
          <cell r="E1192">
            <v>691.79</v>
          </cell>
          <cell r="F1192">
            <v>0</v>
          </cell>
        </row>
        <row r="1193">
          <cell r="A1193">
            <v>605310</v>
          </cell>
          <cell r="B1193" t="str">
            <v xml:space="preserve">  L¡m mŸi t¶m nhúa trong lõìn sÜng          </v>
          </cell>
          <cell r="C1193" t="str">
            <v xml:space="preserve"> m2 </v>
          </cell>
          <cell r="D1193">
            <v>31714.14</v>
          </cell>
          <cell r="E1193">
            <v>553.42999999999995</v>
          </cell>
          <cell r="F1193">
            <v>0</v>
          </cell>
        </row>
        <row r="1194">
          <cell r="A1194">
            <v>606110</v>
          </cell>
          <cell r="B1194" t="str">
            <v xml:space="preserve">  DŸn ngÜi trÅn mŸi nghiÅng bÅ táng H&lt;=4m   </v>
          </cell>
          <cell r="C1194" t="str">
            <v xml:space="preserve"> m2 </v>
          </cell>
          <cell r="D1194">
            <v>42402</v>
          </cell>
          <cell r="E1194">
            <v>5637</v>
          </cell>
          <cell r="F1194">
            <v>113</v>
          </cell>
        </row>
        <row r="1195">
          <cell r="A1195">
            <v>606120</v>
          </cell>
          <cell r="B1195" t="str">
            <v xml:space="preserve">  DŸn ngÜi trÅn mŸi nghiÅng bÅ táng H&gt; 4m   </v>
          </cell>
          <cell r="C1195" t="str">
            <v xml:space="preserve"> m2 </v>
          </cell>
          <cell r="D1195">
            <v>42402</v>
          </cell>
          <cell r="E1195">
            <v>6201</v>
          </cell>
          <cell r="F1195">
            <v>113</v>
          </cell>
        </row>
        <row r="1196">
          <cell r="A1196">
            <v>651111</v>
          </cell>
          <cell r="B1196" t="str">
            <v xml:space="preserve">  TrŸt tõéng d¡y 1.0cm,cao &lt;=4m    M25  </v>
          </cell>
          <cell r="C1196" t="str">
            <v xml:space="preserve"> m2 </v>
          </cell>
          <cell r="D1196">
            <v>1782</v>
          </cell>
          <cell r="E1196">
            <v>1506</v>
          </cell>
          <cell r="F1196">
            <v>77</v>
          </cell>
        </row>
        <row r="1197">
          <cell r="A1197">
            <v>651112</v>
          </cell>
          <cell r="B1197" t="str">
            <v xml:space="preserve">  TrŸt tõéng d¡y 1.0cm,cao &lt;=4m    M50  </v>
          </cell>
          <cell r="C1197" t="str">
            <v xml:space="preserve"> m2 </v>
          </cell>
          <cell r="D1197">
            <v>2712</v>
          </cell>
          <cell r="E1197">
            <v>1506</v>
          </cell>
          <cell r="F1197">
            <v>77</v>
          </cell>
        </row>
        <row r="1198">
          <cell r="A1198">
            <v>651121</v>
          </cell>
          <cell r="B1198" t="str">
            <v xml:space="preserve">  TrŸt tõéng d¡y 1.0cm,cao &gt; 4m    M25  </v>
          </cell>
          <cell r="C1198" t="str">
            <v xml:space="preserve"> m2 </v>
          </cell>
          <cell r="D1198">
            <v>1791</v>
          </cell>
          <cell r="E1198">
            <v>2166</v>
          </cell>
          <cell r="F1198">
            <v>113</v>
          </cell>
        </row>
        <row r="1199">
          <cell r="A1199">
            <v>651122</v>
          </cell>
          <cell r="B1199" t="str">
            <v xml:space="preserve">  TrŸt tõéng d¡y 1.0cm,cao &gt; 4m    M50  </v>
          </cell>
          <cell r="C1199" t="str">
            <v xml:space="preserve"> m2 </v>
          </cell>
          <cell r="D1199">
            <v>2726</v>
          </cell>
          <cell r="E1199">
            <v>2166</v>
          </cell>
          <cell r="F1199">
            <v>113</v>
          </cell>
        </row>
        <row r="1200">
          <cell r="A1200">
            <v>651131</v>
          </cell>
          <cell r="B1200" t="str">
            <v xml:space="preserve">  TrŸt tõéng d¡y 1.5cm,cao &lt;=4m    M25  </v>
          </cell>
          <cell r="C1200" t="str">
            <v xml:space="preserve"> m2 </v>
          </cell>
          <cell r="D1200">
            <v>2524</v>
          </cell>
          <cell r="E1200">
            <v>1506</v>
          </cell>
          <cell r="F1200">
            <v>77</v>
          </cell>
        </row>
        <row r="1201">
          <cell r="A1201">
            <v>651132</v>
          </cell>
          <cell r="B1201" t="str">
            <v xml:space="preserve">  TrŸt tõéng d¡y 1.5cm,cao &lt;=4m    M50  </v>
          </cell>
          <cell r="C1201" t="str">
            <v xml:space="preserve"> m2 </v>
          </cell>
          <cell r="D1201">
            <v>3842</v>
          </cell>
          <cell r="E1201">
            <v>1506</v>
          </cell>
          <cell r="F1201">
            <v>77</v>
          </cell>
        </row>
        <row r="1202">
          <cell r="A1202">
            <v>651141</v>
          </cell>
          <cell r="B1202" t="str">
            <v xml:space="preserve">  TrŸt tõéng d¡y 1.5cm,cao &gt; 4m    M25  </v>
          </cell>
          <cell r="C1202" t="str">
            <v xml:space="preserve"> m2 </v>
          </cell>
          <cell r="D1202">
            <v>2537</v>
          </cell>
          <cell r="E1202">
            <v>2166</v>
          </cell>
          <cell r="F1202">
            <v>113</v>
          </cell>
        </row>
        <row r="1203">
          <cell r="A1203">
            <v>651142</v>
          </cell>
          <cell r="B1203" t="str">
            <v xml:space="preserve">  TrŸt tõéng d¡y 1.5cm,cao &gt; 4m    M50  </v>
          </cell>
          <cell r="C1203" t="str">
            <v xml:space="preserve"> m2 </v>
          </cell>
          <cell r="D1203">
            <v>3862</v>
          </cell>
          <cell r="E1203">
            <v>2166</v>
          </cell>
          <cell r="F1203">
            <v>113</v>
          </cell>
        </row>
        <row r="1204">
          <cell r="A1204">
            <v>651151</v>
          </cell>
          <cell r="B1204" t="str">
            <v xml:space="preserve">  TrŸt tõéng d¡y 2.0cm,cao &lt;=4m    M25  </v>
          </cell>
          <cell r="C1204" t="str">
            <v xml:space="preserve"> m2 </v>
          </cell>
          <cell r="D1204">
            <v>3415</v>
          </cell>
          <cell r="E1204">
            <v>1506</v>
          </cell>
          <cell r="F1204">
            <v>77</v>
          </cell>
        </row>
        <row r="1205">
          <cell r="A1205">
            <v>651152</v>
          </cell>
          <cell r="B1205" t="str">
            <v xml:space="preserve">  TrŸt tõéng d¡y 2.0cm,cao &lt;=4m    M50  </v>
          </cell>
          <cell r="C1205" t="str">
            <v xml:space="preserve"> m2 </v>
          </cell>
          <cell r="D1205">
            <v>5199</v>
          </cell>
          <cell r="E1205">
            <v>1506</v>
          </cell>
          <cell r="F1205">
            <v>77</v>
          </cell>
        </row>
        <row r="1206">
          <cell r="A1206">
            <v>651153</v>
          </cell>
          <cell r="B1206" t="str">
            <v xml:space="preserve">  TrŸt tõéng d¡y 2.0cm,cao &lt;=4m    M75  </v>
          </cell>
          <cell r="C1206" t="str">
            <v xml:space="preserve"> m2 </v>
          </cell>
          <cell r="D1206">
            <v>6983</v>
          </cell>
          <cell r="E1206">
            <v>1506</v>
          </cell>
          <cell r="F1206">
            <v>77</v>
          </cell>
        </row>
        <row r="1207">
          <cell r="A1207">
            <v>651161</v>
          </cell>
          <cell r="B1207" t="str">
            <v xml:space="preserve">  TrŸt tõéng d¡y 2.0cm,cao &gt; 4m    M25  </v>
          </cell>
          <cell r="C1207" t="str">
            <v xml:space="preserve"> m2 </v>
          </cell>
          <cell r="D1207">
            <v>3432</v>
          </cell>
          <cell r="E1207">
            <v>2166</v>
          </cell>
          <cell r="F1207">
            <v>113</v>
          </cell>
        </row>
        <row r="1208">
          <cell r="A1208">
            <v>651162</v>
          </cell>
          <cell r="B1208" t="str">
            <v xml:space="preserve">  TrŸt tõéng d¡y 2.0cm,cao &gt; 4m    M50  </v>
          </cell>
          <cell r="C1208" t="str">
            <v xml:space="preserve"> m2 </v>
          </cell>
          <cell r="D1208">
            <v>5225</v>
          </cell>
          <cell r="E1208">
            <v>2166</v>
          </cell>
          <cell r="F1208">
            <v>113</v>
          </cell>
        </row>
        <row r="1209">
          <cell r="A1209">
            <v>651163</v>
          </cell>
          <cell r="B1209" t="str">
            <v xml:space="preserve">  TrŸt tõéng d¡y 2.0cm,cao &gt; 4m    M75  </v>
          </cell>
          <cell r="C1209" t="str">
            <v xml:space="preserve"> m2 </v>
          </cell>
          <cell r="D1209">
            <v>7018</v>
          </cell>
          <cell r="E1209">
            <v>2166</v>
          </cell>
          <cell r="F1209">
            <v>113</v>
          </cell>
        </row>
        <row r="1210">
          <cell r="A1210">
            <v>651211</v>
          </cell>
          <cell r="B1210" t="str">
            <v xml:space="preserve">  TrŸt trò,C·u thang,Lam ½öng,d¡y 1 cm,M25  </v>
          </cell>
          <cell r="C1210" t="str">
            <v xml:space="preserve"> m2 </v>
          </cell>
          <cell r="D1210">
            <v>1940</v>
          </cell>
          <cell r="E1210">
            <v>5476</v>
          </cell>
          <cell r="F1210">
            <v>113</v>
          </cell>
        </row>
        <row r="1211">
          <cell r="A1211">
            <v>651212</v>
          </cell>
          <cell r="B1211" t="str">
            <v xml:space="preserve">  TrŸt trò,C·u thang,Lam ½öng,d¡y 1 cm,M50  </v>
          </cell>
          <cell r="C1211" t="str">
            <v xml:space="preserve"> m2 </v>
          </cell>
          <cell r="D1211">
            <v>2953</v>
          </cell>
          <cell r="E1211">
            <v>5476</v>
          </cell>
          <cell r="F1211">
            <v>113</v>
          </cell>
        </row>
        <row r="1212">
          <cell r="A1212">
            <v>651221</v>
          </cell>
          <cell r="B1212" t="str">
            <v xml:space="preserve">  TrŸt trò,C·u thang,Lam ½öng,d¡y1.5cm,M25  </v>
          </cell>
          <cell r="C1212" t="str">
            <v xml:space="preserve"> m2 </v>
          </cell>
          <cell r="D1212">
            <v>2686</v>
          </cell>
          <cell r="E1212">
            <v>5476</v>
          </cell>
          <cell r="F1212">
            <v>113</v>
          </cell>
        </row>
        <row r="1213">
          <cell r="A1213">
            <v>651222</v>
          </cell>
          <cell r="B1213" t="str">
            <v xml:space="preserve">  TrŸt trò,C·u thang,Lam ½öng,d¡y1.5cm,M50  </v>
          </cell>
          <cell r="C1213" t="str">
            <v xml:space="preserve"> m2 </v>
          </cell>
          <cell r="D1213">
            <v>4089</v>
          </cell>
          <cell r="E1213">
            <v>5476</v>
          </cell>
          <cell r="F1213">
            <v>113</v>
          </cell>
        </row>
        <row r="1214">
          <cell r="A1214">
            <v>651231</v>
          </cell>
          <cell r="B1214" t="str">
            <v xml:space="preserve">  TrŸt trò,C·u thang,Lam ½öng,d¡y 2 cm,M25  </v>
          </cell>
          <cell r="C1214" t="str">
            <v xml:space="preserve"> m2 </v>
          </cell>
          <cell r="D1214">
            <v>3730</v>
          </cell>
          <cell r="E1214">
            <v>5476</v>
          </cell>
          <cell r="F1214">
            <v>113</v>
          </cell>
        </row>
        <row r="1215">
          <cell r="A1215">
            <v>651232</v>
          </cell>
          <cell r="B1215" t="str">
            <v xml:space="preserve">  TrŸt trò,C·u thang,Lam ½öng,d¡y 2 cm,M50  </v>
          </cell>
          <cell r="C1215" t="str">
            <v xml:space="preserve"> m2 </v>
          </cell>
          <cell r="D1215">
            <v>5679</v>
          </cell>
          <cell r="E1215">
            <v>5476</v>
          </cell>
          <cell r="F1215">
            <v>113</v>
          </cell>
        </row>
        <row r="1216">
          <cell r="A1216">
            <v>651311</v>
          </cell>
          <cell r="B1216" t="str">
            <v xml:space="preserve">  TrŸt x¡,d·m                      M50  </v>
          </cell>
          <cell r="C1216" t="str">
            <v xml:space="preserve"> m2 </v>
          </cell>
          <cell r="D1216">
            <v>4068</v>
          </cell>
          <cell r="E1216">
            <v>3629</v>
          </cell>
          <cell r="F1216">
            <v>113</v>
          </cell>
        </row>
        <row r="1217">
          <cell r="A1217">
            <v>651321</v>
          </cell>
          <cell r="B1217" t="str">
            <v xml:space="preserve">  TrŸt tr·n                            M50  </v>
          </cell>
          <cell r="C1217" t="str">
            <v xml:space="preserve"> m2 </v>
          </cell>
          <cell r="D1217">
            <v>4068</v>
          </cell>
          <cell r="E1217">
            <v>3299</v>
          </cell>
          <cell r="F1217">
            <v>113</v>
          </cell>
        </row>
        <row r="1218">
          <cell r="A1218">
            <v>651411</v>
          </cell>
          <cell r="B1218" t="str">
            <v xml:space="preserve">  TrŸt ph¡o                            M50  </v>
          </cell>
          <cell r="C1218" t="str">
            <v>m</v>
          </cell>
          <cell r="D1218">
            <v>478</v>
          </cell>
          <cell r="E1218">
            <v>1517</v>
          </cell>
          <cell r="F1218">
            <v>0</v>
          </cell>
        </row>
        <row r="1219">
          <cell r="A1219">
            <v>651421</v>
          </cell>
          <cell r="B1219" t="str">
            <v xml:space="preserve">  TrŸt gé ch×                          M50  </v>
          </cell>
          <cell r="C1219" t="str">
            <v>m</v>
          </cell>
          <cell r="D1219">
            <v>860</v>
          </cell>
          <cell r="E1219">
            <v>1007</v>
          </cell>
          <cell r="F1219">
            <v>0</v>
          </cell>
        </row>
        <row r="1220">
          <cell r="A1220">
            <v>651511</v>
          </cell>
          <cell r="B1220" t="str">
            <v xml:space="preserve">  TrŸt sÅná,mŸi h°t,lam ngang d¡y 1cm  M50  </v>
          </cell>
          <cell r="C1220" t="str">
            <v xml:space="preserve"> m2 </v>
          </cell>
          <cell r="D1220">
            <v>2293</v>
          </cell>
          <cell r="E1220">
            <v>2639</v>
          </cell>
          <cell r="F1220">
            <v>0</v>
          </cell>
        </row>
        <row r="1221">
          <cell r="A1221">
            <v>652110</v>
          </cell>
          <cell r="B1221" t="str">
            <v xml:space="preserve">  TrŸt v¸y tõéng châng vang            M50  </v>
          </cell>
          <cell r="C1221" t="str">
            <v xml:space="preserve"> m2 </v>
          </cell>
          <cell r="D1221">
            <v>5418</v>
          </cell>
          <cell r="E1221">
            <v>3409</v>
          </cell>
          <cell r="F1221">
            <v>0</v>
          </cell>
        </row>
        <row r="1222">
          <cell r="A1222">
            <v>653111</v>
          </cell>
          <cell r="B1222" t="str">
            <v xml:space="preserve">  TrŸt granito gé ch×,½â tõéng d¡y 1cm  M50</v>
          </cell>
          <cell r="C1222" t="str">
            <v>m</v>
          </cell>
          <cell r="D1222">
            <v>1807</v>
          </cell>
          <cell r="E1222">
            <v>3519</v>
          </cell>
          <cell r="F1222">
            <v>0</v>
          </cell>
        </row>
        <row r="1223">
          <cell r="A1223">
            <v>653210</v>
          </cell>
          <cell r="B1223" t="str">
            <v xml:space="preserve">  TrŸt granito tay vin c·u thang d¡y 2.5cm</v>
          </cell>
          <cell r="C1223" t="str">
            <v xml:space="preserve"> m2 </v>
          </cell>
          <cell r="D1223">
            <v>21168</v>
          </cell>
          <cell r="E1223">
            <v>32216</v>
          </cell>
          <cell r="F1223">
            <v>0</v>
          </cell>
        </row>
        <row r="1224">
          <cell r="A1224">
            <v>653310</v>
          </cell>
          <cell r="B1224" t="str">
            <v xml:space="preserve">  TrŸt granito th¡nh á v¯ng,sÅná..d¡y 1.0cm</v>
          </cell>
          <cell r="C1224" t="str">
            <v xml:space="preserve"> m2 </v>
          </cell>
          <cell r="D1224">
            <v>17974</v>
          </cell>
          <cell r="E1224">
            <v>28038</v>
          </cell>
          <cell r="F1224">
            <v>0</v>
          </cell>
        </row>
        <row r="1225">
          <cell r="A1225">
            <v>653320</v>
          </cell>
          <cell r="B1225" t="str">
            <v xml:space="preserve">  TrŸt granito th¡nh á v¯ng,sÅná..d¡y 1.5cm</v>
          </cell>
          <cell r="C1225" t="str">
            <v xml:space="preserve"> m2 </v>
          </cell>
          <cell r="D1225">
            <v>19588</v>
          </cell>
          <cell r="E1225">
            <v>28038</v>
          </cell>
          <cell r="F1225">
            <v>0</v>
          </cell>
        </row>
        <row r="1226">
          <cell r="A1226">
            <v>653410</v>
          </cell>
          <cell r="B1226" t="str">
            <v xml:space="preserve">  TrŸt granito tõéng              d¡y 1.0cm</v>
          </cell>
          <cell r="C1226" t="str">
            <v xml:space="preserve"> m2 </v>
          </cell>
          <cell r="D1226">
            <v>17974</v>
          </cell>
          <cell r="E1226">
            <v>11545</v>
          </cell>
          <cell r="F1226">
            <v>0</v>
          </cell>
        </row>
        <row r="1227">
          <cell r="A1227">
            <v>653420</v>
          </cell>
          <cell r="B1227" t="str">
            <v xml:space="preserve">  TrŸt granito tõéng              d¡y 1.5cm</v>
          </cell>
          <cell r="C1227" t="str">
            <v xml:space="preserve"> m2 </v>
          </cell>
          <cell r="D1227">
            <v>19588</v>
          </cell>
          <cell r="E1227">
            <v>11545</v>
          </cell>
          <cell r="F1227">
            <v>0</v>
          </cell>
        </row>
        <row r="1228">
          <cell r="A1228">
            <v>653430</v>
          </cell>
          <cell r="B1228" t="str">
            <v xml:space="preserve">  TrŸt granito trò,cæt            d¡y 1.0cm</v>
          </cell>
          <cell r="C1228" t="str">
            <v xml:space="preserve"> m2 </v>
          </cell>
          <cell r="D1228">
            <v>17974</v>
          </cell>
          <cell r="E1228">
            <v>27818</v>
          </cell>
          <cell r="F1228">
            <v>0</v>
          </cell>
        </row>
        <row r="1229">
          <cell r="A1229">
            <v>653440</v>
          </cell>
          <cell r="B1229" t="str">
            <v xml:space="preserve">  TrŸt granito trò,cæt            d¡y 1.5cm</v>
          </cell>
          <cell r="C1229" t="str">
            <v xml:space="preserve"> m2 </v>
          </cell>
          <cell r="D1229">
            <v>19588</v>
          </cell>
          <cell r="E1229">
            <v>27818</v>
          </cell>
          <cell r="F1229">
            <v>0</v>
          </cell>
        </row>
        <row r="1230">
          <cell r="A1230">
            <v>654110</v>
          </cell>
          <cell r="B1230" t="str">
            <v xml:space="preserve">  TrŸt ½Ÿ røa tõéng              cao &lt;=4m   </v>
          </cell>
          <cell r="C1230" t="str">
            <v xml:space="preserve"> m2 </v>
          </cell>
          <cell r="D1230">
            <v>19869</v>
          </cell>
          <cell r="E1230">
            <v>5278</v>
          </cell>
          <cell r="F1230">
            <v>77</v>
          </cell>
        </row>
        <row r="1231">
          <cell r="A1231">
            <v>654120</v>
          </cell>
          <cell r="B1231" t="str">
            <v xml:space="preserve">  TrŸt ½Ÿ røa tõéng              cao &gt; 4m   </v>
          </cell>
          <cell r="C1231" t="str">
            <v xml:space="preserve"> m2 </v>
          </cell>
          <cell r="D1231">
            <v>19869</v>
          </cell>
          <cell r="E1231">
            <v>6047</v>
          </cell>
          <cell r="F1231">
            <v>149</v>
          </cell>
        </row>
        <row r="1232">
          <cell r="A1232">
            <v>654130</v>
          </cell>
          <cell r="B1232" t="str">
            <v xml:space="preserve">  TrŸt ½Ÿ røa trò                cao &lt;=4m   </v>
          </cell>
          <cell r="C1232" t="str">
            <v xml:space="preserve"> m2 </v>
          </cell>
          <cell r="D1232">
            <v>19869</v>
          </cell>
          <cell r="E1232">
            <v>9126</v>
          </cell>
          <cell r="F1232">
            <v>77</v>
          </cell>
        </row>
        <row r="1233">
          <cell r="A1233">
            <v>654140</v>
          </cell>
          <cell r="B1233" t="str">
            <v xml:space="preserve">  TrŸt ½Ÿ røa trò                cao &gt; 4m   </v>
          </cell>
          <cell r="C1233" t="str">
            <v xml:space="preserve"> m2 </v>
          </cell>
          <cell r="D1233">
            <v>19869</v>
          </cell>
          <cell r="E1233">
            <v>10336</v>
          </cell>
          <cell r="F1233">
            <v>149</v>
          </cell>
        </row>
        <row r="1234">
          <cell r="A1234">
            <v>654210</v>
          </cell>
          <cell r="B1234" t="str">
            <v xml:space="preserve">  TrŸt ½Ÿ røa th¡nh á v¯ng,sÅná..d¡y 1.5cm  </v>
          </cell>
          <cell r="C1234" t="str">
            <v xml:space="preserve"> m2 </v>
          </cell>
          <cell r="D1234">
            <v>22764</v>
          </cell>
          <cell r="E1234">
            <v>12425</v>
          </cell>
          <cell r="F1234">
            <v>0</v>
          </cell>
        </row>
        <row r="1235">
          <cell r="A1235">
            <v>662110</v>
          </cell>
          <cell r="B1235" t="str">
            <v xml:space="preserve">  âp tõéng g­ch men sö 15x15,H&lt;=4m,M50      </v>
          </cell>
          <cell r="C1235" t="str">
            <v xml:space="preserve"> m2 </v>
          </cell>
          <cell r="D1235">
            <v>40453</v>
          </cell>
          <cell r="E1235">
            <v>7554</v>
          </cell>
          <cell r="F1235">
            <v>0</v>
          </cell>
        </row>
        <row r="1236">
          <cell r="A1236">
            <v>662120</v>
          </cell>
          <cell r="B1236" t="str">
            <v xml:space="preserve">  âp tõéng g­ch men sö 15x15,H&gt; 4m,M50      </v>
          </cell>
          <cell r="C1236" t="str">
            <v xml:space="preserve"> m2 </v>
          </cell>
          <cell r="D1236">
            <v>40453</v>
          </cell>
          <cell r="E1236">
            <v>8005</v>
          </cell>
          <cell r="F1236">
            <v>143</v>
          </cell>
        </row>
        <row r="1237">
          <cell r="A1237">
            <v>662130</v>
          </cell>
          <cell r="B1237" t="str">
            <v xml:space="preserve">  âp tõéng g­ch men sö 11x11,H&lt;=4m,M50      </v>
          </cell>
          <cell r="C1237" t="str">
            <v xml:space="preserve"> m2 </v>
          </cell>
          <cell r="D1237">
            <v>51474</v>
          </cell>
          <cell r="E1237">
            <v>8005</v>
          </cell>
          <cell r="F1237">
            <v>0</v>
          </cell>
        </row>
        <row r="1238">
          <cell r="A1238">
            <v>662140</v>
          </cell>
          <cell r="B1238" t="str">
            <v xml:space="preserve">  âp tõéng g­ch men sö 11x11,H&gt; 4m,M50      </v>
          </cell>
          <cell r="C1238" t="str">
            <v xml:space="preserve"> m2 </v>
          </cell>
          <cell r="D1238">
            <v>51474</v>
          </cell>
          <cell r="E1238">
            <v>8772</v>
          </cell>
          <cell r="F1238">
            <v>143</v>
          </cell>
        </row>
        <row r="1239">
          <cell r="A1239">
            <v>662150</v>
          </cell>
          <cell r="B1239" t="str">
            <v xml:space="preserve">  âp trò g­ch men sö 15x15,M50              </v>
          </cell>
          <cell r="C1239" t="str">
            <v xml:space="preserve"> m2 </v>
          </cell>
          <cell r="D1239">
            <v>40453</v>
          </cell>
          <cell r="E1239">
            <v>11793</v>
          </cell>
          <cell r="F1239">
            <v>143</v>
          </cell>
        </row>
        <row r="1240">
          <cell r="A1240">
            <v>662160</v>
          </cell>
          <cell r="B1240" t="str">
            <v xml:space="preserve">  âp trò g­ch men sö 11x11,M50              </v>
          </cell>
          <cell r="C1240" t="str">
            <v xml:space="preserve"> m2 </v>
          </cell>
          <cell r="D1240">
            <v>51474</v>
          </cell>
          <cell r="E1240">
            <v>12503</v>
          </cell>
          <cell r="F1240">
            <v>143</v>
          </cell>
        </row>
        <row r="1241">
          <cell r="A1241">
            <v>662111</v>
          </cell>
          <cell r="B1241" t="str">
            <v xml:space="preserve">  âp tõéng g­ch men sö 15x15,H&lt;=4m,M50      </v>
          </cell>
          <cell r="C1241" t="str">
            <v xml:space="preserve"> m2 </v>
          </cell>
          <cell r="D1241">
            <v>40453</v>
          </cell>
          <cell r="E1241">
            <v>7554</v>
          </cell>
          <cell r="F1241">
            <v>0</v>
          </cell>
        </row>
        <row r="1242">
          <cell r="A1242">
            <v>662121</v>
          </cell>
          <cell r="B1242" t="str">
            <v xml:space="preserve">  âp tõéng g­ch men sö 15x15,H&gt; 4m,M50      </v>
          </cell>
          <cell r="C1242" t="str">
            <v xml:space="preserve"> m2 </v>
          </cell>
          <cell r="D1242">
            <v>40453</v>
          </cell>
          <cell r="E1242">
            <v>8005</v>
          </cell>
          <cell r="F1242">
            <v>143</v>
          </cell>
        </row>
        <row r="1243">
          <cell r="A1243">
            <v>662131</v>
          </cell>
          <cell r="B1243" t="str">
            <v xml:space="preserve">  âp tõéng g­ch men sö 11x11,H&lt;=4m,M50      </v>
          </cell>
          <cell r="C1243" t="str">
            <v xml:space="preserve"> m2 </v>
          </cell>
          <cell r="D1243">
            <v>51474</v>
          </cell>
          <cell r="E1243">
            <v>8005</v>
          </cell>
          <cell r="F1243">
            <v>0</v>
          </cell>
        </row>
        <row r="1244">
          <cell r="A1244">
            <v>662141</v>
          </cell>
          <cell r="B1244" t="str">
            <v xml:space="preserve">  âp tõéng g­ch men sö 11x11,H&gt; 4m,M50      </v>
          </cell>
          <cell r="C1244" t="str">
            <v xml:space="preserve"> m2 </v>
          </cell>
          <cell r="D1244">
            <v>51474</v>
          </cell>
          <cell r="E1244">
            <v>8772</v>
          </cell>
          <cell r="F1244">
            <v>143</v>
          </cell>
        </row>
        <row r="1245">
          <cell r="A1245">
            <v>662151</v>
          </cell>
          <cell r="B1245" t="str">
            <v xml:space="preserve">  âp trò g­ch men sö 15x15,M50              </v>
          </cell>
          <cell r="C1245" t="str">
            <v xml:space="preserve"> m2 </v>
          </cell>
          <cell r="D1245">
            <v>40453</v>
          </cell>
          <cell r="E1245">
            <v>11793</v>
          </cell>
          <cell r="F1245">
            <v>143</v>
          </cell>
        </row>
        <row r="1246">
          <cell r="A1246">
            <v>662161</v>
          </cell>
          <cell r="B1246" t="str">
            <v xml:space="preserve">  âp trò g­ch men sö 11x11,M50              </v>
          </cell>
          <cell r="C1246" t="str">
            <v xml:space="preserve"> m2 </v>
          </cell>
          <cell r="D1246">
            <v>51474</v>
          </cell>
          <cell r="E1246">
            <v>12503</v>
          </cell>
          <cell r="F1246">
            <v>143</v>
          </cell>
        </row>
        <row r="1247">
          <cell r="A1247">
            <v>663110</v>
          </cell>
          <cell r="B1247" t="str">
            <v xml:space="preserve">  âp tõéng g­ch giÆng ½Ÿy 6x20,cao &lt;=4m</v>
          </cell>
          <cell r="C1247" t="str">
            <v xml:space="preserve"> m2 </v>
          </cell>
          <cell r="D1247">
            <v>42277</v>
          </cell>
          <cell r="E1247">
            <v>8118</v>
          </cell>
          <cell r="F1247">
            <v>0</v>
          </cell>
        </row>
        <row r="1248">
          <cell r="A1248">
            <v>663120</v>
          </cell>
          <cell r="B1248" t="str">
            <v xml:space="preserve">  âp tõéng g­ch giÆng ½Ÿy 6x20,cao &gt; 4m</v>
          </cell>
          <cell r="C1248" t="str">
            <v xml:space="preserve"> m2 </v>
          </cell>
          <cell r="D1248">
            <v>42277</v>
          </cell>
          <cell r="E1248">
            <v>8681</v>
          </cell>
          <cell r="F1248">
            <v>0</v>
          </cell>
        </row>
        <row r="1249">
          <cell r="A1249">
            <v>663130</v>
          </cell>
          <cell r="B1249" t="str">
            <v xml:space="preserve">  âp trò g­ch giÆng ½Ÿy 6x20,cao &lt;=4m</v>
          </cell>
          <cell r="C1249" t="str">
            <v xml:space="preserve"> m2 </v>
          </cell>
          <cell r="D1249">
            <v>42277</v>
          </cell>
          <cell r="E1249">
            <v>9922</v>
          </cell>
          <cell r="F1249">
            <v>0</v>
          </cell>
        </row>
        <row r="1250">
          <cell r="A1250">
            <v>663140</v>
          </cell>
          <cell r="B1250" t="str">
            <v xml:space="preserve">  âp trò g­ch giÆng ½Ÿy 6x20,cao &gt; 4m</v>
          </cell>
          <cell r="C1250" t="str">
            <v xml:space="preserve"> m2 </v>
          </cell>
          <cell r="D1250">
            <v>42277</v>
          </cell>
          <cell r="E1250">
            <v>10711</v>
          </cell>
          <cell r="F1250">
            <v>0</v>
          </cell>
        </row>
        <row r="1251">
          <cell r="A1251">
            <v>664110</v>
          </cell>
          <cell r="B1251" t="str">
            <v xml:space="preserve">  âp tõéng g­ch gâm bŸt tr¡ng 5x10cm,cao &lt;=4m</v>
          </cell>
          <cell r="C1251" t="str">
            <v xml:space="preserve"> m2 </v>
          </cell>
          <cell r="D1251">
            <v>54024</v>
          </cell>
          <cell r="E1251">
            <v>14657</v>
          </cell>
          <cell r="F1251">
            <v>0</v>
          </cell>
        </row>
        <row r="1252">
          <cell r="A1252">
            <v>664120</v>
          </cell>
          <cell r="B1252" t="str">
            <v xml:space="preserve">  âp tõéng g­ch gâm bŸt tr¡ng 5x10cm,cao &gt;4m</v>
          </cell>
          <cell r="C1252" t="str">
            <v xml:space="preserve"> m2 </v>
          </cell>
          <cell r="D1252">
            <v>54024</v>
          </cell>
          <cell r="E1252">
            <v>16912</v>
          </cell>
          <cell r="F1252">
            <v>0</v>
          </cell>
        </row>
        <row r="1253">
          <cell r="A1253">
            <v>664130</v>
          </cell>
          <cell r="B1253" t="str">
            <v xml:space="preserve">  âp trò g­ch gâm bŸt tr¡ng 5x10cm,cao &lt;=4m</v>
          </cell>
          <cell r="C1253" t="str">
            <v xml:space="preserve"> m2 </v>
          </cell>
          <cell r="D1253">
            <v>54024</v>
          </cell>
          <cell r="E1253">
            <v>20632</v>
          </cell>
          <cell r="F1253">
            <v>0</v>
          </cell>
        </row>
        <row r="1254">
          <cell r="A1254">
            <v>664140</v>
          </cell>
          <cell r="B1254" t="str">
            <v xml:space="preserve">  âp trò g­ch gâm bŸt tr¡ng 5x10cm,cao &gt; 4m</v>
          </cell>
          <cell r="C1254" t="str">
            <v xml:space="preserve"> m2 </v>
          </cell>
          <cell r="D1254">
            <v>54024</v>
          </cell>
          <cell r="E1254">
            <v>23451</v>
          </cell>
          <cell r="F1254">
            <v>0</v>
          </cell>
        </row>
        <row r="1255">
          <cell r="A1255">
            <v>665110</v>
          </cell>
          <cell r="B1255" t="str">
            <v xml:space="preserve">  âp tõéng g­ch v× TQ 30x30, cao &lt;=4m   </v>
          </cell>
          <cell r="C1255" t="str">
            <v xml:space="preserve"> m2 </v>
          </cell>
          <cell r="D1255">
            <v>40510</v>
          </cell>
          <cell r="E1255">
            <v>5637</v>
          </cell>
          <cell r="F1255">
            <v>0</v>
          </cell>
        </row>
        <row r="1256">
          <cell r="A1256">
            <v>665120</v>
          </cell>
          <cell r="B1256" t="str">
            <v xml:space="preserve">  âp tõéng g­ch v× TQ 30x30, cao &gt; 4m   </v>
          </cell>
          <cell r="C1256" t="str">
            <v xml:space="preserve"> m2 </v>
          </cell>
          <cell r="D1256">
            <v>40510</v>
          </cell>
          <cell r="E1256">
            <v>6314</v>
          </cell>
          <cell r="F1256">
            <v>0</v>
          </cell>
        </row>
        <row r="1257">
          <cell r="A1257">
            <v>666110</v>
          </cell>
          <cell r="B1257" t="str">
            <v xml:space="preserve">  âp tõéng ½Ÿ c¸m th­ch 20x20cm,M50         </v>
          </cell>
          <cell r="C1257" t="str">
            <v xml:space="preserve"> m2 </v>
          </cell>
          <cell r="D1257">
            <v>88270</v>
          </cell>
          <cell r="E1257">
            <v>15796</v>
          </cell>
          <cell r="F1257">
            <v>0</v>
          </cell>
        </row>
        <row r="1258">
          <cell r="A1258">
            <v>666120</v>
          </cell>
          <cell r="B1258" t="str">
            <v xml:space="preserve">  âp tõéng ½Ÿ c¸m th­ch 30x30cm,M50         </v>
          </cell>
          <cell r="C1258" t="str">
            <v xml:space="preserve"> m2 </v>
          </cell>
          <cell r="D1258">
            <v>122694</v>
          </cell>
          <cell r="E1258">
            <v>18159</v>
          </cell>
          <cell r="F1258">
            <v>0</v>
          </cell>
        </row>
        <row r="1259">
          <cell r="A1259">
            <v>666130</v>
          </cell>
          <cell r="B1259" t="str">
            <v xml:space="preserve">  âp tõéng ½Ÿ c¸m th­ch 40x40cm,M50         </v>
          </cell>
          <cell r="C1259" t="str">
            <v xml:space="preserve"> m2 </v>
          </cell>
          <cell r="D1259">
            <v>108738</v>
          </cell>
          <cell r="E1259">
            <v>16169</v>
          </cell>
          <cell r="F1259">
            <v>0</v>
          </cell>
        </row>
        <row r="1260">
          <cell r="A1260">
            <v>666140</v>
          </cell>
          <cell r="B1260" t="str">
            <v xml:space="preserve">  âp trò,½¡ ½Ÿ c¸m th­ch 20x20cm,M50        </v>
          </cell>
          <cell r="C1260" t="str">
            <v xml:space="preserve"> m2 </v>
          </cell>
          <cell r="D1260">
            <v>88270</v>
          </cell>
          <cell r="E1260">
            <v>19154</v>
          </cell>
          <cell r="F1260">
            <v>0</v>
          </cell>
        </row>
        <row r="1261">
          <cell r="A1261">
            <v>666150</v>
          </cell>
          <cell r="B1261" t="str">
            <v xml:space="preserve">  âp trò,½¡ ½Ÿ c¸m th­ch 30x30cm,M50        </v>
          </cell>
          <cell r="C1261" t="str">
            <v xml:space="preserve"> m2 </v>
          </cell>
          <cell r="D1261">
            <v>122694</v>
          </cell>
          <cell r="E1261">
            <v>25248</v>
          </cell>
          <cell r="F1261">
            <v>0</v>
          </cell>
        </row>
        <row r="1262">
          <cell r="A1262">
            <v>666160</v>
          </cell>
          <cell r="B1262" t="str">
            <v xml:space="preserve">  âp trò,½¡ ½Ÿ c¸m th­ch 40x40cm,M50        </v>
          </cell>
          <cell r="C1262" t="str">
            <v xml:space="preserve"> m2 </v>
          </cell>
          <cell r="D1262">
            <v>108738</v>
          </cell>
          <cell r="E1262">
            <v>20646</v>
          </cell>
          <cell r="F1262">
            <v>0</v>
          </cell>
        </row>
        <row r="1263">
          <cell r="A1263">
            <v>671111</v>
          </cell>
          <cell r="B1263" t="str">
            <v xml:space="preserve">  LŸng nËn kháng ½Ÿnh m¡u,2cm,H&lt;=4m,M50     </v>
          </cell>
          <cell r="C1263" t="str">
            <v xml:space="preserve"> m2 </v>
          </cell>
          <cell r="D1263">
            <v>4778</v>
          </cell>
          <cell r="E1263">
            <v>748</v>
          </cell>
          <cell r="F1263">
            <v>77</v>
          </cell>
        </row>
        <row r="1264">
          <cell r="A1264">
            <v>671112</v>
          </cell>
          <cell r="B1264" t="str">
            <v xml:space="preserve">  LŸng nËn kháng ½Ÿnh m¡u,2cm,H&lt;=4m,M75     </v>
          </cell>
          <cell r="C1264" t="str">
            <v xml:space="preserve"> m2 </v>
          </cell>
          <cell r="D1264">
            <v>6192</v>
          </cell>
          <cell r="E1264">
            <v>748</v>
          </cell>
          <cell r="F1264">
            <v>77</v>
          </cell>
        </row>
        <row r="1265">
          <cell r="A1265">
            <v>671113</v>
          </cell>
          <cell r="B1265" t="str">
            <v xml:space="preserve">  LŸng nËn kháng ½Ÿnh m¡u,2cm,H&lt;=4m,M100    </v>
          </cell>
          <cell r="C1265" t="str">
            <v xml:space="preserve"> m2 </v>
          </cell>
          <cell r="D1265">
            <v>7513</v>
          </cell>
          <cell r="E1265">
            <v>748</v>
          </cell>
          <cell r="F1265">
            <v>77</v>
          </cell>
        </row>
        <row r="1266">
          <cell r="A1266">
            <v>671121</v>
          </cell>
          <cell r="B1266" t="str">
            <v xml:space="preserve">  LŸng nËn kháng ½Ÿnh m¡u,2cm,H&gt; 4m,M50     </v>
          </cell>
          <cell r="C1266" t="str">
            <v xml:space="preserve"> m2 </v>
          </cell>
          <cell r="D1266">
            <v>4778</v>
          </cell>
          <cell r="E1266">
            <v>858</v>
          </cell>
          <cell r="F1266">
            <v>152</v>
          </cell>
        </row>
        <row r="1267">
          <cell r="A1267">
            <v>671122</v>
          </cell>
          <cell r="B1267" t="str">
            <v xml:space="preserve">  LŸng nËn kháng ½Ÿnh m¡u,2cm,H&gt; 4m,M75     </v>
          </cell>
          <cell r="C1267" t="str">
            <v xml:space="preserve"> m2 </v>
          </cell>
          <cell r="D1267">
            <v>6192</v>
          </cell>
          <cell r="E1267">
            <v>858</v>
          </cell>
          <cell r="F1267">
            <v>152</v>
          </cell>
        </row>
        <row r="1268">
          <cell r="A1268">
            <v>671123</v>
          </cell>
          <cell r="B1268" t="str">
            <v xml:space="preserve">  LŸng nËn kháng ½Ÿnh m¡u,2cm,H&gt; 4m,M100    </v>
          </cell>
          <cell r="C1268" t="str">
            <v xml:space="preserve"> m2 </v>
          </cell>
          <cell r="D1268">
            <v>7513</v>
          </cell>
          <cell r="E1268">
            <v>858</v>
          </cell>
          <cell r="F1268">
            <v>152</v>
          </cell>
        </row>
        <row r="1269">
          <cell r="A1269">
            <v>671131</v>
          </cell>
          <cell r="B1269" t="str">
            <v xml:space="preserve">  LŸng nËn kháng ½Ÿnh m¡u,3cm,H&lt;=4m,M50     </v>
          </cell>
          <cell r="C1269" t="str">
            <v xml:space="preserve"> m2 </v>
          </cell>
          <cell r="D1269">
            <v>6689</v>
          </cell>
          <cell r="E1269">
            <v>1166</v>
          </cell>
          <cell r="F1269">
            <v>107</v>
          </cell>
        </row>
        <row r="1270">
          <cell r="A1270">
            <v>671132</v>
          </cell>
          <cell r="B1270" t="str">
            <v xml:space="preserve">  LŸng nËn kháng ½Ÿnh m¡u,3cm,H&lt;=4m,M75     </v>
          </cell>
          <cell r="C1270" t="str">
            <v xml:space="preserve"> m2 </v>
          </cell>
          <cell r="D1270">
            <v>8669</v>
          </cell>
          <cell r="E1270">
            <v>1166</v>
          </cell>
          <cell r="F1270">
            <v>107</v>
          </cell>
        </row>
        <row r="1271">
          <cell r="A1271">
            <v>671133</v>
          </cell>
          <cell r="B1271" t="str">
            <v xml:space="preserve">  LŸng nËn kháng ½Ÿnh m¡u,3cm,H&lt;=4m,M100    </v>
          </cell>
          <cell r="C1271" t="str">
            <v xml:space="preserve"> m2 </v>
          </cell>
          <cell r="D1271">
            <v>10518</v>
          </cell>
          <cell r="E1271">
            <v>1265</v>
          </cell>
          <cell r="F1271">
            <v>107</v>
          </cell>
        </row>
        <row r="1272">
          <cell r="A1272">
            <v>671141</v>
          </cell>
          <cell r="B1272" t="str">
            <v xml:space="preserve">  LŸng nËn kháng ½Ÿnh m¡u,3cm,H&gt; 4m,M50     </v>
          </cell>
          <cell r="C1272" t="str">
            <v xml:space="preserve"> m2 </v>
          </cell>
          <cell r="D1272">
            <v>6689</v>
          </cell>
          <cell r="E1272">
            <v>1265</v>
          </cell>
          <cell r="F1272">
            <v>178</v>
          </cell>
        </row>
        <row r="1273">
          <cell r="A1273">
            <v>671142</v>
          </cell>
          <cell r="B1273" t="str">
            <v xml:space="preserve">  LŸng nËn kháng ½Ÿnh m¡u,3cm,H&gt; 4m,M75     </v>
          </cell>
          <cell r="C1273" t="str">
            <v xml:space="preserve"> m2 </v>
          </cell>
          <cell r="D1273">
            <v>8669</v>
          </cell>
          <cell r="E1273">
            <v>1265</v>
          </cell>
          <cell r="F1273">
            <v>178</v>
          </cell>
        </row>
        <row r="1274">
          <cell r="A1274">
            <v>671143</v>
          </cell>
          <cell r="B1274" t="str">
            <v xml:space="preserve">  LŸng nËn kháng ½Ÿnh m¡u,3cm,H&gt; 4m,M100    </v>
          </cell>
          <cell r="C1274" t="str">
            <v xml:space="preserve"> m2 </v>
          </cell>
          <cell r="D1274">
            <v>10518</v>
          </cell>
          <cell r="E1274">
            <v>1265</v>
          </cell>
          <cell r="F1274">
            <v>178</v>
          </cell>
        </row>
        <row r="1275">
          <cell r="A1275">
            <v>671211</v>
          </cell>
          <cell r="B1275" t="str">
            <v xml:space="preserve">  LŸng nËn cÜ ½Ÿnh m¡u,2cm,H&lt;=4m,M50        </v>
          </cell>
          <cell r="C1275" t="str">
            <v xml:space="preserve"> m2 </v>
          </cell>
          <cell r="D1275">
            <v>5014</v>
          </cell>
          <cell r="E1275">
            <v>1001</v>
          </cell>
          <cell r="F1275">
            <v>77</v>
          </cell>
        </row>
        <row r="1276">
          <cell r="A1276">
            <v>671212</v>
          </cell>
          <cell r="B1276" t="str">
            <v xml:space="preserve">  LŸng nËn cÜ ½Ÿnh m¡u,2cm,H&lt;=4m,M75        </v>
          </cell>
          <cell r="C1276" t="str">
            <v xml:space="preserve"> m2 </v>
          </cell>
          <cell r="D1276">
            <v>6428</v>
          </cell>
          <cell r="E1276">
            <v>1001</v>
          </cell>
          <cell r="F1276">
            <v>77</v>
          </cell>
        </row>
        <row r="1277">
          <cell r="A1277">
            <v>671213</v>
          </cell>
          <cell r="B1277" t="str">
            <v xml:space="preserve">  LŸng nËn cÜ ½Ÿnh m¡u,2cm,H&lt;=4m,M100       </v>
          </cell>
          <cell r="C1277" t="str">
            <v xml:space="preserve"> m2 </v>
          </cell>
          <cell r="D1277">
            <v>7749</v>
          </cell>
          <cell r="E1277">
            <v>1001</v>
          </cell>
          <cell r="F1277">
            <v>77</v>
          </cell>
        </row>
        <row r="1278">
          <cell r="A1278">
            <v>671221</v>
          </cell>
          <cell r="B1278" t="str">
            <v xml:space="preserve">  LŸng nËn cÜ ½Ÿnh m¡u,2cm,H&gt; 4m,M50        </v>
          </cell>
          <cell r="C1278" t="str">
            <v xml:space="preserve"> m2 </v>
          </cell>
          <cell r="D1278">
            <v>5014</v>
          </cell>
          <cell r="E1278">
            <v>1117</v>
          </cell>
          <cell r="F1278">
            <v>149</v>
          </cell>
        </row>
        <row r="1279">
          <cell r="A1279">
            <v>671222</v>
          </cell>
          <cell r="B1279" t="str">
            <v xml:space="preserve">  LŸng nËn cÜ ½Ÿnh m¡u,2cm,H&gt; 4m,M75        </v>
          </cell>
          <cell r="C1279" t="str">
            <v xml:space="preserve"> m2 </v>
          </cell>
          <cell r="D1279">
            <v>6428</v>
          </cell>
          <cell r="E1279">
            <v>1117</v>
          </cell>
          <cell r="F1279">
            <v>149</v>
          </cell>
        </row>
        <row r="1280">
          <cell r="A1280">
            <v>671223</v>
          </cell>
          <cell r="B1280" t="str">
            <v xml:space="preserve">  LŸng nËn cÜ ½Ÿnh m¡u,2cm,H&gt; 4m,M100       </v>
          </cell>
          <cell r="C1280" t="str">
            <v xml:space="preserve"> m2 </v>
          </cell>
          <cell r="D1280">
            <v>7749</v>
          </cell>
          <cell r="E1280">
            <v>1117</v>
          </cell>
          <cell r="F1280">
            <v>149</v>
          </cell>
        </row>
        <row r="1281">
          <cell r="A1281">
            <v>671231</v>
          </cell>
          <cell r="B1281" t="str">
            <v xml:space="preserve">  LŸng nËn cÜ ½Ÿnh m¡u,3cm,H&lt;=4m,M50        </v>
          </cell>
          <cell r="C1281" t="str">
            <v xml:space="preserve"> m2 </v>
          </cell>
          <cell r="D1281">
            <v>6925</v>
          </cell>
          <cell r="E1281">
            <v>1374</v>
          </cell>
          <cell r="F1281">
            <v>107</v>
          </cell>
        </row>
        <row r="1282">
          <cell r="A1282">
            <v>671232</v>
          </cell>
          <cell r="B1282" t="str">
            <v xml:space="preserve">  LŸng nËn cÜ ½Ÿnh m¡u,3cm,H&lt;=4m,M75        </v>
          </cell>
          <cell r="C1282" t="str">
            <v xml:space="preserve"> m2 </v>
          </cell>
          <cell r="D1282">
            <v>8905</v>
          </cell>
          <cell r="E1282">
            <v>1374</v>
          </cell>
          <cell r="F1282">
            <v>107</v>
          </cell>
        </row>
        <row r="1283">
          <cell r="A1283">
            <v>671233</v>
          </cell>
          <cell r="B1283" t="str">
            <v xml:space="preserve">  LŸng nËn cÜ ½Ÿnh m¡u,3cm,H&lt;=4m,M100       </v>
          </cell>
          <cell r="C1283" t="str">
            <v xml:space="preserve"> m2 </v>
          </cell>
          <cell r="D1283">
            <v>10754</v>
          </cell>
          <cell r="E1283">
            <v>1374</v>
          </cell>
          <cell r="F1283">
            <v>107</v>
          </cell>
        </row>
        <row r="1284">
          <cell r="A1284">
            <v>671241</v>
          </cell>
          <cell r="B1284" t="str">
            <v xml:space="preserve">  LŸng nËn cÜ ½Ÿnh m¡u,3cm,H&gt; 4m,M50        </v>
          </cell>
          <cell r="C1284" t="str">
            <v xml:space="preserve"> m2 </v>
          </cell>
          <cell r="D1284">
            <v>6925</v>
          </cell>
          <cell r="E1284">
            <v>1484</v>
          </cell>
          <cell r="F1284">
            <v>174</v>
          </cell>
        </row>
        <row r="1285">
          <cell r="A1285">
            <v>671242</v>
          </cell>
          <cell r="B1285" t="str">
            <v xml:space="preserve">  LŸng nËn cÜ ½Ÿnh m¡u,3cm,H&gt; 4m,M75        </v>
          </cell>
          <cell r="C1285" t="str">
            <v xml:space="preserve"> m2 </v>
          </cell>
          <cell r="D1285">
            <v>8905</v>
          </cell>
          <cell r="E1285">
            <v>1484</v>
          </cell>
          <cell r="F1285">
            <v>174</v>
          </cell>
        </row>
        <row r="1286">
          <cell r="A1286">
            <v>671243</v>
          </cell>
          <cell r="B1286" t="str">
            <v xml:space="preserve">  LŸng nËn cÜ ½Ÿnh m¡u,3cm,H&gt; 4m,M100       </v>
          </cell>
          <cell r="C1286" t="str">
            <v xml:space="preserve"> m2 </v>
          </cell>
          <cell r="D1286">
            <v>10754</v>
          </cell>
          <cell r="E1286">
            <v>1484</v>
          </cell>
          <cell r="F1286">
            <v>174</v>
          </cell>
        </row>
        <row r="1287">
          <cell r="A1287">
            <v>672111</v>
          </cell>
          <cell r="B1287" t="str">
            <v xml:space="preserve">  LŸng sÅná,mŸi h°t,mŸng nõèc,d¡y 1cm,M50   </v>
          </cell>
          <cell r="C1287" t="str">
            <v xml:space="preserve"> m2 </v>
          </cell>
          <cell r="D1287">
            <v>2485</v>
          </cell>
          <cell r="E1287">
            <v>1297</v>
          </cell>
          <cell r="F1287">
            <v>77</v>
          </cell>
        </row>
        <row r="1288">
          <cell r="A1288">
            <v>672112</v>
          </cell>
          <cell r="B1288" t="str">
            <v xml:space="preserve">  LŸng sÅná,mŸi h°t,mŸng nõèc,d¡y 1cm,M75   </v>
          </cell>
          <cell r="C1288" t="str">
            <v xml:space="preserve"> m2 </v>
          </cell>
          <cell r="D1288">
            <v>3220</v>
          </cell>
          <cell r="E1288">
            <v>1297</v>
          </cell>
          <cell r="F1288">
            <v>77</v>
          </cell>
        </row>
        <row r="1289">
          <cell r="A1289">
            <v>672121</v>
          </cell>
          <cell r="B1289" t="str">
            <v xml:space="preserve">  LŸng bÌ nõèc,giÆng(nõçc,cŸp)d¡y 2cm,M75   </v>
          </cell>
          <cell r="C1289" t="str">
            <v xml:space="preserve"> m2 </v>
          </cell>
          <cell r="D1289">
            <v>5686</v>
          </cell>
          <cell r="E1289">
            <v>1561</v>
          </cell>
          <cell r="F1289">
            <v>77</v>
          </cell>
        </row>
        <row r="1290">
          <cell r="A1290">
            <v>672122</v>
          </cell>
          <cell r="B1290" t="str">
            <v xml:space="preserve">  LŸng bÌ nõèc,giÆng(nõçc,cŸp)d¡y 2cm,M100  </v>
          </cell>
          <cell r="C1290" t="str">
            <v xml:space="preserve"> m2 </v>
          </cell>
          <cell r="D1290">
            <v>6849</v>
          </cell>
          <cell r="E1290">
            <v>1561</v>
          </cell>
          <cell r="F1290">
            <v>77</v>
          </cell>
        </row>
        <row r="1291">
          <cell r="A1291">
            <v>672125</v>
          </cell>
          <cell r="B1291" t="str">
            <v xml:space="preserve">  Lèp châng th¶m              4cm,M100  </v>
          </cell>
          <cell r="C1291" t="str">
            <v xml:space="preserve"> m2 </v>
          </cell>
          <cell r="D1291">
            <v>26849</v>
          </cell>
          <cell r="E1291">
            <v>2561</v>
          </cell>
          <cell r="F1291">
            <v>77</v>
          </cell>
        </row>
        <row r="1292">
          <cell r="A1292">
            <v>672131</v>
          </cell>
          <cell r="B1292" t="str">
            <v xml:space="preserve">  LŸng mõçng(cŸp,r¬nh)        d¡y 1cm,M50   </v>
          </cell>
          <cell r="C1292" t="str">
            <v xml:space="preserve"> m2 </v>
          </cell>
          <cell r="D1292">
            <v>2485</v>
          </cell>
          <cell r="E1292">
            <v>1297</v>
          </cell>
          <cell r="F1292">
            <v>77</v>
          </cell>
        </row>
        <row r="1293">
          <cell r="A1293">
            <v>672132</v>
          </cell>
          <cell r="B1293" t="str">
            <v xml:space="preserve">  LŸng mõçng(cŸp,r¬nh)        d¡y 1cm,M75   </v>
          </cell>
          <cell r="C1293" t="str">
            <v xml:space="preserve"> m2 </v>
          </cell>
          <cell r="D1293">
            <v>3220</v>
          </cell>
          <cell r="E1293">
            <v>1297</v>
          </cell>
          <cell r="F1293">
            <v>77</v>
          </cell>
        </row>
        <row r="1294">
          <cell r="A1294">
            <v>672141</v>
          </cell>
          <cell r="B1294" t="str">
            <v xml:space="preserve">  LŸng h¿ d¡y 3cm         M50           </v>
          </cell>
          <cell r="C1294" t="str">
            <v xml:space="preserve"> m2 </v>
          </cell>
          <cell r="D1294">
            <v>7307</v>
          </cell>
          <cell r="E1294">
            <v>1484</v>
          </cell>
          <cell r="F1294">
            <v>77</v>
          </cell>
        </row>
        <row r="1295">
          <cell r="A1295">
            <v>672142</v>
          </cell>
          <cell r="B1295" t="str">
            <v xml:space="preserve">  LŸng h¿ d¡y 3cm         M75           </v>
          </cell>
          <cell r="C1295" t="str">
            <v xml:space="preserve"> m2 </v>
          </cell>
          <cell r="D1295">
            <v>9400</v>
          </cell>
          <cell r="E1295">
            <v>1484</v>
          </cell>
          <cell r="F1295">
            <v>77</v>
          </cell>
        </row>
        <row r="1296">
          <cell r="A1296">
            <v>672143</v>
          </cell>
          <cell r="B1296" t="str">
            <v xml:space="preserve">  LŸng h¿ d¡y 3cm         M100          </v>
          </cell>
          <cell r="C1296" t="str">
            <v xml:space="preserve"> m2 </v>
          </cell>
          <cell r="D1296">
            <v>11355</v>
          </cell>
          <cell r="E1296">
            <v>1484</v>
          </cell>
          <cell r="F1296">
            <v>77</v>
          </cell>
        </row>
        <row r="1297">
          <cell r="A1297">
            <v>673111</v>
          </cell>
          <cell r="B1297" t="str">
            <v xml:space="preserve">  LŸng ½¡i nõèc,kháng ½Ÿnh m¡u       M75    </v>
          </cell>
          <cell r="C1297" t="str">
            <v xml:space="preserve"> m2 </v>
          </cell>
          <cell r="D1297">
            <v>5449</v>
          </cell>
          <cell r="E1297">
            <v>2749</v>
          </cell>
          <cell r="F1297">
            <v>174</v>
          </cell>
        </row>
        <row r="1298">
          <cell r="A1298">
            <v>673112</v>
          </cell>
          <cell r="B1298" t="str">
            <v xml:space="preserve">  LŸng ½¡i nõèc,kháng ½Ÿnh m¡u,1.5cm,M100   </v>
          </cell>
          <cell r="C1298" t="str">
            <v xml:space="preserve"> m2 </v>
          </cell>
          <cell r="D1298">
            <v>6611</v>
          </cell>
          <cell r="E1298">
            <v>2749</v>
          </cell>
          <cell r="F1298">
            <v>174</v>
          </cell>
        </row>
        <row r="1299">
          <cell r="A1299">
            <v>673121</v>
          </cell>
          <cell r="B1299" t="str">
            <v xml:space="preserve">  LŸng ½¡i nõèc,cÜ ½Ÿnh m¡u,1.5cm,M75       </v>
          </cell>
          <cell r="C1299" t="str">
            <v xml:space="preserve"> m2 </v>
          </cell>
          <cell r="D1299">
            <v>5744</v>
          </cell>
          <cell r="E1299">
            <v>2859</v>
          </cell>
          <cell r="F1299">
            <v>174</v>
          </cell>
        </row>
        <row r="1300">
          <cell r="A1300">
            <v>673122</v>
          </cell>
          <cell r="B1300" t="str">
            <v xml:space="preserve">  LŸng ½¡i nõèc,cÜ ½Ÿnh m¡u,1.5cm,M100      </v>
          </cell>
          <cell r="C1300" t="str">
            <v xml:space="preserve"> m2 </v>
          </cell>
          <cell r="D1300">
            <v>6906</v>
          </cell>
          <cell r="E1300">
            <v>2859</v>
          </cell>
          <cell r="F1300">
            <v>174</v>
          </cell>
        </row>
        <row r="1301">
          <cell r="A1301">
            <v>674110</v>
          </cell>
          <cell r="B1301" t="str">
            <v xml:space="preserve">  LŸng Grainitá nËn,s¡n d¡y 1cm,H&lt;=4m   </v>
          </cell>
          <cell r="C1301" t="str">
            <v xml:space="preserve"> m2 </v>
          </cell>
          <cell r="D1301">
            <v>11525</v>
          </cell>
          <cell r="E1301">
            <v>16713</v>
          </cell>
          <cell r="F1301">
            <v>0</v>
          </cell>
        </row>
        <row r="1302">
          <cell r="A1302">
            <v>674120</v>
          </cell>
          <cell r="B1302" t="str">
            <v xml:space="preserve">  LŸng Grainitá nËn,s¡n d¡y 1cm,H&lt;=4m   </v>
          </cell>
          <cell r="C1302" t="str">
            <v xml:space="preserve"> m2 </v>
          </cell>
          <cell r="D1302">
            <v>11525</v>
          </cell>
          <cell r="E1302">
            <v>20891</v>
          </cell>
          <cell r="F1302">
            <v>0</v>
          </cell>
        </row>
        <row r="1303">
          <cell r="A1303">
            <v>674130</v>
          </cell>
          <cell r="B1303" t="str">
            <v xml:space="preserve">  LŸng Grainitá c·u thang,tam c¶p d¡y1.5cm  </v>
          </cell>
          <cell r="C1303" t="str">
            <v xml:space="preserve"> m2 </v>
          </cell>
          <cell r="D1303">
            <v>18514</v>
          </cell>
          <cell r="E1303">
            <v>30457</v>
          </cell>
          <cell r="F1303">
            <v>0</v>
          </cell>
        </row>
        <row r="1304">
          <cell r="A1304">
            <v>681110</v>
          </cell>
          <cell r="B1304" t="str">
            <v xml:space="preserve">  LŸt g­ch ch× 6.5x10.5x22,M50              </v>
          </cell>
          <cell r="C1304" t="str">
            <v xml:space="preserve"> m2 </v>
          </cell>
          <cell r="D1304">
            <v>22388</v>
          </cell>
          <cell r="E1304">
            <v>1470</v>
          </cell>
          <cell r="F1304">
            <v>0</v>
          </cell>
        </row>
        <row r="1305">
          <cell r="A1305">
            <v>683110</v>
          </cell>
          <cell r="B1305" t="str">
            <v xml:space="preserve">  LŸt g­ch lŸ nem ½çn 20x20 M50             </v>
          </cell>
          <cell r="C1305" t="str">
            <v xml:space="preserve"> m2 </v>
          </cell>
          <cell r="D1305">
            <v>14680</v>
          </cell>
          <cell r="E1305">
            <v>1649</v>
          </cell>
          <cell r="F1305">
            <v>0</v>
          </cell>
        </row>
        <row r="1306">
          <cell r="A1306">
            <v>683120</v>
          </cell>
          <cell r="B1306" t="str">
            <v xml:space="preserve">  LŸt g­ch lŸ nem k¾p 20x20 M50             </v>
          </cell>
          <cell r="C1306" t="str">
            <v xml:space="preserve"> m2 </v>
          </cell>
          <cell r="D1306">
            <v>17053</v>
          </cell>
          <cell r="E1306">
            <v>1649</v>
          </cell>
          <cell r="F1306">
            <v>0</v>
          </cell>
        </row>
        <row r="1307">
          <cell r="A1307">
            <v>684110</v>
          </cell>
          <cell r="B1307" t="str">
            <v xml:space="preserve">  LŸt g­ch xi m¯ng 30x30,cao&lt;=4m,M50        </v>
          </cell>
          <cell r="C1307" t="str">
            <v xml:space="preserve"> m2 </v>
          </cell>
          <cell r="D1307">
            <v>21463</v>
          </cell>
          <cell r="E1307">
            <v>1902</v>
          </cell>
          <cell r="F1307">
            <v>0</v>
          </cell>
        </row>
        <row r="1308">
          <cell r="A1308">
            <v>684120</v>
          </cell>
          <cell r="B1308" t="str">
            <v xml:space="preserve">  LŸt g­ch xi m¯ng 30x30,cao&lt;=4m,M50        </v>
          </cell>
          <cell r="C1308" t="str">
            <v xml:space="preserve"> m2 </v>
          </cell>
          <cell r="D1308">
            <v>21463</v>
          </cell>
          <cell r="E1308">
            <v>2034</v>
          </cell>
          <cell r="F1308">
            <v>0</v>
          </cell>
        </row>
        <row r="1309">
          <cell r="A1309">
            <v>684130</v>
          </cell>
          <cell r="B1309" t="str">
            <v xml:space="preserve">  LŸt g­ch xi m¯ng 20x20,cao&gt; 4m,M50        </v>
          </cell>
          <cell r="C1309" t="str">
            <v xml:space="preserve"> m2 </v>
          </cell>
          <cell r="D1309">
            <v>50593</v>
          </cell>
          <cell r="E1309">
            <v>1869</v>
          </cell>
          <cell r="F1309">
            <v>108</v>
          </cell>
        </row>
        <row r="1310">
          <cell r="A1310">
            <v>684140</v>
          </cell>
          <cell r="B1310" t="str">
            <v xml:space="preserve">  LŸt g­ch xi m¯ng 20x20,cao&gt; 4m,M50        </v>
          </cell>
          <cell r="C1310" t="str">
            <v xml:space="preserve"> m2 </v>
          </cell>
          <cell r="D1310">
            <v>50593</v>
          </cell>
          <cell r="E1310">
            <v>2034</v>
          </cell>
          <cell r="F1310">
            <v>108</v>
          </cell>
        </row>
        <row r="1311">
          <cell r="A1311">
            <v>684101</v>
          </cell>
          <cell r="B1311" t="str">
            <v xml:space="preserve">  LŸt g­ch GRANITO 30x30,cao&lt;=4m,M50        </v>
          </cell>
          <cell r="C1311" t="str">
            <v xml:space="preserve"> m2 </v>
          </cell>
          <cell r="D1311">
            <v>85852</v>
          </cell>
          <cell r="E1311">
            <v>1902</v>
          </cell>
          <cell r="F1311">
            <v>0</v>
          </cell>
        </row>
        <row r="1312">
          <cell r="A1312">
            <v>684102</v>
          </cell>
          <cell r="B1312" t="str">
            <v xml:space="preserve">  LŸt g­ch GRANITO 30x30,cao&gt; 4m,M50        </v>
          </cell>
          <cell r="C1312" t="str">
            <v xml:space="preserve"> m2 </v>
          </cell>
          <cell r="D1312">
            <v>85852</v>
          </cell>
          <cell r="E1312">
            <v>2034</v>
          </cell>
          <cell r="F1312">
            <v>0</v>
          </cell>
        </row>
        <row r="1313">
          <cell r="A1313">
            <v>684103</v>
          </cell>
          <cell r="B1313" t="str">
            <v xml:space="preserve">  LŸt g­ch GRANITO 40x40,cao&lt;=4m,M50        </v>
          </cell>
          <cell r="C1313" t="str">
            <v xml:space="preserve"> m2 </v>
          </cell>
          <cell r="D1313">
            <v>85852</v>
          </cell>
          <cell r="E1313">
            <v>1092</v>
          </cell>
          <cell r="F1313">
            <v>0</v>
          </cell>
        </row>
        <row r="1314">
          <cell r="A1314">
            <v>684104</v>
          </cell>
          <cell r="B1314" t="str">
            <v xml:space="preserve">  LŸt g­ch GRANITO 40x40,cao&gt; 4m,M50        </v>
          </cell>
          <cell r="C1314" t="str">
            <v xml:space="preserve"> m2 </v>
          </cell>
          <cell r="D1314">
            <v>85852</v>
          </cell>
          <cell r="E1314">
            <v>2034</v>
          </cell>
          <cell r="F1314">
            <v>0</v>
          </cell>
        </row>
        <row r="1315">
          <cell r="A1315">
            <v>685110</v>
          </cell>
          <cell r="B1315" t="str">
            <v xml:space="preserve">  LŸt g­ch men sö 15x15,cao&lt;=4m,M50         </v>
          </cell>
          <cell r="C1315" t="str">
            <v xml:space="preserve"> m2 </v>
          </cell>
          <cell r="D1315">
            <v>41203</v>
          </cell>
          <cell r="E1315">
            <v>2063</v>
          </cell>
          <cell r="F1315">
            <v>0</v>
          </cell>
        </row>
        <row r="1316">
          <cell r="A1316">
            <v>685120</v>
          </cell>
          <cell r="B1316" t="str">
            <v xml:space="preserve">  LŸt g­ch men sö 15x15,cao&lt;=4m,M50         </v>
          </cell>
          <cell r="C1316" t="str">
            <v xml:space="preserve"> m2 </v>
          </cell>
          <cell r="D1316">
            <v>41203</v>
          </cell>
          <cell r="E1316">
            <v>2368</v>
          </cell>
          <cell r="F1316">
            <v>108</v>
          </cell>
        </row>
        <row r="1317">
          <cell r="A1317">
            <v>685130</v>
          </cell>
          <cell r="B1317" t="str">
            <v xml:space="preserve">  LŸt g­ch men sö 11x11,cao&lt;=4m,M50         </v>
          </cell>
          <cell r="C1317" t="str">
            <v xml:space="preserve"> m2 </v>
          </cell>
          <cell r="D1317">
            <v>51443</v>
          </cell>
          <cell r="E1317">
            <v>2086</v>
          </cell>
          <cell r="F1317">
            <v>0</v>
          </cell>
        </row>
        <row r="1318">
          <cell r="A1318">
            <v>685140</v>
          </cell>
          <cell r="B1318" t="str">
            <v xml:space="preserve">  LŸt g­ch men sö 11x11,cao&lt;=4m,M50         </v>
          </cell>
          <cell r="C1318" t="str">
            <v xml:space="preserve"> m2 </v>
          </cell>
          <cell r="D1318">
            <v>51443</v>
          </cell>
          <cell r="E1318">
            <v>2424</v>
          </cell>
          <cell r="F1318">
            <v>108</v>
          </cell>
        </row>
        <row r="1319">
          <cell r="A1319">
            <v>685111</v>
          </cell>
          <cell r="B1319" t="str">
            <v xml:space="preserve">  LŸt g­ch men sö 15x15,cao&lt;=4m,M50         </v>
          </cell>
          <cell r="C1319" t="str">
            <v xml:space="preserve"> m2 </v>
          </cell>
          <cell r="D1319">
            <v>41203</v>
          </cell>
          <cell r="E1319">
            <v>2063</v>
          </cell>
          <cell r="F1319">
            <v>0</v>
          </cell>
        </row>
        <row r="1320">
          <cell r="A1320">
            <v>685121</v>
          </cell>
          <cell r="B1320" t="str">
            <v xml:space="preserve">  LŸt g­ch men sö 15x15,cao&lt;=4m,M50         </v>
          </cell>
          <cell r="C1320" t="str">
            <v xml:space="preserve"> m2 </v>
          </cell>
          <cell r="D1320">
            <v>41203</v>
          </cell>
          <cell r="E1320">
            <v>2368</v>
          </cell>
          <cell r="F1320">
            <v>108</v>
          </cell>
        </row>
        <row r="1321">
          <cell r="A1321">
            <v>685131</v>
          </cell>
          <cell r="B1321" t="str">
            <v xml:space="preserve">  LŸt g­ch men sö 11x11,cao&lt;=4m,M50         </v>
          </cell>
          <cell r="C1321" t="str">
            <v xml:space="preserve"> m2 </v>
          </cell>
          <cell r="D1321">
            <v>51443</v>
          </cell>
          <cell r="E1321">
            <v>2086</v>
          </cell>
          <cell r="F1321">
            <v>0</v>
          </cell>
        </row>
        <row r="1322">
          <cell r="A1322">
            <v>685141</v>
          </cell>
          <cell r="B1322" t="str">
            <v xml:space="preserve">  LŸt g­ch men sö 11x11,cao&lt;=4m,M50         </v>
          </cell>
          <cell r="C1322" t="str">
            <v xml:space="preserve"> m2 </v>
          </cell>
          <cell r="D1322">
            <v>51443</v>
          </cell>
          <cell r="E1322">
            <v>2424</v>
          </cell>
          <cell r="F1322">
            <v>108</v>
          </cell>
        </row>
        <row r="1323">
          <cell r="A1323">
            <v>686111</v>
          </cell>
          <cell r="B1323" t="str">
            <v xml:space="preserve">  LŸt g­ch v×       cao&lt;=4m,M50             </v>
          </cell>
          <cell r="C1323" t="str">
            <v xml:space="preserve"> m2 </v>
          </cell>
          <cell r="D1323">
            <v>38669</v>
          </cell>
          <cell r="E1323">
            <v>2255</v>
          </cell>
          <cell r="F1323">
            <v>0</v>
          </cell>
        </row>
        <row r="1324">
          <cell r="A1324">
            <v>686121</v>
          </cell>
          <cell r="B1324" t="str">
            <v xml:space="preserve">  LŸt g­ch v×       cao&gt; 4m,M50             </v>
          </cell>
          <cell r="C1324" t="str">
            <v xml:space="preserve"> m2 </v>
          </cell>
          <cell r="D1324">
            <v>38669</v>
          </cell>
          <cell r="E1324">
            <v>2480</v>
          </cell>
          <cell r="F1324">
            <v>0</v>
          </cell>
        </row>
        <row r="1325">
          <cell r="A1325">
            <v>687110</v>
          </cell>
          <cell r="B1325" t="str">
            <v xml:space="preserve">  LŸt ½Ÿ c¸m th­ch,hoa cõçng 20x20,cao&lt;=4m  </v>
          </cell>
          <cell r="C1325" t="str">
            <v xml:space="preserve"> m2 </v>
          </cell>
          <cell r="D1325">
            <v>86813</v>
          </cell>
          <cell r="E1325">
            <v>5637</v>
          </cell>
          <cell r="F1325">
            <v>0</v>
          </cell>
        </row>
        <row r="1326">
          <cell r="A1326">
            <v>687120</v>
          </cell>
          <cell r="B1326" t="str">
            <v xml:space="preserve">  LŸt ½Ÿ c¸m th­ch,hoa cõçng 20x20,cao&gt; 4m  </v>
          </cell>
          <cell r="C1326" t="str">
            <v xml:space="preserve"> m2 </v>
          </cell>
          <cell r="D1326">
            <v>86813</v>
          </cell>
          <cell r="E1326">
            <v>6201</v>
          </cell>
          <cell r="F1326">
            <v>0</v>
          </cell>
        </row>
        <row r="1327">
          <cell r="A1327">
            <v>687130</v>
          </cell>
          <cell r="B1327" t="str">
            <v xml:space="preserve">  LŸt ½Ÿ c¸m th­ch,hoa cõçng 30x30,cao&lt;=4m  </v>
          </cell>
          <cell r="C1327" t="str">
            <v xml:space="preserve"> m2 </v>
          </cell>
          <cell r="D1327">
            <v>86615</v>
          </cell>
          <cell r="E1327">
            <v>4904</v>
          </cell>
          <cell r="F1327">
            <v>0</v>
          </cell>
        </row>
        <row r="1328">
          <cell r="A1328">
            <v>687140</v>
          </cell>
          <cell r="B1328" t="str">
            <v xml:space="preserve">  LŸt ½Ÿ c¸m th­ch,hoa cõçng 30x30,cao&gt; 4m  </v>
          </cell>
          <cell r="C1328" t="str">
            <v xml:space="preserve"> m2 </v>
          </cell>
          <cell r="D1328">
            <v>86615</v>
          </cell>
          <cell r="E1328">
            <v>5637</v>
          </cell>
          <cell r="F1328">
            <v>0</v>
          </cell>
        </row>
        <row r="1329">
          <cell r="A1329">
            <v>687150</v>
          </cell>
          <cell r="B1329" t="str">
            <v xml:space="preserve">  LŸt ½Ÿ c¸m th­ch,hoa cõçng 40x40,cao&lt;=4m  </v>
          </cell>
          <cell r="C1329" t="str">
            <v xml:space="preserve"> m2 </v>
          </cell>
          <cell r="D1329">
            <v>86482</v>
          </cell>
          <cell r="E1329">
            <v>4172</v>
          </cell>
          <cell r="F1329">
            <v>0</v>
          </cell>
        </row>
        <row r="1330">
          <cell r="A1330">
            <v>687160</v>
          </cell>
          <cell r="B1330" t="str">
            <v xml:space="preserve">  LŸt ½Ÿ c¸m th­ch,hoa cõçng 40x40,cao&gt; 4m  </v>
          </cell>
          <cell r="C1330" t="str">
            <v xml:space="preserve"> m2 </v>
          </cell>
          <cell r="D1330">
            <v>86482</v>
          </cell>
          <cell r="E1330">
            <v>4735</v>
          </cell>
          <cell r="F1330">
            <v>0</v>
          </cell>
        </row>
        <row r="1331">
          <cell r="A1331">
            <v>691110</v>
          </cell>
          <cell r="B1331" t="str">
            <v xml:space="preserve">  L¡m tr·n vái rçm                      </v>
          </cell>
          <cell r="C1331" t="str">
            <v xml:space="preserve"> m2 </v>
          </cell>
          <cell r="D1331">
            <v>53498</v>
          </cell>
          <cell r="E1331">
            <v>3027</v>
          </cell>
          <cell r="F1331">
            <v>898</v>
          </cell>
        </row>
        <row r="1332">
          <cell r="A1332">
            <v>692110</v>
          </cell>
          <cell r="B1332" t="str">
            <v xml:space="preserve">  L¡m tr·n m¿ gå cao&lt;=4m                </v>
          </cell>
          <cell r="C1332" t="str">
            <v xml:space="preserve"> m2 </v>
          </cell>
          <cell r="D1332">
            <v>86369</v>
          </cell>
          <cell r="E1332">
            <v>1513</v>
          </cell>
          <cell r="F1332">
            <v>898</v>
          </cell>
        </row>
        <row r="1333">
          <cell r="A1333">
            <v>692120</v>
          </cell>
          <cell r="B1333" t="str">
            <v xml:space="preserve">  L¡m tr·n m¿ gå cao&gt; 4m                </v>
          </cell>
          <cell r="C1333" t="str">
            <v xml:space="preserve"> m2 </v>
          </cell>
          <cell r="D1333">
            <v>86369</v>
          </cell>
          <cell r="E1333">
            <v>1513</v>
          </cell>
          <cell r="F1333">
            <v>2332</v>
          </cell>
        </row>
        <row r="1334">
          <cell r="A1334">
            <v>696110</v>
          </cell>
          <cell r="B1334" t="str">
            <v xml:space="preserve">  L¡m tr·n cÜt ¾p                           </v>
          </cell>
          <cell r="C1334" t="str">
            <v xml:space="preserve"> m2 </v>
          </cell>
          <cell r="D1334">
            <v>47170</v>
          </cell>
          <cell r="E1334">
            <v>1513</v>
          </cell>
          <cell r="F1334">
            <v>0</v>
          </cell>
        </row>
        <row r="1335">
          <cell r="A1335">
            <v>696210</v>
          </cell>
          <cell r="B1335" t="str">
            <v xml:space="preserve">  L¡m tr·n gå dŸn                           </v>
          </cell>
          <cell r="C1335" t="str">
            <v xml:space="preserve"> m2 </v>
          </cell>
          <cell r="D1335">
            <v>58545</v>
          </cell>
          <cell r="E1335">
            <v>1578</v>
          </cell>
          <cell r="F1335">
            <v>0</v>
          </cell>
        </row>
        <row r="1336">
          <cell r="A1336">
            <v>697210</v>
          </cell>
          <cell r="B1336" t="str">
            <v xml:space="preserve">  Tr·n vŸn ¾p,bàc simili+mît d¡y 5cm,nÂpgå  </v>
          </cell>
          <cell r="C1336" t="str">
            <v xml:space="preserve"> m2 </v>
          </cell>
          <cell r="D1336">
            <v>128090</v>
          </cell>
          <cell r="E1336">
            <v>22540</v>
          </cell>
          <cell r="F1336">
            <v>0</v>
          </cell>
        </row>
        <row r="1337">
          <cell r="A1337">
            <v>697310</v>
          </cell>
          <cell r="B1337" t="str">
            <v xml:space="preserve">  Tr·n vŸn ¾p chia á = Jo¯ng chÖm(nÂp näi)  </v>
          </cell>
          <cell r="C1337" t="str">
            <v xml:space="preserve"> m2 </v>
          </cell>
          <cell r="D1337">
            <v>76001</v>
          </cell>
          <cell r="E1337">
            <v>7892</v>
          </cell>
          <cell r="F1337">
            <v>0</v>
          </cell>
        </row>
        <row r="1338">
          <cell r="A1338">
            <v>697410</v>
          </cell>
          <cell r="B1338" t="str">
            <v xml:space="preserve">  L¡m tr·n = t¶m th­ch cao hoa v¯n 50x50cm  </v>
          </cell>
          <cell r="C1338" t="str">
            <v xml:space="preserve"> m2 </v>
          </cell>
          <cell r="D1338">
            <v>221161</v>
          </cell>
          <cell r="E1338">
            <v>16912</v>
          </cell>
          <cell r="F1338">
            <v>0</v>
          </cell>
        </row>
        <row r="1339">
          <cell r="A1339">
            <v>697510</v>
          </cell>
          <cell r="B1339" t="str">
            <v xml:space="preserve">  L¡m tr·n = t¶m tr·n nhúa 50x50cm      </v>
          </cell>
          <cell r="C1339" t="str">
            <v xml:space="preserve"> m2 </v>
          </cell>
          <cell r="D1339">
            <v>70465</v>
          </cell>
          <cell r="E1339">
            <v>13529</v>
          </cell>
          <cell r="F1339">
            <v>0</v>
          </cell>
        </row>
        <row r="1340">
          <cell r="A1340">
            <v>697610</v>
          </cell>
          <cell r="B1340" t="str">
            <v xml:space="preserve">  L¡m tr·n Lambri gá d¡y 1.0cm          </v>
          </cell>
          <cell r="C1340" t="str">
            <v xml:space="preserve"> m2 </v>
          </cell>
          <cell r="D1340">
            <v>74419</v>
          </cell>
          <cell r="E1340">
            <v>19730</v>
          </cell>
          <cell r="F1340">
            <v>0</v>
          </cell>
        </row>
        <row r="1341">
          <cell r="A1341">
            <v>697620</v>
          </cell>
          <cell r="B1341" t="str">
            <v xml:space="preserve">  L¡m tr·n Lambri gá d¡y 1.5cm          </v>
          </cell>
          <cell r="C1341" t="str">
            <v xml:space="preserve"> m2 </v>
          </cell>
          <cell r="D1341">
            <v>87331</v>
          </cell>
          <cell r="E1341">
            <v>19730</v>
          </cell>
          <cell r="F1341">
            <v>0</v>
          </cell>
        </row>
        <row r="1342">
          <cell r="A1342">
            <v>698210</v>
          </cell>
          <cell r="B1342" t="str">
            <v xml:space="preserve">  VŸch ng¯n = gå vŸn gh¾p khÏt d¡y 1.5cm</v>
          </cell>
          <cell r="C1342" t="str">
            <v xml:space="preserve"> m2 </v>
          </cell>
          <cell r="D1342">
            <v>45476</v>
          </cell>
          <cell r="E1342">
            <v>4284</v>
          </cell>
          <cell r="F1342">
            <v>0</v>
          </cell>
        </row>
        <row r="1343">
          <cell r="A1343">
            <v>698220</v>
          </cell>
          <cell r="B1343" t="str">
            <v xml:space="preserve">  VŸch ng¯n = gå vŸn gh¾p khÏt d¡y 2.0cm</v>
          </cell>
          <cell r="C1343" t="str">
            <v xml:space="preserve"> m2 </v>
          </cell>
          <cell r="D1343">
            <v>60454</v>
          </cell>
          <cell r="E1343">
            <v>4284</v>
          </cell>
          <cell r="F1343">
            <v>0</v>
          </cell>
        </row>
        <row r="1344">
          <cell r="A1344">
            <v>698310</v>
          </cell>
          <cell r="B1344" t="str">
            <v xml:space="preserve">  VŸch ng¯n = gå vŸn chãng mÏ d¡y 1.5cm </v>
          </cell>
          <cell r="C1344" t="str">
            <v xml:space="preserve"> m2 </v>
          </cell>
          <cell r="D1344">
            <v>52707</v>
          </cell>
          <cell r="E1344">
            <v>6539</v>
          </cell>
          <cell r="F1344">
            <v>0</v>
          </cell>
        </row>
        <row r="1345">
          <cell r="A1345">
            <v>698320</v>
          </cell>
          <cell r="B1345" t="str">
            <v xml:space="preserve">  VŸch ng¯n = gå vŸn chãng mÏ d¡y 2.0cm </v>
          </cell>
          <cell r="C1345" t="str">
            <v xml:space="preserve"> m2 </v>
          </cell>
          <cell r="D1345">
            <v>65619</v>
          </cell>
          <cell r="E1345">
            <v>6539</v>
          </cell>
          <cell r="F1345">
            <v>0</v>
          </cell>
        </row>
        <row r="1346">
          <cell r="A1346">
            <v>698410</v>
          </cell>
          <cell r="B1346" t="str">
            <v xml:space="preserve">  Gia cáng &amp; ½Üng chµn tõéng gå,gå 2x10cm   </v>
          </cell>
          <cell r="C1346" t="str">
            <v xml:space="preserve"> m</v>
          </cell>
          <cell r="D1346">
            <v>6237</v>
          </cell>
          <cell r="E1346">
            <v>1779</v>
          </cell>
          <cell r="F1346">
            <v>0</v>
          </cell>
        </row>
        <row r="1347">
          <cell r="A1347">
            <v>698420</v>
          </cell>
          <cell r="B1347" t="str">
            <v xml:space="preserve">  Gia cáng &amp; ½Üng chµn tõéng gå,gå 2x20cm   </v>
          </cell>
          <cell r="C1347" t="str">
            <v xml:space="preserve"> m</v>
          </cell>
          <cell r="D1347">
            <v>12473</v>
          </cell>
          <cell r="E1347">
            <v>2139</v>
          </cell>
          <cell r="F1347">
            <v>0</v>
          </cell>
        </row>
        <row r="1348">
          <cell r="A1348">
            <v>698510</v>
          </cell>
          <cell r="B1348" t="str">
            <v xml:space="preserve">  Gia cáng-l°p tay vÙn C·u thang,gå 8x10cm  </v>
          </cell>
          <cell r="C1348" t="str">
            <v xml:space="preserve"> m</v>
          </cell>
          <cell r="D1348">
            <v>24947</v>
          </cell>
          <cell r="E1348">
            <v>4975</v>
          </cell>
          <cell r="F1348">
            <v>0</v>
          </cell>
        </row>
        <row r="1349">
          <cell r="A1349">
            <v>698520</v>
          </cell>
          <cell r="B1349" t="str">
            <v xml:space="preserve">  Gia cáng-l°p tay vÙn C·u thang,gå 8x14cm  </v>
          </cell>
          <cell r="C1349" t="str">
            <v xml:space="preserve"> m</v>
          </cell>
          <cell r="D1349">
            <v>34979</v>
          </cell>
          <cell r="E1349">
            <v>6094</v>
          </cell>
          <cell r="F1349">
            <v>0</v>
          </cell>
        </row>
        <row r="1350">
          <cell r="A1350">
            <v>698610</v>
          </cell>
          <cell r="B1350" t="str">
            <v xml:space="preserve">  SX-LD khung gå ½Ì ½Üng lõèi,vŸch ng¯n     </v>
          </cell>
          <cell r="C1350" t="str">
            <v xml:space="preserve"> m3 </v>
          </cell>
          <cell r="D1350">
            <v>2393998</v>
          </cell>
          <cell r="E1350">
            <v>90196</v>
          </cell>
          <cell r="F1350">
            <v>0</v>
          </cell>
        </row>
        <row r="1351">
          <cell r="A1351">
            <v>698710</v>
          </cell>
          <cell r="B1351" t="str">
            <v xml:space="preserve">  Gia cáng l°p dúng khung gå d·m s¡n        </v>
          </cell>
          <cell r="C1351" t="str">
            <v xml:space="preserve"> m3 </v>
          </cell>
          <cell r="D1351">
            <v>2393998</v>
          </cell>
          <cell r="E1351">
            <v>112745</v>
          </cell>
          <cell r="F1351">
            <v>0</v>
          </cell>
        </row>
        <row r="1352">
          <cell r="A1352">
            <v>698810</v>
          </cell>
          <cell r="B1352" t="str">
            <v xml:space="preserve">  ‡Üng s¡n vŸn gå rŸp mæng vŸn d¡y 2cm  </v>
          </cell>
          <cell r="C1352" t="str">
            <v xml:space="preserve"> m2 </v>
          </cell>
          <cell r="D1352">
            <v>60454</v>
          </cell>
          <cell r="E1352">
            <v>12289</v>
          </cell>
          <cell r="F1352">
            <v>0</v>
          </cell>
        </row>
        <row r="1353">
          <cell r="A1353">
            <v>698820</v>
          </cell>
          <cell r="B1353" t="str">
            <v xml:space="preserve">  ‡Üng s¡n vŸn gå rŸp mæng vŸn d¡y 3cm  </v>
          </cell>
          <cell r="C1353" t="str">
            <v xml:space="preserve"> m2 </v>
          </cell>
          <cell r="D1353">
            <v>91443</v>
          </cell>
          <cell r="E1353">
            <v>12289</v>
          </cell>
          <cell r="F1353">
            <v>0</v>
          </cell>
        </row>
        <row r="1354">
          <cell r="A1354">
            <v>698910</v>
          </cell>
          <cell r="B1354" t="str">
            <v xml:space="preserve">  Lambris gå ½Üng vŸch,âp tõéng d¡y 1.0cm   </v>
          </cell>
          <cell r="C1354" t="str">
            <v xml:space="preserve"> m2 </v>
          </cell>
          <cell r="D1354">
            <v>34629</v>
          </cell>
          <cell r="E1354">
            <v>14303</v>
          </cell>
          <cell r="F1354">
            <v>0</v>
          </cell>
        </row>
        <row r="1355">
          <cell r="A1355">
            <v>698920</v>
          </cell>
          <cell r="B1355" t="str">
            <v xml:space="preserve">  Lambris gå ½Üng vŸch,âp tõéng d¡y 1.5cm   </v>
          </cell>
          <cell r="C1355" t="str">
            <v xml:space="preserve"> m2 </v>
          </cell>
          <cell r="D1355">
            <v>50124</v>
          </cell>
          <cell r="E1355">
            <v>14303</v>
          </cell>
          <cell r="F1355">
            <v>0</v>
          </cell>
        </row>
        <row r="1356">
          <cell r="A1356">
            <v>699110</v>
          </cell>
          <cell r="B1356" t="str">
            <v xml:space="preserve">  Khuán m°t cŸo b±ng nÂp gå 3x1cm lå 5x5cm  </v>
          </cell>
          <cell r="C1356" t="str">
            <v xml:space="preserve"> m2 </v>
          </cell>
          <cell r="D1356">
            <v>27235</v>
          </cell>
          <cell r="E1356">
            <v>9471</v>
          </cell>
          <cell r="F1356">
            <v>0</v>
          </cell>
        </row>
        <row r="1357">
          <cell r="A1357">
            <v>699120</v>
          </cell>
          <cell r="B1357" t="str">
            <v xml:space="preserve">  Khuán m°t cŸo = nÂp gå 3x1cm lå 10x10cm   </v>
          </cell>
          <cell r="C1357" t="str">
            <v xml:space="preserve"> m2 </v>
          </cell>
          <cell r="D1357">
            <v>19487</v>
          </cell>
          <cell r="E1357">
            <v>8343</v>
          </cell>
          <cell r="F1357">
            <v>0</v>
          </cell>
        </row>
        <row r="1358">
          <cell r="A1358">
            <v>699210</v>
          </cell>
          <cell r="B1358" t="str">
            <v xml:space="preserve">  DiËm mŸi gå vŸn ræng 20-40 vŸn d¡y 2cm</v>
          </cell>
          <cell r="C1358" t="str">
            <v xml:space="preserve"> m2 </v>
          </cell>
          <cell r="D1358">
            <v>60101</v>
          </cell>
          <cell r="E1358">
            <v>3382</v>
          </cell>
          <cell r="F1358">
            <v>0</v>
          </cell>
        </row>
        <row r="1359">
          <cell r="A1359">
            <v>699220</v>
          </cell>
          <cell r="B1359" t="str">
            <v xml:space="preserve">  DiËm mŸi gå vŸn ræng 20-40 vŸn d¡y 3cm</v>
          </cell>
          <cell r="C1359" t="str">
            <v xml:space="preserve"> m2 </v>
          </cell>
          <cell r="D1359">
            <v>91091</v>
          </cell>
          <cell r="E1359">
            <v>3721</v>
          </cell>
          <cell r="F1359">
            <v>0</v>
          </cell>
        </row>
        <row r="1360">
          <cell r="A1360">
            <v>699310</v>
          </cell>
          <cell r="B1360" t="str">
            <v xml:space="preserve">  DŸn Foocmica v¡o cŸc kÆt c¶u d­ng t¶m </v>
          </cell>
          <cell r="C1360" t="str">
            <v xml:space="preserve"> m2 </v>
          </cell>
          <cell r="D1360">
            <v>21514</v>
          </cell>
          <cell r="E1360">
            <v>1127</v>
          </cell>
          <cell r="F1360">
            <v>0</v>
          </cell>
        </row>
        <row r="1361">
          <cell r="A1361">
            <v>699320</v>
          </cell>
          <cell r="B1361" t="str">
            <v xml:space="preserve">  DŸn Foocmica v¡o cŸc KC d­ng ch×,B=3cm</v>
          </cell>
          <cell r="C1361" t="str">
            <v xml:space="preserve"> m</v>
          </cell>
          <cell r="D1361">
            <v>67100</v>
          </cell>
          <cell r="E1361">
            <v>564</v>
          </cell>
          <cell r="F1361">
            <v>0</v>
          </cell>
        </row>
        <row r="1362">
          <cell r="A1362">
            <v>699410</v>
          </cell>
          <cell r="B1362" t="str">
            <v xml:space="preserve">  DŸn gi¶y trang trÏ lÅn tõéng gå vŸn       </v>
          </cell>
          <cell r="C1362" t="str">
            <v xml:space="preserve"> m2 </v>
          </cell>
          <cell r="D1362">
            <v>8775</v>
          </cell>
          <cell r="E1362">
            <v>1127</v>
          </cell>
          <cell r="F1362">
            <v>0</v>
          </cell>
        </row>
        <row r="1363">
          <cell r="A1363">
            <v>699420</v>
          </cell>
          <cell r="B1363" t="str">
            <v xml:space="preserve">  DŸn gi¶y trang trÏ lÅn tõéng trŸt vùa     </v>
          </cell>
          <cell r="C1363" t="str">
            <v xml:space="preserve"> m2 </v>
          </cell>
          <cell r="D1363">
            <v>10971</v>
          </cell>
          <cell r="E1363">
            <v>1353</v>
          </cell>
          <cell r="F1363">
            <v>0</v>
          </cell>
        </row>
        <row r="1364">
          <cell r="A1364">
            <v>699430</v>
          </cell>
          <cell r="B1364" t="str">
            <v xml:space="preserve">  DŸn gi¶y trang trÏ lÅn tr·n gå vŸn        </v>
          </cell>
          <cell r="C1364" t="str">
            <v xml:space="preserve"> m2 </v>
          </cell>
          <cell r="D1364">
            <v>8775</v>
          </cell>
          <cell r="E1364">
            <v>1466</v>
          </cell>
          <cell r="F1364">
            <v>0</v>
          </cell>
        </row>
        <row r="1365">
          <cell r="A1365">
            <v>699440</v>
          </cell>
          <cell r="B1365" t="str">
            <v xml:space="preserve">  DŸn gi¶y trang trÏ lÅn tr·n trŸt vùa      </v>
          </cell>
          <cell r="C1365" t="str">
            <v xml:space="preserve"> m2 </v>
          </cell>
          <cell r="D1365">
            <v>10971</v>
          </cell>
          <cell r="E1365">
            <v>1578</v>
          </cell>
          <cell r="F1365">
            <v>0</v>
          </cell>
        </row>
        <row r="1366">
          <cell r="A1366">
            <v>701110</v>
          </cell>
          <cell r="B1366" t="str">
            <v xml:space="preserve">  Qu¾t vái 1nõèc tr°ng,2nõèc m¡u cao&lt;=4m</v>
          </cell>
          <cell r="C1366" t="str">
            <v xml:space="preserve"> m2 </v>
          </cell>
          <cell r="D1366">
            <v>201</v>
          </cell>
          <cell r="E1366">
            <v>166</v>
          </cell>
          <cell r="F1366">
            <v>0</v>
          </cell>
        </row>
        <row r="1367">
          <cell r="A1367">
            <v>701120</v>
          </cell>
          <cell r="B1367" t="str">
            <v xml:space="preserve">  Qu¾t vái 1nõèc tr°ng,2nõèc m¡u cao&gt; 4m</v>
          </cell>
          <cell r="C1367" t="str">
            <v xml:space="preserve"> m2 </v>
          </cell>
          <cell r="D1367">
            <v>201</v>
          </cell>
          <cell r="E1367">
            <v>197</v>
          </cell>
          <cell r="F1367">
            <v>0</v>
          </cell>
        </row>
        <row r="1368">
          <cell r="A1368">
            <v>701130</v>
          </cell>
          <cell r="B1368" t="str">
            <v xml:space="preserve">  Qu¾t vái 3nõèc tr°ng cao&lt;=4m          </v>
          </cell>
          <cell r="C1368" t="str">
            <v xml:space="preserve"> m2 </v>
          </cell>
          <cell r="D1368">
            <v>103</v>
          </cell>
          <cell r="E1368">
            <v>166</v>
          </cell>
          <cell r="F1368">
            <v>0</v>
          </cell>
        </row>
        <row r="1369">
          <cell r="A1369">
            <v>701140</v>
          </cell>
          <cell r="B1369" t="str">
            <v xml:space="preserve">  Qu¾t vái 3nõèc tr°ng cao&gt; 4m          </v>
          </cell>
          <cell r="C1369" t="str">
            <v xml:space="preserve"> m2 </v>
          </cell>
          <cell r="D1369">
            <v>103</v>
          </cell>
          <cell r="E1369">
            <v>197</v>
          </cell>
          <cell r="F1369">
            <v>0</v>
          </cell>
        </row>
        <row r="1370">
          <cell r="A1370">
            <v>701210</v>
          </cell>
          <cell r="B1370" t="str">
            <v xml:space="preserve">  Qu¾t 2nõèc xi m¯ng v¡o bÅ táng cao&lt;=4m</v>
          </cell>
          <cell r="C1370" t="str">
            <v xml:space="preserve"> m2 </v>
          </cell>
          <cell r="D1370">
            <v>887</v>
          </cell>
          <cell r="E1370">
            <v>204</v>
          </cell>
          <cell r="F1370">
            <v>0</v>
          </cell>
        </row>
        <row r="1371">
          <cell r="A1371">
            <v>701220</v>
          </cell>
          <cell r="B1371" t="str">
            <v xml:space="preserve">  Qu¾t 2nõèc xi m¯ng v¡o bÅ táng cao&gt; 4m</v>
          </cell>
          <cell r="C1371" t="str">
            <v xml:space="preserve"> m2 </v>
          </cell>
          <cell r="D1371">
            <v>887</v>
          </cell>
          <cell r="E1371">
            <v>223</v>
          </cell>
          <cell r="F1371">
            <v>0</v>
          </cell>
        </row>
        <row r="1372">
          <cell r="A1372">
            <v>702110</v>
          </cell>
          <cell r="B1372" t="str">
            <v xml:space="preserve">  Quay vái gai cao&lt;=4m                  </v>
          </cell>
          <cell r="C1372" t="str">
            <v xml:space="preserve"> m2 </v>
          </cell>
          <cell r="D1372">
            <v>490</v>
          </cell>
          <cell r="E1372">
            <v>902</v>
          </cell>
          <cell r="F1372">
            <v>0</v>
          </cell>
        </row>
        <row r="1373">
          <cell r="A1373">
            <v>702120</v>
          </cell>
          <cell r="B1373" t="str">
            <v xml:space="preserve">  Quay vái gai cao&gt; 4m                  </v>
          </cell>
          <cell r="C1373" t="str">
            <v xml:space="preserve"> m2 </v>
          </cell>
          <cell r="D1373">
            <v>490</v>
          </cell>
          <cell r="E1373">
            <v>1127</v>
          </cell>
          <cell r="F1373">
            <v>0</v>
          </cell>
        </row>
        <row r="1374">
          <cell r="A1374">
            <v>702310</v>
          </cell>
          <cell r="B1374" t="str">
            <v xml:space="preserve">  Phun xâp cŸc KC,vùa XM,kháng m¡u,H&lt;=4m</v>
          </cell>
          <cell r="C1374" t="str">
            <v xml:space="preserve"> m2 </v>
          </cell>
          <cell r="D1374">
            <v>5688</v>
          </cell>
          <cell r="E1374">
            <v>5412</v>
          </cell>
          <cell r="F1374">
            <v>0</v>
          </cell>
        </row>
        <row r="1375">
          <cell r="A1375">
            <v>702320</v>
          </cell>
          <cell r="B1375" t="str">
            <v xml:space="preserve">  Phun xâp cŸc KC,vùa XM,cÜ træn m¡u,H&gt; 4m  </v>
          </cell>
          <cell r="C1375" t="str">
            <v xml:space="preserve"> m2 </v>
          </cell>
          <cell r="D1375">
            <v>7544</v>
          </cell>
          <cell r="E1375">
            <v>7216</v>
          </cell>
          <cell r="F1375">
            <v>0</v>
          </cell>
        </row>
        <row r="1376">
          <cell r="A1376">
            <v>702410</v>
          </cell>
          <cell r="B1376" t="str">
            <v xml:space="preserve">  B¨ matit v¡o tõéng                        </v>
          </cell>
          <cell r="C1376" t="str">
            <v xml:space="preserve"> m2 </v>
          </cell>
          <cell r="D1376">
            <v>1502</v>
          </cell>
          <cell r="E1376">
            <v>3382</v>
          </cell>
          <cell r="F1376">
            <v>0</v>
          </cell>
        </row>
        <row r="1377">
          <cell r="A1377">
            <v>702420</v>
          </cell>
          <cell r="B1377" t="str">
            <v xml:space="preserve">  B¨ matit v¡o cæt,d·m,tr·n                 </v>
          </cell>
          <cell r="C1377" t="str">
            <v xml:space="preserve"> m2 </v>
          </cell>
          <cell r="D1377">
            <v>1502</v>
          </cell>
          <cell r="E1377">
            <v>4059</v>
          </cell>
          <cell r="F1377">
            <v>0</v>
          </cell>
        </row>
        <row r="1378">
          <cell r="A1378">
            <v>702430</v>
          </cell>
          <cell r="B1378" t="str">
            <v xml:space="preserve">  B¨ b±ng xi m¯ng v¡o tõéng                 </v>
          </cell>
          <cell r="C1378" t="str">
            <v xml:space="preserve"> m2 </v>
          </cell>
          <cell r="D1378">
            <v>1035</v>
          </cell>
          <cell r="E1378">
            <v>4510</v>
          </cell>
          <cell r="F1378">
            <v>0</v>
          </cell>
        </row>
        <row r="1379">
          <cell r="A1379">
            <v>702440</v>
          </cell>
          <cell r="B1379" t="str">
            <v xml:space="preserve">  B¨ b±ng xi m¯ng v¡o cæt,d·m,tr·n          </v>
          </cell>
          <cell r="C1379" t="str">
            <v xml:space="preserve"> m2 </v>
          </cell>
          <cell r="D1379">
            <v>1035</v>
          </cell>
          <cell r="E1379">
            <v>5412</v>
          </cell>
          <cell r="F1379">
            <v>0</v>
          </cell>
        </row>
        <row r="1380">
          <cell r="A1380">
            <v>703110</v>
          </cell>
          <cell r="B1380" t="str">
            <v xml:space="preserve">  Sçn cøa kÏnh 2nõèc                        </v>
          </cell>
          <cell r="C1380" t="str">
            <v xml:space="preserve"> m2 </v>
          </cell>
          <cell r="D1380">
            <v>1651</v>
          </cell>
          <cell r="E1380">
            <v>381</v>
          </cell>
          <cell r="F1380">
            <v>0</v>
          </cell>
        </row>
        <row r="1381">
          <cell r="A1381">
            <v>703120</v>
          </cell>
          <cell r="B1381" t="str">
            <v xml:space="preserve">  Sçn cøa kÏnh 3nõèc                        </v>
          </cell>
          <cell r="C1381" t="str">
            <v xml:space="preserve"> m2 </v>
          </cell>
          <cell r="D1381">
            <v>2147</v>
          </cell>
          <cell r="E1381">
            <v>493</v>
          </cell>
          <cell r="F1381">
            <v>0</v>
          </cell>
        </row>
        <row r="1382">
          <cell r="A1382">
            <v>703130</v>
          </cell>
          <cell r="B1382" t="str">
            <v xml:space="preserve">  Sçn cøa paná 2nõèc                        </v>
          </cell>
          <cell r="C1382" t="str">
            <v xml:space="preserve"> m2 </v>
          </cell>
          <cell r="D1382">
            <v>4508</v>
          </cell>
          <cell r="E1382">
            <v>951</v>
          </cell>
          <cell r="F1382">
            <v>0</v>
          </cell>
        </row>
        <row r="1383">
          <cell r="A1383">
            <v>703140</v>
          </cell>
          <cell r="B1383" t="str">
            <v xml:space="preserve">  Sçn cøa paná 3nõèc                        </v>
          </cell>
          <cell r="C1383" t="str">
            <v xml:space="preserve"> m2 </v>
          </cell>
          <cell r="D1383">
            <v>5928</v>
          </cell>
          <cell r="E1383">
            <v>1233</v>
          </cell>
          <cell r="F1383">
            <v>0</v>
          </cell>
        </row>
        <row r="1384">
          <cell r="A1384">
            <v>703150</v>
          </cell>
          <cell r="B1384" t="str">
            <v xml:space="preserve">  Sçn cøa chèp 2nõèc                        </v>
          </cell>
          <cell r="C1384" t="str">
            <v xml:space="preserve"> m2 </v>
          </cell>
          <cell r="D1384">
            <v>6143</v>
          </cell>
          <cell r="E1384">
            <v>1427</v>
          </cell>
          <cell r="F1384">
            <v>0</v>
          </cell>
        </row>
        <row r="1385">
          <cell r="A1385">
            <v>703160</v>
          </cell>
          <cell r="B1385" t="str">
            <v xml:space="preserve">  Sçn cøa chèp 3nõèc                        </v>
          </cell>
          <cell r="C1385" t="str">
            <v xml:space="preserve"> m2 </v>
          </cell>
          <cell r="D1385">
            <v>7580</v>
          </cell>
          <cell r="E1385">
            <v>1851</v>
          </cell>
          <cell r="F1385">
            <v>0</v>
          </cell>
        </row>
        <row r="1386">
          <cell r="A1386">
            <v>703210</v>
          </cell>
          <cell r="B1386" t="str">
            <v xml:space="preserve">  Sçn gå 2nõèc                              </v>
          </cell>
          <cell r="C1386" t="str">
            <v xml:space="preserve"> m2 </v>
          </cell>
          <cell r="D1386">
            <v>4095</v>
          </cell>
          <cell r="E1386">
            <v>996</v>
          </cell>
          <cell r="F1386">
            <v>0</v>
          </cell>
        </row>
        <row r="1387">
          <cell r="A1387">
            <v>703220</v>
          </cell>
          <cell r="B1387" t="str">
            <v xml:space="preserve">  Sçn gå 3nõèc                              </v>
          </cell>
          <cell r="C1387" t="str">
            <v xml:space="preserve"> m2 </v>
          </cell>
          <cell r="D1387">
            <v>5284</v>
          </cell>
          <cell r="E1387">
            <v>1285</v>
          </cell>
          <cell r="F1387">
            <v>0</v>
          </cell>
        </row>
        <row r="1388">
          <cell r="A1388">
            <v>703230</v>
          </cell>
          <cell r="B1388" t="str">
            <v xml:space="preserve">  Sçn kÏnh mé 1nõèc                         </v>
          </cell>
          <cell r="C1388" t="str">
            <v xml:space="preserve"> m2 </v>
          </cell>
          <cell r="D1388">
            <v>1275</v>
          </cell>
          <cell r="E1388">
            <v>162</v>
          </cell>
          <cell r="F1388">
            <v>0</v>
          </cell>
        </row>
        <row r="1389">
          <cell r="A1389">
            <v>703310</v>
          </cell>
          <cell r="B1389" t="str">
            <v xml:space="preserve">  Sçn tõéng 2nõèc                           </v>
          </cell>
          <cell r="C1389" t="str">
            <v xml:space="preserve"> m2 </v>
          </cell>
          <cell r="D1389">
            <v>5003</v>
          </cell>
          <cell r="E1389">
            <v>551</v>
          </cell>
          <cell r="F1389">
            <v>0</v>
          </cell>
        </row>
        <row r="1390">
          <cell r="A1390">
            <v>703320</v>
          </cell>
          <cell r="B1390" t="str">
            <v xml:space="preserve">  Sçn tõéng 3nõèc                           </v>
          </cell>
          <cell r="C1390" t="str">
            <v xml:space="preserve"> m2 </v>
          </cell>
          <cell r="D1390">
            <v>7685</v>
          </cell>
          <cell r="E1390">
            <v>703</v>
          </cell>
          <cell r="F1390">
            <v>0</v>
          </cell>
        </row>
        <row r="1391">
          <cell r="A1391">
            <v>703410</v>
          </cell>
          <cell r="B1391" t="str">
            <v xml:space="preserve">  Sçn s°t dÂt 2nõèc                         </v>
          </cell>
          <cell r="C1391" t="str">
            <v xml:space="preserve"> m2 </v>
          </cell>
          <cell r="D1391">
            <v>1014</v>
          </cell>
          <cell r="E1391">
            <v>389</v>
          </cell>
          <cell r="F1391">
            <v>0</v>
          </cell>
        </row>
        <row r="1392">
          <cell r="A1392">
            <v>703420</v>
          </cell>
          <cell r="B1392" t="str">
            <v xml:space="preserve">  Sçn s°t dÂt 3nõèc                         </v>
          </cell>
          <cell r="C1392" t="str">
            <v xml:space="preserve"> m2 </v>
          </cell>
          <cell r="D1392">
            <v>1341</v>
          </cell>
          <cell r="E1392">
            <v>605</v>
          </cell>
          <cell r="F1392">
            <v>0</v>
          </cell>
        </row>
        <row r="1393">
          <cell r="A1393">
            <v>703430</v>
          </cell>
          <cell r="B1393" t="str">
            <v xml:space="preserve">  Sçn s°t th¾p cŸc lo­i 2nõèc               </v>
          </cell>
          <cell r="C1393" t="str">
            <v xml:space="preserve"> m2 </v>
          </cell>
          <cell r="D1393">
            <v>3143</v>
          </cell>
          <cell r="E1393">
            <v>659</v>
          </cell>
          <cell r="F1393">
            <v>0</v>
          </cell>
        </row>
        <row r="1394">
          <cell r="A1394">
            <v>703440</v>
          </cell>
          <cell r="B1394" t="str">
            <v xml:space="preserve">  Sçn s°t th¾p cŸc lo­i 3nõèc               </v>
          </cell>
          <cell r="C1394" t="str">
            <v xml:space="preserve"> m2 </v>
          </cell>
          <cell r="D1394">
            <v>4150</v>
          </cell>
          <cell r="E1394">
            <v>984</v>
          </cell>
          <cell r="F1394">
            <v>0</v>
          </cell>
        </row>
        <row r="1395">
          <cell r="A1395">
            <v>703510</v>
          </cell>
          <cell r="B1395" t="str">
            <v xml:space="preserve">  Sçn silicat v¡o tõéng ½¬ b¨               </v>
          </cell>
          <cell r="C1395" t="str">
            <v xml:space="preserve"> m2 </v>
          </cell>
          <cell r="D1395">
            <v>4128</v>
          </cell>
          <cell r="E1395">
            <v>507</v>
          </cell>
          <cell r="F1395">
            <v>0</v>
          </cell>
        </row>
        <row r="1396">
          <cell r="A1396">
            <v>703520</v>
          </cell>
          <cell r="B1396" t="str">
            <v xml:space="preserve">  Sçn silicat v¡o cæt d·m tr·n ½¬ b¨        </v>
          </cell>
          <cell r="C1396" t="str">
            <v xml:space="preserve"> m2 </v>
          </cell>
          <cell r="D1396">
            <v>4128</v>
          </cell>
          <cell r="E1396">
            <v>631</v>
          </cell>
          <cell r="F1396">
            <v>0</v>
          </cell>
        </row>
        <row r="1397">
          <cell r="A1397">
            <v>704110</v>
          </cell>
          <cell r="B1397" t="str">
            <v xml:space="preserve">  Qu¾t bitum v¡o tõéng nhúa nÜng            </v>
          </cell>
          <cell r="C1397" t="str">
            <v xml:space="preserve"> m2 </v>
          </cell>
          <cell r="D1397">
            <v>5555</v>
          </cell>
          <cell r="E1397">
            <v>757</v>
          </cell>
          <cell r="F1397">
            <v>0</v>
          </cell>
        </row>
        <row r="1398">
          <cell r="A1398">
            <v>704120</v>
          </cell>
          <cell r="B1398" t="str">
            <v xml:space="preserve">  Qu¾t bitum v¡o tõéng nhúa nguæi           </v>
          </cell>
          <cell r="C1398" t="str">
            <v xml:space="preserve"> m2 </v>
          </cell>
          <cell r="D1398">
            <v>1622</v>
          </cell>
          <cell r="E1398">
            <v>216</v>
          </cell>
          <cell r="F1398">
            <v>0</v>
          </cell>
        </row>
        <row r="1399">
          <cell r="A1399">
            <v>704130</v>
          </cell>
          <cell r="B1399" t="str">
            <v xml:space="preserve">  Qu¾t h°c Ïn v¡o gå                        </v>
          </cell>
          <cell r="C1399" t="str">
            <v xml:space="preserve"> m2 </v>
          </cell>
          <cell r="D1399">
            <v>410</v>
          </cell>
          <cell r="E1399">
            <v>649</v>
          </cell>
          <cell r="F1399">
            <v>0</v>
          </cell>
        </row>
        <row r="1400">
          <cell r="A1400">
            <v>704210</v>
          </cell>
          <cell r="B1400" t="str">
            <v xml:space="preserve">  Qu¾t 1 lèp nhúa bitum,dŸn 1 lèp gi¶y d·u  </v>
          </cell>
          <cell r="C1400" t="str">
            <v xml:space="preserve"> m2 </v>
          </cell>
          <cell r="D1400">
            <v>7012</v>
          </cell>
          <cell r="E1400">
            <v>3027</v>
          </cell>
          <cell r="F1400">
            <v>0</v>
          </cell>
        </row>
        <row r="1401">
          <cell r="A1401">
            <v>704220</v>
          </cell>
          <cell r="B1401" t="str">
            <v xml:space="preserve">  Qu¾t 2 lèp nhúa bitum,dŸn 2 lèp gi¶y d·u  </v>
          </cell>
          <cell r="C1401" t="str">
            <v xml:space="preserve"> m2 </v>
          </cell>
          <cell r="D1401">
            <v>14024</v>
          </cell>
          <cell r="E1401">
            <v>4324</v>
          </cell>
          <cell r="F1401">
            <v>0</v>
          </cell>
        </row>
        <row r="1402">
          <cell r="A1402">
            <v>704230</v>
          </cell>
          <cell r="B1402" t="str">
            <v xml:space="preserve">  Qu¾t 3 lèp nhúa bitum,dŸn 2 lèp gi¶y d·u  </v>
          </cell>
          <cell r="C1402" t="str">
            <v xml:space="preserve"> m2 </v>
          </cell>
          <cell r="D1402">
            <v>18191</v>
          </cell>
          <cell r="E1402">
            <v>5080</v>
          </cell>
          <cell r="F1402">
            <v>0</v>
          </cell>
        </row>
        <row r="1403">
          <cell r="A1403">
            <v>704240</v>
          </cell>
          <cell r="B1403" t="str">
            <v xml:space="preserve">  Qu¾t 4 lèp nhúa bitum,dŸn 3 lèp gi¶y d·u  </v>
          </cell>
          <cell r="C1403" t="str">
            <v xml:space="preserve"> m2 </v>
          </cell>
          <cell r="D1403">
            <v>25202</v>
          </cell>
          <cell r="E1403">
            <v>5513</v>
          </cell>
          <cell r="F1403">
            <v>0</v>
          </cell>
        </row>
        <row r="1404">
          <cell r="A1404">
            <v>704310</v>
          </cell>
          <cell r="B1404" t="str">
            <v xml:space="preserve">  Qu¾t 2 lèp nhúa bitum,dŸn 1 lèp bao t¨i   </v>
          </cell>
          <cell r="C1404" t="str">
            <v xml:space="preserve"> m2 </v>
          </cell>
          <cell r="D1404">
            <v>10733</v>
          </cell>
          <cell r="E1404">
            <v>5405</v>
          </cell>
          <cell r="F1404">
            <v>0</v>
          </cell>
        </row>
        <row r="1405">
          <cell r="A1405">
            <v>704320</v>
          </cell>
          <cell r="B1405" t="str">
            <v xml:space="preserve">  Qu¾t 3 lèp nhúa bitum,dŸn 2 lèp bao t¨i   </v>
          </cell>
          <cell r="C1405" t="str">
            <v xml:space="preserve"> m2 </v>
          </cell>
          <cell r="D1405">
            <v>17100</v>
          </cell>
          <cell r="E1405">
            <v>8215</v>
          </cell>
          <cell r="F1405">
            <v>0</v>
          </cell>
        </row>
        <row r="1406">
          <cell r="A1406">
            <v>705010</v>
          </cell>
          <cell r="B1406" t="str">
            <v xml:space="preserve">  Ch¾t khe nâi                              </v>
          </cell>
          <cell r="C1406" t="str">
            <v xml:space="preserve"> m</v>
          </cell>
          <cell r="D1406">
            <v>3212</v>
          </cell>
          <cell r="E1406">
            <v>4108</v>
          </cell>
          <cell r="F1406">
            <v>0</v>
          </cell>
        </row>
        <row r="1407">
          <cell r="A1407">
            <v>706010</v>
          </cell>
          <cell r="B1407" t="str">
            <v xml:space="preserve">  L¡m t·ng làc cŸt lo­i ½öng                </v>
          </cell>
          <cell r="C1407" t="str">
            <v xml:space="preserve"> m3 </v>
          </cell>
          <cell r="D1407">
            <v>62090</v>
          </cell>
          <cell r="E1407">
            <v>13551</v>
          </cell>
          <cell r="F1407">
            <v>0</v>
          </cell>
        </row>
        <row r="1408">
          <cell r="A1408">
            <v>706020</v>
          </cell>
          <cell r="B1408" t="str">
            <v xml:space="preserve">  L¡m t·ng làc cŸt lo­i n±m             </v>
          </cell>
          <cell r="C1408" t="str">
            <v xml:space="preserve"> m3 </v>
          </cell>
          <cell r="D1408">
            <v>62090</v>
          </cell>
          <cell r="E1408">
            <v>8068</v>
          </cell>
          <cell r="F1408">
            <v>0</v>
          </cell>
        </row>
        <row r="1409">
          <cell r="A1409">
            <v>706030</v>
          </cell>
          <cell r="B1409" t="str">
            <v xml:space="preserve">  L¡m t·ng làc ½Ÿ d¯m lo­i ½öng             </v>
          </cell>
          <cell r="C1409" t="str">
            <v xml:space="preserve"> m3 </v>
          </cell>
          <cell r="D1409">
            <v>86239</v>
          </cell>
          <cell r="E1409">
            <v>22447</v>
          </cell>
          <cell r="F1409">
            <v>0</v>
          </cell>
        </row>
        <row r="1410">
          <cell r="A1410">
            <v>706040</v>
          </cell>
          <cell r="B1410" t="str">
            <v xml:space="preserve">  L¡m t·ng làc ½Ÿ d¯m lo­i n±m          </v>
          </cell>
          <cell r="C1410" t="str">
            <v xml:space="preserve"> m3 </v>
          </cell>
          <cell r="D1410">
            <v>86239</v>
          </cell>
          <cell r="E1410">
            <v>26584</v>
          </cell>
          <cell r="F1410">
            <v>0</v>
          </cell>
        </row>
        <row r="1411">
          <cell r="A1411">
            <v>707010</v>
          </cell>
          <cell r="B1411" t="str">
            <v xml:space="preserve">  MiÆt m­ch tõéng ½Ÿ lo­i lßm           </v>
          </cell>
          <cell r="C1411" t="str">
            <v xml:space="preserve"> m</v>
          </cell>
          <cell r="D1411">
            <v>0</v>
          </cell>
          <cell r="E1411">
            <v>1405</v>
          </cell>
          <cell r="F1411">
            <v>0</v>
          </cell>
        </row>
        <row r="1412">
          <cell r="A1412">
            <v>707020</v>
          </cell>
          <cell r="B1412" t="str">
            <v xml:space="preserve">  MiÆt m­ch tõéng ½Ÿ lo­i lãi               </v>
          </cell>
          <cell r="C1412" t="str">
            <v xml:space="preserve"> m</v>
          </cell>
          <cell r="D1412">
            <v>954</v>
          </cell>
          <cell r="E1412">
            <v>1081</v>
          </cell>
          <cell r="F1412">
            <v>0</v>
          </cell>
        </row>
        <row r="1413">
          <cell r="A1413">
            <v>707030</v>
          </cell>
          <cell r="B1413" t="str">
            <v xml:space="preserve">  MiÆt m­ch tõéng g­ch lo­i lßm         </v>
          </cell>
          <cell r="C1413" t="str">
            <v xml:space="preserve"> m</v>
          </cell>
          <cell r="D1413">
            <v>0</v>
          </cell>
          <cell r="E1413">
            <v>2140</v>
          </cell>
          <cell r="F1413">
            <v>0</v>
          </cell>
        </row>
        <row r="1414">
          <cell r="A1414">
            <v>707040</v>
          </cell>
          <cell r="B1414" t="str">
            <v xml:space="preserve">  MiÆt m­ch tõéng g­ch lo­i lãi             </v>
          </cell>
          <cell r="C1414" t="str">
            <v xml:space="preserve"> m</v>
          </cell>
          <cell r="D1414">
            <v>1335</v>
          </cell>
          <cell r="E1414">
            <v>1654</v>
          </cell>
          <cell r="F1414">
            <v>0</v>
          </cell>
        </row>
        <row r="1415">
          <cell r="A1415">
            <v>708110</v>
          </cell>
          <cell r="B1415" t="str">
            <v xml:space="preserve">  L¡m khèp nâi b±ng th¾p kiÌu 1             </v>
          </cell>
          <cell r="C1415" t="str">
            <v xml:space="preserve"> m</v>
          </cell>
          <cell r="D1415">
            <v>171652</v>
          </cell>
          <cell r="E1415">
            <v>26270</v>
          </cell>
          <cell r="F1415">
            <v>4885</v>
          </cell>
        </row>
        <row r="1416">
          <cell r="A1416">
            <v>708120</v>
          </cell>
          <cell r="B1416" t="str">
            <v xml:space="preserve">  L¡m khèp nâi b±ng th¾p kiÌu 2             </v>
          </cell>
          <cell r="C1416" t="str">
            <v xml:space="preserve"> m</v>
          </cell>
          <cell r="D1416">
            <v>78978</v>
          </cell>
          <cell r="E1416">
            <v>16348</v>
          </cell>
          <cell r="F1416">
            <v>1903</v>
          </cell>
        </row>
        <row r="1417">
          <cell r="A1417">
            <v>708130</v>
          </cell>
          <cell r="B1417" t="str">
            <v xml:space="preserve">  L¡m khèp nâi b±ng th¾p kiÌu 3             </v>
          </cell>
          <cell r="C1417" t="str">
            <v xml:space="preserve"> m</v>
          </cell>
          <cell r="D1417">
            <v>85952</v>
          </cell>
          <cell r="E1417">
            <v>10260</v>
          </cell>
          <cell r="F1417">
            <v>2030</v>
          </cell>
        </row>
        <row r="1418">
          <cell r="A1418">
            <v>708140</v>
          </cell>
          <cell r="B1418" t="str">
            <v xml:space="preserve">  L¡m khèp nâi b±ng th¾p kiÌu 4             </v>
          </cell>
          <cell r="C1418" t="str">
            <v xml:space="preserve"> m</v>
          </cell>
          <cell r="D1418">
            <v>115858</v>
          </cell>
          <cell r="E1418">
            <v>11951</v>
          </cell>
          <cell r="F1418">
            <v>2030</v>
          </cell>
        </row>
        <row r="1419">
          <cell r="A1419">
            <v>708150</v>
          </cell>
          <cell r="B1419" t="str">
            <v xml:space="preserve">  L¡m khèp nâi b±ng th¾p kiÌu 5             </v>
          </cell>
          <cell r="C1419" t="str">
            <v xml:space="preserve"> m</v>
          </cell>
          <cell r="D1419">
            <v>456862</v>
          </cell>
          <cell r="E1419">
            <v>16686</v>
          </cell>
          <cell r="F1419">
            <v>1586</v>
          </cell>
        </row>
        <row r="1420">
          <cell r="A1420">
            <v>708210</v>
          </cell>
          <cell r="B1420" t="str">
            <v xml:space="preserve">  L¡m khèp nâi b±ng ½ãng kiÌu 1             </v>
          </cell>
          <cell r="C1420" t="str">
            <v xml:space="preserve"> m</v>
          </cell>
          <cell r="D1420">
            <v>309826</v>
          </cell>
          <cell r="E1420">
            <v>220979</v>
          </cell>
          <cell r="F1420">
            <v>952</v>
          </cell>
        </row>
        <row r="1421">
          <cell r="A1421">
            <v>708220</v>
          </cell>
          <cell r="B1421" t="str">
            <v xml:space="preserve">  L¡m khèp nâi b±ng ½ãng kiÌu 2             </v>
          </cell>
          <cell r="C1421" t="str">
            <v xml:space="preserve"> m</v>
          </cell>
          <cell r="D1421">
            <v>426726</v>
          </cell>
          <cell r="E1421">
            <v>255930</v>
          </cell>
          <cell r="F1421">
            <v>1776</v>
          </cell>
        </row>
        <row r="1422">
          <cell r="A1422">
            <v>708230</v>
          </cell>
          <cell r="B1422" t="str">
            <v xml:space="preserve">  L¡m khèp nâi b±ng ½ãng kiÌu 3             </v>
          </cell>
          <cell r="C1422" t="str">
            <v xml:space="preserve"> m</v>
          </cell>
          <cell r="D1422">
            <v>278629</v>
          </cell>
          <cell r="E1422">
            <v>151078</v>
          </cell>
          <cell r="F1422">
            <v>1396</v>
          </cell>
        </row>
        <row r="1423">
          <cell r="A1423">
            <v>708240</v>
          </cell>
          <cell r="B1423" t="str">
            <v xml:space="preserve">  L¡m khèp nâi b±ng ½ãng kiÌu 4             </v>
          </cell>
          <cell r="C1423" t="str">
            <v xml:space="preserve"> m</v>
          </cell>
          <cell r="D1423">
            <v>239880</v>
          </cell>
          <cell r="E1423">
            <v>182646</v>
          </cell>
          <cell r="F1423">
            <v>1269</v>
          </cell>
        </row>
        <row r="1424">
          <cell r="A1424">
            <v>708310</v>
          </cell>
          <cell r="B1424" t="str">
            <v xml:space="preserve">  L¡m khèp nâi b±ng t¶m nhúa PVC            </v>
          </cell>
          <cell r="C1424" t="str">
            <v xml:space="preserve"> m</v>
          </cell>
          <cell r="D1424">
            <v>40572</v>
          </cell>
          <cell r="E1424">
            <v>24804</v>
          </cell>
          <cell r="F1424">
            <v>0</v>
          </cell>
        </row>
        <row r="1425">
          <cell r="A1425">
            <v>801110</v>
          </cell>
          <cell r="B1425" t="str">
            <v xml:space="preserve">  mÜng ½õéng thoŸt nc &lt;=1.5m cŸt h­t nhÞ    </v>
          </cell>
          <cell r="C1425" t="str">
            <v xml:space="preserve"> m3 </v>
          </cell>
          <cell r="D1425">
            <v>1861.96</v>
          </cell>
          <cell r="E1425">
            <v>80.89</v>
          </cell>
          <cell r="F1425">
            <v>361.79</v>
          </cell>
        </row>
        <row r="1426">
          <cell r="A1426">
            <v>801120</v>
          </cell>
          <cell r="B1426" t="str">
            <v xml:space="preserve">  mÜng ½õéng thoŸt nc &lt;=1.5m cŸt s­n        </v>
          </cell>
          <cell r="C1426" t="str">
            <v xml:space="preserve"> m3 </v>
          </cell>
          <cell r="D1426">
            <v>1862.36</v>
          </cell>
          <cell r="E1426">
            <v>80.89</v>
          </cell>
          <cell r="F1426">
            <v>361.79</v>
          </cell>
        </row>
        <row r="1427">
          <cell r="A1427">
            <v>801130</v>
          </cell>
          <cell r="B1427" t="str">
            <v xml:space="preserve">  mÜng ½õéng thoŸt nc &lt;=1.5m ½Ÿ d¯m     </v>
          </cell>
          <cell r="C1427" t="str">
            <v xml:space="preserve"> m3 </v>
          </cell>
          <cell r="D1427">
            <v>8836</v>
          </cell>
          <cell r="E1427">
            <v>81.3</v>
          </cell>
          <cell r="F1427">
            <v>891.45</v>
          </cell>
        </row>
        <row r="1428">
          <cell r="A1428">
            <v>801140</v>
          </cell>
          <cell r="B1428" t="str">
            <v xml:space="preserve">  mÜng ½õéng thoŸt nc &lt;=1.5m ½Ÿ hæc         </v>
          </cell>
          <cell r="C1428" t="str">
            <v xml:space="preserve"> m3 </v>
          </cell>
          <cell r="D1428">
            <v>7093.13</v>
          </cell>
          <cell r="E1428">
            <v>329.56</v>
          </cell>
          <cell r="F1428">
            <v>2199.6799999999998</v>
          </cell>
        </row>
        <row r="1429">
          <cell r="A1429">
            <v>801150</v>
          </cell>
          <cell r="B1429" t="str">
            <v xml:space="preserve">  mÜng ½õéng thoŸt nc &lt;=1.5m ½Ÿ hæc ch¿nba  </v>
          </cell>
          <cell r="C1429" t="str">
            <v xml:space="preserve"> m3 </v>
          </cell>
          <cell r="D1429">
            <v>6785.11</v>
          </cell>
          <cell r="E1429">
            <v>329.56</v>
          </cell>
          <cell r="F1429">
            <v>2199.6799999999998</v>
          </cell>
        </row>
        <row r="1430">
          <cell r="A1430">
            <v>801160</v>
          </cell>
          <cell r="B1430" t="str">
            <v xml:space="preserve">  mÜng ½õéng thoŸt nc &lt;=1.5m ½Ÿ hæc , d¯m   </v>
          </cell>
          <cell r="C1430" t="str">
            <v xml:space="preserve"> m3 </v>
          </cell>
          <cell r="D1430">
            <v>6949.02</v>
          </cell>
          <cell r="E1430">
            <v>305.14999999999998</v>
          </cell>
          <cell r="F1430">
            <v>2199.6799999999998</v>
          </cell>
        </row>
        <row r="1431">
          <cell r="A1431">
            <v>900001</v>
          </cell>
          <cell r="B1431" t="str">
            <v xml:space="preserve">  Trãng cÞ v×a h¿                           </v>
          </cell>
          <cell r="C1431" t="str">
            <v xml:space="preserve">   m2 </v>
          </cell>
          <cell r="D1431">
            <v>14720</v>
          </cell>
          <cell r="E1431">
            <v>0</v>
          </cell>
          <cell r="F1431">
            <v>0</v>
          </cell>
        </row>
        <row r="1432">
          <cell r="A1432">
            <v>900002</v>
          </cell>
          <cell r="B1432" t="str">
            <v xml:space="preserve">  Sçn phï hiÌu,biÌu tõìng nh¡ mŸy           </v>
          </cell>
          <cell r="C1432" t="str">
            <v xml:space="preserve">   m2 </v>
          </cell>
          <cell r="D1432">
            <v>46000</v>
          </cell>
          <cell r="E1432">
            <v>0</v>
          </cell>
          <cell r="F1432">
            <v>0</v>
          </cell>
        </row>
        <row r="1433">
          <cell r="A1433">
            <v>900003</v>
          </cell>
          <cell r="B1433" t="str">
            <v xml:space="preserve">  CŸnh cäng th¾p                            </v>
          </cell>
          <cell r="C1433" t="str">
            <v xml:space="preserve">   m2 </v>
          </cell>
          <cell r="D1433">
            <v>368000</v>
          </cell>
          <cell r="E1433">
            <v>0</v>
          </cell>
          <cell r="F1433">
            <v>0</v>
          </cell>
        </row>
        <row r="1434">
          <cell r="A1434">
            <v>900004</v>
          </cell>
          <cell r="B1434" t="str">
            <v xml:space="preserve">  Lèp cŸch nhiÎt                            </v>
          </cell>
          <cell r="C1434" t="str">
            <v xml:space="preserve">   m2 </v>
          </cell>
          <cell r="D1434">
            <v>46000</v>
          </cell>
          <cell r="E1434">
            <v>0</v>
          </cell>
          <cell r="F1434">
            <v>0</v>
          </cell>
        </row>
        <row r="1435">
          <cell r="A1435">
            <v>900005</v>
          </cell>
          <cell r="B1435" t="str">
            <v xml:space="preserve">  Cøa kÏnh khung th¾p                       </v>
          </cell>
          <cell r="C1435" t="str">
            <v xml:space="preserve">   m2 </v>
          </cell>
          <cell r="D1435">
            <v>322000</v>
          </cell>
          <cell r="E1435">
            <v>0</v>
          </cell>
          <cell r="F1435">
            <v>0</v>
          </cell>
        </row>
        <row r="1436">
          <cell r="A1436">
            <v>900006</v>
          </cell>
          <cell r="B1436" t="str">
            <v xml:space="preserve">  Vºn chuyÌn càc                            </v>
          </cell>
          <cell r="C1436" t="str">
            <v xml:space="preserve">   m  </v>
          </cell>
          <cell r="D1436">
            <v>23000</v>
          </cell>
          <cell r="E1436">
            <v>0</v>
          </cell>
          <cell r="F1436">
            <v>0</v>
          </cell>
        </row>
        <row r="1437">
          <cell r="A1437">
            <v>900007</v>
          </cell>
          <cell r="B1437" t="str">
            <v xml:space="preserve">  Tr·n nhÂ                                  </v>
          </cell>
          <cell r="C1437" t="str">
            <v xml:space="preserve">   m2 </v>
          </cell>
          <cell r="D1437">
            <v>73600</v>
          </cell>
          <cell r="E1437">
            <v>0</v>
          </cell>
          <cell r="F1437">
            <v>0</v>
          </cell>
        </row>
        <row r="1438">
          <cell r="A1438">
            <v>900008</v>
          </cell>
          <cell r="B1438" t="str">
            <v xml:space="preserve">  Lõèi ch°n cøa mŸi                         </v>
          </cell>
          <cell r="C1438" t="str">
            <v xml:space="preserve">   m2 </v>
          </cell>
          <cell r="D1438">
            <v>23000</v>
          </cell>
          <cell r="E1438">
            <v>0</v>
          </cell>
          <cell r="F1438">
            <v>0</v>
          </cell>
        </row>
        <row r="1439">
          <cell r="A1439">
            <v>900009</v>
          </cell>
          <cell r="B1439" t="str">
            <v xml:space="preserve">  Cøa th¾p ½¸y                              </v>
          </cell>
          <cell r="C1439" t="str">
            <v xml:space="preserve">   m2 </v>
          </cell>
          <cell r="D1439">
            <v>368000</v>
          </cell>
          <cell r="E1439">
            <v>0</v>
          </cell>
          <cell r="F1439">
            <v>0</v>
          </cell>
        </row>
        <row r="1440">
          <cell r="A1440">
            <v>900010</v>
          </cell>
          <cell r="B1440" t="str">
            <v xml:space="preserve">  Cøa ½i kÏnh khung nhám                </v>
          </cell>
          <cell r="C1440" t="str">
            <v xml:space="preserve">   m2 </v>
          </cell>
          <cell r="D1440">
            <v>598000</v>
          </cell>
          <cell r="E1440">
            <v>0</v>
          </cell>
          <cell r="F1440">
            <v>0</v>
          </cell>
        </row>
        <row r="1441">
          <cell r="A1441">
            <v>900011</v>
          </cell>
          <cell r="B1441" t="str">
            <v xml:space="preserve">  Cøa ½i paná gå                            </v>
          </cell>
          <cell r="C1441" t="str">
            <v xml:space="preserve">   m2 </v>
          </cell>
          <cell r="D1441">
            <v>322000</v>
          </cell>
          <cell r="E1441">
            <v>0</v>
          </cell>
          <cell r="F1441">
            <v>0</v>
          </cell>
        </row>
        <row r="1442">
          <cell r="A1442">
            <v>900012</v>
          </cell>
          <cell r="B1442" t="str">
            <v xml:space="preserve">  Cøa sä paná gå                            </v>
          </cell>
          <cell r="C1442" t="str">
            <v xml:space="preserve">   m2 </v>
          </cell>
          <cell r="D1442">
            <v>322000</v>
          </cell>
          <cell r="E1442">
            <v>0</v>
          </cell>
          <cell r="F1442">
            <v>0</v>
          </cell>
        </row>
        <row r="1443">
          <cell r="A1443">
            <v>900013</v>
          </cell>
          <cell r="B1443" t="str">
            <v xml:space="preserve">  Khuán cøa k¾p                             </v>
          </cell>
          <cell r="C1443" t="str">
            <v xml:space="preserve">   m  </v>
          </cell>
          <cell r="D1443">
            <v>110400</v>
          </cell>
          <cell r="E1443">
            <v>0</v>
          </cell>
          <cell r="F1443">
            <v>0</v>
          </cell>
        </row>
        <row r="1444">
          <cell r="A1444">
            <v>900014</v>
          </cell>
          <cell r="B1444" t="str">
            <v xml:space="preserve">  VŸch ng¯n Formica                         </v>
          </cell>
          <cell r="C1444" t="str">
            <v xml:space="preserve">   m2 </v>
          </cell>
          <cell r="D1444">
            <v>230000</v>
          </cell>
          <cell r="E1444">
            <v>0</v>
          </cell>
          <cell r="F1444">
            <v>0</v>
          </cell>
        </row>
        <row r="1445">
          <cell r="A1445">
            <v>900015</v>
          </cell>
          <cell r="B1445" t="str">
            <v xml:space="preserve">  Buláng mÜng                               </v>
          </cell>
          <cell r="C1445" t="str">
            <v xml:space="preserve">   CŸi   </v>
          </cell>
          <cell r="D1445">
            <v>36800</v>
          </cell>
          <cell r="E1445">
            <v>0</v>
          </cell>
          <cell r="F1445">
            <v>0</v>
          </cell>
        </row>
        <row r="1446">
          <cell r="A1446">
            <v>900016</v>
          </cell>
          <cell r="B1446" t="str">
            <v xml:space="preserve">  Cøa sä kÏnh khung gå                      </v>
          </cell>
          <cell r="C1446" t="str">
            <v xml:space="preserve">   m2 </v>
          </cell>
          <cell r="D1446">
            <v>294400</v>
          </cell>
          <cell r="E1446">
            <v>0</v>
          </cell>
          <cell r="F1446">
            <v>0</v>
          </cell>
        </row>
        <row r="1447">
          <cell r="A1447">
            <v>900017</v>
          </cell>
          <cell r="B1447" t="str">
            <v xml:space="preserve">  Tõéng kÏnh khung nhám                 </v>
          </cell>
          <cell r="C1447" t="str">
            <v xml:space="preserve">   m2 </v>
          </cell>
          <cell r="D1447">
            <v>414000</v>
          </cell>
          <cell r="E1447">
            <v>0</v>
          </cell>
          <cell r="F1447">
            <v>0</v>
          </cell>
        </row>
        <row r="1448">
          <cell r="A1448">
            <v>900018</v>
          </cell>
          <cell r="B1448" t="str">
            <v xml:space="preserve">  ng thoŸt nõèc PVC                        </v>
          </cell>
          <cell r="C1448" t="str">
            <v xml:space="preserve">   m  </v>
          </cell>
          <cell r="D1448">
            <v>36800</v>
          </cell>
          <cell r="E1448">
            <v>0</v>
          </cell>
          <cell r="F1448">
            <v>0</v>
          </cell>
        </row>
        <row r="1449">
          <cell r="A1449">
            <v>900019</v>
          </cell>
          <cell r="B1449" t="str">
            <v xml:space="preserve">  V¨i nhúa PVC tr¨i s¡n                     </v>
          </cell>
          <cell r="C1449" t="str">
            <v xml:space="preserve">   m2 </v>
          </cell>
          <cell r="D1449">
            <v>25760</v>
          </cell>
          <cell r="E1449">
            <v>0</v>
          </cell>
          <cell r="F1449">
            <v>0</v>
          </cell>
        </row>
        <row r="1450">
          <cell r="A1450">
            <v>900020</v>
          </cell>
          <cell r="B1450" t="str">
            <v xml:space="preserve">  ng th¾p lan can                          </v>
          </cell>
          <cell r="C1450" t="str">
            <v xml:space="preserve">   m  </v>
          </cell>
          <cell r="D1450">
            <v>41400</v>
          </cell>
          <cell r="E1450">
            <v>0</v>
          </cell>
          <cell r="F1450">
            <v>0</v>
          </cell>
        </row>
        <row r="1451">
          <cell r="A1451">
            <v>900021</v>
          </cell>
          <cell r="B1451" t="str">
            <v xml:space="preserve">  CŸp gi±ng mŸi                             </v>
          </cell>
          <cell r="C1451" t="str">
            <v xml:space="preserve">   m  </v>
          </cell>
          <cell r="D1451">
            <v>27600</v>
          </cell>
          <cell r="E1451">
            <v>0</v>
          </cell>
          <cell r="F1451">
            <v>0</v>
          </cell>
        </row>
        <row r="1452">
          <cell r="A1452">
            <v>900022</v>
          </cell>
          <cell r="B1452" t="str">
            <v xml:space="preserve">  XÆp g­ch mõçng cŸp                        </v>
          </cell>
          <cell r="C1452" t="str">
            <v xml:space="preserve">   m2 </v>
          </cell>
          <cell r="D1452">
            <v>32200</v>
          </cell>
          <cell r="E1452">
            <v>0</v>
          </cell>
          <cell r="F1452">
            <v>0</v>
          </cell>
        </row>
        <row r="1453">
          <cell r="A1453">
            <v>900023</v>
          </cell>
          <cell r="B1453" t="str">
            <v xml:space="preserve">  Nhµn cáng l°p Lèp cŸch nhiÎt              </v>
          </cell>
          <cell r="C1453" t="str">
            <v xml:space="preserve">   m2 </v>
          </cell>
          <cell r="D1453">
            <v>2760</v>
          </cell>
          <cell r="E1453">
            <v>0</v>
          </cell>
          <cell r="F1453">
            <v>0</v>
          </cell>
        </row>
        <row r="1454">
          <cell r="A1454">
            <v>900024</v>
          </cell>
          <cell r="B1454" t="str">
            <v xml:space="preserve">  Lõèi th¾p ½ë lèp cŸch nhiÎt               </v>
          </cell>
          <cell r="C1454" t="str">
            <v xml:space="preserve">   m2 </v>
          </cell>
          <cell r="D1454">
            <v>3680</v>
          </cell>
          <cell r="E1454">
            <v>0</v>
          </cell>
          <cell r="F1454">
            <v>0</v>
          </cell>
        </row>
        <row r="1455">
          <cell r="A1455">
            <v>900025</v>
          </cell>
          <cell r="B1455" t="str">
            <v xml:space="preserve">  Cøa chèp,cøa sä kÏnh khung nhám       </v>
          </cell>
          <cell r="C1455" t="str">
            <v xml:space="preserve">   m2 </v>
          </cell>
          <cell r="D1455">
            <v>524400</v>
          </cell>
          <cell r="E1455">
            <v>0</v>
          </cell>
          <cell r="F1455">
            <v>0</v>
          </cell>
        </row>
        <row r="1456">
          <cell r="A1456">
            <v>900026</v>
          </cell>
          <cell r="B1456" t="str">
            <v xml:space="preserve">  Nhµn cáng l°p tõéng tán                   </v>
          </cell>
          <cell r="C1456" t="str">
            <v xml:space="preserve">   m2 </v>
          </cell>
          <cell r="D1456">
            <v>9200</v>
          </cell>
          <cell r="E1456">
            <v>0</v>
          </cell>
          <cell r="F1456">
            <v>0</v>
          </cell>
        </row>
        <row r="1457">
          <cell r="A1457">
            <v>900027</v>
          </cell>
          <cell r="B1457" t="str">
            <v xml:space="preserve">  MŸi tán lìp ViÎt nam                  </v>
          </cell>
          <cell r="C1457" t="str">
            <v xml:space="preserve">   m2 </v>
          </cell>
          <cell r="D1457">
            <v>98440</v>
          </cell>
          <cell r="E1457">
            <v>0</v>
          </cell>
          <cell r="F1457">
            <v>0</v>
          </cell>
        </row>
        <row r="1458">
          <cell r="A1458">
            <v>900028</v>
          </cell>
          <cell r="B1458" t="str">
            <v xml:space="preserve">  Khuán cøa ½çn                             </v>
          </cell>
          <cell r="C1458" t="str">
            <v xml:space="preserve">   m  </v>
          </cell>
          <cell r="D1458">
            <v>55200</v>
          </cell>
          <cell r="E1458">
            <v>0</v>
          </cell>
          <cell r="F1458">
            <v>0</v>
          </cell>
        </row>
        <row r="1459">
          <cell r="A1459">
            <v>900029</v>
          </cell>
          <cell r="B1459" t="str">
            <v xml:space="preserve">  Lõèi B40                                  </v>
          </cell>
          <cell r="C1459" t="str">
            <v xml:space="preserve">   m2 </v>
          </cell>
          <cell r="D1459">
            <v>27600</v>
          </cell>
          <cell r="E1459">
            <v>0</v>
          </cell>
          <cell r="F1459">
            <v>0</v>
          </cell>
        </row>
        <row r="1460">
          <cell r="A1460">
            <v>900030</v>
          </cell>
          <cell r="B1460" t="str">
            <v xml:space="preserve">  Thø ½æng càc                              </v>
          </cell>
          <cell r="C1460" t="str">
            <v xml:space="preserve">    càc   </v>
          </cell>
          <cell r="D1460">
            <v>2300000</v>
          </cell>
          <cell r="E1460">
            <v>0</v>
          </cell>
          <cell r="F1460">
            <v>0</v>
          </cell>
        </row>
        <row r="1461">
          <cell r="A1461">
            <v>900031</v>
          </cell>
          <cell r="B1461" t="str">
            <v xml:space="preserve">  Sçn nËn nh¡                               </v>
          </cell>
          <cell r="C1461" t="str">
            <v xml:space="preserve">   m2 </v>
          </cell>
          <cell r="D1461">
            <v>27600</v>
          </cell>
          <cell r="E1461">
            <v>0</v>
          </cell>
          <cell r="F1461">
            <v>0</v>
          </cell>
        </row>
        <row r="1462">
          <cell r="A1462">
            <v>900032</v>
          </cell>
          <cell r="B1462" t="str">
            <v xml:space="preserve">  ‡Ÿ d¯m lÜt nËn nh¡                        </v>
          </cell>
          <cell r="C1462" t="str">
            <v xml:space="preserve">   m3  </v>
          </cell>
          <cell r="D1462">
            <v>239200</v>
          </cell>
          <cell r="E1462">
            <v>0</v>
          </cell>
          <cell r="F1462">
            <v>0</v>
          </cell>
        </row>
        <row r="1463">
          <cell r="A1463">
            <v>900033</v>
          </cell>
          <cell r="B1463" t="str">
            <v xml:space="preserve">  S¨n xu¶t kÆt c¶u th¾p cõéng ½æ cao        </v>
          </cell>
          <cell r="C1463" t="str">
            <v xml:space="preserve">   t¶n </v>
          </cell>
          <cell r="D1463">
            <v>13800000</v>
          </cell>
          <cell r="E1463">
            <v>0</v>
          </cell>
          <cell r="F1463">
            <v>0</v>
          </cell>
        </row>
        <row r="1464">
          <cell r="A1464">
            <v>900034</v>
          </cell>
          <cell r="B1464" t="str">
            <v xml:space="preserve">  L°p dúng kÆt c¶u th¾p cõéng ½æ cao        </v>
          </cell>
          <cell r="C1464" t="str">
            <v xml:space="preserve">   t¶n </v>
          </cell>
          <cell r="D1464">
            <v>1840000</v>
          </cell>
          <cell r="E1464">
            <v>0</v>
          </cell>
          <cell r="F1464">
            <v>0</v>
          </cell>
        </row>
        <row r="1465">
          <cell r="A1465">
            <v>900035</v>
          </cell>
          <cell r="B1465" t="str">
            <v xml:space="preserve">  CŸt træn nhúa ½õéng                       </v>
          </cell>
          <cell r="C1465" t="str">
            <v xml:space="preserve">   m3  </v>
          </cell>
          <cell r="D1465">
            <v>368000</v>
          </cell>
          <cell r="E1465">
            <v>0</v>
          </cell>
          <cell r="F1465">
            <v>0</v>
          </cell>
        </row>
        <row r="1466">
          <cell r="A1466">
            <v>900036</v>
          </cell>
          <cell r="B1466" t="str">
            <v xml:space="preserve">  Qu¾t Eboxy châng th¶m                 </v>
          </cell>
          <cell r="C1466" t="str">
            <v xml:space="preserve">   m2 </v>
          </cell>
          <cell r="D1466">
            <v>46000</v>
          </cell>
          <cell r="E1466">
            <v>0</v>
          </cell>
          <cell r="F1466">
            <v>0</v>
          </cell>
        </row>
        <row r="1467">
          <cell r="A1467">
            <v>900037</v>
          </cell>
          <cell r="B1467" t="str">
            <v xml:space="preserve">  HÎ thâng ½Üng mê cøa                      </v>
          </cell>
          <cell r="C1467" t="str">
            <v xml:space="preserve">    bæ    </v>
          </cell>
          <cell r="D1467">
            <v>46000000</v>
          </cell>
          <cell r="E1467">
            <v>0</v>
          </cell>
          <cell r="F1467">
            <v>0</v>
          </cell>
        </row>
        <row r="1468">
          <cell r="A1468">
            <v>900038</v>
          </cell>
          <cell r="B1468" t="str">
            <v xml:space="preserve">  ‡ºp bÅ táng ½·u càc                       </v>
          </cell>
          <cell r="C1468" t="str">
            <v xml:space="preserve">    càc   </v>
          </cell>
          <cell r="D1468">
            <v>13800</v>
          </cell>
          <cell r="E1468">
            <v>0</v>
          </cell>
          <cell r="F1468">
            <v>0</v>
          </cell>
        </row>
        <row r="1469">
          <cell r="A1469">
            <v>900039</v>
          </cell>
          <cell r="B1469" t="str">
            <v xml:space="preserve">  Thø tØnh càc                              </v>
          </cell>
          <cell r="C1469" t="str">
            <v xml:space="preserve">    càc   </v>
          </cell>
          <cell r="D1469">
            <v>16560000</v>
          </cell>
          <cell r="E1469">
            <v>0</v>
          </cell>
          <cell r="F1469">
            <v>0</v>
          </cell>
        </row>
        <row r="1470">
          <cell r="A1470">
            <v>900040</v>
          </cell>
          <cell r="B1470" t="str">
            <v xml:space="preserve">  Tõéng kÏnh khung gå                       </v>
          </cell>
          <cell r="C1470" t="str">
            <v xml:space="preserve">   m2 </v>
          </cell>
          <cell r="D1470">
            <v>230000</v>
          </cell>
          <cell r="E1470">
            <v>0</v>
          </cell>
          <cell r="F1470">
            <v>0</v>
          </cell>
        </row>
        <row r="1471">
          <cell r="A1471">
            <v>900041</v>
          </cell>
          <cell r="B1471" t="str">
            <v xml:space="preserve">  Th¾p kháng g×                             </v>
          </cell>
          <cell r="C1471" t="str">
            <v xml:space="preserve">   t¶n </v>
          </cell>
          <cell r="D1471">
            <v>29440000</v>
          </cell>
          <cell r="E1471">
            <v>0</v>
          </cell>
          <cell r="F1471">
            <v>0</v>
          </cell>
        </row>
        <row r="1472">
          <cell r="A1472">
            <v>900042</v>
          </cell>
          <cell r="B1472" t="str">
            <v xml:space="preserve">  Tõéng hoa bÅ táng                         </v>
          </cell>
          <cell r="C1472" t="str">
            <v xml:space="preserve">   m2 </v>
          </cell>
          <cell r="D1472">
            <v>78200</v>
          </cell>
          <cell r="E1472">
            <v>0</v>
          </cell>
          <cell r="F1472">
            <v>0</v>
          </cell>
        </row>
        <row r="1473">
          <cell r="A1473">
            <v>900043</v>
          </cell>
          <cell r="B1473" t="str">
            <v xml:space="preserve">  L¡m mŸi tán trŸng kÁm AUSNAm          </v>
          </cell>
          <cell r="C1473" t="str">
            <v xml:space="preserve">   m2 </v>
          </cell>
          <cell r="D1473">
            <v>138000</v>
          </cell>
          <cell r="E1473">
            <v>0</v>
          </cell>
          <cell r="F1473">
            <v>0</v>
          </cell>
        </row>
        <row r="1474">
          <cell r="A1474">
            <v>900044</v>
          </cell>
          <cell r="B1474" t="str">
            <v xml:space="preserve">  Buláng mÜng  D42                          </v>
          </cell>
          <cell r="C1474" t="str">
            <v xml:space="preserve">   CŸi   </v>
          </cell>
          <cell r="D1474">
            <v>55200</v>
          </cell>
          <cell r="E1474">
            <v>0</v>
          </cell>
          <cell r="F1474">
            <v>0</v>
          </cell>
        </row>
        <row r="1475">
          <cell r="A1475">
            <v>900045</v>
          </cell>
          <cell r="B1475" t="str">
            <v xml:space="preserve">  Xø lû mÜng cñ                             </v>
          </cell>
          <cell r="C1475" t="str">
            <v xml:space="preserve">   CŸi   </v>
          </cell>
          <cell r="D1475">
            <v>18400000</v>
          </cell>
          <cell r="E1475">
            <v>0</v>
          </cell>
          <cell r="F1475">
            <v>0</v>
          </cell>
        </row>
        <row r="1476">
          <cell r="A1476">
            <v>900046</v>
          </cell>
          <cell r="B1476" t="str">
            <v xml:space="preserve">  M¡i nh³n m´t BT NËn                       </v>
          </cell>
          <cell r="C1476" t="str">
            <v xml:space="preserve">   m2 </v>
          </cell>
          <cell r="D1476">
            <v>23000</v>
          </cell>
          <cell r="E1476">
            <v>0</v>
          </cell>
          <cell r="F1476">
            <v>0</v>
          </cell>
        </row>
        <row r="1477">
          <cell r="A1477">
            <v>900047</v>
          </cell>
          <cell r="B1477" t="str">
            <v xml:space="preserve">  GiÆng khoan + Bçm                     </v>
          </cell>
          <cell r="C1477" t="str">
            <v xml:space="preserve">   CŸi   </v>
          </cell>
          <cell r="D1477">
            <v>92000000</v>
          </cell>
          <cell r="E1477">
            <v>0</v>
          </cell>
          <cell r="F1477">
            <v>0</v>
          </cell>
        </row>
        <row r="1478">
          <cell r="A1478">
            <v>900048</v>
          </cell>
          <cell r="B1478" t="str">
            <v xml:space="preserve">  Khuán cøa k¾p                             </v>
          </cell>
          <cell r="C1478" t="str">
            <v xml:space="preserve">   m  </v>
          </cell>
          <cell r="D1478">
            <v>110400</v>
          </cell>
          <cell r="E1478">
            <v>0</v>
          </cell>
          <cell r="F1478">
            <v>0</v>
          </cell>
        </row>
        <row r="1479">
          <cell r="A1479">
            <v>900049</v>
          </cell>
          <cell r="B1479" t="str">
            <v xml:space="preserve">  Mua càc 200x200                           </v>
          </cell>
          <cell r="C1479" t="str">
            <v xml:space="preserve">   m  </v>
          </cell>
          <cell r="D1479">
            <v>82800</v>
          </cell>
          <cell r="E1479">
            <v>0</v>
          </cell>
          <cell r="F1479">
            <v>0</v>
          </cell>
        </row>
        <row r="1480">
          <cell r="A1480">
            <v>900050</v>
          </cell>
          <cell r="B1480" t="str">
            <v xml:space="preserve">  ‡Üng càc 200x200                          </v>
          </cell>
          <cell r="C1480" t="str">
            <v xml:space="preserve">   m  </v>
          </cell>
          <cell r="D1480">
            <v>27600</v>
          </cell>
          <cell r="E1480">
            <v>0</v>
          </cell>
          <cell r="F1480">
            <v>0</v>
          </cell>
        </row>
        <row r="1481">
          <cell r="A1481">
            <v>900051</v>
          </cell>
          <cell r="B1481" t="str">
            <v xml:space="preserve">  Mua càc 250x250                           </v>
          </cell>
          <cell r="C1481" t="str">
            <v xml:space="preserve">   m  </v>
          </cell>
          <cell r="D1481">
            <v>101200</v>
          </cell>
          <cell r="E1481">
            <v>0</v>
          </cell>
          <cell r="F1481">
            <v>0</v>
          </cell>
        </row>
        <row r="1482">
          <cell r="A1482">
            <v>900052</v>
          </cell>
          <cell r="B1482" t="str">
            <v xml:space="preserve">  ‡Üng càc 250x250                          </v>
          </cell>
          <cell r="C1482" t="str">
            <v xml:space="preserve">   m  </v>
          </cell>
          <cell r="D1482">
            <v>28980</v>
          </cell>
          <cell r="E1482">
            <v>0</v>
          </cell>
          <cell r="F1482">
            <v>0</v>
          </cell>
        </row>
        <row r="1483">
          <cell r="A1483">
            <v>900075</v>
          </cell>
          <cell r="B1483" t="str">
            <v xml:space="preserve">  âng câng BT D1000,L=5m,miÎng loe  (‡)     </v>
          </cell>
          <cell r="C1483" t="str">
            <v xml:space="preserve">  CŸi</v>
          </cell>
          <cell r="D1483">
            <v>2040000</v>
          </cell>
          <cell r="E1483">
            <v>0</v>
          </cell>
          <cell r="F1483">
            <v>0</v>
          </cell>
        </row>
        <row r="1484">
          <cell r="A1484">
            <v>900076</v>
          </cell>
          <cell r="B1484" t="str">
            <v xml:space="preserve">  âng câng BT D1000,L=1m,miÎng loe  (‡)     </v>
          </cell>
          <cell r="C1484" t="str">
            <v xml:space="preserve">  CŸi</v>
          </cell>
          <cell r="D1484">
            <v>438000</v>
          </cell>
          <cell r="E1484">
            <v>0</v>
          </cell>
          <cell r="F1484">
            <v>0</v>
          </cell>
        </row>
        <row r="1485">
          <cell r="A1485">
            <v>900077</v>
          </cell>
          <cell r="B1485" t="str">
            <v xml:space="preserve">  âng câng BT D1000,L=1m,miÎng b±ng (‡)     </v>
          </cell>
          <cell r="C1485" t="str">
            <v xml:space="preserve">  CŸi</v>
          </cell>
          <cell r="D1485">
            <v>398000</v>
          </cell>
          <cell r="E1485">
            <v>0</v>
          </cell>
          <cell r="F1485">
            <v>0</v>
          </cell>
        </row>
        <row r="1486">
          <cell r="A1486">
            <v>900078</v>
          </cell>
          <cell r="B1486" t="str">
            <v xml:space="preserve">  âng câng BT D1000,L=5m,miÎng loe  (B)     </v>
          </cell>
          <cell r="C1486" t="str">
            <v xml:space="preserve">  CŸi</v>
          </cell>
          <cell r="D1486">
            <v>1090000</v>
          </cell>
          <cell r="E1486">
            <v>0</v>
          </cell>
          <cell r="F1486">
            <v>0</v>
          </cell>
        </row>
        <row r="1487">
          <cell r="A1487">
            <v>900079</v>
          </cell>
          <cell r="B1487" t="str">
            <v xml:space="preserve">  âng câng BT D1000,L=1m,miÎng loe  (B)     </v>
          </cell>
          <cell r="C1487" t="str">
            <v xml:space="preserve">  CŸi</v>
          </cell>
          <cell r="D1487">
            <v>438000</v>
          </cell>
          <cell r="E1487">
            <v>0</v>
          </cell>
          <cell r="F1487">
            <v>0</v>
          </cell>
        </row>
        <row r="1488">
          <cell r="A1488">
            <v>900080</v>
          </cell>
          <cell r="B1488" t="str">
            <v xml:space="preserve">  âng câng BT D1000,L=1m,miÎng b±ng (B)     </v>
          </cell>
          <cell r="C1488" t="str">
            <v xml:space="preserve">  CŸi</v>
          </cell>
          <cell r="D1488">
            <v>398000</v>
          </cell>
          <cell r="E1488">
            <v>0</v>
          </cell>
          <cell r="F1488">
            <v>0</v>
          </cell>
        </row>
        <row r="1489">
          <cell r="A1489">
            <v>900081</v>
          </cell>
          <cell r="B1489" t="str">
            <v xml:space="preserve">  âng câng BT D800, L=5m,t¨i tràng ‡        </v>
          </cell>
          <cell r="C1489" t="str">
            <v xml:space="preserve">  CŸi</v>
          </cell>
          <cell r="D1489">
            <v>1440000</v>
          </cell>
          <cell r="E1489">
            <v>0</v>
          </cell>
          <cell r="F1489">
            <v>0</v>
          </cell>
        </row>
        <row r="1490">
          <cell r="A1490">
            <v>900082</v>
          </cell>
          <cell r="B1490" t="str">
            <v xml:space="preserve">  âng câng BT D800, L=1m,miÎng loe          </v>
          </cell>
          <cell r="C1490" t="str">
            <v xml:space="preserve">  CŸi</v>
          </cell>
          <cell r="D1490">
            <v>318000</v>
          </cell>
          <cell r="E1490">
            <v>0</v>
          </cell>
          <cell r="F1490">
            <v>0</v>
          </cell>
        </row>
        <row r="1491">
          <cell r="A1491">
            <v>900083</v>
          </cell>
          <cell r="B1491" t="str">
            <v xml:space="preserve">  âng câng BT D600, L=5m,miÎng loe  (‡)     </v>
          </cell>
          <cell r="C1491" t="str">
            <v xml:space="preserve">  CŸi</v>
          </cell>
          <cell r="D1491">
            <v>810000</v>
          </cell>
          <cell r="E1491">
            <v>0</v>
          </cell>
          <cell r="F1491">
            <v>0</v>
          </cell>
        </row>
        <row r="1492">
          <cell r="A1492">
            <v>900084</v>
          </cell>
          <cell r="B1492" t="str">
            <v xml:space="preserve">  âng câng BT D600, L=5m,miÎng loe  (C)     </v>
          </cell>
          <cell r="C1492" t="str">
            <v xml:space="preserve">  CŸi</v>
          </cell>
          <cell r="D1492">
            <v>780000</v>
          </cell>
          <cell r="E1492">
            <v>0</v>
          </cell>
          <cell r="F1492">
            <v>0</v>
          </cell>
        </row>
        <row r="1493">
          <cell r="A1493">
            <v>900085</v>
          </cell>
          <cell r="B1493" t="str">
            <v xml:space="preserve">  âng câng BT D400, L=4m,miÎng loe  (‡)     </v>
          </cell>
          <cell r="C1493" t="str">
            <v xml:space="preserve">  CŸi</v>
          </cell>
          <cell r="D1493">
            <v>344000</v>
          </cell>
          <cell r="E1493">
            <v>0</v>
          </cell>
          <cell r="F1493">
            <v>0</v>
          </cell>
        </row>
        <row r="1494">
          <cell r="A1494">
            <v>900086</v>
          </cell>
          <cell r="B1494" t="str">
            <v xml:space="preserve">  âng câng BT D400, L=2m,miÎng loe  (‡)     </v>
          </cell>
          <cell r="C1494" t="str">
            <v xml:space="preserve">  CŸi</v>
          </cell>
          <cell r="D1494">
            <v>172000</v>
          </cell>
          <cell r="E1494">
            <v>0</v>
          </cell>
          <cell r="F1494">
            <v>0</v>
          </cell>
        </row>
        <row r="1495">
          <cell r="A1495">
            <v>900087</v>
          </cell>
          <cell r="B1495" t="str">
            <v xml:space="preserve">  âng câng BT D400, L=4m,miÎng b±ng (‡)     </v>
          </cell>
          <cell r="C1495" t="str">
            <v xml:space="preserve">  CŸi</v>
          </cell>
          <cell r="D1495">
            <v>324000</v>
          </cell>
          <cell r="E1495">
            <v>0</v>
          </cell>
          <cell r="F1495">
            <v>0</v>
          </cell>
        </row>
        <row r="1496">
          <cell r="A1496">
            <v>900088</v>
          </cell>
          <cell r="B1496" t="str">
            <v xml:space="preserve">  âng câng BT D400, L=4m,miÎng loe  (C)     </v>
          </cell>
          <cell r="C1496" t="str">
            <v xml:space="preserve">  CŸi</v>
          </cell>
          <cell r="D1496">
            <v>344000</v>
          </cell>
          <cell r="E1496">
            <v>0</v>
          </cell>
          <cell r="F1496">
            <v>0</v>
          </cell>
        </row>
        <row r="1497">
          <cell r="A1497">
            <v>900089</v>
          </cell>
          <cell r="B1497" t="str">
            <v xml:space="preserve">  âng câng BT D400, L=4m,miÎng b±ng (C)     </v>
          </cell>
          <cell r="C1497" t="str">
            <v xml:space="preserve">  CŸi</v>
          </cell>
          <cell r="D1497">
            <v>324000</v>
          </cell>
          <cell r="E1497">
            <v>0</v>
          </cell>
          <cell r="F1497">
            <v>0</v>
          </cell>
        </row>
        <row r="1498">
          <cell r="A1498">
            <v>900090</v>
          </cell>
          <cell r="B1498" t="str">
            <v xml:space="preserve">  âng câng BT D400, L=2m,miÎng loe  (C)     </v>
          </cell>
          <cell r="C1498" t="str">
            <v xml:space="preserve">  CŸi</v>
          </cell>
          <cell r="D1498">
            <v>112000</v>
          </cell>
          <cell r="E1498">
            <v>0</v>
          </cell>
          <cell r="F1498">
            <v>0</v>
          </cell>
        </row>
        <row r="1499">
          <cell r="A1499">
            <v>900091</v>
          </cell>
          <cell r="B1499" t="str">
            <v xml:space="preserve">  âng câng BT D400, L=1m,miÎng b±ng (C)     </v>
          </cell>
          <cell r="C1499" t="str">
            <v xml:space="preserve">  CŸi</v>
          </cell>
          <cell r="D1499">
            <v>80000</v>
          </cell>
          <cell r="E1499">
            <v>0</v>
          </cell>
          <cell r="F1499">
            <v>0</v>
          </cell>
        </row>
        <row r="1500">
          <cell r="A1500">
            <v>900092</v>
          </cell>
          <cell r="B1500" t="str">
            <v xml:space="preserve">  âng câng BT D400, L=4m,miÎng loe  (B)     </v>
          </cell>
          <cell r="C1500" t="str">
            <v xml:space="preserve">  CŸi</v>
          </cell>
          <cell r="D1500">
            <v>334000</v>
          </cell>
          <cell r="E1500">
            <v>0</v>
          </cell>
          <cell r="F1500">
            <v>0</v>
          </cell>
        </row>
        <row r="1501">
          <cell r="A1501">
            <v>900093</v>
          </cell>
          <cell r="B1501" t="str">
            <v xml:space="preserve">  âng câng BT D400, L=4m,miÎng b±ng (B)     </v>
          </cell>
          <cell r="C1501" t="str">
            <v xml:space="preserve">  CŸi</v>
          </cell>
          <cell r="D1501">
            <v>314000</v>
          </cell>
          <cell r="E1501">
            <v>0</v>
          </cell>
          <cell r="F1501">
            <v>0</v>
          </cell>
        </row>
        <row r="1502">
          <cell r="A1502">
            <v>900094</v>
          </cell>
          <cell r="B1502" t="str">
            <v xml:space="preserve">  âng câng BT D300, L=1m,t¨i tràng ‡        </v>
          </cell>
          <cell r="C1502" t="str">
            <v xml:space="preserve">  CŸi</v>
          </cell>
          <cell r="D1502">
            <v>48000</v>
          </cell>
          <cell r="E1502">
            <v>0</v>
          </cell>
          <cell r="F1502">
            <v>0</v>
          </cell>
        </row>
        <row r="1503">
          <cell r="A1503">
            <v>900095</v>
          </cell>
          <cell r="B1503" t="str">
            <v xml:space="preserve">  âng câng BT D300, L=1m,t¨i tràng C        </v>
          </cell>
          <cell r="C1503" t="str">
            <v xml:space="preserve">  CŸi</v>
          </cell>
          <cell r="D1503">
            <v>48000</v>
          </cell>
          <cell r="E1503">
            <v>0</v>
          </cell>
          <cell r="F1503">
            <v>0</v>
          </cell>
        </row>
        <row r="1504">
          <cell r="A1504">
            <v>900096</v>
          </cell>
          <cell r="B1504" t="str">
            <v xml:space="preserve">  âng câng BT D300, L=1m,t¨i tràng B        </v>
          </cell>
          <cell r="C1504" t="str">
            <v xml:space="preserve">  CŸi</v>
          </cell>
          <cell r="D1504">
            <v>38000</v>
          </cell>
          <cell r="E1504">
            <v>0</v>
          </cell>
          <cell r="F1504">
            <v>0</v>
          </cell>
        </row>
        <row r="1505">
          <cell r="A1505">
            <v>900097</v>
          </cell>
          <cell r="B1505" t="str">
            <v xml:space="preserve">  ‡Æ câng  D1000                            </v>
          </cell>
          <cell r="C1505" t="str">
            <v xml:space="preserve">  CŸi</v>
          </cell>
          <cell r="D1505">
            <v>90000</v>
          </cell>
          <cell r="E1505">
            <v>0</v>
          </cell>
          <cell r="F1505">
            <v>0</v>
          </cell>
        </row>
        <row r="1506">
          <cell r="A1506">
            <v>900098</v>
          </cell>
          <cell r="B1506" t="str">
            <v xml:space="preserve">  ‡Æ câng  D800                             </v>
          </cell>
          <cell r="C1506" t="str">
            <v xml:space="preserve">  CŸi</v>
          </cell>
          <cell r="D1506">
            <v>60000</v>
          </cell>
          <cell r="E1506">
            <v>0</v>
          </cell>
          <cell r="F1506">
            <v>0</v>
          </cell>
        </row>
        <row r="1507">
          <cell r="A1507">
            <v>900099</v>
          </cell>
          <cell r="B1507" t="str">
            <v xml:space="preserve">  ‡Æ câng  D600                             </v>
          </cell>
          <cell r="C1507" t="str">
            <v xml:space="preserve">  CŸi</v>
          </cell>
          <cell r="D1507">
            <v>44000</v>
          </cell>
          <cell r="E1507">
            <v>0</v>
          </cell>
          <cell r="F1507">
            <v>0</v>
          </cell>
        </row>
        <row r="1508">
          <cell r="A1508">
            <v>900100</v>
          </cell>
          <cell r="B1508" t="str">
            <v xml:space="preserve">  ‡Æ câng  D400                             </v>
          </cell>
          <cell r="C1508" t="str">
            <v xml:space="preserve">  CŸi</v>
          </cell>
          <cell r="D1508">
            <v>22000</v>
          </cell>
          <cell r="E1508">
            <v>0</v>
          </cell>
          <cell r="F1508">
            <v>0</v>
          </cell>
        </row>
        <row r="1509">
          <cell r="A1509">
            <v>900101</v>
          </cell>
          <cell r="B1509" t="str">
            <v xml:space="preserve">  L‡ âng câng BT D1000,L=5m             </v>
          </cell>
          <cell r="C1509" t="str">
            <v xml:space="preserve">  CŸi</v>
          </cell>
          <cell r="D1509">
            <v>200000</v>
          </cell>
          <cell r="E1509">
            <v>40000</v>
          </cell>
          <cell r="F1509">
            <v>0</v>
          </cell>
        </row>
        <row r="1510">
          <cell r="A1510">
            <v>900102</v>
          </cell>
          <cell r="B1510" t="str">
            <v xml:space="preserve">  L‡ âng câng BT D1000,L=1m             </v>
          </cell>
          <cell r="C1510" t="str">
            <v xml:space="preserve">  CŸi</v>
          </cell>
          <cell r="D1510">
            <v>43000</v>
          </cell>
          <cell r="E1510">
            <v>8000</v>
          </cell>
          <cell r="F1510">
            <v>0</v>
          </cell>
        </row>
        <row r="1511">
          <cell r="A1511">
            <v>900103</v>
          </cell>
          <cell r="B1511" t="str">
            <v xml:space="preserve">  L‡ âng câng BT D800, L=5m             </v>
          </cell>
          <cell r="C1511" t="str">
            <v xml:space="preserve">  CŸi</v>
          </cell>
          <cell r="D1511">
            <v>140000</v>
          </cell>
          <cell r="E1511">
            <v>40000</v>
          </cell>
          <cell r="F1511">
            <v>0</v>
          </cell>
        </row>
        <row r="1512">
          <cell r="A1512">
            <v>900104</v>
          </cell>
          <cell r="B1512" t="str">
            <v xml:space="preserve">  L‡ âng câng BT D800, L=1m             </v>
          </cell>
          <cell r="C1512" t="str">
            <v xml:space="preserve">  CŸi</v>
          </cell>
          <cell r="D1512">
            <v>31000</v>
          </cell>
          <cell r="E1512">
            <v>8000</v>
          </cell>
          <cell r="F1512">
            <v>0</v>
          </cell>
        </row>
        <row r="1513">
          <cell r="A1513">
            <v>900105</v>
          </cell>
          <cell r="B1513" t="str">
            <v xml:space="preserve">  L‡ âng câng BT D600, L=5m             </v>
          </cell>
          <cell r="C1513" t="str">
            <v xml:space="preserve">  CŸi</v>
          </cell>
          <cell r="D1513">
            <v>78000</v>
          </cell>
          <cell r="E1513">
            <v>40000</v>
          </cell>
          <cell r="F1513">
            <v>0</v>
          </cell>
        </row>
        <row r="1514">
          <cell r="A1514">
            <v>900106</v>
          </cell>
          <cell r="B1514" t="str">
            <v xml:space="preserve">  L‡ âng câng BT D400, L=4m             </v>
          </cell>
          <cell r="C1514" t="str">
            <v xml:space="preserve">  CŸi</v>
          </cell>
          <cell r="D1514">
            <v>32000</v>
          </cell>
          <cell r="E1514">
            <v>30000</v>
          </cell>
          <cell r="F1514">
            <v>0</v>
          </cell>
        </row>
        <row r="1515">
          <cell r="A1515">
            <v>900107</v>
          </cell>
          <cell r="B1515" t="str">
            <v xml:space="preserve">  L‡ âng câng BT D400, L=2m             </v>
          </cell>
          <cell r="C1515" t="str">
            <v xml:space="preserve">  CŸi</v>
          </cell>
          <cell r="D1515">
            <v>16000</v>
          </cell>
          <cell r="E1515">
            <v>15000</v>
          </cell>
          <cell r="F1515">
            <v>0</v>
          </cell>
        </row>
        <row r="1516">
          <cell r="A1516">
            <v>900108</v>
          </cell>
          <cell r="B1516" t="str">
            <v xml:space="preserve">  L‡ âng câng BT D400, L=1m             </v>
          </cell>
          <cell r="C1516" t="str">
            <v xml:space="preserve">  CŸi</v>
          </cell>
          <cell r="D1516">
            <v>7500</v>
          </cell>
          <cell r="E1516">
            <v>8000</v>
          </cell>
          <cell r="F1516">
            <v>0</v>
          </cell>
        </row>
        <row r="1517">
          <cell r="A1517">
            <v>900109</v>
          </cell>
          <cell r="B1517" t="str">
            <v xml:space="preserve">  L‡ âng câng BT D300, L=1m             </v>
          </cell>
          <cell r="C1517" t="str">
            <v xml:space="preserve">  CŸi</v>
          </cell>
          <cell r="D1517">
            <v>4200</v>
          </cell>
          <cell r="E1517">
            <v>8000</v>
          </cell>
          <cell r="F1517">
            <v>0</v>
          </cell>
        </row>
        <row r="1518">
          <cell r="A1518">
            <v>900110</v>
          </cell>
          <cell r="B1518" t="str">
            <v xml:space="preserve">  L‡ ‡Æ câng  D1000                         </v>
          </cell>
          <cell r="C1518" t="str">
            <v xml:space="preserve">  CŸi</v>
          </cell>
          <cell r="D1518">
            <v>0</v>
          </cell>
          <cell r="E1518">
            <v>3110</v>
          </cell>
          <cell r="F1518">
            <v>0</v>
          </cell>
        </row>
        <row r="1519">
          <cell r="A1519">
            <v>900111</v>
          </cell>
          <cell r="B1519" t="str">
            <v xml:space="preserve">  L‡ ‡Æ câng  D800                          </v>
          </cell>
          <cell r="C1519" t="str">
            <v xml:space="preserve">  CŸi</v>
          </cell>
          <cell r="D1519">
            <v>0</v>
          </cell>
          <cell r="E1519">
            <v>2980</v>
          </cell>
          <cell r="F1519">
            <v>0</v>
          </cell>
        </row>
        <row r="1520">
          <cell r="A1520">
            <v>900112</v>
          </cell>
          <cell r="B1520" t="str">
            <v xml:space="preserve">  L‡ ‡Æ câng  D600                          </v>
          </cell>
          <cell r="C1520" t="str">
            <v xml:space="preserve">  CŸi</v>
          </cell>
          <cell r="D1520">
            <v>0</v>
          </cell>
          <cell r="E1520">
            <v>2670</v>
          </cell>
          <cell r="F1520">
            <v>0</v>
          </cell>
        </row>
        <row r="1521">
          <cell r="A1521">
            <v>900113</v>
          </cell>
          <cell r="B1521" t="str">
            <v xml:space="preserve">  L‡ ‡Æ câng  D400                          </v>
          </cell>
          <cell r="C1521" t="str">
            <v xml:space="preserve">  CŸi</v>
          </cell>
          <cell r="D1521">
            <v>0</v>
          </cell>
          <cell r="E1521">
            <v>2320</v>
          </cell>
          <cell r="F1521">
            <v>0</v>
          </cell>
        </row>
        <row r="1522">
          <cell r="A1522">
            <v>900200</v>
          </cell>
          <cell r="B1522" t="str">
            <v xml:space="preserve">  ‡ºp nhŸm BT                               </v>
          </cell>
          <cell r="C1522" t="str">
            <v>cáng</v>
          </cell>
          <cell r="D1522">
            <v>0</v>
          </cell>
          <cell r="E1522">
            <v>12500</v>
          </cell>
          <cell r="F1522">
            <v>0</v>
          </cell>
        </row>
        <row r="1523">
          <cell r="A1523">
            <v>900210</v>
          </cell>
          <cell r="B1523" t="str">
            <v xml:space="preserve">  Cøa lõèi th¾p                             </v>
          </cell>
          <cell r="C1523" t="str">
            <v>m2</v>
          </cell>
          <cell r="D1523">
            <v>40000</v>
          </cell>
          <cell r="E1523">
            <v>0</v>
          </cell>
          <cell r="F1523">
            <v>0</v>
          </cell>
        </row>
        <row r="1524">
          <cell r="A1524">
            <v>900220</v>
          </cell>
          <cell r="B1524" t="str">
            <v xml:space="preserve">  PhŸ dë kÆt c¶u bÅ táng tõéng, mÜng        </v>
          </cell>
          <cell r="C1524" t="str">
            <v>m3</v>
          </cell>
          <cell r="D1524">
            <v>40000</v>
          </cell>
          <cell r="E1524">
            <v>0</v>
          </cell>
          <cell r="F1524">
            <v>0</v>
          </cell>
        </row>
        <row r="1525">
          <cell r="A1525">
            <v>900230</v>
          </cell>
          <cell r="B1525" t="str">
            <v xml:space="preserve">  PhŸ dë kÆt c¶u bÅ táng nËn                </v>
          </cell>
          <cell r="C1525" t="str">
            <v>m3</v>
          </cell>
          <cell r="D1525">
            <v>40000</v>
          </cell>
          <cell r="E1525">
            <v>0</v>
          </cell>
          <cell r="F1525">
            <v>0</v>
          </cell>
        </row>
        <row r="1526">
          <cell r="A1526">
            <v>900080</v>
          </cell>
          <cell r="B1526" t="str">
            <v xml:space="preserve">  CŸt ½·m ch´t                              </v>
          </cell>
          <cell r="C1526" t="str">
            <v>m3</v>
          </cell>
          <cell r="D1526">
            <v>30000</v>
          </cell>
          <cell r="E1526">
            <v>3200</v>
          </cell>
          <cell r="F1526">
            <v>800</v>
          </cell>
        </row>
        <row r="1527">
          <cell r="A1527">
            <v>900081</v>
          </cell>
          <cell r="B1527" t="str">
            <v xml:space="preserve">  Cøa nhúa</v>
          </cell>
          <cell r="C1527" t="str">
            <v>m2</v>
          </cell>
          <cell r="D1527">
            <v>150000</v>
          </cell>
          <cell r="E1527">
            <v>0</v>
          </cell>
          <cell r="F1527">
            <v>0</v>
          </cell>
        </row>
        <row r="1528">
          <cell r="A1528" t="str">
            <v>eof</v>
          </cell>
        </row>
      </sheetData>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3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vt-dg (MTC)"/>
      <sheetName val="chenhlech"/>
      <sheetName val="CVC"/>
      <sheetName val="CVC-dg"/>
      <sheetName val="dtct-dg"/>
      <sheetName val="vt-dg"/>
      <sheetName val="TVL"/>
      <sheetName val="ptvt-dg"/>
      <sheetName val="TH"/>
      <sheetName val="Sheet1"/>
      <sheetName val="ptvt"/>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row r="2">
          <cell r="C2" t="str">
            <v>Xim¨ng P.400</v>
          </cell>
          <cell r="G2" t="e">
            <v>#REF!</v>
          </cell>
        </row>
        <row r="3">
          <cell r="C3" t="str">
            <v>C¸t vµng</v>
          </cell>
          <cell r="G3" t="e">
            <v>#REF!</v>
          </cell>
        </row>
        <row r="4">
          <cell r="C4" t="str">
            <v>§¸ 1x2</v>
          </cell>
          <cell r="G4" t="e">
            <v>#REF!</v>
          </cell>
        </row>
        <row r="5">
          <cell r="C5" t="e">
            <v>#N/A</v>
          </cell>
          <cell r="G5" t="e">
            <v>#REF!</v>
          </cell>
        </row>
        <row r="6">
          <cell r="C6" t="str">
            <v>Bã täng moïng truû cäøng M 250</v>
          </cell>
        </row>
        <row r="7">
          <cell r="C7" t="str">
            <v>Xim¨ng P.400</v>
          </cell>
          <cell r="G7" t="e">
            <v>#REF!</v>
          </cell>
        </row>
        <row r="8">
          <cell r="C8" t="str">
            <v>C¸t vµng</v>
          </cell>
          <cell r="G8" t="e">
            <v>#REF!</v>
          </cell>
        </row>
        <row r="9">
          <cell r="C9" t="str">
            <v>§¸ 1x2</v>
          </cell>
          <cell r="G9" t="e">
            <v>#REF!</v>
          </cell>
        </row>
        <row r="10">
          <cell r="C10" t="e">
            <v>#N/A</v>
          </cell>
          <cell r="G10" t="e">
            <v>#REF!</v>
          </cell>
        </row>
        <row r="11">
          <cell r="C11" t="str">
            <v>Bã täng loït moïng M 100</v>
          </cell>
        </row>
        <row r="12">
          <cell r="C12" t="str">
            <v>Xim¨ng P.400</v>
          </cell>
          <cell r="G12" t="e">
            <v>#REF!</v>
          </cell>
        </row>
        <row r="13">
          <cell r="C13" t="str">
            <v>C¸t vµng</v>
          </cell>
          <cell r="G13" t="e">
            <v>#REF!</v>
          </cell>
        </row>
        <row r="14">
          <cell r="C14" t="str">
            <v>§¸ 1x2</v>
          </cell>
          <cell r="G14" t="e">
            <v>#REF!</v>
          </cell>
        </row>
        <row r="15">
          <cell r="C15" t="e">
            <v>#N/A</v>
          </cell>
          <cell r="G15" t="e">
            <v>#REF!</v>
          </cell>
        </row>
        <row r="16">
          <cell r="C16" t="str">
            <v>Cäút theïp truû cäøng F&lt;=10mm</v>
          </cell>
        </row>
        <row r="17">
          <cell r="C17" t="str">
            <v>Thep tron d&lt;10mm</v>
          </cell>
          <cell r="G17" t="e">
            <v>#REF!</v>
          </cell>
        </row>
        <row r="18">
          <cell r="C18" t="e">
            <v>#N/A</v>
          </cell>
          <cell r="G18" t="e">
            <v>#REF!</v>
          </cell>
        </row>
        <row r="19">
          <cell r="C19" t="str">
            <v>Cäút theïp truû F&lt;=18mm</v>
          </cell>
        </row>
        <row r="20">
          <cell r="C20" t="str">
            <v>ThÐp trßn d&gt;10mm</v>
          </cell>
          <cell r="G20" t="e">
            <v>#REF!</v>
          </cell>
        </row>
        <row r="21">
          <cell r="C21" t="e">
            <v>#N/A</v>
          </cell>
          <cell r="G21" t="e">
            <v>#REF!</v>
          </cell>
        </row>
        <row r="22">
          <cell r="C22" t="str">
            <v>Cäút theïp truû F=&gt;18mm</v>
          </cell>
        </row>
        <row r="23">
          <cell r="C23" t="str">
            <v>ThÐp trßn d&gt;18mm</v>
          </cell>
          <cell r="G23" t="e">
            <v>#REF!</v>
          </cell>
        </row>
        <row r="24">
          <cell r="C24" t="e">
            <v>#N/A</v>
          </cell>
          <cell r="G24" t="e">
            <v>#REF!</v>
          </cell>
        </row>
        <row r="25">
          <cell r="C25" t="str">
            <v>Que hµn</v>
          </cell>
          <cell r="G25" t="e">
            <v>#REF!</v>
          </cell>
        </row>
        <row r="26">
          <cell r="C26" t="str">
            <v>Âaï häüc xáy M100</v>
          </cell>
        </row>
        <row r="27">
          <cell r="C27" t="str">
            <v>Xim¨ng P.400</v>
          </cell>
          <cell r="G27" t="e">
            <v>#REF!</v>
          </cell>
        </row>
        <row r="28">
          <cell r="C28" t="str">
            <v>C¸t vµng</v>
          </cell>
          <cell r="G28" t="e">
            <v>#REF!</v>
          </cell>
        </row>
        <row r="29">
          <cell r="C29" t="e">
            <v>#N/A</v>
          </cell>
          <cell r="G29" t="e">
            <v>#REF!</v>
          </cell>
        </row>
        <row r="30">
          <cell r="C30" t="str">
            <v xml:space="preserve">§¸ héc </v>
          </cell>
          <cell r="G30" t="e">
            <v>#REF!</v>
          </cell>
        </row>
        <row r="31">
          <cell r="C31" t="str">
            <v>§¸ 4x6</v>
          </cell>
          <cell r="G31" t="e">
            <v>#REF!</v>
          </cell>
        </row>
        <row r="32">
          <cell r="C32" t="str">
            <v>C©y chèng</v>
          </cell>
          <cell r="G32" t="e">
            <v>#REF!</v>
          </cell>
        </row>
        <row r="33">
          <cell r="C33" t="e">
            <v>#N/A</v>
          </cell>
          <cell r="G33" t="e">
            <v>#REF!</v>
          </cell>
        </row>
        <row r="34">
          <cell r="C34" t="str">
            <v>Âaï häüc xáy gia cäú sán  M100</v>
          </cell>
        </row>
        <row r="35">
          <cell r="C35" t="str">
            <v>Xim¨ng P.400</v>
          </cell>
          <cell r="G35" t="e">
            <v>#REF!</v>
          </cell>
        </row>
        <row r="36">
          <cell r="C36" t="str">
            <v>C¸t vµng</v>
          </cell>
          <cell r="G36" t="e">
            <v>#REF!</v>
          </cell>
        </row>
        <row r="37">
          <cell r="C37" t="e">
            <v>#N/A</v>
          </cell>
          <cell r="G37" t="e">
            <v>#REF!</v>
          </cell>
        </row>
        <row r="38">
          <cell r="C38" t="str">
            <v xml:space="preserve">§¸ héc </v>
          </cell>
          <cell r="G38" t="e">
            <v>#REF!</v>
          </cell>
        </row>
        <row r="39">
          <cell r="C39" t="str">
            <v>§¸ 4x6</v>
          </cell>
          <cell r="G39" t="e">
            <v>#REF!</v>
          </cell>
        </row>
        <row r="41">
          <cell r="C41" t="str">
            <v>Dáy caïp ,Dáy treo</v>
          </cell>
          <cell r="G41">
            <v>1241</v>
          </cell>
        </row>
        <row r="42">
          <cell r="C42" t="str">
            <v>ThÐp gãc L=100x100x10</v>
          </cell>
          <cell r="G42" t="e">
            <v>#REF!</v>
          </cell>
        </row>
        <row r="43">
          <cell r="C43" t="str">
            <v>ThÐp h×nh</v>
          </cell>
          <cell r="G43" t="e">
            <v>#REF!</v>
          </cell>
        </row>
        <row r="44">
          <cell r="C44" t="str">
            <v>Dàm saûn âãûm</v>
          </cell>
        </row>
        <row r="45">
          <cell r="C45" t="str">
            <v>§¸ 4x6</v>
          </cell>
          <cell r="G45" t="e">
            <v>#REF!</v>
          </cell>
        </row>
        <row r="46">
          <cell r="C46" t="str">
            <v>Âaï xä bäö</v>
          </cell>
        </row>
        <row r="47">
          <cell r="C47" t="str">
            <v>§¸ x« bå</v>
          </cell>
          <cell r="G47" t="e">
            <v>#REF!</v>
          </cell>
        </row>
      </sheetData>
    </sheetDataSet>
  </externalBook>
</externalLink>
</file>

<file path=xl/externalLinks/externalLink3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nhlech"/>
      <sheetName val="tra bang"/>
      <sheetName val="CVC"/>
      <sheetName val="CVC-dg"/>
      <sheetName val="TVL"/>
      <sheetName val="ptvt-dg (MTC)"/>
      <sheetName val="dtct-dg"/>
      <sheetName val="ptvt-dg"/>
      <sheetName val="vt-dg"/>
      <sheetName val="TH-CAU"/>
      <sheetName val="TH-DUONG"/>
      <sheetName val="TH"/>
      <sheetName val="Sheet1"/>
      <sheetName val="ptvt"/>
      <sheetName val="TH TB"/>
      <sheetName val="HAT 1"/>
      <sheetName val="HAT 2"/>
      <sheetName val="HAT 3"/>
      <sheetName val="HAT 4"/>
      <sheetName val="Sheet7"/>
      <sheetName val="Sheet8"/>
      <sheetName val="00000000"/>
      <sheetName val="10000000"/>
      <sheetName val="20000000"/>
      <sheetName val="ptvt_dg"/>
      <sheetName val="ptvt-dg (MDC)"/>
      <sheetName val="T. hop"/>
      <sheetName val="DT"/>
      <sheetName val="TL"/>
      <sheetName val="CT"/>
      <sheetName val="BPKL"/>
      <sheetName val="XL4Test5"/>
    </sheetNames>
    <sheetDataSet>
      <sheetData sheetId="0"/>
      <sheetData sheetId="1"/>
      <sheetData sheetId="2"/>
      <sheetData sheetId="3"/>
      <sheetData sheetId="4"/>
      <sheetData sheetId="5"/>
      <sheetData sheetId="6"/>
      <sheetData sheetId="7" refreshError="1">
        <row r="14">
          <cell r="D14" t="str">
            <v>CC dÇm BTTT 18.6 tíi ch©n c«ng tr­êng</v>
          </cell>
        </row>
        <row r="15">
          <cell r="D15" t="str">
            <v>DÇm BTTA 18.6</v>
          </cell>
          <cell r="H15">
            <v>28</v>
          </cell>
        </row>
        <row r="16">
          <cell r="D16" t="str">
            <v>CC dÇm BTTT 24.54 tíi ch©n c«ng tr­êng</v>
          </cell>
        </row>
        <row r="17">
          <cell r="D17" t="str">
            <v>DÇm BTTA 24.54</v>
          </cell>
          <cell r="H17">
            <v>21</v>
          </cell>
        </row>
        <row r="18">
          <cell r="D18" t="str">
            <v>-Bª t«ng ®¸ 1x2 M.300 dÇm ngang</v>
          </cell>
        </row>
        <row r="19">
          <cell r="D19" t="str">
            <v>Xim¨ng P.400</v>
          </cell>
          <cell r="H19">
            <v>15671.327500000001</v>
          </cell>
        </row>
        <row r="20">
          <cell r="D20" t="str">
            <v>C¸t vµng</v>
          </cell>
          <cell r="H20">
            <v>14.248140000000001</v>
          </cell>
        </row>
        <row r="21">
          <cell r="D21" t="str">
            <v>§¸ d¨m 0,5x1</v>
          </cell>
          <cell r="H21">
            <v>28.691460000000003</v>
          </cell>
        </row>
        <row r="22">
          <cell r="D22" t="str">
            <v>N­íc</v>
          </cell>
          <cell r="H22">
            <v>6201.8445000000002</v>
          </cell>
        </row>
        <row r="23">
          <cell r="D23" t="str">
            <v xml:space="preserve">Phô gia </v>
          </cell>
          <cell r="H23">
            <v>940.27965000000006</v>
          </cell>
        </row>
        <row r="24">
          <cell r="D24" t="str">
            <v>S¶n xuÊt vµ th¸o VK gç dÇm ngang</v>
          </cell>
        </row>
        <row r="25">
          <cell r="D25" t="str">
            <v>Gç v¸n khu«n</v>
          </cell>
          <cell r="H25">
            <v>2.8607040000000001</v>
          </cell>
        </row>
        <row r="26">
          <cell r="D26" t="str">
            <v xml:space="preserve">Gç ®µ nÑp </v>
          </cell>
          <cell r="H26">
            <v>0.68266800000000005</v>
          </cell>
        </row>
        <row r="27">
          <cell r="D27" t="str">
            <v>Gç chèng</v>
          </cell>
          <cell r="H27">
            <v>3.4566840000000001</v>
          </cell>
        </row>
        <row r="28">
          <cell r="D28" t="str">
            <v>§inh c¸c lo¹i</v>
          </cell>
          <cell r="H28">
            <v>51.615479999999998</v>
          </cell>
        </row>
        <row r="29">
          <cell r="D29" t="str">
            <v>SX l¾p ®Æt cèt thÐp D&lt;=10 dÇm ngang</v>
          </cell>
        </row>
        <row r="30">
          <cell r="D30" t="str">
            <v>ThÐp trßn d&lt;=10mm</v>
          </cell>
          <cell r="H30">
            <v>1257.2549999999999</v>
          </cell>
        </row>
        <row r="31">
          <cell r="D31" t="str">
            <v>KÏm buéc</v>
          </cell>
          <cell r="H31">
            <v>77.369040000000012</v>
          </cell>
        </row>
        <row r="32">
          <cell r="D32" t="str">
            <v>SX l¾p ®Æt cèt thÐp D&lt;=18 dÇm ngang</v>
          </cell>
        </row>
        <row r="33">
          <cell r="D33" t="str">
            <v>ThÐp trßn d&lt;=18mm</v>
          </cell>
          <cell r="H33">
            <v>1323.96</v>
          </cell>
        </row>
        <row r="34">
          <cell r="D34" t="str">
            <v>KÏm buéc</v>
          </cell>
          <cell r="H34">
            <v>18.535440000000001</v>
          </cell>
        </row>
        <row r="35">
          <cell r="D35" t="str">
            <v>Que hµn</v>
          </cell>
          <cell r="H35">
            <v>6.1006</v>
          </cell>
        </row>
        <row r="36">
          <cell r="D36" t="str">
            <v>SX l¾p ®Æt cèt thÐp D&gt;18 dÇm ngang</v>
          </cell>
        </row>
        <row r="37">
          <cell r="D37" t="str">
            <v>ThÐp trßn d&gt;18mm</v>
          </cell>
          <cell r="H37">
            <v>2329.6799999999998</v>
          </cell>
        </row>
        <row r="38">
          <cell r="D38" t="str">
            <v>KÏm buéc</v>
          </cell>
          <cell r="H38">
            <v>32.615519999999997</v>
          </cell>
        </row>
        <row r="39">
          <cell r="D39" t="str">
            <v>Que hµn</v>
          </cell>
          <cell r="H39">
            <v>13.795359999999999</v>
          </cell>
        </row>
        <row r="40">
          <cell r="D40" t="str">
            <v>§­êng hµn thÐp dµy 10mm</v>
          </cell>
        </row>
        <row r="41">
          <cell r="D41" t="str">
            <v>Que hµn</v>
          </cell>
          <cell r="H41">
            <v>268.18272000000002</v>
          </cell>
        </row>
        <row r="42">
          <cell r="D42" t="str">
            <v>Mè cÇu:</v>
          </cell>
        </row>
        <row r="43">
          <cell r="D43" t="str">
            <v>Bª t«ng ®¸ 1x2 M300 mè cÇu</v>
          </cell>
        </row>
        <row r="44">
          <cell r="D44" t="str">
            <v>Xim¨ng P.400</v>
          </cell>
          <cell r="H44">
            <v>34972.057000000001</v>
          </cell>
        </row>
        <row r="45">
          <cell r="D45" t="str">
            <v>C¸t vµng</v>
          </cell>
          <cell r="H45">
            <v>35.3626</v>
          </cell>
        </row>
        <row r="46">
          <cell r="D46" t="str">
            <v>§¸ 1x2</v>
          </cell>
          <cell r="H46">
            <v>68.937640000000002</v>
          </cell>
        </row>
        <row r="47">
          <cell r="D47" t="str">
            <v>N­íc</v>
          </cell>
          <cell r="H47">
            <v>13861.361999999999</v>
          </cell>
        </row>
        <row r="48">
          <cell r="D48" t="str">
            <v xml:space="preserve">Phô gia </v>
          </cell>
          <cell r="H48">
            <v>699.44114000000013</v>
          </cell>
        </row>
        <row r="49">
          <cell r="D49" t="str">
            <v>SX l¾p dùng th¸o gì VK mè cÇu</v>
          </cell>
        </row>
        <row r="50">
          <cell r="D50" t="str">
            <v>Gç v¸n khu«n</v>
          </cell>
          <cell r="H50">
            <v>2.2192499999999997</v>
          </cell>
        </row>
        <row r="51">
          <cell r="D51" t="str">
            <v xml:space="preserve">Gç ®µ nÑp </v>
          </cell>
          <cell r="H51">
            <v>1.41225</v>
          </cell>
        </row>
        <row r="52">
          <cell r="D52" t="str">
            <v xml:space="preserve">§inh ®Üa </v>
          </cell>
          <cell r="H52">
            <v>81.507000000000005</v>
          </cell>
        </row>
        <row r="53">
          <cell r="D53" t="str">
            <v>Bu l«ng M.16</v>
          </cell>
          <cell r="H53">
            <v>65.097999999999999</v>
          </cell>
        </row>
        <row r="54">
          <cell r="D54" t="str">
            <v>§inh c¸c lo¹i</v>
          </cell>
          <cell r="H54">
            <v>24.478999999999999</v>
          </cell>
        </row>
        <row r="55">
          <cell r="D55" t="str">
            <v>Bª t«ng ®¸ 4x6 M100 lãt mãng</v>
          </cell>
        </row>
        <row r="56">
          <cell r="D56" t="str">
            <v>Xim¨ng P.400</v>
          </cell>
          <cell r="H56">
            <v>1203.2474999999999</v>
          </cell>
        </row>
        <row r="57">
          <cell r="D57" t="str">
            <v>C¸t vµng</v>
          </cell>
          <cell r="H57">
            <v>3.18458</v>
          </cell>
        </row>
        <row r="58">
          <cell r="D58" t="str">
            <v>§¸ 4x6</v>
          </cell>
          <cell r="H58">
            <v>5.6106400000000001</v>
          </cell>
        </row>
        <row r="59">
          <cell r="D59" t="str">
            <v>N­íc</v>
          </cell>
          <cell r="H59">
            <v>1018.1324999999999</v>
          </cell>
        </row>
        <row r="60">
          <cell r="D60" t="str">
            <v>SX l¾p dùng cèt thÐp D&lt;=10 mè</v>
          </cell>
        </row>
        <row r="61">
          <cell r="D61" t="str">
            <v>ThÐp trßn d&lt;=10mm</v>
          </cell>
          <cell r="H61">
            <v>270.34500000000003</v>
          </cell>
        </row>
        <row r="62">
          <cell r="D62" t="str">
            <v>KÏm buéc</v>
          </cell>
          <cell r="H62">
            <v>5.7619800000000012</v>
          </cell>
        </row>
        <row r="63">
          <cell r="D63" t="str">
            <v>SX l¾p dùng cèt thÐp D&lt;=18 mè</v>
          </cell>
        </row>
        <row r="64">
          <cell r="D64" t="str">
            <v>ThÐp trßn d&lt;=18mm</v>
          </cell>
          <cell r="H64">
            <v>2282.7599999999998</v>
          </cell>
        </row>
        <row r="65">
          <cell r="D65" t="str">
            <v>KÏm buéc</v>
          </cell>
          <cell r="H65">
            <v>31.958639999999999</v>
          </cell>
        </row>
        <row r="66">
          <cell r="D66" t="str">
            <v>Que hµn</v>
          </cell>
          <cell r="H66">
            <v>14.547000000000001</v>
          </cell>
        </row>
        <row r="67">
          <cell r="D67" t="str">
            <v>SX l¾p dùng cèt thÐp D&gt;18 mè</v>
          </cell>
        </row>
        <row r="68">
          <cell r="D68" t="str">
            <v>ThÐp trßn d&gt;18mm</v>
          </cell>
          <cell r="H68">
            <v>3927</v>
          </cell>
        </row>
        <row r="69">
          <cell r="D69" t="str">
            <v>KÏm buéc</v>
          </cell>
          <cell r="H69">
            <v>54.978000000000002</v>
          </cell>
        </row>
        <row r="70">
          <cell r="D70" t="str">
            <v>Que hµn</v>
          </cell>
          <cell r="H70">
            <v>26.680499999999999</v>
          </cell>
        </row>
        <row r="71">
          <cell r="D71" t="str">
            <v>§­êng hµn thÐp dµy 10mm</v>
          </cell>
        </row>
        <row r="72">
          <cell r="D72" t="str">
            <v>Que hµn</v>
          </cell>
          <cell r="H72">
            <v>35.01576</v>
          </cell>
        </row>
        <row r="73">
          <cell r="D73" t="str">
            <v>Cung cÊp gèi cao su</v>
          </cell>
        </row>
        <row r="74">
          <cell r="D74" t="str">
            <v>Gèi cao su</v>
          </cell>
          <cell r="H74">
            <v>98</v>
          </cell>
        </row>
        <row r="75">
          <cell r="D75" t="str">
            <v>QuÐt nhùa ®­êng 2 líp sau mè</v>
          </cell>
        </row>
        <row r="76">
          <cell r="D76" t="str">
            <v>Nhùa ®­êng</v>
          </cell>
          <cell r="H76">
            <v>29.862000000000002</v>
          </cell>
        </row>
        <row r="77">
          <cell r="D77" t="str">
            <v>X¨ng</v>
          </cell>
          <cell r="H77">
            <v>66.527999999999992</v>
          </cell>
        </row>
        <row r="78">
          <cell r="D78" t="str">
            <v>Trô cÇu:</v>
          </cell>
        </row>
        <row r="79">
          <cell r="D79" t="str">
            <v>BT M300 ®¸ 1x2 xµ mò+®¸ kª d­íi n­íc</v>
          </cell>
        </row>
        <row r="80">
          <cell r="D80" t="str">
            <v>Xim¨ng P.400</v>
          </cell>
          <cell r="H80">
            <v>26728.514999999999</v>
          </cell>
        </row>
        <row r="81">
          <cell r="D81" t="str">
            <v>C¸t vµng</v>
          </cell>
          <cell r="H81">
            <v>27.027000000000001</v>
          </cell>
        </row>
        <row r="82">
          <cell r="D82" t="str">
            <v>§¸ 1x2</v>
          </cell>
          <cell r="H82">
            <v>52.687800000000003</v>
          </cell>
        </row>
        <row r="83">
          <cell r="D83" t="str">
            <v>N­íc</v>
          </cell>
          <cell r="H83">
            <v>10593.99</v>
          </cell>
        </row>
        <row r="84">
          <cell r="D84" t="str">
            <v xml:space="preserve">Phô gia </v>
          </cell>
          <cell r="H84">
            <v>534.57030000000009</v>
          </cell>
        </row>
        <row r="85">
          <cell r="D85" t="str">
            <v>Bª t«ng M250 ®¸ 2x4 mãng mè trô</v>
          </cell>
        </row>
        <row r="86">
          <cell r="D86" t="str">
            <v>Xim¨ng P.400</v>
          </cell>
          <cell r="H86">
            <v>61535.424000000006</v>
          </cell>
        </row>
        <row r="87">
          <cell r="D87" t="str">
            <v>C¸t vµng</v>
          </cell>
          <cell r="H87">
            <v>72.385420000000011</v>
          </cell>
        </row>
        <row r="88">
          <cell r="D88" t="str">
            <v>§¸ 2x4</v>
          </cell>
          <cell r="H88">
            <v>138.51724000000002</v>
          </cell>
        </row>
        <row r="89">
          <cell r="D89" t="str">
            <v>N­íc</v>
          </cell>
          <cell r="H89">
            <v>28043.487499999999</v>
          </cell>
        </row>
        <row r="90">
          <cell r="D90" t="str">
            <v xml:space="preserve">BT M300 ®¸ 1x2 xµ mò + ®¸ kª </v>
          </cell>
        </row>
        <row r="91">
          <cell r="D91" t="str">
            <v>Xim¨ng P.400</v>
          </cell>
          <cell r="H91">
            <v>29806.344000000001</v>
          </cell>
        </row>
        <row r="92">
          <cell r="D92" t="str">
            <v>C¸t vµng</v>
          </cell>
          <cell r="H92">
            <v>30.139199999999999</v>
          </cell>
        </row>
        <row r="93">
          <cell r="D93" t="str">
            <v>§¸ 1x2</v>
          </cell>
          <cell r="H93">
            <v>58.754879999999993</v>
          </cell>
        </row>
        <row r="94">
          <cell r="D94" t="str">
            <v>N­íc</v>
          </cell>
          <cell r="H94">
            <v>11813.903999999999</v>
          </cell>
        </row>
        <row r="95">
          <cell r="D95" t="str">
            <v xml:space="preserve">Phô gia </v>
          </cell>
          <cell r="H95">
            <v>596.12688000000003</v>
          </cell>
        </row>
        <row r="96">
          <cell r="D96" t="str">
            <v>Bª t«ng M250 ®¸ 2x4 mãng trô trªn c¹n</v>
          </cell>
        </row>
        <row r="97">
          <cell r="D97" t="str">
            <v>Xim¨ng P.400</v>
          </cell>
          <cell r="H97">
            <v>44815.296000000002</v>
          </cell>
        </row>
        <row r="98">
          <cell r="D98" t="str">
            <v>C¸t vµng</v>
          </cell>
          <cell r="H98">
            <v>52.717179999999999</v>
          </cell>
        </row>
        <row r="99">
          <cell r="D99" t="str">
            <v>§¸ 2x4</v>
          </cell>
          <cell r="H99">
            <v>100.87996</v>
          </cell>
        </row>
        <row r="100">
          <cell r="D100" t="str">
            <v>N­íc</v>
          </cell>
          <cell r="H100">
            <v>20423.637500000001</v>
          </cell>
        </row>
        <row r="101">
          <cell r="D101" t="str">
            <v>Cèt thÐp D&lt;=10 trô trªn c¹n</v>
          </cell>
        </row>
        <row r="102">
          <cell r="D102" t="str">
            <v>ThÐp trßn d&lt;=10mm</v>
          </cell>
          <cell r="H102">
            <v>75.375</v>
          </cell>
        </row>
        <row r="103">
          <cell r="D103" t="str">
            <v>KÏm buéc</v>
          </cell>
          <cell r="H103">
            <v>1.6065</v>
          </cell>
        </row>
        <row r="104">
          <cell r="D104" t="str">
            <v>Cèt thÐp D&lt;=18 trô trªn c¹n</v>
          </cell>
        </row>
        <row r="105">
          <cell r="D105" t="str">
            <v>ThÐp trßn d&lt;=18mm</v>
          </cell>
          <cell r="H105">
            <v>8078.4</v>
          </cell>
        </row>
        <row r="106">
          <cell r="D106" t="str">
            <v>KÏm buéc</v>
          </cell>
          <cell r="H106">
            <v>113.0976</v>
          </cell>
        </row>
        <row r="107">
          <cell r="D107" t="str">
            <v>Que hµn</v>
          </cell>
          <cell r="H107">
            <v>51.48</v>
          </cell>
        </row>
        <row r="108">
          <cell r="D108" t="str">
            <v>Cèt thÐp D&gt;18 trô trªn c¹n</v>
          </cell>
        </row>
        <row r="109">
          <cell r="D109" t="str">
            <v>ThÐp trßn d&gt;18mm</v>
          </cell>
          <cell r="H109">
            <v>3570</v>
          </cell>
        </row>
        <row r="110">
          <cell r="D110" t="str">
            <v>KÏm buéc</v>
          </cell>
          <cell r="H110">
            <v>49.98</v>
          </cell>
        </row>
        <row r="111">
          <cell r="D111" t="str">
            <v>Que hµn</v>
          </cell>
          <cell r="H111">
            <v>24.254999999999999</v>
          </cell>
        </row>
        <row r="112">
          <cell r="D112" t="str">
            <v>Cèt thÐp D&lt;=10 trô d­íi n­íc</v>
          </cell>
        </row>
        <row r="113">
          <cell r="D113" t="str">
            <v>ThÐp trßn d&lt;=10mm</v>
          </cell>
          <cell r="H113">
            <v>80.400000000000006</v>
          </cell>
        </row>
        <row r="114">
          <cell r="D114" t="str">
            <v>KÏm buéc</v>
          </cell>
          <cell r="H114">
            <v>1.7136000000000002</v>
          </cell>
        </row>
        <row r="115">
          <cell r="D115" t="str">
            <v>Cèt thÐp D&lt;=18 trô d­íi n­íc</v>
          </cell>
        </row>
        <row r="116">
          <cell r="D116" t="str">
            <v>ThÐp trßn d&lt;=18mm</v>
          </cell>
          <cell r="H116">
            <v>8050.05</v>
          </cell>
        </row>
        <row r="117">
          <cell r="D117" t="str">
            <v>KÏm buéc</v>
          </cell>
          <cell r="H117">
            <v>114.38279999999999</v>
          </cell>
        </row>
        <row r="118">
          <cell r="D118" t="str">
            <v>Que hµn</v>
          </cell>
          <cell r="H118">
            <v>52.064999999999998</v>
          </cell>
        </row>
        <row r="119">
          <cell r="D119" t="str">
            <v>Cèt thÐp D&gt;18 trô d­íi n­íc</v>
          </cell>
        </row>
        <row r="120">
          <cell r="D120" t="str">
            <v>ThÐp trßn d&gt;18mm</v>
          </cell>
          <cell r="H120">
            <v>3306.45</v>
          </cell>
        </row>
        <row r="121">
          <cell r="D121" t="str">
            <v>KÏm buéc</v>
          </cell>
          <cell r="H121">
            <v>46.981200000000001</v>
          </cell>
        </row>
        <row r="122">
          <cell r="D122" t="str">
            <v>Que hµn</v>
          </cell>
          <cell r="H122">
            <v>22.799699999999998</v>
          </cell>
        </row>
        <row r="123">
          <cell r="D123" t="str">
            <v>§­êng hµn thÐp dµy 10mm</v>
          </cell>
        </row>
        <row r="124">
          <cell r="D124" t="str">
            <v>Que hµn</v>
          </cell>
          <cell r="H124">
            <v>39.698099999999997</v>
          </cell>
        </row>
        <row r="125">
          <cell r="D125" t="str">
            <v>§óc cäc 35 x35</v>
          </cell>
        </row>
        <row r="126">
          <cell r="D126" t="str">
            <v>Bª t«ng ®óc s¼n ®¸ 1x2 M300  cäc</v>
          </cell>
        </row>
        <row r="127">
          <cell r="D127" t="str">
            <v>Xim¨ng P.400</v>
          </cell>
          <cell r="H127">
            <v>284889.22560000001</v>
          </cell>
        </row>
        <row r="128">
          <cell r="D128" t="str">
            <v>C¸t vµng</v>
          </cell>
          <cell r="H128">
            <v>288.35136</v>
          </cell>
        </row>
        <row r="129">
          <cell r="D129" t="str">
            <v>§¸ 1x2</v>
          </cell>
          <cell r="H129">
            <v>561.35807999999997</v>
          </cell>
        </row>
        <row r="130">
          <cell r="D130" t="str">
            <v>N­íc</v>
          </cell>
          <cell r="H130">
            <v>114835.44960000001</v>
          </cell>
        </row>
        <row r="131">
          <cell r="D131" t="str">
            <v xml:space="preserve">Phô gia </v>
          </cell>
          <cell r="H131">
            <v>1424.446128</v>
          </cell>
        </row>
        <row r="132">
          <cell r="D132" t="str">
            <v>Cèt thÐp D&lt;=10 ®óc cäc</v>
          </cell>
        </row>
        <row r="133">
          <cell r="D133" t="str">
            <v>ThÐp trßn d&lt;=10mm</v>
          </cell>
          <cell r="H133">
            <v>21346.199999999997</v>
          </cell>
        </row>
        <row r="134">
          <cell r="D134" t="str">
            <v>KÏm buéc</v>
          </cell>
          <cell r="H134">
            <v>454.96080000000001</v>
          </cell>
        </row>
        <row r="135">
          <cell r="D135" t="str">
            <v>Cèt thÐp D&gt;18 ®óc cäc</v>
          </cell>
        </row>
        <row r="136">
          <cell r="D136" t="str">
            <v>ThÐp trßn d&gt;18mm</v>
          </cell>
          <cell r="H136">
            <v>140494.80000000002</v>
          </cell>
        </row>
        <row r="137">
          <cell r="D137" t="str">
            <v>KÏm buéc</v>
          </cell>
          <cell r="H137">
            <v>1966.9272000000001</v>
          </cell>
        </row>
        <row r="138">
          <cell r="D138" t="str">
            <v>Que hµn</v>
          </cell>
          <cell r="H138">
            <v>647.37800000000004</v>
          </cell>
        </row>
        <row r="139">
          <cell r="D139" t="str">
            <v>SX l¾p dùng th¸o gì VK ®óc cäc</v>
          </cell>
        </row>
        <row r="140">
          <cell r="D140" t="str">
            <v>Gç v¸n khu«n</v>
          </cell>
          <cell r="H140">
            <v>4.6056700000000008</v>
          </cell>
        </row>
        <row r="141">
          <cell r="D141" t="str">
            <v xml:space="preserve">Gç ®µ nÑp </v>
          </cell>
          <cell r="H141">
            <v>8.3235000000000003E-2</v>
          </cell>
        </row>
        <row r="142">
          <cell r="D142" t="str">
            <v>§inh c¸c lo¹i</v>
          </cell>
          <cell r="H142">
            <v>554.9</v>
          </cell>
        </row>
        <row r="143">
          <cell r="D143" t="str">
            <v>Nèi cäc BTCT 35x35 b»ng p/ph¸p hµn</v>
          </cell>
        </row>
        <row r="144">
          <cell r="D144" t="str">
            <v>ThÐp gãc L=100x100x10</v>
          </cell>
          <cell r="H144">
            <v>6575.0399999999991</v>
          </cell>
        </row>
        <row r="145">
          <cell r="D145" t="str">
            <v>Que hµn</v>
          </cell>
          <cell r="H145">
            <v>1212.48</v>
          </cell>
        </row>
        <row r="146">
          <cell r="D146" t="str">
            <v>§­êng c¾t thÐp gãc</v>
          </cell>
        </row>
        <row r="147">
          <cell r="D147" t="str">
            <v>«xy (chai 6m3)</v>
          </cell>
          <cell r="H147">
            <v>48.384</v>
          </cell>
        </row>
        <row r="148">
          <cell r="D148" t="str">
            <v>§Êt ®Ìn</v>
          </cell>
          <cell r="H148">
            <v>193.536</v>
          </cell>
        </row>
        <row r="149">
          <cell r="D149" t="str">
            <v>§­êng c¾t thÐp b¶n</v>
          </cell>
        </row>
        <row r="150">
          <cell r="D150" t="str">
            <v>H¬i giã (m3)</v>
          </cell>
          <cell r="H150">
            <v>83.331600000000009</v>
          </cell>
        </row>
        <row r="151">
          <cell r="D151" t="str">
            <v>H¬i ®¸ (m3)</v>
          </cell>
          <cell r="H151">
            <v>13.8886</v>
          </cell>
        </row>
        <row r="152">
          <cell r="D152" t="str">
            <v>Cung cÊp thÐp b¶n 14.736Tx1.050</v>
          </cell>
        </row>
        <row r="153">
          <cell r="D153" t="str">
            <v>ThÐp tÊm</v>
          </cell>
          <cell r="H153">
            <v>15470</v>
          </cell>
        </row>
        <row r="154">
          <cell r="D154" t="str">
            <v>§­êng hµn thÐp dµy 10mm</v>
          </cell>
        </row>
        <row r="155">
          <cell r="D155" t="str">
            <v>Que hµn</v>
          </cell>
          <cell r="H155">
            <v>2749.1217000000001</v>
          </cell>
        </row>
        <row r="156">
          <cell r="D156" t="str">
            <v>QuÐt nhùa ®­êng mèi nèi cäc</v>
          </cell>
        </row>
        <row r="157">
          <cell r="D157" t="str">
            <v>Nhùa ®­êng</v>
          </cell>
          <cell r="H157">
            <v>29.035660000000004</v>
          </cell>
        </row>
        <row r="158">
          <cell r="D158" t="str">
            <v>X¨ng</v>
          </cell>
          <cell r="H158">
            <v>64.687039999999996</v>
          </cell>
        </row>
        <row r="159">
          <cell r="D159" t="str">
            <v>T¸ch cäc ra khái b·i</v>
          </cell>
        </row>
        <row r="160">
          <cell r="D160" t="str">
            <v>Ray</v>
          </cell>
          <cell r="H160">
            <v>23.76</v>
          </cell>
        </row>
        <row r="161">
          <cell r="D161" t="str">
            <v>LËp l¸ch</v>
          </cell>
          <cell r="H161">
            <v>4.3200000000000002E-2</v>
          </cell>
        </row>
        <row r="162">
          <cell r="D162" t="str">
            <v>Tµ vÑt gç</v>
          </cell>
          <cell r="H162">
            <v>3.456</v>
          </cell>
        </row>
        <row r="163">
          <cell r="D163" t="str">
            <v>§inh Cr¨mpong</v>
          </cell>
          <cell r="H163">
            <v>11.231999999999999</v>
          </cell>
        </row>
        <row r="164">
          <cell r="D164" t="str">
            <v>Sµng cäc trªn b·i</v>
          </cell>
        </row>
        <row r="165">
          <cell r="D165" t="str">
            <v>Ray</v>
          </cell>
          <cell r="H165">
            <v>23.76</v>
          </cell>
        </row>
        <row r="166">
          <cell r="D166" t="str">
            <v>LËp l¸ch</v>
          </cell>
          <cell r="H166">
            <v>4.3200000000000002E-2</v>
          </cell>
        </row>
        <row r="167">
          <cell r="D167" t="str">
            <v>Tµ vÑt gç</v>
          </cell>
          <cell r="H167">
            <v>3.456</v>
          </cell>
        </row>
        <row r="168">
          <cell r="D168" t="str">
            <v>§inh Cr¨mpong</v>
          </cell>
          <cell r="H168">
            <v>11.231999999999999</v>
          </cell>
        </row>
        <row r="169">
          <cell r="D169" t="str">
            <v>Cäc dÉn:</v>
          </cell>
        </row>
        <row r="170">
          <cell r="D170" t="str">
            <v>Cung cÊp thÐp U360  472kg x 1.025</v>
          </cell>
        </row>
        <row r="171">
          <cell r="D171" t="str">
            <v>ThÐp U360</v>
          </cell>
          <cell r="H171">
            <v>484</v>
          </cell>
        </row>
        <row r="172">
          <cell r="D172" t="str">
            <v>ThÐp b¶n dµy 10ly 193.37Kgx1050</v>
          </cell>
        </row>
        <row r="173">
          <cell r="D173" t="str">
            <v>ThÐp tÊm</v>
          </cell>
          <cell r="H173">
            <v>203</v>
          </cell>
        </row>
        <row r="174">
          <cell r="D174" t="str">
            <v>§­êng c¾t thÐp b¶n dµy 5-10ly</v>
          </cell>
        </row>
        <row r="175">
          <cell r="D175" t="str">
            <v>H¬i giã (m3)</v>
          </cell>
          <cell r="H175">
            <v>1.9219200000000001</v>
          </cell>
        </row>
        <row r="176">
          <cell r="D176" t="str">
            <v>H¬i ®¸ (m3)</v>
          </cell>
          <cell r="H176">
            <v>0.32031999999999999</v>
          </cell>
        </row>
        <row r="177">
          <cell r="D177" t="str">
            <v>§­êng hµn thÐp dµy 10mm</v>
          </cell>
        </row>
        <row r="178">
          <cell r="D178" t="str">
            <v>Que hµn</v>
          </cell>
          <cell r="H178">
            <v>41.258880000000005</v>
          </cell>
        </row>
        <row r="179">
          <cell r="D179" t="str">
            <v>§­êng c¾t thÐp U</v>
          </cell>
        </row>
        <row r="180">
          <cell r="D180" t="str">
            <v>«xy (chai 6m3)</v>
          </cell>
          <cell r="H180">
            <v>4.2000000000000003E-2</v>
          </cell>
        </row>
        <row r="181">
          <cell r="D181" t="str">
            <v>§Êt ®Ìn</v>
          </cell>
          <cell r="H181">
            <v>0.16800000000000001</v>
          </cell>
        </row>
        <row r="182">
          <cell r="D182" t="str">
            <v>B¶n mÆt cÇu:</v>
          </cell>
        </row>
        <row r="183">
          <cell r="D183" t="str">
            <v>Bª t«ng ®¸ 1x2 M300 b¶n mÆt cÇu</v>
          </cell>
        </row>
        <row r="184">
          <cell r="D184" t="str">
            <v>Xim¨ng P.400</v>
          </cell>
          <cell r="H184">
            <v>121214.26550000001</v>
          </cell>
        </row>
        <row r="185">
          <cell r="D185" t="str">
            <v>C¸t vµng</v>
          </cell>
          <cell r="H185">
            <v>122.56790000000001</v>
          </cell>
        </row>
        <row r="186">
          <cell r="D186" t="str">
            <v>§¸ 1x2</v>
          </cell>
          <cell r="H186">
            <v>238.94005999999999</v>
          </cell>
        </row>
        <row r="187">
          <cell r="D187" t="str">
            <v>N­íc</v>
          </cell>
          <cell r="H187">
            <v>48043.922999999995</v>
          </cell>
        </row>
        <row r="188">
          <cell r="D188" t="str">
            <v xml:space="preserve">Phô gia </v>
          </cell>
          <cell r="H188">
            <v>2424.2853100000002</v>
          </cell>
        </row>
        <row r="189">
          <cell r="D189" t="str">
            <v>Cèt thÐp D&lt;=10 b¶n mÆt cÇu</v>
          </cell>
        </row>
        <row r="190">
          <cell r="D190" t="str">
            <v>ThÐp trßn d&lt;=10mm</v>
          </cell>
          <cell r="H190">
            <v>13132.335000000001</v>
          </cell>
        </row>
        <row r="191">
          <cell r="D191" t="str">
            <v>KÏm buéc</v>
          </cell>
          <cell r="H191">
            <v>279.89514000000003</v>
          </cell>
        </row>
        <row r="192">
          <cell r="D192" t="str">
            <v>Cèt thÐp D&lt;=18 b¶n mÆt cÇu</v>
          </cell>
        </row>
        <row r="193">
          <cell r="D193" t="str">
            <v>ThÐp trßn d&lt;=18mm</v>
          </cell>
          <cell r="H193">
            <v>17566.440000000002</v>
          </cell>
        </row>
        <row r="194">
          <cell r="D194" t="str">
            <v>KÏm buéc</v>
          </cell>
          <cell r="H194">
            <v>245.93016</v>
          </cell>
        </row>
        <row r="195">
          <cell r="D195" t="str">
            <v>Que hµn</v>
          </cell>
          <cell r="H195">
            <v>79.513974000000005</v>
          </cell>
        </row>
        <row r="196">
          <cell r="D196" t="str">
            <v>Bao t¶i tÈm nhùa 2 líp</v>
          </cell>
        </row>
        <row r="197">
          <cell r="D197" t="str">
            <v>Nhùa ®­êng</v>
          </cell>
          <cell r="H197">
            <v>72.575999999999993</v>
          </cell>
        </row>
        <row r="198">
          <cell r="D198" t="str">
            <v>Bao t¶i.</v>
          </cell>
          <cell r="H198">
            <v>36.863999999999997</v>
          </cell>
        </row>
        <row r="199">
          <cell r="D199" t="str">
            <v>Bét ®¸</v>
          </cell>
          <cell r="H199">
            <v>41.702399999999997</v>
          </cell>
        </row>
        <row r="200">
          <cell r="D200" t="str">
            <v>Cñi</v>
          </cell>
          <cell r="H200">
            <v>61.44</v>
          </cell>
        </row>
        <row r="201">
          <cell r="D201" t="str">
            <v>B¶n dÉn</v>
          </cell>
        </row>
        <row r="202">
          <cell r="D202" t="str">
            <v>Bª t«ng ®¸ 1x2 M250 b¶n dÉn</v>
          </cell>
        </row>
        <row r="203">
          <cell r="D203" t="str">
            <v>Xim¨ng P.400</v>
          </cell>
          <cell r="H203">
            <v>5919.48</v>
          </cell>
        </row>
        <row r="204">
          <cell r="D204" t="str">
            <v>C¸t vµng</v>
          </cell>
          <cell r="H204">
            <v>6.4944000000000006</v>
          </cell>
        </row>
        <row r="205">
          <cell r="D205" t="str">
            <v>§¸ 1x2</v>
          </cell>
          <cell r="H205">
            <v>12.6432</v>
          </cell>
        </row>
        <row r="206">
          <cell r="D206" t="str">
            <v>N­íc</v>
          </cell>
          <cell r="H206">
            <v>2703.96</v>
          </cell>
        </row>
        <row r="207">
          <cell r="D207" t="str">
            <v>SX l¾p dùng th¸o gì VK b¶n dÉn</v>
          </cell>
        </row>
        <row r="208">
          <cell r="D208" t="str">
            <v>Gç v¸n khu«n</v>
          </cell>
          <cell r="H208">
            <v>0.121032</v>
          </cell>
        </row>
        <row r="209">
          <cell r="D209" t="str">
            <v>§inh c¸c lo¹i</v>
          </cell>
          <cell r="H209">
            <v>0.15744</v>
          </cell>
        </row>
        <row r="210">
          <cell r="D210" t="str">
            <v>Cèt thÐp D&lt;=10 b¶n dÉn</v>
          </cell>
        </row>
        <row r="211">
          <cell r="D211" t="str">
            <v>ThÐp trßn d&lt;=10mm</v>
          </cell>
          <cell r="H211">
            <v>580.89</v>
          </cell>
        </row>
        <row r="212">
          <cell r="D212" t="str">
            <v>KÏm buéc</v>
          </cell>
          <cell r="H212">
            <v>12.38076</v>
          </cell>
        </row>
        <row r="213">
          <cell r="D213" t="str">
            <v>Cèt thÐp D&lt;=18 b¶n dÉn</v>
          </cell>
        </row>
        <row r="214">
          <cell r="D214" t="str">
            <v>ThÐp trßn d&lt;=18mm</v>
          </cell>
          <cell r="H214">
            <v>1156.6799999999998</v>
          </cell>
        </row>
        <row r="215">
          <cell r="D215" t="str">
            <v>KÏm buéc</v>
          </cell>
          <cell r="H215">
            <v>16.193519999999999</v>
          </cell>
        </row>
        <row r="216">
          <cell r="D216" t="str">
            <v>Que hµn</v>
          </cell>
          <cell r="H216">
            <v>5.2356779999999992</v>
          </cell>
        </row>
        <row r="217">
          <cell r="D217" t="str">
            <v>CÈu l¾p b¶n dÉn</v>
          </cell>
        </row>
        <row r="218">
          <cell r="D218" t="str">
            <v>Gç kª</v>
          </cell>
          <cell r="H218">
            <v>0.48</v>
          </cell>
        </row>
        <row r="219">
          <cell r="D219" t="str">
            <v>D¨m s¹n ®Öm</v>
          </cell>
        </row>
        <row r="220">
          <cell r="D220" t="str">
            <v>§¸ 4x6</v>
          </cell>
          <cell r="H220">
            <v>11.528999999999998</v>
          </cell>
        </row>
        <row r="221">
          <cell r="D221" t="str">
            <v>B¶n ch¾n ®Êt</v>
          </cell>
        </row>
        <row r="222">
          <cell r="D222" t="str">
            <v>Bª t«ng ®¸ 1x2 M250 b¶n ch¾n ®Êt</v>
          </cell>
        </row>
        <row r="223">
          <cell r="D223" t="str">
            <v>Xim¨ng P.400</v>
          </cell>
          <cell r="H223">
            <v>4447.8315000000002</v>
          </cell>
        </row>
        <row r="224">
          <cell r="D224" t="str">
            <v>C¸t vµng</v>
          </cell>
          <cell r="H224">
            <v>4.8798200000000005</v>
          </cell>
        </row>
        <row r="225">
          <cell r="D225" t="str">
            <v>§¸ 1x2</v>
          </cell>
          <cell r="H225">
            <v>9.4999599999999997</v>
          </cell>
        </row>
        <row r="226">
          <cell r="D226" t="str">
            <v>N­íc</v>
          </cell>
          <cell r="H226">
            <v>2031.7255</v>
          </cell>
        </row>
        <row r="227">
          <cell r="D227" t="str">
            <v>SX l¾p dùng th¸o gì VK b¶n ch¾n</v>
          </cell>
        </row>
        <row r="228">
          <cell r="D228" t="str">
            <v>Gç v¸n khu«n</v>
          </cell>
          <cell r="H228">
            <v>0.34445000000000003</v>
          </cell>
        </row>
        <row r="229">
          <cell r="D229" t="str">
            <v xml:space="preserve">Gç ®µ nÑp </v>
          </cell>
          <cell r="H229">
            <v>7.4700000000000003E-2</v>
          </cell>
        </row>
        <row r="230">
          <cell r="D230" t="str">
            <v>§inh c¸c lo¹i</v>
          </cell>
          <cell r="H230">
            <v>62.250000000000007</v>
          </cell>
        </row>
        <row r="231">
          <cell r="D231" t="str">
            <v>Cèt thÐp trßn D&lt;=10 b¶n ch¾n ®Êt</v>
          </cell>
        </row>
        <row r="232">
          <cell r="D232" t="str">
            <v>ThÐp trßn d&lt;=10mm</v>
          </cell>
          <cell r="H232">
            <v>1204.9950000000001</v>
          </cell>
        </row>
        <row r="233">
          <cell r="D233" t="str">
            <v>KÏm buéc</v>
          </cell>
          <cell r="H233">
            <v>25.682580000000005</v>
          </cell>
        </row>
        <row r="234">
          <cell r="D234" t="str">
            <v>CÈu l¾p b¶n ch¾n ®Êt</v>
          </cell>
        </row>
        <row r="235">
          <cell r="D235" t="str">
            <v>Gç kª</v>
          </cell>
          <cell r="H235">
            <v>0.44</v>
          </cell>
        </row>
        <row r="236">
          <cell r="D236" t="str">
            <v>D¨m s¹n ®Öm</v>
          </cell>
        </row>
        <row r="237">
          <cell r="D237" t="str">
            <v>§¸ 4x6</v>
          </cell>
          <cell r="H237">
            <v>3.6965999999999997</v>
          </cell>
        </row>
        <row r="238">
          <cell r="D238" t="str">
            <v>Trô c¶n</v>
          </cell>
        </row>
        <row r="239">
          <cell r="D239" t="str">
            <v>BT ®¸ 1x2 M.250 trô c¶n</v>
          </cell>
        </row>
        <row r="240">
          <cell r="D240" t="str">
            <v>Xim¨ng P.400</v>
          </cell>
          <cell r="H240">
            <v>493.28999999999996</v>
          </cell>
        </row>
        <row r="241">
          <cell r="D241" t="str">
            <v>C¸t vµng</v>
          </cell>
          <cell r="H241">
            <v>0.54120000000000001</v>
          </cell>
        </row>
        <row r="242">
          <cell r="D242" t="str">
            <v>§¸ 1x2</v>
          </cell>
          <cell r="H242">
            <v>1.0535999999999999</v>
          </cell>
        </row>
        <row r="243">
          <cell r="D243" t="str">
            <v>N­íc</v>
          </cell>
          <cell r="H243">
            <v>225.33</v>
          </cell>
        </row>
        <row r="244">
          <cell r="D244" t="str">
            <v>SX l¾p dùng th¸o VK trô c¶n</v>
          </cell>
        </row>
        <row r="245">
          <cell r="D245" t="str">
            <v>Gç v¸n khu«n</v>
          </cell>
          <cell r="H245">
            <v>2.4900000000000002E-2</v>
          </cell>
        </row>
        <row r="246">
          <cell r="D246" t="str">
            <v xml:space="preserve">Gç ®µ nÑp </v>
          </cell>
          <cell r="H246">
            <v>4.4999999999999999E-4</v>
          </cell>
        </row>
        <row r="247">
          <cell r="D247" t="str">
            <v>§inh c¸c lo¹i</v>
          </cell>
          <cell r="H247">
            <v>3</v>
          </cell>
        </row>
        <row r="248">
          <cell r="D248" t="str">
            <v>Cèt thÐp trßn D&lt;=10 trô c¶n</v>
          </cell>
        </row>
        <row r="249">
          <cell r="D249" t="str">
            <v>ThÐp trßn d&lt;=10mm</v>
          </cell>
          <cell r="H249">
            <v>30.15</v>
          </cell>
        </row>
        <row r="250">
          <cell r="D250" t="str">
            <v>KÏm buéc</v>
          </cell>
          <cell r="H250">
            <v>0.64260000000000006</v>
          </cell>
        </row>
        <row r="251">
          <cell r="D251" t="str">
            <v>Cèt thÐp trßn D&lt;=18 trô c¶n</v>
          </cell>
        </row>
        <row r="252">
          <cell r="D252" t="str">
            <v>ThÐp trßn d&lt;=18mm</v>
          </cell>
          <cell r="H252">
            <v>244.79999999999998</v>
          </cell>
        </row>
        <row r="253">
          <cell r="D253" t="str">
            <v>KÏm buéc</v>
          </cell>
          <cell r="H253">
            <v>3.4271999999999996</v>
          </cell>
        </row>
        <row r="254">
          <cell r="D254" t="str">
            <v>Que hµn</v>
          </cell>
          <cell r="H254">
            <v>1.1279999999999999</v>
          </cell>
        </row>
        <row r="255">
          <cell r="D255" t="str">
            <v>S¬n trô c¶n 3 n­íc</v>
          </cell>
        </row>
        <row r="256">
          <cell r="D256" t="str">
            <v>S¬n</v>
          </cell>
          <cell r="H256">
            <v>1.4956799999999999</v>
          </cell>
        </row>
        <row r="257">
          <cell r="D257" t="str">
            <v>§¸ d¨m lãt mãng</v>
          </cell>
        </row>
        <row r="258">
          <cell r="D258" t="str">
            <v>§¸ 4x6</v>
          </cell>
          <cell r="H258">
            <v>0.36599999999999999</v>
          </cell>
        </row>
        <row r="259">
          <cell r="D259" t="str">
            <v>Bª t«ng g¹ch vì M.50</v>
          </cell>
        </row>
        <row r="260">
          <cell r="D260" t="str">
            <v>Xim¨ng P.400</v>
          </cell>
          <cell r="H260">
            <v>458.22152</v>
          </cell>
        </row>
        <row r="261">
          <cell r="D261" t="str">
            <v>C¸t vµng</v>
          </cell>
          <cell r="H261">
            <v>3.38374</v>
          </cell>
        </row>
        <row r="262">
          <cell r="D262" t="str">
            <v>G¹ch vì</v>
          </cell>
          <cell r="H262">
            <v>6.7161</v>
          </cell>
        </row>
        <row r="263">
          <cell r="D263" t="str">
            <v>Lan can tay vÞn</v>
          </cell>
        </row>
        <row r="264">
          <cell r="D264" t="str">
            <v>Cung cÊp thÐp b¶n 12.952Tx1.050</v>
          </cell>
        </row>
        <row r="265">
          <cell r="D265" t="str">
            <v>ThÐp tÊm</v>
          </cell>
          <cell r="H265">
            <v>13.6</v>
          </cell>
        </row>
        <row r="266">
          <cell r="D266" t="str">
            <v>ThÐp èng d=114mm</v>
          </cell>
        </row>
        <row r="267">
          <cell r="D267" t="str">
            <v>ThÐp èng d=114</v>
          </cell>
          <cell r="H267">
            <v>249.28</v>
          </cell>
        </row>
        <row r="268">
          <cell r="D268" t="str">
            <v>ThÐp hép 60x80mm</v>
          </cell>
        </row>
        <row r="269">
          <cell r="D269" t="str">
            <v>ThÐp hép 60x80</v>
          </cell>
          <cell r="H269">
            <v>288.16000000000003</v>
          </cell>
        </row>
        <row r="270">
          <cell r="D270" t="str">
            <v>ThÐp hép 20x20mm</v>
          </cell>
        </row>
        <row r="271">
          <cell r="D271" t="str">
            <v>ThÐp hép 20x20</v>
          </cell>
          <cell r="H271">
            <v>403.56</v>
          </cell>
        </row>
        <row r="272">
          <cell r="D272" t="str">
            <v>§­êng hµn thÐp dµy 4ly</v>
          </cell>
        </row>
        <row r="273">
          <cell r="D273" t="str">
            <v>Que hµn</v>
          </cell>
          <cell r="H273">
            <v>148.39259999999999</v>
          </cell>
        </row>
        <row r="274">
          <cell r="D274" t="str">
            <v>§­êng hµn thÐp dµy 8ly</v>
          </cell>
        </row>
        <row r="275">
          <cell r="D275" t="str">
            <v>Que hµn</v>
          </cell>
          <cell r="H275">
            <v>528.0132000000001</v>
          </cell>
        </row>
        <row r="276">
          <cell r="D276" t="str">
            <v>§­êng hµn thÐp dµy 10mm</v>
          </cell>
        </row>
        <row r="277">
          <cell r="D277" t="str">
            <v>Que hµn</v>
          </cell>
          <cell r="H277">
            <v>541.40970000000004</v>
          </cell>
        </row>
        <row r="278">
          <cell r="D278" t="str">
            <v>C¾t thÐp hép dµy 4ly</v>
          </cell>
        </row>
        <row r="279">
          <cell r="D279" t="str">
            <v>H¬i giã (m3)</v>
          </cell>
          <cell r="H279">
            <v>27.777599999999996</v>
          </cell>
        </row>
        <row r="280">
          <cell r="D280" t="str">
            <v>H¬i ®¸ (m3)</v>
          </cell>
          <cell r="H280">
            <v>4.6295999999999999</v>
          </cell>
        </row>
        <row r="281">
          <cell r="D281" t="str">
            <v>C¾t thÐp èng dµy 4ly</v>
          </cell>
        </row>
        <row r="282">
          <cell r="D282" t="str">
            <v>H¬i giã (m3)</v>
          </cell>
          <cell r="H282">
            <v>4.2263999999999999</v>
          </cell>
        </row>
        <row r="283">
          <cell r="D283" t="str">
            <v>H¬i ®¸ (m3)</v>
          </cell>
          <cell r="H283">
            <v>0.70440000000000003</v>
          </cell>
        </row>
        <row r="284">
          <cell r="D284" t="str">
            <v>C¾t thÐp b¶n dµy 5-10ly</v>
          </cell>
        </row>
        <row r="285">
          <cell r="D285" t="str">
            <v>H¬i giã (m3)</v>
          </cell>
          <cell r="H285">
            <v>222.15600000000003</v>
          </cell>
        </row>
        <row r="286">
          <cell r="D286" t="str">
            <v>H¬i ®¸ (m3)</v>
          </cell>
          <cell r="H286">
            <v>37.026000000000003</v>
          </cell>
        </row>
        <row r="287">
          <cell r="D287" t="str">
            <v>C¾t thÐp b¶n dµy 10-25ly</v>
          </cell>
        </row>
        <row r="288">
          <cell r="D288" t="str">
            <v>H¬i giã (m3)</v>
          </cell>
          <cell r="H288">
            <v>35.534400000000005</v>
          </cell>
        </row>
        <row r="289">
          <cell r="D289" t="str">
            <v>H¬i ®¸ (m3)</v>
          </cell>
          <cell r="H289">
            <v>5.9224000000000006</v>
          </cell>
        </row>
        <row r="290">
          <cell r="D290" t="str">
            <v>Gia c«ng l¾p ®Æt thÐp neo</v>
          </cell>
        </row>
        <row r="291">
          <cell r="D291" t="str">
            <v>ThÐp trßn d&lt;=18mm</v>
          </cell>
          <cell r="H291">
            <v>724.5</v>
          </cell>
        </row>
        <row r="292">
          <cell r="D292" t="str">
            <v>S¬n s¾t thÐp 2 n­íc</v>
          </cell>
        </row>
        <row r="293">
          <cell r="D293" t="str">
            <v>S¬n dÇu</v>
          </cell>
          <cell r="H293">
            <v>29.441280000000003</v>
          </cell>
        </row>
        <row r="294">
          <cell r="D294" t="str">
            <v>X¨ng</v>
          </cell>
          <cell r="H294">
            <v>21.18336</v>
          </cell>
        </row>
        <row r="295">
          <cell r="D295" t="str">
            <v>S¬n chèng rØ 1 n­íc</v>
          </cell>
        </row>
        <row r="296">
          <cell r="D296" t="str">
            <v>S¬n chèng rØ</v>
          </cell>
          <cell r="H296">
            <v>27.601200000000002</v>
          </cell>
        </row>
        <row r="297">
          <cell r="D297" t="str">
            <v>Xim¨ng P.400</v>
          </cell>
          <cell r="H297">
            <v>39.718800000000002</v>
          </cell>
        </row>
        <row r="298">
          <cell r="D298" t="str">
            <v>Gê lan can èng tho¸t n­íc</v>
          </cell>
        </row>
        <row r="299">
          <cell r="D299" t="str">
            <v>-BT ®¸ 1x2 m¸c 250 gê lan can</v>
          </cell>
        </row>
        <row r="300">
          <cell r="D300" t="str">
            <v>Xim¨ng P.400</v>
          </cell>
          <cell r="H300">
            <v>14259.543750000001</v>
          </cell>
        </row>
        <row r="301">
          <cell r="D301" t="str">
            <v>C¸t vµng</v>
          </cell>
          <cell r="H301">
            <v>15.629250000000001</v>
          </cell>
        </row>
        <row r="302">
          <cell r="D302" t="str">
            <v>§¸ 1x2</v>
          </cell>
          <cell r="H302">
            <v>30.468450000000001</v>
          </cell>
        </row>
        <row r="303">
          <cell r="D303" t="str">
            <v>N­íc</v>
          </cell>
          <cell r="H303">
            <v>6513.6187500000005</v>
          </cell>
        </row>
        <row r="304">
          <cell r="D304" t="str">
            <v>-SX l¾p th¸o dùng VK gê lan can</v>
          </cell>
        </row>
        <row r="305">
          <cell r="D305" t="str">
            <v>Gç v¸n khu«n</v>
          </cell>
          <cell r="H305">
            <v>1.25136</v>
          </cell>
        </row>
        <row r="306">
          <cell r="D306" t="str">
            <v xml:space="preserve">Gç ®µ nÑp </v>
          </cell>
          <cell r="H306">
            <v>0.13666999999999999</v>
          </cell>
        </row>
        <row r="307">
          <cell r="D307" t="str">
            <v>Gç chèng</v>
          </cell>
          <cell r="H307">
            <v>0.72522000000000009</v>
          </cell>
        </row>
        <row r="308">
          <cell r="D308" t="str">
            <v>§inh c¸c lo¹i</v>
          </cell>
          <cell r="H308">
            <v>18.96</v>
          </cell>
        </row>
        <row r="309">
          <cell r="D309" t="str">
            <v>-Cèt thÐp D&lt;=10 mm gê lan can</v>
          </cell>
        </row>
        <row r="310">
          <cell r="D310" t="str">
            <v>ThÐp trßn d&lt;=10mm</v>
          </cell>
          <cell r="H310">
            <v>928.62</v>
          </cell>
        </row>
        <row r="311">
          <cell r="D311" t="str">
            <v>KÏm buéc</v>
          </cell>
          <cell r="H311">
            <v>19.792080000000002</v>
          </cell>
        </row>
        <row r="312">
          <cell r="D312" t="str">
            <v>-Cèt thÐp D&lt;=18mm gê lan can</v>
          </cell>
        </row>
        <row r="313">
          <cell r="D313" t="str">
            <v>ThÐp trßn d&lt;=18mm</v>
          </cell>
          <cell r="H313">
            <v>3461.88</v>
          </cell>
        </row>
        <row r="314">
          <cell r="D314" t="str">
            <v>KÏm buéc</v>
          </cell>
          <cell r="H314">
            <v>48.466320000000003</v>
          </cell>
        </row>
        <row r="315">
          <cell r="D315" t="str">
            <v>Que hµn</v>
          </cell>
          <cell r="H315">
            <v>15.74816</v>
          </cell>
        </row>
        <row r="316">
          <cell r="D316" t="str">
            <v>-L¾p ®Æt èng tho¸t n­íc D150</v>
          </cell>
        </row>
        <row r="317">
          <cell r="D317" t="str">
            <v>èng tho¸t n­íc</v>
          </cell>
          <cell r="H317">
            <v>37.128</v>
          </cell>
        </row>
        <row r="318">
          <cell r="D318" t="str">
            <v>L¾p ®Æt hép thÐp ®óc s¼n</v>
          </cell>
        </row>
        <row r="319">
          <cell r="D319" t="str">
            <v>Hép thÐp</v>
          </cell>
          <cell r="H319">
            <v>36</v>
          </cell>
        </row>
        <row r="320">
          <cell r="D320" t="str">
            <v>-L¾p ®Æt l­íi ch¾n r¸c</v>
          </cell>
        </row>
        <row r="321">
          <cell r="D321" t="str">
            <v>L­íi ch¾n r¸c</v>
          </cell>
          <cell r="H321">
            <v>36</v>
          </cell>
        </row>
        <row r="322">
          <cell r="D322" t="str">
            <v>Khe co d·n cao su líp phñ mÆt</v>
          </cell>
        </row>
        <row r="323">
          <cell r="D323" t="str">
            <v>-Bª t«ng ®¸ 1x2 M.300 khe co d·n</v>
          </cell>
        </row>
        <row r="324">
          <cell r="D324" t="str">
            <v>Xim¨ng P.400</v>
          </cell>
          <cell r="H324">
            <v>269.98500000000001</v>
          </cell>
        </row>
        <row r="325">
          <cell r="D325" t="str">
            <v>C¸t vµng</v>
          </cell>
          <cell r="H325">
            <v>0.27300000000000002</v>
          </cell>
        </row>
        <row r="326">
          <cell r="D326" t="str">
            <v>§¸ 1x2</v>
          </cell>
          <cell r="H326">
            <v>0.53220000000000001</v>
          </cell>
        </row>
        <row r="327">
          <cell r="D327" t="str">
            <v>N­íc</v>
          </cell>
          <cell r="H327">
            <v>107.00999999999999</v>
          </cell>
        </row>
        <row r="328">
          <cell r="D328" t="str">
            <v xml:space="preserve">Phô gia </v>
          </cell>
          <cell r="H328">
            <v>5.3997000000000002</v>
          </cell>
        </row>
        <row r="329">
          <cell r="D329" t="str">
            <v>-Cung cÊp l¾p ®Æt khe co d·n cao su</v>
          </cell>
        </row>
        <row r="330">
          <cell r="D330" t="str">
            <v>Khe co dan cao su</v>
          </cell>
          <cell r="H330">
            <v>48.96</v>
          </cell>
        </row>
        <row r="331">
          <cell r="D331" t="str">
            <v>-Bulon M.14 L=80-120</v>
          </cell>
        </row>
        <row r="332">
          <cell r="D332" t="str">
            <v>Bu l«ng M.16</v>
          </cell>
          <cell r="H332">
            <v>320</v>
          </cell>
        </row>
        <row r="333">
          <cell r="D333" t="str">
            <v>-QuÐt v÷a Sikadur 732 khe co d·n</v>
          </cell>
        </row>
        <row r="334">
          <cell r="D334" t="str">
            <v>Sikadur732 (1.775kg/lÝt)</v>
          </cell>
          <cell r="H334">
            <v>8.8749999999999996E-2</v>
          </cell>
        </row>
        <row r="335">
          <cell r="D335" t="str">
            <v xml:space="preserve">-Cèt thÐp trßn D&lt;=10 b¶n mÆt cÇu </v>
          </cell>
        </row>
        <row r="336">
          <cell r="D336" t="str">
            <v>ThÐp trßn d&lt;=10mm</v>
          </cell>
          <cell r="H336">
            <v>3905.4300000000003</v>
          </cell>
        </row>
        <row r="337">
          <cell r="D337" t="str">
            <v>KÏm buéc</v>
          </cell>
          <cell r="H337">
            <v>83.238120000000009</v>
          </cell>
        </row>
        <row r="338">
          <cell r="D338" t="str">
            <v>BTN mÞn dµy 5Cm</v>
          </cell>
        </row>
        <row r="339">
          <cell r="D339" t="str">
            <v>Bªt«ng nhùa</v>
          </cell>
          <cell r="H339">
            <v>159.13560000000001</v>
          </cell>
        </row>
        <row r="340">
          <cell r="D340" t="str">
            <v>-Bª t«ng ®¸ 1x2 M.300 líp phñ mÆt</v>
          </cell>
        </row>
        <row r="341">
          <cell r="D341" t="str">
            <v>Xim¨ng P.400</v>
          </cell>
          <cell r="H341">
            <v>11771.346000000001</v>
          </cell>
        </row>
        <row r="342">
          <cell r="D342" t="str">
            <v>C¸t vµng</v>
          </cell>
          <cell r="H342">
            <v>11.902800000000001</v>
          </cell>
        </row>
        <row r="343">
          <cell r="D343" t="str">
            <v>§¸ 1x2</v>
          </cell>
          <cell r="H343">
            <v>23.20392</v>
          </cell>
        </row>
        <row r="344">
          <cell r="D344" t="str">
            <v>N­íc</v>
          </cell>
          <cell r="H344">
            <v>4665.6359999999995</v>
          </cell>
        </row>
        <row r="345">
          <cell r="D345" t="str">
            <v xml:space="preserve">Phô gia </v>
          </cell>
          <cell r="H345">
            <v>235.42692000000002</v>
          </cell>
        </row>
        <row r="346">
          <cell r="D346" t="str">
            <v>Gia cè mè vµ Taluy</v>
          </cell>
        </row>
        <row r="347">
          <cell r="D347" t="str">
            <v>-X©y ®¸ héc M.100 taluy</v>
          </cell>
        </row>
        <row r="348">
          <cell r="D348" t="str">
            <v>Xim¨ng P.400</v>
          </cell>
          <cell r="H348">
            <v>10527.7767</v>
          </cell>
        </row>
        <row r="349">
          <cell r="D349" t="str">
            <v>C¸t vµng</v>
          </cell>
          <cell r="H349">
            <v>29.815799999999999</v>
          </cell>
        </row>
        <row r="350">
          <cell r="D350" t="str">
            <v xml:space="preserve">§¸ héc </v>
          </cell>
          <cell r="H350">
            <v>78.11999999999999</v>
          </cell>
        </row>
        <row r="351">
          <cell r="D351" t="str">
            <v>§¸ 4x6</v>
          </cell>
          <cell r="H351">
            <v>3.7106999999999997</v>
          </cell>
        </row>
        <row r="352">
          <cell r="D352" t="str">
            <v>-Bª t«ng ®¸ 2x4 M.150 bê chµi bÖ PA</v>
          </cell>
        </row>
        <row r="353">
          <cell r="D353" t="str">
            <v>Xim¨ng P.400</v>
          </cell>
          <cell r="H353">
            <v>33459.608</v>
          </cell>
        </row>
        <row r="354">
          <cell r="D354" t="str">
            <v>C¸t vµng</v>
          </cell>
          <cell r="H354">
            <v>62.341760000000001</v>
          </cell>
        </row>
        <row r="355">
          <cell r="D355" t="str">
            <v>§¸ 2x4</v>
          </cell>
          <cell r="H355">
            <v>112.04336000000001</v>
          </cell>
        </row>
        <row r="356">
          <cell r="D356" t="str">
            <v>N­íc</v>
          </cell>
          <cell r="H356">
            <v>22012.9</v>
          </cell>
        </row>
        <row r="357">
          <cell r="D357" t="str">
            <v>Gç v¸n khu«n</v>
          </cell>
          <cell r="H357">
            <v>1.8408</v>
          </cell>
        </row>
        <row r="358">
          <cell r="D358" t="str">
            <v>§inh c¸c lo¹i</v>
          </cell>
          <cell r="H358">
            <v>14.97184</v>
          </cell>
        </row>
        <row r="359">
          <cell r="D359" t="str">
            <v xml:space="preserve">§inh ®Üa </v>
          </cell>
          <cell r="H359">
            <v>74.000159999999994</v>
          </cell>
        </row>
        <row r="360">
          <cell r="D360" t="str">
            <v>-Bª t«ng ®¸ 2x4 M.150 ch©n khay</v>
          </cell>
        </row>
        <row r="361">
          <cell r="D361" t="str">
            <v>Xim¨ng P.400</v>
          </cell>
          <cell r="H361">
            <v>20876.810499999996</v>
          </cell>
        </row>
        <row r="362">
          <cell r="D362" t="str">
            <v>C¸t vµng</v>
          </cell>
          <cell r="H362">
            <v>38.897559999999999</v>
          </cell>
        </row>
        <row r="363">
          <cell r="D363" t="str">
            <v>§¸ 2x4</v>
          </cell>
          <cell r="H363">
            <v>69.908409999999989</v>
          </cell>
        </row>
        <row r="364">
          <cell r="D364" t="str">
            <v>N­íc</v>
          </cell>
          <cell r="H364">
            <v>13734.74375</v>
          </cell>
        </row>
        <row r="365">
          <cell r="D365" t="str">
            <v>-SX l¾p dùng th¸o gì VK ch©n khay</v>
          </cell>
        </row>
        <row r="366">
          <cell r="D366" t="str">
            <v>Gç v¸n khu«n</v>
          </cell>
          <cell r="H366">
            <v>2.3918400000000002</v>
          </cell>
        </row>
        <row r="367">
          <cell r="D367" t="str">
            <v xml:space="preserve">Gç ®µ nÑp </v>
          </cell>
          <cell r="H367">
            <v>0.26122999999999996</v>
          </cell>
        </row>
        <row r="368">
          <cell r="D368" t="str">
            <v>Gç chèng</v>
          </cell>
          <cell r="H368">
            <v>1.38618</v>
          </cell>
        </row>
        <row r="369">
          <cell r="D369" t="str">
            <v>§inh c¸c lo¹i</v>
          </cell>
          <cell r="H369">
            <v>36.24</v>
          </cell>
        </row>
        <row r="370">
          <cell r="D370" t="str">
            <v>-§¸ d¨m ®Çm chÆt ®Öm mãng</v>
          </cell>
        </row>
        <row r="371">
          <cell r="D371" t="str">
            <v>§¸ 4x6</v>
          </cell>
          <cell r="H371">
            <v>129.90559999999999</v>
          </cell>
        </row>
        <row r="372">
          <cell r="D372" t="str">
            <v>-§¾p ®Êt t­ nãn ch©n khay K=0.95</v>
          </cell>
        </row>
        <row r="373">
          <cell r="D373" t="str">
            <v>§Êt chän läc</v>
          </cell>
          <cell r="H373">
            <v>1216.0439999999999</v>
          </cell>
        </row>
        <row r="374">
          <cell r="D374" t="str">
            <v>Thi c«ng BMC dÇm 24.54 (LC 3lÇn)</v>
          </cell>
        </row>
        <row r="375">
          <cell r="D375" t="str">
            <v>-Cung cÊp ®inh 8ly:60kg x3/15</v>
          </cell>
        </row>
        <row r="376">
          <cell r="D376" t="str">
            <v>§inh c¸c lo¹i</v>
          </cell>
          <cell r="H376">
            <v>12</v>
          </cell>
        </row>
        <row r="377">
          <cell r="D377" t="str">
            <v>-Gç ®µ gi¸o(3.5m3+10.7m3)x3/8</v>
          </cell>
        </row>
        <row r="378">
          <cell r="D378" t="str">
            <v xml:space="preserve">Gç ®µ nÑp </v>
          </cell>
          <cell r="H378">
            <v>5.3250000000000002</v>
          </cell>
        </row>
        <row r="379">
          <cell r="D379" t="str">
            <v>-Gç v¸n khu«n:6.414m3x3/4lÇn</v>
          </cell>
        </row>
        <row r="380">
          <cell r="D380" t="str">
            <v>Gç v¸n khu«n</v>
          </cell>
          <cell r="H380">
            <v>4.8099999999999996</v>
          </cell>
        </row>
        <row r="381">
          <cell r="D381" t="str">
            <v>-ThÐp tÊm dµy 10ly 0.312T x3/50</v>
          </cell>
        </row>
        <row r="382">
          <cell r="D382" t="str">
            <v>ThÐp tÊm</v>
          </cell>
          <cell r="H382">
            <v>19</v>
          </cell>
        </row>
        <row r="383">
          <cell r="D383" t="str">
            <v>-ThÐp trßn D8</v>
          </cell>
        </row>
        <row r="384">
          <cell r="D384" t="str">
            <v>ThÐp trßn d&lt;=10mm</v>
          </cell>
          <cell r="H384">
            <v>45</v>
          </cell>
        </row>
        <row r="385">
          <cell r="D385" t="str">
            <v>-ThÐp trßn D16</v>
          </cell>
        </row>
        <row r="386">
          <cell r="D386" t="str">
            <v>ThÐp trßn d&lt;=18mm</v>
          </cell>
          <cell r="H386">
            <v>492</v>
          </cell>
        </row>
        <row r="387">
          <cell r="D387" t="str">
            <v>-§­êng c¾t thÐp b¶n dµy 5-10ly</v>
          </cell>
        </row>
        <row r="388">
          <cell r="D388" t="str">
            <v>H¬i giã (m3)</v>
          </cell>
          <cell r="H388">
            <v>17.688000000000002</v>
          </cell>
        </row>
        <row r="389">
          <cell r="D389" t="str">
            <v>H¬i ®¸ (m3)</v>
          </cell>
          <cell r="H389">
            <v>2.948</v>
          </cell>
        </row>
        <row r="390">
          <cell r="D390" t="str">
            <v>Thi c«ng BMC dÇm 18.6m</v>
          </cell>
        </row>
        <row r="391">
          <cell r="D391" t="str">
            <v>-BT tÊm 61x80x3 M.200 thi c«ng BMC</v>
          </cell>
        </row>
        <row r="392">
          <cell r="D392" t="str">
            <v>Xim¨ng P.400</v>
          </cell>
          <cell r="H392">
            <v>4116.9618</v>
          </cell>
        </row>
        <row r="393">
          <cell r="D393" t="str">
            <v>C¸t vµng</v>
          </cell>
          <cell r="H393">
            <v>5.6453599999999993</v>
          </cell>
        </row>
        <row r="394">
          <cell r="D394" t="str">
            <v>§¸ 1x2</v>
          </cell>
          <cell r="H394">
            <v>10.567259999999999</v>
          </cell>
        </row>
        <row r="395">
          <cell r="D395" t="str">
            <v>N­íc</v>
          </cell>
          <cell r="H395">
            <v>2227.0115000000001</v>
          </cell>
        </row>
        <row r="396">
          <cell r="D396" t="str">
            <v>-SX l¾p dùng th¸o VK tÊm thi c«ng</v>
          </cell>
        </row>
        <row r="397">
          <cell r="D397" t="str">
            <v>Gç v¸n khu«n</v>
          </cell>
          <cell r="H397">
            <v>3.9591000000000001E-2</v>
          </cell>
        </row>
        <row r="398">
          <cell r="D398" t="str">
            <v xml:space="preserve">Gç ®µ nÑp </v>
          </cell>
          <cell r="H398">
            <v>8.5859999999999981E-3</v>
          </cell>
        </row>
        <row r="399">
          <cell r="D399" t="str">
            <v>§inh c¸c lo¹i</v>
          </cell>
          <cell r="H399">
            <v>7.1549999999999994</v>
          </cell>
        </row>
        <row r="400">
          <cell r="D400" t="str">
            <v>-Cèt thÐp trßn D&lt;=10 tÊm thi c«ng</v>
          </cell>
        </row>
        <row r="401">
          <cell r="D401" t="str">
            <v>ThÐp trßn d&lt;=10mm</v>
          </cell>
          <cell r="H401">
            <v>1768.8</v>
          </cell>
        </row>
        <row r="402">
          <cell r="D402" t="str">
            <v>KÏm buéc</v>
          </cell>
          <cell r="H402">
            <v>37.699200000000005</v>
          </cell>
        </row>
        <row r="403">
          <cell r="D403" t="str">
            <v>-L¾p dùng tÊm thi c«ng BMC dÇm 18.6</v>
          </cell>
        </row>
        <row r="404">
          <cell r="D404" t="str">
            <v>Xim¨ng P.400</v>
          </cell>
          <cell r="H404">
            <v>570.57000000000005</v>
          </cell>
        </row>
        <row r="405">
          <cell r="D405" t="str">
            <v>C¸t vµng</v>
          </cell>
          <cell r="H405">
            <v>1.482</v>
          </cell>
        </row>
        <row r="406">
          <cell r="D406" t="str">
            <v>B·i ®óc cäc vµ chøa dÇm</v>
          </cell>
        </row>
        <row r="407">
          <cell r="D407" t="str">
            <v>§¾p ®Êt d=20cm m¸y dÇm 9T, K=0.90</v>
          </cell>
        </row>
        <row r="408">
          <cell r="D408" t="str">
            <v>§Êt chän läc</v>
          </cell>
          <cell r="H408">
            <v>600</v>
          </cell>
        </row>
        <row r="409">
          <cell r="D409" t="str">
            <v>-C¸n mÆt ®­êng ®¸ 0-4 dµy 10cm</v>
          </cell>
        </row>
        <row r="410">
          <cell r="D410" t="str">
            <v>§¸ cÊp phèi 0 - 4</v>
          </cell>
          <cell r="H410">
            <v>79.14</v>
          </cell>
        </row>
        <row r="411">
          <cell r="D411" t="str">
            <v>-L¸ng v÷a M.100 dµy 2cm</v>
          </cell>
        </row>
        <row r="412">
          <cell r="D412" t="str">
            <v>Xim¨ng P.400</v>
          </cell>
          <cell r="H412">
            <v>5775.5999999999995</v>
          </cell>
        </row>
        <row r="413">
          <cell r="D413" t="str">
            <v>C¸t vµng</v>
          </cell>
          <cell r="H413">
            <v>16.2</v>
          </cell>
        </row>
        <row r="414">
          <cell r="D414" t="str">
            <v>Sµn ®¹o ®ãng cäc (2trô+2 mè)</v>
          </cell>
        </row>
        <row r="415">
          <cell r="D415" t="str">
            <v>-Tµ vÑt gç 178thanh x4/24</v>
          </cell>
        </row>
        <row r="416">
          <cell r="D416" t="str">
            <v>Tµ vÑt gç</v>
          </cell>
          <cell r="H416">
            <v>29.667000000000002</v>
          </cell>
        </row>
        <row r="417">
          <cell r="D417" t="str">
            <v>-§inh cr¨mp«ng 186 c¸i x4/15</v>
          </cell>
        </row>
        <row r="418">
          <cell r="D418" t="str">
            <v>§inh Cr¨mpong</v>
          </cell>
          <cell r="H418">
            <v>49.6</v>
          </cell>
        </row>
        <row r="419">
          <cell r="D419" t="str">
            <v>-Ray P43 L=18m: 3875kgx4/100</v>
          </cell>
        </row>
        <row r="420">
          <cell r="D420" t="str">
            <v>Ray</v>
          </cell>
          <cell r="H420">
            <v>155</v>
          </cell>
        </row>
        <row r="421">
          <cell r="D421" t="str">
            <v>-D¨m s¹n ®Öm (Thu håi 50%)</v>
          </cell>
        </row>
        <row r="422">
          <cell r="D422" t="str">
            <v>§¸ 4x6</v>
          </cell>
          <cell r="H422">
            <v>44.505599999999994</v>
          </cell>
        </row>
        <row r="423">
          <cell r="D423" t="str">
            <v>-§¾p ®Êt (Thu håi 50%)</v>
          </cell>
        </row>
        <row r="424">
          <cell r="D424" t="str">
            <v>§Êt chän läc</v>
          </cell>
          <cell r="H424">
            <v>90</v>
          </cell>
        </row>
        <row r="425">
          <cell r="D425" t="str">
            <v>HÖ phao ®ãng</v>
          </cell>
        </row>
        <row r="426">
          <cell r="D426" t="str">
            <v>-Ray P43 L=18m: 1605kg x4/100</v>
          </cell>
        </row>
        <row r="427">
          <cell r="D427" t="str">
            <v>Ray</v>
          </cell>
          <cell r="H427">
            <v>64.2</v>
          </cell>
        </row>
        <row r="428">
          <cell r="D428" t="str">
            <v>-Tµ vÑt gç 211thanh x2/24</v>
          </cell>
        </row>
        <row r="429">
          <cell r="D429" t="str">
            <v>Tµ vÑt gç</v>
          </cell>
          <cell r="H429">
            <v>17.582999999999998</v>
          </cell>
        </row>
        <row r="430">
          <cell r="D430" t="str">
            <v>-§inh cr¨mp«ng 240c¸i x2/15</v>
          </cell>
        </row>
        <row r="431">
          <cell r="D431" t="str">
            <v>§inh Cr¨mpong</v>
          </cell>
          <cell r="H431">
            <v>32</v>
          </cell>
        </row>
        <row r="432">
          <cell r="D432" t="str">
            <v>K§V ®ãng cäc mè trªn c¹n</v>
          </cell>
        </row>
        <row r="433">
          <cell r="D433" t="str">
            <v>-Gia c«ng Gi»ng thÐp I300</v>
          </cell>
        </row>
        <row r="434">
          <cell r="D434" t="str">
            <v>H¬i giã (m3)</v>
          </cell>
          <cell r="H434">
            <v>102.51119999999999</v>
          </cell>
        </row>
        <row r="435">
          <cell r="D435" t="str">
            <v>H¬i ®¸ (m3)</v>
          </cell>
          <cell r="H435">
            <v>17.085199999999997</v>
          </cell>
        </row>
        <row r="436">
          <cell r="D436" t="str">
            <v>Que hµn</v>
          </cell>
          <cell r="H436">
            <v>451.84</v>
          </cell>
        </row>
        <row r="437">
          <cell r="D437" t="str">
            <v>-L¾p ®Æt th¸o gì thÐp K§V trªn c¹n</v>
          </cell>
        </row>
        <row r="438">
          <cell r="D438" t="str">
            <v>Que hµn</v>
          </cell>
          <cell r="H438">
            <v>1016.64</v>
          </cell>
        </row>
        <row r="439">
          <cell r="D439" t="str">
            <v>-L¾p ®Æt ®Öm gç</v>
          </cell>
        </row>
        <row r="440">
          <cell r="D440" t="str">
            <v>Gç x©y dùng</v>
          </cell>
          <cell r="H440">
            <v>3.5840000000000005</v>
          </cell>
        </row>
        <row r="441">
          <cell r="D441" t="str">
            <v xml:space="preserve">§inh ®Üa </v>
          </cell>
          <cell r="H441">
            <v>127.04000000000002</v>
          </cell>
        </row>
        <row r="442">
          <cell r="D442" t="str">
            <v>-K/hao thÐp (14.12x4+672x0.103)x1%</v>
          </cell>
        </row>
        <row r="443">
          <cell r="D443" t="str">
            <v>ThÐp h×nh</v>
          </cell>
          <cell r="H443">
            <v>833</v>
          </cell>
        </row>
        <row r="444">
          <cell r="D444" t="str">
            <v>K§V ®ãng cäc trô d­íi n­íc</v>
          </cell>
        </row>
        <row r="445">
          <cell r="D445" t="str">
            <v>-Gia c«ng gi»ng thÐp I300</v>
          </cell>
        </row>
        <row r="446">
          <cell r="D446" t="str">
            <v>H¬i giã (m3)</v>
          </cell>
          <cell r="H446">
            <v>51.255599999999994</v>
          </cell>
        </row>
        <row r="447">
          <cell r="D447" t="str">
            <v>H¬i ®¸ (m3)</v>
          </cell>
          <cell r="H447">
            <v>8.5425999999999984</v>
          </cell>
        </row>
        <row r="448">
          <cell r="D448" t="str">
            <v>Que hµn</v>
          </cell>
          <cell r="H448">
            <v>225.92</v>
          </cell>
        </row>
        <row r="449">
          <cell r="D449" t="str">
            <v xml:space="preserve">-L¾p th¸o gì thÐp K§V d­íi n­íc </v>
          </cell>
        </row>
        <row r="450">
          <cell r="D450" t="str">
            <v>Que hµn</v>
          </cell>
          <cell r="H450">
            <v>169.44</v>
          </cell>
        </row>
        <row r="451">
          <cell r="D451" t="str">
            <v>-L¾p ®Æt ®Öm gç</v>
          </cell>
        </row>
        <row r="452">
          <cell r="D452" t="str">
            <v>Gç x©y dùng</v>
          </cell>
          <cell r="H452">
            <v>1.7920000000000003</v>
          </cell>
        </row>
        <row r="453">
          <cell r="D453" t="str">
            <v xml:space="preserve">§inh ®Üa </v>
          </cell>
          <cell r="H453">
            <v>63.52000000000001</v>
          </cell>
        </row>
        <row r="454">
          <cell r="D454" t="str">
            <v>-K/hao thÐp (14.12x4+672x0.103)x1%</v>
          </cell>
        </row>
        <row r="455">
          <cell r="D455" t="str">
            <v>ThÐp h×nh</v>
          </cell>
          <cell r="H455">
            <v>833.36</v>
          </cell>
        </row>
        <row r="456">
          <cell r="D456" t="str">
            <v>Cäc v¸n thÐp (L¾p dùng 4 lÇn)</v>
          </cell>
        </row>
        <row r="457">
          <cell r="D457" t="str">
            <v>-Gia c«ng thÐp b¶n khung v©y</v>
          </cell>
        </row>
        <row r="458">
          <cell r="D458" t="str">
            <v>H¬i giã (m3)</v>
          </cell>
          <cell r="H458">
            <v>54.290279999999996</v>
          </cell>
        </row>
        <row r="459">
          <cell r="D459" t="str">
            <v>H¬i ®¸ (m3)</v>
          </cell>
          <cell r="H459">
            <v>9.0483799999999999</v>
          </cell>
        </row>
        <row r="460">
          <cell r="D460" t="str">
            <v>Que hµn</v>
          </cell>
          <cell r="H460">
            <v>239.29599999999999</v>
          </cell>
        </row>
        <row r="461">
          <cell r="D461" t="str">
            <v>-L¾p th¸o gì thÐp b¶n khung v©y</v>
          </cell>
        </row>
        <row r="462">
          <cell r="D462" t="str">
            <v>Que hµn</v>
          </cell>
          <cell r="H462">
            <v>358.94399999999996</v>
          </cell>
        </row>
        <row r="463">
          <cell r="D463" t="str">
            <v xml:space="preserve">-Tr¸m kÏ cäc v¸n thÐp </v>
          </cell>
        </row>
        <row r="464">
          <cell r="D464" t="str">
            <v>(ChiÒu dµi cäc hë Tb 4m)</v>
          </cell>
        </row>
        <row r="465">
          <cell r="D465" t="str">
            <v>Mas tic</v>
          </cell>
          <cell r="H465">
            <v>480</v>
          </cell>
        </row>
        <row r="466">
          <cell r="D466" t="str">
            <v>Bao t¶i.</v>
          </cell>
          <cell r="H466">
            <v>480</v>
          </cell>
        </row>
        <row r="467">
          <cell r="D467" t="str">
            <v>KhÊu hao thÐp khung v©y 29.912T x1%</v>
          </cell>
        </row>
        <row r="468">
          <cell r="D468" t="str">
            <v>ThÐp h×nh</v>
          </cell>
          <cell r="H468">
            <v>299.12</v>
          </cell>
        </row>
        <row r="469">
          <cell r="D469" t="str">
            <v xml:space="preserve">KhÊu hao cäc v¸n thÐp </v>
          </cell>
        </row>
        <row r="470">
          <cell r="D470" t="str">
            <v>(1920mx2x0.074+22Tx2)x1%</v>
          </cell>
        </row>
        <row r="471">
          <cell r="D471" t="str">
            <v>Cäc v¸n thÐp LarsenIV</v>
          </cell>
          <cell r="H471">
            <v>3281.5999999999995</v>
          </cell>
        </row>
        <row r="472">
          <cell r="D472" t="str">
            <v>-§­êng hµn thÐp dµy 10mm</v>
          </cell>
        </row>
        <row r="473">
          <cell r="D473" t="str">
            <v>Que hµn</v>
          </cell>
          <cell r="H473">
            <v>3.2</v>
          </cell>
        </row>
        <row r="474">
          <cell r="D474" t="str">
            <v>-X¶ mèi hµn</v>
          </cell>
        </row>
        <row r="475">
          <cell r="D475" t="str">
            <v>H¬i giã (m3)</v>
          </cell>
          <cell r="H475">
            <v>4.2240000000000002</v>
          </cell>
        </row>
        <row r="476">
          <cell r="D476" t="str">
            <v>H¬i ®¸ (m3)</v>
          </cell>
          <cell r="H476">
            <v>0.70400000000000007</v>
          </cell>
        </row>
        <row r="477">
          <cell r="D477" t="str">
            <v>V¸n khu«n thi c«ng trô</v>
          </cell>
        </row>
        <row r="478">
          <cell r="D478" t="str">
            <v>-ThÐp gãc L75x75 10.563T x4/5</v>
          </cell>
        </row>
        <row r="479">
          <cell r="D479" t="str">
            <v>ThÐp h×nh</v>
          </cell>
          <cell r="H479">
            <v>845</v>
          </cell>
        </row>
        <row r="480">
          <cell r="D480" t="str">
            <v>-ThÐp tÊm 5mm 6.451T x4/50</v>
          </cell>
        </row>
        <row r="481">
          <cell r="D481" t="str">
            <v>ThÐp tÊm</v>
          </cell>
          <cell r="H481">
            <v>516</v>
          </cell>
        </row>
        <row r="482">
          <cell r="D482" t="str">
            <v>-ThÐp trßn D16 mãc cÈu</v>
          </cell>
        </row>
        <row r="483">
          <cell r="D483" t="str">
            <v>ThÐp trßn d&lt;=18mm</v>
          </cell>
          <cell r="H483">
            <v>48</v>
          </cell>
        </row>
        <row r="484">
          <cell r="D484" t="str">
            <v>-Bu l«ng M.10 :1392c¸i 4/15</v>
          </cell>
        </row>
        <row r="485">
          <cell r="D485" t="str">
            <v>Bul«ng M10</v>
          </cell>
          <cell r="H485">
            <v>371.2</v>
          </cell>
        </row>
        <row r="486">
          <cell r="D486" t="str">
            <v>-§­êng hµn thÐp dµy 10mm</v>
          </cell>
        </row>
        <row r="487">
          <cell r="D487" t="str">
            <v>Que hµn</v>
          </cell>
          <cell r="H487">
            <v>916.33619999999996</v>
          </cell>
        </row>
        <row r="488">
          <cell r="D488" t="str">
            <v>-Gia c«ng l¾p ®Æt thÐp h×nh VK</v>
          </cell>
        </row>
        <row r="489">
          <cell r="D489" t="str">
            <v>H¬i giã (m3)</v>
          </cell>
          <cell r="H489">
            <v>123.52163999999999</v>
          </cell>
        </row>
        <row r="490">
          <cell r="D490" t="str">
            <v>H¬i ®¸ (m3)</v>
          </cell>
          <cell r="H490">
            <v>20.586939999999998</v>
          </cell>
        </row>
        <row r="491">
          <cell r="D491" t="str">
            <v>Que hµn</v>
          </cell>
          <cell r="H491">
            <v>544.44799999999998</v>
          </cell>
        </row>
        <row r="492">
          <cell r="D492" t="str">
            <v>-§­êng c¾t thÐp 5-10ly</v>
          </cell>
        </row>
        <row r="493">
          <cell r="D493" t="str">
            <v>H¬i giã (m3)</v>
          </cell>
          <cell r="H493">
            <v>56.634600000000006</v>
          </cell>
        </row>
        <row r="494">
          <cell r="D494" t="str">
            <v>H¬i ®¸ (m3)</v>
          </cell>
          <cell r="H494">
            <v>9.4390999999999998</v>
          </cell>
        </row>
        <row r="495">
          <cell r="D495" t="str">
            <v>-§­êng c¾t thÐp gãc</v>
          </cell>
        </row>
        <row r="496">
          <cell r="D496" t="str">
            <v>«xy (chai 6m3)</v>
          </cell>
          <cell r="H496">
            <v>27.514200000000002</v>
          </cell>
        </row>
        <row r="497">
          <cell r="D497" t="str">
            <v>§Êt ®Ìn</v>
          </cell>
          <cell r="H497">
            <v>110.05680000000001</v>
          </cell>
        </row>
        <row r="498">
          <cell r="D498" t="str">
            <v>-L¾p th¸o Jiong cao su</v>
          </cell>
        </row>
        <row r="499">
          <cell r="D499" t="str">
            <v>Roong cao su</v>
          </cell>
          <cell r="H499">
            <v>57.75</v>
          </cell>
        </row>
        <row r="500">
          <cell r="D500" t="str">
            <v>Sµn ®¹o thi c«ng trô (LC 4 lÇn)</v>
          </cell>
        </row>
        <row r="501">
          <cell r="D501" t="str">
            <v>-ThÐp gãc L75x75x8 3.579Tx4/50</v>
          </cell>
        </row>
        <row r="502">
          <cell r="D502" t="str">
            <v>ThÐp h×nh</v>
          </cell>
          <cell r="H502">
            <v>286</v>
          </cell>
        </row>
        <row r="503">
          <cell r="D503" t="str">
            <v>-ThÐp gãc L100x100x10 1.155Tx4/50</v>
          </cell>
        </row>
        <row r="504">
          <cell r="D504" t="str">
            <v>ThÐp gãc L=100x100x10</v>
          </cell>
          <cell r="H504">
            <v>92</v>
          </cell>
        </row>
        <row r="505">
          <cell r="D505" t="str">
            <v>-§­êng c¾t thÐp gãc</v>
          </cell>
        </row>
        <row r="506">
          <cell r="D506" t="str">
            <v>«xy (chai 6m3)</v>
          </cell>
          <cell r="H506">
            <v>7.6020000000000003</v>
          </cell>
        </row>
        <row r="507">
          <cell r="D507" t="str">
            <v>§Êt ®Ìn</v>
          </cell>
          <cell r="H507">
            <v>30.408000000000001</v>
          </cell>
        </row>
        <row r="508">
          <cell r="D508" t="str">
            <v>-Bulon M.16  95c¸i x4/15</v>
          </cell>
        </row>
        <row r="509">
          <cell r="D509" t="str">
            <v>Bul«ng M16</v>
          </cell>
          <cell r="H509">
            <v>25.33</v>
          </cell>
        </row>
        <row r="510">
          <cell r="D510" t="str">
            <v>-Bulon M.10  550c¸i x4/16</v>
          </cell>
        </row>
        <row r="511">
          <cell r="D511" t="str">
            <v>Bul«ng M10</v>
          </cell>
          <cell r="H511">
            <v>146.667</v>
          </cell>
        </row>
        <row r="512">
          <cell r="D512" t="str">
            <v>-§inh ®Øa L=15cm  185c¸i x4/15</v>
          </cell>
        </row>
        <row r="513">
          <cell r="D513" t="str">
            <v>Bul«ng M10</v>
          </cell>
          <cell r="H513">
            <v>49.332999999999998</v>
          </cell>
        </row>
        <row r="514">
          <cell r="D514" t="str">
            <v>-DÇm I300  2.336T x 4/100</v>
          </cell>
        </row>
        <row r="515">
          <cell r="D515" t="str">
            <v>DÇm I300</v>
          </cell>
          <cell r="H515">
            <v>93</v>
          </cell>
        </row>
        <row r="516">
          <cell r="D516" t="str">
            <v>-ThÐp tÊm nèi dÇm 0.326T x 4/50</v>
          </cell>
        </row>
        <row r="517">
          <cell r="D517" t="str">
            <v>ThÐp tÊm</v>
          </cell>
          <cell r="H517">
            <v>26</v>
          </cell>
        </row>
        <row r="518">
          <cell r="D518" t="str">
            <v>-V¸n l¸t sµn 3cm:1.77m3 x4/8</v>
          </cell>
        </row>
        <row r="519">
          <cell r="D519" t="str">
            <v>Gç x©y dùng</v>
          </cell>
          <cell r="H519">
            <v>0.88500000000000001</v>
          </cell>
        </row>
        <row r="520">
          <cell r="D520" t="str">
            <v>-Gç kª gç chèng: 2.62m3 x4/8</v>
          </cell>
        </row>
        <row r="521">
          <cell r="D521" t="str">
            <v>Gç chèng</v>
          </cell>
          <cell r="H521">
            <v>1.31</v>
          </cell>
        </row>
        <row r="522">
          <cell r="D522" t="str">
            <v>Lao l¾p dÇm cÇu</v>
          </cell>
        </row>
        <row r="523">
          <cell r="D523" t="str">
            <v>-Tµ vÑt gç :660thanh/24</v>
          </cell>
        </row>
        <row r="524">
          <cell r="D524" t="str">
            <v>Tµ vÑt gç</v>
          </cell>
          <cell r="H524">
            <v>27.5</v>
          </cell>
        </row>
        <row r="525">
          <cell r="D525" t="str">
            <v>-Gç sÎ c¸c lo¹i 7.5m3 x3/8</v>
          </cell>
        </row>
        <row r="526">
          <cell r="D526" t="str">
            <v>Gç x©y dùng</v>
          </cell>
          <cell r="H526">
            <v>0.93799999999999994</v>
          </cell>
        </row>
        <row r="527">
          <cell r="D527" t="str">
            <v>-§inh ®Øa L=15cm  500c¸i/15</v>
          </cell>
        </row>
        <row r="528">
          <cell r="D528" t="str">
            <v xml:space="preserve">§inh ®Üa </v>
          </cell>
          <cell r="H528">
            <v>33.33</v>
          </cell>
        </row>
        <row r="529">
          <cell r="D529" t="str">
            <v>-§inh cr¨mp«ng 1280c¸i/15</v>
          </cell>
        </row>
        <row r="530">
          <cell r="D530" t="str">
            <v>§inh Cr¨mpong</v>
          </cell>
          <cell r="H530">
            <v>85.332999999999998</v>
          </cell>
        </row>
        <row r="531">
          <cell r="D531" t="str">
            <v>-Ray P43 :356m   15900kg/100</v>
          </cell>
        </row>
        <row r="532">
          <cell r="D532" t="str">
            <v>Ray</v>
          </cell>
          <cell r="H532">
            <v>159</v>
          </cell>
        </row>
        <row r="533">
          <cell r="D533" t="str">
            <v>-D¨m s¹n ®Öm(Thu håi 50%)</v>
          </cell>
        </row>
        <row r="534">
          <cell r="D534" t="str">
            <v>§¸ 4x6</v>
          </cell>
          <cell r="H534">
            <v>135</v>
          </cell>
        </row>
        <row r="535">
          <cell r="D535" t="str">
            <v xml:space="preserve">Lao l¾p dÇm  </v>
          </cell>
        </row>
        <row r="536">
          <cell r="D536" t="str">
            <v>-N©ng h¹ dÇm cÇu L&lt;=30m</v>
          </cell>
        </row>
        <row r="537">
          <cell r="D537" t="str">
            <v>Gç kª</v>
          </cell>
          <cell r="H537">
            <v>4.7530000000000001</v>
          </cell>
        </row>
        <row r="538">
          <cell r="D538" t="str">
            <v xml:space="preserve">§inh ®Üa </v>
          </cell>
          <cell r="H538">
            <v>264.60000000000002</v>
          </cell>
        </row>
        <row r="539">
          <cell r="D539" t="str">
            <v>-Di chuyÓn dÇm cÇu L&lt;=30m</v>
          </cell>
        </row>
        <row r="540">
          <cell r="D540" t="str">
            <v>Ray</v>
          </cell>
          <cell r="H540">
            <v>195.02</v>
          </cell>
        </row>
        <row r="541">
          <cell r="D541" t="str">
            <v>LËp l¸ch</v>
          </cell>
          <cell r="H541">
            <v>3.92</v>
          </cell>
        </row>
        <row r="542">
          <cell r="D542" t="str">
            <v>Gç kª</v>
          </cell>
          <cell r="H542">
            <v>0.98</v>
          </cell>
        </row>
        <row r="543">
          <cell r="D543" t="str">
            <v>§inh Cr¨mpong</v>
          </cell>
          <cell r="H543">
            <v>284.2</v>
          </cell>
        </row>
        <row r="544">
          <cell r="D544" t="str">
            <v>-Lao kÐo dÇm bª t«ng dµi L&lt;=30m</v>
          </cell>
        </row>
        <row r="545">
          <cell r="D545" t="str">
            <v>ThÐp h×nh</v>
          </cell>
          <cell r="H545">
            <v>186.5052</v>
          </cell>
        </row>
        <row r="546">
          <cell r="D546" t="str">
            <v>Tµ vÑt gç</v>
          </cell>
          <cell r="H546">
            <v>145.05960000000002</v>
          </cell>
        </row>
        <row r="547">
          <cell r="D547" t="str">
            <v>§inh c¸c lo¹i</v>
          </cell>
          <cell r="H547">
            <v>797.82780000000014</v>
          </cell>
        </row>
        <row r="548">
          <cell r="D548" t="str">
            <v>Trô ®Ìn( 12 trô)</v>
          </cell>
        </row>
        <row r="549">
          <cell r="D549" t="str">
            <v>-ThÐp b¶n dµy 12mm</v>
          </cell>
        </row>
        <row r="550">
          <cell r="D550" t="str">
            <v>ThÐp tÊm</v>
          </cell>
          <cell r="H550">
            <v>204</v>
          </cell>
        </row>
        <row r="551">
          <cell r="D551" t="str">
            <v>-Bu l«ng M.16</v>
          </cell>
        </row>
        <row r="552">
          <cell r="D552" t="str">
            <v>Bul«ng M16</v>
          </cell>
          <cell r="H552">
            <v>48</v>
          </cell>
        </row>
        <row r="553">
          <cell r="D553" t="str">
            <v>-§­êng c¾t thÐp D=10-25cm</v>
          </cell>
        </row>
        <row r="554">
          <cell r="D554" t="str">
            <v>H¬i giã (m3)</v>
          </cell>
          <cell r="H554">
            <v>4.2240000000000002</v>
          </cell>
        </row>
        <row r="555">
          <cell r="D555" t="str">
            <v>H¬i ®¸ (m3)</v>
          </cell>
          <cell r="H555">
            <v>0.70400000000000007</v>
          </cell>
        </row>
        <row r="556">
          <cell r="D556" t="str">
            <v>Bª t«ng ch©n trô M300 ®¸ 1x2</v>
          </cell>
        </row>
        <row r="557">
          <cell r="D557" t="str">
            <v>Xim¨ng P.400</v>
          </cell>
          <cell r="H557">
            <v>388.55700000000002</v>
          </cell>
        </row>
        <row r="558">
          <cell r="D558" t="str">
            <v>§inh Cr¨mpong</v>
          </cell>
          <cell r="H558">
            <v>0.42588000000000004</v>
          </cell>
        </row>
        <row r="559">
          <cell r="D559" t="str">
            <v>§¸ 1x2</v>
          </cell>
          <cell r="H559">
            <v>0.82368000000000008</v>
          </cell>
        </row>
        <row r="560">
          <cell r="D560" t="str">
            <v>N­íc</v>
          </cell>
          <cell r="H560">
            <v>177.489</v>
          </cell>
        </row>
        <row r="561">
          <cell r="D561" t="str">
            <v>C¸c h¹ng môc kh¸c</v>
          </cell>
        </row>
        <row r="562">
          <cell r="D562" t="str">
            <v>-§æ bª t«ng ®¸ 2x4 M.250 bÞt ®¸y</v>
          </cell>
        </row>
        <row r="563">
          <cell r="D563" t="str">
            <v>Xim¨ng P.400</v>
          </cell>
          <cell r="H563">
            <v>144089.08799999999</v>
          </cell>
        </row>
        <row r="564">
          <cell r="D564" t="str">
            <v>§inh Cr¨mpong</v>
          </cell>
          <cell r="H564">
            <v>169.49503999999999</v>
          </cell>
        </row>
        <row r="565">
          <cell r="D565" t="str">
            <v>§¸ 1x2</v>
          </cell>
          <cell r="H565">
            <v>324.34688</v>
          </cell>
        </row>
        <row r="566">
          <cell r="D566" t="str">
            <v>N­íc</v>
          </cell>
          <cell r="H566">
            <v>65665.599999999991</v>
          </cell>
        </row>
        <row r="567">
          <cell r="D567" t="str">
            <v>Bao t¶i.</v>
          </cell>
          <cell r="H567">
            <v>366.08</v>
          </cell>
        </row>
        <row r="568">
          <cell r="D568" t="str">
            <v>-Xãi hót bïn trong khung v©y</v>
          </cell>
        </row>
        <row r="569">
          <cell r="D569" t="str">
            <v>èng xãi F50mm</v>
          </cell>
          <cell r="H569">
            <v>0.56000000000000005</v>
          </cell>
        </row>
        <row r="570">
          <cell r="D570" t="str">
            <v>èng xãi F150mm</v>
          </cell>
          <cell r="H570">
            <v>0.56000000000000005</v>
          </cell>
        </row>
        <row r="571">
          <cell r="D571" t="str">
            <v>èng xãi F250mm</v>
          </cell>
          <cell r="H571">
            <v>0.56000000000000005</v>
          </cell>
        </row>
        <row r="572">
          <cell r="D572" t="str">
            <v>-L¾p biÓn tªn cÇu +T¶i träng Tole PQ</v>
          </cell>
        </row>
        <row r="573">
          <cell r="D573" t="str">
            <v>Xim¨ng P.400</v>
          </cell>
          <cell r="H573">
            <v>17.940000000000001</v>
          </cell>
        </row>
        <row r="574">
          <cell r="D574" t="str">
            <v>§inh Cr¨mpong</v>
          </cell>
          <cell r="H574">
            <v>4.8000000000000001E-2</v>
          </cell>
        </row>
        <row r="575">
          <cell r="D575" t="str">
            <v>§¸ 4x6</v>
          </cell>
          <cell r="H575">
            <v>8.4000000000000005E-2</v>
          </cell>
        </row>
        <row r="576">
          <cell r="D576" t="str">
            <v>N­íc</v>
          </cell>
          <cell r="H576">
            <v>15.18</v>
          </cell>
        </row>
        <row r="577">
          <cell r="D577" t="str">
            <v>BiÓn tªn cÇu</v>
          </cell>
          <cell r="H577">
            <v>2</v>
          </cell>
        </row>
        <row r="578">
          <cell r="D578" t="str">
            <v>BiÓn b¸o trßn</v>
          </cell>
          <cell r="H578">
            <v>2</v>
          </cell>
        </row>
        <row r="579">
          <cell r="D579" t="str">
            <v>Bul«ng M14x250</v>
          </cell>
          <cell r="H579">
            <v>8</v>
          </cell>
        </row>
        <row r="580">
          <cell r="D580" t="str">
            <v>S¬n dÇu</v>
          </cell>
          <cell r="H580">
            <v>0.53300000000000003</v>
          </cell>
        </row>
        <row r="581">
          <cell r="D581" t="str">
            <v>èng thÐp D60</v>
          </cell>
          <cell r="H581">
            <v>6.6</v>
          </cell>
        </row>
        <row r="586">
          <cell r="H586">
            <v>87287.901199999993</v>
          </cell>
        </row>
        <row r="588">
          <cell r="H588">
            <v>22421.5504</v>
          </cell>
        </row>
        <row r="590">
          <cell r="H590">
            <v>8638</v>
          </cell>
        </row>
        <row r="592">
          <cell r="H592">
            <v>14370.342000000001</v>
          </cell>
        </row>
        <row r="594">
          <cell r="H594">
            <v>267002.08500000002</v>
          </cell>
        </row>
        <row r="597">
          <cell r="H597">
            <v>2443.4427600000004</v>
          </cell>
        </row>
        <row r="599">
          <cell r="H599">
            <v>51009.425999999999</v>
          </cell>
        </row>
        <row r="600">
          <cell r="H600">
            <v>288.73260000000005</v>
          </cell>
        </row>
        <row r="601">
          <cell r="H601">
            <v>106.938</v>
          </cell>
        </row>
        <row r="602">
          <cell r="H602">
            <v>61810.164000000004</v>
          </cell>
        </row>
        <row r="605">
          <cell r="H605">
            <v>23.387400000000003</v>
          </cell>
        </row>
        <row r="607">
          <cell r="H607">
            <v>71.760000000000005</v>
          </cell>
        </row>
        <row r="608">
          <cell r="H608">
            <v>0.192</v>
          </cell>
        </row>
        <row r="609">
          <cell r="H609">
            <v>0.33600000000000002</v>
          </cell>
        </row>
        <row r="610">
          <cell r="H610">
            <v>60.72</v>
          </cell>
        </row>
        <row r="611">
          <cell r="H611">
            <v>8</v>
          </cell>
        </row>
        <row r="612">
          <cell r="H612">
            <v>32</v>
          </cell>
        </row>
        <row r="613">
          <cell r="H613">
            <v>2.1320000000000001</v>
          </cell>
        </row>
        <row r="614">
          <cell r="H614">
            <v>26.4</v>
          </cell>
        </row>
      </sheetData>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Set>
  </externalBook>
</externalLink>
</file>

<file path=xl/externalLinks/externalLink3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sheetName val="TH-CT"/>
      <sheetName val="XL"/>
      <sheetName val="CPKH"/>
      <sheetName val="XL (3)"/>
      <sheetName val="XL (2)"/>
      <sheetName val="TH-CT -S"/>
      <sheetName val="TH-CT -S (2)"/>
      <sheetName val="XXXXXXXX"/>
      <sheetName val="Sheet1"/>
      <sheetName val="Sheet2"/>
      <sheetName val="Sheet3"/>
      <sheetName val="XL4Poppy"/>
      <sheetName val="CHAY-TL"/>
      <sheetName val="dghn"/>
      <sheetName val="tra-vat-lieu"/>
    </sheetNames>
    <definedNames>
      <definedName name="TLTH"/>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3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ung ten TD"/>
      <sheetName val="khung ten LM7"/>
      <sheetName val="khung ten HC Q3"/>
      <sheetName val="khung ten HC HOAI NHON"/>
      <sheetName val="khung ten HC Hoa Khanh"/>
      <sheetName val="Khung ten TK"/>
      <sheetName val="thong ke"/>
      <sheetName val="Sheet6"/>
      <sheetName val="Sheet7"/>
      <sheetName val="Sheet8"/>
      <sheetName val="Sheet9"/>
      <sheetName val="Sheet10"/>
      <sheetName val="Sheet11"/>
      <sheetName val="Sheet12"/>
      <sheetName val="Sheet13"/>
      <sheetName val="Sheet14"/>
      <sheetName val="Sheet15"/>
      <sheetName val="Sheet16"/>
      <sheetName val="TN NEW"/>
      <sheetName val="285"/>
      <sheetName val="phangoithau"/>
      <sheetName val="TDT"/>
      <sheetName val="THCPXD"/>
      <sheetName val="cpkhac"/>
      <sheetName val="CP CBSX"/>
      <sheetName val="THTN"/>
      <sheetName val="TN CT"/>
      <sheetName val="VLNCMTC TN"/>
      <sheetName val="CT day dan su phu kien"/>
      <sheetName val="CT xa - tiep dia"/>
      <sheetName val="THEP HINH"/>
      <sheetName val="CT cot"/>
      <sheetName val="Ct BT mong"/>
      <sheetName val="DatDao"/>
      <sheetName val="K LUONG duong day"/>
      <sheetName val="DG"/>
      <sheetName val="TH CTO"/>
      <sheetName val="VL-NC CTo"/>
      <sheetName val="CT cong to"/>
      <sheetName val="KL CONG TO"/>
      <sheetName val="VL DAU THAU"/>
      <sheetName val="TH DZ0,4"/>
      <sheetName val="TT"/>
      <sheetName val="VCDD"/>
      <sheetName val="VL-NC DZ0,4"/>
      <sheetName val="TH THAO DO"/>
      <sheetName val="VL-NC-MTC thao do"/>
      <sheetName val="CT THAO DO"/>
      <sheetName val="KL Thao Do"/>
      <sheetName val="00000000"/>
      <sheetName val="tcds"/>
      <sheetName val="dienthoai"/>
      <sheetName val="tiendien"/>
      <sheetName val="unchi"/>
      <sheetName val="Sheet1"/>
      <sheetName val="csbchi"/>
      <sheetName val="dsnl2005"/>
      <sheetName val="Sheet3"/>
      <sheetName val="tb3"/>
      <sheetName val="tlinh"/>
      <sheetName val="phicd"/>
      <sheetName val="Thang5"/>
      <sheetName val="thang4"/>
      <sheetName val="thang3"/>
      <sheetName val="Sheet2"/>
      <sheetName val="bangke"/>
      <sheetName val="tangio"/>
      <sheetName val="grtien"/>
      <sheetName val="t1"/>
      <sheetName val="tbhp"/>
      <sheetName val="bkhp"/>
      <sheetName val="XL4Test5"/>
      <sheetName val="giathanh1"/>
      <sheetName val="Thang 01"/>
      <sheetName val="Thang 02"/>
      <sheetName val="Thang 03"/>
      <sheetName val="Thang 04"/>
      <sheetName val="Thang 05"/>
      <sheetName val="Thang 06"/>
      <sheetName val="thopchung"/>
      <sheetName val="Thopne"/>
      <sheetName val="CLVLne"/>
      <sheetName val="NeXDCB"/>
      <sheetName val="dien"/>
      <sheetName val="Moi"/>
      <sheetName val="BaoChe"/>
      <sheetName val="Phan tich vt"/>
      <sheetName val="TH-XL"/>
      <sheetName val="VL-NC-tubo"/>
      <sheetName val="Go-ne"/>
      <sheetName val="VChuyen"/>
      <sheetName val="PT-Moi"/>
      <sheetName val="SThep"/>
      <sheetName val="VL-NC-SThep"/>
      <sheetName val="TH-Moi"/>
      <sheetName val="TH-Baoche"/>
      <sheetName val="TH-Dien"/>
      <sheetName val="CStinh"/>
      <sheetName val="CL-VL"/>
      <sheetName val="sat"/>
      <sheetName val="ptvt"/>
      <sheetName val="K LUONG duong dby"/>
      <sheetName val="VL-NC TZ0,4"/>
      <sheetName val="Du_lieu"/>
      <sheetName val="ctdg"/>
      <sheetName val="2006"/>
      <sheetName val="so sanh SL,CP"/>
      <sheetName val="luy ke thu von"/>
      <sheetName val="So SL"/>
      <sheetName val="So TVon"/>
      <sheetName val="bao cao GD hang quÝ"/>
      <sheetName val="tinhDT"/>
      <sheetName val="XL4Poppy"/>
      <sheetName val="Thuc thanh"/>
      <sheetName val="DM 56"/>
      <sheetName val="TONGHOP"/>
      <sheetName val="ChiTietDZ"/>
      <sheetName val="VuaBT"/>
      <sheetName val="BQ"/>
      <sheetName val="Gia VL"/>
      <sheetName val="Ban"/>
      <sheetName val="GS"/>
      <sheetName val="CD"/>
      <sheetName val="331"/>
      <sheetName val="CP"/>
      <sheetName val="Mua"/>
      <sheetName val="TK"/>
      <sheetName val="XNT"/>
      <sheetName val="BH"/>
      <sheetName val="BK MB"/>
      <sheetName val="So Cai"/>
      <sheetName val="Quy"/>
      <sheetName val="Luong"/>
      <sheetName val="NEW-PANEL"/>
      <sheetName val="dtxl"/>
      <sheetName val="LKVL-CK-HT-GD1"/>
      <sheetName val="TONGKE-HT"/>
      <sheetName val="ThongSo"/>
      <sheetName val="gia vt,nc,may"/>
      <sheetName val="Kind of Service"/>
      <sheetName val="2004 Labor"/>
      <sheetName val="Service Coming"/>
      <sheetName val="DG-Don vi"/>
      <sheetName val="chitimc"/>
      <sheetName val="KHUTEN"/>
      <sheetName val="dg-VTu"/>
      <sheetName val="BETON"/>
      <sheetName val="Dongia"/>
      <sheetName val=""/>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TienLuong"/>
      <sheetName val="CT THAO D၏"/>
      <sheetName val="0000000ူ"/>
      <sheetName val="Khung t"/>
      <sheetName val="[KHUTEN.XLSၝdienthoai"/>
      <sheetName val="t聩endien"/>
      <sheetName val="CBKC-110"/>
      <sheetName val="QHDH-PAII"/>
      <sheetName val="Trung the 1 pha "/>
      <sheetName val="Trung the 3 pha"/>
      <sheetName val="Ha the"/>
      <sheetName val="Sheet_x0016_"/>
      <sheetName val="Sheet1&quot;"/>
      <sheetName val="Sheet1_x0014_"/>
      <sheetName val="_KHUTEN.XLSၝdienthoai"/>
      <sheetName val="vankhuon"/>
      <sheetName val="PhaDoMong"/>
      <sheetName val="ptvt-dg"/>
      <sheetName val="DGKS"/>
      <sheetName val="CTdongia"/>
      <sheetName val="MHSCT"/>
      <sheetName val="coctuatrenda"/>
      <sheetName val="khung ten HC Hoa_x0000_Khanh"/>
      <sheetName val="khung ten HC Hoa"/>
      <sheetName val="KH-Q1,Q2,01"/>
      <sheetName val="Don gia"/>
      <sheetName val="gvl"/>
      <sheetName val="LKVL_CK_HT_GD1"/>
      <sheetName val="TONGKE_HT"/>
      <sheetName val="KH moi"/>
      <sheetName val="kecot"/>
      <sheetName val="Bang tra"/>
      <sheetName val="KKKKKKKK"/>
      <sheetName val="khung ten HC HOAY NHON"/>
      <sheetName val="00а00000"/>
      <sheetName val="Go_x000d_ne"/>
      <sheetName val="Go_x000a_ne"/>
      <sheetName val="HSLUONGTHO"/>
      <sheetName val="TH VL, NC, DDHT Thanhphuoc"/>
      <sheetName val="TONG HOP VL-NC"/>
      <sheetName val="REGION"/>
      <sheetName val="OFFGRID"/>
      <sheetName val="Inpanel"/>
      <sheetName val="Interior Trim"/>
      <sheetName val="input"/>
      <sheetName val="thop"/>
      <sheetName val="CHITIET"/>
      <sheetName val="CAPDAT"/>
      <sheetName val="COT LAM MOI"/>
      <sheetName val="khung_ten_TD"/>
      <sheetName val="khung_ten_LM7"/>
      <sheetName val="khung_ten_HC_Q3"/>
      <sheetName val="khung_ten_HC_HOAI_NHON"/>
      <sheetName val="khung_ten_HC_Hoa_Khanh"/>
      <sheetName val="Khung_ten_TK"/>
      <sheetName val="thong_ke"/>
      <sheetName val="TN_NEW"/>
      <sheetName val="CP_CBSX"/>
      <sheetName val="TN_CT"/>
      <sheetName val="VLNCMTC_TN"/>
      <sheetName val="CT_day_dan_su_phu_kien"/>
      <sheetName val="CT_xa_-_tiep_dia"/>
      <sheetName val="THEP_HINH"/>
      <sheetName val="CT_cot"/>
      <sheetName val="Ct_BT_mong"/>
      <sheetName val="K_LUONG_duong_day"/>
      <sheetName val="TH_CTO"/>
      <sheetName val="VL-NC_CTo"/>
      <sheetName val="CT_cong_to"/>
      <sheetName val="KL_CONG_TO"/>
      <sheetName val="VL_DAU_THAU"/>
      <sheetName val="TH_DZ0,4"/>
      <sheetName val="VL-NC_DZ0,4"/>
      <sheetName val="TH_THAO_DO"/>
      <sheetName val="VL-NC-MTC_thao_do"/>
      <sheetName val="CT_THAO_DO"/>
      <sheetName val="KL_Thao_Do"/>
      <sheetName val="lam-moi"/>
      <sheetName val="thao-go"/>
      <sheetName val="Sheet_x005f_x0016_"/>
      <sheetName val="Sheet1_x005f_x0014_"/>
      <sheetName val="phuluc1"/>
      <sheetName val="TONG HOP VL_NC"/>
      <sheetName val="t_ke_22"/>
      <sheetName val="VL"/>
      <sheetName val="Sum"/>
      <sheetName val="TLCong"/>
      <sheetName val="Go_ne"/>
      <sheetName val="Go ne"/>
      <sheetName val="khung ten HC Hoa?Khanh"/>
      <sheetName val="IBASE"/>
      <sheetName val="ESTI."/>
      <sheetName val="DI-ESTI"/>
      <sheetName val="149-2"/>
      <sheetName val="149_2"/>
      <sheetName val="TCN86"/>
      <sheetName val="khung ten HC Hoa_Khanh"/>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sheetData sheetId="102"/>
      <sheetData sheetId="103" refreshError="1"/>
      <sheetData sheetId="104" refreshError="1"/>
      <sheetData sheetId="105"/>
      <sheetData sheetId="106"/>
      <sheetData sheetId="107"/>
      <sheetData sheetId="108"/>
      <sheetData sheetId="109"/>
      <sheetData sheetId="110"/>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refreshError="1"/>
      <sheetData sheetId="175"/>
      <sheetData sheetId="176"/>
      <sheetData sheetId="177" refreshError="1"/>
      <sheetData sheetId="178" refreshError="1"/>
      <sheetData sheetId="179"/>
      <sheetData sheetId="180"/>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refreshError="1"/>
      <sheetData sheetId="208"/>
      <sheetData sheetId="209"/>
      <sheetData sheetId="210"/>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Set>
  </externalBook>
</externalLink>
</file>

<file path=xl/externalLinks/externalLink3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
      <sheetName val="XL4Poppy"/>
      <sheetName val="BIEU (sua)"/>
      <sheetName val="௔按਱ဵ_x0000__x0000_"/>
      <sheetName val="#REF"/>
      <sheetName val="Sheet2"/>
      <sheetName val="Sheet3"/>
      <sheetName val="XL4Test5"/>
      <sheetName val="_x0000_Database: [2]. Exceeded number"/>
      <sheetName val="ERE `ODBCDriver`.`Component_` ="/>
      <sheetName val="elfReg`, `FileAction` Where `Se"/>
      <sheetName val="1-11%20MOI.xls_x0000__x0000__x0016__x0000__x0000__x000d__x0000__x0000__x000c__x0000_ň_x0000__x0002__x0000_"/>
      <sheetName val="ல"/>
      <sheetName val="Lç khoan LK1"/>
      <sheetName val="Database: [2]. Exceeded number "/>
      <sheetName val="1-11%20MOI.xls_x0000__x0000__x0016__x0000__x0000__x000d__x0000__x000c__x0000_ň_x0000__x0002__x0000_Ӥ"/>
      <sheetName val="CROLL_x0005_ALERT_x0003_NEW_x000b_CANCEL.COPY_x000e_SHO"/>
      <sheetName val="_x0012__x0012__x0012__x0012__x0012__x0012__x0012__x0012__x0012__x0012__x0012__x0018__x0018__x0018__x0018__x0018__x0018__x0018_"/>
      <sheetName val="Chu Trong"/>
      <sheetName val="kim Cuong"/>
      <sheetName val="Khong Luong"/>
      <sheetName val="Tien Hai"/>
      <sheetName val="Ngoc Hai"/>
      <sheetName val="Quyet chien"/>
      <sheetName val="Phu"/>
      <sheetName val="Sheet4"/>
      <sheetName val="Sheet5"/>
      <sheetName val="Sheet6"/>
      <sheetName val="Sheet7"/>
      <sheetName val="Sheet8"/>
      <sheetName val="Sheet9"/>
      <sheetName val="º¾ÃÅÉÍÑØâçìõ÷üĄĊčēėęěĝğġģĥħĩĬįĲ"/>
      <sheetName val="#REF!"/>
      <sheetName val="????_x0000__x0000_"/>
      <sheetName val="Hauspie Speech Products N.V. Al"/>
      <sheetName val="_x0016__x0000_?_x0000__x000d__x0000_?_x0000__x000c__x0000_n_x0000__x0002__x0000_?_x0000__x001e__x0000__x000c__x0000_????_x0000__x0000__x0003__x0000_?_x000b__x000b_"/>
      <sheetName val="?"/>
      <sheetName val="auspie Speech Products N.V. All"/>
      <sheetName val="1-11%20MOI.xls_x0000_?_x0000__x0016__x0000_?_x0000__x000d_?_x0000__x000c__x0000_n_x0000__x0002__x0000_?"/>
      <sheetName val="1-11%20MOI.xls_x0000__x0000__x0016__x0000__x0000__x000a__x0000__x0000__x000c__x0000_ň_x0000__x0002__x0000_"/>
      <sheetName val="1-11%20MOI.xls_x0000__x0000__x0016__x0000__x0000__x000a__x0000__x000c__x0000_ň_x0000__x0002__x0000_Ӥ"/>
      <sheetName val="?°´??_x0000__x0000_"/>
      <sheetName val="_x0000_?_x0000__x000c__x0000_¨¾_x0000__x0002__x0000_?_x0000__x001e__x0000__x000c__x0000_ù]Ik_x0000__x0000__x0003__x0000_?_x000b__x000b_"/>
      <sheetName val="-11%20MOI.xls_x0000_?_x0000__x0016__x0000_?_x0000__x000d_?_x0000__x000c__x0000_¨¾_x0000__x0002__x0000_?"/>
      <sheetName val="?«ö??_x0000__x0000_"/>
      <sheetName val="_x0000__x000d__x0000_?_x0000__x000c__x0000_?_x0000__x0002__x0000_?_x0000__x001e__x0000__x000c__x0000_Õ¸¼{·~?_x0000__x0000__x0003__x0000_?_x000b__x000b_"/>
      <sheetName val="1-11%20MOI.xls_x0000_?_x0000__x0016__x0000_?_x0000__x000d_?_x0000__x000c__x0000_?_x0000__x0002__x0000_?"/>
      <sheetName val="coctuatrenda"/>
      <sheetName val="Du_lieu"/>
      <sheetName val="d Settings\ntoanh\Desktop\_x0000_nts\"/>
      <sheetName val="kt\My Documents\_x0000_C:\Documents a"/>
      <sheetName val="ation_x0000_0_x0000_internal:LocalThesaurus"/>
      <sheetName val="cuments and Settings\binhkt\App"/>
      <sheetName val="CT-0.4KV"/>
      <sheetName val="14-Client forecast "/>
      <sheetName val="1-11%20MOI.xls_x0000_„_x0000__x0016__x0000_Œ_x0000__x000d__x0000_”_x0000__x000c__x0000_ň_x0000__x0002__x0000_"/>
      <sheetName val="_x0000__x0000__x0000__x0000__x0000__x0000__x0000__x0000__x0000__x0000__x0000__x0000__x0000__x0000__x0000__x0000__x0000__x0000__x0000__x0000__x0000__x0000__x0000__x0000__x0000__x0000__x0000__x0001__x0000_㓴ི"/>
      <sheetName val="_x0000_☨耀_x0000_♀耀_x0000_♘耀 _x0000_♰耀¡_x0000_⚈耀¢_x0000_⚠耀£_x0000_⚸耀¤_x0000_⛐耀"/>
      <sheetName val="LL(665+026)-1x24"/>
      <sheetName val="Book1"/>
      <sheetName val="Nhien lieu-ok"/>
      <sheetName val="T.11"/>
      <sheetName val="10000000"/>
      <sheetName val="May"/>
      <sheetName val="PGـG_x0000__x0000__x0000__x0000__x0000__x0000__x0000__x0000__x0000__x0000__x0000__x0000__x0000__x0000__x0000__x0000__x0000__x0000__x0000__x0000__x0000__x0000__x0000__x0000__x0000__x0000__x0000_"/>
      <sheetName val="d%20Settings\Administrator\Desk"/>
      <sheetName val=" in WHERE clause of SQL query: "/>
      <sheetName val="t` AND (`ActionRequest` = 1 OR "/>
      <sheetName val="eAction`.`File`  And (`FileActi"/>
      <sheetName val="?½_x0000_??¾_x0000_??¿_x0000_??À_x0000_??Á_x0000_??Â_x0000_??Ã_x0000_??Ä_x0000_"/>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Temp"/>
      <sheetName val="ttings\hj\Appl_x0000_cation Data\_x0000_C:\"/>
      <sheetName val="kⴄ઴༉"/>
      <sheetName val="Gia"/>
      <sheetName val="௔按਱ဵ??"/>
      <sheetName val="1-11%20MOI.xls??_x0016_??_x000d_??_x000c_?ň?_x0002_?"/>
      <sheetName val="1-11%20MOI.xls??_x0016_??_x000d_?_x000c_?ň?_x0002_?Ӥ"/>
      <sheetName val="?Database: [2]. Exceeded number"/>
      <sheetName val="௔按਱ဵ?"/>
      <sheetName val="1-11%20MOI.xls?„?_x0016_?Œ?_x000d_?”?_x000c_?ň?_x0002_?"/>
      <sheetName val="REGORIAN_x0000_ր_x0000__x0002__x0009_GREGORIAN_x0000__x0005_HIJRI_x0000_哌"/>
      <sheetName val="1-11%20MOI.xls_x0000_„_x0000__x0016__x0000_Œ_x0000__x000a__x0000_”_x0000__x000c__x0000_ň_x0000__x0002__x0000_"/>
      <sheetName val="_x0000__x0005__x0000_ဃl䀁U␊๎ဵ_x0000__x0000__x0000_u㐊ᅋဵ_x0000__x0000__x0000_䀁ഊᙍဵ_x0000__x0000__x0000_༂_x0000_"/>
      <sheetName val="d Settings\ntoanh\Desktop\?nts\"/>
      <sheetName val="kt\My Documents\?C:\Documents a"/>
      <sheetName val="ation?0?internal:LocalThesaurus"/>
      <sheetName val="???????????????????????????_x0001_?㓴ི"/>
      <sheetName val="ttings\hj\Appl?cation Data\?C:\"/>
      <sheetName val="Bcao"/>
      <sheetName val="Nhaplieusp"/>
      <sheetName val="_x0000_ _x0000_ _x0000_ _x0000_ _x0000_ _x0000_ _x0000_ _x0000_ _x0000_ _x0000_ _x0000_ _x0000_ _x0000_ _x0000_ _x0000_ _x0000_"/>
      <sheetName val="1-11%20MOI.xls"/>
      <sheetName val="?☨耀?♀耀?♘耀 ?♰耀¡?⚈耀¢?⚠耀£?⚸耀¤?⛐耀"/>
      <sheetName val="_x0000__x0000__x0000__x0000__x0000__x0001__x0000__x0000__x0000__x0001__x0000__x0011__x0000__x0001__x0000__x0000__x0000_D_x0000_⇘マ_x0000__x0000__x001b__x0000__x0001__x0000__x001b__x0000__x0003__x0000_"/>
      <sheetName val="Times New Roman"/>
      <sheetName val="?????"/>
      <sheetName val="??????"/>
      <sheetName val="1-11%20MOI.xls??_x0016_??_x000a_??_x000c_?ň?_x0002_?"/>
      <sheetName val="1-11%20MOI.xls??_x0016_??_x000a_?_x000c_?ň?_x0002_?Ӥ"/>
      <sheetName val="௔按਱ဵ__"/>
      <sheetName val="_Database_ _2_. Exceeded number"/>
      <sheetName val="1-11%20MOI.xls___x0016____x000d____x000c__ň__x0002__"/>
      <sheetName val="௔按਱ဵ_"/>
      <sheetName val="1-11%20MOI.xls___x0016____x000d___x000c__ň__x0002__Ӥ"/>
      <sheetName val="Database_ _2_. Exceeded number "/>
      <sheetName val="1-11%20MOI.xls?„?_x0016_?Œ?_x000a_?”?_x000c_?ň?_x0002_?"/>
      <sheetName val="_x0016__x0000_?_x0000__x000a__x0000_?_x0000__x000c__x0000_n_x0000__x0002__x0000_?_x0000__x001e__x0000__x000c__x0000_????_x0000__x0000__x0003__x0000_?_x000b__x000b_"/>
      <sheetName val="1-11%20MOI.xls_x0000_?_x0000__x0016__x0000_?_x0000__x000a_?_x0000__x000c__x0000_n_x0000__x0002__x0000_?"/>
      <sheetName val="TH"/>
      <sheetName val="____"/>
      <sheetName val="_☨耀_♀耀_♘耀 _♰耀¡_⚈耀¢_⚠耀£_⚸耀¤_⛐耀"/>
      <sheetName val="d%20Settings_Administrator_Desk"/>
      <sheetName val="TH9"/>
      <sheetName val="☨耀_x0000_♀耀_x0000_♘耀 ♰耀¡_x0000_⚈耀¢_x0000_⚠耀£_x0000_⚸耀¤_x0000_⛐耀¥_x0000_"/>
      <sheetName val="_x0016_???_x000d_???_x000c_?n?_x0002_???_x001e_?_x000c_???????_x0003_??_x000b__x000b_"/>
      <sheetName val="1-11%20MOI.xls???_x0016_???_x000d_??_x000c_?n?_x0002_??"/>
      <sheetName val="???????????????????????????????"/>
      <sheetName val="REGORIAN_x0000_ր_x0000__x0002_ GREGORIAN_x0000__x0005_HIJRI_x0000_哌"/>
      <sheetName val="?_x0005_?ဃl䀁U␊๎ဵ???u㐊ᅋဵ???䀁ഊᙍဵ???༂?"/>
      <sheetName val="REGORIAN?ր?_x0002__x0009_GREGORIAN?_x0005_HIJRI?哌"/>
      <sheetName val="? ? ? ? ? ? ? ? ? ? ? ? ? ? ? ?"/>
      <sheetName val="?½???¾???¿???À???Á???Â???Ã???Ä?"/>
      <sheetName val="?????_x0001_???_x0001_?_x0011_?_x0001_???D?⇘マ??_x001b_?_x0001_?_x001b_?_x0003_?"/>
      <sheetName val="PGـG???????????????????????????"/>
      <sheetName val="_x0016_???_x000a_???_x000c_?n?_x0002_???_x001e_?_x000c_???????_x0003_??_x000b__x000b_"/>
      <sheetName val="1-11%20MOI.xls???_x0016_???_x000a_??_x000c_?n?_x0002_??"/>
      <sheetName val="☨耀?♀耀?♘耀 ♰耀¡?⚈耀¢?⚠耀£?⚸耀¤?⛐耀¥?"/>
      <sheetName val="REGORIAN?ր?_x0002_ GREGORIAN?_x0005_HIJRI?哌"/>
      <sheetName val="?°´????"/>
      <sheetName val="???_x000c_?¨¾?_x0002_???_x001e_?_x000c_?ù]Ik??_x0003_??_x000b__x000b_"/>
      <sheetName val="-11%20MOI.xls???_x0016_???_x000d_??_x000c_?¨¾?_x0002_??"/>
      <sheetName val="?«ö????"/>
      <sheetName val="?_x000d_???_x000c_???_x0002_???_x001e_?_x000c_?Õ¸¼{·~???_x0003_??_x000b__x000b_"/>
      <sheetName val="1-11%20MOI.xls???_x0016_???_x000d_??_x000c_???_x0002_??"/>
      <sheetName val="d Settings_ntoanh_Desktop_"/>
      <sheetName val="kt_My Documents_"/>
      <sheetName val="ation"/>
      <sheetName val="cuments and Settings_binhkt_App"/>
      <sheetName val="ttings_hj_Appl"/>
      <sheetName val="1-11%20MOI.xls_„__x0016__Œ__x000d__”__x000c__ň__x0002__"/>
      <sheetName val="d Settings_ntoanh_Desktop__nts_"/>
      <sheetName val="kt_My Documents__C__Documents a"/>
      <sheetName val="ation_0_internal_LocalThesaurus"/>
      <sheetName val="_x0016_"/>
      <sheetName val="_"/>
      <sheetName val=" in WHERE clause of SQL query_ "/>
      <sheetName val="_½"/>
      <sheetName val="MO M0"/>
      <sheetName val="Hoạt tải"/>
      <sheetName val="Dữ liệu"/>
      <sheetName val="_______________________________"/>
      <sheetName val="ptvt-dg"/>
      <sheetName val="1-11%20MOI.xls_x0000__x0000__x0016__x0000__x0000__x000d__x0000__x0000__x000c__x0000_n_x0000__x0002__x0000_"/>
      <sheetName val="D540"/>
      <sheetName val="E610A  "/>
      <sheetName val="Thue"/>
      <sheetName val="G710A"/>
      <sheetName val="______"/>
      <sheetName val="1-11%20MOI.xls___x0016_______x000c__ň__x0002__"/>
      <sheetName val="_x0016_____x000d_____x000c__n__x0002_____x001e___x000c_________x0003____x000b__x000b_"/>
      <sheetName val="_½___¾___¿___À___Á___Â___Ã___Ä_"/>
      <sheetName val="__x0005__ဃl䀁U␊๎ဵ___u㐊ᅋဵ___䀁ഊᙍဵ___༂_"/>
      <sheetName val="_°´__"/>
      <sheetName val="-11%20MOI.xls"/>
      <sheetName val="_«ö__"/>
      <sheetName val="_x0016__x0000_?_x0000__x000d__x0000_?_x0000__x000c__x0000_?_x0000__x0002__x0000_?_x0000__x001e__x0000__x000c__x0000_????_x0000__x0000__x0003__x0000_?_x000b__x000b_"/>
    </sheetNames>
    <sheetDataSet>
      <sheetData sheetId="0"/>
      <sheetData sheetId="1" refreshError="1"/>
      <sheetData sheetId="2" refreshError="1"/>
      <sheetData sheetId="3" refreshError="1"/>
      <sheetData sheetId="4" refreshError="1"/>
      <sheetData sheetId="5" refreshError="1"/>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3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td"/>
      <sheetName val="H30_H10"/>
      <sheetName val="XB80_X60"/>
    </sheetNames>
    <sheetDataSet>
      <sheetData sheetId="0">
        <row r="2">
          <cell r="D2">
            <v>24</v>
          </cell>
        </row>
      </sheetData>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D"/>
      <sheetName val="TN"/>
      <sheetName val="THN"/>
      <sheetName val="CAMAY"/>
      <sheetName val="VL"/>
      <sheetName val="NHANCONGduong"/>
      <sheetName val="Nhan cong cong"/>
      <sheetName val="VUA"/>
      <sheetName val="HSO"/>
      <sheetName val="Phatsinh"/>
      <sheetName val="KHTT"/>
      <sheetName val="00000000"/>
      <sheetName val="10000000"/>
      <sheetName val="20000000"/>
      <sheetName val="30000000"/>
      <sheetName val="XL4Poppy"/>
      <sheetName val="XL4Poppy (2)"/>
      <sheetName val="NHALCONGduong"/>
      <sheetName val="Congty"/>
      <sheetName val="VPPN"/>
      <sheetName val="XN74"/>
      <sheetName val="XN54"/>
      <sheetName val="XN33"/>
      <sheetName val="NK96"/>
      <sheetName val="XL4Test5"/>
      <sheetName val="Sheet1"/>
      <sheetName val="Sheet2"/>
      <sheetName val="Sheet3"/>
      <sheetName val="Nhan cong`#/.g"/>
      <sheetName val="CHTT"/>
      <sheetName val="N6"/>
      <sheetName val="PHU XUAN"/>
      <sheetName val="PHU XUAN (2)"/>
      <sheetName val="TRAN-TRUONGXUAN"/>
      <sheetName val="TRAN-TRUONGXUAN (2)"/>
      <sheetName val="QLO28"/>
      <sheetName val="tinhlo10"/>
      <sheetName val="HOA AN (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NLANCONGduong"/>
      <sheetName val="ဳ0000000"/>
      <sheetName val="VaoMavaKL"/>
      <sheetName val="VaoSL"/>
      <sheetName val="KQPTVL"/>
      <sheetName val="KQPTVLNgang"/>
      <sheetName val="DMCTDoiDonVi"/>
      <sheetName val="CMa"/>
      <sheetName val="NC"/>
      <sheetName val="MTC"/>
      <sheetName val="Tra_bang"/>
      <sheetName val="XL_x0014_Poppy"/>
      <sheetName val="DTCT"/>
      <sheetName val="XL4Poppy (2䀁"/>
      <sheetName val="?0000000"/>
      <sheetName val="XL4Poppy (2?"/>
      <sheetName val="NHALCONGdu_x000f_ng"/>
      <sheetName val="Nha_x000e_ cong`#/.g"/>
      <sheetName val="FHANCONGduong"/>
      <sheetName val="N`an cong cong"/>
      <sheetName val="DGduong"/>
      <sheetName val="PhatsiûÎ"/>
      <sheetName val="TT35"/>
      <sheetName val="TT"/>
      <sheetName val="THM"/>
      <sheetName val="THAT"/>
      <sheetName val="THTN"/>
      <sheetName val="THGC"/>
      <sheetName val="GCTL"/>
      <sheetName val="Tai khoan"/>
      <sheetName val="CTGS"/>
      <sheetName val="DONGIA"/>
      <sheetName val="CHITIET"/>
      <sheetName val="GIAVL"/>
      <sheetName val="lam-moi"/>
      <sheetName val="thao-go"/>
      <sheetName val="TH XL"/>
      <sheetName val="dongia (2)"/>
      <sheetName val="LKVL-CK-HT-GD1"/>
      <sheetName val="giathanh1"/>
      <sheetName val="THPDMoi  (2)"/>
      <sheetName val="gtrinh"/>
      <sheetName val="phuluc1"/>
      <sheetName val="TONG HOP VL-NC"/>
      <sheetName val="TONGKE3p "/>
      <sheetName val="TH VL, NC, DDHT Thanhphuoc"/>
      <sheetName val="#REF"/>
      <sheetName val="DON GIA"/>
      <sheetName val="TONGKE-HT"/>
      <sheetName val="DG"/>
      <sheetName val="t-h HA THE"/>
      <sheetName val="CHITIET VL-NC-TT -1p"/>
      <sheetName val="TONG HOP VL-NC TT"/>
      <sheetName val="TNHCHINH"/>
      <sheetName val="CHITIET VL-NC"/>
      <sheetName val="VC"/>
      <sheetName val="Tiepdia"/>
      <sheetName val="CHITIET VL-NC-TT-3p"/>
      <sheetName val="TDTKP"/>
      <sheetName val="TDTKP1"/>
      <sheetName val="KPVC-BD "/>
      <sheetName val="VCV-BE-TONG"/>
      <sheetName val="Bang_tra"/>
      <sheetName val="²_x0000__x0000_t4"/>
      <sheetName val="gvl"/>
      <sheetName val="Shegt6"/>
      <sheetName val="Shget7"/>
      <sheetName val="Sjeet8"/>
      <sheetName val="Sheeu15"/>
      <sheetName val="XXXYXXXX"/>
      <sheetName val="Sh_x0003__x0000_t3"/>
      <sheetName val="THPD ±µ_x0008_&quot;_x0000__x0000__x0000_"/>
      <sheetName val="NHALCOJGduong"/>
      <sheetName val="TPAN-TRUONGXUAN"/>
      <sheetName val="S(eet12"/>
      <sheetName val="Dieuchinh"/>
      <sheetName val="tra_vat_lieu"/>
      <sheetName val="Cp&gt;10-Ln&lt;10"/>
      <sheetName val="Ln&lt;20"/>
      <sheetName val="EIRR&gt;1&lt;1"/>
      <sheetName val="EIRR&gt; 2"/>
      <sheetName val="EIRR&lt;2"/>
      <sheetName val="Chiet tinh dz35"/>
      <sheetName val="vlieu"/>
      <sheetName val="HE SO"/>
      <sheetName val="MTO REV.2(ARMOR)"/>
      <sheetName val="Nhan cong`#_.g"/>
      <sheetName val="_0000000"/>
      <sheetName val="Nha_x000e_ cong`#_.g"/>
      <sheetName val="XL4Poppy (2_"/>
      <sheetName val="Nhan ckng cong"/>
      <sheetName val="10_x0010_00000"/>
      <sheetName val="XL4Pop0y (2)"/>
      <sheetName val="Nhan cong`_x0003_/.g"/>
      <sheetName val="²"/>
      <sheetName val="Sh_x0003_"/>
      <sheetName val="NHALÃONGduong"/>
      <sheetName val="Óheet1"/>
      <sheetName val="CÈTT"/>
      <sheetName val="TRAN-TÒUONGXUAN"/>
      <sheetName val="XXHXXXXX"/>
      <sheetName val="V!oSL"/>
      <sheetName val="ÄMCTDoiDonVi"/>
      <sheetName val="NHANCONGduo.g"/>
      <sheetName val="TSCD"/>
      <sheetName val="Coc 32 m(Cho mo)"/>
      <sheetName val="Nhan cong`_x0003__.g"/>
      <sheetName val="²??t4"/>
      <sheetName val="Nhan_cong_cong"/>
      <sheetName val="XL4Poppy_(2)"/>
      <sheetName val="Nhan_cong`#/_g"/>
      <sheetName val="PHU_XUAN"/>
      <sheetName val="PHU_XUAN_(2)"/>
      <sheetName val="TRAN-TRUONGXUAN_(2)"/>
      <sheetName val="HOA_AN_(2)"/>
      <sheetName val="XL4Poppy_(2䀁"/>
      <sheetName val="XLPoppy"/>
      <sheetName val="N`an_cong_cong"/>
      <sheetName val="NHALCONGdung"/>
      <sheetName val="Nha_cong`#/_g"/>
      <sheetName val="Sh_x0003_?t3"/>
      <sheetName val="XL4Test5S"/>
      <sheetName val="MTL$-INTER"/>
      <sheetName val="²__t4"/>
      <sheetName val="²_x0000__x0000_€t4"/>
      <sheetName val="²??€t4"/>
      <sheetName val="SUMMARY"/>
      <sheetName val="2000_x0010_000"/>
      <sheetName val="Overview"/>
      <sheetName val="Sh_x0003__t3"/>
      <sheetName val="CLa"/>
      <sheetName val="HL4Poppy"/>
      <sheetName val="Chi phi khac 4.3KH-CP"/>
      <sheetName val="Nhatkychung"/>
      <sheetName val="Nhatkychung - cu"/>
      <sheetName val="KQPTRLNgang"/>
      <sheetName val="DTCP"/>
      <sheetName val="Tra KS"/>
      <sheetName val="nhan cong"/>
      <sheetName val="Truot_nen"/>
      <sheetName val="Luong+may"/>
      <sheetName val="uniBase"/>
      <sheetName val="vniBase"/>
      <sheetName val="abcBase"/>
      <sheetName val="Nhan_cong`#__g"/>
      <sheetName val="Nha_cong`#__g"/>
      <sheetName val="TRAN-TRUONG塅䕃⹌塅E(2)"/>
      <sheetName val="TRAN-TRUONG????E(2)"/>
      <sheetName val="XL4Poppy_(2?"/>
      <sheetName val="²__€t4"/>
      <sheetName val="NEW-PANEL"/>
      <sheetName val="tra-vat-lieu"/>
      <sheetName val="DAMNEN KHONG HC"/>
      <sheetName val="DAM NEN HC"/>
      <sheetName val="T_NG HOP VL-NC TT"/>
      <sheetName val="NHALCO_x000e_Gduong"/>
      <sheetName val="DT32"/>
      <sheetName val="M_x0014_C"/>
      <sheetName val="chitimc"/>
      <sheetName val="Chiet_tinh_dz35"/>
      <sheetName val="THPD ±µ_x0008_&quot;???"/>
      <sheetName val="XL4Po`py (2?"/>
      <sheetName val="chiet tinh"/>
      <sheetName val="N`an cgng cong"/>
      <sheetName val="XL4Po`py (2䀁"/>
      <sheetName val="Sheet!3"/>
      <sheetName val="chu chuong"/>
      <sheetName val="Chart1"/>
      <sheetName val="TRAN-TRUONG____E(2)"/>
      <sheetName val="CPTNo"/>
      <sheetName val="_x0000__x0010_*_x0000__x0000__x0000_'"/>
      <sheetName val="Quan Ly Ban Ve TKTC"/>
      <sheetName val="CODE"/>
      <sheetName val="_x0000__x0000__x0000__x0000__x0000__x0000__x0000__x0000_"/>
      <sheetName val="_x0000__x0000__x0000__x0000__x0000__x0000__x0000__x0000_ (2)"/>
      <sheetName val="_x0000__x0000__x0000__x0000__x0000__x0000__x0000__x0000_ (2?"/>
      <sheetName val="Phatsi��"/>
      <sheetName val="�_x0000__x0000_�t4"/>
      <sheetName val="�??�t4"/>
      <sheetName val="�__�t4"/>
      <sheetName val="XL4Poppy_(2_"/>
      <sheetName val="KKKKKKKK"/>
      <sheetName val="BXLDL"/>
      <sheetName val="XL4Po`py (2_"/>
      <sheetName val="THPD ±µ_x0008_&quot;___"/>
      <sheetName val="QMCT"/>
      <sheetName val="?_x0010_*???'"/>
      <sheetName val="tuong"/>
      <sheetName val="JD"/>
      <sheetName val="FA-LISTING"/>
      <sheetName val="XXX೼_x0000_XXX"/>
      <sheetName val="@SO"/>
      <sheetName val="XN'4"/>
      <sheetName val="Input"/>
      <sheetName val="cvc"/>
      <sheetName val="Phatsi??"/>
      <sheetName val="????????"/>
      <sheetName val="???????? (2)"/>
      <sheetName val="???????? (2?"/>
      <sheetName val="TTDN"/>
      <sheetName val="2      0"/>
      <sheetName val="CHT_x0014_"/>
      <sheetName val="luong06"/>
      <sheetName val="XXX೼"/>
      <sheetName val="Phatsi__"/>
      <sheetName val="KKKKKKKK (2)"/>
      <sheetName val="KKKKKKKK (2?"/>
      <sheetName val="XL_x005f_x0014_Poppy"/>
      <sheetName val="NHALCONGdu_x005f_x000f_ng"/>
      <sheetName val="Nha_x005f_x000e_ cong`#_.g"/>
      <sheetName val="Parem"/>
      <sheetName val="XXX೼?XXX"/>
      <sheetName val="S`eet13"/>
      <sheetName val="Pricing Notes"/>
      <sheetName val="MTO REV.0"/>
      <sheetName val="KKKKKKKK (2_"/>
      <sheetName val="_x0000__x0000__x0000__x0000__x0000__x0000__x0000__x0000_ (2_"/>
      <sheetName val="_x0000__x0000__x0000__x0000__x0000__x0000__x0000__x0000__(2)"/>
      <sheetName val="O-B"/>
      <sheetName val="S-B"/>
      <sheetName val="V-B"/>
      <sheetName val="²_x005f_x0000__x005f_x0000_t4"/>
      <sheetName val="bang tien luong"/>
      <sheetName val="________BLDG"/>
      <sheetName val="10_x005f_x0010_00000"/>
      <sheetName val="Nhan cong`_x005f_x0003__.g"/>
      <sheetName val="Sh_x005f_x0003__x005f_x0000_t3"/>
      <sheetName val="Sh_x005f_x0003__t3"/>
      <sheetName val="Sh_x005f_x0003_"/>
      <sheetName val="2000_x005f_x0010_000"/>
      <sheetName val="²_x005f_x0000__x005f_x0000_€t4"/>
      <sheetName val="M_x005f_x0014_C"/>
      <sheetName val="�_x005f_x0000__x005f_x0000_�t4"/>
      <sheetName val="Nha_x005f_x000e_ cong`#/.g"/>
      <sheetName val="Nhan cong`_x005f_x0003_/.g"/>
      <sheetName val="Sh_x005f_x0003_?t3"/>
      <sheetName val="PCDH-KMV"/>
      <sheetName val="T.Tinh"/>
      <sheetName val="________"/>
      <sheetName val="________ (2)"/>
      <sheetName val="________ (2_"/>
      <sheetName val="__x0010______"/>
      <sheetName val="XXX೼_XXX"/>
      <sheetName val="_x0004__x0000_"/>
      <sheetName val="_x0000__x0000__x0000__x0000__x0000__x0000__x0000__x0000__(2?"/>
      <sheetName val="X2.xls_x0002__x0000__x0000_ND_x0002_"/>
      <sheetName val="Cp_10_Ln_10"/>
      <sheetName val="Ln_20"/>
      <sheetName val="EIRR_1_1"/>
      <sheetName val="EIRR_ 2"/>
      <sheetName val="EIRR_2"/>
      <sheetName val="????t4"/>
      <sheetName val="?"/>
      <sheetName val="[DT32.xls][DT32.xls]Nhan cong`#"/>
      <sheetName val="[DT32.xls][DT32.xls]Nha_x000e_ cong`#"/>
      <sheetName val="[DT32.xls][DT32.xls]Nhan cong`_x0003_"/>
      <sheetName val="[DT32.xls][DT32.xls]Nhan_cong`#"/>
      <sheetName val="[DT32.xls][DT32.xls]Nha_cong`#/"/>
      <sheetName val="[DT32.xls][DT32.xls][DT32.xls]N"/>
      <sheetName val="[DT32.xls]Nhan cong`#/.g"/>
      <sheetName val="[DT32.xls]Nha_x000e_ cong`#/.g"/>
      <sheetName val="[DT32.xls]Nhan cong`_x0003_/.g"/>
      <sheetName val="[DT32.xls]Nhan_cong`#/_g"/>
      <sheetName val="[DT32.xls]Nha_cong`#/_g"/>
      <sheetName val="_DT32.xls__DT32.xls_Nhan cong`#"/>
      <sheetName val="_DT32.xls__DT32.xls_Nha_x000e_ cong`#"/>
      <sheetName val="_DT32.xls__DT32.xls_Nhan cong`_x0003_"/>
      <sheetName val="_DT32.xls__DT32.xls_Nhan_cong`#"/>
      <sheetName val="_DT32.xls__DT32.xls_Nha_cong`#_"/>
      <sheetName val="_DT32.xls__DT32.xls__DT32.xls_N"/>
      <sheetName val="_DT32.xls_Nhan cong`#_.g"/>
      <sheetName val="_DT32.xls_Nha_x000e_ cong`#_.g"/>
      <sheetName val="_DT32.xls_Nhan cong`_x0003__.g"/>
      <sheetName val="_DT32.xls_Nhan_cong`#__g"/>
      <sheetName val="_DT32.xls_Nha_cong`#__g"/>
      <sheetName val="???????? (2_"/>
      <sheetName val="????????_(2)"/>
      <sheetName val="_x0004_?"/>
      <sheetName val="____t4"/>
      <sheetName val="_"/>
      <sheetName val="XL_x005f_x005f_x005f_x0014_Poppy"/>
      <sheetName val="NHALCONGdu_x005f_x005f_x005f_x000f_ng"/>
      <sheetName val="Nha_x005f_x005f_x005f_x000e_ cong`#_.g"/>
      <sheetName val="10_x005f_x005f_x005f_x0010_00000"/>
      <sheetName val="Nhan cong`_x005f_x005f_x005f_x0003__.g"/>
      <sheetName val="²_x005f_x005f_x005f_x0000__x005f_x005f_x005f_x0000_t4"/>
      <sheetName val="Sh_x005f_x005f_x005f_x0003__x005f_x005f_x005f_x0000_t3"/>
      <sheetName val="Sh_x005f_x005f_x005f_x0003__t3"/>
      <sheetName val="Sh_x005f_x005f_x005f_x0003_"/>
      <sheetName val="2000_x005f_x005f_x005f_x0010_000"/>
      <sheetName val="²_x005f_x005f_x005f_x0000__x005f_x005f_x005f_x0000_€t4"/>
      <sheetName val="M_x005f_x005f_x005f_x0014_C"/>
      <sheetName val="�_x005f_x005f_x005f_x0000__x005f_x005f_x005f_x0000_�t4"/>
      <sheetName val="XL_x005f_x005f_x005f_x005f_x005f_x005f_x005f_x0014_Popp"/>
      <sheetName val="NHALCONGdu_x005f_x005f_x005f_x005f_x005f_x005f_x0"/>
      <sheetName val="Nha_x005f_x005f_x005f_x005f_x005f_x005f_x005f_x000e_ co"/>
      <sheetName val="10_x005f_x005f_x005f_x005f_x005f_x005f_x005f_x0010_0000"/>
      <sheetName val="Nhan cong`_x005f_x005f_x005f_x005f_x005f_x005f_x0"/>
      <sheetName val="²_x005f_x005f_x005f_x005f_x005f_x005f_x005f_x0000__x005"/>
      <sheetName val="Sh_x005f_x005f_x005f_x005f_x005f_x005f_x005f_x0003__x00"/>
      <sheetName val="Sh_x005f_x005f_x005f_x005f_x005f_x005f_x005f_x0003__t3"/>
      <sheetName val="Sh_x005f_x005f_x005f_x005f_x005f_x005f_x005f_x0003_"/>
      <sheetName val="2000_x005f_x005f_x005f_x005f_x005f_x005f_x005f_x0010_00"/>
      <sheetName val="M_x005f_x005f_x005f_x005f_x005f_x005f_x005f_x0014_C"/>
      <sheetName val="�_x005f_x005f_x005f_x005f_x005f_x005f_x005f_x0000__x005"/>
      <sheetName val="DOJGIA"/>
      <sheetName val="GTTBA"/>
      <sheetName val="Shemt10"/>
      <sheetName val="Tri_bang"/>
      <sheetName val="CT_x0002__x0000_"/>
      <sheetName val="TD"/>
      <sheetName val="Nha_x005f_x005f_x005f_x000e_ cong`#/.g"/>
      <sheetName val="Sh_x005f_x005f_x005f_x0003_?t3"/>
      <sheetName val="dtxl"/>
      <sheetName val="XL_x005f_x005f_x005f_x005f_x005f_x005f_x005f_x005f_x005"/>
      <sheetName val="Sh_x005f_x005f_x005f_x005f_x005f_x005f_x005f_x005f_x005"/>
      <sheetName val="Nha_x005f_x005f_x005f_x005f_x005f_x005f_x005f_x005f_x00"/>
      <sheetName val="IBASE"/>
      <sheetName val="Sh_x005f_x005f_x005f_x005f_x005f_x005f_x005f_x0003_?t3"/>
      <sheetName val="[DT32.xls][DT32.xls]Nha_x005f_x000e_ "/>
      <sheetName val="[DT32.xls][DT32.xls]Nhan cong`_"/>
      <sheetName val="25D(1-10)"/>
      <sheetName val="Lç khoan LK1"/>
      <sheetName val="LME"/>
      <sheetName val="Aux"/>
      <sheetName val="Detailed"/>
      <sheetName val="BO 09"/>
      <sheetName val="[DT32.xls]Nha_x005f_x005f_x005f_x000e_ cong"/>
      <sheetName val="[DT32.xls]Nha_x005f_x000e_ cong`#/.g"/>
      <sheetName val="[DT32.xls]Nhan cong`_x005f_x0003_/.g"/>
      <sheetName val="_x0000__x0000__x0000__x0000__x0000__x0000__x0000__x0000__(2_"/>
      <sheetName val="KKKKKKKK_(2)"/>
      <sheetName val="Gen."/>
      <sheetName val="ctbetong"/>
      <sheetName val="²_x005f_x005f_x005f_x005f_x005f_x005f_x005f_x005f_x005f"/>
      <sheetName val="map"/>
      <sheetName val="THKP"/>
      <sheetName val="_x005f_x0000__x005f_x0000__x005f_x0000__x005f_x0000__x0"/>
      <sheetName val="Gia vat tu"/>
      <sheetName val="????????_(2?"/>
      <sheetName val="?__?t4"/>
      <sheetName val="X2.xls_x0002_??ND_x0002_"/>
      <sheetName val="thag-go"/>
      <sheetName val="X2.xls_x0002_"/>
      <sheetName val="_________(2)"/>
      <sheetName val="_________(2_"/>
      <sheetName val="Nhan_cong_cong1"/>
      <sheetName val="XL4Poppy_(2)1"/>
      <sheetName val="Nhan_cong`#/_g1"/>
      <sheetName val="PHU_XUAN1"/>
      <sheetName val="PHU_XUAN_(2)1"/>
      <sheetName val="TRAN-TRUONGXUAN_(2)1"/>
      <sheetName val="HOA_AN_(2)1"/>
      <sheetName val="XL4Poppy_(2䀁1"/>
      <sheetName val="dongia_(2)"/>
      <sheetName val="THPDMoi__(2)"/>
      <sheetName val="TONG_HOP_VL-NC"/>
      <sheetName val="TONGKE3p_"/>
      <sheetName val="TH_VL,_NC,_DDHT_Thanhphuoc"/>
      <sheetName val="DON_GIA"/>
      <sheetName val="t-h_HA_THE"/>
      <sheetName val="CHITIET_VL-NC-TT_-1p"/>
      <sheetName val="TONG_HOP_VL-NC_TT"/>
      <sheetName val="TH_XL"/>
      <sheetName val="CHITIET_VL-NC"/>
      <sheetName val="CHITIET_VL-NC-TT-3p"/>
      <sheetName val="KPVC-BD_"/>
      <sheetName val="N`an_cong_cong1"/>
      <sheetName val="Tai_khoan"/>
      <sheetName val="MTO_REV_2(ARMOR)"/>
      <sheetName val="HE_SO"/>
      <sheetName val="Sht3"/>
      <sheetName val="Nhan_ckng_cong"/>
      <sheetName val="1000000"/>
      <sheetName val="XL4Pop0y_(2)"/>
      <sheetName val="Nhan_cong`/_g"/>
      <sheetName val="Nhan_cong`#__g1"/>
      <sheetName val="EIRR&gt;_2"/>
      <sheetName val="NHANCONGduo_g"/>
      <sheetName val="2000000"/>
      <sheetName val="Sh?t3"/>
      <sheetName val="Sh"/>
      <sheetName val="Coc_32_m(Cho_mo)"/>
      <sheetName val="Nhan_cong`__g"/>
      <sheetName val="Tra_KS"/>
      <sheetName val="Sh_t3"/>
      <sheetName val="N`an_cgng_cong"/>
      <sheetName val="th"/>
      <sheetName val="VT"/>
      <sheetName val="KLHT"/>
      <sheetName val="ĐM-KHAC"/>
      <sheetName val="12-XLT11"/>
      <sheetName val="12.2-TBT11"/>
      <sheetName val="8.2-TBT10"/>
      <sheetName val="14.1-TBD12"/>
      <sheetName val="6.1-TBD10"/>
      <sheetName val="10.1-TBD11"/>
      <sheetName val="tsc"/>
      <sheetName val="Loading"/>
      <sheetName val="Thuc thanh"/>
      <sheetName val="TTDZ22"/>
      <sheetName val="KHOANDC"/>
      <sheetName val="P¤To"/>
      <sheetName val="KS1"/>
      <sheetName val="KS3"/>
      <sheetName val="[DT32.xls]Nhan_cong`#/_g1"/>
      <sheetName val="[DT32.xls]Nhan_cong`/_g"/>
      <sheetName val="[DT32.xls][DT32.xls]Nhan_cong`/"/>
      <sheetName val="Cash Voucher"/>
      <sheetName val="OFFICE"/>
      <sheetName val="Jul"/>
      <sheetName val="Aug"/>
      <sheetName val="Sep"/>
      <sheetName val="Oct"/>
      <sheetName val="Nov"/>
      <sheetName val="Dec"/>
      <sheetName val="Jan"/>
      <sheetName val="Feb"/>
      <sheetName val="Mar"/>
      <sheetName val="Jun"/>
      <sheetName val="Sh_x0003__x0000__x0000__x0000__x0000__x0000__x0000__x0000__x0000__x0000__x0000__x0001__x0000_뺔˖_x0000__x0004__x0000__x0000__x0000__x0000__x0000__x0000_ᮼ˗_x0000__x0000__x0000__x0000_"/>
      <sheetName val="_DT32.xls__DT32.xls_Nha_x005f_x000e_ "/>
      <sheetName val="nc-m"/>
      <sheetName val="_DT32.xls_Nha_x005f_x000e_ cong`#_.g"/>
      <sheetName val="_DT32.xls_Nhan cong`_x005f_x0003__.g"/>
      <sheetName val="_DT32.xls__DT32.xls_Nhan cong`_"/>
      <sheetName val="BL.A1.8-1350"/>
      <sheetName val="_x0004__"/>
      <sheetName val="KKKKKKKK_(2?"/>
      <sheetName val="KKKKKKKK_(2_"/>
      <sheetName val="chu chu²_x0000__x0000_"/>
      <sheetName val="Chart1_x0015__x0000__x0000_Chi phi khac 4.3KH-CP_x0008_"/>
      <sheetName val="luong thang 13"/>
      <sheetName val="Songay LV VP"/>
      <sheetName val="GIAVLIEU"/>
      <sheetName val="SILICATE"/>
      <sheetName val="GTXL1"/>
      <sheetName val="DT"/>
      <sheetName val="VTTN"/>
      <sheetName val="PTCT"/>
      <sheetName val="????????_(2_"/>
      <sheetName val="CT_x0002_?"/>
      <sheetName val="XL4Poppy_(2?1"/>
      <sheetName val="Chiet_tinh_dz351"/>
      <sheetName val="XL4Poppy_(2_1"/>
      <sheetName val="Chi_phi_khac_4_3KH-CP"/>
      <sheetName val="MC"/>
      <sheetName val="DAMNEN_KHONG_HC"/>
      <sheetName val="DAM_NEN_HC"/>
      <sheetName val="Nhatkychung_-_cu"/>
      <sheetName val="chu_chuong"/>
      <sheetName val="XL4Po`py_(2?"/>
      <sheetName val="CHT"/>
      <sheetName val="_(2)1"/>
      <sheetName val="Quan_Ly_Ban_Ve_TKTC"/>
      <sheetName val="*'"/>
      <sheetName val="THPD_±µ&quot;"/>
      <sheetName val="T_NG_HOP_VL-NC_TT"/>
      <sheetName val="2______0"/>
      <sheetName val="XL4Po`py_(2䀁"/>
      <sheetName val="nhan_cong"/>
      <sheetName val="CT -THVLNC"/>
      <sheetName val="MTO_REV_0"/>
      <sheetName val="XL4Po`py_(2_"/>
      <sheetName val="Nha_x005f_x000e__cong`#__g"/>
      <sheetName val="Nhan_cong`_x005f_x0003___g"/>
      <sheetName val="[DT32.xls]Nha_x005f_x000e__cong`#/_g"/>
      <sheetName val="[DT32.xls]Nhan_cong`_x005f_x0003_/_g"/>
      <sheetName val="LEGEND"/>
      <sheetName val="X2.xls_x0002___ND_x0002_"/>
      <sheetName val="CT_x0002__"/>
      <sheetName val="BCDTK"/>
      <sheetName val="soktmay"/>
      <sheetName val="[DT32.xls][DT32.xls]Nha_x005f_x000e__"/>
      <sheetName val="[DT32.xls][DT32.xls]Nhan_cong`_"/>
      <sheetName val="Nha_x005f_x000e__cong`#/_g"/>
      <sheetName val="Nhan_cong`_x005f_x0003_/_g"/>
      <sheetName val="PN"/>
      <sheetName val="_x005f_x0000__x005f_x0010___x005f_x0000__x005f_x0000__x"/>
      <sheetName val="THPD ±µ_x005f_x0008_&quot;_x005f_x0000__x005f_x0000__x"/>
      <sheetName val="_x005f_x0004__x005f_x0000_"/>
      <sheetName val="__x005f_x0010_____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refreshError="1"/>
      <sheetData sheetId="66"/>
      <sheetData sheetId="67" refreshError="1"/>
      <sheetData sheetId="68" refreshError="1"/>
      <sheetData sheetId="69"/>
      <sheetData sheetId="70" refreshError="1"/>
      <sheetData sheetId="71"/>
      <sheetData sheetId="72"/>
      <sheetData sheetId="73" refreshError="1"/>
      <sheetData sheetId="74"/>
      <sheetData sheetId="75" refreshError="1"/>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sheetData sheetId="119"/>
      <sheetData sheetId="120"/>
      <sheetData sheetId="121"/>
      <sheetData sheetId="122"/>
      <sheetData sheetId="123"/>
      <sheetData sheetId="124" refreshError="1"/>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sheetData sheetId="144"/>
      <sheetData sheetId="145"/>
      <sheetData sheetId="146"/>
      <sheetData sheetId="147" refreshError="1"/>
      <sheetData sheetId="148" refreshError="1"/>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refreshError="1"/>
      <sheetData sheetId="176" refreshError="1"/>
      <sheetData sheetId="177"/>
      <sheetData sheetId="178"/>
      <sheetData sheetId="179" refreshError="1"/>
      <sheetData sheetId="180"/>
      <sheetData sheetId="181" refreshError="1"/>
      <sheetData sheetId="182" refreshError="1"/>
      <sheetData sheetId="183"/>
      <sheetData sheetId="184"/>
      <sheetData sheetId="185" refreshError="1"/>
      <sheetData sheetId="186" refreshError="1"/>
      <sheetData sheetId="187" refreshError="1"/>
      <sheetData sheetId="188"/>
      <sheetData sheetId="189" refreshError="1"/>
      <sheetData sheetId="190" refreshError="1"/>
      <sheetData sheetId="191" refreshError="1"/>
      <sheetData sheetId="192" refreshError="1"/>
      <sheetData sheetId="193" refreshError="1"/>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sheetData sheetId="209" refreshError="1"/>
      <sheetData sheetId="210"/>
      <sheetData sheetId="211" refreshError="1"/>
      <sheetData sheetId="212"/>
      <sheetData sheetId="213" refreshError="1"/>
      <sheetData sheetId="214" refreshError="1"/>
      <sheetData sheetId="215" refreshError="1"/>
      <sheetData sheetId="216"/>
      <sheetData sheetId="217" refreshError="1"/>
      <sheetData sheetId="218"/>
      <sheetData sheetId="219"/>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refreshError="1"/>
      <sheetData sheetId="236" refreshError="1"/>
      <sheetData sheetId="237" refreshError="1"/>
      <sheetData sheetId="238" refreshError="1"/>
      <sheetData sheetId="239" refreshError="1"/>
      <sheetData sheetId="240" refreshError="1"/>
      <sheetData sheetId="241"/>
      <sheetData sheetId="242" refreshError="1"/>
      <sheetData sheetId="243"/>
      <sheetData sheetId="244" refreshError="1"/>
      <sheetData sheetId="245" refreshError="1"/>
      <sheetData sheetId="246" refreshError="1"/>
      <sheetData sheetId="247" refreshError="1"/>
      <sheetData sheetId="248"/>
      <sheetData sheetId="249" refreshError="1"/>
      <sheetData sheetId="250" refreshError="1"/>
      <sheetData sheetId="251" refreshError="1"/>
      <sheetData sheetId="252" refreshError="1"/>
      <sheetData sheetId="253"/>
      <sheetData sheetId="254" refreshError="1"/>
      <sheetData sheetId="255" refreshError="1"/>
      <sheetData sheetId="256" refreshError="1"/>
      <sheetData sheetId="257" refreshError="1"/>
      <sheetData sheetId="258"/>
      <sheetData sheetId="259" refreshError="1"/>
      <sheetData sheetId="260" refreshError="1"/>
      <sheetData sheetId="261" refreshError="1"/>
      <sheetData sheetId="262" refreshError="1"/>
      <sheetData sheetId="263" refreshError="1"/>
      <sheetData sheetId="264" refreshError="1"/>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refreshError="1"/>
      <sheetData sheetId="314"/>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refreshError="1"/>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sheetData sheetId="496"/>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refreshError="1"/>
      <sheetData sheetId="532" refreshError="1"/>
      <sheetData sheetId="533" refreshError="1"/>
      <sheetData sheetId="534" refreshError="1"/>
    </sheetDataSet>
  </externalBook>
</externalLink>
</file>

<file path=xl/externalLinks/externalLink3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DZ 680"/>
      <sheetName val="TTDZ 679"/>
      <sheetName val="TTDZ 674-lk"/>
      <sheetName val="tonghop"/>
      <sheetName val="LoaiDay"/>
      <sheetName val="TTDZ 676-683"/>
      <sheetName val="TTDZ 678"/>
      <sheetName val="TTDZ 370"/>
      <sheetName val="XL4Poppy"/>
    </sheetNames>
    <sheetDataSet>
      <sheetData sheetId="0"/>
      <sheetData sheetId="1"/>
      <sheetData sheetId="2"/>
      <sheetData sheetId="3"/>
      <sheetData sheetId="4">
        <row r="3">
          <cell r="B3" t="str">
            <v>Lo¹i d©y</v>
          </cell>
          <cell r="C3" t="str">
            <v>Ro</v>
          </cell>
          <cell r="D3" t="str">
            <v>Xo</v>
          </cell>
        </row>
        <row r="4">
          <cell r="B4" t="str">
            <v>AC35</v>
          </cell>
          <cell r="C4">
            <v>0.85</v>
          </cell>
          <cell r="D4">
            <v>0.4</v>
          </cell>
        </row>
        <row r="5">
          <cell r="B5" t="str">
            <v>AC50</v>
          </cell>
          <cell r="C5">
            <v>0.65</v>
          </cell>
          <cell r="D5">
            <v>0.4</v>
          </cell>
        </row>
        <row r="6">
          <cell r="B6" t="str">
            <v>AC70</v>
          </cell>
          <cell r="C6">
            <v>0.46</v>
          </cell>
          <cell r="D6">
            <v>0.4</v>
          </cell>
        </row>
        <row r="7">
          <cell r="B7" t="str">
            <v>AC95</v>
          </cell>
          <cell r="C7">
            <v>0.33</v>
          </cell>
          <cell r="D7">
            <v>0.4</v>
          </cell>
        </row>
        <row r="8">
          <cell r="B8" t="str">
            <v>AC120</v>
          </cell>
          <cell r="C8">
            <v>0.27</v>
          </cell>
          <cell r="D8">
            <v>0.4</v>
          </cell>
        </row>
        <row r="9">
          <cell r="B9" t="str">
            <v>AC150</v>
          </cell>
          <cell r="C9">
            <v>0.21</v>
          </cell>
          <cell r="D9">
            <v>0.4</v>
          </cell>
        </row>
        <row r="10">
          <cell r="B10" t="str">
            <v>AC185</v>
          </cell>
          <cell r="C10">
            <v>0.17</v>
          </cell>
          <cell r="D10">
            <v>0.4</v>
          </cell>
        </row>
      </sheetData>
      <sheetData sheetId="5"/>
      <sheetData sheetId="6"/>
      <sheetData sheetId="7"/>
      <sheetData sheetId="8"/>
    </sheetDataSet>
  </externalBook>
</externalLink>
</file>

<file path=xl/externalLinks/externalLink3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m"/>
      <sheetName val="Km0-1"/>
      <sheetName val="KM1-2"/>
      <sheetName val="Km2-3"/>
      <sheetName val="Km3-4"/>
      <sheetName val="Km4-5"/>
      <sheetName val="Km5-6"/>
      <sheetName val="Km6-7"/>
      <sheetName val="Km7-8"/>
      <sheetName val="Tonghop-bt"/>
      <sheetName val="Tonghop-cc"/>
      <sheetName val="Ny-Km1-4"/>
      <sheetName val="Ny-Km4-6"/>
      <sheetName val="Ny-Km6-8"/>
      <sheetName val="Temp"/>
      <sheetName val="KLM"/>
      <sheetName val="Coc tieu-rao chan"/>
      <sheetName val="Ny-Km1-4 (cc)"/>
      <sheetName val="Ny-Km4-6 (cc)"/>
      <sheetName val="Ny-Km6-8 (cc)"/>
      <sheetName val="CC"/>
      <sheetName val="Phdoan-bt"/>
      <sheetName val="Phdoan-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3">
          <cell r="B3">
            <v>0.6</v>
          </cell>
        </row>
        <row r="4">
          <cell r="B4">
            <v>1</v>
          </cell>
        </row>
        <row r="6">
          <cell r="B6">
            <v>1.4</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Properties"/>
      <sheetName val="Load"/>
      <sheetName val="Loss"/>
      <sheetName val="Check"/>
      <sheetName val="Deck slab"/>
    </sheetNames>
    <sheetDataSet>
      <sheetData sheetId="0"/>
      <sheetData sheetId="1"/>
      <sheetData sheetId="2"/>
      <sheetData sheetId="3"/>
      <sheetData sheetId="4"/>
      <sheetData sheetId="5"/>
    </sheetDataSet>
  </externalBook>
</externalLink>
</file>

<file path=xl/externalLinks/externalLink3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HAPSOLIEU"/>
      <sheetName val="SO LIEU DAU RA"/>
      <sheetName val="LINH TINH"/>
      <sheetName val="BIEU DO"/>
      <sheetName val="TRUNG GIAN"/>
      <sheetName val="HSPBN"/>
      <sheetName val="CONGXON"/>
      <sheetName val="TTTD"/>
      <sheetName val="XL4Poppy"/>
    </sheetNames>
    <sheetDataSet>
      <sheetData sheetId="0"/>
      <sheetData sheetId="1"/>
      <sheetData sheetId="2"/>
      <sheetData sheetId="3"/>
      <sheetData sheetId="4"/>
      <sheetData sheetId="5"/>
      <sheetData sheetId="6"/>
      <sheetData sheetId="7"/>
      <sheetData sheetId="8"/>
    </sheetDataSet>
  </externalBook>
</externalLink>
</file>

<file path=xl/externalLinks/externalLink3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tdt"/>
      <sheetName val="thcpk"/>
      <sheetName val="dtxl"/>
      <sheetName val="tntdia"/>
      <sheetName val="th"/>
      <sheetName val="thxlk"/>
      <sheetName val="vldien"/>
      <sheetName val="ctivldi"/>
      <sheetName val="cticot"/>
      <sheetName val="vcdd"/>
      <sheetName val="chenh"/>
      <sheetName val="vc"/>
      <sheetName val="ciment"/>
      <sheetName val="cpdbu"/>
      <sheetName val="kl"/>
      <sheetName val="dd"/>
      <sheetName val="vlchi"/>
      <sheetName val="klvldien"/>
      <sheetName val="culi 2"/>
      <sheetName val="culi"/>
      <sheetName val="dg"/>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VL"/>
      <sheetName val="CHITIET"/>
      <sheetName val="DONGIA"/>
      <sheetName val="CD-NamHa"/>
      <sheetName val="TDinh  (2)"/>
      <sheetName val="TBducday"/>
      <sheetName val="DG MATCAU"/>
      <sheetName val="SupperT"/>
      <sheetName val="Cauchinh"/>
      <sheetName val="Sheet1"/>
      <sheetName val="TDinh "/>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QH"/>
      <sheetName val="Masat"/>
      <sheetName val="btraR,f"/>
      <sheetName val="XXXXXXXX"/>
      <sheetName val="XL4Poppy"/>
    </sheetNames>
    <sheetDataSet>
      <sheetData sheetId="0" refreshError="1"/>
      <sheetData sheetId="1" refreshError="1"/>
      <sheetData sheetId="2" refreshError="1">
        <row r="25">
          <cell r="C25">
            <v>0.2</v>
          </cell>
          <cell r="D25">
            <v>0.3</v>
          </cell>
          <cell r="E25">
            <v>0.4</v>
          </cell>
          <cell r="F25">
            <v>0.5</v>
          </cell>
          <cell r="G25">
            <v>0.6</v>
          </cell>
          <cell r="H25">
            <v>0.8</v>
          </cell>
          <cell r="I25">
            <v>0.9</v>
          </cell>
          <cell r="J25">
            <v>1</v>
          </cell>
        </row>
        <row r="26">
          <cell r="B26">
            <v>1</v>
          </cell>
          <cell r="C26">
            <v>3.5</v>
          </cell>
          <cell r="D26">
            <v>2.2999999999999998</v>
          </cell>
          <cell r="E26">
            <v>1.5</v>
          </cell>
          <cell r="F26">
            <v>1.2</v>
          </cell>
          <cell r="G26">
            <v>0.5</v>
          </cell>
          <cell r="H26">
            <v>0.4</v>
          </cell>
          <cell r="I26">
            <v>0.3</v>
          </cell>
          <cell r="J26">
            <v>0.2</v>
          </cell>
        </row>
        <row r="27">
          <cell r="B27">
            <v>2</v>
          </cell>
          <cell r="C27">
            <v>4.2</v>
          </cell>
          <cell r="D27">
            <v>3</v>
          </cell>
          <cell r="E27">
            <v>2.1</v>
          </cell>
          <cell r="F27">
            <v>1.7</v>
          </cell>
          <cell r="G27">
            <v>1.2</v>
          </cell>
          <cell r="H27">
            <v>0.7</v>
          </cell>
          <cell r="I27">
            <v>0.4</v>
          </cell>
          <cell r="J27">
            <v>0.4</v>
          </cell>
        </row>
        <row r="28">
          <cell r="B28">
            <v>3</v>
          </cell>
          <cell r="C28">
            <v>4.8</v>
          </cell>
          <cell r="D28">
            <v>3.5</v>
          </cell>
          <cell r="E28">
            <v>2.5</v>
          </cell>
          <cell r="F28">
            <v>2</v>
          </cell>
          <cell r="G28">
            <v>1.1000000000000001</v>
          </cell>
          <cell r="H28">
            <v>0.8</v>
          </cell>
          <cell r="I28">
            <v>0.6</v>
          </cell>
          <cell r="J28">
            <v>0.5</v>
          </cell>
        </row>
        <row r="29">
          <cell r="B29">
            <v>4</v>
          </cell>
          <cell r="C29">
            <v>5.3</v>
          </cell>
          <cell r="D29">
            <v>3.8</v>
          </cell>
          <cell r="E29">
            <v>2.7</v>
          </cell>
          <cell r="F29">
            <v>2.2000000000000002</v>
          </cell>
          <cell r="G29">
            <v>1.6</v>
          </cell>
          <cell r="H29">
            <v>0.9</v>
          </cell>
          <cell r="I29">
            <v>0.7</v>
          </cell>
          <cell r="J29">
            <v>0.5</v>
          </cell>
        </row>
        <row r="30">
          <cell r="B30">
            <v>5</v>
          </cell>
          <cell r="C30">
            <v>5.6</v>
          </cell>
          <cell r="D30">
            <v>4</v>
          </cell>
          <cell r="E30">
            <v>2.9</v>
          </cell>
          <cell r="F30">
            <v>2.4</v>
          </cell>
          <cell r="G30">
            <v>1.7</v>
          </cell>
          <cell r="H30">
            <v>1</v>
          </cell>
          <cell r="I30">
            <v>0.7</v>
          </cell>
          <cell r="J30">
            <v>0.6</v>
          </cell>
        </row>
        <row r="31">
          <cell r="B31">
            <v>6</v>
          </cell>
          <cell r="C31">
            <v>5.8</v>
          </cell>
          <cell r="D31">
            <v>4.2</v>
          </cell>
          <cell r="E31">
            <v>3.1</v>
          </cell>
          <cell r="F31">
            <v>2.5</v>
          </cell>
          <cell r="G31">
            <v>1.8</v>
          </cell>
          <cell r="H31">
            <v>1</v>
          </cell>
          <cell r="I31">
            <v>0.7</v>
          </cell>
          <cell r="J31">
            <v>0.6</v>
          </cell>
        </row>
        <row r="32">
          <cell r="B32">
            <v>8</v>
          </cell>
          <cell r="C32">
            <v>6.2</v>
          </cell>
          <cell r="D32">
            <v>4.4000000000000004</v>
          </cell>
          <cell r="E32">
            <v>3.3</v>
          </cell>
          <cell r="F32">
            <v>2.6</v>
          </cell>
          <cell r="G32">
            <v>1.9</v>
          </cell>
          <cell r="H32">
            <v>1</v>
          </cell>
          <cell r="I32">
            <v>0.7</v>
          </cell>
          <cell r="J32">
            <v>0.6</v>
          </cell>
        </row>
        <row r="33">
          <cell r="B33">
            <v>10</v>
          </cell>
          <cell r="C33">
            <v>6.5</v>
          </cell>
          <cell r="D33">
            <v>4.5999999999999996</v>
          </cell>
          <cell r="E33">
            <v>3.4</v>
          </cell>
          <cell r="F33">
            <v>2.7</v>
          </cell>
          <cell r="G33">
            <v>1.9</v>
          </cell>
          <cell r="H33">
            <v>1</v>
          </cell>
          <cell r="I33">
            <v>0.7</v>
          </cell>
          <cell r="J33">
            <v>0.6</v>
          </cell>
        </row>
        <row r="34">
          <cell r="B34">
            <v>15</v>
          </cell>
          <cell r="C34">
            <v>7.2</v>
          </cell>
          <cell r="D34">
            <v>5.0999999999999996</v>
          </cell>
          <cell r="E34">
            <v>3.8</v>
          </cell>
          <cell r="F34">
            <v>2.8</v>
          </cell>
          <cell r="G34">
            <v>2</v>
          </cell>
          <cell r="H34">
            <v>1.1000000000000001</v>
          </cell>
          <cell r="I34">
            <v>0.7</v>
          </cell>
          <cell r="J34">
            <v>0.6</v>
          </cell>
        </row>
        <row r="35">
          <cell r="B35">
            <v>20</v>
          </cell>
          <cell r="C35">
            <v>7.9</v>
          </cell>
          <cell r="D35">
            <v>5.6</v>
          </cell>
          <cell r="E35">
            <v>4.0999999999999996</v>
          </cell>
          <cell r="F35">
            <v>3</v>
          </cell>
          <cell r="G35">
            <v>2</v>
          </cell>
          <cell r="H35">
            <v>1.2</v>
          </cell>
          <cell r="I35">
            <v>0.7</v>
          </cell>
          <cell r="J35">
            <v>0.6</v>
          </cell>
        </row>
        <row r="36">
          <cell r="B36">
            <v>25</v>
          </cell>
          <cell r="C36">
            <v>8.6</v>
          </cell>
          <cell r="D36">
            <v>6.1</v>
          </cell>
          <cell r="E36">
            <v>4.4000000000000004</v>
          </cell>
          <cell r="F36">
            <v>3.2</v>
          </cell>
          <cell r="G36">
            <v>2</v>
          </cell>
          <cell r="H36">
            <v>1.2</v>
          </cell>
          <cell r="I36">
            <v>0.7</v>
          </cell>
          <cell r="J36">
            <v>0.6</v>
          </cell>
        </row>
        <row r="37">
          <cell r="B37">
            <v>30</v>
          </cell>
          <cell r="C37">
            <v>9.3000000000000007</v>
          </cell>
          <cell r="D37">
            <v>6.6</v>
          </cell>
          <cell r="E37">
            <v>4.7</v>
          </cell>
          <cell r="F37">
            <v>3.4</v>
          </cell>
          <cell r="G37">
            <v>2.1</v>
          </cell>
          <cell r="H37">
            <v>1.2</v>
          </cell>
          <cell r="I37">
            <v>0.8</v>
          </cell>
          <cell r="J37">
            <v>0.7</v>
          </cell>
        </row>
        <row r="38">
          <cell r="B38">
            <v>35</v>
          </cell>
          <cell r="C38">
            <v>10</v>
          </cell>
          <cell r="D38">
            <v>7</v>
          </cell>
          <cell r="E38">
            <v>5</v>
          </cell>
          <cell r="F38">
            <v>3.6</v>
          </cell>
          <cell r="G38">
            <v>2.2000000000000002</v>
          </cell>
          <cell r="H38">
            <v>1.3</v>
          </cell>
          <cell r="I38">
            <v>0.8</v>
          </cell>
          <cell r="J38">
            <v>0.7</v>
          </cell>
        </row>
      </sheetData>
      <sheetData sheetId="3" refreshError="1"/>
      <sheetData sheetId="4" refreshError="1"/>
    </sheetDataSet>
  </externalBook>
</externalLink>
</file>

<file path=xl/externalLinks/externalLink3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n bu"/>
      <sheetName val="CPthietke"/>
      <sheetName val="chitieu"/>
      <sheetName val="NC"/>
      <sheetName val="may"/>
      <sheetName val="pc"/>
      <sheetName val="th"/>
      <sheetName val="THKP"/>
      <sheetName val="DTCT(1) "/>
      <sheetName val="buvl"/>
      <sheetName val="dbu"/>
      <sheetName val="vua (n)"/>
      <sheetName val="vua(c)"/>
      <sheetName val="vl"/>
      <sheetName val="ss"/>
      <sheetName val="ATGT"/>
      <sheetName val="ranh+he"/>
      <sheetName val="cong"/>
      <sheetName val="mat"/>
      <sheetName val="DGnen "/>
      <sheetName val="00000000"/>
    </sheetNames>
    <sheetDataSet>
      <sheetData sheetId="0"/>
      <sheetData sheetId="1"/>
      <sheetData sheetId="2"/>
      <sheetData sheetId="3" refreshError="1">
        <row r="7">
          <cell r="E7">
            <v>12099</v>
          </cell>
        </row>
        <row r="8">
          <cell r="E8">
            <v>12413</v>
          </cell>
        </row>
        <row r="10">
          <cell r="E10">
            <v>12971</v>
          </cell>
          <cell r="F10">
            <v>12971</v>
          </cell>
        </row>
        <row r="11">
          <cell r="E11">
            <v>13194</v>
          </cell>
          <cell r="F11">
            <v>13194</v>
          </cell>
        </row>
        <row r="14">
          <cell r="E14">
            <v>14925</v>
          </cell>
        </row>
      </sheetData>
      <sheetData sheetId="4"/>
      <sheetData sheetId="5"/>
      <sheetData sheetId="6"/>
      <sheetData sheetId="7"/>
      <sheetData sheetId="8"/>
      <sheetData sheetId="9"/>
      <sheetData sheetId="10"/>
      <sheetData sheetId="11"/>
      <sheetData sheetId="12" refreshError="1">
        <row r="8">
          <cell r="G8">
            <v>329297.28000000003</v>
          </cell>
        </row>
        <row r="23">
          <cell r="G23">
            <v>244630.46</v>
          </cell>
        </row>
        <row r="29">
          <cell r="G29">
            <v>339076.93</v>
          </cell>
        </row>
        <row r="47">
          <cell r="G47">
            <v>300051.58499999996</v>
          </cell>
        </row>
        <row r="59">
          <cell r="G59">
            <v>250093.53499999997</v>
          </cell>
        </row>
      </sheetData>
      <sheetData sheetId="13" refreshError="1"/>
      <sheetData sheetId="14"/>
      <sheetData sheetId="15"/>
      <sheetData sheetId="16" refreshError="1"/>
      <sheetData sheetId="17"/>
      <sheetData sheetId="18"/>
      <sheetData sheetId="19"/>
      <sheetData sheetId="20"/>
    </sheetDataSet>
  </externalBook>
</externalLink>
</file>

<file path=xl/externalLinks/externalLink3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Tr"/>
      <sheetName val="ttPdo"/>
      <sheetName val="Pdo"/>
      <sheetName val="TdoDien"/>
      <sheetName val="XDNT"/>
      <sheetName val="ctmongT"/>
      <sheetName val="KLMC"/>
      <sheetName val="Thep"/>
      <sheetName val="mtruT"/>
      <sheetName val="TTDK"/>
      <sheetName val="DK"/>
      <sheetName val="ttnha22"/>
      <sheetName val="PP22"/>
      <sheetName val="CSTG"/>
      <sheetName val="CS22"/>
      <sheetName val="Dien"/>
      <sheetName val="Chuoi"/>
      <sheetName val="THPdo"/>
      <sheetName val="THT.doDien"/>
      <sheetName val="THXDNT"/>
      <sheetName val="THDK"/>
      <sheetName val="THPP"/>
      <sheetName val="TT35"/>
      <sheetName val="TT04"/>
      <sheetName val="TTCto"/>
      <sheetName val="THCSTG"/>
      <sheetName val="THCS22"/>
      <sheetName val="THDien"/>
      <sheetName val="THKB"/>
      <sheetName val="THPS"/>
      <sheetName val="TH"/>
      <sheetName val="VCdd"/>
      <sheetName val="KichMBA"/>
      <sheetName val="Kho bai"/>
      <sheetName val="LAPDienPS"/>
      <sheetName val="XDPS"/>
      <sheetName val="00000000"/>
      <sheetName val="10000000"/>
      <sheetName val="XL4Tes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n bu"/>
      <sheetName val="CPthietke"/>
      <sheetName val="chitieu"/>
      <sheetName val="NC"/>
      <sheetName val="may"/>
      <sheetName val="pc"/>
      <sheetName val="th"/>
      <sheetName val="THKP"/>
      <sheetName val="DTCT(1) "/>
      <sheetName val="buvl"/>
      <sheetName val="dbu"/>
      <sheetName val="vua (n)"/>
      <sheetName val="vua(c)"/>
      <sheetName val="vl"/>
      <sheetName val="ss"/>
      <sheetName val="ATGT"/>
      <sheetName val="ranh+he"/>
      <sheetName val="cong"/>
      <sheetName val="mat"/>
      <sheetName val="DGnen "/>
      <sheetName val="00000000"/>
    </sheetNames>
    <sheetDataSet>
      <sheetData sheetId="0"/>
      <sheetData sheetId="1"/>
      <sheetData sheetId="2"/>
      <sheetData sheetId="3">
        <row r="12">
          <cell r="E12">
            <v>13529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i khoan"/>
      <sheetName val="So KT"/>
      <sheetName val="Module2"/>
      <sheetName val="Module1"/>
      <sheetName val="Module3"/>
      <sheetName val="Congty"/>
      <sheetName val="VPPN"/>
      <sheetName val="XN74"/>
      <sheetName val="XN54"/>
      <sheetName val="XN33"/>
      <sheetName val="NK96"/>
      <sheetName val="XL4Test5"/>
      <sheetName val="tong hop"/>
      <sheetName val="phan tich DG"/>
      <sheetName val="gia vat lieu"/>
      <sheetName val="gia xe may"/>
      <sheetName val="gia nhan cong"/>
      <sheetName val="Sheet2"/>
      <sheetName val="Sheet1"/>
      <sheetName val="00000000"/>
      <sheetName val="28-9"/>
      <sheetName val="27-9"/>
      <sheetName val="26-9"/>
      <sheetName val="25-9"/>
      <sheetName val="24-9"/>
      <sheetName val="23-9"/>
      <sheetName val="22-9"/>
      <sheetName val="21-9"/>
      <sheetName val="20-9"/>
      <sheetName val="19-9"/>
      <sheetName val="18-9"/>
      <sheetName val="17-9"/>
      <sheetName val="16-9"/>
      <sheetName val="15-9"/>
      <sheetName val="14-9"/>
      <sheetName val="13-9"/>
      <sheetName val="12-9"/>
      <sheetName val="11-9"/>
      <sheetName val="10-9"/>
      <sheetName val="9-9"/>
      <sheetName val="8-9"/>
      <sheetName val="7-9"/>
      <sheetName val="6-9"/>
      <sheetName val="5-9"/>
      <sheetName val="4-9"/>
      <sheetName val="3-9"/>
      <sheetName val="2-9"/>
      <sheetName val="1-9"/>
      <sheetName val="30-8"/>
      <sheetName val="29-8"/>
      <sheetName val="28-8"/>
      <sheetName val="27-8"/>
      <sheetName val="26-8"/>
      <sheetName val="25-8"/>
      <sheetName val="24-8"/>
      <sheetName val="23-8"/>
      <sheetName val="22-8"/>
      <sheetName val="21-8"/>
      <sheetName val="20-8"/>
      <sheetName val="19-8"/>
      <sheetName val="18-8"/>
      <sheetName val="17-8"/>
      <sheetName val="16-8"/>
      <sheetName val="15-8"/>
      <sheetName val="14-8"/>
      <sheetName val="13-8"/>
      <sheetName val="12-8"/>
      <sheetName val="11-8"/>
      <sheetName val="10-8"/>
      <sheetName val="9-8"/>
      <sheetName val="8-8"/>
      <sheetName val="7-8"/>
      <sheetName val="6-8"/>
      <sheetName val="5-8"/>
      <sheetName val="4-8"/>
      <sheetName val="03-8"/>
      <sheetName val="02-8"/>
      <sheetName val="01-8"/>
      <sheetName val="31-7"/>
      <sheetName val="30-7"/>
      <sheetName val="29-7"/>
      <sheetName val="28-7"/>
      <sheetName val="mau"/>
      <sheetName val="10000000"/>
      <sheetName val="Do Thi Tho M.M (1)"/>
      <sheetName val="Nguyen Van Ly M.M (2)"/>
      <sheetName val="Dinh Van Hai M.M (3)"/>
      <sheetName val="Tran Van Thai  M.M (4) "/>
      <sheetName val="Tran Thi lan  M.M (5) "/>
      <sheetName val="Pham Thi Thin  M.M (6)"/>
      <sheetName val="Pham Thi Thuong  M.M (7)"/>
      <sheetName val="le Thi Thuc  M.M (8)"/>
      <sheetName val="Ngo Van Nhan M.M (9)"/>
      <sheetName val="Le Tat Ve M.M (10)"/>
      <sheetName val="Le Tat Ve M.M (11)"/>
      <sheetName val="Le Thi Nhan M.M (12)"/>
      <sheetName val="Le Thi Nhan 12(2)"/>
      <sheetName val="Doan Van Chin 13(1)"/>
      <sheetName val="Doan Van Chin 13(2)"/>
      <sheetName val="Dinh Van Ranh 14(1)"/>
      <sheetName val="Nguyen Duy Lien 15(2)"/>
      <sheetName val="Le Huu Hanh 16(1)"/>
      <sheetName val="Le Huu Hanh 16(2)"/>
      <sheetName val="Le Tat Ve 17(2)"/>
      <sheetName val="Phung Thi Hien 18(1)"/>
      <sheetName val="Phung Thi Hien 18(2)"/>
      <sheetName val="Ngo Xuan Dap 19(2)"/>
      <sheetName val="Le Huu Hung 20(2)"/>
      <sheetName val="Le Tri An 21(2)"/>
      <sheetName val="Hoang Van Chuong 22(2)"/>
      <sheetName val="Le Thi Ly 23(2)"/>
      <sheetName val="Vu Dinh Tre 24(2)"/>
      <sheetName val="Le Huu Hoa 25(2)"/>
      <sheetName val="Le Tat Ve 26(2)"/>
      <sheetName val="Hoang Thi Binh 27(2)"/>
      <sheetName val="Hoang Thi Binh 28(2)"/>
      <sheetName val="Le Huu Thuy 29(2)"/>
      <sheetName val="Mau moi"/>
      <sheetName val="PV THIEU(2)"/>
      <sheetName val="NTMEN4(1)"/>
      <sheetName val="XL4Poppy"/>
      <sheetName val="400-415.37"/>
      <sheetName val="KL NR2"/>
      <sheetName val="NR2 565 PQ DQ"/>
      <sheetName val="565 DD"/>
      <sheetName val="M2-415.37"/>
      <sheetName val="Cong"/>
      <sheetName val="507 PQ"/>
      <sheetName val="507 DD"/>
      <sheetName val=" Subbase"/>
      <sheetName val="NR2"/>
      <sheetName val="NEW-PANEL"/>
      <sheetName val="TN"/>
      <sheetName val="ND"/>
      <sheetName val="VL"/>
      <sheetName val="THCP"/>
      <sheetName val="BQT"/>
      <sheetName val="RG"/>
      <sheetName val="Sheet3"/>
      <sheetName val="BCVT"/>
      <sheetName val="BKHD"/>
      <sheetName val="GVL"/>
      <sheetName val="KQHDKD"/>
      <sheetName val="KHOI_DONG"/>
      <sheetName val="Inctiettk"/>
      <sheetName val="cd taikhoan"/>
      <sheetName val="NK_CHUNG"/>
      <sheetName val="CD_PSINH"/>
      <sheetName val="CDKT"/>
      <sheetName val="MAKHACH"/>
      <sheetName val="TH_CNO"/>
      <sheetName val="MTL$-INTER"/>
      <sheetName val="Phu cap"/>
      <sheetName val="phu cap nam"/>
      <sheetName val="Mau 1 PGD"/>
      <sheetName val="Mau 2PGD"/>
      <sheetName val="Mau 3 PGD"/>
      <sheetName val="mau so 01A"/>
      <sheetName val="mau so 2"/>
      <sheetName val="mau so 3"/>
      <sheetName val="PCCM"/>
      <sheetName val="DOAM0654CAS"/>
      <sheetName val="hold5"/>
      <sheetName val="hold6"/>
      <sheetName val="VC"/>
      <sheetName val="chitiet"/>
      <sheetName val="tienluong"/>
      <sheetName val="C/ngty"/>
      <sheetName val=""/>
      <sheetName val="DI-ESTI"/>
      <sheetName val="Phung Thi HIen 18(2_x0009_"/>
      <sheetName val="Le Tri An 2_x0011_(2)"/>
      <sheetName val="H/ang Van Chuong 22(2)"/>
      <sheetName val="Le_x0000_Huu Hoa 25(2)"/>
      <sheetName val="Hoang Van Chuong _x0000_2(2)"/>
      <sheetName val="X_x0000_4Test5"/>
      <sheetName val="Phung Thi HIen 18(2 "/>
      <sheetName val="Nguyen Duy Lien ႀ￸(2)"/>
      <sheetName val="Nguyen Duy Lien ??(2)"/>
      <sheetName val="Le"/>
      <sheetName val="DG chi tiet"/>
      <sheetName val="ଶᐭ8"/>
      <sheetName val="klnd"/>
      <sheetName val="DTmd"/>
      <sheetName val="ptvt"/>
      <sheetName val="thnl"/>
      <sheetName val="htxl"/>
      <sheetName val="bvl"/>
      <sheetName val="kpct"/>
      <sheetName val="THKP"/>
      <sheetName val="Le?Huu Hoa 25(2)"/>
      <sheetName val="??8"/>
      <sheetName val="Hoang Van Chuong ?2(2)"/>
      <sheetName val="X?4Test5"/>
      <sheetName val="sat"/>
      <sheetName val="Le Huu Thuy 2_x0019_(2)"/>
      <sheetName val="TT"/>
      <sheetName val="DI_ESTI"/>
      <sheetName val="Le Tat Ve M.M (1ÿÿ"/>
      <sheetName val="Le ThÿÿNhan M.M (12)"/>
      <sheetName val="LIST"/>
      <sheetName val="SPL4"/>
      <sheetName val="Tra_bang"/>
      <sheetName val="Le Thi Ly 23(2_x0009_"/>
      <sheetName val="BTH phi"/>
      <sheetName val="BLT phi"/>
      <sheetName val="phi,le phi"/>
      <sheetName val="Bien Lai TON"/>
      <sheetName val="BCQT "/>
      <sheetName val="Giay di duong"/>
      <sheetName val="BC QT cua tung ap"/>
      <sheetName val="GIAO CHI TIEU THU QUY 07"/>
      <sheetName val="BANG TONG HOP GIAY NOP TIEN"/>
      <sheetName val="CSDL"/>
      <sheetName val="BK"/>
      <sheetName val="PNK"/>
      <sheetName val="PXK"/>
      <sheetName val="PTL"/>
      <sheetName val="NXT"/>
      <sheetName val="STH131"/>
      <sheetName val="MAU PX"/>
      <sheetName val="331"/>
      <sheetName val="tra-vat-lieu"/>
      <sheetName val="PTDG"/>
      <sheetName val="LDC"/>
      <sheetName val="LDB"/>
      <sheetName val="LDA"/>
      <sheetName val="LD"/>
      <sheetName val="Sbq18"/>
      <sheetName val="Le Heu Hoa 25(2_x0009_"/>
      <sheetName val="Hoang Thi Binh 08(2)"/>
      <sheetName val="Truot_nen"/>
      <sheetName val="DD 10KV"/>
      <sheetName val="XJ74"/>
      <sheetName val="C_ngty"/>
      <sheetName val="H_ang Van Chuong 22(2)"/>
      <sheetName val="Hoang Van Chuong "/>
      <sheetName val="X"/>
      <sheetName val="13)8"/>
      <sheetName val="_x0011_3-8"/>
      <sheetName val="IBASE"/>
      <sheetName val="T11,12-2001"/>
      <sheetName val="General"/>
      <sheetName val="Nguyen Duy Lien __(2)"/>
      <sheetName val="Le_Huu Hoa 25(2)"/>
      <sheetName val="__8"/>
      <sheetName val="Hoang Van Chuong _2(2)"/>
      <sheetName val="X_4Test5"/>
      <sheetName val="NR2Ƞ565 PQ DQ"/>
      <sheetName val="Girder"/>
      <sheetName val="THONG KE"/>
      <sheetName val="Tai_khoan"/>
      <sheetName val="So_KT"/>
      <sheetName val="tong_hop"/>
      <sheetName val="phan_tich_DG"/>
      <sheetName val="gia_vat_lieu"/>
      <sheetName val="gia_xe_may"/>
      <sheetName val="gia_nhan_cong"/>
      <sheetName val="cd_taikhoan"/>
      <sheetName val="Do_Thi_Tho_M_M_(1)"/>
      <sheetName val="Nguyen_Van_Ly_M_M_(2)"/>
      <sheetName val="Dinh_Van_Hai_M_M_(3)"/>
      <sheetName val="Tran_Van_Thai__M_M_(4)_"/>
      <sheetName val="Tran_Thi_lan__M_M_(5)_"/>
      <sheetName val="Pham_Thi_Thin__M_M_(6)"/>
      <sheetName val="Pham_Thi_Thuong__M_M_(7)"/>
      <sheetName val="le_Thi_Thuc__M_M_(8)"/>
      <sheetName val="Ngo_Van_Nhan_M_M_(9)"/>
      <sheetName val="Le_Tat_Ve_M_M_(10)"/>
      <sheetName val="Le_Tat_Ve_M_M_(11)"/>
      <sheetName val="Le_Thi_Nhan_M_M_(12)"/>
      <sheetName val="Le_Thi_Nhan_12(2)"/>
      <sheetName val="Doan_Van_Chin_13(1)"/>
      <sheetName val="Doan_Van_Chin_13(2)"/>
      <sheetName val="Dinh_Van_Ranh_14(1)"/>
      <sheetName val="Nguyen_Duy_Lien_15(2)"/>
      <sheetName val="Le_Huu_Hanh_16(1)"/>
      <sheetName val="Le_Huu_Hanh_16(2)"/>
      <sheetName val="Le_Tat_Ve_17(2)"/>
      <sheetName val="Phung_Thi_Hien_18(1)"/>
      <sheetName val="Phung_Thi_Hien_18(2)"/>
      <sheetName val="Ngo_Xuan_Dap_19(2)"/>
      <sheetName val="Le_Huu_Hung_20(2)"/>
      <sheetName val="Le_Tri_An_21(2)"/>
      <sheetName val="Hoang_Van_Chuong_22(2)"/>
      <sheetName val="Le_Thi_Ly_23(2)"/>
      <sheetName val="Vu_Dinh_Tre_24(2)"/>
      <sheetName val="Le_Huu_Hoa_25(2)"/>
      <sheetName val="Le_Tat_Ve_26(2)"/>
      <sheetName val="Hoang_Thi_Binh_27(2)"/>
      <sheetName val="Hoang_Thi_Binh_28(2)"/>
      <sheetName val="Le_Huu_Thuy_29(2)"/>
      <sheetName val="Mau_moi"/>
      <sheetName val="PV_THIEU(2)"/>
      <sheetName val="400-415_37"/>
      <sheetName val="KL_NR2"/>
      <sheetName val="NR2_565_PQ_DQ"/>
      <sheetName val="565_DD"/>
      <sheetName val="M2-415_37"/>
      <sheetName val="507_PQ"/>
      <sheetName val="507_DD"/>
      <sheetName val="_Subbase"/>
      <sheetName val="Phu_cap"/>
      <sheetName val="phu_cap_nam"/>
      <sheetName val="Mau_1_PGD"/>
      <sheetName val="Mau_2PGD"/>
      <sheetName val="Mau_3_PGD"/>
      <sheetName val="mau_so_01A"/>
      <sheetName val="mau_so_2"/>
      <sheetName val="mau_so_3"/>
      <sheetName val="Pham Thi Thuong  M.M (7i"/>
      <sheetName val="Le Thi Nha_x0000__x0000_f_x0000__x0001__x0000__x0000_"/>
      <sheetName val="_x0002__x0000_"/>
      <sheetName val="ptdg "/>
      <sheetName val="ptke"/>
      <sheetName val="SOKT-Q3CT"/>
      <sheetName val="ma_pt"/>
      <sheetName val="MïJule2"/>
      <sheetName val="Le Thi Ly 23(2 "/>
      <sheetName val="N61"/>
      <sheetName val="VL10KV"/>
      <sheetName val="TBA 250"/>
      <sheetName val="VL 0_4KV"/>
      <sheetName val="VLCong to"/>
      <sheetName val="Chi Tiet"/>
      <sheetName val="PR THIEU(2)"/>
      <sheetName val="Book 1 Summary"/>
      <sheetName val="KEM NGHIEN GIA CONG"/>
      <sheetName val="ESTI."/>
      <sheetName val="DMTK"/>
      <sheetName val="Sheet26"/>
      <sheetName val="NHATKYC"/>
      <sheetName val="ctTBA"/>
      <sheetName val="_x0004_OAM0654CAS"/>
      <sheetName val="FD"/>
      <sheetName val="GI"/>
      <sheetName val="EE (3)"/>
      <sheetName val="PAVEMENT"/>
      <sheetName val="TRAFFIC"/>
      <sheetName val="Dinh nghia"/>
      <sheetName val="SumSBU"/>
      <sheetName val="NR2?565 PQ DQ"/>
      <sheetName val="Parem"/>
      <sheetName val="Le_x0000_Huu Hanh 16(1)"/>
      <sheetName val="Le Thi_x0000_Nhan M.M (12)"/>
      <sheetName val="Pham ThiðThuong  M.M (7)"/>
      <sheetName val="Le Tat Ve M.M (19)"/>
      <sheetName val="Le Thi Nha??f?_x0001_??"/>
      <sheetName val="_x0002_?"/>
      <sheetName val="Le Thi Nha"/>
      <sheetName val="Le Thi Nha?f?_x0001_?"/>
      <sheetName val="400-015.37"/>
      <sheetName val="Pham Thi(Thuong  M.M (7)"/>
      <sheetName val="DTCT"/>
      <sheetName val="Tables"/>
      <sheetName val="ma-pt"/>
      <sheetName val="28-8_x0000__x0000__x0000__x0000__x0000__x0000__x0000__x0000__x0000__x0000__x0000__x0000_㢈ȣ_x0000__x0004__x0000__x0000__x0000__x0000__x0000__x0000_䴀ȣ_x0000__x0000__x0000_"/>
      <sheetName val="Look_up_table"/>
      <sheetName val="hgld5"/>
      <sheetName val="MTO REV.2(ARMOR)"/>
      <sheetName val="Module#"/>
      <sheetName val="tra_vat_lieu"/>
      <sheetName val="nhap theo ngay vao"/>
      <sheetName val="MTO REV.0"/>
      <sheetName val="Le Heu Hoa 25(2 "/>
      <sheetName val="DANGBAN"/>
      <sheetName val="Pham T(i Thuong  M.M (7)"/>
      <sheetName val="Le2_x0000__x0000_ Hoa 25(2)"/>
      <sheetName val="so chi tiet"/>
      <sheetName val="DULIEU"/>
      <sheetName val="NR2_565 PQ DQ"/>
      <sheetName val="Le Thi Nha__f__x0001___"/>
      <sheetName val="_x0002__"/>
      <sheetName val="Le?Huu Hanh 16(1)"/>
      <sheetName val="Le Thi?Nhan M.M (12)"/>
      <sheetName val="BDMTK"/>
      <sheetName val="SOKTMAY"/>
      <sheetName val="SUMMARY-BILL4"/>
      <sheetName val="Doan Van ࡃhin 13(1)"/>
      <sheetName val="Tai_khoan1"/>
      <sheetName val="So_KT1"/>
      <sheetName val="tong_hop1"/>
      <sheetName val="phan_tich_DG1"/>
      <sheetName val="gia_vat_lieu1"/>
      <sheetName val="gia_xe_may1"/>
      <sheetName val="gia_nhan_cong1"/>
      <sheetName val="Do_Thi_Tho_M_M_(1)1"/>
      <sheetName val="Nguyen_Van_Ly_M_M_(2)1"/>
      <sheetName val="Dinh_Van_Hai_M_M_(3)1"/>
      <sheetName val="Tran_Van_Thai__M_M_(4)_1"/>
      <sheetName val="Tran_Thi_lan__M_M_(5)_1"/>
      <sheetName val="Pham_Thi_Thin__M_M_(6)1"/>
      <sheetName val="Pham_Thi_Thuong__M_M_(7)1"/>
      <sheetName val="le_Thi_Thuc__M_M_(8)1"/>
      <sheetName val="Ngo_Van_Nhan_M_M_(9)1"/>
      <sheetName val="Le_Tat_Ve_M_M_(10)1"/>
      <sheetName val="Le_Tat_Ve_M_M_(11)1"/>
      <sheetName val="Le_Thi_Nhan_M_M_(12)1"/>
      <sheetName val="Le_Thi_Nhan_12(2)1"/>
      <sheetName val="Doan_Van_Chin_13(1)1"/>
      <sheetName val="Doan_Van_Chin_13(2)1"/>
      <sheetName val="Dinh_Van_Ranh_14(1)1"/>
      <sheetName val="Nguyen_Duy_Lien_15(2)1"/>
      <sheetName val="Le_Huu_Hanh_16(1)1"/>
      <sheetName val="Le_Huu_Hanh_16(2)1"/>
      <sheetName val="Le_Tat_Ve_17(2)1"/>
      <sheetName val="Phung_Thi_Hien_18(1)1"/>
      <sheetName val="Phung_Thi_Hien_18(2)1"/>
      <sheetName val="Ngo_Xuan_Dap_19(2)1"/>
      <sheetName val="Le_Huu_Hung_20(2)1"/>
      <sheetName val="Le_Tri_An_21(2)1"/>
      <sheetName val="Hoang_Van_Chuong_22(2)1"/>
      <sheetName val="Le_Thi_Ly_23(2)1"/>
      <sheetName val="Vu_Dinh_Tre_24(2)1"/>
      <sheetName val="Le_Huu_Hoa_25(2)1"/>
      <sheetName val="Le_Tat_Ve_26(2)1"/>
      <sheetName val="Hoang_Thi_Binh_27(2)1"/>
      <sheetName val="Hoang_Thi_Binh_28(2)1"/>
      <sheetName val="Le_Huu_Thuy_29(2)1"/>
      <sheetName val="Mau_moi1"/>
      <sheetName val="PV_THIEU(2)1"/>
      <sheetName val="400-415_371"/>
      <sheetName val="KL_NR21"/>
      <sheetName val="NR2_565_PQ_DQ1"/>
      <sheetName val="565_DD1"/>
      <sheetName val="M2-415_371"/>
      <sheetName val="507_PQ1"/>
      <sheetName val="507_DD1"/>
      <sheetName val="_Subbase1"/>
      <sheetName val="cd_taikhoan1"/>
      <sheetName val="Phu_cap1"/>
      <sheetName val="phu_cap_nam1"/>
      <sheetName val="Mau_1_PGD1"/>
      <sheetName val="Mau_2PGD1"/>
      <sheetName val="Mau_3_PGD1"/>
      <sheetName val="mau_so_01A1"/>
      <sheetName val="mau_so_21"/>
      <sheetName val="mau_so_31"/>
      <sheetName val="Hoang_Van_Chuong_2(2)"/>
      <sheetName val="Phung_Thi_HIen_18(2_1"/>
      <sheetName val="Le_Tri_An_2(2)"/>
      <sheetName val="H/ang_Van_Chuong_22(2)"/>
      <sheetName val="LeHuu_Hoa_25(2)"/>
      <sheetName val="Phung_Thi_HIen_18(2_"/>
      <sheetName val="Nguyen_Duy_Lien_ႀ￸(2)"/>
      <sheetName val="Nguyen_Duy_Lien_??(2)"/>
      <sheetName val="DG_chi_tiet"/>
      <sheetName val="Le?Huu_Hoa_25(2)"/>
      <sheetName val="Le_Huu_Thuy_2(2)"/>
      <sheetName val="BTH_phi"/>
      <sheetName val="BLT_phi"/>
      <sheetName val="phi,le_phi"/>
      <sheetName val="Bien_Lai_TON"/>
      <sheetName val="BCQT_"/>
      <sheetName val="Giay_di_duong"/>
      <sheetName val="BC_QT_cua_tung_ap"/>
      <sheetName val="GIAO_CHI_TIEU_THU_QUY_07"/>
      <sheetName val="BANG_TONG_HOP_GIAY_NOP_TIEN"/>
      <sheetName val="Le_Tat_Ve_M_M_(1ÿÿ"/>
      <sheetName val="Le_ThÿÿNhan_M_M_(12)"/>
      <sheetName val="Le_Thi_Ly_23(2_1"/>
      <sheetName val="Hoang_Van_Chuong_?2(2)"/>
      <sheetName val="H_ang_Van_Chuong_22(2)"/>
      <sheetName val="Hoang_Van_Chuong_"/>
      <sheetName val="MAU_PX"/>
      <sheetName val="KEM_NGHIEN_GIA_CONG"/>
      <sheetName val="NR2Ƞ565_PQ_DQ"/>
      <sheetName val="Nguyen_Duy_Lien___(2)"/>
      <sheetName val="Le_Huu_Hoa_25(2)2"/>
      <sheetName val="Hoang_Van_Chuong__2(2)"/>
      <sheetName val="Le_Thi_Nhaf"/>
      <sheetName val="OAM0654CAS"/>
      <sheetName val="DD_10KV"/>
      <sheetName val="Pham_Thi_Thuong__M_M_(7i"/>
      <sheetName val="3-8"/>
      <sheetName val="Le_Heu_Hoa_25(2_"/>
      <sheetName val="Hoang_Thi_Binh_08(2)"/>
      <sheetName val="THONG_KE"/>
      <sheetName val="PR_THIEU(2)"/>
      <sheetName val="Le_Thi_Nha"/>
      <sheetName val="TBA_250"/>
      <sheetName val="VL_0_4KV"/>
      <sheetName val="VLCong_to"/>
      <sheetName val="Le_Thi_Ly_23(2_"/>
      <sheetName val="Le_Thi_Nha??f???"/>
      <sheetName val="?"/>
      <sheetName val="12KV"/>
      <sheetName val="28-8????????????㢈ȣ?_x0004_??????䴀ȣ???"/>
      <sheetName val="Modulm3"/>
      <sheetName val="Le Hue Hanh 16(2)"/>
      <sheetName val="NHATKY"/>
      <sheetName val="Le Thi"/>
      <sheetName val="Le2"/>
      <sheetName val="Le2?? Hoa 25(2)"/>
      <sheetName val="Le_Huu Hanh 16(1)"/>
      <sheetName val="Loading"/>
      <sheetName val="Solieu"/>
      <sheetName val="BAOCAO"/>
      <sheetName val="phu_x0000_cap nam"/>
      <sheetName val="Le Thi Nha_f__x0001__"/>
      <sheetName val="Main"/>
      <sheetName val="Xuly_DTHU"/>
      <sheetName val="?_x0000__x0000_6_x0000__x0000__x0000__x0000__x0000__x0000__x0000__x0000__x0000__x0000__x0000__x0000__x0000__x0000__x0000__x0013_[SOKT-Q3CT."/>
      <sheetName val="Le Thi_Nhan M.M (12)"/>
      <sheetName val="Le2__ Hoa 25(2)"/>
      <sheetName val="pp1p"/>
      <sheetName val="pp3p "/>
      <sheetName val="pp3p_NC"/>
      <sheetName val="ppht"/>
      <sheetName val="phu?cap nam"/>
      <sheetName val="phu"/>
      <sheetName val="Phung_Thi_HIen_18(2 "/>
      <sheetName val="H/ang_Van_Chuong_22(2)1"/>
      <sheetName val="Le_Tat_Ve_M_M_(1ÿÿ1"/>
      <sheetName val="Le_ThÿÿNhan_M_M_(12)1"/>
      <sheetName val="THONG_KE1"/>
      <sheetName val="Phung_Thi_HIen_18(2_2"/>
      <sheetName val="Nguyen_Duy_Lien_ႀ￸(2)1"/>
      <sheetName val="Nguyen_Duy_Lien_??(2)1"/>
      <sheetName val="DG_chi_tiet1"/>
      <sheetName val="KKKKKKKK"/>
      <sheetName val="#REF!"/>
      <sheetName val="Mau mo)"/>
      <sheetName val="28-8____________㢈ȣ__x0004_______䴀ȣ___"/>
      <sheetName val="LỚP 74 HKI"/>
      <sheetName val="LỚP 74 HKII"/>
      <sheetName val="CẢ NĂM 74 "/>
      <sheetName val="LỚP 75 HKI"/>
      <sheetName val="LỚP 75 HKII"/>
      <sheetName val="CẢ NĂM 75"/>
      <sheetName val="Nhat ky - socai thang 2"/>
      <sheetName val="Sheet7"/>
      <sheetName val="nhat ky so cai thang 1"/>
      <sheetName val="Nhat ky so cai thang3"/>
      <sheetName val="Sheet6"/>
      <sheetName val="Sheet5"/>
      <sheetName val="Sheet4"/>
      <sheetName val="thang1-06"/>
      <sheetName val="thang2-06"/>
      <sheetName val="thang3-06"/>
      <sheetName val="thang4-06"/>
      <sheetName val="Gia thau "/>
      <sheetName val="17-9_x0000_Ǝ鞜_x000c_饼Ǝ⳪_x000c_"/>
      <sheetName val="NKC"/>
      <sheetName val="t-h HA THE"/>
      <sheetName val="[SOKT-Q3CT.xls}KQHDKD"/>
      <sheetName val="_SOKT-Q3CT.xls}KQHDKD"/>
      <sheetName val="ptdg _x0000__x0000__x0000__x0000__x0000__x0000__x0000__x0000__x0000__x0009__x0000_邜Ͱp_x0004__x0000__x0000__x0000__x0000__x0000__x0000_樘Ͳ_x0000__x0000__x0000_"/>
      <sheetName val="Le _x0014_hi Nhan M.M (12)"/>
      <sheetName val="tygia"/>
      <sheetName val="Tai_khoan2"/>
      <sheetName val="So_KT2"/>
      <sheetName val="_x0002_"/>
      <sheetName val="_"/>
    </sheetNames>
    <sheetDataSet>
      <sheetData sheetId="0" refreshError="1">
        <row r="3">
          <cell r="A3" t="str">
            <v>111</v>
          </cell>
          <cell r="B3" t="str">
            <v>TiÒn mÆt - VN§</v>
          </cell>
          <cell r="C3" t="str">
            <v>Nî</v>
          </cell>
        </row>
        <row r="4">
          <cell r="A4" t="str">
            <v>1121</v>
          </cell>
          <cell r="B4" t="str">
            <v>TiÒn göi ng©n hµng - VN§</v>
          </cell>
          <cell r="C4" t="str">
            <v>Nî</v>
          </cell>
        </row>
        <row r="5">
          <cell r="A5" t="str">
            <v>1122</v>
          </cell>
          <cell r="B5" t="str">
            <v>TiÒn göi ng©n hµng - ngo¹i tÖ</v>
          </cell>
          <cell r="C5" t="str">
            <v>Nî</v>
          </cell>
        </row>
        <row r="6">
          <cell r="A6" t="str">
            <v>131</v>
          </cell>
          <cell r="B6" t="str">
            <v>ph¶i thu kh¸ch hµng</v>
          </cell>
          <cell r="C6" t="str">
            <v>Nî</v>
          </cell>
        </row>
        <row r="7">
          <cell r="A7" t="str">
            <v>133</v>
          </cell>
          <cell r="B7" t="str">
            <v>ThuÕ GTGT ®­îc khÊu trõ</v>
          </cell>
          <cell r="C7" t="str">
            <v>Nî</v>
          </cell>
        </row>
        <row r="8">
          <cell r="A8" t="str">
            <v>136</v>
          </cell>
          <cell r="B8" t="str">
            <v xml:space="preserve">Ph¶i thu néi bé </v>
          </cell>
          <cell r="C8" t="str">
            <v>Nî</v>
          </cell>
        </row>
        <row r="9">
          <cell r="A9" t="str">
            <v>138</v>
          </cell>
          <cell r="B9" t="str">
            <v>Ph¶i thu kh¸c</v>
          </cell>
          <cell r="C9" t="str">
            <v>Nî</v>
          </cell>
        </row>
        <row r="10">
          <cell r="A10" t="str">
            <v>141</v>
          </cell>
          <cell r="B10" t="str">
            <v>T¹m øng</v>
          </cell>
          <cell r="C10" t="str">
            <v>Nî</v>
          </cell>
        </row>
        <row r="11">
          <cell r="A11" t="str">
            <v>142</v>
          </cell>
          <cell r="B11" t="str">
            <v>Chi phÝ chê ph©n bæ</v>
          </cell>
          <cell r="C11" t="str">
            <v>Nî</v>
          </cell>
        </row>
        <row r="12">
          <cell r="A12" t="str">
            <v>144</v>
          </cell>
          <cell r="B12" t="str">
            <v>ThÕ chÊp ký quü ký c­îc</v>
          </cell>
          <cell r="C12" t="str">
            <v>Nî</v>
          </cell>
        </row>
        <row r="13">
          <cell r="A13" t="str">
            <v>152</v>
          </cell>
          <cell r="B13" t="str">
            <v>Nguyªn liÖu, vËt liÖu</v>
          </cell>
          <cell r="C13" t="str">
            <v>Nî</v>
          </cell>
        </row>
        <row r="14">
          <cell r="A14" t="str">
            <v>153</v>
          </cell>
          <cell r="B14" t="str">
            <v>C«ng cô, dông cô</v>
          </cell>
          <cell r="C14" t="str">
            <v>Nî</v>
          </cell>
        </row>
        <row r="15">
          <cell r="A15" t="str">
            <v>154</v>
          </cell>
          <cell r="B15" t="str">
            <v xml:space="preserve">Chi phÝ SXKD dë dang </v>
          </cell>
          <cell r="C15" t="str">
            <v>Nî</v>
          </cell>
        </row>
        <row r="16">
          <cell r="A16" t="str">
            <v>155</v>
          </cell>
          <cell r="B16" t="str">
            <v>Thµnh phÈm</v>
          </cell>
          <cell r="C16" t="str">
            <v>Nî</v>
          </cell>
        </row>
        <row r="17">
          <cell r="A17" t="str">
            <v>156</v>
          </cell>
          <cell r="B17" t="str">
            <v>Hµng ho¸</v>
          </cell>
          <cell r="C17" t="str">
            <v>Nî</v>
          </cell>
        </row>
        <row r="18">
          <cell r="A18" t="str">
            <v>211</v>
          </cell>
          <cell r="B18" t="str">
            <v>Tµi s¶n cè ®Þnh h÷u h×nh</v>
          </cell>
          <cell r="C18" t="str">
            <v>Nî</v>
          </cell>
        </row>
        <row r="19">
          <cell r="A19" t="str">
            <v>214</v>
          </cell>
          <cell r="B19" t="str">
            <v xml:space="preserve">Hao mßn TSC§ </v>
          </cell>
          <cell r="C19" t="str">
            <v>Cã</v>
          </cell>
        </row>
        <row r="20">
          <cell r="A20" t="str">
            <v>311</v>
          </cell>
          <cell r="B20" t="str">
            <v>Vay ng¾n h¹n</v>
          </cell>
          <cell r="C20" t="str">
            <v>Cã</v>
          </cell>
        </row>
        <row r="21">
          <cell r="A21" t="str">
            <v>331</v>
          </cell>
          <cell r="B21" t="str">
            <v>Ph¶i tr¶ ng­êi b¸n</v>
          </cell>
          <cell r="C21" t="str">
            <v>Cã</v>
          </cell>
        </row>
        <row r="22">
          <cell r="A22" t="str">
            <v>133</v>
          </cell>
          <cell r="B22" t="str">
            <v>ThuÕ GTGT ®­îc khÊu trõ</v>
          </cell>
          <cell r="C22" t="str">
            <v>Nî</v>
          </cell>
        </row>
        <row r="23">
          <cell r="A23" t="str">
            <v>3331</v>
          </cell>
          <cell r="B23" t="str">
            <v>ThuÕ gi¸ trÞ gia t¨ng ph¶i nép</v>
          </cell>
          <cell r="C23" t="str">
            <v>Cã</v>
          </cell>
        </row>
        <row r="24">
          <cell r="A24" t="str">
            <v>3333</v>
          </cell>
          <cell r="B24" t="str">
            <v>ThuÕ nhËp khÈu</v>
          </cell>
          <cell r="C24" t="str">
            <v>Cã</v>
          </cell>
        </row>
        <row r="25">
          <cell r="A25" t="str">
            <v>3337</v>
          </cell>
          <cell r="B25" t="str">
            <v>ThuÕ nhµ ®Êt, tiÒn thuª ®Êt</v>
          </cell>
          <cell r="C25" t="str">
            <v>Cã</v>
          </cell>
        </row>
        <row r="26">
          <cell r="A26" t="str">
            <v>3338</v>
          </cell>
          <cell r="B26" t="str">
            <v>C¸c lo¹i thuÕ kh¸c</v>
          </cell>
          <cell r="C26" t="str">
            <v>Cã</v>
          </cell>
        </row>
        <row r="27">
          <cell r="A27" t="str">
            <v>334</v>
          </cell>
          <cell r="B27" t="str">
            <v>Ph¶i tr¶ c«ng nh©n viªn</v>
          </cell>
          <cell r="C27" t="str">
            <v>Cã</v>
          </cell>
        </row>
        <row r="28">
          <cell r="A28" t="str">
            <v>336</v>
          </cell>
          <cell r="B28" t="str">
            <v>Ph¶i tr¶ néi bé</v>
          </cell>
          <cell r="C28" t="str">
            <v>Cã</v>
          </cell>
        </row>
        <row r="29">
          <cell r="A29" t="str">
            <v>3382</v>
          </cell>
          <cell r="B29" t="str">
            <v>Kinh phÝ c«ng ®oµn</v>
          </cell>
          <cell r="C29" t="str">
            <v>Cã</v>
          </cell>
        </row>
        <row r="30">
          <cell r="A30" t="str">
            <v>3383</v>
          </cell>
          <cell r="B30" t="str">
            <v>B¶o hiÓm x· héi</v>
          </cell>
          <cell r="C30" t="str">
            <v>Cã</v>
          </cell>
        </row>
        <row r="31">
          <cell r="A31" t="str">
            <v>3384</v>
          </cell>
          <cell r="B31" t="str">
            <v>B¶o hiÓm YTÕ</v>
          </cell>
          <cell r="C31" t="str">
            <v>Cã</v>
          </cell>
        </row>
        <row r="32">
          <cell r="A32" t="str">
            <v>3388</v>
          </cell>
          <cell r="B32" t="str">
            <v>Ph¶i tr¶, ph¶i nép kh¸c</v>
          </cell>
          <cell r="C32" t="str">
            <v>Cã</v>
          </cell>
        </row>
        <row r="33">
          <cell r="A33" t="str">
            <v>341</v>
          </cell>
          <cell r="B33" t="str">
            <v>Vay dµi h¹n</v>
          </cell>
          <cell r="C33" t="str">
            <v>Cã</v>
          </cell>
        </row>
        <row r="34">
          <cell r="A34" t="str">
            <v>411</v>
          </cell>
          <cell r="B34" t="str">
            <v>Nguån vèn kinh doanh</v>
          </cell>
          <cell r="C34" t="str">
            <v>Cã</v>
          </cell>
        </row>
        <row r="35">
          <cell r="A35" t="str">
            <v>412</v>
          </cell>
          <cell r="B35" t="str">
            <v>chªnh lÖch ®¸nh gi¸ tµI s¶n</v>
          </cell>
          <cell r="C35" t="str">
            <v>L</v>
          </cell>
        </row>
        <row r="36">
          <cell r="A36" t="str">
            <v>413</v>
          </cell>
          <cell r="B36" t="str">
            <v>Chªnh lÖch tû gi¸</v>
          </cell>
          <cell r="C36" t="str">
            <v>L</v>
          </cell>
        </row>
        <row r="37">
          <cell r="A37" t="str">
            <v>421</v>
          </cell>
          <cell r="B37" t="str">
            <v xml:space="preserve">L·i /lç ch­a ph©n phèi </v>
          </cell>
          <cell r="C37" t="str">
            <v>L</v>
          </cell>
        </row>
        <row r="38">
          <cell r="A38" t="str">
            <v>511</v>
          </cell>
          <cell r="B38" t="str">
            <v>Doanh thu b¸n s¶n phÈm</v>
          </cell>
          <cell r="C38" t="str">
            <v>Cã</v>
          </cell>
        </row>
        <row r="39">
          <cell r="A39" t="str">
            <v>531</v>
          </cell>
          <cell r="B39" t="str">
            <v>Gi¶m gi¸ hµng b¸n</v>
          </cell>
          <cell r="C39" t="str">
            <v>Cã</v>
          </cell>
        </row>
        <row r="40">
          <cell r="A40" t="str">
            <v>532</v>
          </cell>
          <cell r="B40" t="str">
            <v>Hµng b¸n bÞ tr¶ l¹i</v>
          </cell>
          <cell r="C40" t="str">
            <v>Cã</v>
          </cell>
        </row>
        <row r="41">
          <cell r="A41" t="str">
            <v>621</v>
          </cell>
          <cell r="B41" t="str">
            <v>Chi phÝ NVLiÖu trùc tiÕp</v>
          </cell>
          <cell r="C41" t="str">
            <v>Nî</v>
          </cell>
        </row>
        <row r="42">
          <cell r="A42" t="str">
            <v>622</v>
          </cell>
          <cell r="B42" t="str">
            <v>Chi phÝ nh©n c«ng trùc tiÕp</v>
          </cell>
          <cell r="C42" t="str">
            <v>Nî</v>
          </cell>
        </row>
        <row r="43">
          <cell r="A43" t="str">
            <v>627</v>
          </cell>
          <cell r="B43" t="str">
            <v xml:space="preserve">Chi phÝ s¶n xuÊt chung </v>
          </cell>
          <cell r="C43" t="str">
            <v>Nî</v>
          </cell>
        </row>
        <row r="44">
          <cell r="A44" t="str">
            <v>632</v>
          </cell>
          <cell r="B44" t="str">
            <v>Gi¸ vèn b¸n hµng</v>
          </cell>
          <cell r="C44" t="str">
            <v>Nî</v>
          </cell>
        </row>
        <row r="45">
          <cell r="A45" t="str">
            <v>641</v>
          </cell>
          <cell r="B45" t="str">
            <v xml:space="preserve">Chi phÝ b¸n hµng </v>
          </cell>
          <cell r="C45" t="str">
            <v>Nî</v>
          </cell>
        </row>
        <row r="46">
          <cell r="A46" t="str">
            <v>642</v>
          </cell>
          <cell r="B46" t="str">
            <v>Chi phÝ qu¶n lý doanh nghiÖp</v>
          </cell>
          <cell r="C46" t="str">
            <v>Nî</v>
          </cell>
        </row>
        <row r="47">
          <cell r="A47" t="str">
            <v>711</v>
          </cell>
          <cell r="B47" t="str">
            <v>Thu nhËp ho¹t ®éng tµi chÝnh</v>
          </cell>
          <cell r="C47" t="str">
            <v>Cã</v>
          </cell>
        </row>
        <row r="48">
          <cell r="A48" t="str">
            <v>721</v>
          </cell>
          <cell r="B48" t="str">
            <v>Thu nhËp bÊt th­êng</v>
          </cell>
          <cell r="C48" t="str">
            <v>Cã</v>
          </cell>
        </row>
        <row r="49">
          <cell r="A49" t="str">
            <v>811</v>
          </cell>
          <cell r="B49" t="str">
            <v>Chi phÝ ho¹t ®éng tµi chÝnh</v>
          </cell>
          <cell r="C49" t="str">
            <v>Nî</v>
          </cell>
        </row>
        <row r="50">
          <cell r="A50" t="str">
            <v>821</v>
          </cell>
          <cell r="B50" t="str">
            <v>Chi phÝ ho¹t ®éng tµi chÝnh</v>
          </cell>
          <cell r="C50" t="str">
            <v>Nî</v>
          </cell>
        </row>
        <row r="51">
          <cell r="A51" t="str">
            <v>911</v>
          </cell>
          <cell r="B51" t="str">
            <v>X¸c ®Þnh kÕt qu¶ kinh doanh</v>
          </cell>
          <cell r="C51" t="str">
            <v>L</v>
          </cell>
        </row>
      </sheetData>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sheetData sheetId="164" refreshError="1"/>
      <sheetData sheetId="165" refreshError="1"/>
      <sheetData sheetId="166"/>
      <sheetData sheetId="167"/>
      <sheetData sheetId="168" refreshError="1"/>
      <sheetData sheetId="169" refreshError="1"/>
      <sheetData sheetId="170"/>
      <sheetData sheetId="171"/>
      <sheetData sheetId="172"/>
      <sheetData sheetId="173"/>
      <sheetData sheetId="174"/>
      <sheetData sheetId="175"/>
      <sheetData sheetId="176" refreshError="1"/>
      <sheetData sheetId="177"/>
      <sheetData sheetId="178" refreshError="1"/>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sheetData sheetId="191" refreshError="1"/>
      <sheetData sheetId="192"/>
      <sheetData sheetId="193"/>
      <sheetData sheetId="194" refreshError="1"/>
      <sheetData sheetId="195" refreshError="1"/>
      <sheetData sheetId="196" refreshError="1"/>
      <sheetData sheetId="197" refreshError="1"/>
      <sheetData sheetId="198"/>
      <sheetData sheetId="199"/>
      <sheetData sheetId="200" refreshError="1"/>
      <sheetData sheetId="201" refreshError="1"/>
      <sheetData sheetId="202" refreshError="1"/>
      <sheetData sheetId="203" refreshError="1"/>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sheetData sheetId="225"/>
      <sheetData sheetId="226"/>
      <sheetData sheetId="227"/>
      <sheetData sheetId="228" refreshError="1"/>
      <sheetData sheetId="229"/>
      <sheetData sheetId="230"/>
      <sheetData sheetId="231" refreshError="1"/>
      <sheetData sheetId="232" refreshError="1"/>
      <sheetData sheetId="233"/>
      <sheetData sheetId="234" refreshError="1"/>
      <sheetData sheetId="235" refreshError="1"/>
      <sheetData sheetId="236" refreshError="1"/>
      <sheetData sheetId="237" refreshError="1"/>
      <sheetData sheetId="238"/>
      <sheetData sheetId="239"/>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sheetData sheetId="344"/>
      <sheetData sheetId="345" refreshError="1"/>
      <sheetData sheetId="346" refreshError="1"/>
      <sheetData sheetId="347" refreshError="1"/>
      <sheetData sheetId="348" refreshError="1"/>
      <sheetData sheetId="349" refreshError="1"/>
      <sheetData sheetId="350" refreshError="1"/>
      <sheetData sheetId="351"/>
      <sheetData sheetId="352"/>
      <sheetData sheetId="353" refreshError="1"/>
      <sheetData sheetId="354" refreshError="1"/>
      <sheetData sheetId="355" refreshError="1"/>
      <sheetData sheetId="356" refreshError="1"/>
      <sheetData sheetId="357" refreshError="1"/>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sheetData sheetId="430"/>
      <sheetData sheetId="431"/>
      <sheetData sheetId="432"/>
      <sheetData sheetId="433"/>
      <sheetData sheetId="434"/>
      <sheetData sheetId="435"/>
      <sheetData sheetId="436"/>
      <sheetData sheetId="437"/>
      <sheetData sheetId="438" refreshError="1"/>
      <sheetData sheetId="439" refreshError="1"/>
      <sheetData sheetId="440" refreshError="1"/>
      <sheetData sheetId="441"/>
      <sheetData sheetId="442" refreshError="1"/>
      <sheetData sheetId="443" refreshError="1"/>
      <sheetData sheetId="444" refreshError="1"/>
      <sheetData sheetId="445"/>
      <sheetData sheetId="446" refreshError="1"/>
      <sheetData sheetId="447"/>
      <sheetData sheetId="448" refreshError="1"/>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sheetData sheetId="461"/>
      <sheetData sheetId="462" refreshError="1"/>
      <sheetData sheetId="463"/>
      <sheetData sheetId="464"/>
      <sheetData sheetId="465"/>
      <sheetData sheetId="466"/>
      <sheetData sheetId="467" refreshError="1"/>
      <sheetData sheetId="468"/>
      <sheetData sheetId="469"/>
      <sheetData sheetId="470"/>
      <sheetData sheetId="471"/>
      <sheetData sheetId="472"/>
      <sheetData sheetId="473"/>
      <sheetData sheetId="474"/>
      <sheetData sheetId="475"/>
      <sheetData sheetId="476"/>
      <sheetData sheetId="477" refreshError="1"/>
      <sheetData sheetId="478"/>
      <sheetData sheetId="479"/>
      <sheetData sheetId="480"/>
      <sheetData sheetId="481"/>
      <sheetData sheetId="482"/>
      <sheetData sheetId="483"/>
      <sheetData sheetId="484"/>
      <sheetData sheetId="485"/>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sheetData sheetId="513"/>
      <sheetData sheetId="514"/>
      <sheetData sheetId="515"/>
      <sheetData sheetId="516"/>
      <sheetData sheetId="517"/>
      <sheetData sheetId="518"/>
      <sheetData sheetId="519"/>
      <sheetData sheetId="520"/>
      <sheetData sheetId="521" refreshError="1"/>
      <sheetData sheetId="522"/>
      <sheetData sheetId="523" refreshError="1"/>
      <sheetData sheetId="524"/>
      <sheetData sheetId="525"/>
      <sheetData sheetId="526"/>
      <sheetData sheetId="527"/>
      <sheetData sheetId="528"/>
      <sheetData sheetId="529"/>
      <sheetData sheetId="530" refreshError="1"/>
      <sheetData sheetId="531" refreshError="1"/>
      <sheetData sheetId="532" refreshError="1"/>
      <sheetData sheetId="533" refreshError="1"/>
      <sheetData sheetId="534" refreshError="1"/>
      <sheetData sheetId="535" refreshError="1"/>
      <sheetData sheetId="536" refreshError="1"/>
      <sheetData sheetId="537"/>
      <sheetData sheetId="538"/>
      <sheetData sheetId="539"/>
      <sheetData sheetId="540"/>
      <sheetData sheetId="541" refreshError="1"/>
      <sheetData sheetId="542"/>
      <sheetData sheetId="543" refreshError="1"/>
      <sheetData sheetId="544" refreshError="1"/>
      <sheetData sheetId="545" refreshError="1"/>
      <sheetData sheetId="546" refreshError="1"/>
      <sheetData sheetId="547" refreshError="1"/>
      <sheetData sheetId="548" refreshError="1"/>
      <sheetData sheetId="549" refreshError="1"/>
      <sheetData sheetId="550"/>
      <sheetData sheetId="551"/>
      <sheetData sheetId="552" refreshError="1"/>
      <sheetData sheetId="553" refreshError="1"/>
    </sheetDataSet>
  </externalBook>
</externalLink>
</file>

<file path=xl/externalLinks/externalLink3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 cap"/>
      <sheetName val="VCvatlieu"/>
      <sheetName val="denbu"/>
      <sheetName val="dongia(dg)"/>
      <sheetName val="DT(TW)"/>
      <sheetName val="TH"/>
      <sheetName val="kltbo"/>
      <sheetName val="chiphi khac1"/>
      <sheetName val="chiphi khac2"/>
      <sheetName val="cTDT toan bo"/>
      <sheetName val="nhan cong"/>
      <sheetName val="XL4Poppy"/>
      <sheetName val="TT35"/>
      <sheetName val="gVL"/>
      <sheetName val="TTTram"/>
      <sheetName val="HE SO"/>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3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CPXD (DCV)"/>
      <sheetName val="CPXD-duongcongvu"/>
      <sheetName val="THCPXD"/>
      <sheetName val="CPXD-tuyen"/>
      <sheetName val="CPXD-cau"/>
      <sheetName val="PTCT"/>
      <sheetName val="HSDC"/>
      <sheetName val="DP-Cvu"/>
      <sheetName val="FT"/>
      <sheetName val="VL"/>
      <sheetName val="A6"/>
      <sheetName val="Gia goc"/>
      <sheetName val="Cuoc"/>
      <sheetName val="Cuoc VC-Thanh Hoa"/>
      <sheetName val="May"/>
      <sheetName val="A.8"/>
      <sheetName val="DP dat"/>
      <sheetName val="Sheet1"/>
      <sheetName val="KL-Cong"/>
      <sheetName val="00000000"/>
    </sheetNames>
    <sheetDataSet>
      <sheetData sheetId="0" refreshError="1"/>
      <sheetData sheetId="1" refreshError="1"/>
      <sheetData sheetId="2" refreshError="1"/>
      <sheetData sheetId="3" refreshError="1"/>
      <sheetData sheetId="4" refreshError="1"/>
      <sheetData sheetId="5" refreshError="1"/>
      <sheetData sheetId="6" refreshError="1">
        <row r="6">
          <cell r="B6">
            <v>1.13862497</v>
          </cell>
          <cell r="C6">
            <v>1.5110565688700566</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u"/>
      <sheetName val="gtr"/>
      <sheetName val="dam16"/>
      <sheetName val="mcau"/>
      <sheetName val="dgptren"/>
      <sheetName val="dgpduoi"/>
      <sheetName val="M1,10"/>
      <sheetName val="M1,10 (2)"/>
      <sheetName val="T4"/>
      <sheetName val="T4 (2)"/>
      <sheetName val="T2,3"/>
      <sheetName val="T2,3 (2)"/>
      <sheetName val="VUA"/>
      <sheetName val="dg"/>
      <sheetName val="vc"/>
      <sheetName val="Sheet10"/>
      <sheetName val="Sheet11"/>
      <sheetName val="Sheet12"/>
      <sheetName val="Sheet13"/>
      <sheetName val="Sheet14"/>
      <sheetName val="Sheet15"/>
      <sheetName val="Sheet16"/>
      <sheetName val="0000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12">
          <cell r="D12">
            <v>3090</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3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nhan cong"/>
      <sheetName val="Work-Condition"/>
      <sheetName val="NC"/>
      <sheetName val="HSTV"/>
      <sheetName val="Package1"/>
      <sheetName val="Package2"/>
      <sheetName val="Package3"/>
      <sheetName val="Package4"/>
      <sheetName val="Package5"/>
      <sheetName val="Summary"/>
    </sheetNames>
    <sheetDataSet>
      <sheetData sheetId="0"/>
      <sheetData sheetId="1"/>
      <sheetData sheetId="2" refreshError="1"/>
      <sheetData sheetId="3" refreshError="1"/>
      <sheetData sheetId="4" refreshError="1"/>
      <sheetData sheetId="5" refreshError="1"/>
      <sheetData sheetId="6" refreshError="1"/>
      <sheetData sheetId="7"/>
      <sheetData sheetId="8"/>
      <sheetData sheetId="9"/>
      <sheetData sheetId="10"/>
      <sheetData sheetId="11"/>
    </sheetDataSet>
  </externalBook>
</externalLink>
</file>

<file path=xl/externalLinks/externalLink3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Package1"/>
      <sheetName val="Package2"/>
      <sheetName val="Package3"/>
      <sheetName val="Package4"/>
      <sheetName val="Package5"/>
      <sheetName val="Summary"/>
      <sheetName val="Sheet1"/>
    </sheetNames>
    <sheetDataSet>
      <sheetData sheetId="0" refreshError="1">
        <row r="35">
          <cell r="C35">
            <v>95230529</v>
          </cell>
        </row>
      </sheetData>
      <sheetData sheetId="1"/>
      <sheetData sheetId="2"/>
      <sheetData sheetId="3"/>
      <sheetData sheetId="4"/>
      <sheetData sheetId="5"/>
      <sheetData sheetId="6" refreshError="1"/>
      <sheetData sheetId="7" refreshError="1"/>
    </sheetDataSet>
  </externalBook>
</externalLink>
</file>

<file path=xl/externalLinks/externalLink3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luong-NII"/>
      <sheetName val="luong-NIII"/>
      <sheetName val="may"/>
      <sheetName val="nen"/>
      <sheetName val="mat"/>
      <sheetName val="atgt"/>
      <sheetName val="cong"/>
      <sheetName val="vua"/>
      <sheetName val="gVL"/>
      <sheetName val="dtctiet-ccat-dhoc-05"/>
      <sheetName val="gtxl-ccat-dhoc-05"/>
      <sheetName val="dtctiet-cocXM-dhoc-05"/>
      <sheetName val="gtxl-cocXM-dhoc-05"/>
      <sheetName val="dtctiet-btham-dhoc-05"/>
      <sheetName val="gtxl-btham-dhoc-05"/>
      <sheetName val="dtctiet-ccat-BT-05"/>
      <sheetName val="gtxl-ccat-BT-05"/>
      <sheetName val="dtctiet-cocXM-BT-05"/>
      <sheetName val="gtxl-cocXM-BT-05"/>
      <sheetName val="dtctiet-btham-BT-05"/>
      <sheetName val="gtxl-btham-BT-05"/>
      <sheetName val="gpmb"/>
      <sheetName val="dtctiet-ccat-dhoc-04"/>
      <sheetName val="gtxl-ccat-dhoc-04"/>
      <sheetName val="dtctiet-cocXM-dhoc-04"/>
      <sheetName val="gtxl-cocXM-dhoc-04"/>
      <sheetName val="dtctiet-ccat-BT-04"/>
      <sheetName val="gtxl-ccat-BT-04"/>
      <sheetName val="dtctiet-cocXM-BT-04"/>
      <sheetName val="gtxl-cocXM-BT-04"/>
      <sheetName val="Sheet1"/>
      <sheetName val="dtctiet-PA1-1360m-05"/>
      <sheetName val="gtxl-PA1(coc cat)-1360m-05"/>
      <sheetName val="dtctiet-PA2-1360m-05"/>
      <sheetName val="gtxl-PA2(cocXM)-1360m-05"/>
      <sheetName val="gpmb-1360m"/>
      <sheetName val="dtctiet-PA1-1360m-04"/>
      <sheetName val="gtxl-PA1(coc cat)-1360m-04"/>
      <sheetName val="dtctiet-PA2-1360m-04"/>
      <sheetName val="gtxl-duong-PA2(cocXM)-1360m-04"/>
      <sheetName val="Sheet3"/>
      <sheetName val="dtctiet"/>
      <sheetName val="gtxl-duong-PA2(thaydat)"/>
      <sheetName val="dap"/>
      <sheetName val="dtoan"/>
      <sheetName val="dtoan (2)"/>
      <sheetName val="00000000"/>
      <sheetName val="XL4Poppy"/>
    </sheetNames>
    <sheetDataSet>
      <sheetData sheetId="0"/>
      <sheetData sheetId="1"/>
      <sheetData sheetId="2"/>
      <sheetData sheetId="3"/>
      <sheetData sheetId="4"/>
      <sheetData sheetId="5"/>
      <sheetData sheetId="6"/>
      <sheetData sheetId="7"/>
      <sheetData sheetId="8"/>
      <sheetData sheetId="9" refreshError="1">
        <row r="60">
          <cell r="N60">
            <v>49611.100000000006</v>
          </cell>
        </row>
        <row r="61">
          <cell r="N61">
            <v>22388.300000000003</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XL"/>
      <sheetName val="DTCT"/>
      <sheetName val="PTdgct"/>
      <sheetName val="CPTNo"/>
      <sheetName val="GiaVL"/>
      <sheetName val="Cuoc"/>
      <sheetName val="GiaMay"/>
      <sheetName val="DGNC"/>
      <sheetName val="XXXXXXXX"/>
      <sheetName val="XXXXXXX0"/>
      <sheetName val="NC"/>
      <sheetName val="Sheet2"/>
      <sheetName val="A6"/>
      <sheetName val="DTXL"/>
      <sheetName val="hinhhoc"/>
      <sheetName val="GVL-NC-M"/>
      <sheetName val="Gia_GC_Satthep"/>
      <sheetName val="gVL"/>
      <sheetName val="MTO REV.0"/>
      <sheetName val="Tai khoan"/>
      <sheetName val="VL"/>
      <sheetName val="TN"/>
      <sheetName val="ND"/>
      <sheetName val="Quantity"/>
      <sheetName val="TH"/>
      <sheetName val="XL4Poppy"/>
      <sheetName val="LKVL-CK-HT-GD1"/>
      <sheetName val="NEW-PANEL"/>
      <sheetName val="KHECOSC"/>
      <sheetName val="Bang chiet tinh TBA"/>
      <sheetName val="CT -THVLNC"/>
      <sheetName val="Cp&gt;10-Ln&lt;10"/>
      <sheetName val="Ln&lt;20"/>
      <sheetName val="EIRR&gt;1&lt;1"/>
      <sheetName val="EIRR&gt; 2"/>
      <sheetName val="EIRR&lt;2"/>
    </sheetNames>
    <sheetDataSet>
      <sheetData sheetId="0"/>
      <sheetData sheetId="1"/>
      <sheetData sheetId="2"/>
      <sheetData sheetId="3"/>
      <sheetData sheetId="4" refreshError="1">
        <row r="13">
          <cell r="F13">
            <v>887553.90476190473</v>
          </cell>
        </row>
        <row r="14">
          <cell r="F14">
            <v>782553.90476190473</v>
          </cell>
        </row>
        <row r="28">
          <cell r="F28">
            <v>9320</v>
          </cell>
        </row>
      </sheetData>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 val="Bieu1-LDTN"/>
      <sheetName val="Bieu 2a"/>
      <sheetName val="Bieu 2b"/>
      <sheetName val="Bieu 2c"/>
      <sheetName val="Bieu 3"/>
      <sheetName val="Bieu 4a"/>
      <sheetName val="Bieu 4b"/>
      <sheetName val="Bieu 4c-1"/>
      <sheetName val="Bieu 4c-2"/>
      <sheetName val="Bieu 5"/>
      <sheetName val="Bieu 6"/>
      <sheetName val="TDKT"/>
      <sheetName val="XL4Poppy"/>
      <sheetName val="Tong San luong"/>
      <sheetName val="TQT"/>
      <sheetName val="Tong Quyettoan"/>
      <sheetName val="Quyettoan 2001"/>
      <sheetName val="TT tam ung"/>
      <sheetName val="QT thue 2001"/>
      <sheetName val="P bo CPC 2001"/>
      <sheetName val="PB KHTS 2001"/>
      <sheetName val="Dieuchinh thueVAT"/>
      <sheetName val="TONG HOP K L"/>
      <sheetName val="KLPSINH"/>
      <sheetName val="Bang PTKL-Luu"/>
      <sheetName val="Bang PTKL"/>
      <sheetName val="Tuan BCao"/>
      <sheetName val="KLNBA"/>
      <sheetName val="Theo doi Ranh"/>
      <sheetName val="Ranh 1"/>
      <sheetName val="Ranh"/>
      <sheetName val="KLTT"/>
      <sheetName val="cong411-415+500"/>
      <sheetName val="cong406-410"/>
      <sheetName val="116-128-cavico"/>
      <sheetName val="TKL"/>
      <sheetName val="KY TT"/>
      <sheetName val="KLBCCTY Cong"/>
      <sheetName val="TTKL VIA 2 NBA"/>
      <sheetName val="TTKL- TAM BAN 408"/>
      <sheetName val="KLVTU"/>
      <sheetName val="Phan dap K95"/>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Sheet66"/>
      <sheetName val="Sheet67"/>
      <sheetName val="Sheet68"/>
      <sheetName val="Sheet69"/>
      <sheetName val="Sheet70"/>
      <sheetName val="Sheet71"/>
      <sheetName val="Sheet72"/>
      <sheetName val="Sheet73"/>
      <sheetName val="Sheet74"/>
      <sheetName val="Sheet75"/>
      <sheetName val="Sheet76"/>
      <sheetName val="Sheet77"/>
      <sheetName val="Sheet78"/>
      <sheetName val="Sheet79"/>
      <sheetName val="Sheet80"/>
      <sheetName val="Sheet81"/>
      <sheetName val="Sheet82"/>
      <sheetName val="Sheet83"/>
      <sheetName val="Sheet84"/>
      <sheetName val="Sheet85"/>
      <sheetName val="Sheet86"/>
      <sheetName val="Sheet87"/>
      <sheetName val="Sheet88"/>
      <sheetName val="Sheet89"/>
      <sheetName val="Sheet90"/>
      <sheetName val="Sheet91"/>
      <sheetName val="Sheet92"/>
      <sheetName val="Sheet93"/>
      <sheetName val="Sheet94"/>
      <sheetName val="Sheet95"/>
      <sheetName val="Sheet96"/>
      <sheetName val="Sheet97"/>
      <sheetName val="Sheet98"/>
      <sheetName val="Sheet99"/>
      <sheetName val="Sheet100"/>
      <sheetName val="Gia VL"/>
      <sheetName val="Bang gia ca may"/>
      <sheetName val="Bang luong CB"/>
      <sheetName val="Bang P.tich CT"/>
      <sheetName val="D.toan chi tiet"/>
      <sheetName val="Bang TH Dtoan"/>
      <sheetName val="XXXXXXXX"/>
      <sheetName val="Form3m"/>
      <sheetName val="FormCaoDo"/>
      <sheetName val="GOC-SB2"/>
      <sheetName val="1"/>
      <sheetName val="2"/>
      <sheetName val="3"/>
      <sheetName val="4"/>
      <sheetName val="5"/>
      <sheetName val="6"/>
      <sheetName val="7"/>
      <sheetName val="8"/>
      <sheetName val="9"/>
      <sheetName val="10"/>
      <sheetName val="11"/>
      <sheetName val="12"/>
      <sheetName val="13"/>
      <sheetName val="14"/>
      <sheetName val="15"/>
      <sheetName val="16"/>
      <sheetName val="17"/>
      <sheetName val="Dung"/>
      <sheetName val="Sheet11"/>
      <sheetName val="Sheet12"/>
      <sheetName val="KHthuvon T3-2003"/>
      <sheetName val="KHThuvonT4-2003"/>
      <sheetName val="THuchienKHTVQI-2003"/>
      <sheetName val="KHTV Q2-2003"/>
      <sheetName val="Thang5-03"/>
      <sheetName val="Sheet3"/>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f0000000"/>
      <sheetName val="g0000000"/>
      <sheetName val="h0000000"/>
      <sheetName val="i0000000"/>
      <sheetName val="j0000000"/>
      <sheetName val="k0000000"/>
      <sheetName val="l0000000"/>
      <sheetName val="m0000000"/>
      <sheetName val="n0000000"/>
      <sheetName val="o0000000"/>
      <sheetName val="p0000000"/>
      <sheetName val="q0000000"/>
      <sheetName val="r0000000"/>
      <sheetName val="s0000000"/>
      <sheetName val="t0000000"/>
      <sheetName val="u0000000"/>
      <sheetName val="v0000000"/>
      <sheetName val="w0000000"/>
      <sheetName val="x0000000"/>
      <sheetName val="y0000000"/>
      <sheetName val="z0000000"/>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Sheet2"/>
      <sheetName val="ccdc"/>
      <sheetName val="pbnvlieu"/>
      <sheetName val="NKNVLIEUBSUNG"/>
      <sheetName val="pbcpqlq4"/>
      <sheetName val="pbcpchung"/>
      <sheetName val="pbccdcDUNG"/>
      <sheetName val="NVLQ1+2,03"/>
      <sheetName val="CCDCQ1+2.03"/>
      <sheetName val="1421Q1+2"/>
      <sheetName val="XXXXXXX0"/>
      <sheetName val="KM0+KM1"/>
      <sheetName val="KM1+KM2"/>
      <sheetName val="KM2+KM3"/>
      <sheetName val="Nen-Mat"/>
      <sheetName val="Ho ga"/>
      <sheetName val="Ho thu"/>
      <sheetName val=" Kl ranh kin BT, H30"/>
      <sheetName val="1.2-Kluong bo via &amp; rdan"/>
      <sheetName val="2.2-Kluong lat he"/>
      <sheetName val="BIA KP"/>
      <sheetName val="Congty"/>
      <sheetName val="VPPN"/>
      <sheetName val="XN74"/>
      <sheetName val="XN54"/>
      <sheetName val="XN33"/>
      <sheetName val="NK96"/>
      <sheetName val="XL4Test5"/>
      <sheetName val="T3"/>
      <sheetName val="KCT moi"/>
      <sheetName val="KCT moi (2)"/>
      <sheetName val="Hoi"/>
      <sheetName val="T4"/>
      <sheetName val="T5"/>
      <sheetName val="Quytien mat2003 baocao)"/>
      <sheetName val="T4 (2)"/>
      <sheetName val="T6"/>
      <sheetName val="T6Bich"/>
      <sheetName val="PC"/>
      <sheetName val="Ph-Thu"/>
      <sheetName val="Ph-Thu (2)"/>
      <sheetName val="PC (2)"/>
      <sheetName val="Chart2"/>
      <sheetName val="Chart1"/>
      <sheetName val="PC (3)"/>
      <sheetName val="5 nam (tach)"/>
      <sheetName val="5 nam (tach) (2)"/>
      <sheetName val="KH 2003"/>
      <sheetName val="tong hop"/>
      <sheetName val="phan tich DG"/>
      <sheetName val="gia vat lieu"/>
      <sheetName val="gia xe may"/>
      <sheetName val="gia nhan cong"/>
      <sheetName val="Tonghop30.9"/>
      <sheetName val="Tonghop15.7"/>
      <sheetName val="Tonghop30.6"/>
      <sheetName val="Tonghop30.4"/>
      <sheetName val="Tonghop30.2"/>
      <sheetName val="Tonghop31.12"/>
      <sheetName val="CPQl"/>
      <sheetName val="DBDAN"/>
      <sheetName val="CTCCN"/>
      <sheetName val="TDC"/>
      <sheetName val="Daotao"/>
      <sheetName val="Quang Tri"/>
      <sheetName val="TTHue"/>
      <sheetName val="Da Nang"/>
      <sheetName val="Quang Nam"/>
      <sheetName val="Quang Ngai"/>
      <sheetName val="TH DH-QN"/>
      <sheetName val="KP HD"/>
      <sheetName val="DB HD"/>
      <sheetName val="TH"/>
      <sheetName val="THop (2)"/>
      <sheetName val="phÐp 99"/>
      <sheetName val="Nghi s¬n (2)"/>
      <sheetName val="kt1 (2)"/>
      <sheetName val="Tiepthi"/>
      <sheetName val="THop"/>
      <sheetName val="Cau 100 tan"/>
      <sheetName val="UongBi (2)"/>
      <sheetName val="UongBi"/>
      <sheetName val="tgd"/>
      <sheetName val="HDQT"/>
      <sheetName val="tc"/>
      <sheetName val="tv"/>
      <sheetName val="qlm"/>
      <sheetName val=" dngoai"/>
      <sheetName val="hchi"/>
      <sheetName val="dd"/>
      <sheetName val="kh"/>
      <sheetName val=" thidua"/>
      <sheetName val="bv"/>
      <sheetName val="lxe"/>
      <sheetName val="kt"/>
      <sheetName val="kt1"/>
      <sheetName val="vhan"/>
      <sheetName val="Tuvan1"/>
      <sheetName val="Tuvan2"/>
      <sheetName val="KOBE150T"/>
      <sheetName val=" cogioi"/>
      <sheetName val="HPhong"/>
      <sheetName val="xnk"/>
      <sheetName val="CNTT"/>
      <sheetName val="Doanphi"/>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Phantich"/>
      <sheetName val="Toan_DA"/>
      <sheetName val="2004"/>
      <sheetName val="2005"/>
      <sheetName val="NK4-QT"/>
      <sheetName val="NK5-QT"/>
      <sheetName val="QT4"/>
      <sheetName val="NT2"/>
      <sheetName val="NT2+2"/>
      <sheetName val="NT3"/>
      <sheetName val="NT3+2"/>
      <sheetName val="NT4"/>
      <sheetName val="nt 02 ntien cong ty lan 03  "/>
      <sheetName val="nt 02chua ntien cong ty lan 03 "/>
      <sheetName val="nt 04 ntien cong ty lan 03  "/>
      <sheetName val="nt 04chua ntien cong ty lan 03"/>
      <sheetName val="nt 05 ntien cong ty lan 03 "/>
      <sheetName val="nt 05  chuantien cong ty lan 03"/>
      <sheetName val="DTCT"/>
      <sheetName val="PTVT"/>
      <sheetName val="THDT"/>
      <sheetName val="THVT"/>
      <sheetName val="THGT"/>
      <sheetName val="NEW_PANEL"/>
      <sheetName val="TK331A"/>
      <sheetName val="TK131B"/>
      <sheetName val="TK131A"/>
      <sheetName val="TK 331c1"/>
      <sheetName val="TK331C"/>
      <sheetName val="CT331-2003"/>
      <sheetName val="CT 331"/>
      <sheetName val="CT131-2003"/>
      <sheetName val="CT 131"/>
      <sheetName val="TK331B"/>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Ma"/>
      <sheetName val="Tonghop"/>
      <sheetName val="[heet30"/>
      <sheetName val=""/>
      <sheetName val="BL01"/>
      <sheetName val="BL02"/>
      <sheetName val="BL03"/>
      <sheetName val="KHOI LUONG"/>
      <sheetName val="DSKH HN"/>
      <sheetName val="NKY "/>
      <sheetName val="DS-TT"/>
      <sheetName val=" HN NHAP"/>
      <sheetName val="KHO HN"/>
      <sheetName val="CNO "/>
      <sheetName val="Sheet4"/>
      <sheetName val="504"/>
      <sheetName val="807"/>
      <sheetName val="809"/>
      <sheetName val="801"/>
      <sheetName val="10-3"/>
      <sheetName val="CAVICO"/>
      <sheetName val="SD7"/>
      <sheetName val="bang tong hop (dang huong)"/>
      <sheetName val="BQTPT"/>
      <sheetName val="BQTVT"/>
      <sheetName val="NKBH"/>
      <sheetName val="NH"/>
      <sheetName val="HToan"/>
      <sheetName val="NKPT"/>
      <sheetName val="QTPhoto"/>
      <sheetName val="No Photo"/>
      <sheetName val="TL"/>
      <sheetName val="NKVitinh"/>
      <sheetName val="QTVitinh"/>
      <sheetName val="No vitinh"/>
      <sheetName val="Luong"/>
      <sheetName val="XNCN"/>
      <sheetName val="tuan"/>
      <sheetName val="thang"/>
      <sheetName val="Soluong"/>
      <sheetName val="Ton"/>
      <sheetName val="BCNo"/>
      <sheetName val="Theno"/>
      <sheetName val="Sochi"/>
      <sheetName val="giaotien"/>
      <sheetName val="DGT"/>
      <sheetName val="Hagia"/>
      <sheetName val="duchai"/>
      <sheetName val="Congno2002va2003"/>
      <sheetName val="gia vat mieu"/>
      <sheetName val="ctTBA"/>
      <sheetName val="ton tam"/>
      <sheetName val="Thep hinh"/>
      <sheetName val="p-in"/>
      <sheetName val="cong40_x0016_-410"/>
      <sheetName val="T1"/>
      <sheetName val="T2"/>
      <sheetName val="CP -141"/>
      <sheetName val="CPhi"/>
      <sheetName val="CP1"/>
      <sheetName val="GVXL5"/>
      <sheetName val="CPXL1"/>
      <sheetName val="THOP XL1"/>
      <sheetName val="CPXL5"/>
      <sheetName val="621XL1"/>
      <sheetName val="154XL1"/>
      <sheetName val="Khao PBXL1"/>
      <sheetName val="D154XL5"/>
      <sheetName val="KCCPXL5"/>
      <sheetName val="HTCPXL5"/>
      <sheetName val="TTCPXL5"/>
      <sheetName val="XL1-5"/>
      <sheetName val="C.TIEU"/>
      <sheetName val="KQ (2)"/>
      <sheetName val="T.HAO"/>
      <sheetName val="T.HAO (2)"/>
      <sheetName val="KHbanhang"/>
      <sheetName val="CPSX"/>
      <sheetName val="QLDN"/>
      <sheetName val="T.Luong"/>
      <sheetName val="GTCX(Zx)"/>
      <sheetName val="W200x250"/>
      <sheetName val="DH200x250"/>
      <sheetName val="RT-G200x250"/>
      <sheetName val="T-250x400"/>
      <sheetName val="K-CT200x200"/>
      <sheetName val="TL-200x300"/>
      <sheetName val="400x400"/>
      <sheetName val="300x300"/>
      <sheetName val="T.Hao(1)"/>
      <sheetName val="TSCD"/>
      <sheetName val="CPNLTT"/>
      <sheetName val="NCTT"/>
      <sheetName val="LAI VAY"/>
      <sheetName val="641"/>
      <sheetName val="642"/>
      <sheetName val="CPSXKD"/>
      <sheetName val="GTmen"/>
      <sheetName val="K.luongSP"/>
      <sheetName val="BAI.MEN-Xuong"/>
      <sheetName val="KHDT"/>
      <sheetName val="KHGT"/>
      <sheetName val="KHDT(1)"/>
      <sheetName val="KHDT(2)"/>
      <sheetName val="SX-TT"/>
      <sheetName val="CL "/>
      <sheetName val="LDTL"/>
      <sheetName val="KHSCL"/>
      <sheetName val="BAO HO LD"/>
      <sheetName val="K-HAO"/>
      <sheetName val="CPC"/>
      <sheetName val="LNKD"/>
      <sheetName val="SK"/>
      <sheetName val="TRA NO"/>
      <sheetName val="CTTH"/>
      <sheetName val="VLD"/>
      <sheetName val="VLD_Phuong"/>
      <sheetName val="BCKQSXKD"/>
      <sheetName val="CANDOIKT"/>
      <sheetName val="BC LUU CHUYEN TTE"/>
      <sheetName val="BCKQHDSX -KD"/>
      <sheetName val="BANGCDKT"/>
      <sheetName val="BCDKT (CU)"/>
      <sheetName val="BCLCT.TE"/>
      <sheetName val="KH .BANHANG"/>
      <sheetName val="GIAVONHANGBAN"/>
      <sheetName val="C.PHISANXUAT"/>
      <sheetName val="CHIPHI HOATDONG"/>
      <sheetName val="KMTAICHINHBATTHUONG"/>
      <sheetName val="Tinhtoanchitiettaichinh"/>
      <sheetName val="kehoachdautu"/>
      <sheetName val="_x0012_2-9"/>
      <sheetName val="kh Òv-10"/>
      <sheetName val="k`28-10"/>
      <sheetName val="Sheet5"/>
      <sheetName val="Sheet6"/>
      <sheetName val="Sheet7"/>
      <sheetName val="Sheet8"/>
      <sheetName val="Sheet9"/>
      <sheetName val="Sheet10"/>
      <sheetName val="Sheet13"/>
      <sheetName val="Sheet14"/>
      <sheetName val="Sheet15"/>
      <sheetName val="Sheet16"/>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Phan dap J95"/>
      <sheetName val="400-415.37"/>
      <sheetName val="KL NR2"/>
      <sheetName val="NR2 565 PQ DQ"/>
      <sheetName val="565 DD"/>
      <sheetName val="M2-415.37"/>
      <sheetName val="Cong"/>
      <sheetName val="507 PQ"/>
      <sheetName val="507 DD"/>
      <sheetName val=" Subbase"/>
      <sheetName val="NR2"/>
      <sheetName val="K255 SBasa"/>
      <sheetName val="Shaet28"/>
      <sheetName val="T9"/>
      <sheetName val="[PANEL.XLS_x001d_T5"/>
      <sheetName val="SŨeet3"/>
      <sheetName val="Sheep75"/>
      <sheetName val="[PANEL.XLSŝQT thue 2001"/>
      <sheetName val="Tuan B_x0000_ao"/>
      <sheetName val="Kc giavonQ1.05"/>
      <sheetName val="Gan tru thue"/>
      <sheetName val="DThu"/>
      <sheetName val="Nhap KPCT"/>
      <sheetName val="PBo KPCT"/>
      <sheetName val="KP nop CT"/>
      <sheetName val="PB LV CNhanh"/>
      <sheetName val="PB CPC"/>
      <sheetName val="PB LV doi Q4"/>
      <sheetName val="PB LV doi"/>
      <sheetName val="GtQ4.05L4"/>
      <sheetName val="GTQ4.05L3"/>
      <sheetName val="GTQ4.05 L2"/>
      <sheetName val="GTQ4.05"/>
      <sheetName val="GT Q3,05 sua"/>
      <sheetName val="GT Kc Q3.05"/>
      <sheetName val="GT Q2.05"/>
      <sheetName val="GT01.2005"/>
      <sheetName val="TH FF140"/>
      <sheetName val="TH FF177"/>
      <sheetName val="Tien dat HD"/>
      <sheetName val="TH cong no"/>
      <sheetName val="12.03"/>
      <sheetName val="1.04"/>
      <sheetName val="2.04"/>
      <sheetName val="3.04"/>
      <sheetName val="4.04"/>
      <sheetName val="Sheetး6"/>
      <sheetName val="tuong"/>
      <sheetName val="HD thu mea cat soi "/>
      <sheetName val="Mau co 02C"/>
      <sheetName val="UH"/>
      <sheetName val="NEW-PAN၅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sheetData sheetId="438" refreshError="1"/>
      <sheetData sheetId="439" refreshError="1"/>
      <sheetData sheetId="440" refreshError="1"/>
      <sheetData sheetId="441" refreshError="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refreshError="1"/>
      <sheetData sheetId="486" refreshError="1"/>
      <sheetData sheetId="487" refreshError="1"/>
      <sheetData sheetId="488" refreshError="1"/>
      <sheetData sheetId="489" refreshError="1"/>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refreshError="1"/>
      <sheetData sheetId="677"/>
      <sheetData sheetId="678"/>
      <sheetData sheetId="679"/>
      <sheetData sheetId="680"/>
      <sheetData sheetId="681"/>
      <sheetData sheetId="682" refreshError="1"/>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refreshError="1"/>
      <sheetData sheetId="713"/>
      <sheetData sheetId="714"/>
      <sheetData sheetId="715"/>
      <sheetData sheetId="716"/>
    </sheetDataSet>
  </externalBook>
</externalLink>
</file>

<file path=xl/externalLinks/externalLink3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DG"/>
      <sheetName val="PTDG"/>
      <sheetName val="THDG"/>
      <sheetName val="luongthang"/>
      <sheetName val="Sheet2"/>
      <sheetName val="khluong"/>
      <sheetName val="khoan"/>
      <sheetName val="UTL"/>
      <sheetName val="quyet toan"/>
      <sheetName val="tongtienluong"/>
      <sheetName val="quettoandoi"/>
      <sheetName val="XL4Poppy"/>
      <sheetName val="ESTI."/>
      <sheetName val="DI-ESTI"/>
      <sheetName val="ma-pt"/>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Set>
  </externalBook>
</externalLink>
</file>

<file path=xl/externalLinks/externalLink3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nh sach"/>
      <sheetName val="Tong Hop-QL"/>
      <sheetName val="Tong Hop-DT"/>
      <sheetName val="Tong Hop-Tinh"/>
      <sheetName val="SPL4-TOTAL"/>
      <sheetName val="THKL"/>
      <sheetName val="KL-MB"/>
      <sheetName val="KL-MT"/>
      <sheetName val="KL-MN"/>
      <sheetName val="APP.ROAD"/>
      <sheetName val="Calculation"/>
      <sheetName val="SPL4_TOTAL"/>
      <sheetName val="CTyXD so1chaolai"/>
      <sheetName val="CTYXDso1(hc)"/>
      <sheetName val="Chenh KL"/>
      <sheetName val="Chenh KL (BT-Thep)"/>
      <sheetName val="Don gia chi tiet"/>
      <sheetName val="Du toan"/>
      <sheetName val="Phan tich vat tu"/>
      <sheetName val="Tong hop vat tu"/>
      <sheetName val="Gia tri vat tu"/>
      <sheetName val="Chenh lech vat tu"/>
      <sheetName val="Chi phi van chuyen"/>
      <sheetName val="Tong hop kinh phi"/>
      <sheetName val="Tu van Thiet ke"/>
      <sheetName val="Tien do thi cong"/>
      <sheetName val="Bia du toan"/>
      <sheetName val="Tro giup"/>
      <sheetName val="Config"/>
      <sheetName val="00000000"/>
      <sheetName val="10000000"/>
      <sheetName val="XL4Test5"/>
    </sheetNames>
    <sheetDataSet>
      <sheetData sheetId="0"/>
      <sheetData sheetId="1"/>
      <sheetData sheetId="2"/>
      <sheetData sheetId="3"/>
      <sheetData sheetId="4" refreshError="1">
        <row r="7">
          <cell r="C7" t="str">
            <v>Hµ Giang</v>
          </cell>
          <cell r="D7">
            <v>1</v>
          </cell>
        </row>
        <row r="8">
          <cell r="C8" t="str">
            <v>Tuyªn Quang</v>
          </cell>
          <cell r="D8">
            <v>1</v>
          </cell>
        </row>
        <row r="9">
          <cell r="C9" t="str">
            <v>Cao B»ng</v>
          </cell>
          <cell r="D9">
            <v>1</v>
          </cell>
        </row>
        <row r="10">
          <cell r="C10" t="str">
            <v>L¹ng S¬n</v>
          </cell>
          <cell r="D10">
            <v>1</v>
          </cell>
        </row>
        <row r="11">
          <cell r="C11" t="str">
            <v>Lai Ch©u</v>
          </cell>
          <cell r="D11">
            <v>1</v>
          </cell>
        </row>
        <row r="12">
          <cell r="C12" t="str">
            <v>Lµo Cai</v>
          </cell>
          <cell r="D12">
            <v>1</v>
          </cell>
        </row>
        <row r="13">
          <cell r="C13" t="str">
            <v>Yªn B¸i</v>
          </cell>
        </row>
        <row r="14">
          <cell r="C14" t="str">
            <v>B¾c K¹n</v>
          </cell>
          <cell r="D14">
            <v>1</v>
          </cell>
        </row>
        <row r="15">
          <cell r="C15" t="str">
            <v>Th¸i Nguyªn</v>
          </cell>
          <cell r="D15">
            <v>1</v>
          </cell>
        </row>
        <row r="16">
          <cell r="C16" t="str">
            <v>S¬n La</v>
          </cell>
        </row>
        <row r="17">
          <cell r="C17" t="str">
            <v>Hßa B×nh</v>
          </cell>
        </row>
        <row r="18">
          <cell r="C18" t="str">
            <v>Phó Thä</v>
          </cell>
          <cell r="D18">
            <v>1</v>
          </cell>
        </row>
        <row r="19">
          <cell r="C19" t="str">
            <v>VÜnh Phóc</v>
          </cell>
          <cell r="D19">
            <v>1</v>
          </cell>
        </row>
        <row r="20">
          <cell r="C20" t="str">
            <v>B¾c Giang</v>
          </cell>
        </row>
        <row r="21">
          <cell r="C21" t="str">
            <v>B¾c Ninh</v>
          </cell>
        </row>
        <row r="22">
          <cell r="C22" t="str">
            <v>Qu¶ng Ninh</v>
          </cell>
        </row>
        <row r="23">
          <cell r="C23" t="str">
            <v>Hµ Néi</v>
          </cell>
        </row>
        <row r="24">
          <cell r="C24" t="str">
            <v>H¶o Phßng</v>
          </cell>
        </row>
        <row r="25">
          <cell r="C25" t="str">
            <v>H¶i D­¬ng</v>
          </cell>
        </row>
        <row r="26">
          <cell r="C26" t="str">
            <v>H­ng Yªn</v>
          </cell>
        </row>
        <row r="27">
          <cell r="C27" t="str">
            <v>Hµ T©y</v>
          </cell>
        </row>
        <row r="28">
          <cell r="C28" t="str">
            <v>Th¸i B×nh</v>
          </cell>
        </row>
        <row r="29">
          <cell r="C29" t="str">
            <v>Hµ Nam</v>
          </cell>
        </row>
        <row r="30">
          <cell r="C30" t="str">
            <v>Nam §Þnh</v>
          </cell>
        </row>
        <row r="31">
          <cell r="C31" t="str">
            <v>Ninh B×nh</v>
          </cell>
        </row>
        <row r="32">
          <cell r="C32" t="str">
            <v>Thanh Hãa</v>
          </cell>
          <cell r="D32">
            <v>1</v>
          </cell>
        </row>
        <row r="33">
          <cell r="C33" t="str">
            <v>NghÖ An</v>
          </cell>
          <cell r="D33">
            <v>1</v>
          </cell>
        </row>
        <row r="34">
          <cell r="C34" t="str">
            <v>Hµ TÜnh</v>
          </cell>
          <cell r="D34">
            <v>1</v>
          </cell>
        </row>
        <row r="35">
          <cell r="C35" t="str">
            <v>Qu¶ng B×nh</v>
          </cell>
        </row>
        <row r="36">
          <cell r="C36" t="str">
            <v>Qu¶ng TrÞ</v>
          </cell>
          <cell r="D36">
            <v>1</v>
          </cell>
        </row>
        <row r="37">
          <cell r="C37" t="str">
            <v>TT HuÕ</v>
          </cell>
        </row>
        <row r="38">
          <cell r="C38" t="str">
            <v>§µ N½ng</v>
          </cell>
        </row>
        <row r="39">
          <cell r="C39" t="str">
            <v>Qu¶ng Nam</v>
          </cell>
          <cell r="D39">
            <v>1</v>
          </cell>
        </row>
        <row r="40">
          <cell r="C40" t="str">
            <v>Qu¶ng Ng·i</v>
          </cell>
          <cell r="D40">
            <v>1</v>
          </cell>
        </row>
        <row r="41">
          <cell r="C41" t="str">
            <v>B×nh §Þnh</v>
          </cell>
        </row>
        <row r="42">
          <cell r="C42" t="str">
            <v>Phó Yªn</v>
          </cell>
          <cell r="D42">
            <v>1</v>
          </cell>
        </row>
        <row r="43">
          <cell r="C43" t="str">
            <v>Kh¸nh Hßa</v>
          </cell>
        </row>
        <row r="44">
          <cell r="C44" t="str">
            <v>Ninh ThuËn</v>
          </cell>
          <cell r="D44">
            <v>1</v>
          </cell>
        </row>
        <row r="45">
          <cell r="C45" t="str">
            <v>B×nh ThuËn</v>
          </cell>
        </row>
        <row r="46">
          <cell r="C46" t="str">
            <v>Gia Lai</v>
          </cell>
        </row>
        <row r="47">
          <cell r="C47" t="str">
            <v>Kon Tum</v>
          </cell>
        </row>
        <row r="48">
          <cell r="C48" t="str">
            <v>§¨k L¨k</v>
          </cell>
          <cell r="D48">
            <v>1</v>
          </cell>
        </row>
        <row r="49">
          <cell r="C49" t="str">
            <v>L©m §ång</v>
          </cell>
        </row>
        <row r="50">
          <cell r="C50" t="str">
            <v>Hå ChÝ Minh</v>
          </cell>
        </row>
        <row r="51">
          <cell r="C51" t="str">
            <v>B×nh D­¬ng</v>
          </cell>
        </row>
        <row r="52">
          <cell r="C52" t="str">
            <v>B×nh Ph­íc</v>
          </cell>
        </row>
        <row r="53">
          <cell r="C53" t="str">
            <v>T©y Ninh</v>
          </cell>
        </row>
        <row r="54">
          <cell r="C54" t="str">
            <v>§ång Nai</v>
          </cell>
        </row>
        <row r="55">
          <cell r="C55" t="str">
            <v>Bµ RÞa Vòng Tµu</v>
          </cell>
        </row>
        <row r="56">
          <cell r="C56" t="str">
            <v>Long An</v>
          </cell>
        </row>
        <row r="57">
          <cell r="C57" t="str">
            <v>§ång Th¸p</v>
          </cell>
        </row>
        <row r="58">
          <cell r="C58" t="str">
            <v>An Giang</v>
          </cell>
        </row>
        <row r="59">
          <cell r="C59" t="str">
            <v>TiÒn Giang</v>
          </cell>
        </row>
        <row r="60">
          <cell r="C60" t="str">
            <v>BÕn Tre</v>
          </cell>
          <cell r="D60">
            <v>1</v>
          </cell>
        </row>
        <row r="61">
          <cell r="C61" t="str">
            <v>VÜnh Long</v>
          </cell>
        </row>
        <row r="62">
          <cell r="C62" t="str">
            <v>Trµ Vinh</v>
          </cell>
          <cell r="D62">
            <v>1</v>
          </cell>
        </row>
        <row r="63">
          <cell r="C63" t="str">
            <v>CÇn Th¬</v>
          </cell>
        </row>
        <row r="64">
          <cell r="C64" t="str">
            <v>Sãc Tr¨ng</v>
          </cell>
          <cell r="D64">
            <v>1</v>
          </cell>
        </row>
        <row r="65">
          <cell r="C65" t="str">
            <v>Kiªn Giang</v>
          </cell>
        </row>
        <row r="66">
          <cell r="C66" t="str">
            <v>B¹c Liªu</v>
          </cell>
          <cell r="D66">
            <v>1</v>
          </cell>
        </row>
        <row r="67">
          <cell r="C67" t="str">
            <v>Cµ Mau</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Da tan dung"/>
      <sheetName val="PTDG"/>
      <sheetName val="duong+cong"/>
      <sheetName val="THGTXL05"/>
      <sheetName val="Tonghop"/>
      <sheetName val="Tra_bang"/>
      <sheetName val="kstk(DC)"/>
      <sheetName val="dbgt(tuyen)"/>
      <sheetName val="tong hop"/>
      <sheetName val="phan tich DG"/>
      <sheetName val="gia vat lieu"/>
      <sheetName val="gia xe may"/>
      <sheetName val="gia nhan cong"/>
      <sheetName val="XL4Test5"/>
      <sheetName val="THDT"/>
      <sheetName val="DM-Goc"/>
      <sheetName val="Gia-CT"/>
      <sheetName val="PTCP"/>
      <sheetName val="cphoi"/>
      <sheetName val="XL4Poppy"/>
      <sheetName val=""/>
      <sheetName val="tra_vat_lieu"/>
      <sheetName val="CQD"/>
      <sheetName val="HGAD"/>
      <sheetName val="HGAM1"/>
      <sheetName val="HGAL2"/>
      <sheetName val="HGAL3"/>
      <sheetName val="tcm"/>
      <sheetName val="tieunang"/>
      <sheetName val="TTTA"/>
      <sheetName val="TNTA"/>
      <sheetName val="TMTTH"/>
      <sheetName val="TNBH"/>
      <sheetName val="Sheet4"/>
      <sheetName val="tt"/>
      <sheetName val="TLsannen"/>
      <sheetName val="Sheet1"/>
      <sheetName val="tlsanduong"/>
      <sheetName val="DTKPSADUONG"/>
      <sheetName val="THKPSDUONG"/>
      <sheetName val="TLSNEN"/>
      <sheetName val="DTCTSN"/>
      <sheetName val="DTKPSN"/>
      <sheetName val="KENHLU"/>
      <sheetName val="DTCTKLU"/>
      <sheetName val="thkpklu"/>
      <sheetName val="MBTA"/>
      <sheetName val="DTCTMBTA"/>
      <sheetName val="TKPmtbta"/>
      <sheetName val="MTBHUU"/>
      <sheetName val="DTCTMBHUU"/>
      <sheetName val="THKPBHUU"/>
      <sheetName val="MNTA"/>
      <sheetName val="DTCTMNHANH"/>
      <sheetName val="THKPNTA"/>
      <sheetName val="TLCMANG"/>
      <sheetName val="DTCTCM"/>
      <sheetName val="THKPCM"/>
      <sheetName val="tlcqd"/>
      <sheetName val="DTCTQD"/>
      <sheetName val="thkpcqd"/>
      <sheetName val="30+8QUAD"/>
      <sheetName val="DTCT30+8"/>
      <sheetName val="THKP30+8"/>
      <sheetName val="TLCQD22-46"/>
      <sheetName val="DTCT22-46"/>
      <sheetName val="THKP22-46"/>
      <sheetName val="TLTNANG"/>
      <sheetName val="DTCTNÀNG"/>
      <sheetName val="THKPTNANG"/>
      <sheetName val="PLKS"/>
      <sheetName val="GXL"/>
      <sheetName val="CPK"/>
      <sheetName val="THKP"/>
      <sheetName val="ghtxl"/>
      <sheetName val="buvl"/>
      <sheetName val="VCB"/>
      <sheetName val="CTVT"/>
      <sheetName val="Sheet3"/>
      <sheetName val="Sheet2"/>
      <sheetName val="dongia"/>
      <sheetName val="PLTK"/>
      <sheetName val="00000000"/>
      <sheetName val="10000000"/>
      <sheetName val="tonghoptt"/>
      <sheetName val="ximang"/>
      <sheetName val="da 1x2"/>
      <sheetName val="cat vang"/>
      <sheetName val="phugia555"/>
      <sheetName val="phugia561"/>
      <sheetName val="Tai khoan"/>
      <sheetName val="DTCT"/>
      <sheetName val="PNT-QUOT-#3"/>
      <sheetName val="COAT&amp;WRAP-QIOT-#3"/>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uc da"/>
      <sheetName val="son"/>
      <sheetName val="A Tam"/>
      <sheetName val="A To"/>
      <sheetName val="a.thanh da"/>
      <sheetName val="co nguyen"/>
      <sheetName val="lap thinh"/>
      <sheetName val="xe ui ly"/>
      <sheetName val="xe cuoc Dat"/>
      <sheetName val="vc xe ben"/>
      <sheetName val="van chuyen"/>
      <sheetName val="vtu "/>
      <sheetName val="chi phi khac"/>
      <sheetName val="vtu le "/>
      <sheetName val="vtu l0n"/>
      <sheetName val="TONG HOPVAT TU MOI"/>
      <sheetName val="QUYET TOAN "/>
      <sheetName val="20000000"/>
      <sheetName val="TM Gach"/>
      <sheetName val="HM bao gia"/>
      <sheetName val="BiaTong Khoan"/>
      <sheetName val="BiaT.K1"/>
      <sheetName val="TH khoan GC+H+L+S"/>
      <sheetName val="TM Khoan HAN"/>
      <sheetName val="TM Khoan GC"/>
      <sheetName val="TM Khoan SON"/>
      <sheetName val="tc phan tich don gia"/>
      <sheetName val="tc chi tiet TC"/>
      <sheetName val="tc chiet tinh TC"/>
      <sheetName val="tc Don gia"/>
      <sheetName val="tc TH - TC"/>
      <sheetName val="tcBiaTC1"/>
      <sheetName val="tcBiaTC2"/>
      <sheetName val="tc Bia TC (3)"/>
      <sheetName val="chi tiet khoan son"/>
      <sheetName val="chiet tinh khoan son "/>
      <sheetName val="Don gia khoan son "/>
      <sheetName val="TH khoan son"/>
      <sheetName val="BiaSon1"/>
      <sheetName val="BiaSon2"/>
      <sheetName val="SS Sgianh"/>
      <sheetName val="chi tiet Khoan GC+HTP"/>
      <sheetName val="chiet tinh Khoan GC+HTP"/>
      <sheetName val="Dongiakhoan GC+HTP"/>
      <sheetName val="TH khoan GC+HTP"/>
      <sheetName val="BiaGC+H1"/>
      <sheetName val="BiaGC+H2"/>
      <sheetName val="chi tiet Khoan gia cong"/>
      <sheetName val="chiet tinh Khoan gia cong"/>
      <sheetName val="Don gia khoan gia cong"/>
      <sheetName val="TH khoan gia cong"/>
      <sheetName val="BiaGC1"/>
      <sheetName val="BiaGC2"/>
      <sheetName val="chi tiet Khoan Han"/>
      <sheetName val="chiet tinh Khoan Han"/>
      <sheetName val="Dongiakhoanhan"/>
      <sheetName val="TH khoan han"/>
      <sheetName val="BiaHan1"/>
      <sheetName val="BiaHan2"/>
      <sheetName val="chi tiet K lap TB"/>
      <sheetName val="chiet tinh K lap TB"/>
      <sheetName val="Dongia K lap TB"/>
      <sheetName val="TH K lap TB"/>
      <sheetName val="BiaLap1"/>
      <sheetName val="BiaLap2"/>
      <sheetName val="30000000"/>
      <sheetName val="40000000"/>
      <sheetName val="50000000"/>
      <sheetName val="60000000"/>
      <sheetName val="70000000"/>
      <sheetName val="TIEN L"/>
      <sheetName val="THKL"/>
      <sheetName val="BVL"/>
      <sheetName val="PTVL"/>
      <sheetName val="DT"/>
      <sheetName val="KLdat"/>
      <sheetName val="KLthep"/>
      <sheetName val="DG"/>
      <sheetName val="DTKS"/>
      <sheetName val="TH"/>
      <sheetName val="son-c"/>
      <sheetName val="duc"/>
      <sheetName val="n4"/>
      <sheetName val="bang "/>
      <sheetName val="373.e6"/>
      <sheetName val="678e5"/>
      <sheetName val="372 e6"/>
      <sheetName val="373 e4"/>
      <sheetName val="677e5"/>
      <sheetName val="gvl"/>
      <sheetName val="Mau NT cho doi"/>
      <sheetName val="THDG- Nha VS"/>
      <sheetName val="THDG- Mong thiet bi"/>
      <sheetName val="Gia KS"/>
      <sheetName val="DTCT-TB"/>
      <sheetName val="Tong hop phan bo nhien lieu"/>
      <sheetName val="XD Ninh Quang"/>
      <sheetName val="K10"/>
      <sheetName val="PB chi tiet"/>
      <sheetName val="tong hop phan bo nhien lieu "/>
      <sheetName val="[TKKT_15Alan1-dg.xlsYPTDG"/>
      <sheetName val="tong hgp"/>
      <sheetName val="YL4Test5"/>
      <sheetName val="ESTI."/>
      <sheetName val="DI-ESTI"/>
      <sheetName val="cat vaɮѧ"/>
      <sheetName val="THCT"/>
      <sheetName val="THDZ0,4"/>
      <sheetName val="TH DZ35"/>
      <sheetName val="MTL$-INTER"/>
      <sheetName val="402"/>
      <sheetName val="cat va??"/>
      <sheetName val="THTram"/>
      <sheetName val="SILICATE"/>
      <sheetName val="ႀ￸B"/>
      <sheetName val="[TKKT_15Alan1-dg.xls࡝DTCTNÀNG"/>
      <sheetName val="CANDOI"/>
      <sheetName val="GT"/>
      <sheetName val="GITHICH"/>
      <sheetName val="KQ"/>
      <sheetName val="GT KQ"/>
      <sheetName val="NS"/>
      <sheetName val="GT NS"/>
      <sheetName val="CNO"/>
      <sheetName val="CHITIEU"/>
      <sheetName val="\HKP22-46"/>
      <sheetName val="Bu_vat_lieu"/>
      <sheetName val="TNBH_x0000_ͧ_x001f_[TKKT_15Alan1-dg.xls]tls"/>
      <sheetName val="¢çeet9"/>
      <sheetName val="CHITIET"/>
      <sheetName val="_TKKT_15Alan1-dg.xlsYPTDG"/>
      <sheetName val="cat va__"/>
      <sheetName val="_x000d_BTA"/>
      <sheetName val="D_x0014_CTQD"/>
      <sheetName val="_x0004_TCT22-46"/>
      <sheetName val="_x0007_XL"/>
      <sheetName val="_x0013_heet2"/>
      <sheetName val="to.ghoptt"/>
      <sheetName val="_TKKT_15Alan1-dg.xls࡝DTCTNÀNG"/>
      <sheetName val="_x000a_BTA"/>
      <sheetName val="Da_tan_dung"/>
      <sheetName val="tong_hop"/>
      <sheetName val="phan_tich_DG"/>
      <sheetName val="gia_vat_lieu"/>
      <sheetName val="gia_xe_may"/>
      <sheetName val="gia_nhan_cong"/>
      <sheetName val="da_1x2"/>
      <sheetName val="cat_vang"/>
      <sheetName val="Tai_khoan"/>
      <sheetName val="TM_Gach"/>
      <sheetName val="HM_bao_gia"/>
      <sheetName val="BiaTong_Khoan"/>
      <sheetName val="BiaT_K1"/>
      <sheetName val="TH_khoan_GC+H+L+S"/>
      <sheetName val="TM_Khoan_HAN"/>
      <sheetName val="TM_Khoan_GC"/>
      <sheetName val="TM_Khoan_SON"/>
      <sheetName val="tc_phan_tich_don_gia"/>
      <sheetName val="tc_chi_tiet_TC"/>
      <sheetName val="tc_chiet_tinh_TC"/>
      <sheetName val="tc_Don_gia"/>
      <sheetName val="tc_TH_-_TC"/>
      <sheetName val="tc_Bia_TC_(3)"/>
      <sheetName val="chi_tiet_khoan_son"/>
      <sheetName val="chiet_tinh_khoan_son_"/>
      <sheetName val="Don_gia_khoan_son_"/>
      <sheetName val="TH_khoan_son"/>
      <sheetName val="SS_Sgianh"/>
      <sheetName val="chi_tiet_Khoan_GC+HTP"/>
      <sheetName val="chiet_tinh_Khoan_GC+HTP"/>
      <sheetName val="Dongiakhoan_GC+HTP"/>
      <sheetName val="TH_khoan_GC+HTP"/>
      <sheetName val="chi_tiet_Khoan_gia_cong"/>
      <sheetName val="chiet_tinh_Khoan_gia_cong"/>
      <sheetName val="Don_gia_khoan_gia_cong"/>
      <sheetName val="TH_khoan_gia_cong"/>
      <sheetName val="chi_tiet_Khoan_Han"/>
      <sheetName val="chiet_tinh_Khoan_Han"/>
      <sheetName val="TH_khoan_han"/>
      <sheetName val="chi_tiet_K_lap_TB"/>
      <sheetName val="chiet_tinh_K_lap_TB"/>
      <sheetName val="Dongia_K_lap_TB"/>
      <sheetName val="TH_K_lap_TB"/>
      <sheetName val="TIEN_L"/>
      <sheetName val="bang_"/>
      <sheetName val="373_e6"/>
      <sheetName val="372_e6"/>
      <sheetName val="373_e4"/>
      <sheetName val="ESTI_"/>
      <sheetName val="Mau_NT_cho_doi"/>
      <sheetName val="THDG-_Nha_VS"/>
      <sheetName val="THDG-_Mong_thiet_bi"/>
      <sheetName val="duc_da"/>
      <sheetName val="A_Tam"/>
      <sheetName val="A_To"/>
      <sheetName val="a_thanh_da"/>
      <sheetName val="co_nguyen"/>
      <sheetName val="lap_thinh"/>
      <sheetName val="xe_ui_ly"/>
      <sheetName val="xe_cuoc_Dat"/>
      <sheetName val="vc_xe_ben"/>
      <sheetName val="van_chuyen"/>
      <sheetName val="vtu_"/>
      <sheetName val="chi_phi_khac"/>
      <sheetName val="vtu_le_"/>
      <sheetName val="vtu_l0n"/>
      <sheetName val="TONG_HOPVAT_TU_MOI"/>
      <sheetName val="QUYET_TOAN_"/>
      <sheetName val="??B"/>
      <sheetName val="GiaVL"/>
      <sheetName val="_HKP22-46"/>
      <sheetName val="TK"/>
      <sheetName val="Giaitrinh"/>
      <sheetName val="M02"/>
      <sheetName val="M03"/>
      <sheetName val="M5"/>
      <sheetName val="hd01"/>
      <sheetName val="TH khoan ha_x0000_"/>
      <sheetName val="FD"/>
      <sheetName val="GI"/>
      <sheetName val="EE (3)"/>
      <sheetName val="PAVEMENT"/>
      <sheetName val="TRAFFIC"/>
      <sheetName val="Gia"/>
      <sheetName val="¸TCT30+8"/>
      <sheetName val="CT35"/>
      <sheetName val="VL,NC"/>
      <sheetName val="[TKKT_15Ala"/>
      <sheetName val="[TKKT_15Alan1-dg.xls?DTCTNÀNG"/>
      <sheetName val="_TKKT_15Ala"/>
      <sheetName val="chiet tifh khoan son "/>
      <sheetName val="Du_lieu"/>
      <sheetName val="TH_DZ35"/>
      <sheetName val="#REF"/>
      <sheetName val="chiet tinh Khoan gib cong"/>
      <sheetName val="TH VL, NC, DDHT Thanhphuoc"/>
      <sheetName val="_TKKT_15Alan1-dg.xls?DTCTNÀNG"/>
      <sheetName val="ctdg"/>
      <sheetName val="Lç khoan LK1"/>
      <sheetName val="Don gia kꦤoan son "/>
      <sheetName val="Sheeô4"/>
      <sheetName val="TNBH?ͧ_x001f_[TKKT_15Alan1-dg.xls]tls"/>
      <sheetName val="__B"/>
      <sheetName val="_BTA"/>
      <sheetName val="_x0000__x0000__x0000__x0000_??_x0000__x0000__x0000__x0000__x0000__x0000__x0000__x0000_??_x0000__x0000_±_x0000__x0000__x0000__x0000__x0000__x0000__x0000__x0000__x0000__x0000__x0000__x0000_"/>
      <sheetName val="_TKKT_15Alan1-dg.xls_DTCTNÀNG"/>
      <sheetName val="ESUI."/>
      <sheetName val="TKKT_15Alan1-dg"/>
      <sheetName val="dbgt(tuyan)"/>
      <sheetName val="DATA"/>
      <sheetName val="chi ðhi khac"/>
      <sheetName val="Da_tan_dung1"/>
      <sheetName val="tong_hop1"/>
      <sheetName val="phan_tich_DG1"/>
      <sheetName val="gia_vat_lieu1"/>
      <sheetName val="gia_xe_may1"/>
      <sheetName val="gia_nhan_cong1"/>
      <sheetName val="TIEN_L1"/>
      <sheetName val="da_1x21"/>
      <sheetName val="cat_vang1"/>
      <sheetName val="Tai_khoan1"/>
      <sheetName val="bang_1"/>
      <sheetName val="373_e61"/>
      <sheetName val="372_e61"/>
      <sheetName val="373_e41"/>
      <sheetName val="TM_Gach1"/>
      <sheetName val="HM_bao_gia1"/>
      <sheetName val="BiaTong_Khoan1"/>
      <sheetName val="BiaT_K11"/>
      <sheetName val="TH_khoan_GC+H+L+S1"/>
      <sheetName val="TM_Khoan_HAN1"/>
      <sheetName val="TM_Khoan_GC1"/>
      <sheetName val="TM_Khoan_SON1"/>
      <sheetName val="tc_phan_tich_don_gia1"/>
      <sheetName val="tc_chi_tiet_TC1"/>
      <sheetName val="tc_chiet_tinh_TC1"/>
      <sheetName val="tc_Don_gia1"/>
      <sheetName val="tc_TH_-_TC1"/>
      <sheetName val="tc_Bia_TC_(3)1"/>
      <sheetName val="chi_tiet_khoan_son1"/>
      <sheetName val="chiet_tinh_khoan_son_1"/>
      <sheetName val="Don_gia_khoan_son_1"/>
      <sheetName val="TH_khoan_son1"/>
      <sheetName val="SS_Sgianh1"/>
      <sheetName val="chi_tiet_Khoan_GC+HTP1"/>
      <sheetName val="chiet_tinh_Khoan_GC+HTP1"/>
      <sheetName val="Dongiakhoan_GC+HTP1"/>
      <sheetName val="TH_khoan_GC+HTP1"/>
      <sheetName val="chi_tiet_Khoan_gia_cong1"/>
      <sheetName val="chiet_tinh_Khoan_gia_cong1"/>
      <sheetName val="Don_gia_khoan_gia_cong1"/>
      <sheetName val="TH_khoan_gia_cong1"/>
      <sheetName val="chi_tiet_Khoan_Han1"/>
      <sheetName val="chiet_tinh_Khoan_Han1"/>
      <sheetName val="TH_khoan_han1"/>
      <sheetName val="chi_tiet_K_lap_TB1"/>
      <sheetName val="chiet_tinh_K_lap_TB1"/>
      <sheetName val="Dongia_K_lap_TB1"/>
      <sheetName val="TH_K_lap_TB1"/>
      <sheetName val="Mau_NT_cho_doi1"/>
      <sheetName val="THDG-_Nha_VS1"/>
      <sheetName val="THDG-_Mong_thiet_bi1"/>
      <sheetName val="ESTI_1"/>
      <sheetName val="Tong_hop_phan_bo_nhien_lieu"/>
      <sheetName val="XD_Ninh_Quang"/>
      <sheetName val="PB_chi_tiet"/>
      <sheetName val="tong_hop_phan_bo_nhien_lieu_"/>
      <sheetName val="duc_da1"/>
      <sheetName val="A_Tam1"/>
      <sheetName val="A_To1"/>
      <sheetName val="a_thanh_da1"/>
      <sheetName val="co_nguyen1"/>
      <sheetName val="lap_thinh1"/>
      <sheetName val="xe_ui_ly1"/>
      <sheetName val="xe_cuoc_Dat1"/>
      <sheetName val="vc_xe_ben1"/>
      <sheetName val="van_chuyen1"/>
      <sheetName val="vtu_1"/>
      <sheetName val="chi_phi_khac1"/>
      <sheetName val="vtu_le_1"/>
      <sheetName val="vtu_l0n1"/>
      <sheetName val="TONG_HOPVAT_TU_MOI1"/>
      <sheetName val="QUYET_TOAN_1"/>
      <sheetName val="Gia_KS"/>
      <sheetName val="[TKKT_15Alan1-dg_xlsYPTDG"/>
      <sheetName val="tong_hgp"/>
      <sheetName val="cat_vaɮѧ"/>
      <sheetName val="[TKKT_15Alan1-dg_xls࡝DTCTNÀNG"/>
      <sheetName val="GT_KQ"/>
      <sheetName val="GT_NS"/>
      <sheetName val="cat_va??"/>
      <sheetName val="_TKKT_15Alan1-dg_xlsYPTDG"/>
      <sheetName val="cat_va__"/>
      <sheetName val="DCTQD"/>
      <sheetName val="TCT22-46"/>
      <sheetName val="XL"/>
      <sheetName val="heet2"/>
      <sheetName val="to_ghoptt"/>
      <sheetName val="_TKKT_15Alan1-dg_xls࡝DTCTNÀNG"/>
      <sheetName val="TH khoan ha?"/>
      <sheetName val="CTTra"/>
      <sheetName val="DTKPSADUONO"/>
      <sheetName val="chiet tinh Khoan gia cono"/>
      <sheetName val="BANGTRA"/>
      <sheetName val="TH-XL"/>
      <sheetName val="TH khoan`han"/>
      <sheetName val="Tai khgan"/>
      <sheetName val="DTCTFÀNG"/>
      <sheetName val="Tongh/p"/>
      <sheetName val="Tongh_p"/>
      <sheetName val="C䁑D"/>
      <sheetName val="\ra_bang"/>
      <sheetName val="chiet tGh khoan son "/>
      <sheetName val="[TKKT_15Alan1-䡤g.xlsYPTDG"/>
      <sheetName val="RA"/>
      <sheetName val="VAO"/>
      <sheetName val="dtct cong"/>
      <sheetName val="tra,vat-lieu"/>
      <sheetName val="ND"/>
      <sheetName val="TNBH_ͧ_x001f__TKKT_15Alan1-dg.xls_tls"/>
      <sheetName val="??????????????????±????????????"/>
      <sheetName val="373 ²_x0000_"/>
      <sheetName val="VAB"/>
      <sheetName val="_ra_bang"/>
      <sheetName val="_TKKT_15Alan1-䡤g.xlsYPTDG"/>
      <sheetName val="TH khoan ha_"/>
      <sheetName val="__________________±____________"/>
      <sheetName val="373 ²?"/>
      <sheetName val="TN"/>
      <sheetName val="dtct cau"/>
      <sheetName val="VL"/>
      <sheetName val="Sheet02"/>
      <sheetName val="chi tiet Khoan GB+HTP"/>
      <sheetName val="400000p0"/>
      <sheetName val="t#m"/>
      <sheetName val="²_x0000__x0000_hoan GC+HTP"/>
      <sheetName val="²"/>
      <sheetName val="Da tmn_x0000_dung"/>
      <sheetName val="Tra_x001f_bang"/>
      <sheetName val="lt-4l"/>
      <sheetName val="px#_x000d_tl"/>
      <sheetName val="_TKKT_1_x0015_Alan1-dg.xlsYPTDG"/>
      <sheetName val="\HKP22-4&amp;"/>
      <sheetName val="[TKKT_15Alan1-dg.xlsࠝDTC_x0014_NÀNG"/>
      <sheetName val="_HKP22%46"/>
      <sheetName val="_TKKT_15Alan1-dg.xls࡝DTC_x0014_NÀNG"/>
      <sheetName val="TM_KhoanWHAN"/>
      <sheetName val="tc_than_tich_don_gia"/>
      <sheetName val="chiet_tinh_khoan_sgn_"/>
      <sheetName val="TH_x001f_khoan_son"/>
      <sheetName val="TONG_HOPVAT_TU_MO_x0009_"/>
      <sheetName val="cad vang"/>
      <sheetName val="TNBH??_x001f_[TKKT_15Alan1-dg.xls]tls"/>
      <sheetName val="KKKKKKKK"/>
      <sheetName val="chiet tinh Khoan gia cofg"/>
      <sheetName val="chi tiet Kho`n GC+HTP"/>
      <sheetName val="BO"/>
      <sheetName val="tc_Bia_TC_(3-"/>
      <sheetName val="TH_khoan_GC+@TP"/>
      <sheetName val="Dongia_khoan_gia_cong"/>
      <sheetName val="DongiaK_lap_TB"/>
      <sheetName val="ES\I_"/>
      <sheetName val="Mau_NT_cho_doy"/>
      <sheetName val="ၛTKKT_15Alan1-dg.xls_THKPTNANG"/>
      <sheetName val="[TKKT_15Alan1-dg.xls䁝GXL"/>
      <sheetName val="_TKKT_15Alan1-dg.xls䁝GXL"/>
      <sheetName val="Thuc thanh"/>
      <sheetName val="caࡴ vaɮѧ"/>
      <sheetName val="TJGTXL05"/>
      <sheetName val="px#_x000a_tl"/>
      <sheetName val="BKTH"/>
      <sheetName val="nhap_xuat_ton"/>
      <sheetName val="TNBH_x0000_?_x001f_[TKKT_15Alan1-dg.xls]tls"/>
      <sheetName val="Da tmn?dung"/>
      <sheetName val="²??hoan GC+HTP"/>
      <sheetName val=" BTA"/>
      <sheetName val="D_x005f_x0014_CTQD"/>
      <sheetName val="_x005f_x0004_TCT22-46"/>
      <sheetName val="_x005f_x0007_XL"/>
      <sheetName val="_x005f_x0013_heet2"/>
      <sheetName val="TNBH___x001f__TKKT_15Alan1-dg.xls_tls"/>
      <sheetName val="Don gia k?oan son "/>
      <sheetName val="DMTK"/>
      <sheetName val="TONG_HOPVAT_TU_MO "/>
      <sheetName val="Da_tan_dung2"/>
      <sheetName val="tong_hop2"/>
      <sheetName val="phan_tich_DG2"/>
      <sheetName val="gia_vat_lieu2"/>
      <sheetName val="gia_xe_may2"/>
      <sheetName val="gia_nhan_cong2"/>
      <sheetName val="Tai_khoan2"/>
      <sheetName val="TM_Gach2"/>
      <sheetName val="HM_bao_gia2"/>
      <sheetName val="BiaTong_Khoan2"/>
      <sheetName val="BiaT_K12"/>
      <sheetName val="TH_khoan_GC+H+L+S2"/>
      <sheetName val="TM_Khoan_HAN2"/>
      <sheetName val="TM_Khoan_GC2"/>
      <sheetName val="TM_Khoan_SON2"/>
      <sheetName val="tc_phan_tich_don_gia2"/>
      <sheetName val="tc_chi_tiet_TC2"/>
      <sheetName val="tc_chiet_tinh_TC2"/>
      <sheetName val="tc_Don_gia2"/>
      <sheetName val="tc_TH_-_TC2"/>
      <sheetName val="tc_Bia_TC_(3)2"/>
      <sheetName val="TVL"/>
    </sheetNames>
    <sheetDataSet>
      <sheetData sheetId="0" refreshError="1"/>
      <sheetData sheetId="1" refreshError="1">
        <row r="201">
          <cell r="A201" t="str">
            <v>t</v>
          </cell>
          <cell r="B201" t="str">
            <v>S¾t thÐp c¸c lo¹i</v>
          </cell>
          <cell r="C201" t="str">
            <v>TÊn</v>
          </cell>
          <cell r="D201">
            <v>1</v>
          </cell>
          <cell r="E201">
            <v>2</v>
          </cell>
          <cell r="F201">
            <v>1.1000000000000001</v>
          </cell>
          <cell r="G201">
            <v>1</v>
          </cell>
          <cell r="H201">
            <v>7000</v>
          </cell>
        </row>
        <row r="202">
          <cell r="A202">
            <v>1</v>
          </cell>
          <cell r="B202" t="str">
            <v>§¸ d¨m 1x2</v>
          </cell>
          <cell r="C202" t="str">
            <v>m3</v>
          </cell>
          <cell r="D202">
            <v>1.6</v>
          </cell>
          <cell r="E202">
            <v>1</v>
          </cell>
          <cell r="F202">
            <v>1</v>
          </cell>
          <cell r="G202">
            <v>1.1499999999999999</v>
          </cell>
          <cell r="H202">
            <v>4000</v>
          </cell>
        </row>
        <row r="203">
          <cell r="A203">
            <v>4</v>
          </cell>
          <cell r="B203" t="str">
            <v>§¸ d¨m 4x6</v>
          </cell>
          <cell r="C203" t="str">
            <v>m3</v>
          </cell>
          <cell r="D203">
            <v>1.55</v>
          </cell>
          <cell r="E203">
            <v>1</v>
          </cell>
          <cell r="F203">
            <v>1</v>
          </cell>
          <cell r="G203">
            <v>1.1499999999999999</v>
          </cell>
          <cell r="H203">
            <v>3875</v>
          </cell>
        </row>
        <row r="204">
          <cell r="A204" t="str">
            <v>c</v>
          </cell>
          <cell r="B204" t="str">
            <v>C¸t vµng</v>
          </cell>
          <cell r="C204" t="str">
            <v>m3</v>
          </cell>
          <cell r="D204">
            <v>1.4</v>
          </cell>
          <cell r="E204">
            <v>1</v>
          </cell>
          <cell r="F204">
            <v>1</v>
          </cell>
          <cell r="G204">
            <v>1.1499999999999999</v>
          </cell>
          <cell r="H204">
            <v>3500</v>
          </cell>
        </row>
        <row r="205">
          <cell r="A205" t="str">
            <v>dh</v>
          </cell>
          <cell r="B205" t="str">
            <v xml:space="preserve">§¸ héc </v>
          </cell>
          <cell r="C205" t="str">
            <v>m3</v>
          </cell>
          <cell r="D205">
            <v>1.5</v>
          </cell>
          <cell r="E205">
            <v>2</v>
          </cell>
          <cell r="F205">
            <v>1.1000000000000001</v>
          </cell>
          <cell r="G205">
            <v>1.1499999999999999</v>
          </cell>
          <cell r="H205">
            <v>3750</v>
          </cell>
        </row>
        <row r="206">
          <cell r="A206" t="str">
            <v>dm</v>
          </cell>
          <cell r="B206" t="str">
            <v>§¸ m¹t</v>
          </cell>
          <cell r="C206" t="str">
            <v>m3</v>
          </cell>
          <cell r="D206">
            <v>1.6</v>
          </cell>
          <cell r="E206">
            <v>1</v>
          </cell>
          <cell r="F206">
            <v>1</v>
          </cell>
          <cell r="G206">
            <v>1.1499999999999999</v>
          </cell>
          <cell r="H206">
            <v>4000</v>
          </cell>
        </row>
        <row r="207">
          <cell r="A207" t="str">
            <v>gv</v>
          </cell>
          <cell r="B207" t="str">
            <v>Gç v¸n</v>
          </cell>
          <cell r="C207" t="str">
            <v>m3</v>
          </cell>
          <cell r="D207">
            <v>0.77</v>
          </cell>
          <cell r="E207">
            <v>2</v>
          </cell>
          <cell r="F207">
            <v>1.1000000000000001</v>
          </cell>
          <cell r="G207">
            <v>1</v>
          </cell>
          <cell r="H207">
            <v>7000</v>
          </cell>
        </row>
        <row r="208">
          <cell r="A208" t="str">
            <v>x</v>
          </cell>
          <cell r="B208" t="str">
            <v>Xim¨ng P30</v>
          </cell>
          <cell r="C208" t="str">
            <v>TÊn</v>
          </cell>
          <cell r="D208">
            <v>1</v>
          </cell>
          <cell r="E208">
            <v>3</v>
          </cell>
          <cell r="F208">
            <v>1.3</v>
          </cell>
          <cell r="G208">
            <v>1</v>
          </cell>
          <cell r="H208">
            <v>7000</v>
          </cell>
        </row>
        <row r="209">
          <cell r="A209" t="str">
            <v>x</v>
          </cell>
          <cell r="B209" t="str">
            <v>Xim¨ng PC-400</v>
          </cell>
          <cell r="C209" t="str">
            <v>TÊn</v>
          </cell>
          <cell r="D209">
            <v>1</v>
          </cell>
          <cell r="E209">
            <v>3</v>
          </cell>
          <cell r="F209">
            <v>1.3</v>
          </cell>
          <cell r="G209">
            <v>1</v>
          </cell>
          <cell r="H209">
            <v>7000</v>
          </cell>
        </row>
        <row r="210">
          <cell r="A210" t="str">
            <v>n</v>
          </cell>
          <cell r="B210" t="str">
            <v>Nhùa ®­êng</v>
          </cell>
          <cell r="C210" t="str">
            <v>TÊn</v>
          </cell>
          <cell r="D210">
            <v>1</v>
          </cell>
          <cell r="E210">
            <v>3</v>
          </cell>
          <cell r="F210">
            <v>1.3</v>
          </cell>
          <cell r="G210">
            <v>1</v>
          </cell>
          <cell r="H210">
            <v>7000</v>
          </cell>
        </row>
        <row r="211">
          <cell r="A211" t="str">
            <v>n</v>
          </cell>
          <cell r="B211" t="str">
            <v>Nhùa ®­êng</v>
          </cell>
          <cell r="C211" t="str">
            <v>TÊn</v>
          </cell>
          <cell r="D211">
            <v>1</v>
          </cell>
          <cell r="E211">
            <v>3</v>
          </cell>
          <cell r="F211">
            <v>1.3</v>
          </cell>
          <cell r="G211">
            <v>1</v>
          </cell>
          <cell r="H211">
            <v>7000</v>
          </cell>
        </row>
        <row r="212">
          <cell r="A212" t="str">
            <v>cpdd</v>
          </cell>
          <cell r="B212" t="str">
            <v>CÊp phèi ®¸ d¨m</v>
          </cell>
          <cell r="C212" t="str">
            <v>m3</v>
          </cell>
          <cell r="D212">
            <v>1.6</v>
          </cell>
          <cell r="E212">
            <v>1</v>
          </cell>
          <cell r="F212">
            <v>1</v>
          </cell>
          <cell r="G212">
            <v>1.1499999999999999</v>
          </cell>
          <cell r="H212">
            <v>4000</v>
          </cell>
        </row>
        <row r="213">
          <cell r="A213" t="str">
            <v>bd</v>
          </cell>
          <cell r="B213" t="str">
            <v xml:space="preserve">Bét ®¸ </v>
          </cell>
          <cell r="C213" t="str">
            <v>TÊn</v>
          </cell>
          <cell r="D213">
            <v>1</v>
          </cell>
          <cell r="E213">
            <v>1</v>
          </cell>
          <cell r="F213">
            <v>1</v>
          </cell>
          <cell r="G213">
            <v>1</v>
          </cell>
          <cell r="H213">
            <v>7000</v>
          </cell>
        </row>
        <row r="214">
          <cell r="A214">
            <v>0.5</v>
          </cell>
          <cell r="B214" t="str">
            <v>§¸ d¨m 0,5x1</v>
          </cell>
          <cell r="C214" t="str">
            <v>m3</v>
          </cell>
          <cell r="D214">
            <v>1.6</v>
          </cell>
          <cell r="E214">
            <v>1</v>
          </cell>
          <cell r="F214">
            <v>1</v>
          </cell>
          <cell r="G214">
            <v>1.1499999999999999</v>
          </cell>
          <cell r="H214">
            <v>4000</v>
          </cell>
        </row>
        <row r="215">
          <cell r="A215">
            <v>2</v>
          </cell>
          <cell r="B215" t="str">
            <v>§¸ d¨m 2x4</v>
          </cell>
          <cell r="C215" t="str">
            <v>m3</v>
          </cell>
          <cell r="D215">
            <v>1.6</v>
          </cell>
          <cell r="E215">
            <v>1</v>
          </cell>
          <cell r="F215">
            <v>1</v>
          </cell>
          <cell r="G215">
            <v>1.1499999999999999</v>
          </cell>
          <cell r="H215">
            <v>4000</v>
          </cell>
        </row>
        <row r="219">
          <cell r="A219">
            <v>1</v>
          </cell>
          <cell r="B219">
            <v>5600</v>
          </cell>
          <cell r="C219">
            <v>6664</v>
          </cell>
          <cell r="D219">
            <v>9796</v>
          </cell>
          <cell r="E219">
            <v>14204</v>
          </cell>
          <cell r="F219">
            <v>20596</v>
          </cell>
          <cell r="G219">
            <v>24715.200000000001</v>
          </cell>
        </row>
        <row r="220">
          <cell r="A220">
            <v>2</v>
          </cell>
          <cell r="B220">
            <v>3100</v>
          </cell>
          <cell r="C220">
            <v>3689</v>
          </cell>
          <cell r="D220">
            <v>5423</v>
          </cell>
          <cell r="E220">
            <v>7863</v>
          </cell>
          <cell r="F220">
            <v>11402</v>
          </cell>
          <cell r="G220">
            <v>13682.4</v>
          </cell>
        </row>
        <row r="221">
          <cell r="A221">
            <v>3</v>
          </cell>
          <cell r="B221">
            <v>2230</v>
          </cell>
          <cell r="C221">
            <v>2654</v>
          </cell>
          <cell r="D221">
            <v>3901</v>
          </cell>
          <cell r="E221">
            <v>5656</v>
          </cell>
          <cell r="F221">
            <v>8202</v>
          </cell>
          <cell r="G221">
            <v>9842.4</v>
          </cell>
        </row>
        <row r="222">
          <cell r="A222">
            <v>4</v>
          </cell>
          <cell r="B222">
            <v>1825</v>
          </cell>
          <cell r="C222">
            <v>2172</v>
          </cell>
          <cell r="D222">
            <v>3192</v>
          </cell>
          <cell r="E222">
            <v>4629</v>
          </cell>
          <cell r="F222">
            <v>6712</v>
          </cell>
          <cell r="G222">
            <v>8054.4</v>
          </cell>
        </row>
        <row r="223">
          <cell r="A223">
            <v>5</v>
          </cell>
          <cell r="B223">
            <v>1600</v>
          </cell>
          <cell r="C223">
            <v>1904</v>
          </cell>
          <cell r="D223">
            <v>2799</v>
          </cell>
          <cell r="E223">
            <v>4058</v>
          </cell>
          <cell r="F223">
            <v>5885</v>
          </cell>
          <cell r="G223">
            <v>7062</v>
          </cell>
        </row>
        <row r="224">
          <cell r="A224">
            <v>6</v>
          </cell>
          <cell r="B224">
            <v>1446</v>
          </cell>
          <cell r="C224">
            <v>1721</v>
          </cell>
          <cell r="D224">
            <v>2529</v>
          </cell>
          <cell r="E224">
            <v>3668</v>
          </cell>
          <cell r="F224">
            <v>5318</v>
          </cell>
          <cell r="G224">
            <v>6381.5999999999995</v>
          </cell>
        </row>
        <row r="225">
          <cell r="A225">
            <v>7</v>
          </cell>
          <cell r="B225">
            <v>1333</v>
          </cell>
          <cell r="C225">
            <v>1586</v>
          </cell>
          <cell r="D225">
            <v>2332</v>
          </cell>
          <cell r="E225">
            <v>3381</v>
          </cell>
          <cell r="F225">
            <v>4903</v>
          </cell>
          <cell r="G225">
            <v>5883.5999999999995</v>
          </cell>
        </row>
        <row r="226">
          <cell r="A226">
            <v>8</v>
          </cell>
          <cell r="B226">
            <v>1245</v>
          </cell>
          <cell r="C226">
            <v>1482</v>
          </cell>
          <cell r="D226">
            <v>2178</v>
          </cell>
          <cell r="E226">
            <v>3158</v>
          </cell>
          <cell r="F226">
            <v>4579</v>
          </cell>
          <cell r="G226">
            <v>5494.8</v>
          </cell>
        </row>
        <row r="227">
          <cell r="A227">
            <v>9</v>
          </cell>
          <cell r="B227">
            <v>1173</v>
          </cell>
          <cell r="C227">
            <v>1396</v>
          </cell>
          <cell r="D227">
            <v>2052</v>
          </cell>
          <cell r="E227">
            <v>2975</v>
          </cell>
          <cell r="F227">
            <v>4314</v>
          </cell>
          <cell r="G227">
            <v>5176.8</v>
          </cell>
        </row>
        <row r="228">
          <cell r="A228">
            <v>10</v>
          </cell>
          <cell r="B228">
            <v>1114</v>
          </cell>
          <cell r="C228">
            <v>1326</v>
          </cell>
          <cell r="D228">
            <v>1949</v>
          </cell>
          <cell r="E228">
            <v>2826</v>
          </cell>
          <cell r="F228">
            <v>4097</v>
          </cell>
          <cell r="G228">
            <v>4916.3999999999996</v>
          </cell>
        </row>
        <row r="229">
          <cell r="A229">
            <v>11</v>
          </cell>
          <cell r="B229">
            <v>1063</v>
          </cell>
          <cell r="C229">
            <v>1265</v>
          </cell>
          <cell r="D229">
            <v>1860</v>
          </cell>
          <cell r="E229">
            <v>2696</v>
          </cell>
          <cell r="F229">
            <v>3910</v>
          </cell>
          <cell r="G229">
            <v>4692</v>
          </cell>
        </row>
        <row r="230">
          <cell r="A230">
            <v>12</v>
          </cell>
          <cell r="B230">
            <v>1016</v>
          </cell>
          <cell r="C230">
            <v>1209</v>
          </cell>
          <cell r="D230">
            <v>1777</v>
          </cell>
          <cell r="E230">
            <v>2577</v>
          </cell>
          <cell r="F230">
            <v>3737</v>
          </cell>
          <cell r="G230">
            <v>4484.3999999999996</v>
          </cell>
        </row>
        <row r="231">
          <cell r="A231">
            <v>13</v>
          </cell>
          <cell r="B231">
            <v>968</v>
          </cell>
          <cell r="C231">
            <v>1152</v>
          </cell>
          <cell r="D231">
            <v>1693</v>
          </cell>
          <cell r="E231">
            <v>2455</v>
          </cell>
          <cell r="F231">
            <v>3560</v>
          </cell>
          <cell r="G231">
            <v>4272</v>
          </cell>
        </row>
        <row r="232">
          <cell r="A232">
            <v>14</v>
          </cell>
          <cell r="B232">
            <v>924</v>
          </cell>
          <cell r="C232">
            <v>1100</v>
          </cell>
          <cell r="D232">
            <v>1616</v>
          </cell>
          <cell r="E232">
            <v>2344</v>
          </cell>
          <cell r="F232">
            <v>3398</v>
          </cell>
          <cell r="G232">
            <v>4077.6</v>
          </cell>
        </row>
        <row r="233">
          <cell r="A233">
            <v>15</v>
          </cell>
          <cell r="B233">
            <v>883</v>
          </cell>
          <cell r="C233">
            <v>1051</v>
          </cell>
          <cell r="D233">
            <v>1545</v>
          </cell>
          <cell r="E233">
            <v>2240</v>
          </cell>
          <cell r="F233">
            <v>3248</v>
          </cell>
          <cell r="G233">
            <v>3897.6</v>
          </cell>
        </row>
        <row r="234">
          <cell r="A234">
            <v>16</v>
          </cell>
          <cell r="B234">
            <v>846</v>
          </cell>
          <cell r="C234">
            <v>1007</v>
          </cell>
          <cell r="D234">
            <v>1480</v>
          </cell>
          <cell r="E234">
            <v>2146</v>
          </cell>
          <cell r="F234">
            <v>3112</v>
          </cell>
          <cell r="G234">
            <v>3734.3999999999996</v>
          </cell>
        </row>
        <row r="235">
          <cell r="A235">
            <v>17</v>
          </cell>
          <cell r="B235">
            <v>820</v>
          </cell>
          <cell r="C235">
            <v>976</v>
          </cell>
          <cell r="D235">
            <v>1434</v>
          </cell>
          <cell r="E235">
            <v>2080</v>
          </cell>
          <cell r="F235">
            <v>3016</v>
          </cell>
          <cell r="G235">
            <v>3619.2</v>
          </cell>
        </row>
        <row r="236">
          <cell r="A236">
            <v>18</v>
          </cell>
          <cell r="B236">
            <v>799</v>
          </cell>
          <cell r="C236">
            <v>951</v>
          </cell>
          <cell r="D236">
            <v>1398</v>
          </cell>
          <cell r="E236">
            <v>2027</v>
          </cell>
          <cell r="F236">
            <v>2939</v>
          </cell>
          <cell r="G236">
            <v>3526.7999999999997</v>
          </cell>
        </row>
        <row r="237">
          <cell r="A237">
            <v>19</v>
          </cell>
          <cell r="B237">
            <v>776</v>
          </cell>
          <cell r="C237">
            <v>923</v>
          </cell>
          <cell r="D237">
            <v>1357</v>
          </cell>
          <cell r="E237">
            <v>1968</v>
          </cell>
          <cell r="F237">
            <v>2854</v>
          </cell>
          <cell r="G237">
            <v>3424.7999999999997</v>
          </cell>
        </row>
        <row r="238">
          <cell r="A238">
            <v>20</v>
          </cell>
          <cell r="B238">
            <v>750</v>
          </cell>
          <cell r="C238">
            <v>893</v>
          </cell>
          <cell r="D238">
            <v>1312</v>
          </cell>
          <cell r="E238">
            <v>1902</v>
          </cell>
          <cell r="F238">
            <v>2758</v>
          </cell>
          <cell r="G238">
            <v>3309.6</v>
          </cell>
        </row>
        <row r="239">
          <cell r="A239">
            <v>21</v>
          </cell>
          <cell r="B239">
            <v>720</v>
          </cell>
          <cell r="C239">
            <v>857</v>
          </cell>
          <cell r="D239">
            <v>1259</v>
          </cell>
          <cell r="E239">
            <v>1826</v>
          </cell>
          <cell r="F239">
            <v>2648</v>
          </cell>
          <cell r="G239">
            <v>3177.6</v>
          </cell>
        </row>
        <row r="240">
          <cell r="A240">
            <v>22</v>
          </cell>
          <cell r="B240">
            <v>692</v>
          </cell>
          <cell r="C240">
            <v>823</v>
          </cell>
          <cell r="D240">
            <v>1211</v>
          </cell>
          <cell r="E240">
            <v>1755</v>
          </cell>
          <cell r="F240">
            <v>2545</v>
          </cell>
          <cell r="G240">
            <v>3054</v>
          </cell>
        </row>
        <row r="241">
          <cell r="A241">
            <v>23</v>
          </cell>
          <cell r="B241">
            <v>667</v>
          </cell>
          <cell r="C241">
            <v>794</v>
          </cell>
          <cell r="D241">
            <v>1167</v>
          </cell>
          <cell r="E241">
            <v>1692</v>
          </cell>
          <cell r="F241">
            <v>2453</v>
          </cell>
          <cell r="G241">
            <v>2943.6</v>
          </cell>
        </row>
        <row r="242">
          <cell r="A242">
            <v>24</v>
          </cell>
          <cell r="B242">
            <v>645</v>
          </cell>
          <cell r="C242">
            <v>768</v>
          </cell>
          <cell r="D242">
            <v>1128</v>
          </cell>
          <cell r="E242">
            <v>1636</v>
          </cell>
          <cell r="F242">
            <v>2372</v>
          </cell>
          <cell r="G242">
            <v>2846.4</v>
          </cell>
        </row>
        <row r="243">
          <cell r="A243">
            <v>25</v>
          </cell>
          <cell r="B243">
            <v>624</v>
          </cell>
          <cell r="C243">
            <v>743</v>
          </cell>
          <cell r="D243">
            <v>1092</v>
          </cell>
          <cell r="E243">
            <v>1583</v>
          </cell>
          <cell r="F243">
            <v>2295</v>
          </cell>
          <cell r="G243">
            <v>2754</v>
          </cell>
        </row>
        <row r="244">
          <cell r="A244">
            <v>26</v>
          </cell>
          <cell r="B244">
            <v>604</v>
          </cell>
          <cell r="C244">
            <v>719</v>
          </cell>
          <cell r="D244">
            <v>1057</v>
          </cell>
          <cell r="E244">
            <v>1532</v>
          </cell>
          <cell r="F244">
            <v>2221</v>
          </cell>
          <cell r="G244">
            <v>2665.2</v>
          </cell>
        </row>
        <row r="245">
          <cell r="A245">
            <v>27</v>
          </cell>
          <cell r="B245">
            <v>584</v>
          </cell>
          <cell r="C245">
            <v>695</v>
          </cell>
          <cell r="D245">
            <v>1022</v>
          </cell>
          <cell r="E245">
            <v>1481</v>
          </cell>
          <cell r="F245">
            <v>2148</v>
          </cell>
          <cell r="G245">
            <v>2577.6</v>
          </cell>
        </row>
        <row r="246">
          <cell r="A246">
            <v>28</v>
          </cell>
          <cell r="B246">
            <v>564</v>
          </cell>
          <cell r="C246">
            <v>671</v>
          </cell>
          <cell r="D246">
            <v>987</v>
          </cell>
          <cell r="E246">
            <v>1431</v>
          </cell>
          <cell r="F246">
            <v>2074</v>
          </cell>
          <cell r="G246">
            <v>2488.7999999999997</v>
          </cell>
        </row>
        <row r="247">
          <cell r="A247">
            <v>29</v>
          </cell>
          <cell r="B247">
            <v>545</v>
          </cell>
          <cell r="C247">
            <v>649</v>
          </cell>
          <cell r="D247">
            <v>953</v>
          </cell>
          <cell r="E247">
            <v>1382</v>
          </cell>
          <cell r="F247">
            <v>2004</v>
          </cell>
          <cell r="G247">
            <v>2404.7999999999997</v>
          </cell>
        </row>
        <row r="248">
          <cell r="A248">
            <v>30</v>
          </cell>
          <cell r="B248">
            <v>528</v>
          </cell>
          <cell r="C248">
            <v>628</v>
          </cell>
          <cell r="D248">
            <v>924</v>
          </cell>
          <cell r="E248">
            <v>1339</v>
          </cell>
          <cell r="F248">
            <v>1942</v>
          </cell>
          <cell r="G248">
            <v>2330.4</v>
          </cell>
        </row>
        <row r="249">
          <cell r="A249">
            <v>31</v>
          </cell>
          <cell r="B249">
            <v>512</v>
          </cell>
          <cell r="C249">
            <v>609</v>
          </cell>
          <cell r="D249">
            <v>896</v>
          </cell>
          <cell r="E249">
            <v>1299</v>
          </cell>
          <cell r="F249">
            <v>1883</v>
          </cell>
          <cell r="G249">
            <v>2259.6</v>
          </cell>
        </row>
        <row r="250">
          <cell r="A250">
            <v>32</v>
          </cell>
          <cell r="B250">
            <v>512</v>
          </cell>
          <cell r="C250">
            <v>609</v>
          </cell>
          <cell r="D250">
            <v>896</v>
          </cell>
          <cell r="E250">
            <v>1299</v>
          </cell>
          <cell r="F250">
            <v>1883</v>
          </cell>
          <cell r="G250">
            <v>2259.6</v>
          </cell>
        </row>
        <row r="251">
          <cell r="A251">
            <v>33</v>
          </cell>
          <cell r="B251">
            <v>512</v>
          </cell>
          <cell r="C251">
            <v>609</v>
          </cell>
          <cell r="D251">
            <v>896</v>
          </cell>
          <cell r="E251">
            <v>1299</v>
          </cell>
          <cell r="F251">
            <v>1883</v>
          </cell>
          <cell r="G251">
            <v>2259.6</v>
          </cell>
        </row>
        <row r="252">
          <cell r="A252">
            <v>34</v>
          </cell>
          <cell r="B252">
            <v>512</v>
          </cell>
          <cell r="C252">
            <v>609</v>
          </cell>
          <cell r="D252">
            <v>896</v>
          </cell>
          <cell r="E252">
            <v>1299</v>
          </cell>
          <cell r="F252">
            <v>1883</v>
          </cell>
          <cell r="G252">
            <v>2259.6</v>
          </cell>
        </row>
        <row r="253">
          <cell r="A253">
            <v>35</v>
          </cell>
          <cell r="B253">
            <v>512</v>
          </cell>
          <cell r="C253">
            <v>609</v>
          </cell>
          <cell r="D253">
            <v>896</v>
          </cell>
          <cell r="E253">
            <v>1299</v>
          </cell>
          <cell r="F253">
            <v>1883</v>
          </cell>
          <cell r="G253">
            <v>2259.6</v>
          </cell>
        </row>
        <row r="254">
          <cell r="A254">
            <v>36</v>
          </cell>
          <cell r="B254">
            <v>498</v>
          </cell>
          <cell r="C254">
            <v>593</v>
          </cell>
          <cell r="D254">
            <v>871</v>
          </cell>
          <cell r="E254">
            <v>1263</v>
          </cell>
          <cell r="F254">
            <v>1832</v>
          </cell>
          <cell r="G254">
            <v>2198.4</v>
          </cell>
        </row>
        <row r="255">
          <cell r="A255">
            <v>37</v>
          </cell>
          <cell r="B255">
            <v>498</v>
          </cell>
          <cell r="C255">
            <v>593</v>
          </cell>
          <cell r="D255">
            <v>871</v>
          </cell>
          <cell r="E255">
            <v>1263</v>
          </cell>
          <cell r="F255">
            <v>1832</v>
          </cell>
          <cell r="G255">
            <v>2198.4</v>
          </cell>
        </row>
        <row r="256">
          <cell r="A256">
            <v>38</v>
          </cell>
          <cell r="B256">
            <v>498</v>
          </cell>
          <cell r="C256">
            <v>593</v>
          </cell>
          <cell r="D256">
            <v>871</v>
          </cell>
          <cell r="E256">
            <v>1263</v>
          </cell>
          <cell r="F256">
            <v>1832</v>
          </cell>
          <cell r="G256">
            <v>2198.4</v>
          </cell>
        </row>
        <row r="257">
          <cell r="A257">
            <v>39</v>
          </cell>
          <cell r="B257">
            <v>498</v>
          </cell>
          <cell r="C257">
            <v>593</v>
          </cell>
          <cell r="D257">
            <v>871</v>
          </cell>
          <cell r="E257">
            <v>1263</v>
          </cell>
          <cell r="F257">
            <v>1832</v>
          </cell>
          <cell r="G257">
            <v>2198.4</v>
          </cell>
        </row>
        <row r="258">
          <cell r="A258">
            <v>40</v>
          </cell>
          <cell r="B258">
            <v>498</v>
          </cell>
          <cell r="C258">
            <v>593</v>
          </cell>
          <cell r="D258">
            <v>871</v>
          </cell>
          <cell r="E258">
            <v>1263</v>
          </cell>
          <cell r="F258">
            <v>1832</v>
          </cell>
          <cell r="G258">
            <v>2198.4</v>
          </cell>
        </row>
        <row r="259">
          <cell r="A259">
            <v>41</v>
          </cell>
          <cell r="B259">
            <v>487</v>
          </cell>
          <cell r="C259">
            <v>580</v>
          </cell>
          <cell r="D259">
            <v>852</v>
          </cell>
          <cell r="E259">
            <v>1235</v>
          </cell>
          <cell r="F259">
            <v>1791</v>
          </cell>
          <cell r="G259">
            <v>2149.1999999999998</v>
          </cell>
        </row>
        <row r="260">
          <cell r="A260">
            <v>42</v>
          </cell>
          <cell r="B260">
            <v>487</v>
          </cell>
          <cell r="C260">
            <v>580</v>
          </cell>
          <cell r="D260">
            <v>852</v>
          </cell>
          <cell r="E260">
            <v>1235</v>
          </cell>
          <cell r="F260">
            <v>1791</v>
          </cell>
          <cell r="G260">
            <v>2149.1999999999998</v>
          </cell>
        </row>
        <row r="261">
          <cell r="A261">
            <v>43</v>
          </cell>
          <cell r="B261">
            <v>487</v>
          </cell>
          <cell r="C261">
            <v>580</v>
          </cell>
          <cell r="D261">
            <v>852</v>
          </cell>
          <cell r="E261">
            <v>1235</v>
          </cell>
          <cell r="F261">
            <v>1791</v>
          </cell>
          <cell r="G261">
            <v>2149.1999999999998</v>
          </cell>
        </row>
        <row r="262">
          <cell r="A262">
            <v>44</v>
          </cell>
          <cell r="B262">
            <v>487</v>
          </cell>
          <cell r="C262">
            <v>580</v>
          </cell>
          <cell r="D262">
            <v>852</v>
          </cell>
          <cell r="E262">
            <v>1235</v>
          </cell>
          <cell r="F262">
            <v>1791</v>
          </cell>
          <cell r="G262">
            <v>2149.1999999999998</v>
          </cell>
        </row>
        <row r="263">
          <cell r="A263">
            <v>45</v>
          </cell>
          <cell r="B263">
            <v>487</v>
          </cell>
          <cell r="C263">
            <v>580</v>
          </cell>
          <cell r="D263">
            <v>852</v>
          </cell>
          <cell r="E263">
            <v>1235</v>
          </cell>
          <cell r="F263">
            <v>1791</v>
          </cell>
          <cell r="G263">
            <v>2149.1999999999998</v>
          </cell>
        </row>
        <row r="264">
          <cell r="A264">
            <v>46</v>
          </cell>
          <cell r="B264">
            <v>477</v>
          </cell>
          <cell r="C264">
            <v>568</v>
          </cell>
          <cell r="D264">
            <v>834</v>
          </cell>
          <cell r="E264">
            <v>1210</v>
          </cell>
          <cell r="F264">
            <v>1754</v>
          </cell>
          <cell r="G264">
            <v>2104.7999999999997</v>
          </cell>
        </row>
        <row r="265">
          <cell r="A265">
            <v>47</v>
          </cell>
          <cell r="B265">
            <v>477</v>
          </cell>
          <cell r="C265">
            <v>568</v>
          </cell>
          <cell r="D265">
            <v>834</v>
          </cell>
          <cell r="E265">
            <v>1210</v>
          </cell>
          <cell r="F265">
            <v>1754</v>
          </cell>
          <cell r="G265">
            <v>2104.7999999999997</v>
          </cell>
        </row>
        <row r="266">
          <cell r="A266">
            <v>48</v>
          </cell>
          <cell r="B266">
            <v>477</v>
          </cell>
          <cell r="C266">
            <v>568</v>
          </cell>
          <cell r="D266">
            <v>834</v>
          </cell>
          <cell r="E266">
            <v>1210</v>
          </cell>
          <cell r="F266">
            <v>1754</v>
          </cell>
          <cell r="G266">
            <v>2104.7999999999997</v>
          </cell>
        </row>
        <row r="267">
          <cell r="A267">
            <v>49</v>
          </cell>
          <cell r="B267">
            <v>477</v>
          </cell>
          <cell r="C267">
            <v>568</v>
          </cell>
          <cell r="D267">
            <v>834</v>
          </cell>
          <cell r="E267">
            <v>1210</v>
          </cell>
          <cell r="F267">
            <v>1754</v>
          </cell>
          <cell r="G267">
            <v>2104.7999999999997</v>
          </cell>
        </row>
        <row r="268">
          <cell r="A268">
            <v>50</v>
          </cell>
          <cell r="B268">
            <v>477</v>
          </cell>
          <cell r="C268">
            <v>568</v>
          </cell>
          <cell r="D268">
            <v>834</v>
          </cell>
          <cell r="E268">
            <v>1210</v>
          </cell>
          <cell r="F268">
            <v>1754</v>
          </cell>
          <cell r="G268">
            <v>2104.7999999999997</v>
          </cell>
        </row>
        <row r="269">
          <cell r="A269">
            <v>51</v>
          </cell>
          <cell r="B269">
            <v>468</v>
          </cell>
          <cell r="C269">
            <v>557</v>
          </cell>
          <cell r="D269">
            <v>819</v>
          </cell>
          <cell r="E269">
            <v>1187</v>
          </cell>
          <cell r="F269">
            <v>1721</v>
          </cell>
          <cell r="G269">
            <v>2065.1999999999998</v>
          </cell>
        </row>
        <row r="270">
          <cell r="A270">
            <v>52</v>
          </cell>
          <cell r="B270">
            <v>468</v>
          </cell>
          <cell r="C270">
            <v>557</v>
          </cell>
          <cell r="D270">
            <v>819</v>
          </cell>
          <cell r="E270">
            <v>1187</v>
          </cell>
          <cell r="F270">
            <v>1721</v>
          </cell>
          <cell r="G270">
            <v>2065.1999999999998</v>
          </cell>
        </row>
        <row r="271">
          <cell r="A271">
            <v>53</v>
          </cell>
          <cell r="B271">
            <v>468</v>
          </cell>
          <cell r="C271">
            <v>557</v>
          </cell>
          <cell r="D271">
            <v>819</v>
          </cell>
          <cell r="E271">
            <v>1187</v>
          </cell>
          <cell r="F271">
            <v>1721</v>
          </cell>
          <cell r="G271">
            <v>2065.1999999999998</v>
          </cell>
        </row>
        <row r="272">
          <cell r="A272">
            <v>54</v>
          </cell>
          <cell r="B272">
            <v>468</v>
          </cell>
          <cell r="C272">
            <v>557</v>
          </cell>
          <cell r="D272">
            <v>819</v>
          </cell>
          <cell r="E272">
            <v>1187</v>
          </cell>
          <cell r="F272">
            <v>1721</v>
          </cell>
          <cell r="G272">
            <v>2065.1999999999998</v>
          </cell>
        </row>
        <row r="273">
          <cell r="A273">
            <v>55</v>
          </cell>
          <cell r="B273">
            <v>468</v>
          </cell>
          <cell r="C273">
            <v>557</v>
          </cell>
          <cell r="D273">
            <v>819</v>
          </cell>
          <cell r="E273">
            <v>1187</v>
          </cell>
          <cell r="F273">
            <v>1721</v>
          </cell>
          <cell r="G273">
            <v>2065.1999999999998</v>
          </cell>
        </row>
        <row r="274">
          <cell r="A274">
            <v>56</v>
          </cell>
          <cell r="B274">
            <v>460</v>
          </cell>
          <cell r="C274">
            <v>547</v>
          </cell>
          <cell r="D274">
            <v>805</v>
          </cell>
          <cell r="E274">
            <v>1167</v>
          </cell>
          <cell r="F274">
            <v>1692</v>
          </cell>
          <cell r="G274">
            <v>2030.3999999999999</v>
          </cell>
        </row>
        <row r="275">
          <cell r="A275">
            <v>57</v>
          </cell>
          <cell r="B275">
            <v>460</v>
          </cell>
          <cell r="C275">
            <v>547</v>
          </cell>
          <cell r="D275">
            <v>805</v>
          </cell>
          <cell r="E275">
            <v>1167</v>
          </cell>
          <cell r="F275">
            <v>1692</v>
          </cell>
          <cell r="G275">
            <v>2030.3999999999999</v>
          </cell>
        </row>
        <row r="276">
          <cell r="A276">
            <v>58</v>
          </cell>
          <cell r="B276">
            <v>460</v>
          </cell>
          <cell r="C276">
            <v>547</v>
          </cell>
          <cell r="D276">
            <v>805</v>
          </cell>
          <cell r="E276">
            <v>1167</v>
          </cell>
          <cell r="F276">
            <v>1692</v>
          </cell>
          <cell r="G276">
            <v>2030.3999999999999</v>
          </cell>
        </row>
        <row r="277">
          <cell r="A277">
            <v>59</v>
          </cell>
          <cell r="B277">
            <v>460</v>
          </cell>
          <cell r="C277">
            <v>547</v>
          </cell>
          <cell r="D277">
            <v>805</v>
          </cell>
          <cell r="E277">
            <v>1167</v>
          </cell>
          <cell r="F277">
            <v>1692</v>
          </cell>
          <cell r="G277">
            <v>2030.3999999999999</v>
          </cell>
        </row>
        <row r="278">
          <cell r="A278">
            <v>60</v>
          </cell>
          <cell r="B278">
            <v>460</v>
          </cell>
          <cell r="C278">
            <v>547</v>
          </cell>
          <cell r="D278">
            <v>805</v>
          </cell>
          <cell r="E278">
            <v>1167</v>
          </cell>
          <cell r="F278">
            <v>1692</v>
          </cell>
          <cell r="G278">
            <v>2030.3999999999999</v>
          </cell>
        </row>
        <row r="279">
          <cell r="A279">
            <v>61</v>
          </cell>
          <cell r="B279">
            <v>453</v>
          </cell>
          <cell r="C279">
            <v>539</v>
          </cell>
          <cell r="D279">
            <v>792</v>
          </cell>
          <cell r="E279">
            <v>1149</v>
          </cell>
          <cell r="F279">
            <v>1666</v>
          </cell>
          <cell r="G279">
            <v>1999.1999999999998</v>
          </cell>
        </row>
        <row r="280">
          <cell r="A280">
            <v>62</v>
          </cell>
          <cell r="B280">
            <v>453</v>
          </cell>
          <cell r="C280">
            <v>539</v>
          </cell>
          <cell r="D280">
            <v>792</v>
          </cell>
          <cell r="E280">
            <v>1149</v>
          </cell>
          <cell r="F280">
            <v>1666</v>
          </cell>
          <cell r="G280">
            <v>1999.1999999999998</v>
          </cell>
        </row>
        <row r="281">
          <cell r="A281">
            <v>63</v>
          </cell>
          <cell r="B281">
            <v>453</v>
          </cell>
          <cell r="C281">
            <v>539</v>
          </cell>
          <cell r="D281">
            <v>792</v>
          </cell>
          <cell r="E281">
            <v>1149</v>
          </cell>
          <cell r="F281">
            <v>1666</v>
          </cell>
          <cell r="G281">
            <v>1999.1999999999998</v>
          </cell>
        </row>
        <row r="282">
          <cell r="A282">
            <v>64</v>
          </cell>
          <cell r="B282">
            <v>453</v>
          </cell>
          <cell r="C282">
            <v>539</v>
          </cell>
          <cell r="D282">
            <v>792</v>
          </cell>
          <cell r="E282">
            <v>1149</v>
          </cell>
          <cell r="F282">
            <v>1666</v>
          </cell>
          <cell r="G282">
            <v>1999.1999999999998</v>
          </cell>
        </row>
        <row r="283">
          <cell r="A283">
            <v>65</v>
          </cell>
          <cell r="B283">
            <v>453</v>
          </cell>
          <cell r="C283">
            <v>539</v>
          </cell>
          <cell r="D283">
            <v>792</v>
          </cell>
          <cell r="E283">
            <v>1149</v>
          </cell>
          <cell r="F283">
            <v>1666</v>
          </cell>
          <cell r="G283">
            <v>1999.1999999999998</v>
          </cell>
        </row>
        <row r="284">
          <cell r="A284">
            <v>66</v>
          </cell>
          <cell r="B284">
            <v>453</v>
          </cell>
          <cell r="C284">
            <v>539</v>
          </cell>
          <cell r="D284">
            <v>792</v>
          </cell>
          <cell r="E284">
            <v>1149</v>
          </cell>
          <cell r="F284">
            <v>1666</v>
          </cell>
          <cell r="G284">
            <v>1999.1999999999998</v>
          </cell>
        </row>
        <row r="285">
          <cell r="A285">
            <v>67</v>
          </cell>
          <cell r="B285">
            <v>453</v>
          </cell>
          <cell r="C285">
            <v>539</v>
          </cell>
          <cell r="D285">
            <v>792</v>
          </cell>
          <cell r="E285">
            <v>1149</v>
          </cell>
          <cell r="F285">
            <v>1666</v>
          </cell>
          <cell r="G285">
            <v>1999.1999999999998</v>
          </cell>
        </row>
        <row r="286">
          <cell r="A286">
            <v>68</v>
          </cell>
          <cell r="B286">
            <v>453</v>
          </cell>
          <cell r="C286">
            <v>539</v>
          </cell>
          <cell r="D286">
            <v>792</v>
          </cell>
          <cell r="E286">
            <v>1149</v>
          </cell>
          <cell r="F286">
            <v>1666</v>
          </cell>
          <cell r="G286">
            <v>1999.1999999999998</v>
          </cell>
        </row>
        <row r="287">
          <cell r="A287">
            <v>69</v>
          </cell>
          <cell r="B287">
            <v>453</v>
          </cell>
          <cell r="C287">
            <v>539</v>
          </cell>
          <cell r="D287">
            <v>792</v>
          </cell>
          <cell r="E287">
            <v>1149</v>
          </cell>
          <cell r="F287">
            <v>1666</v>
          </cell>
          <cell r="G287">
            <v>1999.1999999999998</v>
          </cell>
        </row>
        <row r="288">
          <cell r="A288">
            <v>70</v>
          </cell>
          <cell r="B288">
            <v>453</v>
          </cell>
          <cell r="C288">
            <v>539</v>
          </cell>
          <cell r="D288">
            <v>792</v>
          </cell>
          <cell r="E288">
            <v>1149</v>
          </cell>
          <cell r="F288">
            <v>1666</v>
          </cell>
          <cell r="G288">
            <v>1999.1999999999998</v>
          </cell>
        </row>
        <row r="289">
          <cell r="A289">
            <v>71</v>
          </cell>
          <cell r="B289">
            <v>447</v>
          </cell>
          <cell r="C289">
            <v>532</v>
          </cell>
          <cell r="D289">
            <v>782</v>
          </cell>
          <cell r="E289">
            <v>1134</v>
          </cell>
          <cell r="F289">
            <v>1644</v>
          </cell>
          <cell r="G289">
            <v>1972.8</v>
          </cell>
        </row>
        <row r="290">
          <cell r="A290">
            <v>72</v>
          </cell>
          <cell r="B290">
            <v>447</v>
          </cell>
          <cell r="C290">
            <v>532</v>
          </cell>
          <cell r="D290">
            <v>782</v>
          </cell>
          <cell r="E290">
            <v>1134</v>
          </cell>
          <cell r="F290">
            <v>1644</v>
          </cell>
          <cell r="G290">
            <v>1972.8</v>
          </cell>
        </row>
        <row r="291">
          <cell r="A291">
            <v>73</v>
          </cell>
          <cell r="B291">
            <v>447</v>
          </cell>
          <cell r="C291">
            <v>532</v>
          </cell>
          <cell r="D291">
            <v>782</v>
          </cell>
          <cell r="E291">
            <v>1134</v>
          </cell>
          <cell r="F291">
            <v>1644</v>
          </cell>
          <cell r="G291">
            <v>1972.8</v>
          </cell>
        </row>
        <row r="292">
          <cell r="A292">
            <v>74</v>
          </cell>
          <cell r="B292">
            <v>447</v>
          </cell>
          <cell r="C292">
            <v>532</v>
          </cell>
          <cell r="D292">
            <v>782</v>
          </cell>
          <cell r="E292">
            <v>1134</v>
          </cell>
          <cell r="F292">
            <v>1644</v>
          </cell>
          <cell r="G292">
            <v>1972.8</v>
          </cell>
        </row>
        <row r="293">
          <cell r="A293">
            <v>75</v>
          </cell>
          <cell r="B293">
            <v>447</v>
          </cell>
          <cell r="C293">
            <v>532</v>
          </cell>
          <cell r="D293">
            <v>782</v>
          </cell>
          <cell r="E293">
            <v>1134</v>
          </cell>
          <cell r="F293">
            <v>1644</v>
          </cell>
          <cell r="G293">
            <v>1972.8</v>
          </cell>
        </row>
        <row r="294">
          <cell r="A294">
            <v>76</v>
          </cell>
          <cell r="B294">
            <v>447</v>
          </cell>
          <cell r="C294">
            <v>532</v>
          </cell>
          <cell r="D294">
            <v>782</v>
          </cell>
          <cell r="E294">
            <v>1134</v>
          </cell>
          <cell r="F294">
            <v>1644</v>
          </cell>
          <cell r="G294">
            <v>1972.8</v>
          </cell>
        </row>
        <row r="295">
          <cell r="A295">
            <v>77</v>
          </cell>
          <cell r="B295">
            <v>447</v>
          </cell>
          <cell r="C295">
            <v>532</v>
          </cell>
          <cell r="D295">
            <v>782</v>
          </cell>
          <cell r="E295">
            <v>1134</v>
          </cell>
          <cell r="F295">
            <v>1644</v>
          </cell>
          <cell r="G295">
            <v>1972.8</v>
          </cell>
        </row>
        <row r="296">
          <cell r="A296">
            <v>78</v>
          </cell>
          <cell r="B296">
            <v>447</v>
          </cell>
          <cell r="C296">
            <v>532</v>
          </cell>
          <cell r="D296">
            <v>782</v>
          </cell>
          <cell r="E296">
            <v>1134</v>
          </cell>
          <cell r="F296">
            <v>1644</v>
          </cell>
          <cell r="G296">
            <v>1972.8</v>
          </cell>
        </row>
        <row r="297">
          <cell r="A297">
            <v>79</v>
          </cell>
          <cell r="B297">
            <v>447</v>
          </cell>
          <cell r="C297">
            <v>532</v>
          </cell>
          <cell r="D297">
            <v>782</v>
          </cell>
          <cell r="E297">
            <v>1134</v>
          </cell>
          <cell r="F297">
            <v>1644</v>
          </cell>
          <cell r="G297">
            <v>1972.8</v>
          </cell>
        </row>
        <row r="298">
          <cell r="A298">
            <v>80</v>
          </cell>
          <cell r="B298">
            <v>447</v>
          </cell>
          <cell r="C298">
            <v>532</v>
          </cell>
          <cell r="D298">
            <v>782</v>
          </cell>
          <cell r="E298">
            <v>1134</v>
          </cell>
          <cell r="F298">
            <v>1644</v>
          </cell>
          <cell r="G298">
            <v>1972.8</v>
          </cell>
        </row>
        <row r="299">
          <cell r="A299">
            <v>81</v>
          </cell>
          <cell r="B299">
            <v>442</v>
          </cell>
          <cell r="C299">
            <v>526</v>
          </cell>
          <cell r="D299">
            <v>773</v>
          </cell>
          <cell r="E299">
            <v>1121</v>
          </cell>
          <cell r="F299">
            <v>1626</v>
          </cell>
          <cell r="G299">
            <v>1951.1999999999998</v>
          </cell>
        </row>
        <row r="300">
          <cell r="A300">
            <v>82</v>
          </cell>
          <cell r="B300">
            <v>442</v>
          </cell>
          <cell r="C300">
            <v>526</v>
          </cell>
          <cell r="D300">
            <v>773</v>
          </cell>
          <cell r="E300">
            <v>1121</v>
          </cell>
          <cell r="F300">
            <v>1626</v>
          </cell>
          <cell r="G300">
            <v>1951.1999999999998</v>
          </cell>
        </row>
        <row r="301">
          <cell r="A301">
            <v>83</v>
          </cell>
          <cell r="B301">
            <v>442</v>
          </cell>
          <cell r="C301">
            <v>526</v>
          </cell>
          <cell r="D301">
            <v>773</v>
          </cell>
          <cell r="E301">
            <v>1121</v>
          </cell>
          <cell r="F301">
            <v>1626</v>
          </cell>
          <cell r="G301">
            <v>1951.1999999999998</v>
          </cell>
        </row>
        <row r="302">
          <cell r="A302">
            <v>84</v>
          </cell>
          <cell r="B302">
            <v>442</v>
          </cell>
          <cell r="C302">
            <v>526</v>
          </cell>
          <cell r="D302">
            <v>773</v>
          </cell>
          <cell r="E302">
            <v>1121</v>
          </cell>
          <cell r="F302">
            <v>1626</v>
          </cell>
          <cell r="G302">
            <v>1951.1999999999998</v>
          </cell>
        </row>
        <row r="303">
          <cell r="A303">
            <v>85</v>
          </cell>
          <cell r="B303">
            <v>442</v>
          </cell>
          <cell r="C303">
            <v>526</v>
          </cell>
          <cell r="D303">
            <v>773</v>
          </cell>
          <cell r="E303">
            <v>1121</v>
          </cell>
          <cell r="F303">
            <v>1626</v>
          </cell>
          <cell r="G303">
            <v>1951.1999999999998</v>
          </cell>
        </row>
        <row r="304">
          <cell r="A304">
            <v>86</v>
          </cell>
          <cell r="B304">
            <v>442</v>
          </cell>
          <cell r="C304">
            <v>526</v>
          </cell>
          <cell r="D304">
            <v>773</v>
          </cell>
          <cell r="E304">
            <v>1121</v>
          </cell>
          <cell r="F304">
            <v>1626</v>
          </cell>
          <cell r="G304">
            <v>1951.1999999999998</v>
          </cell>
        </row>
        <row r="305">
          <cell r="A305">
            <v>87</v>
          </cell>
          <cell r="B305">
            <v>442</v>
          </cell>
          <cell r="C305">
            <v>526</v>
          </cell>
          <cell r="D305">
            <v>773</v>
          </cell>
          <cell r="E305">
            <v>1121</v>
          </cell>
          <cell r="F305">
            <v>1626</v>
          </cell>
          <cell r="G305">
            <v>1951.1999999999998</v>
          </cell>
        </row>
        <row r="306">
          <cell r="A306">
            <v>88</v>
          </cell>
          <cell r="B306">
            <v>442</v>
          </cell>
          <cell r="C306">
            <v>526</v>
          </cell>
          <cell r="D306">
            <v>773</v>
          </cell>
          <cell r="E306">
            <v>1121</v>
          </cell>
          <cell r="F306">
            <v>1626</v>
          </cell>
          <cell r="G306">
            <v>1951.1999999999998</v>
          </cell>
        </row>
        <row r="307">
          <cell r="A307">
            <v>89</v>
          </cell>
          <cell r="B307">
            <v>442</v>
          </cell>
          <cell r="C307">
            <v>526</v>
          </cell>
          <cell r="D307">
            <v>773</v>
          </cell>
          <cell r="E307">
            <v>1121</v>
          </cell>
          <cell r="F307">
            <v>1626</v>
          </cell>
          <cell r="G307">
            <v>1951.1999999999998</v>
          </cell>
        </row>
        <row r="308">
          <cell r="A308">
            <v>90</v>
          </cell>
          <cell r="B308">
            <v>442</v>
          </cell>
          <cell r="C308">
            <v>526</v>
          </cell>
          <cell r="D308">
            <v>773</v>
          </cell>
          <cell r="E308">
            <v>1121</v>
          </cell>
          <cell r="F308">
            <v>1626</v>
          </cell>
          <cell r="G308">
            <v>1951.1999999999998</v>
          </cell>
        </row>
        <row r="309">
          <cell r="A309">
            <v>91</v>
          </cell>
          <cell r="B309">
            <v>438</v>
          </cell>
          <cell r="C309">
            <v>521</v>
          </cell>
          <cell r="D309">
            <v>766</v>
          </cell>
          <cell r="E309">
            <v>1111</v>
          </cell>
          <cell r="F309">
            <v>1611</v>
          </cell>
          <cell r="G309">
            <v>1933.1999999999998</v>
          </cell>
        </row>
        <row r="310">
          <cell r="A310">
            <v>92</v>
          </cell>
          <cell r="B310">
            <v>438</v>
          </cell>
          <cell r="C310">
            <v>521</v>
          </cell>
          <cell r="D310">
            <v>766</v>
          </cell>
          <cell r="E310">
            <v>1111</v>
          </cell>
          <cell r="F310">
            <v>1611</v>
          </cell>
          <cell r="G310">
            <v>1933.1999999999998</v>
          </cell>
        </row>
        <row r="311">
          <cell r="A311">
            <v>93</v>
          </cell>
          <cell r="B311">
            <v>438</v>
          </cell>
          <cell r="C311">
            <v>521</v>
          </cell>
          <cell r="D311">
            <v>766</v>
          </cell>
          <cell r="E311">
            <v>1111</v>
          </cell>
          <cell r="F311">
            <v>1611</v>
          </cell>
          <cell r="G311">
            <v>1933.1999999999998</v>
          </cell>
        </row>
        <row r="312">
          <cell r="A312">
            <v>94</v>
          </cell>
          <cell r="B312">
            <v>438</v>
          </cell>
          <cell r="C312">
            <v>521</v>
          </cell>
          <cell r="D312">
            <v>766</v>
          </cell>
          <cell r="E312">
            <v>1111</v>
          </cell>
          <cell r="F312">
            <v>1611</v>
          </cell>
          <cell r="G312">
            <v>1933.1999999999998</v>
          </cell>
        </row>
        <row r="313">
          <cell r="A313">
            <v>95</v>
          </cell>
          <cell r="B313">
            <v>438</v>
          </cell>
          <cell r="C313">
            <v>521</v>
          </cell>
          <cell r="D313">
            <v>766</v>
          </cell>
          <cell r="E313">
            <v>1111</v>
          </cell>
          <cell r="F313">
            <v>1611</v>
          </cell>
          <cell r="G313">
            <v>1933.1999999999998</v>
          </cell>
        </row>
        <row r="314">
          <cell r="A314">
            <v>96</v>
          </cell>
          <cell r="B314">
            <v>438</v>
          </cell>
          <cell r="C314">
            <v>521</v>
          </cell>
          <cell r="D314">
            <v>766</v>
          </cell>
          <cell r="E314">
            <v>1111</v>
          </cell>
          <cell r="F314">
            <v>1611</v>
          </cell>
          <cell r="G314">
            <v>1933.1999999999998</v>
          </cell>
        </row>
        <row r="315">
          <cell r="A315">
            <v>97</v>
          </cell>
          <cell r="B315">
            <v>438</v>
          </cell>
          <cell r="C315">
            <v>521</v>
          </cell>
          <cell r="D315">
            <v>766</v>
          </cell>
          <cell r="E315">
            <v>1111</v>
          </cell>
          <cell r="F315">
            <v>1611</v>
          </cell>
          <cell r="G315">
            <v>1933.1999999999998</v>
          </cell>
        </row>
        <row r="316">
          <cell r="A316">
            <v>98</v>
          </cell>
          <cell r="B316">
            <v>438</v>
          </cell>
          <cell r="C316">
            <v>521</v>
          </cell>
          <cell r="D316">
            <v>766</v>
          </cell>
          <cell r="E316">
            <v>1111</v>
          </cell>
          <cell r="F316">
            <v>1611</v>
          </cell>
          <cell r="G316">
            <v>1933.1999999999998</v>
          </cell>
        </row>
        <row r="317">
          <cell r="A317">
            <v>99</v>
          </cell>
          <cell r="B317">
            <v>438</v>
          </cell>
          <cell r="C317">
            <v>521</v>
          </cell>
          <cell r="D317">
            <v>766</v>
          </cell>
          <cell r="E317">
            <v>1111</v>
          </cell>
          <cell r="F317">
            <v>1611</v>
          </cell>
          <cell r="G317">
            <v>1933.1999999999998</v>
          </cell>
        </row>
        <row r="318">
          <cell r="A318">
            <v>100</v>
          </cell>
          <cell r="B318">
            <v>438</v>
          </cell>
          <cell r="C318">
            <v>521</v>
          </cell>
          <cell r="D318">
            <v>766</v>
          </cell>
          <cell r="E318">
            <v>1111</v>
          </cell>
          <cell r="F318">
            <v>1611</v>
          </cell>
          <cell r="G318">
            <v>1933.1999999999998</v>
          </cell>
        </row>
        <row r="319">
          <cell r="A319">
            <v>101</v>
          </cell>
          <cell r="B319">
            <v>435</v>
          </cell>
          <cell r="C319">
            <v>518</v>
          </cell>
          <cell r="D319">
            <v>761</v>
          </cell>
          <cell r="E319">
            <v>1103</v>
          </cell>
          <cell r="F319">
            <v>1600</v>
          </cell>
          <cell r="G319">
            <v>1920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sheetData sheetId="210" refreshError="1"/>
      <sheetData sheetId="211"/>
      <sheetData sheetId="212"/>
      <sheetData sheetId="213"/>
      <sheetData sheetId="214"/>
      <sheetData sheetId="215"/>
      <sheetData sheetId="216" refreshError="1"/>
      <sheetData sheetId="217"/>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sheetData sheetId="233"/>
      <sheetData sheetId="234"/>
      <sheetData sheetId="235"/>
      <sheetData sheetId="236"/>
      <sheetData sheetId="237"/>
      <sheetData sheetId="238"/>
      <sheetData sheetId="239"/>
      <sheetData sheetId="240"/>
      <sheetData sheetId="241"/>
      <sheetData sheetId="242" refreshError="1"/>
      <sheetData sheetId="243" refreshError="1"/>
      <sheetData sheetId="244"/>
      <sheetData sheetId="245"/>
      <sheetData sheetId="246" refreshError="1"/>
      <sheetData sheetId="247" refreshError="1"/>
      <sheetData sheetId="248"/>
      <sheetData sheetId="249"/>
      <sheetData sheetId="250"/>
      <sheetData sheetId="251"/>
      <sheetData sheetId="252"/>
      <sheetData sheetId="253"/>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sheetData sheetId="344" refreshError="1"/>
      <sheetData sheetId="345" refreshError="1"/>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refreshError="1"/>
      <sheetData sheetId="456" refreshError="1"/>
      <sheetData sheetId="457"/>
      <sheetData sheetId="458"/>
      <sheetData sheetId="459" refreshError="1"/>
      <sheetData sheetId="460" refreshError="1"/>
      <sheetData sheetId="461"/>
      <sheetData sheetId="462" refreshError="1"/>
      <sheetData sheetId="463" refreshError="1"/>
      <sheetData sheetId="464" refreshError="1"/>
      <sheetData sheetId="465" refreshError="1"/>
      <sheetData sheetId="466" refreshError="1"/>
      <sheetData sheetId="467" refreshError="1"/>
      <sheetData sheetId="468"/>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sheetData sheetId="490"/>
      <sheetData sheetId="491"/>
      <sheetData sheetId="492" refreshError="1"/>
      <sheetData sheetId="493" refreshError="1"/>
      <sheetData sheetId="494" refreshError="1"/>
      <sheetData sheetId="495"/>
      <sheetData sheetId="496"/>
      <sheetData sheetId="497" refreshError="1"/>
      <sheetData sheetId="498"/>
      <sheetData sheetId="499" refreshError="1"/>
      <sheetData sheetId="500"/>
      <sheetData sheetId="501" refreshError="1"/>
      <sheetData sheetId="502" refreshError="1"/>
      <sheetData sheetId="503" refreshError="1"/>
      <sheetData sheetId="504" refreshError="1"/>
      <sheetData sheetId="505" refreshError="1"/>
      <sheetData sheetId="506" refreshError="1"/>
      <sheetData sheetId="507"/>
      <sheetData sheetId="508" refreshError="1"/>
      <sheetData sheetId="509" refreshError="1"/>
      <sheetData sheetId="510" refreshError="1"/>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refreshError="1"/>
    </sheetDataSet>
  </externalBook>
</externalLink>
</file>

<file path=xl/externalLinks/externalLink3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nluong"/>
      <sheetName val="kinhphi"/>
      <sheetName val="ptvt"/>
      <sheetName val="sat"/>
      <sheetName val="clechvt"/>
      <sheetName val="dongia"/>
      <sheetName val="tonghop"/>
      <sheetName val="ctttc"/>
      <sheetName val="bia"/>
      <sheetName val="Loai-4-5"/>
      <sheetName val="om"/>
      <sheetName val="OM6"/>
      <sheetName val="om05"/>
      <sheetName val="NSU"/>
      <sheetName val="XL4Test5"/>
      <sheetName val="00000000"/>
      <sheetName val="TN NEW"/>
      <sheetName val="285"/>
      <sheetName val="phangoithau"/>
      <sheetName val="TDT"/>
      <sheetName val="THCPXD"/>
      <sheetName val="cpkhac"/>
      <sheetName val="CP CBSX"/>
      <sheetName val="THTN"/>
      <sheetName val="TN CT"/>
      <sheetName val="VLNCMTC TN"/>
      <sheetName val="CT day dan su phu kien"/>
      <sheetName val="CT xa - tiep dia"/>
      <sheetName val="THEP HINH"/>
      <sheetName val="CT cot"/>
      <sheetName val="Ct BT mong"/>
      <sheetName val="DatDao"/>
      <sheetName val="K LUONG duong day"/>
      <sheetName val="DG"/>
      <sheetName val="TH CTO"/>
      <sheetName val="VL-NC CTo"/>
      <sheetName val="CT cong to"/>
      <sheetName val="KL CONG TO"/>
      <sheetName val="VL DAU THAU"/>
      <sheetName val="TH DZ0,4"/>
      <sheetName val="TT"/>
      <sheetName val="VCDD"/>
      <sheetName val="VL-NC DZ0,4"/>
      <sheetName val="TH THAO DO"/>
      <sheetName val="VL-NC-MTC thao do"/>
      <sheetName val="CT THAO DO"/>
      <sheetName val="KL Thao Do"/>
      <sheetName val="ESTI."/>
      <sheetName val="DI-ESTI"/>
      <sheetName val="Input"/>
      <sheetName val="SPL4-TOTAL"/>
      <sheetName val="ctdg"/>
      <sheetName val="ptdg "/>
      <sheetName val="ptke"/>
      <sheetName val="ptdg"/>
      <sheetName val="IBASE"/>
      <sheetName val="(24)-Truc 9"/>
      <sheetName val="clecÿÿt"/>
      <sheetName val="ÿÿngia"/>
      <sheetName val="DCV"/>
      <sheetName val="khung ten TD"/>
      <sheetName val="DON GIA"/>
      <sheetName val="Du toan"/>
      <sheetName val="Phan tich vat tu"/>
      <sheetName val="Tong hop vat tu"/>
      <sheetName val="Gia tri vat tu"/>
      <sheetName val="chenh lech"/>
      <sheetName val="Chenh lech vat tu"/>
      <sheetName val="Chi phi van chuyen"/>
      <sheetName val="Don gia chi tiet"/>
      <sheetName val="TKLUONG1-2"/>
      <sheetName val="CTKLT1-2"/>
      <sheetName val="Tong hop kinh phi"/>
      <sheetName val="Bia du toan"/>
      <sheetName val="Tro giup"/>
      <sheetName val="Config"/>
      <sheetName val="DATA"/>
      <sheetName val="QTCNVHHK"/>
      <sheetName val="CHITIET VL-NC-TT1p"/>
      <sheetName val="TONGKE3p"/>
      <sheetName val="ptv_x0000_"/>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SO LIEU"/>
      <sheetName val="Da ta"/>
      <sheetName val="1"/>
      <sheetName val="2"/>
      <sheetName val="3"/>
      <sheetName val="4"/>
      <sheetName val="5"/>
      <sheetName val="6"/>
      <sheetName val="7"/>
      <sheetName val="8"/>
      <sheetName val="CHITIET VL-NC"/>
      <sheetName val="ptdg_"/>
      <sheetName val="CHITIET VL-NCHT1 (2)"/>
      <sheetName val="ptv?"/>
      <sheetName val="TN_NEW"/>
      <sheetName val="CP_CBSX"/>
      <sheetName val="TN_CT"/>
      <sheetName val="VLNCMTC_TN"/>
      <sheetName val="CT_day_dan_su_phu_kien"/>
      <sheetName val="CT_xa_-_tiep_dia"/>
      <sheetName val="THEP_HINH"/>
      <sheetName val="CT_cot"/>
      <sheetName val="Ct_BT_mong"/>
      <sheetName val="K_LUONG_duong_day"/>
      <sheetName val="TH_CTO"/>
      <sheetName val="VL-NC_CTo"/>
      <sheetName val="CT_cong_to"/>
      <sheetName val="KL_CONG_TO"/>
      <sheetName val="VL_DAU_THAU"/>
      <sheetName val="TH_DZ0,4"/>
      <sheetName val="VL-NC_DZ0,4"/>
      <sheetName val="TH_THAO_DO"/>
      <sheetName val="VL-NC-MTC_thao_do"/>
      <sheetName val="CT_THAO_DO"/>
      <sheetName val="KL_Thao_Do"/>
      <sheetName val="ESTI_"/>
      <sheetName val="(24)-Truc_9"/>
      <sheetName val="CHITIET_VL-NC-TT1p"/>
      <sheetName val="khung_ten_TD"/>
      <sheetName val="khluong"/>
      <sheetName val="gvl"/>
      <sheetName val=" XE 43K"/>
      <sheetName val="TN_NEW1"/>
      <sheetName val="CP_CBSX1"/>
      <sheetName val="TN_CT1"/>
      <sheetName val="VLNCMTC_TN1"/>
      <sheetName val="CT_day_dan_su_phu_kien1"/>
      <sheetName val="CT_xa_-_tiep_dia1"/>
      <sheetName val="THEP_HINH1"/>
      <sheetName val="CT_cot1"/>
      <sheetName val="Ct_BT_mong1"/>
      <sheetName val="K_LUONG_duong_day1"/>
      <sheetName val="TH_CTO1"/>
      <sheetName val="VL-NC_CTo1"/>
      <sheetName val="CT_cong_to1"/>
      <sheetName val="KL_CONG_TO1"/>
      <sheetName val="VL_DAU_THAU1"/>
      <sheetName val="TH_DZ0,41"/>
      <sheetName val="VL-NC_DZ0,41"/>
      <sheetName val="TH_THAO_DO1"/>
      <sheetName val="VL-NC-MTC_thao_do1"/>
      <sheetName val="CT_THAO_DO1"/>
      <sheetName val="KL_Thao_Do1"/>
      <sheetName val="ESTI_1"/>
      <sheetName val="ptdg_1"/>
      <sheetName val="(24)-Truc_91"/>
      <sheetName val="khung_ten_TD1"/>
      <sheetName val="DON_GIA"/>
      <sheetName val="CHITIET_VL-NC-TT1p1"/>
      <sheetName val="SO_LIEU"/>
      <sheetName val="Du_toan"/>
      <sheetName val="Phan_tich_vat_tu"/>
      <sheetName val="Tong_hop_vat_tu"/>
      <sheetName val="Gia_tri_vat_tu"/>
      <sheetName val="chenh_lech"/>
      <sheetName val="Chenh_lech_vat_tu"/>
      <sheetName val="Chi_phi_van_chuyen"/>
      <sheetName val="Don_gia_chi_tiet"/>
      <sheetName val="Tong_hop_kinh_phi"/>
      <sheetName val="Bia_du_toan"/>
      <sheetName val="Tro_giup"/>
      <sheetName val="CHITIET_VL-NC"/>
      <sheetName val="CHITIET_VL-NCHT1_(2)"/>
      <sheetName val="_XE_43K"/>
      <sheetName val="PTCT-1"/>
      <sheetName val="ptv_"/>
      <sheetName val="Sheet1"/>
      <sheetName val="Sheet2"/>
      <sheetName val="Sheet3"/>
      <sheetName val="XL4Poppy"/>
      <sheetName val="Xlc5nguyhiem"/>
      <sheetName val="CosoXL"/>
      <sheetName val="KhuTG"/>
      <sheetName val="10000000"/>
      <sheetName val="Thuc thanh"/>
      <sheetName val="thang12"/>
      <sheetName val="thang11"/>
      <sheetName val="thang10"/>
      <sheetName val="thang9"/>
      <sheetName val="thang8"/>
      <sheetName val="thang7"/>
      <sheetName val="thang6"/>
      <sheetName val="thang5"/>
      <sheetName val="thang4"/>
      <sheetName val="thang3"/>
      <sheetName val="thang2"/>
      <sheetName val="thang1"/>
      <sheetName val="THDT"/>
      <sheetName val="THDG"/>
      <sheetName val="CTBT"/>
      <sheetName val="CPBT"/>
      <sheetName val="TB"/>
      <sheetName val="VC"/>
      <sheetName val="BANG KE"/>
      <sheetName val="giathanh1"/>
      <sheetName val="DS-nop"/>
      <sheetName val="BC-ThuChi"/>
      <sheetName val="DS-nop T10.03"/>
      <sheetName val="DS-nop T12.03"/>
      <sheetName val="DS nop quý IV"/>
      <sheetName val="DS nop quý IV.04"/>
      <sheetName val="DSnop quý III.04"/>
      <sheetName val="DSnop quý II.04"/>
      <sheetName val="DSnop quý I.04"/>
      <sheetName val="DS-nop T11.03"/>
      <sheetName val="CT cong?to"/>
      <sheetName val="CT cong_x0000_to"/>
      <sheetName val="DL2"/>
      <sheetName val="CT cong_to"/>
      <sheetName val="CT cong"/>
      <sheetName val="KH-Q1,Q2,01"/>
      <sheetName val="TDTKP"/>
      <sheetName val="DG3285"/>
      <sheetName val="phi"/>
      <sheetName val="Sheet4"/>
      <sheetName val="#pkhac"/>
      <sheetName val="TKHT"/>
      <sheetName val="Bang 4.5_Bang TH vl-nc-m Ct"/>
      <sheetName val="Bang 4.2_Vl-Nc-M phan TT1pha"/>
      <sheetName val="Bang 4.1_Vl-Nc-M phan TT3pha"/>
      <sheetName val="Bang 4.1_Vl-Nc-M phan N.cap"/>
      <sheetName val="Bang 4.3_Bang TH vl-nc-m HTDL"/>
      <sheetName val="Bang 4.4_Bang TH vl-nc-m HTHH"/>
      <sheetName val="Bang 5_Chi tiet phan Dz"/>
      <sheetName val="Tke"/>
      <sheetName val="PP1PXDM"/>
      <sheetName val="PP3PXDM"/>
      <sheetName val="Du_lieu"/>
      <sheetName val="CT-35"/>
      <sheetName val="CT-0.4KV"/>
      <sheetName val="Du_toan1"/>
      <sheetName val="Phan_tich_vat_tu1"/>
      <sheetName val="Tong_hop_vat_tu1"/>
      <sheetName val="Gia_tri_vat_tu1"/>
      <sheetName val="chenh_lech1"/>
      <sheetName val="Chenh_lech_vat_tu1"/>
      <sheetName val="Chi_phi_van_chuyen1"/>
      <sheetName val="Don_gia_chi_tiet1"/>
      <sheetName val="Tong_hop_kinh_phi1"/>
      <sheetName val="Bia_du_toan1"/>
      <sheetName val="Tro_giup1"/>
      <sheetName val="ESTI_2"/>
      <sheetName val="TN_NEW2"/>
      <sheetName val="CP_CBSX2"/>
      <sheetName val="TN_CT2"/>
      <sheetName val="VLNCMTC_TN2"/>
      <sheetName val="CT_day_dan_su_phu_kien2"/>
      <sheetName val="CT_xa_-_tiep_dia2"/>
      <sheetName val="THEP_HINH2"/>
      <sheetName val="CT_cot2"/>
      <sheetName val="Ct_BT_mong2"/>
      <sheetName val="K_LUONG_duong_day2"/>
      <sheetName val="TH_CTO2"/>
      <sheetName val="VL-NC_CTo2"/>
      <sheetName val="CT_cong_to2"/>
      <sheetName val="KL_CONG_TO2"/>
      <sheetName val="VL_DAU_THAU2"/>
      <sheetName val="TH_DZ0,42"/>
      <sheetName val="VL-NC_DZ0,42"/>
      <sheetName val="TH_THAO_DO2"/>
      <sheetName val="VL-NC-MTC_thao_do2"/>
      <sheetName val="CT_THAO_DO2"/>
      <sheetName val="KL_Thao_Do2"/>
      <sheetName val="ptdg_2"/>
      <sheetName val="(24)-Truc_92"/>
      <sheetName val="Du_toan2"/>
      <sheetName val="Phan_tich_vat_tu2"/>
      <sheetName val="Tong_hop_vat_tu2"/>
      <sheetName val="Gia_tri_vat_tu2"/>
      <sheetName val="chenh_lech2"/>
      <sheetName val="Chenh_lech_vat_tu2"/>
      <sheetName val="Chi_phi_van_chuyen2"/>
      <sheetName val="Don_gia_chi_tiet2"/>
      <sheetName val="Tong_hop_kinh_phi2"/>
      <sheetName val="Bia_du_toan2"/>
      <sheetName val="Tro_giup2"/>
      <sheetName val="khung_ten_TD2"/>
      <sheetName val="ESTI_3"/>
      <sheetName val="TN_NEW3"/>
      <sheetName val="CP_CBSX3"/>
      <sheetName val="TN_CT3"/>
      <sheetName val="VLNCMTC_TN3"/>
      <sheetName val="CT_day_dan_su_phu_kien3"/>
      <sheetName val="CT_xa_-_tiep_dia3"/>
      <sheetName val="THEP_HINH3"/>
      <sheetName val="CT_cot3"/>
      <sheetName val="Ct_BT_mong3"/>
      <sheetName val="K_LUONG_duong_day3"/>
      <sheetName val="TH_CTO3"/>
      <sheetName val="VL-NC_CTo3"/>
      <sheetName val="CT_cong_to3"/>
      <sheetName val="KL_CONG_TO3"/>
      <sheetName val="VL_DAU_THAU3"/>
      <sheetName val="TH_DZ0,43"/>
      <sheetName val="VL-NC_DZ0,43"/>
      <sheetName val="TH_THAO_DO3"/>
      <sheetName val="VL-NC-MTC_thao_do3"/>
      <sheetName val="CT_THAO_DO3"/>
      <sheetName val="KL_Thao_Do3"/>
      <sheetName val="ptdg_3"/>
      <sheetName val="(24)-Truc_93"/>
      <sheetName val="Du_toan3"/>
      <sheetName val="Phan_tich_vat_tu3"/>
      <sheetName val="Tong_hop_vat_tu3"/>
      <sheetName val="Gia_tri_vat_tu3"/>
      <sheetName val="chenh_lech3"/>
      <sheetName val="Chenh_lech_vat_tu3"/>
      <sheetName val="Chi_phi_van_chuyen3"/>
      <sheetName val="Don_gia_chi_tiet3"/>
      <sheetName val="Tong_hop_kinh_phi3"/>
      <sheetName val="Bia_du_toan3"/>
      <sheetName val="Tro_giup3"/>
      <sheetName val="khung_ten_TD3"/>
      <sheetName val="Thuc_thanh"/>
      <sheetName val="BANG_KE"/>
      <sheetName val="DS-nop_T10_03"/>
      <sheetName val="DS-nop_T12_03"/>
      <sheetName val="DS_nop_quý_IV"/>
      <sheetName val="DS_nop_quý_IV_04"/>
      <sheetName val="DSnop_quý_III_04"/>
      <sheetName val="DSnop_quý_II_04"/>
      <sheetName val="DSnop_quý_I_04"/>
      <sheetName val="DS-nop_T11_03"/>
      <sheetName val="CT_cong?to"/>
      <sheetName val="CT_congto"/>
      <sheetName val="CT_cong"/>
      <sheetName val="TT_0,4KV"/>
      <sheetName val="Tieu chuan thep"/>
      <sheetName val="Database"/>
      <sheetName val="TONGKE1P"/>
      <sheetName val="BY CATEGORY"/>
      <sheetName val="001N99"/>
      <sheetName val="Thuc_thanh1"/>
      <sheetName val="DS-nop_T10_031"/>
      <sheetName val="DS-nop_T12_031"/>
      <sheetName val="DS_nop_quý_IV1"/>
      <sheetName val="DS_nop_quý_IV_041"/>
      <sheetName val="DSnop_quý_III_041"/>
      <sheetName val="DSnop_quý_II_041"/>
      <sheetName val="DSnop_quý_I_041"/>
      <sheetName val="DS-nop_T11_031"/>
      <sheetName val="BANG_KE1"/>
      <sheetName val="CT_cong?to1"/>
      <sheetName val="CT_cong1"/>
      <sheetName val="BY_CATEGORY"/>
      <sheetName val="Tieu_chuan_thep"/>
      <sheetName val="Ban"/>
      <sheetName val="GS"/>
      <sheetName val="CD"/>
      <sheetName val="331"/>
      <sheetName val="CP"/>
      <sheetName val="Mua"/>
      <sheetName val="TK"/>
      <sheetName val="XNT"/>
      <sheetName val="BH"/>
      <sheetName val="BK MB"/>
      <sheetName val="So Cai"/>
      <sheetName val="Quy"/>
      <sheetName val="Luong"/>
      <sheetName val="KH_Q1_Q2_01"/>
      <sheetName val="TH dz 22"/>
      <sheetName val="VCDD_22"/>
      <sheetName val="vt 22"/>
      <sheetName val="name"/>
      <sheetName val="CT35"/>
      <sheetName val="KK bo sung"/>
      <sheetName val="bt lt 32-79"/>
      <sheetName val="DI_ESTI"/>
      <sheetName val="ptdgD"/>
      <sheetName val="TN_NEW4"/>
      <sheetName val="CP_CBSX4"/>
      <sheetName val="TN_CT4"/>
      <sheetName val="VLNCMTC_TN4"/>
      <sheetName val="CT_day_dan_su_phu_kien4"/>
      <sheetName val="CT_xa_-_tiep_dia4"/>
      <sheetName val="THEP_HINH4"/>
      <sheetName val="CT_cot4"/>
      <sheetName val="Ct_BT_mong4"/>
      <sheetName val="K_LUONG_duong_day4"/>
      <sheetName val="TH_CTO4"/>
      <sheetName val="VL-NC_CTo4"/>
      <sheetName val="CT_cong_to4"/>
      <sheetName val="KL_CONG_TO4"/>
      <sheetName val="VL_DAU_THAU4"/>
      <sheetName val="TH_DZ0,44"/>
      <sheetName val="VL-NC_DZ0,44"/>
      <sheetName val="TH_THAO_DO4"/>
      <sheetName val="VL-NC-MTC_thao_do4"/>
      <sheetName val="CT_THAO_DO4"/>
      <sheetName val="KL_Thao_Do4"/>
      <sheetName val="ESTI_4"/>
      <sheetName val="TN_NEW5"/>
      <sheetName val="CP_CBSX5"/>
      <sheetName val="TN_CT5"/>
      <sheetName val="VLNCMTC_TN5"/>
      <sheetName val="CT_day_dan_su_phu_kien5"/>
      <sheetName val="CT_xa_-_tiep_dia5"/>
      <sheetName val="THEP_HINH5"/>
      <sheetName val="CT_cot5"/>
      <sheetName val="Ct_BT_mong5"/>
      <sheetName val="K_LUONG_duong_day5"/>
      <sheetName val="TH_CTO5"/>
      <sheetName val="VL-NC_CTo5"/>
      <sheetName val="CT_cong_to5"/>
      <sheetName val="KL_CONG_TO5"/>
      <sheetName val="VL_DAU_THAU5"/>
      <sheetName val="TH_DZ0,45"/>
      <sheetName val="VL-NC_DZ0,45"/>
      <sheetName val="TH_THAO_DO5"/>
      <sheetName val="VL-NC-MTC_thao_do5"/>
      <sheetName val="CT_THAO_DO5"/>
      <sheetName val="KL_Thao_Do5"/>
      <sheetName val="ESTI_5"/>
      <sheetName val="TN_NEW6"/>
      <sheetName val="CP_CBSX6"/>
      <sheetName val="TN_CT6"/>
      <sheetName val="VLNCMTC_TN6"/>
      <sheetName val="CT_day_dan_su_phu_kien6"/>
      <sheetName val="CT_xa_-_tiep_dia6"/>
      <sheetName val="THEP_HINH6"/>
      <sheetName val="CT_cot6"/>
      <sheetName val="Ct_BT_mong6"/>
      <sheetName val="K_LUONG_duong_day6"/>
      <sheetName val="TH_CTO6"/>
      <sheetName val="VL-NC_CTo6"/>
      <sheetName val="CT_cong_to6"/>
      <sheetName val="KL_CONG_TO6"/>
      <sheetName val="VL_DAU_THAU6"/>
      <sheetName val="TH_DZ0,46"/>
      <sheetName val="VL-NC_DZ0,46"/>
      <sheetName val="TH_THAO_DO6"/>
      <sheetName val="VL-NC-MTC_thao_do6"/>
      <sheetName val="CT_THAO_DO6"/>
      <sheetName val="KL_Thao_Do6"/>
      <sheetName val="ESTI_6"/>
      <sheetName val="TN_NEW7"/>
      <sheetName val="CP_CBSX7"/>
      <sheetName val="TN_CT7"/>
      <sheetName val="VLNCMTC_TN7"/>
      <sheetName val="CT_day_dan_su_phu_kien7"/>
      <sheetName val="CT_xa_-_tiep_dia7"/>
      <sheetName val="THEP_HINH7"/>
      <sheetName val="CT_cot7"/>
      <sheetName val="Ct_BT_mong7"/>
      <sheetName val="K_LUONG_duong_day7"/>
      <sheetName val="TH_CTO7"/>
      <sheetName val="VL-NC_CTo7"/>
      <sheetName val="CT_cong_to7"/>
      <sheetName val="KL_CONG_TO7"/>
      <sheetName val="VL_DAU_THAU7"/>
      <sheetName val="TH_DZ0,47"/>
      <sheetName val="VL-NC_DZ0,47"/>
      <sheetName val="TH_THAO_DO7"/>
      <sheetName val="VL-NC-MTC_thao_do7"/>
      <sheetName val="CT_THAO_DO7"/>
      <sheetName val="KL_Thao_Do7"/>
      <sheetName val="ESTI_7"/>
      <sheetName val="TN_NEW8"/>
      <sheetName val="CP_CBSX8"/>
      <sheetName val="TN_CT8"/>
      <sheetName val="VLNCMTC_TN8"/>
      <sheetName val="CT_day_dan_su_phu_kien8"/>
      <sheetName val="CT_xa_-_tiep_dia8"/>
      <sheetName val="THEP_HINH8"/>
      <sheetName val="CT_cot8"/>
      <sheetName val="Ct_BT_mong8"/>
      <sheetName val="K_LUONG_duong_day8"/>
      <sheetName val="TH_CTO8"/>
      <sheetName val="VL-NC_CTo8"/>
      <sheetName val="CT_cong_to8"/>
      <sheetName val="KL_CONG_TO8"/>
      <sheetName val="VL_DAU_THAU8"/>
      <sheetName val="TH_DZ0,48"/>
      <sheetName val="VL-NC_DZ0,48"/>
      <sheetName val="TH_THAO_DO8"/>
      <sheetName val="VL-NC-MTC_thao_do8"/>
      <sheetName val="CT_THAO_DO8"/>
      <sheetName val="KL_Thao_Do8"/>
      <sheetName val="ESTI_8"/>
      <sheetName val="Giai trinh"/>
      <sheetName val="ptdgC"/>
      <sheetName val="dtxl"/>
      <sheetName val="BK-C T"/>
      <sheetName val="Parem"/>
      <sheetName val="KKKKKKKK"/>
      <sheetName val="NEW-PANEL"/>
      <sheetName val="PL1"/>
      <sheetName val="PL2"/>
      <sheetName val="PL3"/>
      <sheetName val="PL4"/>
      <sheetName val="PTDG ks"/>
      <sheetName val="chitiet"/>
      <sheetName val="Da_ta"/>
      <sheetName val="DON_GIA1"/>
      <sheetName val="CHITIET_VL-NC1"/>
      <sheetName val="CHITIET_VL-NC-TT1p2"/>
      <sheetName val="Da_ta1"/>
      <sheetName val="DON_GIA2"/>
      <sheetName val="CHITIET_VL-NC2"/>
      <sheetName val="CHITIET_VL-NC-TT1p3"/>
      <sheetName val="Da_ta2"/>
      <sheetName val="DON_GIA3"/>
      <sheetName val="CHITIET_VL-NC3"/>
      <sheetName val="ptdg_4"/>
      <sheetName val="(24)-Truc_94"/>
      <sheetName val="khung_ten_TD4"/>
      <sheetName val="CHITIET_VL-NC-TT1p4"/>
      <sheetName val="Da_ta3"/>
      <sheetName val="ptv_x005f_x0000_"/>
      <sheetName val="BT-DSPK"/>
      <sheetName val="Tổng kê"/>
      <sheetName val="Tong du toan"/>
      <sheetName val="PTKLuong"/>
      <sheetName val="TONG HOP VL-NC TT"/>
      <sheetName val="CHITIET VL-NC-TT -1p"/>
      <sheetName val="TDTKP1"/>
      <sheetName val="KPVC-BD "/>
      <sheetName val="Ky Hieu"/>
      <sheetName val="Bang chinh"/>
      <sheetName val="PL9_KL_DDTT"/>
      <sheetName val="PL10_KL_TBA"/>
      <sheetName val="PL11_KL_Ha The"/>
      <sheetName val="Bang chinh (2)"/>
      <sheetName val="PL12_VDT-DD"/>
      <sheetName val="PL 6-DMTBA"/>
      <sheetName val="PL13_VDT_TBA"/>
      <sheetName val="Bang V"/>
      <sheetName val="V-6"/>
      <sheetName val="Phan ky"/>
      <sheetName val="Quy Dat+Tong Von"/>
      <sheetName val="XXXXXXXX"/>
      <sheetName val="TNHCHINH"/>
      <sheetName val="Project Plan"/>
    </sheetNames>
    <sheetDataSet>
      <sheetData sheetId="0"/>
      <sheetData sheetId="1"/>
      <sheetData sheetId="2" refreshError="1"/>
      <sheetData sheetId="3" refreshError="1">
        <row r="6">
          <cell r="A6">
            <v>1</v>
          </cell>
          <cell r="B6">
            <v>2</v>
          </cell>
          <cell r="C6">
            <v>3</v>
          </cell>
          <cell r="D6">
            <v>4</v>
          </cell>
          <cell r="E6">
            <v>5</v>
          </cell>
          <cell r="F6">
            <v>6</v>
          </cell>
          <cell r="G6">
            <v>7</v>
          </cell>
          <cell r="H6">
            <v>8</v>
          </cell>
          <cell r="I6">
            <v>9</v>
          </cell>
          <cell r="J6">
            <v>10</v>
          </cell>
          <cell r="K6">
            <v>11</v>
          </cell>
        </row>
        <row r="7">
          <cell r="B7" t="str">
            <v>I. NÃÖN MOÏNG :</v>
          </cell>
          <cell r="C7">
            <v>0</v>
          </cell>
          <cell r="E7">
            <v>190.81</v>
          </cell>
          <cell r="F7">
            <v>0</v>
          </cell>
          <cell r="G7">
            <v>0</v>
          </cell>
          <cell r="H7">
            <v>136.96</v>
          </cell>
          <cell r="I7">
            <v>1218.76</v>
          </cell>
          <cell r="J7">
            <v>0</v>
          </cell>
          <cell r="K7">
            <v>23.45</v>
          </cell>
        </row>
        <row r="8">
          <cell r="A8">
            <v>1</v>
          </cell>
          <cell r="B8" t="str">
            <v xml:space="preserve">Gia cäng sàõt theïp f &lt;= 10 moïng cäüt </v>
          </cell>
          <cell r="C8" t="str">
            <v>kg</v>
          </cell>
          <cell r="D8">
            <v>12.43</v>
          </cell>
          <cell r="E8">
            <v>12.43</v>
          </cell>
          <cell r="K8">
            <v>0.27</v>
          </cell>
        </row>
        <row r="9">
          <cell r="A9">
            <v>2</v>
          </cell>
          <cell r="B9" t="str">
            <v xml:space="preserve">Gia cäng sàõt theïp f &lt;= 18 moïng cäüt </v>
          </cell>
          <cell r="C9" t="str">
            <v>kg</v>
          </cell>
          <cell r="D9">
            <v>229.89000000000001</v>
          </cell>
          <cell r="H9">
            <v>136.96</v>
          </cell>
          <cell r="I9">
            <v>92.93</v>
          </cell>
          <cell r="K9">
            <v>3.28</v>
          </cell>
        </row>
        <row r="10">
          <cell r="A10">
            <v>3</v>
          </cell>
          <cell r="B10" t="str">
            <v xml:space="preserve">Gia cäng sàõt theïp giàòng moïng f &lt;= 18 </v>
          </cell>
          <cell r="C10" t="str">
            <v>kg</v>
          </cell>
          <cell r="D10">
            <v>1125.83</v>
          </cell>
          <cell r="I10">
            <v>1125.83</v>
          </cell>
          <cell r="K10">
            <v>16.079999999999998</v>
          </cell>
        </row>
        <row r="11">
          <cell r="A11">
            <v>4</v>
          </cell>
          <cell r="B11" t="str">
            <v>Gia cäng sàõt theïp giàòng moïng f &lt;= 10</v>
          </cell>
          <cell r="C11" t="str">
            <v>kg</v>
          </cell>
          <cell r="D11">
            <v>178.38</v>
          </cell>
          <cell r="E11">
            <v>178.38</v>
          </cell>
          <cell r="K11">
            <v>3.82</v>
          </cell>
        </row>
        <row r="12">
          <cell r="B12" t="str">
            <v>II. THÁN NHAÌ :</v>
          </cell>
          <cell r="C12">
            <v>0</v>
          </cell>
          <cell r="D12">
            <v>0</v>
          </cell>
          <cell r="E12">
            <v>228.7</v>
          </cell>
          <cell r="F12">
            <v>0</v>
          </cell>
          <cell r="G12">
            <v>0</v>
          </cell>
          <cell r="H12">
            <v>548.23</v>
          </cell>
          <cell r="I12">
            <v>558.33999999999992</v>
          </cell>
          <cell r="J12">
            <v>176.46</v>
          </cell>
          <cell r="K12">
            <v>23.22</v>
          </cell>
        </row>
        <row r="13">
          <cell r="A13">
            <v>1</v>
          </cell>
          <cell r="B13" t="str">
            <v>Gia cäng sàõt theïp truû f &lt;= 10</v>
          </cell>
          <cell r="C13" t="str">
            <v>kg</v>
          </cell>
          <cell r="D13">
            <v>23.02</v>
          </cell>
          <cell r="E13">
            <v>23.02</v>
          </cell>
          <cell r="K13">
            <v>0.49</v>
          </cell>
        </row>
        <row r="14">
          <cell r="A14">
            <v>2</v>
          </cell>
          <cell r="B14" t="str">
            <v>Gia cäng sàõt theïp truû f &lt;= 18</v>
          </cell>
          <cell r="C14" t="str">
            <v>kg</v>
          </cell>
          <cell r="D14">
            <v>143.26</v>
          </cell>
          <cell r="I14">
            <v>143.26</v>
          </cell>
          <cell r="K14">
            <v>2.0499999999999998</v>
          </cell>
        </row>
        <row r="15">
          <cell r="A15">
            <v>3</v>
          </cell>
          <cell r="B15" t="str">
            <v>Gia cäng sàõt theïp lanh tä f &lt;= 10</v>
          </cell>
          <cell r="C15" t="str">
            <v>kg</v>
          </cell>
          <cell r="D15">
            <v>49.419999999999995</v>
          </cell>
          <cell r="E15">
            <v>49.419999999999995</v>
          </cell>
          <cell r="K15">
            <v>1.06</v>
          </cell>
        </row>
        <row r="16">
          <cell r="A16">
            <v>4</v>
          </cell>
          <cell r="B16" t="str">
            <v>Gia cäng sàõt theïp lanh tä f &lt;= 18</v>
          </cell>
          <cell r="C16" t="str">
            <v>kg</v>
          </cell>
          <cell r="D16">
            <v>210.44000000000003</v>
          </cell>
          <cell r="H16">
            <v>210.44000000000003</v>
          </cell>
          <cell r="K16">
            <v>3.01</v>
          </cell>
        </row>
        <row r="17">
          <cell r="A17">
            <v>5</v>
          </cell>
          <cell r="B17" t="str">
            <v>Gia cäng sàõt theïp ä vàng f &lt;= 10</v>
          </cell>
          <cell r="C17" t="str">
            <v>kg</v>
          </cell>
          <cell r="D17">
            <v>17.02</v>
          </cell>
          <cell r="E17">
            <v>17.02</v>
          </cell>
          <cell r="K17">
            <v>0.36</v>
          </cell>
        </row>
        <row r="18">
          <cell r="A18">
            <v>6</v>
          </cell>
          <cell r="B18" t="str">
            <v>Gia cäng sàõt theïp dáöm f &lt;= 18</v>
          </cell>
          <cell r="C18" t="str">
            <v>kg</v>
          </cell>
          <cell r="D18">
            <v>929.33</v>
          </cell>
          <cell r="H18">
            <v>337.78999999999996</v>
          </cell>
          <cell r="I18">
            <v>415.08</v>
          </cell>
          <cell r="J18">
            <v>176.46</v>
          </cell>
          <cell r="K18">
            <v>13.27</v>
          </cell>
        </row>
        <row r="19">
          <cell r="A19">
            <v>7</v>
          </cell>
          <cell r="B19" t="str">
            <v>Gia cäng sàõt theïp dáöm f &lt;= 10</v>
          </cell>
          <cell r="C19" t="str">
            <v>kg</v>
          </cell>
          <cell r="D19">
            <v>139.24</v>
          </cell>
          <cell r="E19">
            <v>139.24</v>
          </cell>
          <cell r="K19">
            <v>2.98</v>
          </cell>
        </row>
        <row r="20">
          <cell r="B20" t="str">
            <v>III. TRÁÖN + MAÏI NHAÌ :</v>
          </cell>
          <cell r="C20">
            <v>0</v>
          </cell>
          <cell r="D20">
            <v>0</v>
          </cell>
          <cell r="E20">
            <v>199.06</v>
          </cell>
          <cell r="F20">
            <v>183.28</v>
          </cell>
          <cell r="G20">
            <v>0</v>
          </cell>
          <cell r="H20">
            <v>52.21</v>
          </cell>
          <cell r="I20">
            <v>0</v>
          </cell>
          <cell r="J20">
            <v>0</v>
          </cell>
          <cell r="K20">
            <v>10.02</v>
          </cell>
        </row>
        <row r="21">
          <cell r="A21">
            <v>1</v>
          </cell>
          <cell r="B21" t="str">
            <v xml:space="preserve">Gia cäng sàõt theïp saìn maïi , sã nä f &lt;= 10 </v>
          </cell>
          <cell r="C21" t="str">
            <v>kg</v>
          </cell>
          <cell r="D21">
            <v>416.59000000000003</v>
          </cell>
          <cell r="E21">
            <v>182.55</v>
          </cell>
          <cell r="F21">
            <v>183.28</v>
          </cell>
          <cell r="K21">
            <v>8.92</v>
          </cell>
        </row>
        <row r="22">
          <cell r="A22">
            <v>2</v>
          </cell>
          <cell r="B22" t="str">
            <v>Gia cäng sàõt theïp lam ngang f &lt;= 18</v>
          </cell>
          <cell r="C22" t="str">
            <v>kg</v>
          </cell>
          <cell r="D22">
            <v>52.21</v>
          </cell>
          <cell r="H22">
            <v>52.21</v>
          </cell>
          <cell r="K22">
            <v>0.75</v>
          </cell>
        </row>
        <row r="23">
          <cell r="A23">
            <v>3</v>
          </cell>
          <cell r="B23" t="str">
            <v>Gia cäng sàõt theïp lam ngang f &lt;= 10</v>
          </cell>
          <cell r="C23" t="str">
            <v>kg</v>
          </cell>
          <cell r="D23">
            <v>16.509999999999998</v>
          </cell>
          <cell r="E23">
            <v>16.509999999999998</v>
          </cell>
          <cell r="K23">
            <v>0.35</v>
          </cell>
        </row>
        <row r="24">
          <cell r="B24" t="str">
            <v>IV. KHU VÃÛ SINH - BÃØ TÆÛ HOAÛI - BÃÚP - HÄÚ GA :</v>
          </cell>
          <cell r="E24">
            <v>99.4</v>
          </cell>
          <cell r="F24">
            <v>0</v>
          </cell>
          <cell r="G24">
            <v>0</v>
          </cell>
          <cell r="H24">
            <v>0</v>
          </cell>
          <cell r="I24">
            <v>0</v>
          </cell>
          <cell r="J24">
            <v>0</v>
          </cell>
          <cell r="K24">
            <v>2.12</v>
          </cell>
        </row>
        <row r="25">
          <cell r="A25">
            <v>1</v>
          </cell>
          <cell r="B25" t="str">
            <v>Gia cäng sàõt theïp táúm âan f &lt;= 10</v>
          </cell>
          <cell r="C25" t="str">
            <v>kg</v>
          </cell>
          <cell r="D25">
            <v>61.849999999999994</v>
          </cell>
          <cell r="E25">
            <v>61.849999999999994</v>
          </cell>
          <cell r="K25">
            <v>1.32</v>
          </cell>
        </row>
        <row r="26">
          <cell r="B26" t="str">
            <v xml:space="preserve">c, Bãúp : </v>
          </cell>
          <cell r="C26">
            <v>0</v>
          </cell>
        </row>
        <row r="27">
          <cell r="A27">
            <v>1</v>
          </cell>
          <cell r="B27" t="str">
            <v>Gia cäng sàõt theïp bãû bãúp f &lt;= 10</v>
          </cell>
          <cell r="C27" t="str">
            <v>kg</v>
          </cell>
          <cell r="D27">
            <v>18.899999999999999</v>
          </cell>
          <cell r="E27">
            <v>18.899999999999999</v>
          </cell>
          <cell r="K27">
            <v>0.4</v>
          </cell>
        </row>
        <row r="28">
          <cell r="B28" t="str">
            <v>d, Häú ga :</v>
          </cell>
          <cell r="C28">
            <v>0</v>
          </cell>
        </row>
        <row r="29">
          <cell r="A29">
            <v>1</v>
          </cell>
          <cell r="B29" t="str">
            <v>Gia cäng sàõt theïp táúm âan f &lt;= 10</v>
          </cell>
          <cell r="C29" t="str">
            <v>kg</v>
          </cell>
          <cell r="D29">
            <v>18.649999999999999</v>
          </cell>
          <cell r="E29">
            <v>18.649999999999999</v>
          </cell>
          <cell r="K29">
            <v>0.4</v>
          </cell>
        </row>
        <row r="30">
          <cell r="B30" t="str">
            <v xml:space="preserve">V. THAÏP NÆÅÏC </v>
          </cell>
          <cell r="C30">
            <v>0</v>
          </cell>
          <cell r="E30">
            <v>194.42</v>
          </cell>
          <cell r="F30">
            <v>0</v>
          </cell>
          <cell r="G30">
            <v>0</v>
          </cell>
          <cell r="H30">
            <v>218.31</v>
          </cell>
          <cell r="I30">
            <v>31.46</v>
          </cell>
          <cell r="J30">
            <v>286.93</v>
          </cell>
          <cell r="K30">
            <v>11.830000000000002</v>
          </cell>
        </row>
        <row r="31">
          <cell r="A31">
            <v>1</v>
          </cell>
          <cell r="B31" t="str">
            <v>Gia cäng sàõt theïp moïng cäüt f &lt;= 10</v>
          </cell>
          <cell r="C31" t="str">
            <v>kg</v>
          </cell>
          <cell r="D31">
            <v>25.57</v>
          </cell>
          <cell r="E31">
            <v>25.57</v>
          </cell>
          <cell r="K31">
            <v>0.55000000000000004</v>
          </cell>
        </row>
        <row r="32">
          <cell r="A32">
            <v>2</v>
          </cell>
          <cell r="B32" t="str">
            <v>Gia cäng sàõt theïp moïng cäüt f &lt;= 18</v>
          </cell>
          <cell r="C32" t="str">
            <v>kg</v>
          </cell>
          <cell r="D32">
            <v>213.12</v>
          </cell>
          <cell r="H32">
            <v>139.81</v>
          </cell>
          <cell r="J32">
            <v>73.31</v>
          </cell>
          <cell r="K32">
            <v>3.04</v>
          </cell>
        </row>
        <row r="33">
          <cell r="A33">
            <v>3</v>
          </cell>
          <cell r="B33" t="str">
            <v>Gia cäng sàõt theïp thaïp næåïc f &lt;= 18</v>
          </cell>
          <cell r="C33" t="str">
            <v>kg</v>
          </cell>
          <cell r="D33">
            <v>323.57999999999993</v>
          </cell>
          <cell r="H33">
            <v>78.5</v>
          </cell>
          <cell r="I33">
            <v>31.46</v>
          </cell>
          <cell r="J33">
            <v>213.62</v>
          </cell>
          <cell r="K33">
            <v>4.62</v>
          </cell>
        </row>
        <row r="34">
          <cell r="A34">
            <v>4</v>
          </cell>
          <cell r="B34" t="str">
            <v>Gia cäng sàõt theïp thaïp næåïc f &lt;= 10</v>
          </cell>
          <cell r="C34" t="str">
            <v>kg</v>
          </cell>
          <cell r="D34">
            <v>168.85</v>
          </cell>
          <cell r="E34">
            <v>168.85</v>
          </cell>
          <cell r="K34">
            <v>3.62</v>
          </cell>
        </row>
        <row r="35">
          <cell r="B35" t="str">
            <v xml:space="preserve">VIII. HAÌNG RAÌO - CÄØNG NGOÎ </v>
          </cell>
          <cell r="C35">
            <v>0</v>
          </cell>
          <cell r="E35">
            <v>45.02</v>
          </cell>
          <cell r="F35">
            <v>0</v>
          </cell>
          <cell r="G35">
            <v>192.5</v>
          </cell>
          <cell r="H35">
            <v>0</v>
          </cell>
          <cell r="I35">
            <v>0</v>
          </cell>
          <cell r="J35">
            <v>0</v>
          </cell>
          <cell r="K35">
            <v>5.09</v>
          </cell>
        </row>
        <row r="36">
          <cell r="B36" t="str">
            <v>2, tæåìng raìo :</v>
          </cell>
          <cell r="C36">
            <v>0</v>
          </cell>
        </row>
        <row r="37">
          <cell r="A37">
            <v>1</v>
          </cell>
          <cell r="B37" t="str">
            <v>Gia cäng sàõt theïp cäüt f &lt;= 10</v>
          </cell>
          <cell r="C37" t="str">
            <v>kg</v>
          </cell>
          <cell r="D37">
            <v>237.52</v>
          </cell>
          <cell r="E37">
            <v>45.02</v>
          </cell>
          <cell r="G37">
            <v>192.5</v>
          </cell>
          <cell r="K37">
            <v>5.09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refreshError="1"/>
      <sheetData sheetId="60" refreshError="1"/>
      <sheetData sheetId="61" refreshError="1"/>
      <sheetData sheetId="62" refreshError="1"/>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refreshError="1"/>
      <sheetData sheetId="192"/>
      <sheetData sheetId="193"/>
      <sheetData sheetId="194"/>
      <sheetData sheetId="195"/>
      <sheetData sheetId="196"/>
      <sheetData sheetId="197"/>
      <sheetData sheetId="198"/>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refreshError="1"/>
      <sheetData sheetId="506" refreshError="1"/>
      <sheetData sheetId="507" refreshError="1"/>
      <sheetData sheetId="508" refreshError="1"/>
      <sheetData sheetId="509" refreshError="1"/>
      <sheetData sheetId="510"/>
      <sheetData sheetId="511" refreshError="1"/>
      <sheetData sheetId="512" refreshError="1"/>
      <sheetData sheetId="513" refreshError="1"/>
      <sheetData sheetId="514" refreshError="1"/>
      <sheetData sheetId="515" refreshError="1"/>
      <sheetData sheetId="516" refreshError="1"/>
      <sheetData sheetId="517" refreshError="1"/>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refreshError="1"/>
      <sheetData sheetId="558" refreshError="1"/>
    </sheetDataSet>
  </externalBook>
</externalLink>
</file>

<file path=xl/externalLinks/externalLink3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dg"/>
      <sheetName val="dg"/>
      <sheetName val="TH XD"/>
      <sheetName val="ma-pt"/>
      <sheetName val="ptvt"/>
      <sheetName val="chenhlech"/>
      <sheetName val="ms-dien"/>
      <sheetName val="dien"/>
      <sheetName val="TH dien"/>
      <sheetName val="ma-nuoc"/>
      <sheetName val="nuoc"/>
      <sheetName val="TH nuoc"/>
      <sheetName val="Sheet13"/>
      <sheetName val="Sheet14"/>
      <sheetName val="Sheet15"/>
      <sheetName val="Sheet16"/>
    </sheetNames>
    <sheetDataSet>
      <sheetData sheetId="0"/>
      <sheetData sheetId="1"/>
      <sheetData sheetId="2"/>
      <sheetData sheetId="3">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xml:space="preserve">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ing"/>
      <sheetName val="Check F-F"/>
      <sheetName val="Check G-G"/>
      <sheetName val="Loading (2)"/>
      <sheetName val="XXXXXXXX"/>
      <sheetName val="000000000000"/>
      <sheetName val="00000000"/>
      <sheetName val="XXXXXXX0"/>
      <sheetName val="XL4Poppy"/>
    </sheetNames>
    <sheetDataSet>
      <sheetData sheetId="0"/>
      <sheetData sheetId="1"/>
      <sheetData sheetId="2"/>
      <sheetData sheetId="3"/>
      <sheetData sheetId="4"/>
      <sheetData sheetId="5"/>
      <sheetData sheetId="6"/>
      <sheetData sheetId="7"/>
      <sheetData sheetId="8"/>
    </sheetDataSet>
  </externalBook>
</externalLink>
</file>

<file path=xl/externalLinks/externalLink3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minh"/>
      <sheetName val="Sheet1"/>
      <sheetName val="S«ng Ré"/>
      <sheetName val="w~L"/>
      <sheetName val="Chart2"/>
      <sheetName val="H×nh th¸i"/>
      <sheetName val="H ~ Q"/>
      <sheetName val="Xoi-chung"/>
      <sheetName val="XL4Poppy"/>
    </sheetNames>
    <sheetDataSet>
      <sheetData sheetId="0"/>
      <sheetData sheetId="1"/>
      <sheetData sheetId="2"/>
      <sheetData sheetId="3" refreshError="1"/>
      <sheetData sheetId="4" refreshError="1"/>
      <sheetData sheetId="5"/>
      <sheetData sheetId="6" refreshError="1"/>
      <sheetData sheetId="7"/>
      <sheetData sheetId="8"/>
    </sheetDataSet>
  </externalBook>
</externalLink>
</file>

<file path=xl/externalLinks/externalLink3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
      <sheetName val="T.trong"/>
      <sheetName val="Dongdat"/>
      <sheetName val="T.hop"/>
      <sheetName val="T.nguc"/>
      <sheetName val="Daicao"/>
      <sheetName val="T.canh"/>
      <sheetName val="Daithap"/>
      <sheetName val="M.nong"/>
      <sheetName val="00000000"/>
      <sheetName val="10000000"/>
      <sheetName val="20000000"/>
    </sheetNames>
    <sheetDataSet>
      <sheetData sheetId="0">
        <row r="31">
          <cell r="G31">
            <v>1128.2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nhToan"/>
      <sheetName val="PhuLuc1"/>
      <sheetName val="KiemToan"/>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nluong"/>
      <sheetName val="CTdongia"/>
      <sheetName val="TN NEW"/>
      <sheetName val="285"/>
      <sheetName val="phangoithau"/>
      <sheetName val="TDT"/>
      <sheetName val="THCPXD"/>
      <sheetName val="cpkhac"/>
      <sheetName val="CP CBSX"/>
      <sheetName val="THTN"/>
      <sheetName val="TN CT"/>
      <sheetName val="VLNCMTC TN"/>
      <sheetName val="CT day dan su phu kien"/>
      <sheetName val="CT xa - tiep dia"/>
      <sheetName val="THEP HINH"/>
      <sheetName val="CT cot"/>
      <sheetName val="Ct BT mong"/>
      <sheetName val="DatDao"/>
      <sheetName val="K LUONG duong day"/>
      <sheetName val="DG"/>
      <sheetName val="TH CTO"/>
      <sheetName val="VL-NC CTo"/>
      <sheetName val="CT cong to"/>
      <sheetName val="KL CONG TO"/>
      <sheetName val="VL DAU THAU"/>
      <sheetName val="TH DZ0,4"/>
      <sheetName val="TT"/>
      <sheetName val="VCDD"/>
      <sheetName val="VL-NC DZ0,4"/>
      <sheetName val="TH THAO DO"/>
      <sheetName val="VL-NC-MTC thao do"/>
      <sheetName val="CT THAO DO"/>
      <sheetName val="KL Thao Do"/>
      <sheetName val="00000000"/>
      <sheetName val="Thuc thanh"/>
      <sheetName val="Giai trinh"/>
      <sheetName val="sat"/>
      <sheetName val="ptvt"/>
      <sheetName val="ptdgD"/>
      <sheetName val="CTNTTH"/>
      <sheetName val="DG "/>
      <sheetName val="1111"/>
      <sheetName val="LoaiDay"/>
      <sheetName val="Tongke"/>
      <sheetName val="Bang chiet tinh TBA"/>
      <sheetName val="chitiet"/>
      <sheetName val="gVL"/>
      <sheetName val="LAM NHA"/>
      <sheetName val="XL4Poppy"/>
      <sheetName val="rebar"/>
      <sheetName val="DATA"/>
      <sheetName val="IBASE"/>
      <sheetName val="MTO REV.2(ARMOR)"/>
      <sheetName val="CT35"/>
      <sheetName val="KH-Q1,Q2,01"/>
      <sheetName val="ESTI."/>
      <sheetName val="DI-ESTI"/>
      <sheetName val="dtxl"/>
      <sheetName val="tra-vat-lieu"/>
      <sheetName val="OFFGRID"/>
      <sheetName val="Don gia"/>
      <sheetName val="Tien Luong"/>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CBKC-110"/>
      <sheetName val="CHITIET VL-NC-TT1p"/>
      <sheetName val="TONGKE3p"/>
      <sheetName val="䁔HEP HINH"/>
      <sheetName val="Tra_bang"/>
      <sheetName val="giathanh1"/>
      <sheetName val="Q4"/>
      <sheetName val="Sbq18"/>
      <sheetName val="DGchitiet "/>
      <sheetName val="Toan_DA"/>
      <sheetName val="Hat5mm&lt;3%"/>
      <sheetName val="khung ten TD"/>
      <sheetName val="De Bai"/>
      <sheetName val="ma-pt"/>
      <sheetName val="CHITIET VL-NC"/>
      <sheetName val="Chi tiet"/>
      <sheetName val="KL thanh toan-Xuan Dao"/>
      <sheetName val="_x0000__x0000__x0000__x0000__x0000__x0000__x0000__x0000_"/>
      <sheetName val="KKKKKKKK"/>
      <sheetName val="Pretensioned"/>
      <sheetName val="ctdz35"/>
      <sheetName val="MTL$-INTER"/>
      <sheetName val="Box-Girder"/>
      <sheetName val="dongia"/>
      <sheetName val="Sheet2"/>
      <sheetName val="TN_NEW"/>
      <sheetName val="CP_CBSX"/>
      <sheetName val="TN_CT"/>
      <sheetName val="VLNCMTC_TN"/>
      <sheetName val="CT_day_dan_su_phu_kien"/>
      <sheetName val="CT_xa_-_tiep_dia"/>
      <sheetName val="THEP_HINH"/>
      <sheetName val="CT_cot"/>
      <sheetName val="Ct_BT_mong"/>
      <sheetName val="K_LUONG_duong_day"/>
      <sheetName val="TH_CTO"/>
      <sheetName val="VL-NC_CTo"/>
      <sheetName val="CT_cong_to"/>
      <sheetName val="KL_CONG_TO"/>
      <sheetName val="VL_DAU_THAU"/>
      <sheetName val="TH_DZ0,4"/>
      <sheetName val="VL-NC_DZ0,4"/>
      <sheetName val="TH_THAO_DO"/>
      <sheetName val="VL-NC-MTC_thao_do"/>
      <sheetName val="CT_THAO_DO"/>
      <sheetName val="KL_Thao_Do"/>
      <sheetName val="Thuc_thanh"/>
      <sheetName val="5.2 So luong tin hieu"/>
      <sheetName val="6.2. KSCN"/>
      <sheetName val="6.3. PTCN"/>
      <sheetName val="6.7. TKHAM"/>
      <sheetName val="6.8. LTHAM"/>
      <sheetName val="Chiet tinh DG PM"/>
      <sheetName val="Gia vat tu"/>
      <sheetName val="NCONG - MAY"/>
      <sheetName val="CHITIET VL-NC-TT-3p"/>
      <sheetName val="VCV-BE-TONG"/>
      <sheetName val="Tonghop"/>
      <sheetName val="TinhToan"/>
      <sheetName val="Quant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Set>
  </externalBook>
</externalLink>
</file>

<file path=xl/externalLinks/externalLink3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TN vua"/>
      <sheetName val="Tong hop"/>
      <sheetName val="DG chi tiet"/>
      <sheetName val="Vua"/>
      <sheetName val="Gia"/>
      <sheetName val="Nhan cong"/>
      <sheetName val="BTN min"/>
      <sheetName val="DDD"/>
      <sheetName val="BTN tho"/>
      <sheetName val="00000000"/>
      <sheetName val="10000000"/>
      <sheetName val="20000000"/>
      <sheetName val="XL4Poppy"/>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an giao"/>
      <sheetName val="BBNTKLHTGD"/>
      <sheetName val="BBNTKLHTGD (2)"/>
      <sheetName val="Tobia"/>
      <sheetName val="Vchuyen"/>
      <sheetName val="THQT"/>
      <sheetName val="THQTDz0,4"/>
      <sheetName val="THDz0,,4"/>
      <sheetName val="Ctinh Dz0,4"/>
      <sheetName val="TNDz0,4"/>
      <sheetName val="THCTo"/>
      <sheetName val="Ct Cto"/>
      <sheetName val="TN Cto"/>
      <sheetName val="THQT Cto"/>
      <sheetName val="Ctinh 10kV"/>
      <sheetName val="THQTDZ10(GD)"/>
      <sheetName val="TNDz10"/>
      <sheetName val="THDz10(GD)"/>
      <sheetName val="THDz 10(22)kV"/>
      <sheetName val="THQTDz10kV"/>
      <sheetName val="CT TBA"/>
      <sheetName val="TH TBA"/>
      <sheetName val="THQT TBA"/>
      <sheetName val="TN TBA"/>
      <sheetName val="CPhi TBi"/>
      <sheetName val="XL4Poppy"/>
      <sheetName val="THDz0,,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IEU"/>
      <sheetName val="TTTD"/>
      <sheetName val="THTT"/>
      <sheetName val="TTOAN"/>
    </sheetNames>
    <sheetDataSet>
      <sheetData sheetId="0" refreshError="1">
        <row r="72">
          <cell r="E72">
            <v>8</v>
          </cell>
        </row>
      </sheetData>
      <sheetData sheetId="1"/>
      <sheetData sheetId="2"/>
      <sheetData sheetId="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TH cong"/>
      <sheetName val="dtct cong"/>
      <sheetName val="ptdg cong"/>
      <sheetName val="PTDG cau"/>
      <sheetName val="dtct cau"/>
      <sheetName val="th"/>
      <sheetName val="tungphan"/>
      <sheetName val="KSTK-tkkt"/>
      <sheetName val="denbu"/>
      <sheetName val="trabang"/>
      <sheetName val="trabang2"/>
      <sheetName val="trabang3"/>
      <sheetName val="VCTbi"/>
      <sheetName val="VC-DC-DH"/>
      <sheetName val="Tong"/>
      <sheetName val="Chi tiet"/>
      <sheetName val="Sheet2"/>
      <sheetName val="Sheet3"/>
      <sheetName val="00000000"/>
      <sheetName val="dtct cong_x0000_ȁ"/>
      <sheetName val="BK N111"/>
      <sheetName val="BKN111(06)"/>
      <sheetName val="XL4Poppy"/>
      <sheetName val="gvl"/>
      <sheetName val="bravo41"/>
      <sheetName val="DTCT"/>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XL4Test5"/>
      <sheetName val="tra-vat-lieu"/>
      <sheetName val="dtct cong_x0000_?"/>
      <sheetName val="TVL"/>
      <sheetName val="Tra_bang"/>
      <sheetName val="Tai khoan"/>
      <sheetName val="DOAM0654CAS"/>
      <sheetName val="hold5"/>
      <sheetName val="hold6"/>
      <sheetName val="KSTK-tkkd"/>
      <sheetName val="dtct cong?ȁ"/>
      <sheetName val="dtct cong??"/>
      <sheetName val="THTram"/>
      <sheetName val="Pÿÿÿÿcau"/>
      <sheetName val="dtct ccu"/>
      <sheetName val="t"/>
      <sheetName val="_x0000_"/>
      <sheetName val="tra_vat_lieu"/>
      <sheetName val="NEW-PANEL"/>
      <sheetName val="SILICATE"/>
      <sheetName val="dtct_x0000_cong"/>
      <sheetName val="4"/>
      <sheetName val="tungphal"/>
      <sheetName val="dtct cong_ȁ"/>
      <sheetName val="dtct cong__"/>
      <sheetName val="B_tra"/>
      <sheetName val="TH_cong"/>
      <sheetName val="dtct_cong"/>
      <sheetName val="ptdg_cong"/>
      <sheetName val="PTDG_cau"/>
      <sheetName val="dtct_cau"/>
      <sheetName val="Chi_tiet"/>
      <sheetName val="dtct_congȁ"/>
      <sheetName val="Tai_khoan"/>
      <sheetName val="THCT"/>
      <sheetName val="THDZ0,4"/>
      <sheetName val="TH DZ35"/>
      <sheetName val="dtct?cong"/>
      <sheetName val="ptdg"/>
      <sheetName val="BKN111(06("/>
      <sheetName val="VC-Dу-DH"/>
      <sheetName val="?"/>
      <sheetName val="dtct_cong?"/>
      <sheetName val="Shedt18"/>
      <sheetName val="dtct cong_?"/>
      <sheetName val="TH VL, NC, DDHT Thanhphuoc"/>
      <sheetName val="cong32-38"/>
      <sheetName val="_"/>
      <sheetName val="dtct_cong_"/>
      <sheetName val="BK_N111"/>
      <sheetName val="dtct_cong?ȁ"/>
      <sheetName val="dtct_cong??"/>
      <sheetName val="dtct_ccu"/>
      <sheetName val="dtct_cong_ȁ"/>
      <sheetName val="dtct_cong__"/>
      <sheetName val="trabšng"/>
      <sheetName val="Don gia-cau"/>
      <sheetName val="²_x0000__x0000_t13"/>
      <sheetName val="²"/>
      <sheetName val="VC-D?-DH"/>
      <sheetName val="VC-D_-DH"/>
      <sheetName val="BANGTRA"/>
      <sheetName val="KKKKKKKK"/>
      <sheetName val="TH_cong1"/>
      <sheetName val="dtct_cong1"/>
      <sheetName val="ptdg_cong1"/>
      <sheetName val="PTDG_cau1"/>
      <sheetName val="dtct_cau1"/>
      <sheetName val="Chi_tiet1"/>
      <sheetName val="Tai_khoan1"/>
      <sheetName val="²??t13"/>
      <sheetName val="dtct cong_x005f_x0000_ȁ"/>
      <sheetName val="dtct cong_x005f_x0000__"/>
      <sheetName val="dtct_x005f_x0000_cong"/>
      <sheetName val="_x005f_x0000_"/>
      <sheetName val="dtct cong_x005f_x0000_?"/>
      <sheetName val="trabng"/>
      <sheetName val="²__t13"/>
      <sheetName val="trabafg3"/>
      <sheetName val="dtct_cong_?"/>
      <sheetName val="TH_DZ35"/>
      <sheetName val="TH_VL,_NC,_DDHT_Thanhphuoc"/>
      <sheetName val="????????"/>
      <sheetName val="TH_cong2"/>
      <sheetName val="dtct_cong2"/>
      <sheetName val="ptdg_cong2"/>
      <sheetName val="PTDG_cau2"/>
      <sheetName val="dtct_cau2"/>
      <sheetName val="Chi_tiet2"/>
      <sheetName val="Tai_khoan2"/>
      <sheetName val="BK_N1111"/>
      <sheetName val="dtct_ccu1"/>
      <sheetName val="dtct_cong?ȁ1"/>
      <sheetName val="dtct_cong??1"/>
      <sheetName val="dtct_cong_ȁ1"/>
      <sheetName val="dtct_cong__1"/>
      <sheetName val="TH_DZ351"/>
      <sheetName val="dtct_cong_?1"/>
      <sheetName val="TH_VL,_NC,_DDHT_Thanhphuoc1"/>
      <sheetName val="TH_cong3"/>
      <sheetName val="dtct_cong3"/>
      <sheetName val="ptdg_cong3"/>
      <sheetName val="PTDG_cau3"/>
      <sheetName val="dtct_cau3"/>
      <sheetName val="Chi_tiet3"/>
      <sheetName val="Tai_khoan3"/>
      <sheetName val="BK_N1112"/>
      <sheetName val="dtct_ccu2"/>
      <sheetName val="dtct_cong?ȁ2"/>
      <sheetName val="dtct_cong??2"/>
      <sheetName val="dtct_cong_ȁ2"/>
      <sheetName val="dtct_cong__2"/>
      <sheetName val="TH_DZ352"/>
      <sheetName val="dtct_cong_?2"/>
      <sheetName val="TH_VL,_NC,_DDHT_Thanhphuoc2"/>
      <sheetName val="TH_cong4"/>
      <sheetName val="dtct_cong4"/>
      <sheetName val="ptdg_cong4"/>
      <sheetName val="PTDG_cau4"/>
      <sheetName val="dtct_cau4"/>
      <sheetName val="Chi_tiet4"/>
      <sheetName val="Tai_khoan4"/>
      <sheetName val="BK_N1113"/>
      <sheetName val="dtct_ccu3"/>
      <sheetName val="dtct_cong?ȁ3"/>
      <sheetName val="dtct_cong??3"/>
      <sheetName val="dtct_cong_ȁ3"/>
      <sheetName val="dtct_cong__3"/>
      <sheetName val="TH_DZ353"/>
      <sheetName val="dtct_cong_?3"/>
      <sheetName val="TH_VL,_NC,_DDHT_Thanhphuoc3"/>
      <sheetName val="dtct cong_x005f_x005f_x005f_x0000_ȁ"/>
      <sheetName val="dtct cong_x005f_x005f_x005f_x0000__"/>
      <sheetName val="dtct_x005f_x005f_x005f_x0000_cong"/>
      <sheetName val="_x005f_x005f_x005f_x0000_"/>
      <sheetName val="CT1"/>
      <sheetName val="dtct cong_x005f_x005f_x005f_x005f_x005f_x005f_x00"/>
      <sheetName val="dtct_x005f_x005f_x005f_x005f_x005f_x005f_x005f_x0000_co"/>
      <sheetName val="_x005f_x005f_x005f_x005f_x005f_x005f_x005f_x0000_"/>
      <sheetName val="________"/>
      <sheetName val="Thuc thanh"/>
      <sheetName val="gvd"/>
      <sheetName val="bang tra"/>
      <sheetName val="dongia _2_"/>
      <sheetName val="Don_gia-cau"/>
      <sheetName val="dtct cong_x0000__"/>
      <sheetName val="dtct_x005f_x005f_x005f_x0000_co"/>
      <sheetName val="BK_N1114"/>
      <sheetName val="dtct_cong?ȁ4"/>
      <sheetName val="dtct_cong??4"/>
      <sheetName val="dtct_ccu4"/>
      <sheetName val="TH_cong5"/>
      <sheetName val="dtct_cong5"/>
      <sheetName val="ptdg_cong5"/>
      <sheetName val="PTDG_cau5"/>
      <sheetName val="dtct_cau5"/>
      <sheetName val="Chi_tiet5"/>
      <sheetName val="BK_N1115"/>
      <sheetName val="Tai_khoan5"/>
      <sheetName val="dtct_cong?ȁ5"/>
      <sheetName val="dtct_cong??5"/>
      <sheetName val="dtct_ccu5"/>
      <sheetName val="TH_cong6"/>
      <sheetName val="dtct_cong6"/>
      <sheetName val="ptdg_cong6"/>
      <sheetName val="PTDG_cau6"/>
      <sheetName val="dtct_cau6"/>
      <sheetName val="Chi_tiet6"/>
      <sheetName val="BK_N1116"/>
      <sheetName val="Tai_khoan6"/>
      <sheetName val="dtct_cong?ȁ6"/>
      <sheetName val="dtct_cong??6"/>
      <sheetName val="dtct_ccu6"/>
      <sheetName val="TH_cong7"/>
      <sheetName val="dtct_cong7"/>
      <sheetName val="ptdg_cong7"/>
      <sheetName val="PTDG_cau7"/>
      <sheetName val="dtct_cau7"/>
      <sheetName val="Chi_tiet7"/>
      <sheetName val="BK_N1117"/>
      <sheetName val="Tai_khoan7"/>
      <sheetName val="dtct_cong?ȁ7"/>
      <sheetName val="dtct_cong??7"/>
      <sheetName val="dtct_ccu7"/>
      <sheetName val="TH_cong8"/>
      <sheetName val="dtct_cong8"/>
      <sheetName val="ptdg_cong8"/>
      <sheetName val="PTDG_cau8"/>
      <sheetName val="dtct_cau8"/>
      <sheetName val="Chi_tiet8"/>
      <sheetName val="BK_N1118"/>
      <sheetName val="Tai_khoan8"/>
      <sheetName val="dtct_cong?ȁ8"/>
      <sheetName val="dtct_cong??8"/>
      <sheetName val="dtct_ccu8"/>
      <sheetName val="Ts"/>
      <sheetName val="Don_gia-cau1"/>
      <sheetName val="dtct_cong_ȁ4"/>
      <sheetName val="dtct_cong__4"/>
      <sheetName val="dtct_cong_ȁ5"/>
      <sheetName val="dtct_cong__5"/>
      <sheetName val="dtct_cong_ȁ6"/>
      <sheetName val="dtct_cong__6"/>
      <sheetName val="dtct_cong_ȁ7"/>
      <sheetName val="dtct_cong__7"/>
      <sheetName val="dtct_cong_ȁ8"/>
      <sheetName val="dtct_cong__8"/>
      <sheetName val="Cheet9"/>
      <sheetName val="Gia KS"/>
      <sheetName val="dtct_cong_x005f_x0000_ȁ"/>
      <sheetName val="dtct_cong_x005f_x0000__"/>
      <sheetName val="dtct_cong_x005f_x005f_x005f_x0000_ȁ"/>
      <sheetName val="dtct_cong_x005f_x005f_x005f_x0000__"/>
      <sheetName val="dtct_cong_x005f_x005f_x005f_x005f_x005f_x005f_x00"/>
      <sheetName val="NHATKYC"/>
      <sheetName val="BCX_NL"/>
      <sheetName val="tra-vat-l"/>
      <sheetName val="dtct cong_x005f_x005f_x00"/>
      <sheetName val="dtct_cong_x005f_x005f_x00"/>
      <sheetName val="ctTBA"/>
      <sheetName val="対応項目"/>
      <sheetName val="²_x005f_x0000__x005f_x0000_t13"/>
      <sheetName val="_x005f_x0000__x005f_x0000__x005f_x0000__x005f_x0000__x0"/>
      <sheetName val="설계내역서"/>
      <sheetName val="LEGEND"/>
      <sheetName val="dtct_x005f_x0000_co"/>
      <sheetName val="dtct_cong_x005f_x005f_x005f_x005f_x005f_x005f_x_2"/>
      <sheetName val="dtct_cong_x005f_x005f_x005f_x005f_x005f_x005f_x_3"/>
      <sheetName val="dtct_x005f_x005f_x005f_x005f_x005f_x005f_x005f_x0000__2"/>
      <sheetName val="A6"/>
      <sheetName val="TH_DZ354"/>
      <sheetName val="dtct_cong_?4"/>
      <sheetName val="TH_VL,_NC,_DDHT_Thanhphuoc4"/>
      <sheetName val="TH_DZ355"/>
      <sheetName val="dtct_cong_?5"/>
      <sheetName val="TH_VL,_NC,_DDHT_Thanhphuoc5"/>
      <sheetName val="TH_DZ357"/>
      <sheetName val="dtct_cong_?7"/>
      <sheetName val="TH_VL,_NC,_DDHT_Thanhphuoc7"/>
      <sheetName val="TH_DZ356"/>
      <sheetName val="dtct_cong_?6"/>
      <sheetName val="TH_VL,_NC,_DDHT_Thanhphuoc6"/>
      <sheetName val="TH_cong10"/>
      <sheetName val="dtct_cong10"/>
      <sheetName val="ptdg_cong10"/>
      <sheetName val="PTDG_cau10"/>
      <sheetName val="dtct_cau10"/>
      <sheetName val="Chi_tiet10"/>
      <sheetName val="Tai_khoan10"/>
      <sheetName val="BK_N1119"/>
      <sheetName val="dtct_cong?ȁ9"/>
      <sheetName val="dtct_cong??9"/>
      <sheetName val="dtct_ccu9"/>
      <sheetName val="dtct_cong_ȁ9"/>
      <sheetName val="dtct_cong__9"/>
      <sheetName val="TH_DZ359"/>
      <sheetName val="dtct_cong_?9"/>
      <sheetName val="TH_VL,_NC,_DDHT_Thanhphuoc9"/>
      <sheetName val="TH_cong9"/>
      <sheetName val="dtct_cong9"/>
      <sheetName val="ptdg_cong9"/>
      <sheetName val="PTDG_cau9"/>
      <sheetName val="dtct_cau9"/>
      <sheetName val="Chi_tiet9"/>
      <sheetName val="Tai_khoan9"/>
      <sheetName val="TH_DZ358"/>
      <sheetName val="dtct_cong_?8"/>
      <sheetName val="TH_VL,_NC,_DDHT_Thanhphuoc8"/>
      <sheetName val="TH_cong12"/>
      <sheetName val="dtct_cong12"/>
      <sheetName val="ptdg_cong12"/>
      <sheetName val="PTDG_cau12"/>
      <sheetName val="dtct_cau12"/>
      <sheetName val="Chi_tiet12"/>
      <sheetName val="Tai_khoan12"/>
      <sheetName val="BK_N11111"/>
      <sheetName val="dtct_cong?ȁ11"/>
      <sheetName val="dtct_cong??11"/>
      <sheetName val="dtct_ccu11"/>
      <sheetName val="dtct_cong_ȁ11"/>
      <sheetName val="dtct_cong__11"/>
      <sheetName val="TH_DZ3511"/>
      <sheetName val="dtct_cong_?11"/>
      <sheetName val="TH_VL,_NC,_DDHT_Thanhphuoc11"/>
      <sheetName val="TH_cong11"/>
      <sheetName val="dtct_cong11"/>
      <sheetName val="ptdg_cong11"/>
      <sheetName val="PTDG_cau11"/>
      <sheetName val="dtct_cau11"/>
      <sheetName val="Chi_tiet11"/>
      <sheetName val="Tai_khoan11"/>
      <sheetName val="BK_N11110"/>
      <sheetName val="dtct_cong?ȁ10"/>
      <sheetName val="dtct_cong??10"/>
      <sheetName val="dtct_ccu10"/>
      <sheetName val="dtct_cong_ȁ10"/>
      <sheetName val="dtct_cong__10"/>
      <sheetName val="TH_DZ3510"/>
      <sheetName val="dtct_cong_?10"/>
      <sheetName val="TH_VL,_NC,_DDHT_Thanhphuoc10"/>
      <sheetName val="TH_cong13"/>
      <sheetName val="dtct_cong13"/>
      <sheetName val="ptdg_cong13"/>
      <sheetName val="PTDG_cau13"/>
      <sheetName val="dtct_cau13"/>
      <sheetName val="Chi_tiet13"/>
      <sheetName val="Tai_khoan13"/>
      <sheetName val="BK_N11112"/>
      <sheetName val="dtct_cong?ȁ12"/>
      <sheetName val="dtct_cong??12"/>
      <sheetName val="dtct_ccu12"/>
      <sheetName val="dtct_cong_ȁ12"/>
      <sheetName val="dtct_cong__12"/>
      <sheetName val="TH_DZ3512"/>
      <sheetName val="dtct_cong_?12"/>
      <sheetName val="TH_VL,_NC,_DDHT_Thanhphuoc12"/>
      <sheetName val="TH_cong14"/>
      <sheetName val="dtct_cong14"/>
      <sheetName val="ptdg_cong14"/>
      <sheetName val="PTDG_cau14"/>
      <sheetName val="dtct_cau14"/>
      <sheetName val="Chi_tiet14"/>
      <sheetName val="Tai_khoan14"/>
      <sheetName val="BK_N11113"/>
      <sheetName val="dtct_cong?ȁ13"/>
      <sheetName val="dtct_cong??13"/>
      <sheetName val="dtct_ccu13"/>
      <sheetName val="dtct_cong_ȁ13"/>
      <sheetName val="dtct_cong__13"/>
      <sheetName val="TH_DZ3513"/>
      <sheetName val="dtct_cong_?13"/>
      <sheetName val="TH_VL,_NC,_DDHT_Thanhphuoc13"/>
      <sheetName val="TH_cong15"/>
      <sheetName val="dtct_cong15"/>
      <sheetName val="ptdg_cong15"/>
      <sheetName val="PTDG_cau15"/>
      <sheetName val="dtct_cau15"/>
      <sheetName val="Chi_tiet15"/>
      <sheetName val="Tai_khoan15"/>
      <sheetName val="BK_N11114"/>
      <sheetName val="dtct_cong?ȁ14"/>
      <sheetName val="dtct_cong??14"/>
      <sheetName val="dtct_ccu14"/>
      <sheetName val="dtct_cong_ȁ14"/>
      <sheetName val="dtct_cong__14"/>
      <sheetName val="TH_DZ3514"/>
      <sheetName val="dtct_cong_?14"/>
      <sheetName val="TH_VL,_NC,_DDHT_Thanhphuoc14"/>
      <sheetName val="dtct cong_x00"/>
      <sheetName val="dtct_cong_x00"/>
      <sheetName val="_x0000__x0000__x0000__x0000__x0"/>
      <sheetName val="dtct_x0000_co"/>
      <sheetName val="dtct_cong_x005f_x005f_x_2"/>
      <sheetName val="dtct_cong_x005f_x005f_x_3"/>
      <sheetName val="dtct_x005f_x005f_x005f_x0000__2"/>
      <sheetName val="dtct_cong_x005f_x005f_x005f_x005f_x005f_x005f_x_4"/>
      <sheetName val="dtct_cong_x005f_x005f_x005f_x005f_x005f_x005f_x_5"/>
      <sheetName val="dtct_x005f_x005f_x005f_x005f_x005f_x005f_x005f_x0000__3"/>
      <sheetName val="_x0000_퀀夀Ѐ_x0000_턀夀Ѐ_x0000_툀夀Ѐ_x0000_팀夀Ѐ_x0000_퐀夀Ѐ_x0000_픀夀Ѐ_x0000_혀夀Ѐ_x0000_휀夀"/>
      <sheetName val="tra-vat-l???"/>
      <sheetName val="?퀀夀Ѐ?턀夀Ѐ?툀夀Ѐ?팀夀Ѐ?퐀夀Ѐ?픀夀Ѐ?혀夀Ѐ?휀夀"/>
      <sheetName val="dtct_cong_x005f_x0000_?"/>
      <sheetName val="bang_tra"/>
      <sheetName val="dtct cong?_"/>
      <sheetName val="MTL$-INTER"/>
      <sheetName val="tra-vat-lieu (duyet)"/>
      <sheetName val="Dgia"/>
      <sheetName val="tra-vat-l___"/>
      <sheetName val="_퀀夀Ѐ_턀夀Ѐ_툀夀Ѐ_팀夀Ѐ_퐀夀Ѐ_픀夀Ѐ_혀夀Ѐ_휀夀"/>
      <sheetName val="Don_gia-cau5"/>
      <sheetName val="Don_gia-cau2"/>
      <sheetName val="Don_gia-cau3"/>
      <sheetName val="Don_gia-cau4"/>
      <sheetName val="Don_gia-cau6"/>
      <sheetName val="dongia__2_"/>
      <sheetName val="²__€t13"/>
      <sheetName val=""/>
      <sheetName val="_x0000__x0000__x0000__x0000__x0000__x0000__x0000__x0000_"/>
      <sheetName val="dtctcong"/>
      <sheetName val="dtct_cong_x0000__"/>
      <sheetName val="dtct cong?"/>
      <sheetName val="dtct cong_"/>
      <sheetName val="_x0"/>
      <sheetName val="dtctco"/>
      <sheetName val="²_x0000__x0000_€t13"/>
      <sheetName val="²??€t13"/>
      <sheetName val="tra-vat-l_x0000__x0000__x0000_"/>
    </sheetNames>
    <sheetDataSet>
      <sheetData sheetId="0"/>
      <sheetData sheetId="1"/>
      <sheetData sheetId="2"/>
      <sheetData sheetId="3" refreshError="1">
        <row r="11">
          <cell r="A11">
            <v>1</v>
          </cell>
        </row>
        <row r="12">
          <cell r="A12">
            <v>2</v>
          </cell>
        </row>
        <row r="13">
          <cell r="A13">
            <v>3</v>
          </cell>
        </row>
        <row r="14">
          <cell r="A14">
            <v>5</v>
          </cell>
        </row>
        <row r="15">
          <cell r="A15">
            <v>6</v>
          </cell>
        </row>
        <row r="16">
          <cell r="A16">
            <v>7</v>
          </cell>
        </row>
        <row r="17">
          <cell r="A17">
            <v>8</v>
          </cell>
        </row>
        <row r="18">
          <cell r="A18">
            <v>9</v>
          </cell>
        </row>
        <row r="19">
          <cell r="A19">
            <v>17</v>
          </cell>
        </row>
        <row r="20">
          <cell r="A20">
            <v>43</v>
          </cell>
        </row>
        <row r="21">
          <cell r="A21">
            <v>44</v>
          </cell>
        </row>
        <row r="22">
          <cell r="A22">
            <v>22</v>
          </cell>
        </row>
        <row r="23">
          <cell r="A23">
            <v>24</v>
          </cell>
        </row>
        <row r="25">
          <cell r="A25">
            <v>38</v>
          </cell>
        </row>
        <row r="26">
          <cell r="A26">
            <v>40</v>
          </cell>
        </row>
        <row r="27">
          <cell r="A27">
            <v>42</v>
          </cell>
        </row>
        <row r="28">
          <cell r="A28">
            <v>43</v>
          </cell>
        </row>
        <row r="29">
          <cell r="A29">
            <v>39</v>
          </cell>
        </row>
        <row r="30">
          <cell r="A30">
            <v>30</v>
          </cell>
        </row>
        <row r="31">
          <cell r="A31">
            <v>31</v>
          </cell>
        </row>
        <row r="32">
          <cell r="A32">
            <v>32</v>
          </cell>
        </row>
        <row r="33">
          <cell r="A33">
            <v>33</v>
          </cell>
        </row>
        <row r="34">
          <cell r="A34">
            <v>34</v>
          </cell>
        </row>
        <row r="35">
          <cell r="A35">
            <v>35</v>
          </cell>
        </row>
        <row r="36">
          <cell r="A36">
            <v>22</v>
          </cell>
        </row>
        <row r="37">
          <cell r="A37">
            <v>23</v>
          </cell>
        </row>
        <row r="38">
          <cell r="A38">
            <v>44</v>
          </cell>
        </row>
        <row r="39">
          <cell r="A39">
            <v>36</v>
          </cell>
        </row>
        <row r="40">
          <cell r="A40">
            <v>19</v>
          </cell>
        </row>
        <row r="44">
          <cell r="A44">
            <v>1</v>
          </cell>
        </row>
        <row r="45">
          <cell r="A45">
            <v>2</v>
          </cell>
        </row>
        <row r="46">
          <cell r="A46">
            <v>3</v>
          </cell>
        </row>
        <row r="47">
          <cell r="A47">
            <v>5</v>
          </cell>
        </row>
        <row r="48">
          <cell r="A48">
            <v>6</v>
          </cell>
        </row>
        <row r="49">
          <cell r="A49">
            <v>7</v>
          </cell>
        </row>
        <row r="50">
          <cell r="A50">
            <v>8</v>
          </cell>
        </row>
        <row r="51">
          <cell r="A51">
            <v>9</v>
          </cell>
        </row>
        <row r="52">
          <cell r="A52">
            <v>17</v>
          </cell>
        </row>
        <row r="53">
          <cell r="A53">
            <v>43</v>
          </cell>
        </row>
        <row r="54">
          <cell r="A54">
            <v>44</v>
          </cell>
        </row>
        <row r="55">
          <cell r="A55">
            <v>22</v>
          </cell>
        </row>
        <row r="56">
          <cell r="A56">
            <v>24</v>
          </cell>
        </row>
        <row r="58">
          <cell r="A58">
            <v>28</v>
          </cell>
        </row>
        <row r="59">
          <cell r="A59">
            <v>37</v>
          </cell>
        </row>
        <row r="60">
          <cell r="A60">
            <v>25</v>
          </cell>
        </row>
        <row r="61">
          <cell r="A61">
            <v>38</v>
          </cell>
        </row>
        <row r="62">
          <cell r="A62">
            <v>40</v>
          </cell>
        </row>
        <row r="63">
          <cell r="A63">
            <v>42</v>
          </cell>
        </row>
        <row r="64">
          <cell r="A64">
            <v>43</v>
          </cell>
        </row>
        <row r="65">
          <cell r="A65">
            <v>39</v>
          </cell>
        </row>
        <row r="66">
          <cell r="A66">
            <v>22</v>
          </cell>
        </row>
        <row r="67">
          <cell r="A67">
            <v>23</v>
          </cell>
        </row>
        <row r="71">
          <cell r="A71">
            <v>10</v>
          </cell>
        </row>
        <row r="72">
          <cell r="A72">
            <v>11</v>
          </cell>
        </row>
        <row r="73">
          <cell r="A73">
            <v>12</v>
          </cell>
        </row>
        <row r="74">
          <cell r="A74">
            <v>13</v>
          </cell>
        </row>
        <row r="75">
          <cell r="A75">
            <v>15</v>
          </cell>
        </row>
        <row r="76">
          <cell r="A76">
            <v>21</v>
          </cell>
        </row>
        <row r="77">
          <cell r="A77">
            <v>41</v>
          </cell>
        </row>
        <row r="78">
          <cell r="A78">
            <v>25</v>
          </cell>
        </row>
        <row r="79">
          <cell r="A79">
            <v>22</v>
          </cell>
        </row>
        <row r="80">
          <cell r="A80">
            <v>24</v>
          </cell>
        </row>
        <row r="82">
          <cell r="A82">
            <v>28</v>
          </cell>
        </row>
        <row r="83">
          <cell r="A83">
            <v>37</v>
          </cell>
        </row>
        <row r="84">
          <cell r="A84">
            <v>38</v>
          </cell>
        </row>
        <row r="85">
          <cell r="A85">
            <v>40</v>
          </cell>
        </row>
        <row r="86">
          <cell r="A86">
            <v>42</v>
          </cell>
        </row>
        <row r="87">
          <cell r="A87">
            <v>43</v>
          </cell>
        </row>
        <row r="88">
          <cell r="A88">
            <v>25</v>
          </cell>
        </row>
        <row r="89">
          <cell r="A89">
            <v>45</v>
          </cell>
        </row>
        <row r="90">
          <cell r="A90">
            <v>39</v>
          </cell>
        </row>
        <row r="91">
          <cell r="A91">
            <v>22</v>
          </cell>
        </row>
        <row r="92">
          <cell r="A92">
            <v>23</v>
          </cell>
        </row>
        <row r="96">
          <cell r="A96">
            <v>10</v>
          </cell>
        </row>
        <row r="97">
          <cell r="A97">
            <v>11</v>
          </cell>
        </row>
        <row r="98">
          <cell r="A98">
            <v>12</v>
          </cell>
        </row>
        <row r="99">
          <cell r="A99">
            <v>13</v>
          </cell>
        </row>
        <row r="100">
          <cell r="A100">
            <v>15</v>
          </cell>
        </row>
        <row r="101">
          <cell r="A101">
            <v>21</v>
          </cell>
        </row>
        <row r="102">
          <cell r="A102">
            <v>41</v>
          </cell>
        </row>
        <row r="103">
          <cell r="A103">
            <v>25</v>
          </cell>
        </row>
        <row r="104">
          <cell r="A104">
            <v>22</v>
          </cell>
        </row>
        <row r="105">
          <cell r="A105">
            <v>24</v>
          </cell>
        </row>
        <row r="106">
          <cell r="A106">
            <v>40</v>
          </cell>
        </row>
        <row r="107">
          <cell r="A107">
            <v>28</v>
          </cell>
        </row>
        <row r="108">
          <cell r="A108">
            <v>37</v>
          </cell>
        </row>
        <row r="109">
          <cell r="A109">
            <v>38</v>
          </cell>
        </row>
        <row r="110">
          <cell r="A110">
            <v>40</v>
          </cell>
        </row>
        <row r="111">
          <cell r="A111">
            <v>42</v>
          </cell>
        </row>
        <row r="112">
          <cell r="A112">
            <v>43</v>
          </cell>
        </row>
        <row r="113">
          <cell r="A113">
            <v>25</v>
          </cell>
        </row>
        <row r="114">
          <cell r="A114">
            <v>39</v>
          </cell>
        </row>
        <row r="115">
          <cell r="A115">
            <v>22</v>
          </cell>
        </row>
        <row r="116">
          <cell r="A116">
            <v>23</v>
          </cell>
        </row>
        <row r="120">
          <cell r="A120">
            <v>10</v>
          </cell>
        </row>
        <row r="121">
          <cell r="A121">
            <v>11</v>
          </cell>
        </row>
        <row r="122">
          <cell r="A122">
            <v>12</v>
          </cell>
        </row>
        <row r="123">
          <cell r="A123">
            <v>13</v>
          </cell>
        </row>
        <row r="124">
          <cell r="A124">
            <v>15</v>
          </cell>
        </row>
        <row r="125">
          <cell r="A125">
            <v>21</v>
          </cell>
        </row>
        <row r="126">
          <cell r="A126">
            <v>41</v>
          </cell>
        </row>
        <row r="127">
          <cell r="A127">
            <v>25</v>
          </cell>
        </row>
        <row r="128">
          <cell r="A128">
            <v>22</v>
          </cell>
        </row>
        <row r="129">
          <cell r="A129">
            <v>24</v>
          </cell>
        </row>
        <row r="131">
          <cell r="A131">
            <v>28</v>
          </cell>
        </row>
        <row r="132">
          <cell r="A132">
            <v>37</v>
          </cell>
        </row>
        <row r="133">
          <cell r="A133">
            <v>38</v>
          </cell>
        </row>
        <row r="134">
          <cell r="A134">
            <v>40</v>
          </cell>
        </row>
        <row r="135">
          <cell r="A135">
            <v>42</v>
          </cell>
        </row>
        <row r="136">
          <cell r="A136">
            <v>43</v>
          </cell>
        </row>
        <row r="137">
          <cell r="A137">
            <v>25</v>
          </cell>
        </row>
        <row r="138">
          <cell r="A138">
            <v>39</v>
          </cell>
        </row>
        <row r="139">
          <cell r="A139">
            <v>22</v>
          </cell>
        </row>
        <row r="140">
          <cell r="A140">
            <v>23</v>
          </cell>
        </row>
        <row r="144">
          <cell r="A144">
            <v>1</v>
          </cell>
        </row>
        <row r="145">
          <cell r="A145">
            <v>2</v>
          </cell>
        </row>
        <row r="146">
          <cell r="A146">
            <v>3</v>
          </cell>
        </row>
        <row r="147">
          <cell r="A147">
            <v>5</v>
          </cell>
        </row>
        <row r="148">
          <cell r="A148">
            <v>6</v>
          </cell>
        </row>
        <row r="149">
          <cell r="A149">
            <v>7</v>
          </cell>
        </row>
        <row r="150">
          <cell r="A150">
            <v>8</v>
          </cell>
        </row>
        <row r="151">
          <cell r="A151">
            <v>9</v>
          </cell>
        </row>
        <row r="152">
          <cell r="A152">
            <v>17</v>
          </cell>
        </row>
        <row r="153">
          <cell r="A153">
            <v>43</v>
          </cell>
        </row>
        <row r="154">
          <cell r="A154">
            <v>44</v>
          </cell>
        </row>
        <row r="155">
          <cell r="A155">
            <v>22</v>
          </cell>
        </row>
        <row r="156">
          <cell r="A156">
            <v>24</v>
          </cell>
        </row>
        <row r="158">
          <cell r="A158">
            <v>28</v>
          </cell>
        </row>
        <row r="159">
          <cell r="A159">
            <v>37</v>
          </cell>
        </row>
        <row r="160">
          <cell r="A160">
            <v>25</v>
          </cell>
        </row>
        <row r="161">
          <cell r="A161">
            <v>38</v>
          </cell>
        </row>
        <row r="162">
          <cell r="A162">
            <v>40</v>
          </cell>
        </row>
        <row r="163">
          <cell r="A163">
            <v>42</v>
          </cell>
        </row>
        <row r="164">
          <cell r="A164">
            <v>43</v>
          </cell>
        </row>
        <row r="165">
          <cell r="A165">
            <v>39</v>
          </cell>
        </row>
        <row r="166">
          <cell r="A166">
            <v>22</v>
          </cell>
        </row>
        <row r="167">
          <cell r="A167">
            <v>23</v>
          </cell>
        </row>
        <row r="171">
          <cell r="A171">
            <v>10</v>
          </cell>
        </row>
        <row r="172">
          <cell r="A172">
            <v>11</v>
          </cell>
        </row>
        <row r="173">
          <cell r="A173">
            <v>12</v>
          </cell>
        </row>
        <row r="174">
          <cell r="A174">
            <v>13</v>
          </cell>
        </row>
        <row r="175">
          <cell r="A175">
            <v>16</v>
          </cell>
        </row>
        <row r="176">
          <cell r="A176">
            <v>18</v>
          </cell>
        </row>
        <row r="177">
          <cell r="A177">
            <v>41</v>
          </cell>
        </row>
        <row r="178">
          <cell r="A178">
            <v>25</v>
          </cell>
        </row>
        <row r="179">
          <cell r="A179">
            <v>22</v>
          </cell>
        </row>
        <row r="180">
          <cell r="A180">
            <v>24</v>
          </cell>
        </row>
        <row r="182">
          <cell r="A182">
            <v>28</v>
          </cell>
        </row>
        <row r="183">
          <cell r="A183">
            <v>37</v>
          </cell>
        </row>
        <row r="184">
          <cell r="A184">
            <v>38</v>
          </cell>
        </row>
        <row r="185">
          <cell r="A185">
            <v>40</v>
          </cell>
        </row>
        <row r="186">
          <cell r="A186">
            <v>42</v>
          </cell>
        </row>
        <row r="187">
          <cell r="A187">
            <v>43</v>
          </cell>
        </row>
        <row r="188">
          <cell r="A188">
            <v>25</v>
          </cell>
        </row>
        <row r="189">
          <cell r="A189">
            <v>39</v>
          </cell>
        </row>
        <row r="190">
          <cell r="A190">
            <v>45</v>
          </cell>
        </row>
        <row r="191">
          <cell r="A191">
            <v>22</v>
          </cell>
        </row>
        <row r="192">
          <cell r="A192">
            <v>23</v>
          </cell>
        </row>
        <row r="196">
          <cell r="A196">
            <v>10</v>
          </cell>
        </row>
        <row r="197">
          <cell r="A197">
            <v>11</v>
          </cell>
        </row>
        <row r="198">
          <cell r="A198">
            <v>12</v>
          </cell>
        </row>
        <row r="199">
          <cell r="A199">
            <v>13</v>
          </cell>
        </row>
        <row r="200">
          <cell r="A200">
            <v>15</v>
          </cell>
        </row>
        <row r="201">
          <cell r="A201">
            <v>21</v>
          </cell>
        </row>
        <row r="202">
          <cell r="A202">
            <v>41</v>
          </cell>
        </row>
        <row r="203">
          <cell r="A203">
            <v>25</v>
          </cell>
        </row>
        <row r="204">
          <cell r="A204">
            <v>22</v>
          </cell>
        </row>
        <row r="205">
          <cell r="A205">
            <v>24</v>
          </cell>
        </row>
        <row r="207">
          <cell r="A207">
            <v>28</v>
          </cell>
        </row>
        <row r="208">
          <cell r="A208">
            <v>37</v>
          </cell>
        </row>
        <row r="209">
          <cell r="A209">
            <v>38</v>
          </cell>
        </row>
        <row r="210">
          <cell r="A210">
            <v>40</v>
          </cell>
        </row>
        <row r="211">
          <cell r="A211">
            <v>42</v>
          </cell>
        </row>
        <row r="212">
          <cell r="A212">
            <v>43</v>
          </cell>
        </row>
        <row r="213">
          <cell r="A213">
            <v>25</v>
          </cell>
        </row>
        <row r="214">
          <cell r="A214">
            <v>39</v>
          </cell>
        </row>
        <row r="215">
          <cell r="A215">
            <v>22</v>
          </cell>
        </row>
        <row r="216">
          <cell r="A216">
            <v>23</v>
          </cell>
        </row>
        <row r="220">
          <cell r="A220">
            <v>10</v>
          </cell>
        </row>
        <row r="221">
          <cell r="A221">
            <v>11</v>
          </cell>
        </row>
        <row r="222">
          <cell r="A222">
            <v>12</v>
          </cell>
        </row>
        <row r="223">
          <cell r="A223">
            <v>13</v>
          </cell>
        </row>
        <row r="224">
          <cell r="A224">
            <v>14</v>
          </cell>
        </row>
        <row r="225">
          <cell r="A225">
            <v>20</v>
          </cell>
        </row>
        <row r="226">
          <cell r="A226">
            <v>41</v>
          </cell>
        </row>
        <row r="227">
          <cell r="A227">
            <v>25</v>
          </cell>
        </row>
        <row r="228">
          <cell r="A228">
            <v>22</v>
          </cell>
        </row>
        <row r="229">
          <cell r="A229">
            <v>24</v>
          </cell>
        </row>
        <row r="231">
          <cell r="A231">
            <v>28</v>
          </cell>
        </row>
        <row r="232">
          <cell r="A232">
            <v>37</v>
          </cell>
        </row>
        <row r="233">
          <cell r="A233">
            <v>38</v>
          </cell>
        </row>
        <row r="234">
          <cell r="A234">
            <v>40</v>
          </cell>
        </row>
        <row r="235">
          <cell r="A235">
            <v>42</v>
          </cell>
        </row>
        <row r="236">
          <cell r="A236">
            <v>43</v>
          </cell>
        </row>
        <row r="237">
          <cell r="A237">
            <v>25</v>
          </cell>
        </row>
        <row r="238">
          <cell r="A238">
            <v>39</v>
          </cell>
        </row>
        <row r="239">
          <cell r="A239">
            <v>22</v>
          </cell>
        </row>
        <row r="240">
          <cell r="A240">
            <v>23</v>
          </cell>
        </row>
        <row r="244">
          <cell r="A244">
            <v>10</v>
          </cell>
        </row>
        <row r="245">
          <cell r="A245">
            <v>11</v>
          </cell>
        </row>
        <row r="246">
          <cell r="A246">
            <v>12</v>
          </cell>
        </row>
        <row r="247">
          <cell r="A247">
            <v>13</v>
          </cell>
        </row>
        <row r="248">
          <cell r="A248">
            <v>15</v>
          </cell>
        </row>
        <row r="249">
          <cell r="A249">
            <v>21</v>
          </cell>
        </row>
        <row r="250">
          <cell r="A250">
            <v>41</v>
          </cell>
        </row>
        <row r="251">
          <cell r="A251">
            <v>25</v>
          </cell>
        </row>
        <row r="252">
          <cell r="A252">
            <v>22</v>
          </cell>
        </row>
        <row r="253">
          <cell r="A253">
            <v>24</v>
          </cell>
        </row>
        <row r="255">
          <cell r="A255">
            <v>28</v>
          </cell>
        </row>
        <row r="256">
          <cell r="A256">
            <v>37</v>
          </cell>
        </row>
        <row r="257">
          <cell r="A257">
            <v>38</v>
          </cell>
        </row>
        <row r="258">
          <cell r="A258">
            <v>40</v>
          </cell>
        </row>
        <row r="259">
          <cell r="A259">
            <v>42</v>
          </cell>
        </row>
        <row r="260">
          <cell r="A260">
            <v>43</v>
          </cell>
        </row>
        <row r="261">
          <cell r="A261">
            <v>25</v>
          </cell>
        </row>
        <row r="262">
          <cell r="A262">
            <v>39</v>
          </cell>
        </row>
        <row r="263">
          <cell r="A263">
            <v>22</v>
          </cell>
        </row>
        <row r="264">
          <cell r="A264">
            <v>23</v>
          </cell>
        </row>
        <row r="268">
          <cell r="A268">
            <v>1</v>
          </cell>
        </row>
        <row r="269">
          <cell r="A269">
            <v>2</v>
          </cell>
        </row>
        <row r="270">
          <cell r="A270">
            <v>3</v>
          </cell>
        </row>
        <row r="271">
          <cell r="A271">
            <v>5</v>
          </cell>
        </row>
        <row r="272">
          <cell r="A272">
            <v>6</v>
          </cell>
        </row>
        <row r="273">
          <cell r="A273">
            <v>7</v>
          </cell>
        </row>
        <row r="274">
          <cell r="A274">
            <v>8</v>
          </cell>
        </row>
        <row r="275">
          <cell r="A275">
            <v>9</v>
          </cell>
        </row>
        <row r="276">
          <cell r="A276">
            <v>17</v>
          </cell>
        </row>
        <row r="277">
          <cell r="A277">
            <v>43</v>
          </cell>
        </row>
        <row r="278">
          <cell r="A278">
            <v>44</v>
          </cell>
        </row>
        <row r="279">
          <cell r="A279">
            <v>22</v>
          </cell>
        </row>
        <row r="280">
          <cell r="A280">
            <v>24</v>
          </cell>
        </row>
        <row r="282">
          <cell r="A282">
            <v>28</v>
          </cell>
        </row>
        <row r="283">
          <cell r="A283">
            <v>37</v>
          </cell>
        </row>
        <row r="284">
          <cell r="A284">
            <v>25</v>
          </cell>
        </row>
        <row r="285">
          <cell r="A285">
            <v>38</v>
          </cell>
        </row>
        <row r="286">
          <cell r="A286">
            <v>40</v>
          </cell>
        </row>
        <row r="287">
          <cell r="A287">
            <v>42</v>
          </cell>
        </row>
        <row r="288">
          <cell r="A288">
            <v>43</v>
          </cell>
        </row>
        <row r="289">
          <cell r="A289">
            <v>39</v>
          </cell>
        </row>
        <row r="290">
          <cell r="A290">
            <v>22</v>
          </cell>
        </row>
        <row r="291">
          <cell r="A291">
            <v>23</v>
          </cell>
        </row>
        <row r="293">
          <cell r="A293">
            <v>37</v>
          </cell>
        </row>
        <row r="295">
          <cell r="A295">
            <v>1</v>
          </cell>
        </row>
        <row r="296">
          <cell r="A296">
            <v>2</v>
          </cell>
        </row>
        <row r="297">
          <cell r="A297">
            <v>3</v>
          </cell>
        </row>
        <row r="298">
          <cell r="A298">
            <v>5</v>
          </cell>
        </row>
        <row r="299">
          <cell r="A299">
            <v>6</v>
          </cell>
        </row>
        <row r="300">
          <cell r="A300">
            <v>7</v>
          </cell>
        </row>
        <row r="301">
          <cell r="A301">
            <v>8</v>
          </cell>
        </row>
        <row r="302">
          <cell r="A302">
            <v>9</v>
          </cell>
        </row>
        <row r="303">
          <cell r="A303">
            <v>17</v>
          </cell>
        </row>
        <row r="304">
          <cell r="A304">
            <v>43</v>
          </cell>
        </row>
        <row r="305">
          <cell r="A305">
            <v>44</v>
          </cell>
        </row>
        <row r="306">
          <cell r="A306">
            <v>22</v>
          </cell>
        </row>
        <row r="307">
          <cell r="A307">
            <v>24</v>
          </cell>
        </row>
        <row r="309">
          <cell r="A309">
            <v>37</v>
          </cell>
        </row>
        <row r="310">
          <cell r="A310">
            <v>25</v>
          </cell>
        </row>
        <row r="311">
          <cell r="A311">
            <v>38</v>
          </cell>
        </row>
        <row r="312">
          <cell r="A312">
            <v>40</v>
          </cell>
        </row>
        <row r="313">
          <cell r="A313">
            <v>42</v>
          </cell>
        </row>
        <row r="314">
          <cell r="A314">
            <v>43</v>
          </cell>
        </row>
        <row r="315">
          <cell r="A315">
            <v>39</v>
          </cell>
        </row>
        <row r="316">
          <cell r="A316">
            <v>22</v>
          </cell>
        </row>
        <row r="317">
          <cell r="A317">
            <v>23</v>
          </cell>
        </row>
        <row r="321">
          <cell r="A321">
            <v>10</v>
          </cell>
        </row>
        <row r="322">
          <cell r="A322">
            <v>11</v>
          </cell>
        </row>
        <row r="323">
          <cell r="A323">
            <v>12</v>
          </cell>
        </row>
        <row r="324">
          <cell r="A324">
            <v>13</v>
          </cell>
        </row>
        <row r="325">
          <cell r="A325">
            <v>14</v>
          </cell>
        </row>
        <row r="326">
          <cell r="A326">
            <v>20</v>
          </cell>
        </row>
        <row r="327">
          <cell r="A327">
            <v>41</v>
          </cell>
        </row>
        <row r="328">
          <cell r="A328">
            <v>25</v>
          </cell>
        </row>
        <row r="329">
          <cell r="A329">
            <v>22</v>
          </cell>
        </row>
        <row r="330">
          <cell r="A330">
            <v>24</v>
          </cell>
        </row>
        <row r="332">
          <cell r="A332">
            <v>28</v>
          </cell>
        </row>
        <row r="333">
          <cell r="A333">
            <v>37</v>
          </cell>
        </row>
        <row r="334">
          <cell r="A334">
            <v>38</v>
          </cell>
        </row>
        <row r="335">
          <cell r="A335">
            <v>40</v>
          </cell>
        </row>
        <row r="336">
          <cell r="A336">
            <v>42</v>
          </cell>
        </row>
        <row r="337">
          <cell r="A337">
            <v>43</v>
          </cell>
        </row>
        <row r="338">
          <cell r="A338">
            <v>25</v>
          </cell>
        </row>
        <row r="339">
          <cell r="A339">
            <v>39</v>
          </cell>
        </row>
        <row r="340">
          <cell r="A340">
            <v>22</v>
          </cell>
        </row>
        <row r="341">
          <cell r="A341">
            <v>23</v>
          </cell>
        </row>
        <row r="343">
          <cell r="A343">
            <v>22</v>
          </cell>
        </row>
        <row r="345">
          <cell r="A345">
            <v>10</v>
          </cell>
        </row>
        <row r="346">
          <cell r="A346">
            <v>11</v>
          </cell>
        </row>
        <row r="347">
          <cell r="A347">
            <v>12</v>
          </cell>
        </row>
        <row r="348">
          <cell r="A348">
            <v>13</v>
          </cell>
        </row>
        <row r="349">
          <cell r="A349">
            <v>14</v>
          </cell>
        </row>
        <row r="350">
          <cell r="A350">
            <v>20</v>
          </cell>
        </row>
        <row r="351">
          <cell r="A351">
            <v>41</v>
          </cell>
        </row>
        <row r="352">
          <cell r="A352">
            <v>25</v>
          </cell>
        </row>
        <row r="353">
          <cell r="A353">
            <v>22</v>
          </cell>
        </row>
        <row r="354">
          <cell r="A354">
            <v>24</v>
          </cell>
        </row>
        <row r="356">
          <cell r="A356">
            <v>28</v>
          </cell>
        </row>
        <row r="357">
          <cell r="A357">
            <v>37</v>
          </cell>
        </row>
        <row r="358">
          <cell r="A358">
            <v>38</v>
          </cell>
        </row>
        <row r="359">
          <cell r="A359">
            <v>40</v>
          </cell>
        </row>
        <row r="360">
          <cell r="A360">
            <v>42</v>
          </cell>
        </row>
        <row r="361">
          <cell r="A361">
            <v>43</v>
          </cell>
        </row>
        <row r="362">
          <cell r="A362">
            <v>25</v>
          </cell>
        </row>
        <row r="363">
          <cell r="A363">
            <v>39</v>
          </cell>
        </row>
        <row r="364">
          <cell r="A364">
            <v>22</v>
          </cell>
        </row>
        <row r="365">
          <cell r="A365">
            <v>23</v>
          </cell>
        </row>
        <row r="369">
          <cell r="A369">
            <v>10</v>
          </cell>
        </row>
        <row r="370">
          <cell r="A370">
            <v>11</v>
          </cell>
        </row>
        <row r="371">
          <cell r="A371">
            <v>12</v>
          </cell>
        </row>
        <row r="372">
          <cell r="A372">
            <v>13</v>
          </cell>
        </row>
        <row r="373">
          <cell r="A373">
            <v>14</v>
          </cell>
        </row>
        <row r="374">
          <cell r="A374">
            <v>20</v>
          </cell>
        </row>
        <row r="375">
          <cell r="A375">
            <v>41</v>
          </cell>
        </row>
        <row r="376">
          <cell r="A376">
            <v>25</v>
          </cell>
        </row>
        <row r="377">
          <cell r="A377">
            <v>22</v>
          </cell>
        </row>
        <row r="378">
          <cell r="A378">
            <v>24</v>
          </cell>
        </row>
        <row r="380">
          <cell r="A380">
            <v>28</v>
          </cell>
        </row>
        <row r="381">
          <cell r="A381">
            <v>37</v>
          </cell>
        </row>
        <row r="382">
          <cell r="A382">
            <v>25</v>
          </cell>
        </row>
        <row r="383">
          <cell r="A383">
            <v>38</v>
          </cell>
        </row>
        <row r="384">
          <cell r="A384">
            <v>40</v>
          </cell>
        </row>
        <row r="385">
          <cell r="A385">
            <v>42</v>
          </cell>
        </row>
        <row r="386">
          <cell r="A386">
            <v>43</v>
          </cell>
        </row>
        <row r="387">
          <cell r="A387">
            <v>39</v>
          </cell>
        </row>
        <row r="388">
          <cell r="A388">
            <v>22</v>
          </cell>
        </row>
        <row r="389">
          <cell r="A389">
            <v>23</v>
          </cell>
        </row>
        <row r="393">
          <cell r="A393">
            <v>10</v>
          </cell>
        </row>
        <row r="394">
          <cell r="A394">
            <v>11</v>
          </cell>
        </row>
        <row r="395">
          <cell r="A395">
            <v>12</v>
          </cell>
        </row>
        <row r="396">
          <cell r="A396">
            <v>13</v>
          </cell>
        </row>
        <row r="397">
          <cell r="A397">
            <v>15</v>
          </cell>
        </row>
        <row r="398">
          <cell r="A398">
            <v>21</v>
          </cell>
        </row>
        <row r="399">
          <cell r="A399">
            <v>41</v>
          </cell>
        </row>
        <row r="400">
          <cell r="A400">
            <v>25</v>
          </cell>
        </row>
        <row r="401">
          <cell r="A401">
            <v>22</v>
          </cell>
        </row>
        <row r="402">
          <cell r="A402">
            <v>24</v>
          </cell>
        </row>
        <row r="404">
          <cell r="A404">
            <v>28</v>
          </cell>
        </row>
        <row r="405">
          <cell r="A405">
            <v>37</v>
          </cell>
        </row>
        <row r="406">
          <cell r="A406">
            <v>25</v>
          </cell>
        </row>
        <row r="407">
          <cell r="A407">
            <v>38</v>
          </cell>
        </row>
        <row r="408">
          <cell r="A408">
            <v>40</v>
          </cell>
        </row>
        <row r="409">
          <cell r="A409">
            <v>42</v>
          </cell>
        </row>
        <row r="410">
          <cell r="A410">
            <v>43</v>
          </cell>
        </row>
        <row r="411">
          <cell r="A411">
            <v>39</v>
          </cell>
        </row>
        <row r="412">
          <cell r="A412">
            <v>22</v>
          </cell>
        </row>
        <row r="413">
          <cell r="A413">
            <v>23</v>
          </cell>
        </row>
        <row r="417">
          <cell r="A417">
            <v>1</v>
          </cell>
        </row>
        <row r="418">
          <cell r="A418">
            <v>2</v>
          </cell>
        </row>
        <row r="419">
          <cell r="A419">
            <v>3</v>
          </cell>
        </row>
        <row r="420">
          <cell r="A420">
            <v>5</v>
          </cell>
        </row>
        <row r="421">
          <cell r="A421">
            <v>6</v>
          </cell>
        </row>
        <row r="422">
          <cell r="A422">
            <v>7</v>
          </cell>
        </row>
        <row r="423">
          <cell r="A423">
            <v>8</v>
          </cell>
        </row>
        <row r="424">
          <cell r="A424">
            <v>9</v>
          </cell>
        </row>
        <row r="425">
          <cell r="A425">
            <v>17</v>
          </cell>
        </row>
        <row r="426">
          <cell r="A426">
            <v>43</v>
          </cell>
        </row>
        <row r="427">
          <cell r="A427">
            <v>44</v>
          </cell>
        </row>
        <row r="428">
          <cell r="A428">
            <v>22</v>
          </cell>
        </row>
        <row r="429">
          <cell r="A429">
            <v>24</v>
          </cell>
        </row>
        <row r="431">
          <cell r="A431">
            <v>28</v>
          </cell>
        </row>
        <row r="432">
          <cell r="A432">
            <v>37</v>
          </cell>
        </row>
        <row r="433">
          <cell r="A433">
            <v>25</v>
          </cell>
        </row>
        <row r="434">
          <cell r="A434">
            <v>38</v>
          </cell>
        </row>
        <row r="435">
          <cell r="A435">
            <v>40</v>
          </cell>
        </row>
        <row r="436">
          <cell r="A436">
            <v>42</v>
          </cell>
        </row>
        <row r="437">
          <cell r="A437">
            <v>43</v>
          </cell>
        </row>
        <row r="438">
          <cell r="A438">
            <v>39</v>
          </cell>
        </row>
        <row r="439">
          <cell r="A439">
            <v>22</v>
          </cell>
        </row>
        <row r="440">
          <cell r="A440">
            <v>23</v>
          </cell>
        </row>
        <row r="448">
          <cell r="A448">
            <v>1</v>
          </cell>
        </row>
        <row r="449">
          <cell r="A449">
            <v>2</v>
          </cell>
        </row>
        <row r="450">
          <cell r="A450">
            <v>3</v>
          </cell>
        </row>
        <row r="451">
          <cell r="A451">
            <v>5</v>
          </cell>
        </row>
        <row r="452">
          <cell r="A452">
            <v>6</v>
          </cell>
        </row>
        <row r="453">
          <cell r="A453">
            <v>7</v>
          </cell>
        </row>
        <row r="454">
          <cell r="A454">
            <v>8</v>
          </cell>
        </row>
        <row r="455">
          <cell r="A455">
            <v>9</v>
          </cell>
        </row>
        <row r="456">
          <cell r="A456">
            <v>17</v>
          </cell>
        </row>
        <row r="457">
          <cell r="A457">
            <v>43</v>
          </cell>
        </row>
        <row r="458">
          <cell r="A458">
            <v>44</v>
          </cell>
        </row>
        <row r="459">
          <cell r="A459">
            <v>22</v>
          </cell>
        </row>
        <row r="460">
          <cell r="A460">
            <v>24</v>
          </cell>
        </row>
        <row r="462">
          <cell r="A462">
            <v>28</v>
          </cell>
        </row>
        <row r="463">
          <cell r="A463">
            <v>37</v>
          </cell>
        </row>
        <row r="464">
          <cell r="A464">
            <v>25</v>
          </cell>
        </row>
        <row r="465">
          <cell r="A465">
            <v>38</v>
          </cell>
        </row>
        <row r="466">
          <cell r="A466">
            <v>40</v>
          </cell>
        </row>
        <row r="467">
          <cell r="A467">
            <v>42</v>
          </cell>
        </row>
        <row r="468">
          <cell r="A468">
            <v>43</v>
          </cell>
        </row>
        <row r="469">
          <cell r="A469">
            <v>39</v>
          </cell>
        </row>
        <row r="470">
          <cell r="A470">
            <v>45</v>
          </cell>
        </row>
        <row r="471">
          <cell r="A471">
            <v>22</v>
          </cell>
        </row>
        <row r="472">
          <cell r="A472">
            <v>23</v>
          </cell>
        </row>
        <row r="476">
          <cell r="A476">
            <v>10</v>
          </cell>
        </row>
        <row r="477">
          <cell r="A477">
            <v>11</v>
          </cell>
        </row>
        <row r="478">
          <cell r="A478">
            <v>12</v>
          </cell>
        </row>
        <row r="479">
          <cell r="A479">
            <v>13</v>
          </cell>
        </row>
        <row r="480">
          <cell r="A480">
            <v>15</v>
          </cell>
        </row>
        <row r="481">
          <cell r="A481">
            <v>21</v>
          </cell>
        </row>
        <row r="482">
          <cell r="A482">
            <v>41</v>
          </cell>
        </row>
        <row r="483">
          <cell r="A483">
            <v>25</v>
          </cell>
        </row>
        <row r="484">
          <cell r="A484">
            <v>22</v>
          </cell>
        </row>
        <row r="485">
          <cell r="A485">
            <v>24</v>
          </cell>
        </row>
        <row r="487">
          <cell r="A487">
            <v>28</v>
          </cell>
        </row>
        <row r="488">
          <cell r="A488">
            <v>37</v>
          </cell>
        </row>
        <row r="489">
          <cell r="A489">
            <v>38</v>
          </cell>
        </row>
        <row r="490">
          <cell r="A490">
            <v>40</v>
          </cell>
        </row>
        <row r="491">
          <cell r="A491">
            <v>42</v>
          </cell>
        </row>
        <row r="492">
          <cell r="A492">
            <v>43</v>
          </cell>
        </row>
        <row r="493">
          <cell r="A493">
            <v>25</v>
          </cell>
        </row>
        <row r="494">
          <cell r="A494">
            <v>39</v>
          </cell>
        </row>
        <row r="495">
          <cell r="A495">
            <v>22</v>
          </cell>
        </row>
        <row r="496">
          <cell r="A496">
            <v>23</v>
          </cell>
        </row>
        <row r="500">
          <cell r="A500">
            <v>10</v>
          </cell>
        </row>
        <row r="501">
          <cell r="A501">
            <v>11</v>
          </cell>
        </row>
        <row r="502">
          <cell r="A502">
            <v>12</v>
          </cell>
        </row>
        <row r="503">
          <cell r="A503">
            <v>13</v>
          </cell>
        </row>
        <row r="504">
          <cell r="A504">
            <v>15</v>
          </cell>
        </row>
        <row r="505">
          <cell r="A505">
            <v>21</v>
          </cell>
        </row>
        <row r="506">
          <cell r="A506">
            <v>41</v>
          </cell>
        </row>
        <row r="507">
          <cell r="A507">
            <v>25</v>
          </cell>
        </row>
        <row r="508">
          <cell r="A508">
            <v>22</v>
          </cell>
        </row>
        <row r="509">
          <cell r="A509">
            <v>24</v>
          </cell>
        </row>
        <row r="511">
          <cell r="A511">
            <v>28</v>
          </cell>
        </row>
        <row r="512">
          <cell r="A512">
            <v>37</v>
          </cell>
        </row>
        <row r="513">
          <cell r="A513">
            <v>38</v>
          </cell>
        </row>
        <row r="514">
          <cell r="A514">
            <v>40</v>
          </cell>
        </row>
        <row r="515">
          <cell r="A515">
            <v>42</v>
          </cell>
        </row>
        <row r="516">
          <cell r="A516">
            <v>43</v>
          </cell>
        </row>
        <row r="517">
          <cell r="A517">
            <v>25</v>
          </cell>
        </row>
        <row r="518">
          <cell r="A518">
            <v>39</v>
          </cell>
        </row>
        <row r="519">
          <cell r="A519">
            <v>22</v>
          </cell>
        </row>
        <row r="520">
          <cell r="A520">
            <v>23</v>
          </cell>
        </row>
        <row r="522">
          <cell r="A522">
            <v>25</v>
          </cell>
        </row>
        <row r="524">
          <cell r="A524">
            <v>10</v>
          </cell>
        </row>
        <row r="525">
          <cell r="A525">
            <v>11</v>
          </cell>
        </row>
        <row r="526">
          <cell r="A526">
            <v>12</v>
          </cell>
        </row>
        <row r="527">
          <cell r="A527">
            <v>13</v>
          </cell>
        </row>
        <row r="528">
          <cell r="A528">
            <v>15</v>
          </cell>
        </row>
        <row r="529">
          <cell r="A529">
            <v>21</v>
          </cell>
        </row>
        <row r="530">
          <cell r="A530">
            <v>41</v>
          </cell>
        </row>
        <row r="531">
          <cell r="A531">
            <v>25</v>
          </cell>
        </row>
        <row r="532">
          <cell r="A532">
            <v>22</v>
          </cell>
        </row>
        <row r="533">
          <cell r="A533">
            <v>24</v>
          </cell>
        </row>
        <row r="535">
          <cell r="A535">
            <v>28</v>
          </cell>
        </row>
        <row r="536">
          <cell r="A536">
            <v>37</v>
          </cell>
        </row>
        <row r="537">
          <cell r="A537">
            <v>38</v>
          </cell>
        </row>
        <row r="538">
          <cell r="A538">
            <v>40</v>
          </cell>
        </row>
        <row r="539">
          <cell r="A539">
            <v>42</v>
          </cell>
        </row>
        <row r="540">
          <cell r="A540">
            <v>43</v>
          </cell>
        </row>
        <row r="541">
          <cell r="A541">
            <v>25</v>
          </cell>
        </row>
        <row r="542">
          <cell r="A542">
            <v>39</v>
          </cell>
        </row>
        <row r="543">
          <cell r="A543">
            <v>22</v>
          </cell>
        </row>
        <row r="544">
          <cell r="A544">
            <v>23</v>
          </cell>
        </row>
        <row r="548">
          <cell r="A548">
            <v>10</v>
          </cell>
        </row>
        <row r="549">
          <cell r="A549">
            <v>11</v>
          </cell>
        </row>
        <row r="550">
          <cell r="A550">
            <v>12</v>
          </cell>
        </row>
        <row r="551">
          <cell r="A551">
            <v>13</v>
          </cell>
        </row>
        <row r="552">
          <cell r="A552">
            <v>15</v>
          </cell>
        </row>
        <row r="553">
          <cell r="A553">
            <v>21</v>
          </cell>
        </row>
        <row r="554">
          <cell r="A554">
            <v>41</v>
          </cell>
        </row>
        <row r="555">
          <cell r="A555">
            <v>25</v>
          </cell>
        </row>
        <row r="556">
          <cell r="A556">
            <v>22</v>
          </cell>
        </row>
        <row r="557">
          <cell r="A557">
            <v>24</v>
          </cell>
        </row>
        <row r="559">
          <cell r="A559">
            <v>28</v>
          </cell>
        </row>
        <row r="560">
          <cell r="A560">
            <v>37</v>
          </cell>
        </row>
        <row r="561">
          <cell r="A561">
            <v>38</v>
          </cell>
        </row>
        <row r="562">
          <cell r="A562">
            <v>40</v>
          </cell>
        </row>
        <row r="563">
          <cell r="A563">
            <v>42</v>
          </cell>
        </row>
        <row r="564">
          <cell r="A564">
            <v>43</v>
          </cell>
        </row>
        <row r="565">
          <cell r="A565">
            <v>25</v>
          </cell>
        </row>
        <row r="566">
          <cell r="A566">
            <v>39</v>
          </cell>
        </row>
        <row r="567">
          <cell r="A567">
            <v>22</v>
          </cell>
        </row>
        <row r="568">
          <cell r="A568">
            <v>23</v>
          </cell>
        </row>
        <row r="572">
          <cell r="A572">
            <v>1</v>
          </cell>
        </row>
        <row r="573">
          <cell r="A573">
            <v>2</v>
          </cell>
        </row>
        <row r="574">
          <cell r="A574">
            <v>3</v>
          </cell>
        </row>
        <row r="575">
          <cell r="A575">
            <v>5</v>
          </cell>
        </row>
        <row r="576">
          <cell r="A576">
            <v>6</v>
          </cell>
        </row>
        <row r="577">
          <cell r="A577">
            <v>7</v>
          </cell>
        </row>
        <row r="578">
          <cell r="A578">
            <v>8</v>
          </cell>
        </row>
        <row r="579">
          <cell r="A579">
            <v>9</v>
          </cell>
        </row>
        <row r="580">
          <cell r="A580">
            <v>17</v>
          </cell>
        </row>
        <row r="581">
          <cell r="A581">
            <v>43</v>
          </cell>
        </row>
        <row r="582">
          <cell r="A582">
            <v>44</v>
          </cell>
        </row>
        <row r="583">
          <cell r="A583">
            <v>22</v>
          </cell>
        </row>
        <row r="584">
          <cell r="A584">
            <v>24</v>
          </cell>
        </row>
        <row r="586">
          <cell r="A586">
            <v>28</v>
          </cell>
        </row>
        <row r="587">
          <cell r="A587">
            <v>26</v>
          </cell>
        </row>
        <row r="588">
          <cell r="A588">
            <v>37</v>
          </cell>
        </row>
        <row r="589">
          <cell r="A589">
            <v>25</v>
          </cell>
        </row>
        <row r="590">
          <cell r="A590">
            <v>38</v>
          </cell>
        </row>
        <row r="591">
          <cell r="A591">
            <v>40</v>
          </cell>
        </row>
        <row r="592">
          <cell r="A592">
            <v>42</v>
          </cell>
        </row>
        <row r="593">
          <cell r="A593">
            <v>43</v>
          </cell>
        </row>
        <row r="594">
          <cell r="A594">
            <v>39</v>
          </cell>
        </row>
        <row r="595">
          <cell r="A595">
            <v>45</v>
          </cell>
        </row>
        <row r="596">
          <cell r="A596">
            <v>22</v>
          </cell>
        </row>
        <row r="597">
          <cell r="A597">
            <v>23</v>
          </cell>
        </row>
        <row r="601">
          <cell r="A601">
            <v>10</v>
          </cell>
        </row>
        <row r="602">
          <cell r="A602">
            <v>11</v>
          </cell>
        </row>
        <row r="603">
          <cell r="A603">
            <v>12</v>
          </cell>
        </row>
        <row r="604">
          <cell r="A604">
            <v>13</v>
          </cell>
        </row>
        <row r="605">
          <cell r="A605">
            <v>14</v>
          </cell>
        </row>
        <row r="606">
          <cell r="A606">
            <v>20</v>
          </cell>
        </row>
        <row r="607">
          <cell r="A607">
            <v>41</v>
          </cell>
        </row>
        <row r="608">
          <cell r="A608">
            <v>25</v>
          </cell>
        </row>
        <row r="609">
          <cell r="A609">
            <v>22</v>
          </cell>
        </row>
        <row r="610">
          <cell r="A610">
            <v>24</v>
          </cell>
        </row>
        <row r="612">
          <cell r="A612">
            <v>28</v>
          </cell>
        </row>
        <row r="613">
          <cell r="A613">
            <v>37</v>
          </cell>
        </row>
        <row r="614">
          <cell r="A614">
            <v>38</v>
          </cell>
        </row>
        <row r="615">
          <cell r="A615">
            <v>40</v>
          </cell>
        </row>
        <row r="616">
          <cell r="A616">
            <v>42</v>
          </cell>
        </row>
        <row r="617">
          <cell r="A617">
            <v>43</v>
          </cell>
        </row>
        <row r="618">
          <cell r="A618">
            <v>25</v>
          </cell>
        </row>
        <row r="619">
          <cell r="A619">
            <v>39</v>
          </cell>
        </row>
        <row r="620">
          <cell r="A620">
            <v>22</v>
          </cell>
        </row>
        <row r="621">
          <cell r="A621">
            <v>23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refreshError="1"/>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sheetData sheetId="112"/>
      <sheetData sheetId="113"/>
      <sheetData sheetId="114"/>
      <sheetData sheetId="115"/>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sheetData sheetId="127"/>
      <sheetData sheetId="128"/>
      <sheetData sheetId="129"/>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refreshError="1"/>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sheetData sheetId="409" refreshError="1"/>
      <sheetData sheetId="410"/>
      <sheetData sheetId="411"/>
      <sheetData sheetId="412"/>
      <sheetData sheetId="413"/>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Set>
  </externalBook>
</externalLink>
</file>

<file path=xl/externalLinks/externalLink3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eu"/>
      <sheetName val="ranhdoc"/>
      <sheetName val="10000000"/>
      <sheetName val="00000000"/>
    </sheetNames>
    <sheetDataSet>
      <sheetData sheetId="0" refreshError="1">
        <row r="4">
          <cell r="D4">
            <v>0</v>
          </cell>
        </row>
        <row r="6">
          <cell r="D6">
            <v>0.71099999999999997</v>
          </cell>
        </row>
        <row r="8">
          <cell r="D8">
            <v>0.50800000000000001</v>
          </cell>
        </row>
        <row r="9">
          <cell r="D9">
            <v>0.20300000000000001</v>
          </cell>
        </row>
      </sheetData>
      <sheetData sheetId="1"/>
      <sheetData sheetId="2"/>
      <sheetData sheetId="3"/>
    </sheetDataSet>
  </externalBook>
</externalLink>
</file>

<file path=xl/externalLinks/externalLink3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 hinh"/>
      <sheetName val="Dia chat"/>
      <sheetName val="Tong hop KSTK"/>
      <sheetName val="TONG HOP CHUNG"/>
      <sheetName val="T.HOP  chi tiet"/>
      <sheetName val="TONG HOP XL chung"/>
      <sheetName val="Den bu PA 1"/>
      <sheetName val="Den bu PA 2"/>
      <sheetName val="Tong hop XL nen mat D1"/>
      <sheetName val="Tong hop XL HTTN +VH D1"/>
      <sheetName val="Tong hop XL CTPH + ATGT D1"/>
      <sheetName val="Tong hop XL dien + TH D1"/>
      <sheetName val="Khoi luong doan 1"/>
      <sheetName val="XAY LAP D1"/>
      <sheetName val="Bu mat D1"/>
      <sheetName val="Bu V.he + Bordure D1"/>
      <sheetName val="Bu HT thoat nuoc D1"/>
      <sheetName val="Bu CT phong ho D1"/>
      <sheetName val="Tong hop XL nen mat D2PA1"/>
      <sheetName val="Tong hop XL HTTN +VH D2PA1"/>
      <sheetName val="Tong hop XL CTPH + ATGT D2PA1"/>
      <sheetName val="Tong hop XL cau + TH D2PA1"/>
      <sheetName val="Khoi luong doan 2PA1"/>
      <sheetName val="XAY LAP D2PA1"/>
      <sheetName val="Bu mat D2PA1"/>
      <sheetName val="Bu V.he + Bordure D2PA1"/>
      <sheetName val="Bu giai phan cach D2PA1"/>
      <sheetName val="Bu HT thoat nuoc D2PA1"/>
      <sheetName val="Bu CT phong ho D2PA1"/>
      <sheetName val="Tong hop XL nen mat D2PA2"/>
      <sheetName val="Tong hop XL HTTN +VH D2PA2"/>
      <sheetName val="Tong hop XL CTPH + ATGT D2PA2"/>
      <sheetName val="Tong hop XL dien, ke + TH D2PA2"/>
      <sheetName val="Tong hop XL cau + TH D2PA2"/>
      <sheetName val="Khoi luong doan 2PA2"/>
      <sheetName val="XAY LAP D2PA2"/>
      <sheetName val="Bu mat D2PA2"/>
      <sheetName val="Bu V.he + Bordure D2PA2"/>
      <sheetName val="Bu giai phan cach D2PA2"/>
      <sheetName val="Bu HT thoat nuoc D2PA2"/>
      <sheetName val="Bu CT phong ho D2PA2"/>
      <sheetName val="Bu ke D2PA2"/>
      <sheetName val="Cau Van Dang"/>
      <sheetName val="BU Cau Van Dang"/>
      <sheetName val="Cau Vinh Luong"/>
      <sheetName val="BU Cau Vinh Luong"/>
      <sheetName val="PTDG Dien"/>
      <sheetName val="DON GIA DUONG "/>
      <sheetName val="VAT LIEU HIEN TRUONG XAY LAP"/>
      <sheetName val="A6"/>
      <sheetName val="DON GIA CAU"/>
      <sheetName val="Phu luc vua"/>
      <sheetName val="XL4Poppy"/>
      <sheetName val="XL4Poppy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row r="9">
          <cell r="C9" t="b">
            <v>1</v>
          </cell>
        </row>
      </sheetData>
      <sheetData sheetId="53"/>
    </sheetDataSet>
  </externalBook>
</externalLink>
</file>

<file path=xl/externalLinks/externalLink3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Input"/>
      <sheetName val="Earth Pres."/>
      <sheetName val="Load Com."/>
      <sheetName val="Noi Luc"/>
      <sheetName val="Pile Cap.-Po"/>
      <sheetName val="Pile Cap. - Pv"/>
      <sheetName val="XL4Poppy"/>
    </sheetNames>
    <sheetDataSet>
      <sheetData sheetId="0"/>
      <sheetData sheetId="1"/>
      <sheetData sheetId="2"/>
      <sheetData sheetId="3"/>
      <sheetData sheetId="4"/>
      <sheetData sheetId="5"/>
      <sheetData sheetId="6"/>
      <sheetData sheetId="7"/>
    </sheetDataSet>
  </externalBook>
</externalLink>
</file>

<file path=xl/externalLinks/externalLink3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coc (2)"/>
      <sheetName val="bia"/>
      <sheetName val="Input Data"/>
      <sheetName val="Xuly Data (2)"/>
      <sheetName val="Xuly Data"/>
      <sheetName val="TPLTD"/>
      <sheetName val="THDinhM"/>
      <sheetName val="TohopDM"/>
      <sheetName val="THNL"/>
      <sheetName val="DDinh"/>
      <sheetName val="Xamu"/>
      <sheetName val="Becoc"/>
      <sheetName val="KNCLC"/>
      <sheetName val="CVI"/>
      <sheetName val="XL4Poppy"/>
      <sheetName val="chieu dai vai dia"/>
      <sheetName val="Khoi luong GDP+coc cat"/>
      <sheetName val="Binh"/>
      <sheetName val="thanh binh"/>
      <sheetName val="CT5 "/>
      <sheetName val="Cat + dat dap"/>
      <sheetName val="XL4Poppq"/>
      <sheetName val="Tra K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XL4Test5"/>
      <sheetName val="Solieu"/>
      <sheetName val="g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Set>
  </externalBook>
</externalLink>
</file>

<file path=xl/externalLinks/externalLink3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1"/>
      <sheetName val="Price-2"/>
      <sheetName val="PA-1"/>
      <sheetName val="PA-2"/>
      <sheetName val="SPL4"/>
      <sheetName val="TH-DS"/>
      <sheetName val="TMDT-PA1"/>
      <sheetName val="TMDT-PA2"/>
      <sheetName val="TH-DT"/>
      <sheetName val="Round"/>
      <sheetName val="Calculation"/>
      <sheetName val="CTyXD so1chaolai"/>
      <sheetName val="CTYXDso1(hc)"/>
      <sheetName val="Chenh KL"/>
      <sheetName val="Chenh KL (BT-Thep)"/>
      <sheetName val="Don gia chi tiet"/>
      <sheetName val="Du toan"/>
      <sheetName val="Phan tich vat tu"/>
      <sheetName val="Tong hop vat tu"/>
      <sheetName val="Gia tri vat tu"/>
      <sheetName val="Chenh lech vat tu"/>
      <sheetName val="Chi phi van chuyen"/>
      <sheetName val="Tong hop kinh phi"/>
      <sheetName val="Tu van Thiet ke"/>
      <sheetName val="Tien do thi cong"/>
      <sheetName val="Bia du toan"/>
      <sheetName val="Tro giup"/>
      <sheetName val="Config"/>
      <sheetName val="00000000"/>
      <sheetName val="10000000"/>
      <sheetName val="XL4Test5"/>
    </sheetNames>
    <sheetDataSet>
      <sheetData sheetId="0"/>
      <sheetData sheetId="1"/>
      <sheetData sheetId="2"/>
      <sheetData sheetId="3"/>
      <sheetData sheetId="4" refreshError="1">
        <row r="7">
          <cell r="C7" t="str">
            <v>Hµ Giang</v>
          </cell>
          <cell r="D7">
            <v>1</v>
          </cell>
        </row>
        <row r="8">
          <cell r="C8" t="str">
            <v>Tuyªn Quang</v>
          </cell>
          <cell r="D8">
            <v>1</v>
          </cell>
        </row>
        <row r="9">
          <cell r="C9" t="str">
            <v>Cao B»ng</v>
          </cell>
          <cell r="D9">
            <v>1</v>
          </cell>
        </row>
        <row r="10">
          <cell r="C10" t="str">
            <v>L¹ng S¬n</v>
          </cell>
          <cell r="D10">
            <v>1</v>
          </cell>
        </row>
        <row r="11">
          <cell r="C11" t="str">
            <v>Lai Ch©u</v>
          </cell>
          <cell r="D11">
            <v>1</v>
          </cell>
        </row>
        <row r="12">
          <cell r="C12" t="str">
            <v>Lµo Cai</v>
          </cell>
          <cell r="D12">
            <v>1</v>
          </cell>
        </row>
        <row r="13">
          <cell r="C13" t="str">
            <v>Yªn B¸i</v>
          </cell>
        </row>
        <row r="14">
          <cell r="C14" t="str">
            <v>B¾c K¹n</v>
          </cell>
          <cell r="D14">
            <v>1</v>
          </cell>
        </row>
        <row r="15">
          <cell r="C15" t="str">
            <v>Th¸i Nguyªn</v>
          </cell>
          <cell r="D15">
            <v>1</v>
          </cell>
        </row>
        <row r="16">
          <cell r="C16" t="str">
            <v>S¬n La</v>
          </cell>
        </row>
        <row r="17">
          <cell r="C17" t="str">
            <v>Hßa B×nh</v>
          </cell>
        </row>
        <row r="18">
          <cell r="C18" t="str">
            <v>Phó Thä</v>
          </cell>
          <cell r="D18">
            <v>1</v>
          </cell>
        </row>
        <row r="19">
          <cell r="C19" t="str">
            <v>VÜnh Phóc</v>
          </cell>
          <cell r="D19">
            <v>1</v>
          </cell>
        </row>
        <row r="20">
          <cell r="C20" t="str">
            <v>B¾c Giang</v>
          </cell>
        </row>
        <row r="21">
          <cell r="C21" t="str">
            <v>B¾c Ninh</v>
          </cell>
        </row>
        <row r="22">
          <cell r="C22" t="str">
            <v>Qu¶ng Ninh</v>
          </cell>
        </row>
        <row r="23">
          <cell r="C23" t="str">
            <v>Hµ Néi</v>
          </cell>
        </row>
        <row r="24">
          <cell r="C24" t="str">
            <v>H¶i Phßng</v>
          </cell>
        </row>
        <row r="25">
          <cell r="C25" t="str">
            <v>H¶i D­¬ng</v>
          </cell>
        </row>
        <row r="26">
          <cell r="C26" t="str">
            <v>H­ng Yªn</v>
          </cell>
        </row>
        <row r="27">
          <cell r="C27" t="str">
            <v>Hµ T©y</v>
          </cell>
        </row>
        <row r="28">
          <cell r="C28" t="str">
            <v>Th¸i B×nh</v>
          </cell>
        </row>
        <row r="29">
          <cell r="C29" t="str">
            <v>Hµ Nam</v>
          </cell>
        </row>
        <row r="30">
          <cell r="C30" t="str">
            <v>Nam §Þnh</v>
          </cell>
        </row>
        <row r="31">
          <cell r="C31" t="str">
            <v>Ninh B×nh</v>
          </cell>
        </row>
        <row r="32">
          <cell r="C32" t="str">
            <v>Thanh Hãa</v>
          </cell>
          <cell r="D32">
            <v>1</v>
          </cell>
        </row>
        <row r="33">
          <cell r="C33" t="str">
            <v>NghÖ An</v>
          </cell>
          <cell r="D33">
            <v>1</v>
          </cell>
        </row>
        <row r="34">
          <cell r="C34" t="str">
            <v>Hµ TÜnh</v>
          </cell>
          <cell r="D34">
            <v>1</v>
          </cell>
        </row>
        <row r="35">
          <cell r="C35" t="str">
            <v>Qu¶ng B×nh</v>
          </cell>
        </row>
        <row r="36">
          <cell r="C36" t="str">
            <v>Qu¶ng TrÞ</v>
          </cell>
          <cell r="D36">
            <v>1</v>
          </cell>
        </row>
        <row r="37">
          <cell r="C37" t="str">
            <v>TT HuÕ</v>
          </cell>
        </row>
        <row r="38">
          <cell r="C38" t="str">
            <v>§µ N½ng</v>
          </cell>
        </row>
        <row r="39">
          <cell r="C39" t="str">
            <v>Qu¶ng Nam</v>
          </cell>
          <cell r="D39">
            <v>1</v>
          </cell>
        </row>
        <row r="40">
          <cell r="C40" t="str">
            <v>Qu¶ng Ng·i</v>
          </cell>
          <cell r="D40">
            <v>1</v>
          </cell>
        </row>
        <row r="41">
          <cell r="C41" t="str">
            <v>B×nh §Þnh</v>
          </cell>
        </row>
        <row r="42">
          <cell r="C42" t="str">
            <v>Phó Yªn</v>
          </cell>
          <cell r="D42">
            <v>1</v>
          </cell>
        </row>
        <row r="43">
          <cell r="C43" t="str">
            <v>Kh¸nh Hßa</v>
          </cell>
        </row>
        <row r="44">
          <cell r="C44" t="str">
            <v>Ninh ThuËn</v>
          </cell>
          <cell r="D44">
            <v>1</v>
          </cell>
        </row>
        <row r="45">
          <cell r="C45" t="str">
            <v>B×nh ThuËn</v>
          </cell>
        </row>
        <row r="46">
          <cell r="C46" t="str">
            <v>Gia Lai</v>
          </cell>
        </row>
        <row r="47">
          <cell r="C47" t="str">
            <v>Kon Tum</v>
          </cell>
        </row>
        <row r="48">
          <cell r="C48" t="str">
            <v>§¨k L¨k</v>
          </cell>
          <cell r="D48">
            <v>1</v>
          </cell>
        </row>
        <row r="49">
          <cell r="C49" t="str">
            <v>L©m §ång</v>
          </cell>
        </row>
        <row r="50">
          <cell r="C50" t="str">
            <v>Hå ChÝ Minh</v>
          </cell>
        </row>
        <row r="51">
          <cell r="C51" t="str">
            <v>B×nh D­¬ng</v>
          </cell>
        </row>
        <row r="52">
          <cell r="C52" t="str">
            <v>B×nh Ph­íc</v>
          </cell>
        </row>
        <row r="53">
          <cell r="C53" t="str">
            <v>T©y Ninh</v>
          </cell>
        </row>
        <row r="54">
          <cell r="C54" t="str">
            <v>§ång Nai</v>
          </cell>
        </row>
        <row r="55">
          <cell r="C55" t="str">
            <v>Bµ RÞa Vòng Tµu</v>
          </cell>
        </row>
        <row r="56">
          <cell r="C56" t="str">
            <v>Long An</v>
          </cell>
        </row>
        <row r="57">
          <cell r="C57" t="str">
            <v>§ång Th¸p</v>
          </cell>
        </row>
        <row r="58">
          <cell r="C58" t="str">
            <v>An Giang</v>
          </cell>
        </row>
        <row r="59">
          <cell r="C59" t="str">
            <v>TiÒn Giang</v>
          </cell>
        </row>
        <row r="60">
          <cell r="C60" t="str">
            <v>BÕn Tre</v>
          </cell>
          <cell r="D60">
            <v>1</v>
          </cell>
        </row>
        <row r="61">
          <cell r="C61" t="str">
            <v>VÜnh Long</v>
          </cell>
        </row>
        <row r="62">
          <cell r="C62" t="str">
            <v>Trµ Vinh</v>
          </cell>
          <cell r="D62">
            <v>1</v>
          </cell>
        </row>
        <row r="63">
          <cell r="C63" t="str">
            <v>CÇn Th¬</v>
          </cell>
        </row>
        <row r="64">
          <cell r="C64" t="str">
            <v>Sãc Tr¨ng</v>
          </cell>
          <cell r="D64">
            <v>1</v>
          </cell>
        </row>
        <row r="65">
          <cell r="C65" t="str">
            <v>Kiªn Giang</v>
          </cell>
        </row>
        <row r="66">
          <cell r="C66" t="str">
            <v>B¹c Liªu</v>
          </cell>
          <cell r="D66">
            <v>1</v>
          </cell>
        </row>
        <row r="67">
          <cell r="C67" t="str">
            <v>Cµ Mau</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weather"/>
      <sheetName val="Equip."/>
      <sheetName val="man."/>
      <sheetName val="Culvert"/>
      <sheetName val="progress"/>
      <sheetName val="s-charts"/>
      <sheetName val="Value "/>
      <sheetName val="Achieved"/>
      <sheetName val="Pro.Monitor"/>
      <sheetName val="record"/>
      <sheetName val="cost"/>
      <sheetName val="production 1"/>
      <sheetName val="production (2)"/>
      <sheetName val="production"/>
      <sheetName val="on site"/>
      <sheetName val="Photo"/>
      <sheetName val="Tien luong"/>
      <sheetName val="Phan tich vt"/>
      <sheetName val="Tong hop + chenh vt"/>
      <sheetName val="Phan tich vt theo CV"/>
      <sheetName val="Tong hop KP"/>
      <sheetName val="Bang du thau"/>
      <sheetName val="Bia du toan"/>
      <sheetName val="Phan tich vt theo cot"/>
      <sheetName val="00000000"/>
      <sheetName val="XL4Test5"/>
      <sheetName val="gVL"/>
      <sheetName val="Payment"/>
      <sheetName val="Agg-Require-Asphal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3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hop(GD1)"/>
      <sheetName val="CVC"/>
      <sheetName val="TVLIEU"/>
      <sheetName val="Tan My"/>
      <sheetName val="PTDG"/>
      <sheetName val="QLO27"/>
      <sheetName val="TH"/>
      <sheetName val="XXXXXXXX"/>
      <sheetName val="XXXXXXX0"/>
      <sheetName val="XXXXXXX1"/>
    </sheetNames>
    <sheetDataSet>
      <sheetData sheetId="0"/>
      <sheetData sheetId="1"/>
      <sheetData sheetId="2"/>
      <sheetData sheetId="3"/>
      <sheetData sheetId="4"/>
      <sheetData sheetId="5" refreshError="1">
        <row r="66">
          <cell r="A66" t="str">
            <v>II</v>
          </cell>
        </row>
        <row r="72">
          <cell r="A72">
            <v>82</v>
          </cell>
        </row>
        <row r="73">
          <cell r="A73">
            <v>11</v>
          </cell>
        </row>
        <row r="74">
          <cell r="A74">
            <v>40</v>
          </cell>
        </row>
        <row r="76">
          <cell r="A76">
            <v>3</v>
          </cell>
        </row>
        <row r="77">
          <cell r="A77">
            <v>4</v>
          </cell>
        </row>
        <row r="78">
          <cell r="A78">
            <v>52</v>
          </cell>
        </row>
        <row r="79">
          <cell r="A79">
            <v>11</v>
          </cell>
        </row>
        <row r="80">
          <cell r="A80">
            <v>24</v>
          </cell>
        </row>
        <row r="81">
          <cell r="A81">
            <v>48</v>
          </cell>
        </row>
        <row r="82">
          <cell r="A82">
            <v>50</v>
          </cell>
        </row>
        <row r="83">
          <cell r="A83">
            <v>103</v>
          </cell>
        </row>
        <row r="84">
          <cell r="A84">
            <v>90</v>
          </cell>
        </row>
        <row r="85">
          <cell r="A85">
            <v>92</v>
          </cell>
        </row>
        <row r="94">
          <cell r="A94" t="str">
            <v/>
          </cell>
        </row>
        <row r="95">
          <cell r="A95" t="str">
            <v/>
          </cell>
        </row>
        <row r="98">
          <cell r="A98">
            <v>40</v>
          </cell>
        </row>
        <row r="99">
          <cell r="A99">
            <v>17</v>
          </cell>
        </row>
        <row r="100">
          <cell r="A100">
            <v>35</v>
          </cell>
        </row>
        <row r="101">
          <cell r="A101">
            <v>35</v>
          </cell>
        </row>
        <row r="102">
          <cell r="A102">
            <v>32</v>
          </cell>
        </row>
        <row r="103">
          <cell r="A103">
            <v>33</v>
          </cell>
        </row>
      </sheetData>
      <sheetData sheetId="6"/>
      <sheetData sheetId="7"/>
      <sheetData sheetId="8"/>
      <sheetData sheetId="9"/>
    </sheetDataSet>
  </externalBook>
</externalLink>
</file>

<file path=xl/externalLinks/externalLink3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Q1,Q2,01"/>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 cao the 35kV"/>
      <sheetName val="Ct ha the"/>
      <sheetName val="CT TBA"/>
      <sheetName val="VLNC-Trung ap"/>
      <sheetName val="VLNChathe"/>
      <sheetName val="VLNChathe (2)"/>
      <sheetName val="Thinghiem"/>
      <sheetName val="THTN"/>
      <sheetName val="Du Toan"/>
      <sheetName val="THDT"/>
      <sheetName val="xd"/>
      <sheetName val="Cto"/>
      <sheetName val="thu hoi (2)"/>
      <sheetName val="000"/>
      <sheetName val="TT_10KV"/>
      <sheetName val="Sheet1"/>
      <sheetName val="Sheet2"/>
      <sheetName val="Sheet3"/>
      <sheetName val="XL4Poppy"/>
      <sheetName val="dongia (2)"/>
      <sheetName val="gtrinh"/>
      <sheetName val="lam-moi"/>
      <sheetName val="chitiet"/>
      <sheetName val="giathanh1"/>
      <sheetName val="DONGIA"/>
      <sheetName val="thao-go"/>
      <sheetName val="#REF"/>
      <sheetName val="TH XL"/>
      <sheetName val="VC"/>
      <sheetName val="Tiepdia"/>
      <sheetName val="CHITIET VL-NC"/>
      <sheetName val="KH-Q1,Q2,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hop"/>
      <sheetName val="0"/>
      <sheetName val="4"/>
      <sheetName val="5"/>
      <sheetName val="6"/>
      <sheetName val="7"/>
      <sheetName val="8"/>
      <sheetName val="9"/>
      <sheetName val="10"/>
      <sheetName val="11"/>
      <sheetName val="12"/>
      <sheetName val="13"/>
      <sheetName val="14"/>
      <sheetName val="15"/>
      <sheetName val="16"/>
    </sheetNames>
    <sheetDataSet>
      <sheetData sheetId="0" refreshError="1"/>
      <sheetData sheetId="1" refreshError="1"/>
      <sheetData sheetId="2" refreshError="1">
        <row r="13">
          <cell r="K13">
            <v>4400</v>
          </cell>
        </row>
        <row r="14">
          <cell r="K14">
            <v>4400</v>
          </cell>
        </row>
        <row r="16">
          <cell r="K16">
            <v>4849.9000000000005</v>
          </cell>
        </row>
        <row r="23">
          <cell r="K23">
            <v>5149.9000000000005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c-cm"/>
      <sheetName val="tra-vat-lieu"/>
      <sheetName val="CVC-01"/>
      <sheetName val="ptdg-01"/>
      <sheetName val="dtct_Duong-01"/>
      <sheetName val="TH-01"/>
      <sheetName val="ptke-01"/>
      <sheetName val="dtctke-01"/>
      <sheetName val="th-ke-01"/>
      <sheetName val="TH_GTXL"/>
      <sheetName val="ptdg-01 (2)"/>
      <sheetName val="giagoc"/>
      <sheetName val="CVC"/>
      <sheetName val="ptdg"/>
      <sheetName val="dtct_Duong-tk"/>
      <sheetName val="TH-tk"/>
      <sheetName val="ptke"/>
      <sheetName val="dtctke-tk"/>
      <sheetName val="thke-tk"/>
      <sheetName val="dtct_Duong-tc"/>
      <sheetName val="THd-tc"/>
      <sheetName val="dtctke-tc"/>
      <sheetName val="thke-tc"/>
      <sheetName val="TH_GTXL-TC"/>
      <sheetName val="NXT-Q1"/>
      <sheetName val="NXT-10T (2)"/>
      <sheetName val="NXT-6T"/>
      <sheetName val="NXT-10T (3)"/>
      <sheetName val="NXT-9T"/>
      <sheetName val="NXT-9T (2)"/>
      <sheetName val="NXT-10T"/>
      <sheetName val="NXT-10T (4)"/>
      <sheetName val="NXT-Q2"/>
      <sheetName val="NXT-Q3"/>
      <sheetName val="NXT-10"/>
      <sheetName val="Sheet1"/>
      <sheetName val="Sheet1 (2)"/>
      <sheetName val="Sheet2"/>
      <sheetName val="Sheet3"/>
      <sheetName val="tra_vat_lieu"/>
      <sheetName val="31-08"/>
      <sheetName val="01-09"/>
      <sheetName val="02-09"/>
      <sheetName val="03-09"/>
      <sheetName val="04-09"/>
      <sheetName val="05-9"/>
      <sheetName val="06-09"/>
      <sheetName val="07-09"/>
      <sheetName val="08-09"/>
      <sheetName val="XL4Test5"/>
      <sheetName val="dtct cong"/>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00000000"/>
      <sheetName val="XXXXXXXX"/>
      <sheetName val="XXXXXXX0"/>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px2,tb-t,"/>
      <sheetName val="Tra_bang"/>
      <sheetName val="gVL"/>
      <sheetName val="NhucauKP"/>
      <sheetName val="Sheet3 (2)"/>
      <sheetName val="XL4Poppy"/>
      <sheetName val="Tien An T11"/>
      <sheetName val="DNPD-QL"/>
      <sheetName val="Bang luong"/>
      <sheetName val="Bang CC"/>
      <sheetName val=" Luong nghien "/>
      <sheetName val="QT-LN"/>
      <sheetName val="Giantiep"/>
      <sheetName val="Tong hop"/>
      <sheetName val="Phuc vu"/>
      <sheetName val="May Phat"/>
      <sheetName val="1813"/>
      <sheetName val="dtctODuong-01"/>
      <sheetName val="DTCT"/>
      <sheetName val="nc%cm"/>
      <sheetName val="Sheet! (2)"/>
      <sheetName val="dtct_Duong,tc"/>
      <sheetName val="dtct cau"/>
      <sheetName val="CORE PLATE"/>
      <sheetName val="ASSY"/>
      <sheetName val="NEEDLE"/>
      <sheetName val="TR "/>
      <sheetName val="TR  AJO"/>
      <sheetName val="TR  ALO"/>
      <sheetName val="DAT 5"/>
      <sheetName val="TR PLUG"/>
      <sheetName val="TR BARREL"/>
      <sheetName val="TR_GR"/>
      <sheetName val="TR  JUKI"/>
      <sheetName val="GUIDE"/>
      <sheetName val="MPY_04003M"/>
      <sheetName val="JUN.07  "/>
      <sheetName val="Kashime_Auto"/>
      <sheetName val="WEITHT1"/>
      <sheetName val="NC_CAM"/>
      <sheetName val="INV.0706JPY"/>
      <sheetName val="Schedule08.07"/>
      <sheetName val="CHENH LECH"/>
      <sheetName val="OKAYA KH ALO"/>
      <sheetName val="OKAYA  (2)"/>
      <sheetName val="OKAYA "/>
      <sheetName val="nc_cm"/>
      <sheetName val="CtiedQII"/>
      <sheetName val="DHop08"/>
      <sheetName val="Ctiet 9"/>
      <sheetName val="Ctiet!1"/>
      <sheetName val="00 00000"/>
      <sheetName val="CVC-_x0010_1"/>
      <sheetName val="dt#tke-01"/>
      <sheetName val="ptdg-00 (2)"/>
      <sheetName val="02- 9"/>
      <sheetName val="Cheet3"/>
      <sheetName val="THop0_x0015_"/>
      <sheetName val="Bke0_x0015_"/>
      <sheetName val="_x0004_en 31,7"/>
      <sheetName val="THop0("/>
      <sheetName val="BC9Tfam"/>
      <sheetName val="Tra KS"/>
      <sheetName val="tra-vat-lieu (duyet)"/>
      <sheetName val="tra bang"/>
      <sheetName val="TVL"/>
      <sheetName val="[ duong257-272."/>
      <sheetName val="Bia"/>
      <sheetName val="THKP D"/>
      <sheetName val="THKP"/>
      <sheetName val="Bu gia1"/>
      <sheetName val="Bu gia in"/>
      <sheetName val="Bu gia"/>
      <sheetName val="CL CL"/>
      <sheetName val="CL"/>
      <sheetName val="DT"/>
      <sheetName val="Sheet4"/>
      <sheetName val="nhiemvu2006"/>
      <sheetName val="RutTM"/>
      <sheetName val="10000000"/>
      <sheetName val="20000000"/>
      <sheetName val="30000000"/>
      <sheetName val="d4ct_Duong-01"/>
      <sheetName val="GiaVL"/>
      <sheetName val="ptdg-01_(2)"/>
      <sheetName val="NXT-10T_(2)"/>
      <sheetName val="NXT-10T_(3)"/>
      <sheetName val="NXT-9T_(2)"/>
      <sheetName val="NXT-10T_(4)"/>
      <sheetName val="Sheet1_(2)"/>
      <sheetName val="dtct_cong"/>
      <sheetName val="C_tietTH6T"/>
      <sheetName val="C_tiet_05"/>
      <sheetName val="Den_31,7"/>
      <sheetName val="Bke_10"/>
      <sheetName val="UOc_T10"/>
      <sheetName val="Bke_11"/>
      <sheetName val="Uoc_2005"/>
      <sheetName val="Bke_12"/>
      <sheetName val="Tien_An_T11"/>
      <sheetName val="Bang_luong"/>
      <sheetName val="Bang_CC"/>
      <sheetName val="_Luong_nghien_"/>
      <sheetName val="Tong_hop"/>
      <sheetName val="Phuc_vu"/>
      <sheetName val="May_Phat"/>
      <sheetName val="dtct_cau"/>
      <sheetName val="BeTong"/>
      <sheetName val="_ duong257-272."/>
      <sheetName val="TH_GTXL࠭TC"/>
      <sheetName val="NXT-10T  4)"/>
      <sheetName val="THop51"/>
      <sheetName val="Ctie塅䕃⹌"/>
      <sheetName val="Ctiet02_x0000__x0018_[ duong257-272.xls]Bke"/>
      <sheetName val="dieuchinh"/>
      <sheetName val="Sheet13_x0000__x0000__x0000__x0000__x0000__x0000__x0000__x0000__x0000__x0000__x0000_㸰Ɂ_x0000__x0004__x0000__x0000__x0000__x0000__x0000__x0000_숌Ɂ_x0000_"/>
      <sheetName val="p4ke"/>
      <sheetName val=""/>
      <sheetName val="Ctiet02?_x0018_[ duong257-272.xls]Bke"/>
      <sheetName val="Sheet13???????????㸰Ɂ?_x0004_??????숌Ɂ?"/>
      <sheetName val="dtgt_Duong-tk"/>
      <sheetName val="Phuong an 1"/>
      <sheetName val="THop1"/>
      <sheetName val="THop1_x0000_"/>
      <sheetName val="TH_GTXL?TC"/>
      <sheetName val="DO AM DT"/>
      <sheetName val="Thuc thanh"/>
      <sheetName val="VL,NC"/>
      <sheetName val="PHop04"/>
      <sheetName val="_x0000__x0000_u_x0000__x0000__x0000__x0000__x0000__x0000__x0000__x0000__x0000__x0000__x0000__x0000__x0000__x0000__x0000__x001a_[ duong257-2"/>
      <sheetName val="THop1?"/>
      <sheetName val="cdps"/>
      <sheetName val="DNP၄-QL"/>
      <sheetName val="Ctie???"/>
      <sheetName val="-272.xls]Bke01_x0000__x0000__x0000__x0018_[ duong257-27"/>
      <sheetName val="-272.xls]Bke01???_x0018_[ duong257-27"/>
      <sheetName val="TH_GTXL_TC"/>
      <sheetName val="Ctie___"/>
      <sheetName val="-272.xls_Bke01"/>
      <sheetName val="Sheet3_(2)"/>
      <sheetName val="CVC-1"/>
      <sheetName val="ptdg-00_(2)"/>
      <sheetName val="02-_9"/>
      <sheetName val="THop0"/>
      <sheetName val="Bke0"/>
      <sheetName val="en_31,7"/>
      <sheetName val="Ctiet_9"/>
      <sheetName val="00_00000"/>
      <sheetName val="Sheet!_(2)"/>
      <sheetName val="CORE_PLATE"/>
      <sheetName val="TR_"/>
      <sheetName val="TR__AJO"/>
      <sheetName val="TR__ALO"/>
      <sheetName val="DAT_5"/>
      <sheetName val="TR_PLUG"/>
      <sheetName val="TR_BARREL"/>
      <sheetName val="TR__JUKI"/>
      <sheetName val="JUN_07__"/>
      <sheetName val="INV_0706JPY"/>
      <sheetName val="Schedule08_07"/>
      <sheetName val="CHENH_LECH"/>
      <sheetName val="OKAYA_KH_ALO"/>
      <sheetName val="OKAYA__(2)"/>
      <sheetName val="OKAYA_"/>
      <sheetName val="Sheet13___________㸰Ɂ__x0004_______숌Ɂ_"/>
      <sheetName val="CHITIET VL-NC"/>
      <sheetName val="Ctiet02__x0018__ duong257-272.xls_Bke"/>
      <sheetName val="THTram"/>
      <sheetName val="[_duong257-272_"/>
      <sheetName val="tra-vat-lieu_(duyet)"/>
      <sheetName val="THKP_D"/>
      <sheetName val="Bu_gia1"/>
      <sheetName val="Bu_gia_in"/>
      <sheetName val="Bu_gia"/>
      <sheetName val="CL_CL"/>
      <sheetName val="KKKKKKKK"/>
      <sheetName val="ptdg-01_(2)1"/>
      <sheetName val="NXT-10T_(2)1"/>
      <sheetName val="NXT-10T_(3)1"/>
      <sheetName val="NXT-9T_(2)1"/>
      <sheetName val="NXT-10T_(4)1"/>
      <sheetName val="Sheet1_(2)1"/>
      <sheetName val="dtct_cong1"/>
      <sheetName val="C_tietTH6T1"/>
      <sheetName val="C_tiet_051"/>
      <sheetName val="Den_31,71"/>
      <sheetName val="Bke_101"/>
      <sheetName val="UOc_T101"/>
      <sheetName val="Bke_111"/>
      <sheetName val="Uoc_20051"/>
      <sheetName val="Bke_121"/>
      <sheetName val="dtct_cau1"/>
      <sheetName val="Tien_An_T111"/>
      <sheetName val="Bang_luong1"/>
      <sheetName val="Bang_CC1"/>
      <sheetName val="_Luong_nghien_1"/>
      <sheetName val="Tong_hop1"/>
      <sheetName val="Phuc_vu1"/>
      <sheetName val="May_Phat1"/>
      <sheetName val="Tra_KS"/>
      <sheetName val="XL$Poppy"/>
      <sheetName val="????????"/>
      <sheetName val="THop1_"/>
      <sheetName val="Don gia-cau"/>
      <sheetName val="Tai khoan"/>
      <sheetName val="Cp``pQII"/>
      <sheetName val="_x000d_¹½.,6³"/>
      <sheetName val="??u???????????????_x001a_[ duong257-2"/>
      <sheetName val="Sheet13_x0000_㸰Ɂ_x0000__x0004__x0000_숌Ɂ_x0000_㹨Ɂ_x0000_u_x0000__x001a_[ duong25"/>
      <sheetName val="Bke 90"/>
      <sheetName val="CVC-_x005f_x0010_1"/>
      <sheetName val="THop0_x005f_x0015_"/>
      <sheetName val="Bke0_x005f_x0015_"/>
      <sheetName val="_x005f_x0004_en 31,7"/>
      <sheetName val="-272.xls_Bke01____x0018__ duong257-27"/>
      <sheetName val="Sheet13_x0000__x0000__x0000__x0000__x0000__x0000__x0000__x0000__x0000__x0000__x0000_??_x0000__x0004__x0000__x0000__x0000__x0000__x0000__x0000_??_x0000_"/>
      <sheetName val="Sheet13??????????????_x0004_?????????"/>
      <sheetName val="__u________________x001a__ duong257-2"/>
      <sheetName val="Sheet13_______________x0004__________"/>
      <sheetName val="Ctiet02_x005f_x0000__x005f_x0018__ duong257"/>
      <sheetName val="Ctiet02__x005f_x0018__ duong257-272.x"/>
      <sheetName val="Sheet13_x005f_x0000__x005f_x0000__x005f_x0000__x0"/>
      <sheetName val="THop1_x005f_x0000_"/>
      <sheetName val="-272.xls_Bke01_x005f_x0000__x005f_x0000__x0"/>
      <sheetName val="-272.xls_Bke01____x005f_x0018__ duong"/>
      <sheetName val="Ctiet02_x005f_x0000__x005f_x0018_[ duong257"/>
      <sheetName val="Ctiet02?_x005f_x0018_[ duong257-272.x"/>
      <sheetName val="-272.xls]Bke01_x005f_x0000__x005f_x0000__x0"/>
      <sheetName val="-272.xls]Bke01???_x005f_x0018_[ duong"/>
      <sheetName val="__duong257-272_"/>
      <sheetName val="Ctiet02[_duong257-272_xls]Bke"/>
      <sheetName val="Ctiet02?[_duong257-272_xls]Bke"/>
      <sheetName val="Sheet13㸰Ɂ숌Ɂ㹨Ɂu[_duong257-2"/>
      <sheetName val="Sheet13㸰Ɂ숌Ɂ"/>
      <sheetName val="________"/>
      <sheetName val="bang-tra"/>
      <sheetName val="CtietQIIA"/>
      <sheetName val="_x000a_¹½.,6³"/>
      <sheetName val="NXT-10T__4)"/>
      <sheetName val="Sheet13???????????㸰Ɂ???????숌Ɂ?"/>
      <sheetName val="Phuong_an_1"/>
      <sheetName val="Thuc_thanh"/>
      <sheetName val="DO_AM_DT"/>
      <sheetName val="CHITIET_VL-NC"/>
      <sheetName val="Ctiet02___duong257-272_xls_Bke"/>
      <sheetName val="ptdg-01_(2)2"/>
      <sheetName val="NXT-10T_(2)2"/>
      <sheetName val="NXT-10T_(3)2"/>
      <sheetName val="NXT-9T_(2)2"/>
      <sheetName val="NXT-10T_(4)2"/>
      <sheetName val="Sheet1_(2)2"/>
      <sheetName val="dtct_cong2"/>
      <sheetName val="C_tietTH6T2"/>
      <sheetName val="C_tiet_052"/>
      <sheetName val="Den_31,72"/>
      <sheetName val="Bke_102"/>
      <sheetName val="UOc_T102"/>
      <sheetName val="Bke_112"/>
      <sheetName val="Uoc_20052"/>
      <sheetName val="Bke_122"/>
      <sheetName val="Tien_An_T112"/>
      <sheetName val="Bang_luong2"/>
      <sheetName val="Bang_CC2"/>
      <sheetName val="_Luong_nghien_2"/>
      <sheetName val="Tong_hop2"/>
      <sheetName val="Phuc_vu2"/>
      <sheetName val="May_Phat2"/>
      <sheetName val="dtct_cau2"/>
      <sheetName val="Sheet3_(2)1"/>
      <sheetName val="ptdg-00_(2)1"/>
      <sheetName val="02-_91"/>
      <sheetName val="Ctiet_91"/>
      <sheetName val="00_000001"/>
      <sheetName val="Sheet!_(2)1"/>
      <sheetName val="CORE_PLATE1"/>
      <sheetName val="TR_1"/>
      <sheetName val="TR__AJO1"/>
      <sheetName val="TR__ALO1"/>
      <sheetName val="DAT_51"/>
      <sheetName val="TR_PLUG1"/>
      <sheetName val="TR_BARREL1"/>
      <sheetName val="TR__JUKI1"/>
      <sheetName val="JUN_07__1"/>
      <sheetName val="INV_0706JPY1"/>
      <sheetName val="Schedule08_071"/>
      <sheetName val="CHENH_LECH1"/>
      <sheetName val="OKAYA_KH_ALO1"/>
      <sheetName val="OKAYA__(2)1"/>
      <sheetName val="OKAYA_1"/>
      <sheetName val="tra-vat-lieu_(duyet)1"/>
      <sheetName val="Tra_KS1"/>
      <sheetName val="[_duong257-272_1"/>
      <sheetName val="THKP_D1"/>
      <sheetName val="Bu_gia11"/>
      <sheetName val="Bu_gia_in1"/>
      <sheetName val="Bu_gia2"/>
      <sheetName val="CL_CL1"/>
      <sheetName val="__duong257-272_1"/>
      <sheetName val="NXT-10T__4)1"/>
      <sheetName val="Phuong_an_11"/>
      <sheetName val="Thuc_thanh1"/>
      <sheetName val="DO_AM_DT1"/>
      <sheetName val="ptdg-01_(2)3"/>
      <sheetName val="NXT-10T_(2)3"/>
      <sheetName val="NXT-10T_(3)3"/>
      <sheetName val="NXT-9T_(2)3"/>
      <sheetName val="NXT-10T_(4)3"/>
      <sheetName val="Sheet1_(2)3"/>
      <sheetName val="dtct_cong3"/>
      <sheetName val="C_tietTH6T3"/>
      <sheetName val="C_tiet_053"/>
      <sheetName val="Den_31,73"/>
      <sheetName val="Bke_103"/>
      <sheetName val="UOc_T103"/>
      <sheetName val="Bke_113"/>
      <sheetName val="Uoc_20053"/>
      <sheetName val="Bke_123"/>
      <sheetName val="Tien_An_T113"/>
      <sheetName val="Bang_luong3"/>
      <sheetName val="Bang_CC3"/>
      <sheetName val="_Luong_nghien_3"/>
      <sheetName val="Tong_hop3"/>
      <sheetName val="Phuc_vu3"/>
      <sheetName val="May_Phat3"/>
      <sheetName val="dtct_cau3"/>
      <sheetName val="Sheet3_(2)2"/>
      <sheetName val="ptdg-00_(2)2"/>
      <sheetName val="02-_92"/>
      <sheetName val="Ctiet_92"/>
      <sheetName val="00_000002"/>
      <sheetName val="Sheet!_(2)2"/>
      <sheetName val="CORE_PLATE2"/>
      <sheetName val="TR_2"/>
      <sheetName val="TR__AJO2"/>
      <sheetName val="TR__ALO2"/>
      <sheetName val="DAT_52"/>
      <sheetName val="TR_PLUG2"/>
      <sheetName val="TR_BARREL2"/>
      <sheetName val="TR__JUKI2"/>
      <sheetName val="JUN_07__2"/>
      <sheetName val="INV_0706JPY2"/>
      <sheetName val="Schedule08_072"/>
      <sheetName val="CHENH_LECH2"/>
      <sheetName val="OKAYA_KH_ALO2"/>
      <sheetName val="OKAYA__(2)2"/>
      <sheetName val="OKAYA_2"/>
      <sheetName val="tra-vat-lieu_(duyet)2"/>
      <sheetName val="Tra_KS2"/>
      <sheetName val="[_duong257-272_2"/>
      <sheetName val="THKP_D2"/>
      <sheetName val="Bu_gia12"/>
      <sheetName val="Bu_gia_in2"/>
      <sheetName val="Bu_gia3"/>
      <sheetName val="CL_CL2"/>
      <sheetName val="__duong257-272_2"/>
      <sheetName val="NXT-10T__4)2"/>
      <sheetName val="Phuong_an_12"/>
      <sheetName val="Thuc_thanh2"/>
      <sheetName val="DO_AM_DT2"/>
      <sheetName val="ptdg-01_(2)4"/>
      <sheetName val="NXT-10T_(2)4"/>
      <sheetName val="NXT-10T_(3)4"/>
      <sheetName val="NXT-9T_(2)4"/>
      <sheetName val="NXT-10T_(4)4"/>
      <sheetName val="Sheet1_(2)4"/>
      <sheetName val="dtct_cong4"/>
      <sheetName val="C_tietTH6T4"/>
      <sheetName val="C_tiet_054"/>
      <sheetName val="Den_31,74"/>
      <sheetName val="Bke_104"/>
      <sheetName val="UOc_T104"/>
      <sheetName val="Bke_114"/>
      <sheetName val="Uoc_20054"/>
      <sheetName val="Bke_124"/>
      <sheetName val="Tien_An_T114"/>
      <sheetName val="Bang_luong4"/>
      <sheetName val="Bang_CC4"/>
      <sheetName val="_Luong_nghien_4"/>
      <sheetName val="Tong_hop4"/>
      <sheetName val="Phuc_vu4"/>
      <sheetName val="May_Phat4"/>
      <sheetName val="dtct_cau4"/>
      <sheetName val="Sheet3_(2)3"/>
      <sheetName val="ptdg-00_(2)3"/>
      <sheetName val="02-_93"/>
      <sheetName val="Ctiet_93"/>
      <sheetName val="00_000003"/>
      <sheetName val="Sheet!_(2)3"/>
      <sheetName val="CORE_PLATE3"/>
      <sheetName val="TR_3"/>
      <sheetName val="TR__AJO3"/>
      <sheetName val="TR__ALO3"/>
      <sheetName val="DAT_53"/>
      <sheetName val="TR_PLUG3"/>
      <sheetName val="TR_BARREL3"/>
      <sheetName val="TR__JUKI3"/>
      <sheetName val="JUN_07__3"/>
      <sheetName val="INV_0706JPY3"/>
      <sheetName val="Schedule08_073"/>
      <sheetName val="CHENH_LECH3"/>
      <sheetName val="OKAYA_KH_ALO3"/>
      <sheetName val="OKAYA__(2)3"/>
      <sheetName val="OKAYA_3"/>
      <sheetName val="tra-vat-lieu_(duyet)3"/>
      <sheetName val="Tra_KS3"/>
      <sheetName val="[_duong257-272_3"/>
      <sheetName val="THKP_D3"/>
      <sheetName val="Bu_gia13"/>
      <sheetName val="Bu_gia_in3"/>
      <sheetName val="Bu_gia4"/>
      <sheetName val="CL_CL3"/>
      <sheetName val="__duong257-272_3"/>
      <sheetName val="NXT-10T__4)3"/>
      <sheetName val="Phuong_an_13"/>
      <sheetName val="Thuc_thanh3"/>
      <sheetName val="DO_AM_DT3"/>
      <sheetName val="Ctiet02__duong257-272_xls_Bke"/>
      <sheetName val="Sheet13___________㸰Ɂ_______숌Ɂ_"/>
      <sheetName val="TL rieng"/>
      <sheetName val="CVC-_x005f_x005f_x005f_x0010_1"/>
      <sheetName val="THop1€"/>
      <sheetName val="Sheet13㸰Ɂ숌Ɂ㹨Ɂu__duong257-2"/>
      <sheetName val="KH NVL"/>
      <sheetName val="THop0_x005f_x005f_x005f_x0015_"/>
      <sheetName val="Bke0_x005f_x005f_x005f_x0015_"/>
      <sheetName val="DNP?-QL"/>
      <sheetName val="Sheet13___________??__x0004_______??_"/>
      <sheetName val=" ¹½.,6³"/>
      <sheetName val="Ctiet02_x0000__x0018__ duong257"/>
      <sheetName val="Ctiet02__x0018__ duong257-272.x"/>
      <sheetName val="Sheet13_x0000__x0000__x0000__x0"/>
      <sheetName val="-272.xls_Bke01_x0000__x0000__x0"/>
      <sheetName val="-272.xls_Bke01____x0018__ duong"/>
      <sheetName val="Ctiet02_x0000__x0018_[ duong257"/>
      <sheetName val="Ctiet02?_x0018_[ duong257-272.x"/>
      <sheetName val="-272.xls]Bke01_x0000__x0000__x0"/>
      <sheetName val="-272.xls]Bke01???_x0018_[ duong"/>
      <sheetName val="ptd2_x0000__x0000_ (2)"/>
      <sheetName val="ptd2"/>
      <sheetName val="_¹½.,6³"/>
      <sheetName val="Shee42"/>
      <sheetName val="DNP_-QL"/>
      <sheetName val="Sheet13??????u[_duong257-2"/>
      <sheetName val="Sheet13????"/>
      <sheetName val="_x005f_x005f_x005f_x0004_en 31,7"/>
      <sheetName val="Ctiet02_x005f_x005f_x005f_x0000__x005f_x005f_x001"/>
      <sheetName val="Ctiet02__x005f_x005f_x005f_x0018__ duong257"/>
      <sheetName val="Sheet13_x005f_x005f_x005f_x0000__x005f_x005f_x000"/>
      <sheetName val="THop1_x005f_x005f_x005f_x0000_"/>
      <sheetName val="-272.xls_Bke01_x005f_x005f_x005f_x0000__x00"/>
      <sheetName val="-272.xls_Bke01____x005f_x005f_x005f_x0018__"/>
      <sheetName val="CVC-_x005f_x005f_x005f_x005f_x005f_x005f_x005f_x0010_1"/>
      <sheetName val="THop0_x005f_x005f_x005f_x005f_x005f_x005f_x005f_x0015_"/>
      <sheetName val="Bke0_x005f_x005f_x005f_x005f_x005f_x005f_x005f_x0015_"/>
      <sheetName val="_x005f_x005f_x005f_x005f_x005f_x005f_x005f_x0004_en 31,"/>
      <sheetName val="Ctiet02_x005f_x005f_x005f_x005f_x005f_x005f_x0000"/>
      <sheetName val="THop1"/>
      <sheetName val="_x0000__x0000__x0000__x0000__x0000__x0000__x0000__x0000_"/>
    </sheetNames>
    <sheetDataSet>
      <sheetData sheetId="0" refreshError="1"/>
      <sheetData sheetId="1" refreshError="1">
        <row r="4">
          <cell r="G4" t="str">
            <v>c</v>
          </cell>
          <cell r="H4" t="str">
            <v>C¸t vµng</v>
          </cell>
          <cell r="I4" t="str">
            <v>m3</v>
          </cell>
          <cell r="J4">
            <v>119264.99999999999</v>
          </cell>
        </row>
        <row r="5">
          <cell r="G5" t="str">
            <v>x</v>
          </cell>
          <cell r="H5" t="str">
            <v>Xim¨ng PC-300</v>
          </cell>
          <cell r="I5" t="str">
            <v>kg</v>
          </cell>
          <cell r="J5">
            <v>812.94223809523805</v>
          </cell>
        </row>
        <row r="6">
          <cell r="G6" t="str">
            <v>nc</v>
          </cell>
          <cell r="H6" t="str">
            <v>N­íc</v>
          </cell>
          <cell r="I6" t="str">
            <v>LÝt</v>
          </cell>
          <cell r="J6">
            <v>4</v>
          </cell>
        </row>
        <row r="7">
          <cell r="G7" t="str">
            <v>nu</v>
          </cell>
          <cell r="H7" t="str">
            <v>N­íc</v>
          </cell>
          <cell r="I7" t="str">
            <v>LÝt</v>
          </cell>
          <cell r="J7">
            <v>4</v>
          </cell>
        </row>
        <row r="8">
          <cell r="G8" t="str">
            <v>btn</v>
          </cell>
          <cell r="H8" t="str">
            <v>Bªt«ng nhùa</v>
          </cell>
          <cell r="I8" t="str">
            <v>TÊn</v>
          </cell>
        </row>
        <row r="9">
          <cell r="G9" t="str">
            <v>#</v>
          </cell>
          <cell r="H9" t="str">
            <v>VËt liÖu kh¸c</v>
          </cell>
          <cell r="I9" t="str">
            <v>%</v>
          </cell>
        </row>
        <row r="10">
          <cell r="G10">
            <v>4</v>
          </cell>
          <cell r="H10" t="str">
            <v>§¸ d¨m 4x6</v>
          </cell>
          <cell r="I10" t="str">
            <v>m3</v>
          </cell>
          <cell r="J10">
            <v>119809.9</v>
          </cell>
        </row>
        <row r="11">
          <cell r="G11" t="str">
            <v>n</v>
          </cell>
          <cell r="H11" t="str">
            <v>Nhùa ®­êng</v>
          </cell>
          <cell r="I11" t="str">
            <v>kg</v>
          </cell>
          <cell r="J11">
            <v>3665.964476190476</v>
          </cell>
        </row>
        <row r="12">
          <cell r="G12">
            <v>1</v>
          </cell>
          <cell r="H12" t="str">
            <v>§¸ d¨m 1x2</v>
          </cell>
          <cell r="I12" t="str">
            <v>m3</v>
          </cell>
          <cell r="J12">
            <v>149266.13333333333</v>
          </cell>
        </row>
        <row r="13">
          <cell r="G13" t="str">
            <v>cpdd1</v>
          </cell>
          <cell r="H13" t="str">
            <v>CÊp phèi ®¸ d¨m</v>
          </cell>
          <cell r="I13" t="str">
            <v>m3</v>
          </cell>
          <cell r="J13">
            <v>149266.13333333333</v>
          </cell>
        </row>
        <row r="14">
          <cell r="G14" t="str">
            <v>cpdd2</v>
          </cell>
          <cell r="H14" t="str">
            <v>CÊp phèi ®¸ d¨m</v>
          </cell>
          <cell r="I14" t="str">
            <v>m3</v>
          </cell>
          <cell r="J14">
            <v>134980.41904761904</v>
          </cell>
        </row>
        <row r="15">
          <cell r="G15" t="str">
            <v>dmz</v>
          </cell>
          <cell r="H15" t="str">
            <v>DÇu Mazut</v>
          </cell>
          <cell r="I15" t="str">
            <v>kg</v>
          </cell>
          <cell r="J15">
            <v>4500</v>
          </cell>
        </row>
        <row r="16">
          <cell r="G16" t="str">
            <v>cpdd</v>
          </cell>
          <cell r="H16" t="str">
            <v>CÊp phèi ®¸ d¨m</v>
          </cell>
          <cell r="I16" t="str">
            <v>m3</v>
          </cell>
          <cell r="J16" t="e">
            <v>#REF!</v>
          </cell>
        </row>
        <row r="17">
          <cell r="G17" t="str">
            <v>cui</v>
          </cell>
          <cell r="H17" t="str">
            <v>Cñi</v>
          </cell>
          <cell r="I17" t="str">
            <v>kg</v>
          </cell>
          <cell r="J17">
            <v>500</v>
          </cell>
        </row>
        <row r="18">
          <cell r="G18" t="str">
            <v>d</v>
          </cell>
          <cell r="H18" t="str">
            <v xml:space="preserve">D©y thÐp </v>
          </cell>
          <cell r="I18" t="str">
            <v>kg</v>
          </cell>
          <cell r="J18">
            <v>6333.333333333333</v>
          </cell>
        </row>
        <row r="19">
          <cell r="G19" t="str">
            <v>dh</v>
          </cell>
          <cell r="H19" t="str">
            <v xml:space="preserve">§¸ héc </v>
          </cell>
          <cell r="I19" t="str">
            <v>m3</v>
          </cell>
          <cell r="J19">
            <v>95490.223809523799</v>
          </cell>
        </row>
        <row r="20">
          <cell r="G20">
            <v>2</v>
          </cell>
          <cell r="H20" t="str">
            <v>§¸ d¨m 2x4</v>
          </cell>
          <cell r="I20" t="str">
            <v>m3</v>
          </cell>
          <cell r="J20">
            <v>144504.22857142857</v>
          </cell>
        </row>
        <row r="21">
          <cell r="G21" t="str">
            <v>tbb</v>
          </cell>
          <cell r="H21" t="str">
            <v>Trô biÓn b¸o</v>
          </cell>
          <cell r="I21" t="str">
            <v>Trô</v>
          </cell>
          <cell r="J21">
            <v>235000</v>
          </cell>
        </row>
        <row r="22">
          <cell r="G22">
            <v>0.5</v>
          </cell>
          <cell r="H22" t="str">
            <v>§¸ d¨m 0,5x1</v>
          </cell>
          <cell r="I22" t="str">
            <v>m3</v>
          </cell>
          <cell r="J22">
            <v>149266.13333333333</v>
          </cell>
        </row>
        <row r="23">
          <cell r="G23" t="str">
            <v>di</v>
          </cell>
          <cell r="H23" t="str">
            <v>§inh</v>
          </cell>
          <cell r="I23" t="str">
            <v>kg</v>
          </cell>
          <cell r="J23">
            <v>6190.4761904761899</v>
          </cell>
        </row>
        <row r="24">
          <cell r="G24" t="str">
            <v>g</v>
          </cell>
          <cell r="H24" t="str">
            <v>Gç v¸n</v>
          </cell>
          <cell r="I24" t="str">
            <v>m3</v>
          </cell>
          <cell r="J24">
            <v>1279992.2066666668</v>
          </cell>
        </row>
        <row r="25">
          <cell r="G25" t="str">
            <v>dn</v>
          </cell>
          <cell r="H25" t="str">
            <v xml:space="preserve">Gç ®µ nÑp </v>
          </cell>
          <cell r="I25" t="str">
            <v>m3</v>
          </cell>
          <cell r="J25">
            <v>1279992.2066666668</v>
          </cell>
        </row>
        <row r="26">
          <cell r="G26" t="str">
            <v>s</v>
          </cell>
          <cell r="H26" t="str">
            <v>S¬n</v>
          </cell>
          <cell r="I26" t="str">
            <v>kg</v>
          </cell>
          <cell r="J26">
            <v>26666.666666666664</v>
          </cell>
        </row>
        <row r="27">
          <cell r="G27" t="str">
            <v>q</v>
          </cell>
          <cell r="H27" t="str">
            <v>Que hµn</v>
          </cell>
          <cell r="I27" t="str">
            <v>kg</v>
          </cell>
          <cell r="J27">
            <v>11428.571428571428</v>
          </cell>
        </row>
        <row r="28">
          <cell r="G28" t="str">
            <v>d12</v>
          </cell>
          <cell r="H28" t="str">
            <v>ThÐp trßn d=12mm</v>
          </cell>
          <cell r="I28" t="str">
            <v>kg</v>
          </cell>
          <cell r="J28">
            <v>4338.0350476190479</v>
          </cell>
        </row>
        <row r="29">
          <cell r="G29" t="str">
            <v>d6</v>
          </cell>
          <cell r="H29" t="str">
            <v>ThÐp trßn d=6mm</v>
          </cell>
          <cell r="I29" t="str">
            <v>kg</v>
          </cell>
          <cell r="J29">
            <v>4671.3686666666663</v>
          </cell>
        </row>
        <row r="30">
          <cell r="G30" t="str">
            <v>bdbtn</v>
          </cell>
          <cell r="H30" t="str">
            <v>Bét ®¸ (7%)</v>
          </cell>
          <cell r="I30" t="str">
            <v>kg</v>
          </cell>
          <cell r="J30">
            <v>500</v>
          </cell>
        </row>
        <row r="31">
          <cell r="G31" t="str">
            <v>d16</v>
          </cell>
          <cell r="H31" t="str">
            <v>ThÐp trßn d=16mm</v>
          </cell>
          <cell r="I31" t="str">
            <v>kg</v>
          </cell>
          <cell r="J31">
            <v>4347.5591428571424</v>
          </cell>
        </row>
        <row r="32">
          <cell r="G32" t="str">
            <v>dia</v>
          </cell>
          <cell r="H32" t="str">
            <v xml:space="preserve">§inh ®Üa </v>
          </cell>
          <cell r="I32" t="str">
            <v>C¸i</v>
          </cell>
          <cell r="J32">
            <v>2380.9523809523807</v>
          </cell>
        </row>
        <row r="33">
          <cell r="G33" t="str">
            <v>gc</v>
          </cell>
          <cell r="H33" t="str">
            <v>gç v¸n cÇu c«ng t¸c</v>
          </cell>
          <cell r="I33" t="str">
            <v>m3</v>
          </cell>
          <cell r="J33">
            <v>2143480.1533333333</v>
          </cell>
        </row>
        <row r="34">
          <cell r="G34" t="str">
            <v>gg</v>
          </cell>
          <cell r="H34" t="str">
            <v>Gç chèng</v>
          </cell>
          <cell r="I34" t="str">
            <v>m3</v>
          </cell>
          <cell r="J34">
            <v>1279992.2066666668</v>
          </cell>
        </row>
        <row r="35">
          <cell r="G35" t="str">
            <v>ddap</v>
          </cell>
          <cell r="H35" t="str">
            <v>§Êt ®¾p</v>
          </cell>
          <cell r="I35" t="str">
            <v>m3</v>
          </cell>
          <cell r="J35">
            <v>2500</v>
          </cell>
        </row>
        <row r="36">
          <cell r="G36" t="str">
            <v>bl</v>
          </cell>
          <cell r="H36" t="str">
            <v>Bul«ng</v>
          </cell>
          <cell r="I36" t="str">
            <v>C¸i</v>
          </cell>
          <cell r="J36">
            <v>5000</v>
          </cell>
        </row>
        <row r="37">
          <cell r="G37" t="str">
            <v>vc</v>
          </cell>
          <cell r="H37" t="str">
            <v>V«i côc</v>
          </cell>
          <cell r="I37" t="str">
            <v>kg</v>
          </cell>
          <cell r="J37">
            <v>1000</v>
          </cell>
        </row>
        <row r="38">
          <cell r="G38" t="str">
            <v>bd</v>
          </cell>
          <cell r="H38" t="str">
            <v>Bét ®¸</v>
          </cell>
          <cell r="I38" t="str">
            <v>kg</v>
          </cell>
          <cell r="J38">
            <v>476.19047619047615</v>
          </cell>
        </row>
        <row r="39">
          <cell r="G39" t="str">
            <v>dt</v>
          </cell>
          <cell r="H39" t="str">
            <v>D©y thÐp d=3mm</v>
          </cell>
          <cell r="I39" t="str">
            <v>kg</v>
          </cell>
          <cell r="J39">
            <v>6333.333333333333</v>
          </cell>
        </row>
        <row r="40">
          <cell r="G40" t="str">
            <v>td</v>
          </cell>
          <cell r="H40" t="str">
            <v>T¨ng ®¬</v>
          </cell>
          <cell r="I40" t="str">
            <v>C¸i</v>
          </cell>
          <cell r="J40">
            <v>10000</v>
          </cell>
        </row>
        <row r="41">
          <cell r="G41" t="str">
            <v>bt</v>
          </cell>
          <cell r="H41" t="str">
            <v>Bao t¶i.</v>
          </cell>
          <cell r="I41" t="str">
            <v>m2</v>
          </cell>
          <cell r="J41">
            <v>3800</v>
          </cell>
        </row>
        <row r="42">
          <cell r="G42" t="str">
            <v>ds</v>
          </cell>
          <cell r="H42" t="str">
            <v>§Êt sÐt dÎo</v>
          </cell>
          <cell r="I42" t="str">
            <v>m3</v>
          </cell>
          <cell r="J42">
            <v>30000</v>
          </cell>
        </row>
        <row r="43">
          <cell r="G43" t="str">
            <v>ph</v>
          </cell>
          <cell r="H43" t="str">
            <v>PhÌn chua</v>
          </cell>
          <cell r="I43" t="str">
            <v>Kg</v>
          </cell>
          <cell r="J43">
            <v>10000</v>
          </cell>
        </row>
        <row r="44">
          <cell r="G44" t="str">
            <v>m16</v>
          </cell>
          <cell r="H44" t="str">
            <v>Bul«ng M16</v>
          </cell>
          <cell r="I44" t="str">
            <v>C¸i</v>
          </cell>
          <cell r="J44">
            <v>2500</v>
          </cell>
        </row>
        <row r="45">
          <cell r="G45" t="str">
            <v>x400</v>
          </cell>
          <cell r="H45" t="str">
            <v>Xim¨ng PC-400</v>
          </cell>
          <cell r="I45" t="str">
            <v>kg</v>
          </cell>
          <cell r="J45">
            <v>851.03723809523808</v>
          </cell>
        </row>
        <row r="46">
          <cell r="G46" t="str">
            <v>d8</v>
          </cell>
          <cell r="H46" t="str">
            <v>ThÐp trßn d=8mm</v>
          </cell>
          <cell r="I46" t="str">
            <v>kg</v>
          </cell>
          <cell r="J46">
            <v>4671.3686666666663</v>
          </cell>
        </row>
        <row r="47">
          <cell r="G47" t="str">
            <v>d10</v>
          </cell>
          <cell r="H47" t="str">
            <v>ThÐp trßn d=10mm</v>
          </cell>
          <cell r="I47" t="str">
            <v>kg</v>
          </cell>
          <cell r="J47">
            <v>4433.2730476190472</v>
          </cell>
        </row>
        <row r="48">
          <cell r="G48" t="str">
            <v>d14</v>
          </cell>
          <cell r="H48" t="str">
            <v>ThÐp trßn d=14mm</v>
          </cell>
          <cell r="I48" t="str">
            <v>kg</v>
          </cell>
          <cell r="J48">
            <v>4347.5591428571424</v>
          </cell>
        </row>
        <row r="49">
          <cell r="G49" t="str">
            <v>gid</v>
          </cell>
          <cell r="H49" t="str">
            <v>GiÊy dÇu</v>
          </cell>
          <cell r="I49" t="str">
            <v>m2</v>
          </cell>
          <cell r="J49">
            <v>7000</v>
          </cell>
        </row>
        <row r="50">
          <cell r="G50" t="str">
            <v>®ay</v>
          </cell>
          <cell r="H50" t="str">
            <v>§ay</v>
          </cell>
          <cell r="I50" t="str">
            <v>kg</v>
          </cell>
          <cell r="J50">
            <v>7000</v>
          </cell>
        </row>
        <row r="51">
          <cell r="G51" t="str">
            <v>xg</v>
          </cell>
          <cell r="H51" t="str">
            <v>X¨ng</v>
          </cell>
          <cell r="I51" t="str">
            <v>kg</v>
          </cell>
          <cell r="J51">
            <v>6440</v>
          </cell>
        </row>
        <row r="52">
          <cell r="G52" t="str">
            <v>«</v>
          </cell>
          <cell r="H52" t="str">
            <v>«xy</v>
          </cell>
          <cell r="I52" t="str">
            <v>chai</v>
          </cell>
          <cell r="J52">
            <v>53000</v>
          </cell>
        </row>
        <row r="53">
          <cell r="G53" t="str">
            <v>th</v>
          </cell>
          <cell r="H53" t="str">
            <v>ThÐp h×nh</v>
          </cell>
          <cell r="I53" t="str">
            <v>kg</v>
          </cell>
          <cell r="J53">
            <v>4671.3686666666663</v>
          </cell>
        </row>
        <row r="54">
          <cell r="G54" t="str">
            <v>t</v>
          </cell>
          <cell r="H54" t="str">
            <v>ThÐp b¶n</v>
          </cell>
          <cell r="I54" t="str">
            <v>kg</v>
          </cell>
          <cell r="J54">
            <v>4671.3686666666663</v>
          </cell>
        </row>
        <row r="55">
          <cell r="G55" t="str">
            <v>d18</v>
          </cell>
          <cell r="H55" t="str">
            <v>ThÐp trßn d=18mm</v>
          </cell>
          <cell r="I55" t="str">
            <v>kg</v>
          </cell>
          <cell r="J55">
            <v>4347.5591428571424</v>
          </cell>
        </row>
        <row r="56">
          <cell r="G56" t="str">
            <v>tba</v>
          </cell>
          <cell r="H56" t="str">
            <v>ThÐp b¶n</v>
          </cell>
          <cell r="I56" t="str">
            <v>kg</v>
          </cell>
          <cell r="J56">
            <v>4671.3686666666663</v>
          </cell>
        </row>
        <row r="57">
          <cell r="G57" t="str">
            <v>xb</v>
          </cell>
          <cell r="H57" t="str">
            <v>§¸ x« bå</v>
          </cell>
          <cell r="I57" t="str">
            <v>m3</v>
          </cell>
          <cell r="J57">
            <v>33333.333333333328</v>
          </cell>
        </row>
        <row r="58">
          <cell r="G58" t="str">
            <v>d22</v>
          </cell>
          <cell r="H58" t="str">
            <v>ThÐp trßn d=22mm</v>
          </cell>
          <cell r="I58" t="str">
            <v>kg</v>
          </cell>
          <cell r="J58">
            <v>4347.5591428571424</v>
          </cell>
        </row>
        <row r="59">
          <cell r="G59" t="str">
            <v>®</v>
          </cell>
          <cell r="H59" t="str">
            <v>§Êt ®Ìn</v>
          </cell>
          <cell r="I59" t="str">
            <v>kg</v>
          </cell>
          <cell r="J59">
            <v>8600</v>
          </cell>
        </row>
        <row r="60">
          <cell r="G60" t="str">
            <v>a</v>
          </cell>
          <cell r="H60" t="str">
            <v>Axªtylen</v>
          </cell>
          <cell r="I60" t="str">
            <v>Chai</v>
          </cell>
          <cell r="J60">
            <v>140000</v>
          </cell>
        </row>
        <row r="61">
          <cell r="G61" t="str">
            <v>m28</v>
          </cell>
          <cell r="H61" t="str">
            <v>Bul«ng M28x105</v>
          </cell>
          <cell r="I61" t="str">
            <v>C¸i</v>
          </cell>
          <cell r="J61">
            <v>5600</v>
          </cell>
        </row>
        <row r="62">
          <cell r="G62" t="str">
            <v>dau</v>
          </cell>
          <cell r="H62" t="str">
            <v>DÇu b«i tr¬n</v>
          </cell>
          <cell r="I62" t="str">
            <v>kg</v>
          </cell>
          <cell r="J62">
            <v>2500</v>
          </cell>
        </row>
        <row r="63">
          <cell r="G63" t="str">
            <v>pc</v>
          </cell>
          <cell r="H63" t="str">
            <v>PhÌn chua</v>
          </cell>
          <cell r="I63" t="str">
            <v>kg</v>
          </cell>
          <cell r="J63">
            <v>9600</v>
          </cell>
        </row>
        <row r="64">
          <cell r="G64" t="str">
            <v>gmc</v>
          </cell>
          <cell r="H64" t="str">
            <v>Gç mÆt cÇu</v>
          </cell>
          <cell r="I64" t="str">
            <v>m3</v>
          </cell>
          <cell r="J64">
            <v>2143480.1533333333</v>
          </cell>
        </row>
        <row r="65">
          <cell r="G65" t="str">
            <v>cc</v>
          </cell>
          <cell r="H65" t="str">
            <v>C©y chèng</v>
          </cell>
          <cell r="I65" t="str">
            <v>C©y</v>
          </cell>
          <cell r="J65">
            <v>8000</v>
          </cell>
        </row>
        <row r="66">
          <cell r="G66" t="str">
            <v>db</v>
          </cell>
          <cell r="H66" t="str">
            <v>D©y buéc</v>
          </cell>
          <cell r="I66" t="str">
            <v>kg</v>
          </cell>
          <cell r="J66">
            <v>6045.454545454545</v>
          </cell>
        </row>
        <row r="67">
          <cell r="G67" t="str">
            <v>d20</v>
          </cell>
          <cell r="H67" t="str">
            <v>ThÐp trßn d=20mm</v>
          </cell>
          <cell r="I67" t="str">
            <v>kg</v>
          </cell>
          <cell r="J67">
            <v>4347.5591428571424</v>
          </cell>
        </row>
        <row r="68">
          <cell r="G68" t="str">
            <v>d25</v>
          </cell>
          <cell r="H68" t="str">
            <v>ThÐp trßn d=25mm</v>
          </cell>
          <cell r="I68" t="str">
            <v>kg</v>
          </cell>
          <cell r="J68">
            <v>4347.5591428571424</v>
          </cell>
        </row>
        <row r="69">
          <cell r="G69" t="str">
            <v>sp</v>
          </cell>
          <cell r="H69" t="str">
            <v>S¬n ph¶n quang</v>
          </cell>
          <cell r="I69" t="str">
            <v>kg</v>
          </cell>
          <cell r="J69">
            <v>80000</v>
          </cell>
        </row>
        <row r="70">
          <cell r="G70" t="str">
            <v>0.5btn</v>
          </cell>
          <cell r="H70" t="str">
            <v>§¸ 0,5x1 (20%)</v>
          </cell>
          <cell r="I70" t="str">
            <v>m3</v>
          </cell>
          <cell r="J70">
            <v>176948.49523809523</v>
          </cell>
        </row>
        <row r="71">
          <cell r="G71" t="str">
            <v>1btn</v>
          </cell>
          <cell r="H71" t="str">
            <v>§¸ 1x2 (30%)</v>
          </cell>
          <cell r="I71" t="str">
            <v>m3</v>
          </cell>
          <cell r="J71">
            <v>176948.49523809523</v>
          </cell>
        </row>
        <row r="72">
          <cell r="G72" t="str">
            <v>cbtn</v>
          </cell>
          <cell r="H72" t="str">
            <v>C¸t (43%)</v>
          </cell>
          <cell r="I72" t="str">
            <v>m3</v>
          </cell>
          <cell r="J72">
            <v>147541.19999999998</v>
          </cell>
        </row>
        <row r="73">
          <cell r="G73" t="str">
            <v>nbtn</v>
          </cell>
          <cell r="H73" t="str">
            <v>Nhùa (5,8%)</v>
          </cell>
          <cell r="I73" t="str">
            <v>kg</v>
          </cell>
          <cell r="J73">
            <v>3689.18</v>
          </cell>
        </row>
        <row r="74">
          <cell r="G74" t="str">
            <v>#p</v>
          </cell>
          <cell r="H74" t="str">
            <v>VËt liÖu phô</v>
          </cell>
          <cell r="I74" t="str">
            <v>%</v>
          </cell>
        </row>
        <row r="75">
          <cell r="G75" t="str">
            <v>&gt;18</v>
          </cell>
          <cell r="H75" t="str">
            <v>ThÐp trßn d&gt;18mm</v>
          </cell>
          <cell r="I75" t="str">
            <v>kg</v>
          </cell>
        </row>
        <row r="76">
          <cell r="G76" t="str">
            <v>dmn</v>
          </cell>
          <cell r="H76" t="str">
            <v>§¸ m¹t (18%)</v>
          </cell>
          <cell r="I76" t="str">
            <v>m3</v>
          </cell>
          <cell r="J76"/>
        </row>
        <row r="77">
          <cell r="G77" t="str">
            <v>am</v>
          </cell>
          <cell r="H77" t="str">
            <v>§¸ d¨m</v>
          </cell>
          <cell r="I77" t="str">
            <v>m3</v>
          </cell>
        </row>
        <row r="78">
          <cell r="G78" t="str">
            <v>dm</v>
          </cell>
          <cell r="H78" t="str">
            <v>§¸ m¹t</v>
          </cell>
          <cell r="I78" t="str">
            <v>m3</v>
          </cell>
        </row>
        <row r="79">
          <cell r="G79" t="str">
            <v>ddtc</v>
          </cell>
          <cell r="H79" t="str">
            <v>§¸ d¨m tiªu chuÈn</v>
          </cell>
          <cell r="I79" t="str">
            <v>m3</v>
          </cell>
        </row>
        <row r="80">
          <cell r="G80" t="str">
            <v>dhc</v>
          </cell>
          <cell r="H80" t="str">
            <v>§Êt h÷u c¬</v>
          </cell>
          <cell r="I80" t="str">
            <v>m3</v>
          </cell>
        </row>
        <row r="81">
          <cell r="G81" t="str">
            <v>dg</v>
          </cell>
          <cell r="H81" t="str">
            <v>§inh ®­êng</v>
          </cell>
          <cell r="I81" t="str">
            <v>C¸i</v>
          </cell>
        </row>
        <row r="82">
          <cell r="G82" t="str">
            <v>cr</v>
          </cell>
          <cell r="H82" t="str">
            <v>§inh Cr¨mpong</v>
          </cell>
          <cell r="I82" t="str">
            <v>C¸i</v>
          </cell>
          <cell r="J82">
            <v>2500</v>
          </cell>
        </row>
        <row r="83">
          <cell r="G83" t="str">
            <v>m20</v>
          </cell>
          <cell r="H83" t="str">
            <v>Bul«ng M20</v>
          </cell>
          <cell r="I83" t="str">
            <v>C¸i</v>
          </cell>
          <cell r="J83">
            <v>5000</v>
          </cell>
        </row>
        <row r="84">
          <cell r="G84" t="str">
            <v>cgo</v>
          </cell>
          <cell r="H84" t="str">
            <v>Cäc gç d=8-10cm</v>
          </cell>
          <cell r="I84" t="str">
            <v>m</v>
          </cell>
        </row>
        <row r="85">
          <cell r="G85" t="str">
            <v>ctre</v>
          </cell>
          <cell r="H85" t="str">
            <v>Cäc tre</v>
          </cell>
          <cell r="I85" t="str">
            <v>m</v>
          </cell>
        </row>
        <row r="86">
          <cell r="G86" t="str">
            <v>ct</v>
          </cell>
          <cell r="H86" t="str">
            <v>Cèt thÐp</v>
          </cell>
          <cell r="I86" t="str">
            <v>kg</v>
          </cell>
        </row>
        <row r="87">
          <cell r="G87" t="str">
            <v>day</v>
          </cell>
          <cell r="H87" t="str">
            <v>D©y</v>
          </cell>
          <cell r="I87" t="str">
            <v>kg</v>
          </cell>
        </row>
        <row r="88">
          <cell r="G88" t="str">
            <v>o</v>
          </cell>
          <cell r="H88" t="str">
            <v>èng ®æ d=300</v>
          </cell>
          <cell r="I88" t="str">
            <v xml:space="preserve">m </v>
          </cell>
        </row>
        <row r="89">
          <cell r="G89" t="str">
            <v>o60</v>
          </cell>
          <cell r="H89" t="str">
            <v>èng d=60cm; L=4m</v>
          </cell>
          <cell r="I89" t="str">
            <v>èng</v>
          </cell>
        </row>
        <row r="90">
          <cell r="G90" t="str">
            <v>o100</v>
          </cell>
          <cell r="H90" t="str">
            <v>èng d=100cm; L=1m</v>
          </cell>
          <cell r="I90" t="str">
            <v>m</v>
          </cell>
        </row>
        <row r="91">
          <cell r="G91" t="str">
            <v>on</v>
          </cell>
          <cell r="H91" t="str">
            <v>èng nèi</v>
          </cell>
          <cell r="I91" t="str">
            <v>m</v>
          </cell>
        </row>
        <row r="92">
          <cell r="G92" t="str">
            <v>ot</v>
          </cell>
          <cell r="H92" t="str">
            <v>èng thÐp luån c¸p</v>
          </cell>
          <cell r="I92" t="str">
            <v>m</v>
          </cell>
        </row>
        <row r="93">
          <cell r="G93" t="str">
            <v>g25x25</v>
          </cell>
          <cell r="H93" t="str">
            <v>G¹ch 25x25</v>
          </cell>
          <cell r="I93" t="str">
            <v>Viªn</v>
          </cell>
        </row>
        <row r="94">
          <cell r="G94" t="str">
            <v>go</v>
          </cell>
          <cell r="H94" t="str">
            <v>G¹ch èng 10x10x20</v>
          </cell>
          <cell r="I94" t="str">
            <v>viªn</v>
          </cell>
        </row>
        <row r="95">
          <cell r="G95" t="str">
            <v>gt</v>
          </cell>
          <cell r="H95" t="str">
            <v xml:space="preserve">G¹ch thÎ </v>
          </cell>
          <cell r="I95" t="str">
            <v>viªn</v>
          </cell>
        </row>
        <row r="96">
          <cell r="G96" t="str">
            <v>gk</v>
          </cell>
          <cell r="H96" t="str">
            <v>Gç kª</v>
          </cell>
          <cell r="I96" t="str">
            <v>m3</v>
          </cell>
          <cell r="J96">
            <v>1279992.2066666668</v>
          </cell>
        </row>
        <row r="97">
          <cell r="G97" t="str">
            <v>gd</v>
          </cell>
          <cell r="H97" t="str">
            <v>Gç lµm khe co gian</v>
          </cell>
          <cell r="I97" t="str">
            <v>m3</v>
          </cell>
        </row>
        <row r="98">
          <cell r="G98" t="str">
            <v>ll</v>
          </cell>
          <cell r="H98" t="str">
            <v>LËp l¸ch</v>
          </cell>
          <cell r="I98" t="str">
            <v xml:space="preserve">bé </v>
          </cell>
          <cell r="J98">
            <v>200000</v>
          </cell>
        </row>
        <row r="99">
          <cell r="G99" t="str">
            <v>lc</v>
          </cell>
          <cell r="H99" t="str">
            <v>L­ìi c­a s¾t</v>
          </cell>
          <cell r="I99" t="str">
            <v>C¸i</v>
          </cell>
          <cell r="J99">
            <v>216</v>
          </cell>
        </row>
        <row r="100">
          <cell r="G100" t="str">
            <v>lt</v>
          </cell>
          <cell r="H100" t="str">
            <v>L­íi thÐp ®Þnh vÞ</v>
          </cell>
          <cell r="I100" t="str">
            <v>kg</v>
          </cell>
          <cell r="J100">
            <v>72</v>
          </cell>
        </row>
        <row r="101">
          <cell r="G101" t="str">
            <v>nt</v>
          </cell>
          <cell r="H101" t="str">
            <v>Nhò t­¬ng 60% nhùa</v>
          </cell>
          <cell r="I101" t="str">
            <v>Kg</v>
          </cell>
          <cell r="J101">
            <v>60</v>
          </cell>
        </row>
        <row r="102">
          <cell r="G102" t="str">
            <v>r</v>
          </cell>
          <cell r="H102" t="str">
            <v>Ray</v>
          </cell>
          <cell r="I102" t="str">
            <v>kg</v>
          </cell>
          <cell r="J102">
            <v>4500</v>
          </cell>
        </row>
        <row r="103">
          <cell r="G103" t="str">
            <v>tv</v>
          </cell>
          <cell r="H103" t="str">
            <v>Tµ vÑt gç (14x20x180)</v>
          </cell>
          <cell r="I103" t="str">
            <v>thanh</v>
          </cell>
          <cell r="J103">
            <v>108031.39972800002</v>
          </cell>
        </row>
        <row r="104">
          <cell r="G104" t="str">
            <v>gcn</v>
          </cell>
          <cell r="H104" t="str">
            <v>Gç chång nÒ (14x18x140)</v>
          </cell>
          <cell r="I104" t="str">
            <v>thanh</v>
          </cell>
          <cell r="J104">
            <v>75621.979809600001</v>
          </cell>
        </row>
        <row r="105">
          <cell r="G105" t="str">
            <v>tg</v>
          </cell>
          <cell r="H105" t="str">
            <v>ThÐp gãc</v>
          </cell>
          <cell r="I105" t="str">
            <v>kg</v>
          </cell>
          <cell r="J105">
            <v>0</v>
          </cell>
        </row>
        <row r="106">
          <cell r="G106" t="str">
            <v>i</v>
          </cell>
          <cell r="H106" t="str">
            <v>ThÐp I</v>
          </cell>
          <cell r="I106" t="str">
            <v>kg</v>
          </cell>
          <cell r="J106">
            <v>0</v>
          </cell>
        </row>
        <row r="107">
          <cell r="G107" t="str">
            <v>tr</v>
          </cell>
          <cell r="H107" t="str">
            <v>ThÐp trßn</v>
          </cell>
          <cell r="I107" t="str">
            <v>kg</v>
          </cell>
          <cell r="J107">
            <v>4671.3686666666663</v>
          </cell>
        </row>
        <row r="108">
          <cell r="G108">
            <v>10</v>
          </cell>
          <cell r="H108" t="str">
            <v>ThÐp trßn d&lt;=10mm</v>
          </cell>
          <cell r="I108" t="str">
            <v>kg</v>
          </cell>
        </row>
        <row r="109">
          <cell r="G109" t="str">
            <v>t4-6</v>
          </cell>
          <cell r="H109" t="str">
            <v>ThÐp trßn d=4-6mm</v>
          </cell>
          <cell r="I109" t="str">
            <v>kg</v>
          </cell>
        </row>
        <row r="110">
          <cell r="G110" t="str">
            <v>d4</v>
          </cell>
          <cell r="H110" t="str">
            <v>ThÐp trßn d=4mm</v>
          </cell>
          <cell r="I110" t="str">
            <v>kg</v>
          </cell>
        </row>
        <row r="111">
          <cell r="G111" t="str">
            <v>d32</v>
          </cell>
          <cell r="H111" t="str">
            <v>ThÐp trßn d=32mm</v>
          </cell>
          <cell r="I111" t="str">
            <v>kg</v>
          </cell>
          <cell r="J111">
            <v>4347.5591428571424</v>
          </cell>
        </row>
        <row r="112">
          <cell r="G112" t="str">
            <v>&gt;10</v>
          </cell>
          <cell r="H112" t="str">
            <v>ThÐp trßn d&gt;10mm</v>
          </cell>
          <cell r="I112" t="str">
            <v>kg</v>
          </cell>
        </row>
        <row r="113">
          <cell r="G113" t="str">
            <v>vl</v>
          </cell>
          <cell r="H113" t="str">
            <v>V÷a lãt</v>
          </cell>
          <cell r="I113" t="str">
            <v>m3</v>
          </cell>
        </row>
        <row r="114">
          <cell r="G114" t="str">
            <v>vu</v>
          </cell>
          <cell r="H114" t="str">
            <v>V÷a M</v>
          </cell>
          <cell r="I114" t="str">
            <v>m3</v>
          </cell>
        </row>
        <row r="115">
          <cell r="G115" t="str">
            <v>bbcn</v>
          </cell>
          <cell r="H115" t="str">
            <v>BiÓn b¸o tªn cÇu</v>
          </cell>
          <cell r="I115" t="str">
            <v>C¸i</v>
          </cell>
          <cell r="J115">
            <v>450000</v>
          </cell>
        </row>
        <row r="116">
          <cell r="G116" t="str">
            <v>vmm</v>
          </cell>
          <cell r="H116" t="str">
            <v xml:space="preserve">V÷a miÕt m¹ch </v>
          </cell>
          <cell r="I116" t="str">
            <v>m3</v>
          </cell>
        </row>
        <row r="117">
          <cell r="G117" t="str">
            <v>xmt</v>
          </cell>
          <cell r="H117" t="str">
            <v>Xim¨ng tr¾ng</v>
          </cell>
          <cell r="I117" t="str">
            <v>kg</v>
          </cell>
          <cell r="J117">
            <v>12517</v>
          </cell>
        </row>
        <row r="118">
          <cell r="G118" t="str">
            <v>Tra nh©n c«ng</v>
          </cell>
          <cell r="H118" t="str">
            <v>ThÐp b¶n</v>
          </cell>
          <cell r="I118" t="str">
            <v>kg</v>
          </cell>
          <cell r="J118" t="str">
            <v>§­êng</v>
          </cell>
        </row>
        <row r="119">
          <cell r="G119">
            <v>2.5</v>
          </cell>
          <cell r="H119" t="str">
            <v>Nh©n c«ng bËc 2,5/7</v>
          </cell>
          <cell r="I119" t="str">
            <v xml:space="preserve">C«ng </v>
          </cell>
          <cell r="J119">
            <v>12517</v>
          </cell>
        </row>
        <row r="120">
          <cell r="G120">
            <v>2.7</v>
          </cell>
          <cell r="H120" t="str">
            <v>Nh©n c«ng bËc 2,7/7</v>
          </cell>
          <cell r="I120" t="str">
            <v xml:space="preserve">C«ng </v>
          </cell>
          <cell r="J120">
            <v>12755</v>
          </cell>
        </row>
        <row r="121">
          <cell r="G121">
            <v>3</v>
          </cell>
          <cell r="H121" t="str">
            <v>Nh©n c«ng bËc 3,0/7</v>
          </cell>
          <cell r="I121" t="str">
            <v xml:space="preserve">C«ng </v>
          </cell>
          <cell r="J121">
            <v>13111</v>
          </cell>
        </row>
        <row r="122">
          <cell r="G122">
            <v>3.2</v>
          </cell>
          <cell r="H122" t="str">
            <v>Nh©n c«ng bËc 3,2/7</v>
          </cell>
          <cell r="I122" t="str">
            <v xml:space="preserve">C«ng </v>
          </cell>
          <cell r="J122">
            <v>13390</v>
          </cell>
        </row>
        <row r="123">
          <cell r="G123">
            <v>3.5</v>
          </cell>
          <cell r="H123" t="str">
            <v>Nh©n c«ng bËc 3,5/7</v>
          </cell>
          <cell r="I123" t="str">
            <v xml:space="preserve">C«ng </v>
          </cell>
          <cell r="J123">
            <v>13808</v>
          </cell>
        </row>
        <row r="124">
          <cell r="G124">
            <v>3.7</v>
          </cell>
          <cell r="H124" t="str">
            <v>Nh©n c«ng bËc 3,7/7</v>
          </cell>
          <cell r="I124" t="str">
            <v xml:space="preserve">C«ng </v>
          </cell>
          <cell r="J124">
            <v>14088</v>
          </cell>
        </row>
        <row r="125">
          <cell r="G125" t="str">
            <v>n4</v>
          </cell>
          <cell r="H125" t="str">
            <v>Nh©n c«ng bËc 4,0/7</v>
          </cell>
          <cell r="I125" t="str">
            <v xml:space="preserve">C«ng </v>
          </cell>
          <cell r="J125">
            <v>14506</v>
          </cell>
        </row>
        <row r="126">
          <cell r="G126">
            <v>4.5</v>
          </cell>
          <cell r="H126" t="str">
            <v>Nh©n c«ng bËc 4,5/7</v>
          </cell>
          <cell r="I126" t="str">
            <v xml:space="preserve">C«ng </v>
          </cell>
          <cell r="J126">
            <v>15937</v>
          </cell>
        </row>
        <row r="127">
          <cell r="J127" t="str">
            <v>cÇu</v>
          </cell>
        </row>
        <row r="128">
          <cell r="G128" t="str">
            <v>2,5c</v>
          </cell>
          <cell r="H128" t="str">
            <v>Nh©n c«ng bËc 2,5/7</v>
          </cell>
          <cell r="I128" t="str">
            <v xml:space="preserve">C«ng </v>
          </cell>
          <cell r="J128">
            <v>13215</v>
          </cell>
        </row>
        <row r="129">
          <cell r="G129" t="str">
            <v>2,7c</v>
          </cell>
          <cell r="H129" t="str">
            <v>Nh©n c«ng bËc 2,7/7</v>
          </cell>
          <cell r="I129" t="str">
            <v xml:space="preserve">C«ng </v>
          </cell>
          <cell r="J129">
            <v>13481</v>
          </cell>
        </row>
        <row r="130">
          <cell r="G130" t="str">
            <v>3c</v>
          </cell>
          <cell r="H130" t="str">
            <v>Nh©n c«ng bËc 3,0/7</v>
          </cell>
          <cell r="I130" t="str">
            <v xml:space="preserve">C«ng </v>
          </cell>
          <cell r="J130">
            <v>13878</v>
          </cell>
        </row>
        <row r="131">
          <cell r="G131" t="str">
            <v>3,2c</v>
          </cell>
          <cell r="H131" t="str">
            <v>Nh©n c«ng bËc 3,2/7</v>
          </cell>
          <cell r="I131" t="str">
            <v xml:space="preserve">C«ng </v>
          </cell>
          <cell r="J131">
            <v>14171</v>
          </cell>
        </row>
        <row r="132">
          <cell r="G132" t="str">
            <v>3,5c</v>
          </cell>
          <cell r="H132" t="str">
            <v>Nh©n c«ng bËc 3,5/7</v>
          </cell>
          <cell r="I132" t="str">
            <v xml:space="preserve">C«ng </v>
          </cell>
          <cell r="J132">
            <v>14611</v>
          </cell>
        </row>
        <row r="133">
          <cell r="G133" t="str">
            <v>3,7c</v>
          </cell>
          <cell r="H133" t="str">
            <v>Nh©n c«ng bËc 3,7/7</v>
          </cell>
          <cell r="I133" t="str">
            <v xml:space="preserve">C«ng </v>
          </cell>
          <cell r="J133">
            <v>14904</v>
          </cell>
        </row>
        <row r="134">
          <cell r="G134" t="str">
            <v>4c</v>
          </cell>
          <cell r="H134" t="str">
            <v>Nh©n c«ng bËc 4,0/7</v>
          </cell>
          <cell r="I134" t="str">
            <v xml:space="preserve">C«ng </v>
          </cell>
          <cell r="J134">
            <v>15344</v>
          </cell>
        </row>
        <row r="135">
          <cell r="G135" t="str">
            <v>4,5c</v>
          </cell>
          <cell r="H135" t="str">
            <v>Nh©n c«ng bËc 4,5/7</v>
          </cell>
          <cell r="I135" t="str">
            <v xml:space="preserve">C«ng </v>
          </cell>
          <cell r="J135">
            <v>16914</v>
          </cell>
        </row>
        <row r="137">
          <cell r="G137" t="str">
            <v>TRA MAÏY TC</v>
          </cell>
        </row>
        <row r="138">
          <cell r="G138" t="str">
            <v>bv</v>
          </cell>
          <cell r="H138" t="str">
            <v>B¬m v÷a XM</v>
          </cell>
          <cell r="I138" t="str">
            <v>Ca</v>
          </cell>
          <cell r="J138">
            <v>125828</v>
          </cell>
        </row>
        <row r="139">
          <cell r="G139" t="str">
            <v>mr50</v>
          </cell>
          <cell r="H139" t="str">
            <v>M¸y r¶i 50-60m3/h</v>
          </cell>
          <cell r="I139" t="str">
            <v>Ca</v>
          </cell>
          <cell r="J139">
            <v>1177680</v>
          </cell>
        </row>
        <row r="140">
          <cell r="G140" t="str">
            <v>c10t</v>
          </cell>
          <cell r="H140" t="str">
            <v>CÈu 10T</v>
          </cell>
          <cell r="I140" t="str">
            <v>Ca</v>
          </cell>
          <cell r="J140">
            <v>615511</v>
          </cell>
        </row>
        <row r="141">
          <cell r="G141" t="str">
            <v>c5t</v>
          </cell>
          <cell r="H141" t="str">
            <v>CÈu 5T</v>
          </cell>
          <cell r="I141" t="str">
            <v>Ca</v>
          </cell>
          <cell r="J141">
            <v>292034</v>
          </cell>
        </row>
        <row r="142">
          <cell r="G142" t="str">
            <v>c16t</v>
          </cell>
          <cell r="H142" t="str">
            <v>CÈu 16T</v>
          </cell>
          <cell r="I142" t="str">
            <v>Ca</v>
          </cell>
          <cell r="J142">
            <v>823425</v>
          </cell>
        </row>
        <row r="143">
          <cell r="G143" t="str">
            <v>c25T</v>
          </cell>
          <cell r="H143" t="str">
            <v>CÈu 25T</v>
          </cell>
          <cell r="I143" t="str">
            <v>Ca</v>
          </cell>
          <cell r="J143">
            <v>1148366</v>
          </cell>
        </row>
        <row r="144">
          <cell r="G144" t="str">
            <v>50t</v>
          </cell>
          <cell r="H144" t="str">
            <v>CÈu xÝch 50T</v>
          </cell>
          <cell r="I144" t="str">
            <v>Ca</v>
          </cell>
          <cell r="J144">
            <v>1639226</v>
          </cell>
        </row>
        <row r="145">
          <cell r="G145" t="str">
            <v>k250</v>
          </cell>
          <cell r="H145" t="str">
            <v>KÝch 250T</v>
          </cell>
          <cell r="I145" t="str">
            <v>Ca</v>
          </cell>
          <cell r="J145">
            <v>86813</v>
          </cell>
        </row>
        <row r="146">
          <cell r="G146" t="str">
            <v>k500</v>
          </cell>
          <cell r="H146" t="str">
            <v>KÝch 500T</v>
          </cell>
          <cell r="I146" t="str">
            <v>Ca</v>
          </cell>
          <cell r="J146">
            <v>102248</v>
          </cell>
        </row>
        <row r="147">
          <cell r="G147" t="str">
            <v>db1</v>
          </cell>
          <cell r="H147" t="str">
            <v>M¸y ®Çm bµn 1KW</v>
          </cell>
          <cell r="I147" t="str">
            <v>Ca</v>
          </cell>
          <cell r="J147">
            <v>32525</v>
          </cell>
        </row>
        <row r="148">
          <cell r="G148" t="str">
            <v>b75</v>
          </cell>
          <cell r="H148" t="str">
            <v>M¸y b¬m n­íc 75CV</v>
          </cell>
          <cell r="I148" t="str">
            <v>Ca</v>
          </cell>
          <cell r="J148">
            <v>466499</v>
          </cell>
        </row>
        <row r="149">
          <cell r="G149" t="str">
            <v>b20</v>
          </cell>
          <cell r="H149" t="str">
            <v>M¸y b¬m n­íc 20CV</v>
          </cell>
          <cell r="I149" t="str">
            <v>Ca</v>
          </cell>
          <cell r="J149">
            <v>140009</v>
          </cell>
        </row>
        <row r="150">
          <cell r="G150" t="str">
            <v>cg</v>
          </cell>
          <cell r="H150" t="str">
            <v>M¸y c¾t èng</v>
          </cell>
          <cell r="I150" t="str">
            <v>Ca</v>
          </cell>
          <cell r="J150">
            <v>46496</v>
          </cell>
        </row>
        <row r="151">
          <cell r="G151" t="str">
            <v>cth</v>
          </cell>
          <cell r="H151" t="str">
            <v>M¸y c¾t thÐp</v>
          </cell>
          <cell r="I151" t="str">
            <v>Ca</v>
          </cell>
          <cell r="J151">
            <v>164322</v>
          </cell>
        </row>
        <row r="152">
          <cell r="G152" t="str">
            <v>cong</v>
          </cell>
          <cell r="H152" t="str">
            <v>M¸y cuèn èng</v>
          </cell>
          <cell r="I152" t="str">
            <v>Ca</v>
          </cell>
          <cell r="J152">
            <v>43589</v>
          </cell>
        </row>
        <row r="153">
          <cell r="G153" t="str">
            <v>h23</v>
          </cell>
          <cell r="H153" t="str">
            <v>M¸y hµn 23KW</v>
          </cell>
          <cell r="I153" t="str">
            <v>Ca</v>
          </cell>
          <cell r="J153">
            <v>77338</v>
          </cell>
        </row>
        <row r="154">
          <cell r="G154" t="str">
            <v>m#</v>
          </cell>
          <cell r="H154" t="str">
            <v>M¸y kh¸c</v>
          </cell>
          <cell r="I154" t="str">
            <v>%</v>
          </cell>
        </row>
        <row r="155">
          <cell r="G155" t="str">
            <v>nk</v>
          </cell>
          <cell r="H155" t="str">
            <v>M¸y nÐn khÝ 10m3/h</v>
          </cell>
          <cell r="I155" t="str">
            <v>Ca</v>
          </cell>
          <cell r="J155">
            <v>28854</v>
          </cell>
        </row>
        <row r="156">
          <cell r="G156" t="str">
            <v>250l</v>
          </cell>
          <cell r="H156" t="str">
            <v>M¸y trén 250l</v>
          </cell>
          <cell r="I156" t="str">
            <v>Ca</v>
          </cell>
          <cell r="J156">
            <v>96272</v>
          </cell>
        </row>
        <row r="157">
          <cell r="G157" t="str">
            <v>80l</v>
          </cell>
          <cell r="H157" t="str">
            <v>M¸y trén v÷a 80l</v>
          </cell>
          <cell r="I157" t="str">
            <v>Ca</v>
          </cell>
          <cell r="J157">
            <v>45294</v>
          </cell>
        </row>
        <row r="158">
          <cell r="G158" t="str">
            <v>vt</v>
          </cell>
          <cell r="H158" t="str">
            <v>M¸y vËn th¨ng 0,8T</v>
          </cell>
          <cell r="I158" t="str">
            <v>Ca</v>
          </cell>
          <cell r="J158">
            <v>54495</v>
          </cell>
        </row>
        <row r="159">
          <cell r="G159" t="str">
            <v>pl3</v>
          </cell>
          <cell r="H159" t="str">
            <v>Pal¨ng xÝch 3T</v>
          </cell>
          <cell r="I159" t="str">
            <v>Ca</v>
          </cell>
          <cell r="J159">
            <v>90447</v>
          </cell>
        </row>
        <row r="160">
          <cell r="G160" t="str">
            <v>200t</v>
          </cell>
          <cell r="H160" t="str">
            <v>Sµ lan 200T</v>
          </cell>
          <cell r="I160" t="str">
            <v>Ca</v>
          </cell>
          <cell r="J160">
            <v>325023</v>
          </cell>
        </row>
        <row r="161">
          <cell r="G161" t="str">
            <v>400t</v>
          </cell>
          <cell r="H161" t="str">
            <v>Sµ lan 400T</v>
          </cell>
          <cell r="I161" t="str">
            <v>Ca</v>
          </cell>
          <cell r="J161">
            <v>670875</v>
          </cell>
        </row>
        <row r="162">
          <cell r="G162" t="str">
            <v>toi5</v>
          </cell>
          <cell r="H162" t="str">
            <v>Têi ®iÖn 5T</v>
          </cell>
          <cell r="I162" t="str">
            <v>Ca</v>
          </cell>
          <cell r="J162">
            <v>70440</v>
          </cell>
        </row>
        <row r="163">
          <cell r="G163" t="str">
            <v>150cv</v>
          </cell>
          <cell r="H163" t="str">
            <v>Tµu kÐo 150cv</v>
          </cell>
          <cell r="I163" t="str">
            <v>Ca</v>
          </cell>
          <cell r="J163">
            <v>775474</v>
          </cell>
        </row>
        <row r="164">
          <cell r="G164" t="str">
            <v>ld</v>
          </cell>
          <cell r="H164" t="str">
            <v>Xe lao dÇm</v>
          </cell>
          <cell r="I164" t="str">
            <v>Ca</v>
          </cell>
          <cell r="J164">
            <v>2382049</v>
          </cell>
        </row>
        <row r="165">
          <cell r="G165" t="str">
            <v>mu110</v>
          </cell>
          <cell r="H165" t="str">
            <v>M¸y ñi 110cv</v>
          </cell>
          <cell r="I165" t="str">
            <v>Ca</v>
          </cell>
          <cell r="J165">
            <v>669348</v>
          </cell>
        </row>
        <row r="166">
          <cell r="G166" t="str">
            <v>ms110</v>
          </cell>
          <cell r="H166" t="str">
            <v>M¸y san 110cv</v>
          </cell>
          <cell r="I166" t="str">
            <v>Ca</v>
          </cell>
          <cell r="J166">
            <v>584271</v>
          </cell>
        </row>
        <row r="167">
          <cell r="G167" t="str">
            <v>dbl25</v>
          </cell>
          <cell r="H167" t="str">
            <v>§Çm b¸nh lèp 25T</v>
          </cell>
          <cell r="I167" t="str">
            <v>Ca</v>
          </cell>
          <cell r="J167">
            <v>505651</v>
          </cell>
        </row>
        <row r="168">
          <cell r="G168" t="str">
            <v>ottn5</v>
          </cell>
          <cell r="H168" t="str">
            <v>¤t« t­íi n­íc 5m3</v>
          </cell>
          <cell r="I168" t="str">
            <v>Ca</v>
          </cell>
          <cell r="J168">
            <v>343052</v>
          </cell>
        </row>
        <row r="169">
          <cell r="G169" t="str">
            <v>md25</v>
          </cell>
          <cell r="H169" t="str">
            <v>M¸y ®Çm 25T</v>
          </cell>
          <cell r="I169" t="str">
            <v>Ca</v>
          </cell>
          <cell r="J169">
            <v>505651</v>
          </cell>
        </row>
        <row r="170">
          <cell r="G170" t="str">
            <v>md9</v>
          </cell>
          <cell r="H170" t="str">
            <v>M¸y ®Çm 9T</v>
          </cell>
          <cell r="I170" t="str">
            <v>Ca</v>
          </cell>
          <cell r="J170">
            <v>443844</v>
          </cell>
        </row>
        <row r="171">
          <cell r="G171" t="str">
            <v>mr</v>
          </cell>
          <cell r="H171" t="str">
            <v>M¸y r¶i 20T/h</v>
          </cell>
          <cell r="I171" t="str">
            <v>Ca</v>
          </cell>
          <cell r="J171">
            <v>643252</v>
          </cell>
        </row>
        <row r="172">
          <cell r="G172" t="str">
            <v>l10</v>
          </cell>
          <cell r="H172" t="str">
            <v>Lu 10T</v>
          </cell>
          <cell r="I172" t="str">
            <v>Ca</v>
          </cell>
          <cell r="J172">
            <v>288922</v>
          </cell>
        </row>
        <row r="173">
          <cell r="G173" t="str">
            <v>l8.5</v>
          </cell>
          <cell r="H173" t="str">
            <v>M¸y lu 8.5T</v>
          </cell>
          <cell r="I173" t="str">
            <v>Ca</v>
          </cell>
          <cell r="J173">
            <v>252823</v>
          </cell>
        </row>
        <row r="174">
          <cell r="G174" t="str">
            <v>lbl16</v>
          </cell>
          <cell r="H174" t="str">
            <v>Lu b¸nh lèp 16T</v>
          </cell>
          <cell r="I174" t="str">
            <v>Ca</v>
          </cell>
          <cell r="J174">
            <v>432053</v>
          </cell>
        </row>
        <row r="175">
          <cell r="G175" t="str">
            <v>tt20-25</v>
          </cell>
          <cell r="H175" t="str">
            <v>Tr¹m trén 20-25T/h</v>
          </cell>
          <cell r="I175" t="str">
            <v>Ca</v>
          </cell>
          <cell r="J175">
            <v>5156262</v>
          </cell>
        </row>
        <row r="176">
          <cell r="G176" t="str">
            <v>mx0.6</v>
          </cell>
          <cell r="H176" t="str">
            <v>M¸y xóc 0,6m3</v>
          </cell>
          <cell r="I176" t="str">
            <v>Ca</v>
          </cell>
          <cell r="J176">
            <v>469958</v>
          </cell>
        </row>
        <row r="177">
          <cell r="G177" t="str">
            <v>mx1,25</v>
          </cell>
          <cell r="H177" t="str">
            <v>M¸y xóc 1,25m3</v>
          </cell>
          <cell r="I177" t="str">
            <v>Ca</v>
          </cell>
          <cell r="J177">
            <v>713258</v>
          </cell>
        </row>
        <row r="178">
          <cell r="G178" t="str">
            <v>lr25</v>
          </cell>
          <cell r="H178" t="str">
            <v>Lu rung 25T</v>
          </cell>
          <cell r="I178" t="str">
            <v>Ca</v>
          </cell>
          <cell r="J178">
            <v>928648</v>
          </cell>
        </row>
        <row r="179">
          <cell r="G179" t="str">
            <v>ottn7t</v>
          </cell>
          <cell r="H179" t="str">
            <v>¤t« t­íi nhùa 7T</v>
          </cell>
          <cell r="I179" t="str">
            <v>Ca</v>
          </cell>
          <cell r="J179">
            <v>745096</v>
          </cell>
        </row>
        <row r="180">
          <cell r="G180" t="str">
            <v>ot7t</v>
          </cell>
          <cell r="H180" t="str">
            <v>¤t« tù ®æ 7T</v>
          </cell>
          <cell r="I180" t="str">
            <v>Ca</v>
          </cell>
          <cell r="J180">
            <v>444551</v>
          </cell>
        </row>
        <row r="181">
          <cell r="G181" t="str">
            <v>ot10t</v>
          </cell>
          <cell r="H181" t="str">
            <v>¤t« tù ®æ 10T</v>
          </cell>
          <cell r="I181" t="str">
            <v>Ca</v>
          </cell>
          <cell r="J181">
            <v>525740</v>
          </cell>
        </row>
        <row r="182">
          <cell r="G182" t="str">
            <v>dd</v>
          </cell>
          <cell r="H182" t="str">
            <v>M¸y ®Çm dïi 1,5KW</v>
          </cell>
          <cell r="I182" t="str">
            <v>Ca</v>
          </cell>
          <cell r="J182">
            <v>37456</v>
          </cell>
        </row>
        <row r="183">
          <cell r="G183" t="str">
            <v>cu</v>
          </cell>
          <cell r="H183" t="str">
            <v>M¸y c¾t uèn cèt thÐp</v>
          </cell>
          <cell r="I183" t="str">
            <v>Ca</v>
          </cell>
          <cell r="J183">
            <v>39789</v>
          </cell>
        </row>
        <row r="184">
          <cell r="G184" t="str">
            <v>md&lt;=1,25</v>
          </cell>
          <cell r="H184" t="str">
            <v>M¸y ®µo &lt;=1,25m3</v>
          </cell>
          <cell r="I184" t="str">
            <v>Ca</v>
          </cell>
          <cell r="J184">
            <v>1238930</v>
          </cell>
        </row>
        <row r="185">
          <cell r="G185" t="str">
            <v>md&lt;=0.8</v>
          </cell>
          <cell r="H185" t="str">
            <v>M¸y ®µo &lt;=0,8m3</v>
          </cell>
          <cell r="I185" t="str">
            <v>Ca</v>
          </cell>
          <cell r="J185">
            <v>705849</v>
          </cell>
        </row>
        <row r="186">
          <cell r="G186" t="str">
            <v>nk17</v>
          </cell>
          <cell r="H186" t="str">
            <v>M¸y nÐn khÝ 17m3/h</v>
          </cell>
          <cell r="I186" t="str">
            <v>Ca</v>
          </cell>
          <cell r="J186">
            <v>36644</v>
          </cell>
        </row>
        <row r="187">
          <cell r="G187" t="str">
            <v>mu140</v>
          </cell>
          <cell r="H187" t="str">
            <v>M¸y ñi 140cv</v>
          </cell>
          <cell r="I187" t="str">
            <v>Ca</v>
          </cell>
          <cell r="J187">
            <v>865868</v>
          </cell>
        </row>
        <row r="188">
          <cell r="G188" t="str">
            <v>tt50-60</v>
          </cell>
          <cell r="H188" t="str">
            <v>Tr¹m trén 50-60T/h</v>
          </cell>
          <cell r="I188" t="str">
            <v>Ca</v>
          </cell>
          <cell r="J188">
            <v>8261175</v>
          </cell>
        </row>
        <row r="189">
          <cell r="G189" t="str">
            <v>mkxd</v>
          </cell>
          <cell r="H189" t="str">
            <v>M¸y khoan xoay ®Ëp F 65mm</v>
          </cell>
          <cell r="I189" t="str">
            <v>Ca</v>
          </cell>
          <cell r="J189">
            <v>230707</v>
          </cell>
        </row>
        <row r="190">
          <cell r="G190" t="str">
            <v>mk</v>
          </cell>
          <cell r="H190" t="str">
            <v>M¸y khoan cÇm tay F =42mm</v>
          </cell>
          <cell r="I190" t="str">
            <v>Ca</v>
          </cell>
          <cell r="J190">
            <v>35357</v>
          </cell>
        </row>
        <row r="191">
          <cell r="G191" t="str">
            <v>kbt</v>
          </cell>
          <cell r="H191" t="str">
            <v>M¸y khoan bª t«ng cÇm tay</v>
          </cell>
          <cell r="I191" t="str">
            <v>Ca</v>
          </cell>
          <cell r="J191">
            <v>23621</v>
          </cell>
        </row>
        <row r="192">
          <cell r="G192" t="str">
            <v>xdk+m</v>
          </cell>
          <cell r="H192" t="str">
            <v>Xe ®Çu kÐo vµ moãc</v>
          </cell>
          <cell r="I192" t="str">
            <v>Ca</v>
          </cell>
          <cell r="J192">
            <v>582634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Set>
  </externalBook>
</externalLink>
</file>

<file path=xl/externalLinks/externalLink3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DZ22"/>
      <sheetName val="DZ22"/>
      <sheetName val="BTTBA"/>
      <sheetName val="HTCS"/>
      <sheetName val="KT"/>
      <sheetName val="vc"/>
      <sheetName val="THctiet"/>
      <sheetName val="TH (2)"/>
      <sheetName val="bia"/>
      <sheetName val="XL4Popp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Tr"/>
      <sheetName val="TLuong"/>
      <sheetName val="NhatThu"/>
      <sheetName val="TT35"/>
      <sheetName val="TT04"/>
      <sheetName val="TTCto"/>
      <sheetName val="CSNDK"/>
      <sheetName val="ttmc,tru"/>
      <sheetName val="Mong,tru"/>
      <sheetName val="vc"/>
      <sheetName val="ps (2)"/>
      <sheetName val="Cai tao NDK"/>
      <sheetName val="gtcl"/>
      <sheetName val="chenhlech"/>
      <sheetName val="bt"/>
      <sheetName val="NT-MC"/>
      <sheetName val="NhiThu"/>
      <sheetName val="DTT"/>
      <sheetName val="diachi"/>
      <sheetName val="ps"/>
      <sheetName val="datdao"/>
      <sheetName val="thtb"/>
      <sheetName val="TONG HOP"/>
      <sheetName val="XL4Poppy"/>
      <sheetName val="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0">
          <cell r="C20">
            <v>9760</v>
          </cell>
        </row>
      </sheetData>
      <sheetData sheetId="19"/>
      <sheetData sheetId="20"/>
      <sheetData sheetId="21"/>
      <sheetData sheetId="22"/>
      <sheetData sheetId="23"/>
      <sheetData sheetId="24" refreshError="1"/>
    </sheetDataSet>
  </externalBook>
</externalLink>
</file>

<file path=xl/externalLinks/externalLink3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L"/>
      <sheetName val="DG"/>
      <sheetName val="THop"/>
      <sheetName val="TDT"/>
      <sheetName val="Kluong"/>
      <sheetName val="H.so"/>
      <sheetName val="Tvan"/>
    </sheetNames>
    <sheetDataSet>
      <sheetData sheetId="0"/>
      <sheetData sheetId="1"/>
      <sheetData sheetId="2"/>
      <sheetData sheetId="3">
        <row r="88">
          <cell r="D88">
            <v>118135008251.60049</v>
          </cell>
        </row>
      </sheetData>
      <sheetData sheetId="4"/>
      <sheetData sheetId="5"/>
      <sheetData sheetId="6"/>
    </sheetDataSet>
  </externalBook>
</externalLink>
</file>

<file path=xl/externalLinks/externalLink3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L dat"/>
      <sheetName val="read number"/>
      <sheetName val="KK bo sung"/>
      <sheetName val="DS denbu"/>
      <sheetName val="TanLien"/>
      <sheetName val="TanThanh"/>
      <sheetName val="TanLong"/>
      <sheetName val="TanLap"/>
      <sheetName val="LaoBao"/>
      <sheetName val="THChitra"/>
      <sheetName val="Sheet1"/>
      <sheetName val="CL dat (2)"/>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3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nluong"/>
      <sheetName val="kinhphi"/>
      <sheetName val="ptvt"/>
      <sheetName val="sat"/>
      <sheetName val="clechvt"/>
      <sheetName val="dongia"/>
      <sheetName val="tonghop"/>
      <sheetName val="ctttc"/>
      <sheetName val="bia"/>
      <sheetName val="TN NEW"/>
      <sheetName val="285"/>
      <sheetName val="phangoithau"/>
      <sheetName val="TDT"/>
      <sheetName val="THCPXD"/>
      <sheetName val="cpkhac"/>
      <sheetName val="CP CBSX"/>
      <sheetName val="THTN"/>
      <sheetName val="TN CT"/>
      <sheetName val="VLNCMTC TN"/>
      <sheetName val="CT day dan su phu kien"/>
      <sheetName val="CT xa - tiep dia"/>
      <sheetName val="THEP HINH"/>
      <sheetName val="CT cot"/>
      <sheetName val="Ct BT mong"/>
      <sheetName val="DatDao"/>
      <sheetName val="K LUONG duong day"/>
      <sheetName val="DG"/>
      <sheetName val="TH CTO"/>
      <sheetName val="VL-NC CTo"/>
      <sheetName val="CT cong to"/>
      <sheetName val="KL CONG TO"/>
      <sheetName val="VL DAU THAU"/>
      <sheetName val="TH DZ0,4"/>
      <sheetName val="TT"/>
      <sheetName val="VCDD"/>
      <sheetName val="VL-NC DZ0,4"/>
      <sheetName val="TH THAO DO"/>
      <sheetName val="VL-NC-MTC thao do"/>
      <sheetName val="CT THAO DO"/>
      <sheetName val="KL Thao Do"/>
      <sheetName val="00000000"/>
      <sheetName val="Xlc5nguyhiem"/>
      <sheetName val="CosoXL"/>
      <sheetName val="KhuTG"/>
      <sheetName val="10000000"/>
      <sheetName val="XL4Poppy"/>
      <sheetName val="XL4Test5"/>
      <sheetName val="Sheet1"/>
      <sheetName val="Sheet2"/>
      <sheetName val="Sheet3"/>
      <sheetName val="Thuc thanh"/>
      <sheetName val="DS-nop"/>
      <sheetName val="BC-ThuChi"/>
      <sheetName val="DS-nop T10.03"/>
      <sheetName val="DS-nop T12.03"/>
      <sheetName val="DS nop quý IV"/>
      <sheetName val="DS nop quý IV.04"/>
      <sheetName val="DSnop quý III.04"/>
      <sheetName val="DSnop quý II.04"/>
      <sheetName val="DSnop quý I.04"/>
      <sheetName val="DS-nop T11.03"/>
      <sheetName val="DL2"/>
      <sheetName val="THDT"/>
      <sheetName val="THDG"/>
      <sheetName val="CTDG"/>
      <sheetName val="CTBT"/>
      <sheetName val="CPBT"/>
      <sheetName val="TB"/>
      <sheetName val="VC"/>
      <sheetName val="BANG KE"/>
      <sheetName val="data"/>
      <sheetName val="phi"/>
      <sheetName val="CT cong_x0000_to"/>
      <sheetName val="CT cong?to"/>
      <sheetName val="thang12"/>
      <sheetName val="thang11"/>
      <sheetName val="thang10"/>
      <sheetName val="thang9"/>
      <sheetName val="thang8"/>
      <sheetName val="thang7"/>
      <sheetName val="thang6"/>
      <sheetName val="thang5"/>
      <sheetName val="thang4"/>
      <sheetName val="thang3"/>
      <sheetName val="thang2"/>
      <sheetName val="thang1"/>
      <sheetName val="giathanh1"/>
      <sheetName val="ESTI."/>
      <sheetName val="DI-ESTI"/>
      <sheetName val="CT cong_to"/>
      <sheetName val="CT cong"/>
      <sheetName val="KH-Q1,Q2,01"/>
      <sheetName val="Ban"/>
      <sheetName val="GS"/>
      <sheetName val="CD"/>
      <sheetName val="331"/>
      <sheetName val="CP"/>
      <sheetName val="Mua"/>
      <sheetName val="TK"/>
      <sheetName val="XNT"/>
      <sheetName val="BH"/>
      <sheetName val="BK MB"/>
      <sheetName val="So Cai"/>
      <sheetName val="Quy"/>
      <sheetName val="Luong"/>
      <sheetName val="Sheet4"/>
      <sheetName val="BY CATEGORY"/>
      <sheetName val="001N99"/>
      <sheetName val="TDTKP"/>
      <sheetName val="DG3285"/>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khac"/>
      <sheetName val="Thuc_thanh"/>
      <sheetName val="Tieu chuan thep"/>
      <sheetName val="TONGKE1P"/>
      <sheetName val="TT_0,4KV"/>
      <sheetName val="TN_NEW"/>
      <sheetName val="CP_CBSX"/>
      <sheetName val="TN_CT"/>
      <sheetName val="VLNCMTC_TN"/>
      <sheetName val="CT_day_dan_su_phu_kien"/>
      <sheetName val="CT_xa_-_tiep_dia"/>
      <sheetName val="THEP_HINH"/>
      <sheetName val="CT_cot"/>
      <sheetName val="Ct_BT_mong"/>
      <sheetName val="K_LUONG_duong_day"/>
      <sheetName val="TH_CTO"/>
      <sheetName val="VL-NC_CTo"/>
      <sheetName val="CT_cong_to"/>
      <sheetName val="KL_CONG_TO"/>
      <sheetName val="VL_DAU_THAU"/>
      <sheetName val="TH_DZ0,4"/>
      <sheetName val="VL-NC_DZ0,4"/>
      <sheetName val="TH_THAO_DO"/>
      <sheetName val="VL-NC-MTC_thao_do"/>
      <sheetName val="CT_THAO_DO"/>
      <sheetName val="KL_Thao_Do"/>
      <sheetName val="BANG_KE"/>
      <sheetName val="DS-nop_T10_03"/>
      <sheetName val="DS-nop_T12_03"/>
      <sheetName val="DS_nop_quý_IV"/>
      <sheetName val="DS_nop_quý_IV_04"/>
      <sheetName val="DSnop_quý_III_04"/>
      <sheetName val="DSnop_quý_II_04"/>
      <sheetName val="DSnop_quý_I_04"/>
      <sheetName val="DS-nop_T11_03"/>
      <sheetName val="CT_cong?to"/>
      <sheetName val="CT_congto"/>
      <sheetName val="ESTI_"/>
      <sheetName val="CT_cong_to1"/>
      <sheetName val="CT_cong"/>
      <sheetName val="Database"/>
      <sheetName val="TN_NEW1"/>
      <sheetName val="CP_CBSX1"/>
      <sheetName val="TN_CT1"/>
      <sheetName val="VLNCMTC_TN1"/>
      <sheetName val="CT_day_dan_su_phu_kien1"/>
      <sheetName val="CT_xa_-_tiep_dia1"/>
      <sheetName val="THEP_HINH1"/>
      <sheetName val="CT_cot1"/>
      <sheetName val="Ct_BT_mong1"/>
      <sheetName val="K_LUONG_duong_day1"/>
      <sheetName val="TH_CTO1"/>
      <sheetName val="VL-NC_CTo1"/>
      <sheetName val="CT_cong_to2"/>
      <sheetName val="KL_CONG_TO1"/>
      <sheetName val="VL_DAU_THAU1"/>
      <sheetName val="TH_DZ0,41"/>
      <sheetName val="VL-NC_DZ0,41"/>
      <sheetName val="TH_THAO_DO1"/>
      <sheetName val="VL-NC-MTC_thao_do1"/>
      <sheetName val="CT_THAO_DO1"/>
      <sheetName val="KL_Thao_Do1"/>
      <sheetName val="Thuc_thanh1"/>
      <sheetName val="DS-nop_T10_031"/>
      <sheetName val="DS-nop_T12_031"/>
      <sheetName val="DS_nop_quý_IV1"/>
      <sheetName val="DS_nop_quý_IV_041"/>
      <sheetName val="DSnop_quý_III_041"/>
      <sheetName val="DSnop_quý_II_041"/>
      <sheetName val="DSnop_quý_I_041"/>
      <sheetName val="DS-nop_T11_031"/>
      <sheetName val="BANG_KE1"/>
      <sheetName val="CT_cong?to1"/>
      <sheetName val="ESTI_1"/>
      <sheetName val="CT_cong_to3"/>
      <sheetName val="CT_cong1"/>
      <sheetName val="BY_CATEGORY"/>
      <sheetName val="Tieu_chuan_thep"/>
      <sheetName val="KH_Q1_Q2_01"/>
      <sheetName val="TH dz 22"/>
      <sheetName val="VCDD_22"/>
      <sheetName val="vt 22"/>
      <sheetName val="Loai-4-5"/>
      <sheetName val="om"/>
      <sheetName val="OM6"/>
      <sheetName val="om05"/>
      <sheetName val="NSU"/>
      <sheetName val="SPL4-TOTAL"/>
      <sheetName val="Input"/>
      <sheetName val="ptdg "/>
      <sheetName val="ptke"/>
      <sheetName val="ptdg"/>
      <sheetName val="IBASE"/>
      <sheetName val="(24)-Truc 9"/>
      <sheetName val="clecÿÿt"/>
      <sheetName val="ÿÿngia"/>
      <sheetName val="khung ten TD"/>
      <sheetName val="CHITIET VL-NC-TT1p"/>
      <sheetName val="TONGKE3p"/>
      <sheetName val="QTCNVHHK"/>
      <sheetName val="DON GIA"/>
      <sheetName val="CHITIET VL-NC"/>
      <sheetName val=" XE 43K"/>
      <sheetName val="SO LIEU"/>
      <sheetName val="DCV"/>
      <sheetName val="4"/>
      <sheetName val="name"/>
      <sheetName val="CT35"/>
      <sheetName val="KK bo sung"/>
      <sheetName val="BK_MB"/>
      <sheetName val="So_Cai"/>
      <sheetName val="Thuc_thanh2"/>
      <sheetName val="TN_NEW2"/>
      <sheetName val="CP_CBSX2"/>
      <sheetName val="TN_CT2"/>
      <sheetName val="VLNCMTC_TN2"/>
      <sheetName val="CT_day_dan_su_phu_kien2"/>
      <sheetName val="CT_xa_-_tiep_dia2"/>
      <sheetName val="THEP_HINH2"/>
      <sheetName val="CT_cot2"/>
      <sheetName val="Ct_BT_mong2"/>
      <sheetName val="K_LUONG_duong_day2"/>
      <sheetName val="TH_CTO2"/>
      <sheetName val="VL-NC_CTo2"/>
      <sheetName val="CT_cong_to4"/>
      <sheetName val="KL_CONG_TO2"/>
      <sheetName val="VL_DAU_THAU2"/>
      <sheetName val="TH_DZ0,42"/>
      <sheetName val="VL-NC_DZ0,42"/>
      <sheetName val="TH_THAO_DO2"/>
      <sheetName val="VL-NC-MTC_thao_do2"/>
      <sheetName val="CT_THAO_DO2"/>
      <sheetName val="KL_Thao_Do2"/>
      <sheetName val="BANG_KE2"/>
      <sheetName val="CT_cong?to2"/>
      <sheetName val="DS-nop_T10_032"/>
      <sheetName val="DS-nop_T12_032"/>
      <sheetName val="DS_nop_quý_IV2"/>
      <sheetName val="DS_nop_quý_IV_042"/>
      <sheetName val="DSnop_quý_III_042"/>
      <sheetName val="DSnop_quý_II_042"/>
      <sheetName val="DSnop_quý_I_042"/>
      <sheetName val="DS-nop_T11_032"/>
      <sheetName val="ESTI_2"/>
      <sheetName val="BK_MB1"/>
      <sheetName val="So_Cai1"/>
      <sheetName val="CT_cong_to5"/>
      <sheetName val="CT_cong2"/>
      <sheetName val="Thuc_thanh3"/>
      <sheetName val="TN_NEW3"/>
      <sheetName val="CP_CBSX3"/>
      <sheetName val="TN_CT3"/>
      <sheetName val="VLNCMTC_TN3"/>
      <sheetName val="CT_day_dan_su_phu_kien3"/>
      <sheetName val="CT_xa_-_tiep_dia3"/>
      <sheetName val="THEP_HINH3"/>
      <sheetName val="CT_cot3"/>
      <sheetName val="Ct_BT_mong3"/>
      <sheetName val="K_LUONG_duong_day3"/>
      <sheetName val="TH_CTO3"/>
      <sheetName val="VL-NC_CTo3"/>
      <sheetName val="CT_cong_to6"/>
      <sheetName val="KL_CONG_TO3"/>
      <sheetName val="VL_DAU_THAU3"/>
      <sheetName val="TH_DZ0,43"/>
      <sheetName val="VL-NC_DZ0,43"/>
      <sheetName val="TH_THAO_DO3"/>
      <sheetName val="VL-NC-MTC_thao_do3"/>
      <sheetName val="CT_THAO_DO3"/>
      <sheetName val="KL_Thao_Do3"/>
      <sheetName val="BANG_KE3"/>
      <sheetName val="CT_cong?to3"/>
      <sheetName val="DS-nop_T10_033"/>
      <sheetName val="DS-nop_T12_033"/>
      <sheetName val="DS_nop_quý_IV3"/>
      <sheetName val="DS_nop_quý_IV_043"/>
      <sheetName val="DSnop_quý_III_043"/>
      <sheetName val="DSnop_quý_II_043"/>
      <sheetName val="DSnop_quý_I_043"/>
      <sheetName val="DS-nop_T11_033"/>
      <sheetName val="ESTI_3"/>
      <sheetName val="BK_MB2"/>
      <sheetName val="So_Cai2"/>
      <sheetName val="CT_cong_to7"/>
      <sheetName val="CT_cong3"/>
      <sheetName val="Thuc_thanh4"/>
      <sheetName val="TN_NEW4"/>
      <sheetName val="CP_CBSX4"/>
      <sheetName val="TN_CT4"/>
      <sheetName val="VLNCMTC_TN4"/>
      <sheetName val="CT_day_dan_su_phu_kien4"/>
      <sheetName val="CT_xa_-_tiep_dia4"/>
      <sheetName val="THEP_HINH4"/>
      <sheetName val="CT_cot4"/>
      <sheetName val="Ct_BT_mong4"/>
      <sheetName val="K_LUONG_duong_day4"/>
      <sheetName val="TH_CTO4"/>
      <sheetName val="VL-NC_CTo4"/>
      <sheetName val="CT_cong_to8"/>
      <sheetName val="KL_CONG_TO4"/>
      <sheetName val="VL_DAU_THAU4"/>
      <sheetName val="TH_DZ0,44"/>
      <sheetName val="VL-NC_DZ0,44"/>
      <sheetName val="TH_THAO_DO4"/>
      <sheetName val="VL-NC-MTC_thao_do4"/>
      <sheetName val="CT_THAO_DO4"/>
      <sheetName val="KL_Thao_Do4"/>
      <sheetName val="BANG_KE4"/>
      <sheetName val="CT_cong?to4"/>
      <sheetName val="DS-nop_T10_034"/>
      <sheetName val="DS-nop_T12_034"/>
      <sheetName val="DS_nop_quý_IV4"/>
      <sheetName val="DS_nop_quý_IV_044"/>
      <sheetName val="DSnop_quý_III_044"/>
      <sheetName val="DSnop_quý_II_044"/>
      <sheetName val="DSnop_quý_I_044"/>
      <sheetName val="DS-nop_T11_034"/>
      <sheetName val="ESTI_4"/>
      <sheetName val="BK_MB3"/>
      <sheetName val="So_Cai3"/>
      <sheetName val="CT_cong_to9"/>
      <sheetName val="CT_cong4"/>
      <sheetName val="[_x0000_TCNVHHK_x0000_XLS_x0000_Cos_x0000_XL"/>
      <sheetName val="DONVI"/>
      <sheetName val="khluong"/>
      <sheetName val="KHDTCC"/>
      <sheetName val="BenLuc"/>
      <sheetName val="_"/>
      <sheetName val="TN_NEW5"/>
      <sheetName val="CP_CBSX5"/>
      <sheetName val="TN_CT5"/>
      <sheetName val="VLNCMTC_TN5"/>
      <sheetName val="CT_day_dan_su_phu_kien5"/>
      <sheetName val="CT_xa_-_tiep_dia5"/>
      <sheetName val="THEP_HINH5"/>
      <sheetName val="CT_cot5"/>
      <sheetName val="Ct_BT_mong5"/>
      <sheetName val="K_LUONG_duong_day5"/>
      <sheetName val="TH_CTO5"/>
      <sheetName val="VL-NC_CTo5"/>
      <sheetName val="KL_CONG_TO5"/>
      <sheetName val="VL_DAU_THAU5"/>
      <sheetName val="TH_DZ0,45"/>
      <sheetName val="VL-NC_DZ0,45"/>
      <sheetName val="TH_THAO_DO5"/>
      <sheetName val="VL-NC-MTC_thao_do5"/>
      <sheetName val="CT_THAO_DO5"/>
      <sheetName val="KL_Thao_Do5"/>
      <sheetName val="Thuc_thanh5"/>
      <sheetName val="DS-nop_T10_035"/>
      <sheetName val="DS-nop_T12_035"/>
      <sheetName val="DS_nop_quý_IV5"/>
      <sheetName val="DS_nop_quý_IV_045"/>
      <sheetName val="DSnop_quý_III_045"/>
      <sheetName val="DSnop_quý_II_045"/>
      <sheetName val="DSnop_quý_I_045"/>
      <sheetName val="DS-nop_T11_035"/>
      <sheetName val="TN_NEW6"/>
      <sheetName val="CP_CBSX6"/>
      <sheetName val="TN_CT6"/>
      <sheetName val="VLNCMTC_TN6"/>
      <sheetName val="CT_day_dan_su_phu_kien6"/>
      <sheetName val="CT_xa_-_tiep_dia6"/>
      <sheetName val="THEP_HINH6"/>
      <sheetName val="CT_cot6"/>
      <sheetName val="Ct_BT_mong6"/>
      <sheetName val="K_LUONG_duong_day6"/>
      <sheetName val="TH_CTO6"/>
      <sheetName val="VL-NC_CTo6"/>
      <sheetName val="KL_CONG_TO6"/>
      <sheetName val="VL_DAU_THAU6"/>
      <sheetName val="TH_DZ0,46"/>
      <sheetName val="VL-NC_DZ0,46"/>
      <sheetName val="TH_THAO_DO6"/>
      <sheetName val="VL-NC-MTC_thao_do6"/>
      <sheetName val="CT_THAO_DO6"/>
      <sheetName val="KL_Thao_Do6"/>
      <sheetName val="Thuc_thanh6"/>
      <sheetName val="DS-nop_T10_036"/>
      <sheetName val="DS-nop_T12_036"/>
      <sheetName val="DS_nop_quý_IV6"/>
      <sheetName val="DS_nop_quý_IV_046"/>
      <sheetName val="DSnop_quý_III_046"/>
      <sheetName val="DSnop_quý_II_046"/>
      <sheetName val="DSnop_quý_I_046"/>
      <sheetName val="DS-nop_T11_036"/>
      <sheetName val="TN_NEW7"/>
      <sheetName val="CP_CBSX7"/>
      <sheetName val="TN_CT7"/>
      <sheetName val="VLNCMTC_TN7"/>
      <sheetName val="CT_day_dan_su_phu_kien7"/>
      <sheetName val="CT_xa_-_tiep_dia7"/>
      <sheetName val="THEP_HINH7"/>
      <sheetName val="CT_cot7"/>
      <sheetName val="Ct_BT_mong7"/>
      <sheetName val="K_LUONG_duong_day7"/>
      <sheetName val="TH_CTO7"/>
      <sheetName val="VL-NC_CTo7"/>
      <sheetName val="KL_CONG_TO7"/>
      <sheetName val="VL_DAU_THAU7"/>
      <sheetName val="TH_DZ0,47"/>
      <sheetName val="VL-NC_DZ0,47"/>
      <sheetName val="TH_THAO_DO7"/>
      <sheetName val="VL-NC-MTC_thao_do7"/>
      <sheetName val="CT_THAO_DO7"/>
      <sheetName val="KL_Thao_Do7"/>
      <sheetName val="Thuc_thanh7"/>
      <sheetName val="DS-nop_T10_037"/>
      <sheetName val="DS-nop_T12_037"/>
      <sheetName val="DS_nop_quý_IV7"/>
      <sheetName val="DS_nop_quý_IV_047"/>
      <sheetName val="DSnop_quý_III_047"/>
      <sheetName val="DSnop_quý_II_047"/>
      <sheetName val="DSnop_quý_I_047"/>
      <sheetName val="DS-nop_T11_037"/>
      <sheetName val="TN_NEW8"/>
      <sheetName val="CP_CBSX8"/>
      <sheetName val="TN_CT8"/>
      <sheetName val="VLNCMTC_TN8"/>
      <sheetName val="CT_day_dan_su_phu_kien8"/>
      <sheetName val="CT_xa_-_tiep_dia8"/>
      <sheetName val="THEP_HINH8"/>
      <sheetName val="CT_cot8"/>
      <sheetName val="Ct_BT_mong8"/>
      <sheetName val="K_LUONG_duong_day8"/>
      <sheetName val="TH_CTO8"/>
      <sheetName val="VL-NC_CTo8"/>
      <sheetName val="KL_CONG_TO8"/>
      <sheetName val="VL_DAU_THAU8"/>
      <sheetName val="TH_DZ0,48"/>
      <sheetName val="VL-NC_DZ0,48"/>
      <sheetName val="TH_THAO_DO8"/>
      <sheetName val="VL-NC-MTC_thao_do8"/>
      <sheetName val="CT_THAO_DO8"/>
      <sheetName val="KL_Thao_Do8"/>
      <sheetName val="Thuc_thanh8"/>
      <sheetName val="DS-nop_T10_038"/>
      <sheetName val="DS-nop_T12_038"/>
      <sheetName val="DS_nop_quý_IV8"/>
      <sheetName val="DS_nop_quý_IV_048"/>
      <sheetName val="DSnop_quý_III_048"/>
      <sheetName val="DSnop_quý_II_048"/>
      <sheetName val="DSnop_quý_I_048"/>
      <sheetName val="DS-nop_T11_038"/>
      <sheetName val="dtxl"/>
      <sheetName val="pp1p"/>
      <sheetName val="pp3p_NC"/>
      <sheetName val="pp3p "/>
      <sheetName val="1_x0000_ƛ_x0000__x0000__x0000__x0000__x0000__x0000__x0000__x0000__x0001__x0000_娈ƛ_x0000__x0004__x0000__x0000__x0000__x0000__x0000__x0000_Ⲽƛ_x0000__x0000__x0000__x0000__x0000__x0000_"/>
      <sheetName val="1"/>
      <sheetName val="Khoi luong"/>
      <sheetName val="VL10KV"/>
      <sheetName val="TBA 250"/>
      <sheetName val="VL 0,4KV"/>
      <sheetName val="VLCong to"/>
      <sheetName val="TTDZ22"/>
      <sheetName val="cuoc vc"/>
      <sheetName val="THUE_GTGT"/>
      <sheetName val="["/>
      <sheetName val="1?ƛ????????_x0001_?娈ƛ?_x0004_??????Ⲽƛ??????"/>
      <sheetName val="TH_dz_22"/>
      <sheetName val="vt_22"/>
      <sheetName val="TH_dz_221"/>
      <sheetName val="vt_221"/>
      <sheetName val="TH_dz_222"/>
      <sheetName val="vt_222"/>
      <sheetName val="1ƛ娈ƛⲼƛ"/>
      <sheetName val="TH_dz_223"/>
      <sheetName val="vt_223"/>
      <sheetName val="DS nop quý KV"/>
      <sheetName val="1_ƛ_________x0001__娈ƛ__x0004_______Ⲽƛ______"/>
      <sheetName val="CT cong_x005f_x0000_to"/>
      <sheetName val="CT cong_x005f_x005f_x005f_x0000_to"/>
      <sheetName val="[?TCNVHHK?XLS?Cos?XL"/>
      <sheetName val="MAKH"/>
      <sheetName val="KL Thao D/"/>
      <sheetName val="1_ƛ_________x005f_x0001__娈ƛ__x005f_x0004___"/>
      <sheetName val="KL Thao D_"/>
      <sheetName val="HESO"/>
      <sheetName val="chitimc"/>
      <sheetName val="DK-KH"/>
      <sheetName val="1_ƛ_________x0001__娈ƛ__x0004___"/>
      <sheetName val="CHIET TINH TBA"/>
      <sheetName val="thunhap2"/>
      <sheetName val="15nam"/>
    </sheetNames>
    <sheetDataSet>
      <sheetData sheetId="0"/>
      <sheetData sheetId="1"/>
      <sheetData sheetId="2" refreshError="1">
        <row r="6">
          <cell r="A6">
            <v>1</v>
          </cell>
          <cell r="B6">
            <v>2</v>
          </cell>
          <cell r="C6">
            <v>3</v>
          </cell>
          <cell r="D6">
            <v>4</v>
          </cell>
          <cell r="E6">
            <v>5</v>
          </cell>
          <cell r="F6">
            <v>6</v>
          </cell>
          <cell r="G6">
            <v>7</v>
          </cell>
          <cell r="H6">
            <v>8</v>
          </cell>
          <cell r="I6">
            <v>9</v>
          </cell>
          <cell r="J6">
            <v>10</v>
          </cell>
          <cell r="K6">
            <v>11</v>
          </cell>
          <cell r="L6">
            <v>12</v>
          </cell>
          <cell r="M6">
            <v>13</v>
          </cell>
          <cell r="N6">
            <v>14</v>
          </cell>
          <cell r="O6">
            <v>15</v>
          </cell>
          <cell r="P6">
            <v>16</v>
          </cell>
          <cell r="Q6">
            <v>17</v>
          </cell>
          <cell r="R6">
            <v>18</v>
          </cell>
          <cell r="S6">
            <v>19</v>
          </cell>
          <cell r="T6">
            <v>20</v>
          </cell>
          <cell r="U6">
            <v>21</v>
          </cell>
          <cell r="V6">
            <v>22</v>
          </cell>
          <cell r="W6">
            <v>23</v>
          </cell>
          <cell r="X6">
            <v>24</v>
          </cell>
        </row>
        <row r="7">
          <cell r="B7" t="str">
            <v>I. NÃÖN MOÏNG :</v>
          </cell>
          <cell r="C7">
            <v>0</v>
          </cell>
          <cell r="D7">
            <v>0</v>
          </cell>
          <cell r="F7">
            <v>22169.059999999998</v>
          </cell>
          <cell r="G7">
            <v>22.68</v>
          </cell>
          <cell r="H7">
            <v>53.999999999999993</v>
          </cell>
          <cell r="I7">
            <v>10.17</v>
          </cell>
          <cell r="J7">
            <v>30.39</v>
          </cell>
          <cell r="K7">
            <v>110.8</v>
          </cell>
          <cell r="L7">
            <v>0</v>
          </cell>
          <cell r="M7">
            <v>8043.3</v>
          </cell>
          <cell r="N7">
            <v>5713</v>
          </cell>
          <cell r="O7">
            <v>0</v>
          </cell>
          <cell r="P7">
            <v>0</v>
          </cell>
          <cell r="Q7">
            <v>0</v>
          </cell>
          <cell r="R7">
            <v>0.67</v>
          </cell>
          <cell r="S7">
            <v>10.039999999999999</v>
          </cell>
          <cell r="T7">
            <v>0</v>
          </cell>
          <cell r="U7">
            <v>0</v>
          </cell>
          <cell r="V7">
            <v>0</v>
          </cell>
          <cell r="W7">
            <v>0</v>
          </cell>
          <cell r="X7">
            <v>1.45</v>
          </cell>
        </row>
        <row r="8">
          <cell r="A8" t="str">
            <v>221.110</v>
          </cell>
          <cell r="B8" t="str">
            <v>Bã täng loït moïng âaï 4x6 M50</v>
          </cell>
          <cell r="C8" t="str">
            <v>m3</v>
          </cell>
          <cell r="D8">
            <v>16.239999999999998</v>
          </cell>
          <cell r="E8">
            <v>16.649999999999999</v>
          </cell>
          <cell r="F8">
            <v>2573</v>
          </cell>
          <cell r="G8">
            <v>7.24</v>
          </cell>
          <cell r="J8">
            <v>12.44</v>
          </cell>
          <cell r="K8">
            <v>0</v>
          </cell>
          <cell r="L8">
            <v>0</v>
          </cell>
          <cell r="M8">
            <v>0</v>
          </cell>
          <cell r="N8">
            <v>0</v>
          </cell>
          <cell r="O8">
            <v>0</v>
          </cell>
          <cell r="P8">
            <v>0</v>
          </cell>
          <cell r="Q8">
            <v>0</v>
          </cell>
          <cell r="R8">
            <v>0</v>
          </cell>
          <cell r="S8">
            <v>0</v>
          </cell>
          <cell r="T8">
            <v>0</v>
          </cell>
          <cell r="U8">
            <v>0</v>
          </cell>
          <cell r="V8">
            <v>0</v>
          </cell>
          <cell r="W8">
            <v>0</v>
          </cell>
          <cell r="X8">
            <v>0</v>
          </cell>
        </row>
        <row r="9">
          <cell r="A9" t="str">
            <v>200.110</v>
          </cell>
          <cell r="B9" t="str">
            <v>Xáy âaï häüc væîa XM M75</v>
          </cell>
          <cell r="C9" t="str">
            <v>m3</v>
          </cell>
          <cell r="D9">
            <v>92.33</v>
          </cell>
          <cell r="E9">
            <v>38.78</v>
          </cell>
          <cell r="F9">
            <v>9987.7900000000009</v>
          </cell>
          <cell r="H9">
            <v>43.36</v>
          </cell>
          <cell r="K9">
            <v>110.8</v>
          </cell>
          <cell r="L9">
            <v>0</v>
          </cell>
          <cell r="M9">
            <v>0</v>
          </cell>
          <cell r="N9">
            <v>0</v>
          </cell>
          <cell r="O9">
            <v>0</v>
          </cell>
          <cell r="P9">
            <v>0</v>
          </cell>
          <cell r="Q9">
            <v>0</v>
          </cell>
          <cell r="R9">
            <v>0</v>
          </cell>
          <cell r="S9">
            <v>0</v>
          </cell>
          <cell r="T9">
            <v>0</v>
          </cell>
          <cell r="U9">
            <v>0</v>
          </cell>
          <cell r="V9">
            <v>0</v>
          </cell>
          <cell r="W9">
            <v>0</v>
          </cell>
          <cell r="X9">
            <v>0</v>
          </cell>
        </row>
        <row r="10">
          <cell r="A10" t="str">
            <v>204.410</v>
          </cell>
          <cell r="B10" t="str">
            <v xml:space="preserve">Xáy gaûch âàûc væîa XM M75 báûc cáúp , bäön hoa </v>
          </cell>
          <cell r="C10" t="str">
            <v>m2</v>
          </cell>
          <cell r="D10">
            <v>9.93</v>
          </cell>
          <cell r="E10">
            <v>2.98</v>
          </cell>
          <cell r="F10">
            <v>767.5</v>
          </cell>
          <cell r="H10">
            <v>3.33</v>
          </cell>
          <cell r="K10">
            <v>0</v>
          </cell>
          <cell r="L10">
            <v>0</v>
          </cell>
          <cell r="M10">
            <v>8043.3</v>
          </cell>
          <cell r="N10">
            <v>0</v>
          </cell>
          <cell r="O10">
            <v>0</v>
          </cell>
          <cell r="P10">
            <v>0</v>
          </cell>
          <cell r="Q10">
            <v>0</v>
          </cell>
          <cell r="R10">
            <v>0</v>
          </cell>
          <cell r="S10">
            <v>0</v>
          </cell>
          <cell r="T10">
            <v>0</v>
          </cell>
          <cell r="U10">
            <v>0</v>
          </cell>
          <cell r="V10">
            <v>0</v>
          </cell>
          <cell r="W10">
            <v>0</v>
          </cell>
          <cell r="X10">
            <v>0.03</v>
          </cell>
        </row>
        <row r="11">
          <cell r="A11" t="str">
            <v>224.110</v>
          </cell>
          <cell r="B11" t="str">
            <v>Bã täng giàòng moïng âaï 1x2 M200</v>
          </cell>
          <cell r="C11">
            <v>0</v>
          </cell>
          <cell r="D11">
            <v>8.52</v>
          </cell>
          <cell r="E11">
            <v>8.73</v>
          </cell>
          <cell r="F11">
            <v>2839</v>
          </cell>
          <cell r="G11">
            <v>3.6</v>
          </cell>
          <cell r="I11">
            <v>7.34</v>
          </cell>
          <cell r="K11">
            <v>0</v>
          </cell>
          <cell r="L11">
            <v>0</v>
          </cell>
          <cell r="M11">
            <v>0</v>
          </cell>
          <cell r="N11">
            <v>0</v>
          </cell>
          <cell r="O11">
            <v>0</v>
          </cell>
          <cell r="P11">
            <v>0</v>
          </cell>
          <cell r="Q11">
            <v>0</v>
          </cell>
          <cell r="R11">
            <v>0</v>
          </cell>
          <cell r="S11">
            <v>0</v>
          </cell>
          <cell r="T11">
            <v>0</v>
          </cell>
          <cell r="U11">
            <v>0</v>
          </cell>
          <cell r="V11">
            <v>0</v>
          </cell>
          <cell r="W11">
            <v>0</v>
          </cell>
          <cell r="X11">
            <v>0.98</v>
          </cell>
        </row>
        <row r="12">
          <cell r="A12" t="str">
            <v>222.410</v>
          </cell>
          <cell r="B12" t="str">
            <v xml:space="preserve">Bã täng moïng cäüt M200 âaï 1x2 </v>
          </cell>
          <cell r="C12" t="str">
            <v>m3</v>
          </cell>
          <cell r="D12">
            <v>3.2899999999999996</v>
          </cell>
          <cell r="E12">
            <v>3.37</v>
          </cell>
          <cell r="F12">
            <v>1095.92</v>
          </cell>
          <cell r="G12">
            <v>1.39</v>
          </cell>
          <cell r="I12">
            <v>2.83</v>
          </cell>
          <cell r="K12">
            <v>0</v>
          </cell>
          <cell r="L12">
            <v>0</v>
          </cell>
          <cell r="M12">
            <v>0</v>
          </cell>
          <cell r="N12">
            <v>0</v>
          </cell>
          <cell r="O12">
            <v>0</v>
          </cell>
          <cell r="P12">
            <v>0</v>
          </cell>
          <cell r="Q12">
            <v>0</v>
          </cell>
          <cell r="R12">
            <v>0</v>
          </cell>
          <cell r="S12">
            <v>0</v>
          </cell>
          <cell r="T12">
            <v>0</v>
          </cell>
          <cell r="U12">
            <v>0</v>
          </cell>
          <cell r="V12">
            <v>0</v>
          </cell>
          <cell r="W12">
            <v>0</v>
          </cell>
          <cell r="X12">
            <v>0.44</v>
          </cell>
        </row>
        <row r="13">
          <cell r="A13" t="str">
            <v>651.150</v>
          </cell>
          <cell r="B13" t="str">
            <v>Traït moïng tæåìng væîa XM M50 daìy 20</v>
          </cell>
          <cell r="C13" t="str">
            <v>m2</v>
          </cell>
          <cell r="D13">
            <v>25.27</v>
          </cell>
          <cell r="E13">
            <v>0.57999999999999996</v>
          </cell>
          <cell r="F13">
            <v>105.44</v>
          </cell>
          <cell r="H13">
            <v>0.69</v>
          </cell>
          <cell r="K13">
            <v>0</v>
          </cell>
          <cell r="L13">
            <v>0</v>
          </cell>
          <cell r="M13">
            <v>0</v>
          </cell>
          <cell r="N13">
            <v>0</v>
          </cell>
          <cell r="O13">
            <v>0</v>
          </cell>
          <cell r="P13">
            <v>0</v>
          </cell>
          <cell r="Q13">
            <v>0</v>
          </cell>
          <cell r="R13">
            <v>0</v>
          </cell>
          <cell r="S13">
            <v>0</v>
          </cell>
          <cell r="T13">
            <v>0</v>
          </cell>
          <cell r="U13">
            <v>0</v>
          </cell>
          <cell r="V13">
            <v>0</v>
          </cell>
          <cell r="W13">
            <v>0</v>
          </cell>
          <cell r="X13">
            <v>0</v>
          </cell>
        </row>
        <row r="14">
          <cell r="A14" t="str">
            <v>651.310</v>
          </cell>
          <cell r="B14" t="str">
            <v xml:space="preserve">Traït báûc cáúp væîa XM M75 daìy 20 âaïnh maìu </v>
          </cell>
          <cell r="C14" t="str">
            <v>m2</v>
          </cell>
          <cell r="D14">
            <v>38.61</v>
          </cell>
          <cell r="E14">
            <v>0.69</v>
          </cell>
          <cell r="F14">
            <v>177.71</v>
          </cell>
          <cell r="H14">
            <v>0.77</v>
          </cell>
          <cell r="K14">
            <v>0</v>
          </cell>
          <cell r="L14">
            <v>0</v>
          </cell>
          <cell r="M14">
            <v>0</v>
          </cell>
          <cell r="N14">
            <v>0</v>
          </cell>
          <cell r="O14">
            <v>0</v>
          </cell>
          <cell r="P14">
            <v>0</v>
          </cell>
          <cell r="Q14">
            <v>0</v>
          </cell>
          <cell r="R14">
            <v>0</v>
          </cell>
          <cell r="S14">
            <v>0</v>
          </cell>
          <cell r="T14">
            <v>0</v>
          </cell>
          <cell r="U14">
            <v>0</v>
          </cell>
          <cell r="V14">
            <v>0</v>
          </cell>
          <cell r="W14">
            <v>0</v>
          </cell>
          <cell r="X14">
            <v>0</v>
          </cell>
        </row>
        <row r="15">
          <cell r="A15" t="str">
            <v>651.130</v>
          </cell>
          <cell r="B15" t="str">
            <v>Traït bäön hoa væîa XM M75 daìy 15</v>
          </cell>
          <cell r="C15" t="str">
            <v>m2</v>
          </cell>
          <cell r="D15">
            <v>8.1999999999999993</v>
          </cell>
          <cell r="E15">
            <v>0.14000000000000001</v>
          </cell>
          <cell r="F15">
            <v>36.06</v>
          </cell>
          <cell r="H15">
            <v>0.16</v>
          </cell>
          <cell r="K15">
            <v>0</v>
          </cell>
          <cell r="L15">
            <v>0</v>
          </cell>
          <cell r="M15">
            <v>0</v>
          </cell>
          <cell r="N15">
            <v>0</v>
          </cell>
          <cell r="O15">
            <v>0</v>
          </cell>
          <cell r="P15">
            <v>0</v>
          </cell>
          <cell r="Q15">
            <v>0</v>
          </cell>
          <cell r="R15">
            <v>0</v>
          </cell>
          <cell r="S15">
            <v>0</v>
          </cell>
          <cell r="T15">
            <v>0</v>
          </cell>
          <cell r="U15">
            <v>0</v>
          </cell>
          <cell r="V15">
            <v>0</v>
          </cell>
          <cell r="W15">
            <v>0</v>
          </cell>
          <cell r="X15">
            <v>0</v>
          </cell>
        </row>
        <row r="16">
          <cell r="A16" t="str">
            <v>701.110</v>
          </cell>
          <cell r="B16" t="str">
            <v xml:space="preserve">Queït väi moïng tæåìng , bäön hoa 1 tràõng , 2 maìu </v>
          </cell>
          <cell r="C16" t="str">
            <v>m2</v>
          </cell>
          <cell r="D16">
            <v>33.47</v>
          </cell>
          <cell r="E16">
            <v>0</v>
          </cell>
          <cell r="K16">
            <v>0</v>
          </cell>
          <cell r="L16">
            <v>0</v>
          </cell>
          <cell r="M16">
            <v>0</v>
          </cell>
          <cell r="N16">
            <v>0</v>
          </cell>
          <cell r="O16">
            <v>0</v>
          </cell>
          <cell r="P16">
            <v>0</v>
          </cell>
          <cell r="Q16">
            <v>0</v>
          </cell>
          <cell r="R16">
            <v>0.67</v>
          </cell>
          <cell r="S16">
            <v>10.039999999999999</v>
          </cell>
          <cell r="T16">
            <v>0</v>
          </cell>
          <cell r="U16">
            <v>0</v>
          </cell>
          <cell r="V16">
            <v>0</v>
          </cell>
          <cell r="W16">
            <v>0</v>
          </cell>
          <cell r="X16">
            <v>0</v>
          </cell>
        </row>
        <row r="17">
          <cell r="A17" t="str">
            <v>221.110</v>
          </cell>
          <cell r="B17" t="str">
            <v xml:space="preserve">Bã täng âaï 4x6 M50 nãön nhaì </v>
          </cell>
          <cell r="C17" t="str">
            <v>m3</v>
          </cell>
          <cell r="D17">
            <v>23.44</v>
          </cell>
          <cell r="E17">
            <v>24.03</v>
          </cell>
          <cell r="F17">
            <v>3714</v>
          </cell>
          <cell r="G17">
            <v>10.45</v>
          </cell>
          <cell r="J17">
            <v>17.95</v>
          </cell>
          <cell r="K17">
            <v>0</v>
          </cell>
          <cell r="L17">
            <v>0</v>
          </cell>
          <cell r="M17">
            <v>0</v>
          </cell>
          <cell r="N17">
            <v>0</v>
          </cell>
          <cell r="O17">
            <v>0</v>
          </cell>
          <cell r="P17">
            <v>0</v>
          </cell>
          <cell r="Q17">
            <v>0</v>
          </cell>
          <cell r="R17">
            <v>0</v>
          </cell>
          <cell r="S17">
            <v>0</v>
          </cell>
          <cell r="T17">
            <v>0</v>
          </cell>
          <cell r="U17">
            <v>0</v>
          </cell>
          <cell r="V17">
            <v>0</v>
          </cell>
          <cell r="W17">
            <v>0</v>
          </cell>
          <cell r="X17">
            <v>0</v>
          </cell>
        </row>
        <row r="18">
          <cell r="A18" t="str">
            <v>684.130</v>
          </cell>
          <cell r="B18" t="str">
            <v>Laït gaûch hoa XM væîa XM M50</v>
          </cell>
          <cell r="C18" t="str">
            <v>m2</v>
          </cell>
          <cell r="D18">
            <v>228.52</v>
          </cell>
          <cell r="E18">
            <v>4.8</v>
          </cell>
          <cell r="F18">
            <v>872.64</v>
          </cell>
          <cell r="G18">
            <v>872.6396484375</v>
          </cell>
          <cell r="H18">
            <v>5.69</v>
          </cell>
          <cell r="K18">
            <v>0</v>
          </cell>
          <cell r="L18">
            <v>0</v>
          </cell>
          <cell r="M18">
            <v>0</v>
          </cell>
          <cell r="N18">
            <v>5713</v>
          </cell>
          <cell r="O18">
            <v>0</v>
          </cell>
          <cell r="P18">
            <v>0</v>
          </cell>
          <cell r="Q18">
            <v>0</v>
          </cell>
          <cell r="R18">
            <v>0</v>
          </cell>
          <cell r="S18">
            <v>0</v>
          </cell>
          <cell r="T18">
            <v>0</v>
          </cell>
          <cell r="U18">
            <v>0</v>
          </cell>
          <cell r="V18">
            <v>0</v>
          </cell>
          <cell r="W18">
            <v>0</v>
          </cell>
          <cell r="X18">
            <v>0</v>
          </cell>
        </row>
        <row r="20">
          <cell r="A20">
            <v>0</v>
          </cell>
          <cell r="B20" t="str">
            <v>II. THÁN NHAÌ :</v>
          </cell>
          <cell r="C20">
            <v>0</v>
          </cell>
          <cell r="D20">
            <v>0</v>
          </cell>
          <cell r="F20">
            <v>10941.180000000002</v>
          </cell>
          <cell r="G20">
            <v>4.0500000000000007</v>
          </cell>
          <cell r="H20">
            <v>48.71</v>
          </cell>
          <cell r="I20">
            <v>8.26</v>
          </cell>
          <cell r="J20">
            <v>0</v>
          </cell>
          <cell r="K20">
            <v>0</v>
          </cell>
          <cell r="L20">
            <v>43421.97</v>
          </cell>
          <cell r="M20">
            <v>680.34</v>
          </cell>
          <cell r="N20">
            <v>0</v>
          </cell>
          <cell r="O20">
            <v>0</v>
          </cell>
          <cell r="P20">
            <v>0</v>
          </cell>
          <cell r="Q20">
            <v>0</v>
          </cell>
          <cell r="R20">
            <v>27.17</v>
          </cell>
          <cell r="S20">
            <v>426.23</v>
          </cell>
          <cell r="T20">
            <v>34.340000000000003</v>
          </cell>
          <cell r="U20">
            <v>0</v>
          </cell>
          <cell r="V20">
            <v>0</v>
          </cell>
          <cell r="W20">
            <v>0</v>
          </cell>
          <cell r="X20">
            <v>1.21</v>
          </cell>
        </row>
        <row r="21">
          <cell r="A21" t="str">
            <v>205.130</v>
          </cell>
          <cell r="B21" t="str">
            <v>Xáy tæåìng 220 gaûch äúng væîa XM M50 cao &lt;= 4m</v>
          </cell>
          <cell r="C21" t="str">
            <v>m3</v>
          </cell>
          <cell r="D21">
            <v>48.07</v>
          </cell>
          <cell r="E21">
            <v>7.93</v>
          </cell>
          <cell r="F21">
            <v>1441.67</v>
          </cell>
          <cell r="H21">
            <v>9.4</v>
          </cell>
          <cell r="K21">
            <v>0</v>
          </cell>
          <cell r="L21">
            <v>21631.5</v>
          </cell>
          <cell r="M21">
            <v>0</v>
          </cell>
          <cell r="N21">
            <v>0</v>
          </cell>
          <cell r="O21">
            <v>0</v>
          </cell>
          <cell r="P21">
            <v>0</v>
          </cell>
          <cell r="Q21">
            <v>0</v>
          </cell>
          <cell r="R21">
            <v>0</v>
          </cell>
          <cell r="S21">
            <v>0</v>
          </cell>
          <cell r="T21">
            <v>0</v>
          </cell>
          <cell r="U21">
            <v>0</v>
          </cell>
          <cell r="V21">
            <v>0</v>
          </cell>
          <cell r="W21">
            <v>0</v>
          </cell>
          <cell r="X21">
            <v>0.14000000000000001</v>
          </cell>
        </row>
        <row r="22">
          <cell r="A22" t="str">
            <v>205.140</v>
          </cell>
          <cell r="B22" t="str">
            <v xml:space="preserve">Xáy tæåìng 220 gaûch äúng væîa XM M50 cao &gt; 4m : </v>
          </cell>
          <cell r="C22" t="str">
            <v>m3</v>
          </cell>
          <cell r="D22">
            <v>1.22</v>
          </cell>
          <cell r="E22">
            <v>0.2</v>
          </cell>
          <cell r="F22">
            <v>36.36</v>
          </cell>
          <cell r="H22">
            <v>0.24</v>
          </cell>
          <cell r="K22">
            <v>0</v>
          </cell>
          <cell r="L22">
            <v>549</v>
          </cell>
          <cell r="M22">
            <v>0</v>
          </cell>
          <cell r="N22">
            <v>0</v>
          </cell>
          <cell r="O22">
            <v>0</v>
          </cell>
          <cell r="P22">
            <v>0</v>
          </cell>
          <cell r="Q22">
            <v>0</v>
          </cell>
          <cell r="R22">
            <v>0</v>
          </cell>
          <cell r="S22">
            <v>0</v>
          </cell>
          <cell r="T22">
            <v>0</v>
          </cell>
          <cell r="U22">
            <v>0</v>
          </cell>
          <cell r="V22">
            <v>0</v>
          </cell>
          <cell r="W22">
            <v>0</v>
          </cell>
          <cell r="X22">
            <v>0.01</v>
          </cell>
        </row>
        <row r="23">
          <cell r="A23" t="str">
            <v>205.110</v>
          </cell>
          <cell r="B23" t="str">
            <v>Xáy tæåìng 110 gaûch äúng væîa XM M50 cao &lt;= 4m</v>
          </cell>
          <cell r="C23" t="str">
            <v>m3</v>
          </cell>
          <cell r="D23">
            <v>41.357100000000003</v>
          </cell>
          <cell r="E23">
            <v>6.2</v>
          </cell>
          <cell r="F23">
            <v>1127.1600000000001</v>
          </cell>
          <cell r="H23">
            <v>7.35</v>
          </cell>
          <cell r="K23">
            <v>0</v>
          </cell>
          <cell r="L23">
            <v>19024.27</v>
          </cell>
          <cell r="M23">
            <v>0</v>
          </cell>
          <cell r="N23">
            <v>0</v>
          </cell>
          <cell r="O23">
            <v>0</v>
          </cell>
          <cell r="P23">
            <v>0</v>
          </cell>
          <cell r="Q23">
            <v>0</v>
          </cell>
          <cell r="R23">
            <v>0</v>
          </cell>
          <cell r="S23">
            <v>0</v>
          </cell>
          <cell r="T23">
            <v>0</v>
          </cell>
          <cell r="U23">
            <v>0</v>
          </cell>
          <cell r="V23">
            <v>0</v>
          </cell>
          <cell r="W23">
            <v>0</v>
          </cell>
          <cell r="X23">
            <v>0.12</v>
          </cell>
        </row>
        <row r="24">
          <cell r="A24" t="str">
            <v>205.120</v>
          </cell>
          <cell r="B24" t="str">
            <v>Xáy tæåìng 110 gaûch äúng væîa XM M50 cao &gt; 4m</v>
          </cell>
          <cell r="C24" t="str">
            <v>m3</v>
          </cell>
          <cell r="D24">
            <v>4.82</v>
          </cell>
          <cell r="E24">
            <v>0.72</v>
          </cell>
          <cell r="F24">
            <v>130.9</v>
          </cell>
          <cell r="H24">
            <v>0.85</v>
          </cell>
          <cell r="K24">
            <v>0</v>
          </cell>
          <cell r="L24">
            <v>2217.1999999999998</v>
          </cell>
          <cell r="M24">
            <v>0</v>
          </cell>
          <cell r="N24">
            <v>0</v>
          </cell>
          <cell r="O24">
            <v>0</v>
          </cell>
          <cell r="P24">
            <v>0</v>
          </cell>
          <cell r="Q24">
            <v>0</v>
          </cell>
          <cell r="R24">
            <v>0</v>
          </cell>
          <cell r="S24">
            <v>0</v>
          </cell>
          <cell r="T24">
            <v>0</v>
          </cell>
          <cell r="U24">
            <v>0</v>
          </cell>
          <cell r="V24">
            <v>0</v>
          </cell>
          <cell r="W24">
            <v>0</v>
          </cell>
          <cell r="X24">
            <v>0.05</v>
          </cell>
        </row>
        <row r="25">
          <cell r="A25" t="str">
            <v>651.130</v>
          </cell>
          <cell r="B25" t="str">
            <v>Traït tæåìng gaûch äúng cao &lt;= 4m væîa XM M50 daìy 15</v>
          </cell>
          <cell r="C25" t="str">
            <v>m2</v>
          </cell>
          <cell r="D25">
            <v>1226.18</v>
          </cell>
          <cell r="E25">
            <v>20.85</v>
          </cell>
          <cell r="F25">
            <v>3790.53</v>
          </cell>
          <cell r="H25">
            <v>24.71</v>
          </cell>
          <cell r="K25">
            <v>0</v>
          </cell>
          <cell r="L25">
            <v>0</v>
          </cell>
          <cell r="M25">
            <v>0</v>
          </cell>
          <cell r="N25">
            <v>0</v>
          </cell>
          <cell r="O25">
            <v>0</v>
          </cell>
          <cell r="P25">
            <v>0</v>
          </cell>
          <cell r="Q25">
            <v>0</v>
          </cell>
          <cell r="R25">
            <v>0</v>
          </cell>
          <cell r="S25">
            <v>0</v>
          </cell>
          <cell r="T25">
            <v>0</v>
          </cell>
          <cell r="U25">
            <v>0</v>
          </cell>
          <cell r="V25">
            <v>0</v>
          </cell>
          <cell r="W25">
            <v>0</v>
          </cell>
          <cell r="X25">
            <v>0</v>
          </cell>
        </row>
        <row r="26">
          <cell r="A26" t="str">
            <v>651.140</v>
          </cell>
          <cell r="B26" t="str">
            <v>Traït tæåìng gaûch äúng cao &gt; 4m væîa XM M50 daìy 15</v>
          </cell>
          <cell r="C26" t="str">
            <v>m2</v>
          </cell>
          <cell r="D26">
            <v>98.64</v>
          </cell>
          <cell r="E26">
            <v>1.68</v>
          </cell>
          <cell r="F26">
            <v>305.42</v>
          </cell>
          <cell r="H26">
            <v>1.99</v>
          </cell>
          <cell r="K26">
            <v>0</v>
          </cell>
          <cell r="L26">
            <v>0</v>
          </cell>
          <cell r="M26">
            <v>0</v>
          </cell>
          <cell r="N26">
            <v>0</v>
          </cell>
          <cell r="O26">
            <v>0</v>
          </cell>
          <cell r="P26">
            <v>0</v>
          </cell>
          <cell r="Q26">
            <v>0</v>
          </cell>
          <cell r="R26">
            <v>0</v>
          </cell>
          <cell r="S26">
            <v>0</v>
          </cell>
          <cell r="T26">
            <v>0</v>
          </cell>
          <cell r="U26">
            <v>0</v>
          </cell>
          <cell r="V26">
            <v>0</v>
          </cell>
          <cell r="W26">
            <v>0</v>
          </cell>
          <cell r="X26">
            <v>0</v>
          </cell>
        </row>
        <row r="27">
          <cell r="A27" t="str">
            <v>204.310</v>
          </cell>
          <cell r="B27" t="str">
            <v xml:space="preserve">Xáy äÚp truû væîa XM M75 gaûch âàûc </v>
          </cell>
          <cell r="C27" t="str">
            <v>m3</v>
          </cell>
          <cell r="D27">
            <v>0.87</v>
          </cell>
          <cell r="E27">
            <v>0.27</v>
          </cell>
          <cell r="F27">
            <v>69.540000000000006</v>
          </cell>
          <cell r="H27">
            <v>0.3</v>
          </cell>
          <cell r="K27">
            <v>0</v>
          </cell>
          <cell r="L27">
            <v>0</v>
          </cell>
          <cell r="M27">
            <v>680.34</v>
          </cell>
          <cell r="N27">
            <v>0</v>
          </cell>
          <cell r="O27">
            <v>0</v>
          </cell>
          <cell r="P27">
            <v>0</v>
          </cell>
          <cell r="Q27">
            <v>0</v>
          </cell>
          <cell r="R27">
            <v>0</v>
          </cell>
          <cell r="S27">
            <v>0</v>
          </cell>
          <cell r="T27">
            <v>0</v>
          </cell>
          <cell r="U27">
            <v>0</v>
          </cell>
          <cell r="V27">
            <v>0</v>
          </cell>
          <cell r="W27">
            <v>0</v>
          </cell>
          <cell r="X27">
            <v>0</v>
          </cell>
        </row>
        <row r="28">
          <cell r="A28" t="str">
            <v>651.220</v>
          </cell>
          <cell r="B28" t="str">
            <v>Traït truû væîa XM M75 daìy 15</v>
          </cell>
          <cell r="C28" t="str">
            <v>m2</v>
          </cell>
          <cell r="D28">
            <v>7.92</v>
          </cell>
          <cell r="E28">
            <v>0.14000000000000001</v>
          </cell>
          <cell r="F28">
            <v>36.06</v>
          </cell>
          <cell r="H28">
            <v>0.16</v>
          </cell>
          <cell r="K28">
            <v>0</v>
          </cell>
          <cell r="L28">
            <v>0</v>
          </cell>
          <cell r="M28">
            <v>0</v>
          </cell>
          <cell r="N28">
            <v>0</v>
          </cell>
          <cell r="O28">
            <v>0</v>
          </cell>
          <cell r="P28">
            <v>0</v>
          </cell>
          <cell r="Q28">
            <v>0</v>
          </cell>
          <cell r="R28">
            <v>0</v>
          </cell>
          <cell r="S28">
            <v>0</v>
          </cell>
          <cell r="T28">
            <v>0</v>
          </cell>
          <cell r="U28">
            <v>0</v>
          </cell>
          <cell r="V28">
            <v>0</v>
          </cell>
          <cell r="W28">
            <v>0</v>
          </cell>
          <cell r="X28">
            <v>0</v>
          </cell>
        </row>
        <row r="29">
          <cell r="A29" t="str">
            <v>651.220</v>
          </cell>
          <cell r="B29" t="str">
            <v>Traït chaình cæía væîa XM M75 daìy 20</v>
          </cell>
          <cell r="C29" t="str">
            <v>m2</v>
          </cell>
          <cell r="D29">
            <v>54.48</v>
          </cell>
          <cell r="E29">
            <v>0.98</v>
          </cell>
          <cell r="F29">
            <v>252.4</v>
          </cell>
          <cell r="H29">
            <v>1.1000000000000001</v>
          </cell>
          <cell r="K29">
            <v>0</v>
          </cell>
          <cell r="L29">
            <v>0</v>
          </cell>
          <cell r="M29">
            <v>0</v>
          </cell>
          <cell r="N29">
            <v>0</v>
          </cell>
          <cell r="O29">
            <v>0</v>
          </cell>
          <cell r="P29">
            <v>0</v>
          </cell>
          <cell r="Q29">
            <v>0</v>
          </cell>
          <cell r="R29">
            <v>0</v>
          </cell>
          <cell r="S29">
            <v>0</v>
          </cell>
          <cell r="T29">
            <v>0</v>
          </cell>
          <cell r="U29">
            <v>0</v>
          </cell>
          <cell r="V29">
            <v>0</v>
          </cell>
          <cell r="W29">
            <v>0</v>
          </cell>
          <cell r="X29">
            <v>0</v>
          </cell>
        </row>
        <row r="30">
          <cell r="A30" t="str">
            <v>222.410</v>
          </cell>
          <cell r="B30" t="str">
            <v xml:space="preserve">Bã täng truû M200 âaï 1x2 </v>
          </cell>
          <cell r="C30" t="str">
            <v>m3</v>
          </cell>
          <cell r="D30">
            <v>1.1200000000000001</v>
          </cell>
          <cell r="E30">
            <v>1.1499999999999999</v>
          </cell>
          <cell r="F30">
            <v>373.98</v>
          </cell>
          <cell r="G30">
            <v>0.47</v>
          </cell>
          <cell r="I30">
            <v>0.97</v>
          </cell>
          <cell r="K30">
            <v>0</v>
          </cell>
          <cell r="L30">
            <v>0</v>
          </cell>
          <cell r="M30">
            <v>0</v>
          </cell>
          <cell r="N30">
            <v>0</v>
          </cell>
          <cell r="O30">
            <v>0</v>
          </cell>
          <cell r="P30">
            <v>0</v>
          </cell>
          <cell r="Q30">
            <v>0</v>
          </cell>
          <cell r="R30">
            <v>0</v>
          </cell>
          <cell r="S30">
            <v>0</v>
          </cell>
          <cell r="T30">
            <v>0</v>
          </cell>
          <cell r="U30">
            <v>0</v>
          </cell>
          <cell r="V30">
            <v>0</v>
          </cell>
          <cell r="W30">
            <v>0</v>
          </cell>
          <cell r="X30">
            <v>0.15</v>
          </cell>
        </row>
        <row r="31">
          <cell r="A31" t="str">
            <v>300.510</v>
          </cell>
          <cell r="B31" t="str">
            <v xml:space="preserve">Bã täng lanh tä M200 âaï 1x2 </v>
          </cell>
          <cell r="C31" t="str">
            <v>m3</v>
          </cell>
          <cell r="D31">
            <v>2.0500000000000003</v>
          </cell>
          <cell r="E31">
            <v>2.08</v>
          </cell>
          <cell r="F31">
            <v>676.42</v>
          </cell>
          <cell r="G31">
            <v>0.86</v>
          </cell>
          <cell r="I31">
            <v>1.75</v>
          </cell>
          <cell r="K31">
            <v>0</v>
          </cell>
          <cell r="L31">
            <v>0</v>
          </cell>
          <cell r="M31">
            <v>0</v>
          </cell>
          <cell r="N31">
            <v>0</v>
          </cell>
          <cell r="O31">
            <v>0</v>
          </cell>
          <cell r="P31">
            <v>0</v>
          </cell>
          <cell r="Q31">
            <v>0</v>
          </cell>
          <cell r="R31">
            <v>0</v>
          </cell>
          <cell r="S31">
            <v>0</v>
          </cell>
          <cell r="T31">
            <v>0</v>
          </cell>
          <cell r="U31">
            <v>0</v>
          </cell>
          <cell r="V31">
            <v>0</v>
          </cell>
          <cell r="W31">
            <v>0</v>
          </cell>
          <cell r="X31">
            <v>0.03</v>
          </cell>
        </row>
        <row r="32">
          <cell r="A32" t="str">
            <v>300.510</v>
          </cell>
          <cell r="B32" t="str">
            <v xml:space="preserve">Bã täng ä vàng M200 âaï 1x2 </v>
          </cell>
          <cell r="C32" t="str">
            <v>m3</v>
          </cell>
          <cell r="D32">
            <v>0.28000000000000003</v>
          </cell>
          <cell r="E32">
            <v>0.28000000000000003</v>
          </cell>
          <cell r="F32">
            <v>91.06</v>
          </cell>
          <cell r="G32">
            <v>0.12</v>
          </cell>
          <cell r="I32">
            <v>0.24</v>
          </cell>
          <cell r="K32">
            <v>0</v>
          </cell>
          <cell r="L32">
            <v>0</v>
          </cell>
          <cell r="M32">
            <v>0</v>
          </cell>
          <cell r="N32">
            <v>0</v>
          </cell>
          <cell r="O32">
            <v>0</v>
          </cell>
          <cell r="P32">
            <v>0</v>
          </cell>
          <cell r="Q32">
            <v>0</v>
          </cell>
          <cell r="R32">
            <v>0</v>
          </cell>
          <cell r="S32">
            <v>0</v>
          </cell>
          <cell r="T32">
            <v>0</v>
          </cell>
          <cell r="U32">
            <v>0</v>
          </cell>
          <cell r="V32">
            <v>0</v>
          </cell>
          <cell r="W32">
            <v>0</v>
          </cell>
          <cell r="X32">
            <v>0</v>
          </cell>
        </row>
        <row r="33">
          <cell r="A33" t="str">
            <v>651.320</v>
          </cell>
          <cell r="B33" t="str">
            <v>Traït ä vàng væîa XM M50 daìy 15</v>
          </cell>
          <cell r="C33" t="str">
            <v>m2</v>
          </cell>
          <cell r="D33">
            <v>4.62</v>
          </cell>
          <cell r="E33">
            <v>0.08</v>
          </cell>
          <cell r="F33">
            <v>14.54</v>
          </cell>
          <cell r="H33">
            <v>0.09</v>
          </cell>
          <cell r="K33">
            <v>0</v>
          </cell>
          <cell r="L33">
            <v>0</v>
          </cell>
          <cell r="M33">
            <v>0</v>
          </cell>
          <cell r="N33">
            <v>0</v>
          </cell>
          <cell r="O33">
            <v>0</v>
          </cell>
          <cell r="P33">
            <v>0</v>
          </cell>
          <cell r="Q33">
            <v>0</v>
          </cell>
          <cell r="R33">
            <v>0</v>
          </cell>
          <cell r="S33">
            <v>0</v>
          </cell>
          <cell r="T33">
            <v>0</v>
          </cell>
          <cell r="U33">
            <v>0</v>
          </cell>
          <cell r="V33">
            <v>0</v>
          </cell>
          <cell r="W33">
            <v>0</v>
          </cell>
          <cell r="X33">
            <v>0</v>
          </cell>
        </row>
        <row r="34">
          <cell r="A34" t="str">
            <v>672.110</v>
          </cell>
          <cell r="B34" t="str">
            <v>Laïng ä vàng væîa XM M75 daìy 20</v>
          </cell>
          <cell r="C34" t="str">
            <v>m2</v>
          </cell>
          <cell r="D34">
            <v>4.62</v>
          </cell>
          <cell r="E34">
            <v>0.06</v>
          </cell>
          <cell r="F34">
            <v>15.45</v>
          </cell>
          <cell r="H34">
            <v>7.0000000000000007E-2</v>
          </cell>
          <cell r="K34">
            <v>0</v>
          </cell>
          <cell r="L34">
            <v>0</v>
          </cell>
          <cell r="M34">
            <v>0</v>
          </cell>
          <cell r="N34">
            <v>0</v>
          </cell>
          <cell r="O34">
            <v>0</v>
          </cell>
          <cell r="P34">
            <v>0</v>
          </cell>
          <cell r="Q34">
            <v>0</v>
          </cell>
          <cell r="R34">
            <v>0</v>
          </cell>
          <cell r="S34">
            <v>0</v>
          </cell>
          <cell r="T34">
            <v>0</v>
          </cell>
          <cell r="U34">
            <v>0</v>
          </cell>
          <cell r="V34">
            <v>0</v>
          </cell>
          <cell r="W34">
            <v>0</v>
          </cell>
          <cell r="X34">
            <v>0</v>
          </cell>
        </row>
        <row r="35">
          <cell r="A35" t="str">
            <v>651.420</v>
          </cell>
          <cell r="B35" t="str">
            <v>Traït chè næåïc ä vàng væîa XM M75</v>
          </cell>
          <cell r="C35" t="str">
            <v>md</v>
          </cell>
          <cell r="D35">
            <v>16.100000000000001</v>
          </cell>
          <cell r="E35">
            <v>7.0000000000000007E-2</v>
          </cell>
          <cell r="F35">
            <v>18.03</v>
          </cell>
          <cell r="H35">
            <v>0.08</v>
          </cell>
          <cell r="K35">
            <v>0</v>
          </cell>
          <cell r="L35">
            <v>0</v>
          </cell>
          <cell r="M35">
            <v>0</v>
          </cell>
          <cell r="N35">
            <v>0</v>
          </cell>
          <cell r="O35">
            <v>0</v>
          </cell>
          <cell r="P35">
            <v>0</v>
          </cell>
          <cell r="Q35">
            <v>0</v>
          </cell>
          <cell r="R35">
            <v>0</v>
          </cell>
          <cell r="S35">
            <v>0</v>
          </cell>
          <cell r="T35">
            <v>0</v>
          </cell>
          <cell r="U35">
            <v>0</v>
          </cell>
          <cell r="V35">
            <v>0</v>
          </cell>
          <cell r="W35">
            <v>0</v>
          </cell>
          <cell r="X35">
            <v>0</v>
          </cell>
        </row>
        <row r="36">
          <cell r="A36" t="str">
            <v>651.330</v>
          </cell>
          <cell r="B36" t="str">
            <v xml:space="preserve">Traït häö dáöu vaìo ä vàng </v>
          </cell>
          <cell r="C36" t="str">
            <v>m2</v>
          </cell>
          <cell r="D36">
            <v>9.24</v>
          </cell>
          <cell r="F36">
            <v>10</v>
          </cell>
          <cell r="K36">
            <v>0</v>
          </cell>
          <cell r="L36">
            <v>0</v>
          </cell>
          <cell r="M36">
            <v>0</v>
          </cell>
          <cell r="N36">
            <v>0</v>
          </cell>
          <cell r="O36">
            <v>0</v>
          </cell>
          <cell r="P36">
            <v>0</v>
          </cell>
          <cell r="Q36">
            <v>0</v>
          </cell>
          <cell r="R36">
            <v>0</v>
          </cell>
          <cell r="S36">
            <v>0</v>
          </cell>
          <cell r="T36">
            <v>0</v>
          </cell>
          <cell r="U36">
            <v>0</v>
          </cell>
          <cell r="V36">
            <v>0</v>
          </cell>
          <cell r="W36">
            <v>0</v>
          </cell>
          <cell r="X36">
            <v>0</v>
          </cell>
        </row>
        <row r="37">
          <cell r="A37" t="str">
            <v>651.220</v>
          </cell>
          <cell r="B37" t="str">
            <v>Traït truû truûc A væîa XM M75 daìy 15</v>
          </cell>
          <cell r="C37" t="str">
            <v>m2</v>
          </cell>
          <cell r="D37">
            <v>25.76</v>
          </cell>
          <cell r="E37">
            <v>0.46</v>
          </cell>
          <cell r="F37">
            <v>118.47</v>
          </cell>
          <cell r="H37">
            <v>0.51</v>
          </cell>
          <cell r="K37">
            <v>0</v>
          </cell>
          <cell r="L37">
            <v>0</v>
          </cell>
          <cell r="M37">
            <v>0</v>
          </cell>
          <cell r="N37">
            <v>0</v>
          </cell>
          <cell r="O37">
            <v>0</v>
          </cell>
          <cell r="P37">
            <v>0</v>
          </cell>
          <cell r="Q37">
            <v>0</v>
          </cell>
          <cell r="R37">
            <v>0</v>
          </cell>
          <cell r="S37">
            <v>0</v>
          </cell>
          <cell r="T37">
            <v>0</v>
          </cell>
          <cell r="U37">
            <v>0</v>
          </cell>
          <cell r="V37">
            <v>0</v>
          </cell>
          <cell r="W37">
            <v>0</v>
          </cell>
          <cell r="X37">
            <v>0</v>
          </cell>
        </row>
        <row r="38">
          <cell r="A38" t="str">
            <v>224.110</v>
          </cell>
          <cell r="B38" t="str">
            <v xml:space="preserve">Bã täng dáöm M200 âaï 1x2 </v>
          </cell>
          <cell r="C38" t="str">
            <v>m3</v>
          </cell>
          <cell r="D38">
            <v>6.1499999999999995</v>
          </cell>
          <cell r="E38">
            <v>6.3</v>
          </cell>
          <cell r="F38">
            <v>2048.7600000000002</v>
          </cell>
          <cell r="G38">
            <v>2.6</v>
          </cell>
          <cell r="I38">
            <v>5.3</v>
          </cell>
          <cell r="K38">
            <v>0</v>
          </cell>
          <cell r="L38">
            <v>0</v>
          </cell>
          <cell r="M38">
            <v>0</v>
          </cell>
          <cell r="N38">
            <v>0</v>
          </cell>
          <cell r="O38">
            <v>0</v>
          </cell>
          <cell r="P38">
            <v>0</v>
          </cell>
          <cell r="Q38">
            <v>0</v>
          </cell>
          <cell r="R38">
            <v>0</v>
          </cell>
          <cell r="S38">
            <v>0</v>
          </cell>
          <cell r="T38">
            <v>0</v>
          </cell>
          <cell r="U38">
            <v>0</v>
          </cell>
          <cell r="V38">
            <v>0</v>
          </cell>
          <cell r="W38">
            <v>0</v>
          </cell>
          <cell r="X38">
            <v>0.71</v>
          </cell>
        </row>
        <row r="39">
          <cell r="A39" t="str">
            <v>651.330</v>
          </cell>
          <cell r="B39" t="str">
            <v>Traït dáöm væîa XM M50 daìy 15</v>
          </cell>
          <cell r="C39" t="str">
            <v>m2</v>
          </cell>
          <cell r="D39">
            <v>87.44</v>
          </cell>
          <cell r="E39">
            <v>1.57</v>
          </cell>
          <cell r="F39">
            <v>285.43</v>
          </cell>
          <cell r="H39">
            <v>1.86</v>
          </cell>
          <cell r="K39">
            <v>0</v>
          </cell>
          <cell r="L39">
            <v>0</v>
          </cell>
          <cell r="M39">
            <v>0</v>
          </cell>
          <cell r="N39">
            <v>0</v>
          </cell>
          <cell r="O39">
            <v>0</v>
          </cell>
          <cell r="P39">
            <v>0</v>
          </cell>
          <cell r="Q39">
            <v>0</v>
          </cell>
          <cell r="R39">
            <v>0</v>
          </cell>
          <cell r="S39">
            <v>0</v>
          </cell>
          <cell r="T39">
            <v>0</v>
          </cell>
          <cell r="U39">
            <v>0</v>
          </cell>
          <cell r="V39">
            <v>0</v>
          </cell>
          <cell r="W39">
            <v>0</v>
          </cell>
          <cell r="X39">
            <v>0</v>
          </cell>
        </row>
        <row r="40">
          <cell r="A40" t="str">
            <v>651.330</v>
          </cell>
          <cell r="B40" t="str">
            <v xml:space="preserve">Traït häö dáöu vaìo âáöm bã täng </v>
          </cell>
          <cell r="C40" t="str">
            <v>m2</v>
          </cell>
          <cell r="D40">
            <v>87.44</v>
          </cell>
          <cell r="F40">
            <v>99</v>
          </cell>
          <cell r="K40">
            <v>0</v>
          </cell>
          <cell r="L40">
            <v>0</v>
          </cell>
          <cell r="M40">
            <v>0</v>
          </cell>
          <cell r="N40">
            <v>0</v>
          </cell>
          <cell r="O40">
            <v>0</v>
          </cell>
          <cell r="P40">
            <v>0</v>
          </cell>
          <cell r="Q40">
            <v>0</v>
          </cell>
          <cell r="R40">
            <v>0</v>
          </cell>
          <cell r="S40">
            <v>0</v>
          </cell>
          <cell r="T40">
            <v>0</v>
          </cell>
          <cell r="U40">
            <v>0</v>
          </cell>
          <cell r="V40">
            <v>0</v>
          </cell>
          <cell r="W40">
            <v>0</v>
          </cell>
          <cell r="X40">
            <v>0</v>
          </cell>
        </row>
        <row r="41">
          <cell r="A41" t="str">
            <v>701.110</v>
          </cell>
          <cell r="B41" t="str">
            <v xml:space="preserve">Queït väi tæåìng truû 1 tràõng 2 maìu </v>
          </cell>
          <cell r="C41" t="str">
            <v>m2</v>
          </cell>
          <cell r="D41">
            <v>1358.5000000000002</v>
          </cell>
          <cell r="E41">
            <v>0</v>
          </cell>
          <cell r="K41">
            <v>0</v>
          </cell>
          <cell r="L41">
            <v>0</v>
          </cell>
          <cell r="M41">
            <v>0</v>
          </cell>
          <cell r="N41">
            <v>0</v>
          </cell>
          <cell r="O41">
            <v>0</v>
          </cell>
          <cell r="P41">
            <v>0</v>
          </cell>
          <cell r="Q41">
            <v>0</v>
          </cell>
          <cell r="R41">
            <v>27.17</v>
          </cell>
          <cell r="S41">
            <v>407.55</v>
          </cell>
          <cell r="T41">
            <v>0</v>
          </cell>
          <cell r="U41">
            <v>0</v>
          </cell>
          <cell r="V41">
            <v>0</v>
          </cell>
          <cell r="W41">
            <v>0</v>
          </cell>
          <cell r="X41">
            <v>0</v>
          </cell>
        </row>
        <row r="42">
          <cell r="A42" t="str">
            <v>701.130</v>
          </cell>
          <cell r="B42" t="str">
            <v>Queït väi chaình cæía , ä vàng , lanh tä 3 næåïc tràõng</v>
          </cell>
          <cell r="C42" t="str">
            <v>m2</v>
          </cell>
          <cell r="D42">
            <v>59.099999999999994</v>
          </cell>
          <cell r="E42">
            <v>0</v>
          </cell>
          <cell r="K42">
            <v>0</v>
          </cell>
          <cell r="L42">
            <v>0</v>
          </cell>
          <cell r="M42">
            <v>0</v>
          </cell>
          <cell r="N42">
            <v>0</v>
          </cell>
          <cell r="O42">
            <v>0</v>
          </cell>
          <cell r="P42">
            <v>0</v>
          </cell>
          <cell r="Q42">
            <v>0</v>
          </cell>
          <cell r="R42">
            <v>0</v>
          </cell>
          <cell r="S42">
            <v>18.68</v>
          </cell>
          <cell r="T42">
            <v>0</v>
          </cell>
          <cell r="U42">
            <v>0</v>
          </cell>
          <cell r="V42">
            <v>0</v>
          </cell>
          <cell r="W42">
            <v>0</v>
          </cell>
          <cell r="X42">
            <v>0</v>
          </cell>
        </row>
        <row r="43">
          <cell r="A43" t="str">
            <v>703.440</v>
          </cell>
          <cell r="B43" t="str">
            <v xml:space="preserve">Sån cæía âi, säø panä, panä kênh 3 næåïc  maìu xaïm </v>
          </cell>
          <cell r="C43" t="str">
            <v>m2</v>
          </cell>
          <cell r="D43">
            <v>113.4</v>
          </cell>
          <cell r="E43">
            <v>0</v>
          </cell>
          <cell r="K43">
            <v>0</v>
          </cell>
          <cell r="L43">
            <v>0</v>
          </cell>
          <cell r="M43">
            <v>0</v>
          </cell>
          <cell r="N43">
            <v>0</v>
          </cell>
          <cell r="O43">
            <v>0</v>
          </cell>
          <cell r="P43">
            <v>0</v>
          </cell>
          <cell r="Q43">
            <v>0</v>
          </cell>
          <cell r="R43">
            <v>0</v>
          </cell>
          <cell r="S43">
            <v>0</v>
          </cell>
          <cell r="T43">
            <v>25.52</v>
          </cell>
          <cell r="U43">
            <v>0</v>
          </cell>
          <cell r="V43">
            <v>0</v>
          </cell>
          <cell r="W43">
            <v>0</v>
          </cell>
          <cell r="X43">
            <v>0</v>
          </cell>
        </row>
        <row r="44">
          <cell r="A44" t="str">
            <v>703.440</v>
          </cell>
          <cell r="B44" t="str">
            <v xml:space="preserve">Sån cæía säø sàõt chåïp kênh 3 næåïc maìu xaïm </v>
          </cell>
          <cell r="C44" t="str">
            <v>m2</v>
          </cell>
          <cell r="D44">
            <v>39.200000000000003</v>
          </cell>
          <cell r="E44">
            <v>0</v>
          </cell>
          <cell r="K44">
            <v>0</v>
          </cell>
          <cell r="L44">
            <v>0</v>
          </cell>
          <cell r="M44">
            <v>0</v>
          </cell>
          <cell r="N44">
            <v>0</v>
          </cell>
          <cell r="O44">
            <v>0</v>
          </cell>
          <cell r="P44">
            <v>0</v>
          </cell>
          <cell r="Q44">
            <v>0</v>
          </cell>
          <cell r="R44">
            <v>0</v>
          </cell>
          <cell r="S44">
            <v>0</v>
          </cell>
          <cell r="T44">
            <v>8.82</v>
          </cell>
          <cell r="U44">
            <v>0</v>
          </cell>
          <cell r="V44">
            <v>0</v>
          </cell>
          <cell r="W44">
            <v>0</v>
          </cell>
          <cell r="X44">
            <v>0</v>
          </cell>
        </row>
        <row r="45">
          <cell r="A45">
            <v>0</v>
          </cell>
          <cell r="B45" t="str">
            <v>III. TRÁÖN + MAÏI NHAÌ :</v>
          </cell>
          <cell r="C45">
            <v>0</v>
          </cell>
          <cell r="D45">
            <v>0</v>
          </cell>
          <cell r="F45">
            <v>2651.1300000000006</v>
          </cell>
          <cell r="G45">
            <v>2.1</v>
          </cell>
          <cell r="H45">
            <v>4.4899999999999993</v>
          </cell>
          <cell r="I45">
            <v>4.2600000000000007</v>
          </cell>
          <cell r="J45">
            <v>0</v>
          </cell>
          <cell r="K45">
            <v>0</v>
          </cell>
          <cell r="L45">
            <v>0</v>
          </cell>
          <cell r="M45">
            <v>713.4</v>
          </cell>
          <cell r="N45">
            <v>0</v>
          </cell>
          <cell r="O45">
            <v>0</v>
          </cell>
          <cell r="P45">
            <v>0</v>
          </cell>
          <cell r="Q45">
            <v>0</v>
          </cell>
          <cell r="R45">
            <v>0.53</v>
          </cell>
          <cell r="S45">
            <v>33.880000000000003</v>
          </cell>
          <cell r="T45">
            <v>51.07</v>
          </cell>
          <cell r="U45">
            <v>6.6899999999999995</v>
          </cell>
          <cell r="V45">
            <v>355.45</v>
          </cell>
          <cell r="W45">
            <v>175.56</v>
          </cell>
          <cell r="X45">
            <v>0.5</v>
          </cell>
        </row>
        <row r="46">
          <cell r="A46" t="str">
            <v>225.110</v>
          </cell>
          <cell r="B46" t="str">
            <v xml:space="preserve">Bã täng saìn maïi M200 âaï 1x2 </v>
          </cell>
          <cell r="C46" t="str">
            <v>m3</v>
          </cell>
          <cell r="D46">
            <v>3.71</v>
          </cell>
          <cell r="E46">
            <v>3.8</v>
          </cell>
          <cell r="F46">
            <v>1235.76</v>
          </cell>
          <cell r="G46">
            <v>1.57</v>
          </cell>
          <cell r="I46">
            <v>3.2</v>
          </cell>
          <cell r="K46">
            <v>0</v>
          </cell>
          <cell r="L46">
            <v>0</v>
          </cell>
          <cell r="M46">
            <v>0</v>
          </cell>
          <cell r="N46">
            <v>0</v>
          </cell>
          <cell r="O46">
            <v>0</v>
          </cell>
          <cell r="P46">
            <v>0</v>
          </cell>
          <cell r="Q46">
            <v>0</v>
          </cell>
          <cell r="R46">
            <v>0</v>
          </cell>
          <cell r="S46">
            <v>0</v>
          </cell>
          <cell r="T46">
            <v>0</v>
          </cell>
          <cell r="U46">
            <v>0</v>
          </cell>
          <cell r="V46">
            <v>0</v>
          </cell>
          <cell r="W46">
            <v>0</v>
          </cell>
          <cell r="X46">
            <v>0.37</v>
          </cell>
        </row>
        <row r="47">
          <cell r="A47" t="str">
            <v>225.210</v>
          </cell>
          <cell r="B47" t="str">
            <v xml:space="preserve">Bã täng sã nä M200 âaï 1x2 </v>
          </cell>
          <cell r="C47" t="str">
            <v>m3</v>
          </cell>
          <cell r="D47">
            <v>0.77</v>
          </cell>
          <cell r="E47">
            <v>0.79</v>
          </cell>
          <cell r="F47">
            <v>256.91000000000003</v>
          </cell>
          <cell r="G47">
            <v>0.33</v>
          </cell>
          <cell r="I47">
            <v>0.66</v>
          </cell>
          <cell r="K47">
            <v>0</v>
          </cell>
          <cell r="L47">
            <v>0</v>
          </cell>
          <cell r="M47">
            <v>0</v>
          </cell>
          <cell r="N47">
            <v>0</v>
          </cell>
          <cell r="O47">
            <v>0</v>
          </cell>
          <cell r="P47">
            <v>0</v>
          </cell>
          <cell r="Q47">
            <v>0</v>
          </cell>
          <cell r="R47">
            <v>0</v>
          </cell>
          <cell r="S47">
            <v>0</v>
          </cell>
          <cell r="T47">
            <v>0</v>
          </cell>
          <cell r="U47">
            <v>0</v>
          </cell>
          <cell r="V47">
            <v>0</v>
          </cell>
          <cell r="W47">
            <v>0</v>
          </cell>
          <cell r="X47">
            <v>0.08</v>
          </cell>
        </row>
        <row r="48">
          <cell r="A48" t="str">
            <v>651.320</v>
          </cell>
          <cell r="B48" t="str">
            <v>Traït saìn maïi sã nä væîa XM M50 daìy 15</v>
          </cell>
          <cell r="C48" t="str">
            <v>m2</v>
          </cell>
          <cell r="D48">
            <v>52.94</v>
          </cell>
          <cell r="E48">
            <v>0.95</v>
          </cell>
          <cell r="F48">
            <v>172.71</v>
          </cell>
          <cell r="H48">
            <v>1.1299999999999999</v>
          </cell>
          <cell r="K48">
            <v>0</v>
          </cell>
          <cell r="L48">
            <v>0</v>
          </cell>
          <cell r="M48">
            <v>0</v>
          </cell>
          <cell r="N48">
            <v>0</v>
          </cell>
          <cell r="O48">
            <v>0</v>
          </cell>
          <cell r="P48">
            <v>0</v>
          </cell>
          <cell r="Q48">
            <v>0</v>
          </cell>
          <cell r="R48">
            <v>0</v>
          </cell>
          <cell r="S48">
            <v>0</v>
          </cell>
          <cell r="T48">
            <v>0</v>
          </cell>
          <cell r="U48">
            <v>0</v>
          </cell>
          <cell r="V48">
            <v>0</v>
          </cell>
          <cell r="W48">
            <v>0</v>
          </cell>
          <cell r="X48">
            <v>0</v>
          </cell>
        </row>
        <row r="49">
          <cell r="A49" t="str">
            <v>671.140</v>
          </cell>
          <cell r="B49" t="str">
            <v>Laïng saìn maïi væîa XM M75 daìy 30</v>
          </cell>
          <cell r="C49" t="str">
            <v>m2</v>
          </cell>
          <cell r="D49">
            <v>49.96</v>
          </cell>
          <cell r="E49">
            <v>1.75</v>
          </cell>
          <cell r="F49">
            <v>450.71</v>
          </cell>
          <cell r="H49">
            <v>1.96</v>
          </cell>
          <cell r="K49">
            <v>0</v>
          </cell>
          <cell r="L49">
            <v>0</v>
          </cell>
          <cell r="M49">
            <v>0</v>
          </cell>
          <cell r="N49">
            <v>0</v>
          </cell>
          <cell r="O49">
            <v>0</v>
          </cell>
          <cell r="P49">
            <v>0</v>
          </cell>
          <cell r="Q49">
            <v>0</v>
          </cell>
          <cell r="R49">
            <v>0</v>
          </cell>
          <cell r="S49">
            <v>0</v>
          </cell>
          <cell r="T49">
            <v>0</v>
          </cell>
          <cell r="U49">
            <v>0</v>
          </cell>
          <cell r="V49">
            <v>0</v>
          </cell>
          <cell r="W49">
            <v>0</v>
          </cell>
          <cell r="X49">
            <v>0</v>
          </cell>
        </row>
        <row r="50">
          <cell r="A50" t="str">
            <v>651.330</v>
          </cell>
          <cell r="B50" t="str">
            <v xml:space="preserve">Ngám næåïc XM chäúng tháúm saìn </v>
          </cell>
          <cell r="C50" t="str">
            <v>m2</v>
          </cell>
          <cell r="D50">
            <v>49.96</v>
          </cell>
          <cell r="F50">
            <v>57</v>
          </cell>
          <cell r="K50">
            <v>0</v>
          </cell>
          <cell r="L50">
            <v>0</v>
          </cell>
          <cell r="M50">
            <v>0</v>
          </cell>
          <cell r="N50">
            <v>0</v>
          </cell>
          <cell r="O50">
            <v>0</v>
          </cell>
          <cell r="P50">
            <v>0</v>
          </cell>
          <cell r="Q50">
            <v>0</v>
          </cell>
          <cell r="R50">
            <v>0</v>
          </cell>
          <cell r="S50">
            <v>0</v>
          </cell>
          <cell r="T50">
            <v>0</v>
          </cell>
          <cell r="U50">
            <v>0</v>
          </cell>
          <cell r="V50">
            <v>0</v>
          </cell>
          <cell r="W50">
            <v>0</v>
          </cell>
          <cell r="X50">
            <v>0</v>
          </cell>
        </row>
        <row r="51">
          <cell r="A51" t="str">
            <v>651.510</v>
          </cell>
          <cell r="B51" t="str">
            <v>Traït thaình sã nä væîa XM M75 trong vaì ngoaìi  daìy 15</v>
          </cell>
          <cell r="C51" t="str">
            <v>m2</v>
          </cell>
          <cell r="D51">
            <v>26.72</v>
          </cell>
          <cell r="E51">
            <v>0.32</v>
          </cell>
          <cell r="F51">
            <v>82.42</v>
          </cell>
          <cell r="G51">
            <v>2.73</v>
          </cell>
          <cell r="H51">
            <v>0.36</v>
          </cell>
          <cell r="K51">
            <v>0</v>
          </cell>
          <cell r="L51">
            <v>0</v>
          </cell>
          <cell r="M51">
            <v>0</v>
          </cell>
          <cell r="N51">
            <v>0</v>
          </cell>
          <cell r="O51">
            <v>0</v>
          </cell>
          <cell r="P51">
            <v>0</v>
          </cell>
          <cell r="Q51">
            <v>0</v>
          </cell>
          <cell r="R51">
            <v>0</v>
          </cell>
          <cell r="S51">
            <v>0</v>
          </cell>
          <cell r="T51">
            <v>0</v>
          </cell>
          <cell r="U51">
            <v>0</v>
          </cell>
          <cell r="V51">
            <v>0</v>
          </cell>
          <cell r="W51">
            <v>0</v>
          </cell>
          <cell r="X51">
            <v>0</v>
          </cell>
        </row>
        <row r="52">
          <cell r="A52" t="str">
            <v>225.210</v>
          </cell>
          <cell r="B52" t="str">
            <v xml:space="preserve">Bã täng lam ngang M200 âaï 1x2 </v>
          </cell>
          <cell r="C52" t="str">
            <v>m3</v>
          </cell>
          <cell r="D52">
            <v>0.47</v>
          </cell>
          <cell r="E52">
            <v>0.48</v>
          </cell>
          <cell r="F52">
            <v>156.1</v>
          </cell>
          <cell r="G52">
            <v>0.2</v>
          </cell>
          <cell r="I52">
            <v>0.4</v>
          </cell>
          <cell r="K52">
            <v>0</v>
          </cell>
          <cell r="L52">
            <v>0</v>
          </cell>
          <cell r="M52">
            <v>0</v>
          </cell>
          <cell r="N52">
            <v>0</v>
          </cell>
          <cell r="O52">
            <v>0</v>
          </cell>
          <cell r="P52">
            <v>0</v>
          </cell>
          <cell r="Q52">
            <v>0</v>
          </cell>
          <cell r="R52">
            <v>0</v>
          </cell>
          <cell r="S52">
            <v>0</v>
          </cell>
          <cell r="T52">
            <v>0</v>
          </cell>
          <cell r="U52">
            <v>0</v>
          </cell>
          <cell r="V52">
            <v>0</v>
          </cell>
          <cell r="W52">
            <v>0</v>
          </cell>
          <cell r="X52">
            <v>0.05</v>
          </cell>
        </row>
        <row r="53">
          <cell r="A53" t="str">
            <v>651.310</v>
          </cell>
          <cell r="B53" t="str">
            <v>Traït lam ngang væîa XM M75 daìy 15</v>
          </cell>
          <cell r="C53" t="str">
            <v>m2</v>
          </cell>
          <cell r="D53">
            <v>17.64</v>
          </cell>
          <cell r="E53">
            <v>0.32</v>
          </cell>
          <cell r="F53">
            <v>82.42</v>
          </cell>
          <cell r="H53">
            <v>0.36</v>
          </cell>
          <cell r="K53">
            <v>0</v>
          </cell>
          <cell r="L53">
            <v>0</v>
          </cell>
          <cell r="M53">
            <v>0</v>
          </cell>
          <cell r="N53">
            <v>0</v>
          </cell>
          <cell r="O53">
            <v>0</v>
          </cell>
          <cell r="P53">
            <v>0</v>
          </cell>
          <cell r="Q53">
            <v>0</v>
          </cell>
          <cell r="R53">
            <v>0</v>
          </cell>
          <cell r="S53">
            <v>0</v>
          </cell>
          <cell r="T53">
            <v>0</v>
          </cell>
          <cell r="U53">
            <v>0</v>
          </cell>
          <cell r="V53">
            <v>0</v>
          </cell>
          <cell r="W53">
            <v>0</v>
          </cell>
          <cell r="X53">
            <v>0</v>
          </cell>
        </row>
        <row r="54">
          <cell r="A54" t="str">
            <v>701.130</v>
          </cell>
          <cell r="B54" t="str">
            <v xml:space="preserve">Queït väi lam ngang , tráön 3 næåïc tràõng </v>
          </cell>
          <cell r="C54" t="str">
            <v>m2</v>
          </cell>
          <cell r="D54">
            <v>70.58</v>
          </cell>
          <cell r="E54">
            <v>0</v>
          </cell>
          <cell r="K54">
            <v>0</v>
          </cell>
          <cell r="L54">
            <v>0</v>
          </cell>
          <cell r="M54">
            <v>0</v>
          </cell>
          <cell r="N54">
            <v>0</v>
          </cell>
          <cell r="O54">
            <v>0</v>
          </cell>
          <cell r="P54">
            <v>0</v>
          </cell>
          <cell r="Q54">
            <v>0</v>
          </cell>
          <cell r="R54">
            <v>0</v>
          </cell>
          <cell r="S54">
            <v>22.3</v>
          </cell>
          <cell r="T54">
            <v>0</v>
          </cell>
          <cell r="U54">
            <v>0</v>
          </cell>
          <cell r="V54">
            <v>0</v>
          </cell>
          <cell r="W54">
            <v>0</v>
          </cell>
          <cell r="X54">
            <v>0</v>
          </cell>
        </row>
        <row r="55">
          <cell r="A55" t="str">
            <v>701.120</v>
          </cell>
          <cell r="B55" t="str">
            <v xml:space="preserve">Queït väi sã nä 1 tràõng , 2 maìu </v>
          </cell>
          <cell r="C55" t="str">
            <v>m2</v>
          </cell>
          <cell r="D55">
            <v>26.72</v>
          </cell>
          <cell r="E55">
            <v>0</v>
          </cell>
          <cell r="K55">
            <v>0</v>
          </cell>
          <cell r="L55">
            <v>0</v>
          </cell>
          <cell r="M55">
            <v>0</v>
          </cell>
          <cell r="N55">
            <v>0</v>
          </cell>
          <cell r="O55">
            <v>0</v>
          </cell>
          <cell r="P55">
            <v>0</v>
          </cell>
          <cell r="Q55">
            <v>0</v>
          </cell>
          <cell r="R55">
            <v>0.53</v>
          </cell>
          <cell r="S55">
            <v>8.02</v>
          </cell>
          <cell r="T55">
            <v>0</v>
          </cell>
          <cell r="U55">
            <v>0</v>
          </cell>
          <cell r="V55">
            <v>0</v>
          </cell>
          <cell r="W55">
            <v>0</v>
          </cell>
          <cell r="X55">
            <v>0</v>
          </cell>
        </row>
        <row r="56">
          <cell r="A56" t="str">
            <v>694.110</v>
          </cell>
          <cell r="B56" t="str">
            <v xml:space="preserve">Gia cäng âoïng tráön vaïn eïp </v>
          </cell>
          <cell r="C56" t="str">
            <v>m2</v>
          </cell>
          <cell r="D56">
            <v>159.6</v>
          </cell>
          <cell r="E56">
            <v>0</v>
          </cell>
          <cell r="K56">
            <v>0</v>
          </cell>
          <cell r="L56">
            <v>0</v>
          </cell>
          <cell r="M56">
            <v>0</v>
          </cell>
          <cell r="N56">
            <v>0</v>
          </cell>
          <cell r="O56">
            <v>0</v>
          </cell>
          <cell r="P56">
            <v>0</v>
          </cell>
          <cell r="Q56">
            <v>0</v>
          </cell>
          <cell r="R56">
            <v>0</v>
          </cell>
          <cell r="S56">
            <v>0</v>
          </cell>
          <cell r="T56">
            <v>0</v>
          </cell>
          <cell r="U56">
            <v>3.19</v>
          </cell>
          <cell r="V56">
            <v>0</v>
          </cell>
          <cell r="W56">
            <v>175.56</v>
          </cell>
          <cell r="X56">
            <v>0</v>
          </cell>
        </row>
        <row r="57">
          <cell r="A57" t="str">
            <v>703.220</v>
          </cell>
          <cell r="B57" t="str">
            <v xml:space="preserve">Sån tráön vaïn eïp 3 næåïc tràõng </v>
          </cell>
          <cell r="C57" t="str">
            <v>m2</v>
          </cell>
          <cell r="D57">
            <v>159.6</v>
          </cell>
          <cell r="E57">
            <v>0</v>
          </cell>
          <cell r="K57">
            <v>0</v>
          </cell>
          <cell r="L57">
            <v>0</v>
          </cell>
          <cell r="M57">
            <v>0</v>
          </cell>
          <cell r="N57">
            <v>0</v>
          </cell>
          <cell r="O57">
            <v>0</v>
          </cell>
          <cell r="P57">
            <v>0</v>
          </cell>
          <cell r="Q57">
            <v>0</v>
          </cell>
          <cell r="R57">
            <v>0</v>
          </cell>
          <cell r="S57">
            <v>0</v>
          </cell>
          <cell r="T57">
            <v>51.07</v>
          </cell>
          <cell r="U57">
            <v>0</v>
          </cell>
          <cell r="V57">
            <v>0</v>
          </cell>
          <cell r="W57">
            <v>0</v>
          </cell>
          <cell r="X57">
            <v>0</v>
          </cell>
        </row>
        <row r="58">
          <cell r="A58" t="str">
            <v>401.420</v>
          </cell>
          <cell r="B58" t="str">
            <v>Gia cäng xaì gäö gäù maïi nhaì ( gäù nhoïm 3 )</v>
          </cell>
          <cell r="C58" t="str">
            <v>m3</v>
          </cell>
          <cell r="D58">
            <v>3.18</v>
          </cell>
          <cell r="E58">
            <v>0</v>
          </cell>
          <cell r="K58">
            <v>0</v>
          </cell>
          <cell r="L58">
            <v>0</v>
          </cell>
          <cell r="M58">
            <v>0</v>
          </cell>
          <cell r="N58">
            <v>0</v>
          </cell>
          <cell r="O58">
            <v>0</v>
          </cell>
          <cell r="P58">
            <v>0</v>
          </cell>
          <cell r="Q58">
            <v>0</v>
          </cell>
          <cell r="R58">
            <v>0</v>
          </cell>
          <cell r="S58">
            <v>0</v>
          </cell>
          <cell r="T58">
            <v>0</v>
          </cell>
          <cell r="U58">
            <v>3.5</v>
          </cell>
          <cell r="V58">
            <v>0</v>
          </cell>
          <cell r="W58">
            <v>0</v>
          </cell>
          <cell r="X58">
            <v>0</v>
          </cell>
        </row>
        <row r="59">
          <cell r="A59" t="str">
            <v>605.210</v>
          </cell>
          <cell r="B59" t="str">
            <v xml:space="preserve">Låüp tän traïng keîm maïi nhaì </v>
          </cell>
          <cell r="C59" t="str">
            <v>m2</v>
          </cell>
          <cell r="D59">
            <v>269.27999999999997</v>
          </cell>
          <cell r="E59">
            <v>0</v>
          </cell>
          <cell r="K59">
            <v>0</v>
          </cell>
          <cell r="L59">
            <v>0</v>
          </cell>
          <cell r="M59">
            <v>0</v>
          </cell>
          <cell r="N59">
            <v>0</v>
          </cell>
          <cell r="O59">
            <v>0</v>
          </cell>
          <cell r="P59">
            <v>0</v>
          </cell>
          <cell r="Q59">
            <v>0</v>
          </cell>
          <cell r="R59">
            <v>0</v>
          </cell>
          <cell r="S59">
            <v>0</v>
          </cell>
          <cell r="T59">
            <v>0</v>
          </cell>
          <cell r="U59">
            <v>0</v>
          </cell>
          <cell r="V59">
            <v>355.45</v>
          </cell>
          <cell r="W59">
            <v>0</v>
          </cell>
          <cell r="X59">
            <v>0</v>
          </cell>
        </row>
        <row r="60">
          <cell r="A60" t="str">
            <v>204.420</v>
          </cell>
          <cell r="B60" t="str">
            <v>Xáy båì chaíy gaûch âàûc væîa XM M75</v>
          </cell>
          <cell r="C60" t="str">
            <v>m3</v>
          </cell>
          <cell r="D60">
            <v>0.87</v>
          </cell>
          <cell r="E60">
            <v>0.26</v>
          </cell>
          <cell r="F60">
            <v>66.959999999999994</v>
          </cell>
          <cell r="H60">
            <v>0.28999999999999998</v>
          </cell>
          <cell r="M60">
            <v>713.4</v>
          </cell>
        </row>
        <row r="61">
          <cell r="A61" t="str">
            <v>651.140</v>
          </cell>
          <cell r="B61" t="str">
            <v>Traït båì chaíy væîa XM M75 daìy 15</v>
          </cell>
          <cell r="C61" t="str">
            <v>m2</v>
          </cell>
          <cell r="D61">
            <v>11.88</v>
          </cell>
          <cell r="E61">
            <v>0.2</v>
          </cell>
          <cell r="F61">
            <v>51.51</v>
          </cell>
          <cell r="H61">
            <v>0.22</v>
          </cell>
        </row>
        <row r="62">
          <cell r="A62" t="str">
            <v>701.120</v>
          </cell>
          <cell r="B62" t="str">
            <v>Queït väi båì chaíy 3 næåïc tràõng</v>
          </cell>
          <cell r="C62" t="str">
            <v>m2</v>
          </cell>
          <cell r="D62">
            <v>11.88</v>
          </cell>
          <cell r="E62">
            <v>0</v>
          </cell>
          <cell r="F62">
            <v>0</v>
          </cell>
          <cell r="H62">
            <v>0</v>
          </cell>
          <cell r="S62">
            <v>3.56</v>
          </cell>
        </row>
        <row r="63">
          <cell r="A63" t="str">
            <v>651.420</v>
          </cell>
          <cell r="B63" t="str">
            <v>Traït chè næåïc sã nä</v>
          </cell>
          <cell r="C63" t="str">
            <v>m</v>
          </cell>
          <cell r="D63">
            <v>33.200000000000003</v>
          </cell>
          <cell r="E63">
            <v>0.15</v>
          </cell>
          <cell r="F63">
            <v>38.630000000000003</v>
          </cell>
          <cell r="H63">
            <v>0.17</v>
          </cell>
        </row>
        <row r="64">
          <cell r="A64">
            <v>0</v>
          </cell>
          <cell r="B64" t="str">
            <v>IV. KHU VÃÛ SINH - BÃØ TÆÛ HOAÛI - BÃÚP - HÄÚ GA :</v>
          </cell>
          <cell r="C64">
            <v>0</v>
          </cell>
          <cell r="D64">
            <v>0</v>
          </cell>
          <cell r="F64">
            <v>3304.2599999999998</v>
          </cell>
          <cell r="G64">
            <v>2.27</v>
          </cell>
          <cell r="H64">
            <v>9.629999999999999</v>
          </cell>
          <cell r="I64">
            <v>1.67</v>
          </cell>
          <cell r="J64">
            <v>2.68</v>
          </cell>
          <cell r="K64">
            <v>0</v>
          </cell>
          <cell r="L64">
            <v>0</v>
          </cell>
          <cell r="M64">
            <v>10479.6</v>
          </cell>
          <cell r="N64">
            <v>0</v>
          </cell>
          <cell r="O64">
            <v>13.51</v>
          </cell>
          <cell r="P64">
            <v>5664.75</v>
          </cell>
          <cell r="Q64">
            <v>50.769999999999996</v>
          </cell>
          <cell r="R64">
            <v>0.27</v>
          </cell>
          <cell r="S64">
            <v>4.12</v>
          </cell>
          <cell r="T64">
            <v>0</v>
          </cell>
          <cell r="U64">
            <v>0</v>
          </cell>
          <cell r="V64">
            <v>0</v>
          </cell>
          <cell r="W64">
            <v>0</v>
          </cell>
          <cell r="X64">
            <v>6.0000000000000005E-2</v>
          </cell>
        </row>
        <row r="65">
          <cell r="A65">
            <v>0</v>
          </cell>
          <cell r="B65" t="str">
            <v>a, Khu vãû sinh :</v>
          </cell>
          <cell r="C65">
            <v>0</v>
          </cell>
          <cell r="D65">
            <v>0</v>
          </cell>
          <cell r="I65">
            <v>0.3</v>
          </cell>
        </row>
        <row r="66">
          <cell r="A66" t="str">
            <v>204.410</v>
          </cell>
          <cell r="B66" t="str">
            <v xml:space="preserve">Xáy thaình bãø næåïc khu vãû sinh daìy 110 væîa XM M75 </v>
          </cell>
          <cell r="C66" t="str">
            <v>m3</v>
          </cell>
          <cell r="D66">
            <v>0.65</v>
          </cell>
          <cell r="E66">
            <v>0.2</v>
          </cell>
          <cell r="F66">
            <v>51.51</v>
          </cell>
          <cell r="H66">
            <v>0.22</v>
          </cell>
          <cell r="K66">
            <v>0</v>
          </cell>
          <cell r="L66">
            <v>0</v>
          </cell>
          <cell r="M66">
            <v>533</v>
          </cell>
          <cell r="N66">
            <v>0</v>
          </cell>
          <cell r="O66">
            <v>0</v>
          </cell>
          <cell r="P66">
            <v>0</v>
          </cell>
          <cell r="Q66">
            <v>0</v>
          </cell>
          <cell r="R66">
            <v>0</v>
          </cell>
          <cell r="S66">
            <v>0</v>
          </cell>
          <cell r="T66">
            <v>0</v>
          </cell>
          <cell r="U66">
            <v>0</v>
          </cell>
          <cell r="V66">
            <v>0</v>
          </cell>
          <cell r="W66">
            <v>0</v>
          </cell>
          <cell r="X66">
            <v>0</v>
          </cell>
        </row>
        <row r="67">
          <cell r="A67" t="str">
            <v>651.510</v>
          </cell>
          <cell r="B67" t="str">
            <v>Traït thaình bãø næåïc væîa XM M75 daìy 20</v>
          </cell>
          <cell r="C67" t="str">
            <v>m2</v>
          </cell>
          <cell r="D67">
            <v>7.35</v>
          </cell>
          <cell r="E67">
            <v>0.09</v>
          </cell>
          <cell r="F67">
            <v>23.18</v>
          </cell>
          <cell r="H67">
            <v>0.1</v>
          </cell>
          <cell r="K67">
            <v>0</v>
          </cell>
          <cell r="L67">
            <v>0</v>
          </cell>
          <cell r="M67">
            <v>0</v>
          </cell>
          <cell r="N67">
            <v>0</v>
          </cell>
          <cell r="O67">
            <v>0</v>
          </cell>
          <cell r="P67">
            <v>0</v>
          </cell>
          <cell r="Q67">
            <v>0</v>
          </cell>
          <cell r="R67">
            <v>0</v>
          </cell>
          <cell r="S67">
            <v>0</v>
          </cell>
          <cell r="T67">
            <v>0</v>
          </cell>
          <cell r="U67">
            <v>0</v>
          </cell>
          <cell r="V67">
            <v>0</v>
          </cell>
          <cell r="W67">
            <v>0</v>
          </cell>
          <cell r="X67">
            <v>0</v>
          </cell>
        </row>
        <row r="68">
          <cell r="A68" t="str">
            <v>672.120</v>
          </cell>
          <cell r="B68" t="str">
            <v xml:space="preserve">Laïng bãø næåïc , xê xäøm væîa XM M75 daìy 30 âaïnh maìu </v>
          </cell>
          <cell r="C68" t="str">
            <v>m2</v>
          </cell>
          <cell r="D68">
            <v>8.19</v>
          </cell>
          <cell r="E68">
            <v>0.18</v>
          </cell>
          <cell r="F68">
            <v>46.36</v>
          </cell>
          <cell r="H68">
            <v>0.2</v>
          </cell>
          <cell r="K68">
            <v>0</v>
          </cell>
          <cell r="L68">
            <v>0</v>
          </cell>
          <cell r="M68">
            <v>0</v>
          </cell>
          <cell r="N68">
            <v>0</v>
          </cell>
          <cell r="O68">
            <v>0</v>
          </cell>
          <cell r="P68">
            <v>0</v>
          </cell>
          <cell r="Q68">
            <v>0</v>
          </cell>
          <cell r="R68">
            <v>0</v>
          </cell>
          <cell r="S68">
            <v>0</v>
          </cell>
          <cell r="T68">
            <v>0</v>
          </cell>
          <cell r="U68">
            <v>0</v>
          </cell>
          <cell r="V68">
            <v>0</v>
          </cell>
          <cell r="W68">
            <v>0</v>
          </cell>
          <cell r="X68">
            <v>0</v>
          </cell>
        </row>
        <row r="69">
          <cell r="A69" t="str">
            <v>651.330</v>
          </cell>
          <cell r="B69" t="str">
            <v xml:space="preserve">Âaïnh maìu thaình bãø næåïc bàòng xi màng nguyãn cháút </v>
          </cell>
          <cell r="C69" t="str">
            <v>m2</v>
          </cell>
          <cell r="D69">
            <v>7.35</v>
          </cell>
          <cell r="F69">
            <v>8</v>
          </cell>
          <cell r="K69">
            <v>0</v>
          </cell>
          <cell r="L69">
            <v>0</v>
          </cell>
          <cell r="M69">
            <v>0</v>
          </cell>
          <cell r="N69">
            <v>0</v>
          </cell>
          <cell r="O69">
            <v>0</v>
          </cell>
          <cell r="P69">
            <v>0</v>
          </cell>
          <cell r="Q69">
            <v>0</v>
          </cell>
          <cell r="R69">
            <v>0</v>
          </cell>
          <cell r="S69">
            <v>0</v>
          </cell>
          <cell r="T69">
            <v>0</v>
          </cell>
          <cell r="U69">
            <v>0</v>
          </cell>
          <cell r="V69">
            <v>0</v>
          </cell>
          <cell r="W69">
            <v>0</v>
          </cell>
          <cell r="X69">
            <v>0</v>
          </cell>
        </row>
        <row r="70">
          <cell r="A70" t="str">
            <v>685.130</v>
          </cell>
          <cell r="B70" t="str">
            <v>ÄÚp gaûch men Trung Quäúc loaûi 11x11 khu vãû sinh</v>
          </cell>
          <cell r="C70" t="str">
            <v>m2</v>
          </cell>
          <cell r="D70">
            <v>68.25</v>
          </cell>
          <cell r="E70">
            <v>1.43</v>
          </cell>
          <cell r="F70">
            <v>259.97000000000003</v>
          </cell>
          <cell r="H70">
            <v>1.69</v>
          </cell>
          <cell r="K70">
            <v>0</v>
          </cell>
          <cell r="L70">
            <v>0</v>
          </cell>
          <cell r="M70">
            <v>0</v>
          </cell>
          <cell r="N70">
            <v>0</v>
          </cell>
          <cell r="O70">
            <v>0</v>
          </cell>
          <cell r="P70">
            <v>5664.75</v>
          </cell>
          <cell r="Q70">
            <v>23.89</v>
          </cell>
          <cell r="R70">
            <v>0</v>
          </cell>
          <cell r="S70">
            <v>0</v>
          </cell>
          <cell r="T70">
            <v>0</v>
          </cell>
          <cell r="U70">
            <v>0</v>
          </cell>
          <cell r="V70">
            <v>0</v>
          </cell>
          <cell r="W70">
            <v>0</v>
          </cell>
          <cell r="X70">
            <v>0</v>
          </cell>
        </row>
        <row r="71">
          <cell r="A71" t="str">
            <v>686.110</v>
          </cell>
          <cell r="B71" t="str">
            <v>Laït gaûch vé khu vãû sinh 300x300</v>
          </cell>
          <cell r="C71" t="str">
            <v>m2</v>
          </cell>
          <cell r="D71">
            <v>13.44</v>
          </cell>
          <cell r="E71">
            <v>0.21</v>
          </cell>
          <cell r="F71">
            <v>38.18</v>
          </cell>
          <cell r="H71">
            <v>0.25</v>
          </cell>
          <cell r="K71">
            <v>0</v>
          </cell>
          <cell r="L71">
            <v>0</v>
          </cell>
          <cell r="M71">
            <v>0</v>
          </cell>
          <cell r="N71">
            <v>0</v>
          </cell>
          <cell r="O71">
            <v>13.51</v>
          </cell>
          <cell r="P71">
            <v>0</v>
          </cell>
          <cell r="Q71">
            <v>26.88</v>
          </cell>
          <cell r="R71">
            <v>0</v>
          </cell>
          <cell r="S71">
            <v>0</v>
          </cell>
          <cell r="T71">
            <v>0</v>
          </cell>
          <cell r="U71">
            <v>0</v>
          </cell>
          <cell r="V71">
            <v>0</v>
          </cell>
          <cell r="W71">
            <v>0</v>
          </cell>
          <cell r="X71">
            <v>0</v>
          </cell>
        </row>
        <row r="72">
          <cell r="A72">
            <v>0</v>
          </cell>
          <cell r="B72" t="str">
            <v xml:space="preserve">b, Bãø tæû hoaûi : </v>
          </cell>
          <cell r="C72">
            <v>0</v>
          </cell>
          <cell r="D72">
            <v>0</v>
          </cell>
        </row>
        <row r="73">
          <cell r="A73" t="str">
            <v>221.110</v>
          </cell>
          <cell r="B73" t="str">
            <v xml:space="preserve">Bã täng loït âaï 4x6 M100 bãø tæû hoaûi </v>
          </cell>
          <cell r="C73" t="str">
            <v>m3</v>
          </cell>
          <cell r="D73">
            <v>2.38</v>
          </cell>
          <cell r="E73">
            <v>2.44</v>
          </cell>
          <cell r="F73">
            <v>490</v>
          </cell>
          <cell r="G73">
            <v>1.2</v>
          </cell>
          <cell r="J73">
            <v>2.25</v>
          </cell>
          <cell r="K73">
            <v>0</v>
          </cell>
          <cell r="L73">
            <v>0</v>
          </cell>
          <cell r="M73">
            <v>0</v>
          </cell>
          <cell r="N73">
            <v>0</v>
          </cell>
          <cell r="O73">
            <v>0</v>
          </cell>
          <cell r="P73">
            <v>0</v>
          </cell>
          <cell r="Q73">
            <v>0</v>
          </cell>
          <cell r="R73">
            <v>0</v>
          </cell>
          <cell r="S73">
            <v>0</v>
          </cell>
          <cell r="T73">
            <v>0</v>
          </cell>
          <cell r="U73">
            <v>0</v>
          </cell>
          <cell r="V73">
            <v>0</v>
          </cell>
          <cell r="W73">
            <v>0</v>
          </cell>
          <cell r="X73">
            <v>0</v>
          </cell>
        </row>
        <row r="74">
          <cell r="A74" t="str">
            <v>204.410</v>
          </cell>
          <cell r="B74" t="str">
            <v xml:space="preserve">Xáy tæåìng häú ga væîa XM M75 gaûch âàûc </v>
          </cell>
          <cell r="C74" t="str">
            <v>m3</v>
          </cell>
          <cell r="D74">
            <v>10.3</v>
          </cell>
          <cell r="E74">
            <v>3.09</v>
          </cell>
          <cell r="F74">
            <v>795.83</v>
          </cell>
          <cell r="H74">
            <v>3.45</v>
          </cell>
          <cell r="K74">
            <v>0</v>
          </cell>
          <cell r="L74">
            <v>0</v>
          </cell>
          <cell r="M74">
            <v>8446</v>
          </cell>
          <cell r="N74">
            <v>0</v>
          </cell>
          <cell r="O74">
            <v>0</v>
          </cell>
          <cell r="P74">
            <v>0</v>
          </cell>
          <cell r="Q74">
            <v>0</v>
          </cell>
          <cell r="R74">
            <v>0</v>
          </cell>
          <cell r="S74">
            <v>0</v>
          </cell>
          <cell r="T74">
            <v>0</v>
          </cell>
          <cell r="U74">
            <v>0</v>
          </cell>
          <cell r="V74">
            <v>0</v>
          </cell>
          <cell r="W74">
            <v>0</v>
          </cell>
          <cell r="X74">
            <v>0.03</v>
          </cell>
        </row>
        <row r="75">
          <cell r="A75" t="str">
            <v>651.150</v>
          </cell>
          <cell r="B75" t="str">
            <v>Traït thaình trong bãø tæû hoaûi væîa XM M75 daìy 20</v>
          </cell>
          <cell r="C75" t="str">
            <v>m2</v>
          </cell>
          <cell r="D75">
            <v>65.099999999999994</v>
          </cell>
          <cell r="E75">
            <v>1.5</v>
          </cell>
          <cell r="F75">
            <v>386.33</v>
          </cell>
          <cell r="H75">
            <v>1.68</v>
          </cell>
          <cell r="K75">
            <v>0</v>
          </cell>
          <cell r="L75">
            <v>0</v>
          </cell>
          <cell r="M75">
            <v>0</v>
          </cell>
          <cell r="N75">
            <v>0</v>
          </cell>
          <cell r="O75">
            <v>0</v>
          </cell>
          <cell r="P75">
            <v>0</v>
          </cell>
          <cell r="Q75">
            <v>0</v>
          </cell>
          <cell r="R75">
            <v>0</v>
          </cell>
          <cell r="S75">
            <v>0</v>
          </cell>
          <cell r="T75">
            <v>0</v>
          </cell>
          <cell r="U75">
            <v>0</v>
          </cell>
          <cell r="V75">
            <v>0</v>
          </cell>
          <cell r="W75">
            <v>0</v>
          </cell>
          <cell r="X75">
            <v>0</v>
          </cell>
        </row>
        <row r="76">
          <cell r="A76" t="str">
            <v>651.330</v>
          </cell>
          <cell r="B76" t="str">
            <v xml:space="preserve">Âaïnh maìu bàòng XM nguyãn cháút bãø tæû hoaûi </v>
          </cell>
          <cell r="C76" t="str">
            <v>m2</v>
          </cell>
          <cell r="D76">
            <v>65.099999999999994</v>
          </cell>
          <cell r="F76">
            <v>74</v>
          </cell>
          <cell r="K76">
            <v>0</v>
          </cell>
          <cell r="L76">
            <v>0</v>
          </cell>
          <cell r="M76">
            <v>0</v>
          </cell>
          <cell r="N76">
            <v>0</v>
          </cell>
          <cell r="O76">
            <v>0</v>
          </cell>
          <cell r="P76">
            <v>0</v>
          </cell>
          <cell r="Q76">
            <v>0</v>
          </cell>
          <cell r="R76">
            <v>0</v>
          </cell>
          <cell r="S76">
            <v>0</v>
          </cell>
          <cell r="T76">
            <v>0</v>
          </cell>
          <cell r="U76">
            <v>0</v>
          </cell>
          <cell r="V76">
            <v>0</v>
          </cell>
          <cell r="W76">
            <v>0</v>
          </cell>
          <cell r="X76">
            <v>0</v>
          </cell>
        </row>
        <row r="77">
          <cell r="A77" t="str">
            <v>671.110</v>
          </cell>
          <cell r="B77" t="str">
            <v xml:space="preserve">Laïng âaïy bãø væîa XM M75 daìy 20 âaïnh maìu </v>
          </cell>
          <cell r="C77" t="str">
            <v>m2</v>
          </cell>
          <cell r="D77">
            <v>8.64</v>
          </cell>
          <cell r="E77">
            <v>0.22</v>
          </cell>
          <cell r="F77">
            <v>56.66</v>
          </cell>
          <cell r="H77">
            <v>0.25</v>
          </cell>
          <cell r="K77">
            <v>0</v>
          </cell>
          <cell r="L77">
            <v>0</v>
          </cell>
          <cell r="M77">
            <v>0</v>
          </cell>
          <cell r="N77">
            <v>0</v>
          </cell>
          <cell r="O77">
            <v>0</v>
          </cell>
          <cell r="P77">
            <v>0</v>
          </cell>
          <cell r="Q77">
            <v>0</v>
          </cell>
          <cell r="R77">
            <v>0</v>
          </cell>
          <cell r="S77">
            <v>0</v>
          </cell>
          <cell r="T77">
            <v>0</v>
          </cell>
          <cell r="U77">
            <v>0</v>
          </cell>
          <cell r="V77">
            <v>0</v>
          </cell>
          <cell r="W77">
            <v>0</v>
          </cell>
          <cell r="X77">
            <v>0</v>
          </cell>
        </row>
        <row r="78">
          <cell r="A78" t="str">
            <v>651.130</v>
          </cell>
          <cell r="B78" t="str">
            <v>Traït thaình ngoaìi bãø tæû hoaûi væîa XM M50 daìy 15</v>
          </cell>
          <cell r="C78" t="str">
            <v>m2</v>
          </cell>
          <cell r="D78">
            <v>15.08</v>
          </cell>
          <cell r="E78">
            <v>0.26</v>
          </cell>
          <cell r="F78">
            <v>47.27</v>
          </cell>
          <cell r="H78">
            <v>0.31</v>
          </cell>
          <cell r="K78">
            <v>0</v>
          </cell>
          <cell r="L78">
            <v>0</v>
          </cell>
          <cell r="M78">
            <v>0</v>
          </cell>
          <cell r="N78">
            <v>0</v>
          </cell>
          <cell r="O78">
            <v>0</v>
          </cell>
          <cell r="P78">
            <v>0</v>
          </cell>
          <cell r="Q78">
            <v>0</v>
          </cell>
          <cell r="R78">
            <v>0</v>
          </cell>
          <cell r="S78">
            <v>0</v>
          </cell>
          <cell r="T78">
            <v>0</v>
          </cell>
          <cell r="U78">
            <v>0</v>
          </cell>
          <cell r="V78">
            <v>0</v>
          </cell>
          <cell r="W78">
            <v>0</v>
          </cell>
          <cell r="X78">
            <v>0</v>
          </cell>
        </row>
        <row r="79">
          <cell r="A79" t="str">
            <v>300.510</v>
          </cell>
          <cell r="B79" t="str">
            <v xml:space="preserve">Bã täng táúm âan M200 âaï 1x2 âuïc sàôn </v>
          </cell>
          <cell r="C79" t="str">
            <v>m3</v>
          </cell>
          <cell r="D79">
            <v>1.38</v>
          </cell>
          <cell r="E79">
            <v>1.4</v>
          </cell>
          <cell r="F79">
            <v>455.28</v>
          </cell>
          <cell r="G79">
            <v>0.57999999999999996</v>
          </cell>
          <cell r="I79">
            <v>1.18</v>
          </cell>
          <cell r="K79">
            <v>0</v>
          </cell>
          <cell r="L79">
            <v>0</v>
          </cell>
          <cell r="M79">
            <v>0</v>
          </cell>
          <cell r="N79">
            <v>0</v>
          </cell>
          <cell r="O79">
            <v>0</v>
          </cell>
          <cell r="P79">
            <v>0</v>
          </cell>
          <cell r="Q79">
            <v>0</v>
          </cell>
          <cell r="R79">
            <v>0</v>
          </cell>
          <cell r="S79">
            <v>0</v>
          </cell>
          <cell r="T79">
            <v>0</v>
          </cell>
          <cell r="U79">
            <v>0</v>
          </cell>
          <cell r="V79">
            <v>0</v>
          </cell>
          <cell r="W79">
            <v>0</v>
          </cell>
          <cell r="X79">
            <v>0.02</v>
          </cell>
        </row>
        <row r="80">
          <cell r="A80">
            <v>0</v>
          </cell>
          <cell r="B80" t="str">
            <v xml:space="preserve">c, Bãúp : </v>
          </cell>
          <cell r="C80">
            <v>0</v>
          </cell>
          <cell r="D80">
            <v>0</v>
          </cell>
        </row>
        <row r="81">
          <cell r="A81" t="str">
            <v>204.410</v>
          </cell>
          <cell r="B81" t="str">
            <v xml:space="preserve">Xáy tæåìng 110 væîa XM M50 gaûch âàûc </v>
          </cell>
          <cell r="C81" t="str">
            <v>m3</v>
          </cell>
          <cell r="D81">
            <v>0.75</v>
          </cell>
          <cell r="E81">
            <v>0.23</v>
          </cell>
          <cell r="F81">
            <v>41.81</v>
          </cell>
          <cell r="H81">
            <v>0.27</v>
          </cell>
          <cell r="K81">
            <v>0</v>
          </cell>
          <cell r="L81">
            <v>0</v>
          </cell>
          <cell r="M81">
            <v>615</v>
          </cell>
          <cell r="N81">
            <v>0</v>
          </cell>
          <cell r="O81">
            <v>0</v>
          </cell>
          <cell r="P81">
            <v>0</v>
          </cell>
          <cell r="Q81">
            <v>0</v>
          </cell>
          <cell r="R81">
            <v>0</v>
          </cell>
          <cell r="S81">
            <v>0</v>
          </cell>
          <cell r="T81">
            <v>0</v>
          </cell>
          <cell r="U81">
            <v>0</v>
          </cell>
          <cell r="V81">
            <v>0</v>
          </cell>
          <cell r="W81">
            <v>0</v>
          </cell>
          <cell r="X81">
            <v>0</v>
          </cell>
        </row>
        <row r="82">
          <cell r="A82" t="str">
            <v>651.130</v>
          </cell>
          <cell r="B82" t="str">
            <v xml:space="preserve">Traït tæåìng væîa XM M75 bãû bãúp </v>
          </cell>
          <cell r="C82" t="str">
            <v>m2</v>
          </cell>
          <cell r="D82">
            <v>13.72</v>
          </cell>
          <cell r="E82">
            <v>0.23</v>
          </cell>
          <cell r="F82">
            <v>59.24</v>
          </cell>
          <cell r="H82">
            <v>0.26</v>
          </cell>
          <cell r="K82">
            <v>0</v>
          </cell>
          <cell r="L82">
            <v>0</v>
          </cell>
          <cell r="M82">
            <v>0</v>
          </cell>
          <cell r="N82">
            <v>0</v>
          </cell>
          <cell r="O82">
            <v>0</v>
          </cell>
          <cell r="P82">
            <v>0</v>
          </cell>
          <cell r="Q82">
            <v>0</v>
          </cell>
          <cell r="R82">
            <v>0</v>
          </cell>
          <cell r="S82">
            <v>0</v>
          </cell>
          <cell r="T82">
            <v>0</v>
          </cell>
          <cell r="U82">
            <v>0</v>
          </cell>
          <cell r="V82">
            <v>0</v>
          </cell>
          <cell r="W82">
            <v>0</v>
          </cell>
          <cell r="X82">
            <v>0</v>
          </cell>
        </row>
        <row r="83">
          <cell r="A83" t="str">
            <v>701.110</v>
          </cell>
          <cell r="B83" t="str">
            <v xml:space="preserve">Queït väi thaình bãû bãúp 1 tràõng 2 maìu </v>
          </cell>
          <cell r="C83" t="str">
            <v>m2</v>
          </cell>
          <cell r="D83">
            <v>13.72</v>
          </cell>
          <cell r="E83">
            <v>0</v>
          </cell>
          <cell r="K83">
            <v>0</v>
          </cell>
          <cell r="L83">
            <v>0</v>
          </cell>
          <cell r="M83">
            <v>0</v>
          </cell>
          <cell r="N83">
            <v>0</v>
          </cell>
          <cell r="O83">
            <v>0</v>
          </cell>
          <cell r="P83">
            <v>0</v>
          </cell>
          <cell r="Q83">
            <v>0</v>
          </cell>
          <cell r="R83">
            <v>0.27</v>
          </cell>
          <cell r="S83">
            <v>4.12</v>
          </cell>
          <cell r="T83">
            <v>0</v>
          </cell>
          <cell r="U83">
            <v>0</v>
          </cell>
          <cell r="V83">
            <v>0</v>
          </cell>
          <cell r="W83">
            <v>0</v>
          </cell>
          <cell r="X83">
            <v>0</v>
          </cell>
        </row>
        <row r="84">
          <cell r="A84" t="str">
            <v>300.510</v>
          </cell>
          <cell r="B84" t="str">
            <v xml:space="preserve">Bã täng táúm âan bãû bãúp </v>
          </cell>
          <cell r="C84" t="str">
            <v>m3</v>
          </cell>
          <cell r="D84">
            <v>0.34</v>
          </cell>
          <cell r="E84">
            <v>0.35</v>
          </cell>
          <cell r="F84">
            <v>113.82</v>
          </cell>
          <cell r="G84">
            <v>0.14000000000000001</v>
          </cell>
          <cell r="I84">
            <v>0.28999999999999998</v>
          </cell>
          <cell r="K84">
            <v>0</v>
          </cell>
          <cell r="L84">
            <v>0</v>
          </cell>
          <cell r="M84">
            <v>0</v>
          </cell>
          <cell r="N84">
            <v>0</v>
          </cell>
          <cell r="O84">
            <v>0</v>
          </cell>
          <cell r="P84">
            <v>0</v>
          </cell>
          <cell r="Q84">
            <v>0</v>
          </cell>
          <cell r="R84">
            <v>0</v>
          </cell>
          <cell r="S84">
            <v>0</v>
          </cell>
          <cell r="T84">
            <v>0</v>
          </cell>
          <cell r="U84">
            <v>0</v>
          </cell>
          <cell r="V84">
            <v>0</v>
          </cell>
          <cell r="W84">
            <v>0</v>
          </cell>
          <cell r="X84">
            <v>0.01</v>
          </cell>
        </row>
        <row r="85">
          <cell r="A85" t="str">
            <v>651.320</v>
          </cell>
          <cell r="B85" t="str">
            <v>Traït thaình dæåïi vaì trãn bãû bãúp væîa XM M75 daìy 15</v>
          </cell>
          <cell r="C85" t="str">
            <v>m2</v>
          </cell>
          <cell r="D85">
            <v>9.8000000000000007</v>
          </cell>
          <cell r="E85">
            <v>0.18</v>
          </cell>
          <cell r="F85">
            <v>46.36</v>
          </cell>
          <cell r="H85">
            <v>0.2</v>
          </cell>
          <cell r="K85">
            <v>0</v>
          </cell>
          <cell r="L85">
            <v>0</v>
          </cell>
          <cell r="M85">
            <v>0</v>
          </cell>
          <cell r="N85">
            <v>0</v>
          </cell>
          <cell r="O85">
            <v>0</v>
          </cell>
          <cell r="P85">
            <v>0</v>
          </cell>
          <cell r="Q85">
            <v>0</v>
          </cell>
          <cell r="R85">
            <v>0</v>
          </cell>
          <cell r="S85">
            <v>0</v>
          </cell>
          <cell r="T85">
            <v>0</v>
          </cell>
          <cell r="U85">
            <v>0</v>
          </cell>
          <cell r="V85">
            <v>0</v>
          </cell>
          <cell r="W85">
            <v>0</v>
          </cell>
          <cell r="X85">
            <v>0</v>
          </cell>
        </row>
        <row r="86">
          <cell r="A86" t="str">
            <v>651.330</v>
          </cell>
          <cell r="B86" t="str">
            <v xml:space="preserve">Âaïnh maìu màût trãn bãû bãúp </v>
          </cell>
          <cell r="C86" t="str">
            <v>m2</v>
          </cell>
          <cell r="D86">
            <v>4.9000000000000004</v>
          </cell>
          <cell r="K86">
            <v>0</v>
          </cell>
          <cell r="L86">
            <v>0</v>
          </cell>
          <cell r="M86">
            <v>0</v>
          </cell>
          <cell r="N86">
            <v>0</v>
          </cell>
          <cell r="O86">
            <v>0</v>
          </cell>
          <cell r="P86">
            <v>0</v>
          </cell>
          <cell r="Q86">
            <v>0</v>
          </cell>
          <cell r="R86">
            <v>0</v>
          </cell>
          <cell r="S86">
            <v>0</v>
          </cell>
          <cell r="T86">
            <v>0</v>
          </cell>
          <cell r="U86">
            <v>0</v>
          </cell>
          <cell r="V86">
            <v>0</v>
          </cell>
          <cell r="W86">
            <v>0</v>
          </cell>
          <cell r="X86">
            <v>0</v>
          </cell>
        </row>
        <row r="87">
          <cell r="A87">
            <v>0</v>
          </cell>
          <cell r="B87" t="str">
            <v>d, Häú ga :</v>
          </cell>
          <cell r="C87">
            <v>0</v>
          </cell>
          <cell r="D87">
            <v>0</v>
          </cell>
        </row>
        <row r="88">
          <cell r="A88" t="str">
            <v>221.110</v>
          </cell>
          <cell r="B88" t="str">
            <v>Bã täng loït âaï 4x6 M50</v>
          </cell>
          <cell r="C88" t="str">
            <v>m3</v>
          </cell>
          <cell r="D88">
            <v>0.56999999999999995</v>
          </cell>
          <cell r="E88">
            <v>0.57999999999999996</v>
          </cell>
          <cell r="F88">
            <v>90</v>
          </cell>
          <cell r="G88">
            <v>0.25</v>
          </cell>
          <cell r="J88">
            <v>0.43</v>
          </cell>
          <cell r="K88">
            <v>0</v>
          </cell>
          <cell r="L88">
            <v>0</v>
          </cell>
          <cell r="M88">
            <v>0</v>
          </cell>
          <cell r="N88">
            <v>0</v>
          </cell>
          <cell r="O88">
            <v>0</v>
          </cell>
          <cell r="P88">
            <v>0</v>
          </cell>
          <cell r="Q88">
            <v>0</v>
          </cell>
          <cell r="R88">
            <v>0</v>
          </cell>
          <cell r="S88">
            <v>0</v>
          </cell>
          <cell r="T88">
            <v>0</v>
          </cell>
          <cell r="U88">
            <v>0</v>
          </cell>
          <cell r="V88">
            <v>0</v>
          </cell>
          <cell r="W88">
            <v>0</v>
          </cell>
          <cell r="X88">
            <v>0</v>
          </cell>
        </row>
        <row r="89">
          <cell r="A89" t="str">
            <v>204.410</v>
          </cell>
          <cell r="B89" t="str">
            <v>Xáy tæåìng 110 häú ga væîa XM M75</v>
          </cell>
          <cell r="C89" t="str">
            <v>m3</v>
          </cell>
          <cell r="D89">
            <v>1.08</v>
          </cell>
          <cell r="E89">
            <v>0.32</v>
          </cell>
          <cell r="F89">
            <v>82.42</v>
          </cell>
          <cell r="H89">
            <v>0.36</v>
          </cell>
          <cell r="K89">
            <v>0</v>
          </cell>
          <cell r="L89">
            <v>0</v>
          </cell>
          <cell r="M89">
            <v>885.6</v>
          </cell>
          <cell r="N89">
            <v>0</v>
          </cell>
          <cell r="O89">
            <v>0</v>
          </cell>
          <cell r="P89">
            <v>0</v>
          </cell>
          <cell r="Q89">
            <v>0</v>
          </cell>
          <cell r="R89">
            <v>0</v>
          </cell>
          <cell r="S89">
            <v>0</v>
          </cell>
          <cell r="T89">
            <v>0</v>
          </cell>
          <cell r="U89">
            <v>0</v>
          </cell>
          <cell r="V89">
            <v>0</v>
          </cell>
          <cell r="W89">
            <v>0</v>
          </cell>
          <cell r="X89">
            <v>0</v>
          </cell>
        </row>
        <row r="90">
          <cell r="A90" t="str">
            <v>651.130</v>
          </cell>
          <cell r="B90" t="str">
            <v>Traït thaình trong vaì ngoaìi häú ga væîa XM M50 daìy 15</v>
          </cell>
          <cell r="C90" t="str">
            <v>m2</v>
          </cell>
          <cell r="D90">
            <v>19.600000000000001</v>
          </cell>
          <cell r="E90">
            <v>0.33</v>
          </cell>
          <cell r="F90">
            <v>59.99</v>
          </cell>
          <cell r="H90">
            <v>0.39</v>
          </cell>
          <cell r="K90">
            <v>0</v>
          </cell>
          <cell r="L90">
            <v>0</v>
          </cell>
          <cell r="M90">
            <v>0</v>
          </cell>
          <cell r="N90">
            <v>0</v>
          </cell>
          <cell r="O90">
            <v>0</v>
          </cell>
          <cell r="P90">
            <v>0</v>
          </cell>
          <cell r="Q90">
            <v>0</v>
          </cell>
          <cell r="R90">
            <v>0</v>
          </cell>
          <cell r="S90">
            <v>0</v>
          </cell>
          <cell r="T90">
            <v>0</v>
          </cell>
          <cell r="U90">
            <v>0</v>
          </cell>
          <cell r="V90">
            <v>0</v>
          </cell>
          <cell r="W90">
            <v>0</v>
          </cell>
          <cell r="X90">
            <v>0</v>
          </cell>
        </row>
        <row r="91">
          <cell r="A91" t="str">
            <v>300.510</v>
          </cell>
          <cell r="B91" t="str">
            <v xml:space="preserve">Bã täng táúm âan M200 âaï 1x2 </v>
          </cell>
          <cell r="C91" t="str">
            <v>m3</v>
          </cell>
          <cell r="D91">
            <v>0.24</v>
          </cell>
          <cell r="E91">
            <v>0.24</v>
          </cell>
          <cell r="F91">
            <v>78.05</v>
          </cell>
          <cell r="G91">
            <v>0.1</v>
          </cell>
          <cell r="I91">
            <v>0.2</v>
          </cell>
          <cell r="K91">
            <v>0</v>
          </cell>
          <cell r="L91">
            <v>0</v>
          </cell>
          <cell r="M91">
            <v>0</v>
          </cell>
          <cell r="N91">
            <v>0</v>
          </cell>
          <cell r="O91">
            <v>0</v>
          </cell>
          <cell r="P91">
            <v>0</v>
          </cell>
          <cell r="Q91">
            <v>0</v>
          </cell>
          <cell r="R91">
            <v>0</v>
          </cell>
          <cell r="S91">
            <v>0</v>
          </cell>
          <cell r="T91">
            <v>0</v>
          </cell>
          <cell r="U91">
            <v>0</v>
          </cell>
          <cell r="V91">
            <v>0</v>
          </cell>
          <cell r="W91">
            <v>0</v>
          </cell>
          <cell r="X91">
            <v>0</v>
          </cell>
        </row>
        <row r="92">
          <cell r="A92">
            <v>0</v>
          </cell>
          <cell r="B92" t="str">
            <v xml:space="preserve">V. THAÏP NÆÅÏC </v>
          </cell>
          <cell r="C92">
            <v>0</v>
          </cell>
          <cell r="D92">
            <v>0</v>
          </cell>
          <cell r="F92">
            <v>3249.1</v>
          </cell>
          <cell r="G92">
            <v>3.69</v>
          </cell>
          <cell r="H92">
            <v>2.11</v>
          </cell>
          <cell r="I92">
            <v>6.3500000000000005</v>
          </cell>
          <cell r="J92">
            <v>1.1000000000000001</v>
          </cell>
          <cell r="K92">
            <v>0</v>
          </cell>
          <cell r="L92">
            <v>0</v>
          </cell>
          <cell r="M92">
            <v>1385.8</v>
          </cell>
          <cell r="N92">
            <v>0</v>
          </cell>
          <cell r="O92">
            <v>0</v>
          </cell>
          <cell r="P92">
            <v>0</v>
          </cell>
          <cell r="Q92">
            <v>0</v>
          </cell>
          <cell r="R92">
            <v>0.83</v>
          </cell>
          <cell r="S92">
            <v>12.49</v>
          </cell>
          <cell r="T92">
            <v>0</v>
          </cell>
          <cell r="U92">
            <v>0</v>
          </cell>
          <cell r="V92">
            <v>0</v>
          </cell>
          <cell r="W92">
            <v>0</v>
          </cell>
          <cell r="X92">
            <v>0.8600000000000001</v>
          </cell>
        </row>
        <row r="93">
          <cell r="A93" t="str">
            <v>221.110</v>
          </cell>
          <cell r="B93" t="str">
            <v>Bã täng loït moïng âaï 4x6 M100</v>
          </cell>
          <cell r="C93" t="str">
            <v>m3</v>
          </cell>
          <cell r="D93">
            <v>1.1599999999999999</v>
          </cell>
          <cell r="E93">
            <v>1.19</v>
          </cell>
          <cell r="F93">
            <v>239</v>
          </cell>
          <cell r="G93">
            <v>0.57999999999999996</v>
          </cell>
          <cell r="J93">
            <v>1.1000000000000001</v>
          </cell>
          <cell r="K93">
            <v>0</v>
          </cell>
          <cell r="L93">
            <v>0</v>
          </cell>
          <cell r="M93">
            <v>0</v>
          </cell>
          <cell r="N93">
            <v>0</v>
          </cell>
          <cell r="O93">
            <v>0</v>
          </cell>
          <cell r="P93">
            <v>0</v>
          </cell>
          <cell r="Q93">
            <v>0</v>
          </cell>
          <cell r="R93">
            <v>0</v>
          </cell>
          <cell r="S93">
            <v>0</v>
          </cell>
          <cell r="T93">
            <v>0</v>
          </cell>
          <cell r="U93">
            <v>0</v>
          </cell>
          <cell r="V93">
            <v>0</v>
          </cell>
          <cell r="W93">
            <v>0</v>
          </cell>
          <cell r="X93">
            <v>0</v>
          </cell>
        </row>
        <row r="94">
          <cell r="A94" t="str">
            <v>221.340</v>
          </cell>
          <cell r="B94" t="str">
            <v>Bã täng moïng cäüt M200 âaï 1x2</v>
          </cell>
          <cell r="C94" t="str">
            <v>m3</v>
          </cell>
          <cell r="D94">
            <v>4.29</v>
          </cell>
          <cell r="E94">
            <v>4.4000000000000004</v>
          </cell>
          <cell r="F94">
            <v>1430.88</v>
          </cell>
          <cell r="G94">
            <v>1.81</v>
          </cell>
          <cell r="I94">
            <v>3.7</v>
          </cell>
          <cell r="K94">
            <v>0</v>
          </cell>
          <cell r="L94">
            <v>0</v>
          </cell>
          <cell r="M94">
            <v>0</v>
          </cell>
          <cell r="N94">
            <v>0</v>
          </cell>
          <cell r="O94">
            <v>0</v>
          </cell>
          <cell r="P94">
            <v>0</v>
          </cell>
          <cell r="Q94">
            <v>0</v>
          </cell>
          <cell r="R94">
            <v>0</v>
          </cell>
          <cell r="S94">
            <v>0</v>
          </cell>
          <cell r="T94">
            <v>0</v>
          </cell>
          <cell r="U94">
            <v>0</v>
          </cell>
          <cell r="V94">
            <v>0</v>
          </cell>
          <cell r="W94">
            <v>0</v>
          </cell>
          <cell r="X94">
            <v>7.0000000000000007E-2</v>
          </cell>
        </row>
        <row r="95">
          <cell r="A95" t="str">
            <v>226.210</v>
          </cell>
          <cell r="B95" t="str">
            <v xml:space="preserve">Bã täng thaïp næåïc M200 âaï 1x2 </v>
          </cell>
          <cell r="C95" t="str">
            <v>m3</v>
          </cell>
          <cell r="D95">
            <v>2.73</v>
          </cell>
          <cell r="E95">
            <v>2.8</v>
          </cell>
          <cell r="F95">
            <v>910.56</v>
          </cell>
          <cell r="G95">
            <v>1.1499999999999999</v>
          </cell>
          <cell r="I95">
            <v>2.35</v>
          </cell>
          <cell r="K95">
            <v>0</v>
          </cell>
          <cell r="L95">
            <v>0</v>
          </cell>
          <cell r="M95">
            <v>0</v>
          </cell>
          <cell r="N95">
            <v>0</v>
          </cell>
          <cell r="O95">
            <v>0</v>
          </cell>
          <cell r="P95">
            <v>0</v>
          </cell>
          <cell r="Q95">
            <v>0</v>
          </cell>
          <cell r="R95">
            <v>0</v>
          </cell>
          <cell r="S95">
            <v>0</v>
          </cell>
          <cell r="T95">
            <v>0</v>
          </cell>
          <cell r="U95">
            <v>0</v>
          </cell>
          <cell r="V95">
            <v>0</v>
          </cell>
          <cell r="W95">
            <v>0</v>
          </cell>
          <cell r="X95">
            <v>0.76</v>
          </cell>
        </row>
        <row r="96">
          <cell r="A96" t="str">
            <v>204.420</v>
          </cell>
          <cell r="B96" t="str">
            <v>Xáy thaình thaïp næåïc gaûch âàûc væîa XM M75 daìy 20</v>
          </cell>
          <cell r="C96" t="str">
            <v>m3</v>
          </cell>
          <cell r="D96">
            <v>1.69</v>
          </cell>
          <cell r="E96">
            <v>0.51</v>
          </cell>
          <cell r="F96">
            <v>131.35</v>
          </cell>
          <cell r="G96">
            <v>131.3499755859375</v>
          </cell>
          <cell r="H96">
            <v>0.56999999999999995</v>
          </cell>
          <cell r="K96">
            <v>0</v>
          </cell>
          <cell r="L96">
            <v>0</v>
          </cell>
          <cell r="M96">
            <v>1385.8</v>
          </cell>
          <cell r="N96">
            <v>0</v>
          </cell>
          <cell r="O96">
            <v>0</v>
          </cell>
          <cell r="P96">
            <v>0</v>
          </cell>
          <cell r="Q96">
            <v>0</v>
          </cell>
          <cell r="R96">
            <v>0</v>
          </cell>
          <cell r="S96">
            <v>0</v>
          </cell>
          <cell r="T96">
            <v>0</v>
          </cell>
          <cell r="U96">
            <v>0</v>
          </cell>
          <cell r="V96">
            <v>0</v>
          </cell>
          <cell r="W96">
            <v>0</v>
          </cell>
          <cell r="X96">
            <v>0.02</v>
          </cell>
        </row>
        <row r="97">
          <cell r="A97" t="str">
            <v>300.510</v>
          </cell>
          <cell r="B97" t="str">
            <v xml:space="preserve">Bã täng táúm âan âáûy bãø M200 âaï 1x2 </v>
          </cell>
          <cell r="C97" t="str">
            <v>m3</v>
          </cell>
          <cell r="D97">
            <v>0.35</v>
          </cell>
          <cell r="E97">
            <v>0.36</v>
          </cell>
          <cell r="F97">
            <v>117.07</v>
          </cell>
          <cell r="G97">
            <v>0.15</v>
          </cell>
          <cell r="I97">
            <v>0.3</v>
          </cell>
          <cell r="K97">
            <v>0</v>
          </cell>
          <cell r="L97">
            <v>0</v>
          </cell>
          <cell r="M97">
            <v>0</v>
          </cell>
          <cell r="N97">
            <v>0</v>
          </cell>
          <cell r="O97">
            <v>0</v>
          </cell>
          <cell r="P97">
            <v>0</v>
          </cell>
          <cell r="Q97">
            <v>0</v>
          </cell>
          <cell r="R97">
            <v>0</v>
          </cell>
          <cell r="S97">
            <v>0</v>
          </cell>
          <cell r="T97">
            <v>0</v>
          </cell>
          <cell r="U97">
            <v>0</v>
          </cell>
          <cell r="V97">
            <v>0</v>
          </cell>
          <cell r="W97">
            <v>0</v>
          </cell>
          <cell r="X97">
            <v>0.01</v>
          </cell>
        </row>
        <row r="98">
          <cell r="A98" t="str">
            <v>651.140</v>
          </cell>
          <cell r="B98" t="str">
            <v>Traït thaình trong bãø næåïc 2 låïp væîa XM M75</v>
          </cell>
          <cell r="C98" t="str">
            <v>m2</v>
          </cell>
          <cell r="D98">
            <v>21.83</v>
          </cell>
          <cell r="E98">
            <v>0.37</v>
          </cell>
          <cell r="F98">
            <v>95.29</v>
          </cell>
          <cell r="H98">
            <v>0.41</v>
          </cell>
          <cell r="K98">
            <v>0</v>
          </cell>
          <cell r="L98">
            <v>0</v>
          </cell>
          <cell r="M98">
            <v>0</v>
          </cell>
          <cell r="N98">
            <v>0</v>
          </cell>
          <cell r="O98">
            <v>0</v>
          </cell>
          <cell r="P98">
            <v>0</v>
          </cell>
          <cell r="Q98">
            <v>0</v>
          </cell>
          <cell r="R98">
            <v>0</v>
          </cell>
          <cell r="S98">
            <v>0</v>
          </cell>
          <cell r="T98">
            <v>0</v>
          </cell>
          <cell r="U98">
            <v>0</v>
          </cell>
          <cell r="V98">
            <v>0</v>
          </cell>
          <cell r="W98">
            <v>0</v>
          </cell>
          <cell r="X98">
            <v>0</v>
          </cell>
        </row>
        <row r="99">
          <cell r="A99" t="str">
            <v>651.330</v>
          </cell>
          <cell r="B99" t="str">
            <v xml:space="preserve">Âaïnh maìu bàòng XM nguyãn cháút thaình bãø </v>
          </cell>
          <cell r="C99" t="str">
            <v>m2</v>
          </cell>
          <cell r="D99">
            <v>21.83</v>
          </cell>
          <cell r="F99">
            <v>25</v>
          </cell>
          <cell r="K99">
            <v>0</v>
          </cell>
          <cell r="L99">
            <v>0</v>
          </cell>
          <cell r="M99">
            <v>0</v>
          </cell>
          <cell r="N99">
            <v>0</v>
          </cell>
          <cell r="O99">
            <v>0</v>
          </cell>
          <cell r="P99">
            <v>0</v>
          </cell>
          <cell r="Q99">
            <v>0</v>
          </cell>
          <cell r="R99">
            <v>0</v>
          </cell>
          <cell r="S99">
            <v>0</v>
          </cell>
          <cell r="T99">
            <v>0</v>
          </cell>
          <cell r="U99">
            <v>0</v>
          </cell>
          <cell r="V99">
            <v>0</v>
          </cell>
          <cell r="W99">
            <v>0</v>
          </cell>
          <cell r="X99">
            <v>0</v>
          </cell>
        </row>
        <row r="100">
          <cell r="A100" t="str">
            <v>672.120</v>
          </cell>
          <cell r="B100" t="str">
            <v xml:space="preserve">Laïng âaïy bãø væîa XM M75 daìy 20 âaïnh maìu </v>
          </cell>
          <cell r="C100" t="str">
            <v>m2</v>
          </cell>
          <cell r="D100">
            <v>5.76</v>
          </cell>
          <cell r="E100">
            <v>0.13</v>
          </cell>
          <cell r="F100">
            <v>33.479999999999997</v>
          </cell>
          <cell r="H100">
            <v>0.15</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row>
        <row r="101">
          <cell r="A101" t="str">
            <v>651.220</v>
          </cell>
          <cell r="B101" t="str">
            <v>Traït cäüt thaïp næåïc væîa XM M75 daìy 15</v>
          </cell>
          <cell r="C101" t="str">
            <v>m2</v>
          </cell>
          <cell r="D101">
            <v>12.8</v>
          </cell>
          <cell r="E101">
            <v>0.23</v>
          </cell>
          <cell r="F101">
            <v>59.24</v>
          </cell>
          <cell r="H101">
            <v>0.26</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row>
        <row r="102">
          <cell r="A102" t="str">
            <v>651.310</v>
          </cell>
          <cell r="B102" t="str">
            <v>Traït dáöm væîa XM M75 daìy 15 : Dáöm DB1</v>
          </cell>
          <cell r="C102" t="str">
            <v>m2</v>
          </cell>
          <cell r="D102">
            <v>9.6</v>
          </cell>
          <cell r="E102">
            <v>0.17</v>
          </cell>
          <cell r="F102">
            <v>43.78</v>
          </cell>
          <cell r="H102">
            <v>0.19</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row>
        <row r="103">
          <cell r="A103" t="str">
            <v>651.320</v>
          </cell>
          <cell r="B103" t="str">
            <v>Traït âaïy bãø væîa XM M75 daìy 15</v>
          </cell>
          <cell r="C103" t="str">
            <v>m2</v>
          </cell>
          <cell r="D103">
            <v>6.76</v>
          </cell>
          <cell r="E103">
            <v>0.12</v>
          </cell>
          <cell r="F103">
            <v>30.91</v>
          </cell>
          <cell r="H103">
            <v>0.13</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row>
        <row r="104">
          <cell r="A104" t="str">
            <v>651.140</v>
          </cell>
          <cell r="B104" t="str">
            <v>Traït thaình ngoaìi bãø væîa XM M75 daìy 15</v>
          </cell>
          <cell r="C104" t="str">
            <v>m2</v>
          </cell>
          <cell r="D104">
            <v>12.48</v>
          </cell>
          <cell r="E104">
            <v>0.21</v>
          </cell>
          <cell r="F104">
            <v>54.09</v>
          </cell>
          <cell r="H104">
            <v>0.23</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row>
        <row r="105">
          <cell r="A105" t="str">
            <v>651.510</v>
          </cell>
          <cell r="B105" t="str">
            <v>Traït âan væîa XM M50 daìy 15</v>
          </cell>
          <cell r="C105" t="str">
            <v>m2</v>
          </cell>
          <cell r="D105">
            <v>11.52</v>
          </cell>
          <cell r="E105">
            <v>0.14000000000000001</v>
          </cell>
          <cell r="F105">
            <v>25.45</v>
          </cell>
          <cell r="H105">
            <v>0.17</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row>
        <row r="106">
          <cell r="A106" t="str">
            <v>651.330</v>
          </cell>
          <cell r="B106" t="str">
            <v xml:space="preserve">Traït XM nguyãn cháút vaìo cáúu kiãûn bã täng </v>
          </cell>
          <cell r="C106" t="str">
            <v>m2</v>
          </cell>
          <cell r="D106">
            <v>46.44</v>
          </cell>
          <cell r="F106">
            <v>53</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row>
        <row r="107">
          <cell r="A107" t="str">
            <v>701.110</v>
          </cell>
          <cell r="B107" t="str">
            <v xml:space="preserve">Queït väi bãø næåïc 1 tràõng 2 maìu </v>
          </cell>
          <cell r="C107" t="str">
            <v>m2</v>
          </cell>
          <cell r="D107">
            <v>41.64</v>
          </cell>
          <cell r="E107">
            <v>0</v>
          </cell>
          <cell r="K107">
            <v>0</v>
          </cell>
          <cell r="L107">
            <v>0</v>
          </cell>
          <cell r="M107">
            <v>0</v>
          </cell>
          <cell r="N107">
            <v>0</v>
          </cell>
          <cell r="O107">
            <v>0</v>
          </cell>
          <cell r="P107">
            <v>0</v>
          </cell>
          <cell r="Q107">
            <v>0</v>
          </cell>
          <cell r="R107">
            <v>0.83</v>
          </cell>
          <cell r="S107">
            <v>12.49</v>
          </cell>
          <cell r="T107">
            <v>0</v>
          </cell>
          <cell r="U107">
            <v>0</v>
          </cell>
          <cell r="V107">
            <v>0</v>
          </cell>
          <cell r="W107">
            <v>0</v>
          </cell>
          <cell r="X107">
            <v>0</v>
          </cell>
        </row>
        <row r="108">
          <cell r="A108">
            <v>0</v>
          </cell>
          <cell r="B108" t="str">
            <v xml:space="preserve">VIII. HAÌNG RAÌO - CÄØNG NGOÎ </v>
          </cell>
          <cell r="C108">
            <v>0</v>
          </cell>
          <cell r="D108">
            <v>0</v>
          </cell>
          <cell r="F108">
            <v>1569.02</v>
          </cell>
          <cell r="G108">
            <v>1.3599999999999999</v>
          </cell>
          <cell r="H108">
            <v>4.63</v>
          </cell>
          <cell r="I108">
            <v>1.51</v>
          </cell>
          <cell r="J108">
            <v>1.06</v>
          </cell>
          <cell r="K108">
            <v>5.28</v>
          </cell>
          <cell r="L108">
            <v>0</v>
          </cell>
          <cell r="M108">
            <v>2314.7200000000003</v>
          </cell>
          <cell r="N108">
            <v>0</v>
          </cell>
          <cell r="O108">
            <v>0</v>
          </cell>
          <cell r="P108">
            <v>0</v>
          </cell>
          <cell r="Q108">
            <v>0</v>
          </cell>
          <cell r="R108">
            <v>1.3399999999999999</v>
          </cell>
          <cell r="S108">
            <v>20.18</v>
          </cell>
          <cell r="T108">
            <v>9.77</v>
          </cell>
          <cell r="U108">
            <v>0</v>
          </cell>
          <cell r="V108">
            <v>0</v>
          </cell>
          <cell r="W108">
            <v>0</v>
          </cell>
          <cell r="X108">
            <v>0.02</v>
          </cell>
        </row>
        <row r="109">
          <cell r="A109">
            <v>0</v>
          </cell>
          <cell r="B109" t="str">
            <v>1, Cäøng ngoî :</v>
          </cell>
          <cell r="C109">
            <v>0</v>
          </cell>
          <cell r="D109">
            <v>0</v>
          </cell>
        </row>
        <row r="110">
          <cell r="A110" t="str">
            <v>221.110</v>
          </cell>
          <cell r="B110" t="str">
            <v>Bã täng loït âaï 4x6 M50</v>
          </cell>
          <cell r="C110" t="str">
            <v>m3</v>
          </cell>
          <cell r="D110">
            <v>7.0000000000000007E-2</v>
          </cell>
          <cell r="E110">
            <v>7.0000000000000007E-2</v>
          </cell>
          <cell r="F110">
            <v>11</v>
          </cell>
          <cell r="G110">
            <v>0.03</v>
          </cell>
          <cell r="J110">
            <v>0.05</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row>
        <row r="111">
          <cell r="A111" t="str">
            <v>204.310</v>
          </cell>
          <cell r="B111" t="str">
            <v xml:space="preserve">Xáy gaûch âàûc væîa XM M75 truû cäøng </v>
          </cell>
          <cell r="C111" t="str">
            <v>m3</v>
          </cell>
          <cell r="D111">
            <v>0.93</v>
          </cell>
          <cell r="E111">
            <v>0.28999999999999998</v>
          </cell>
          <cell r="F111">
            <v>74.69</v>
          </cell>
          <cell r="H111">
            <v>0.32</v>
          </cell>
          <cell r="K111">
            <v>0</v>
          </cell>
          <cell r="L111">
            <v>0</v>
          </cell>
          <cell r="M111">
            <v>727.26</v>
          </cell>
          <cell r="N111">
            <v>0</v>
          </cell>
          <cell r="O111">
            <v>0</v>
          </cell>
          <cell r="P111">
            <v>0</v>
          </cell>
          <cell r="Q111">
            <v>0</v>
          </cell>
          <cell r="R111">
            <v>0</v>
          </cell>
          <cell r="S111">
            <v>0</v>
          </cell>
          <cell r="T111">
            <v>0</v>
          </cell>
          <cell r="U111">
            <v>0</v>
          </cell>
          <cell r="V111">
            <v>0</v>
          </cell>
          <cell r="W111">
            <v>0</v>
          </cell>
          <cell r="X111">
            <v>0</v>
          </cell>
        </row>
        <row r="112">
          <cell r="A112" t="str">
            <v>651.220</v>
          </cell>
          <cell r="B112" t="str">
            <v>Traït truû cäøng væîa XM M75 daìy 15</v>
          </cell>
          <cell r="C112" t="str">
            <v>m2</v>
          </cell>
          <cell r="D112">
            <v>6.4</v>
          </cell>
          <cell r="E112">
            <v>0.12</v>
          </cell>
          <cell r="F112">
            <v>30.91</v>
          </cell>
          <cell r="H112">
            <v>0.13</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row>
        <row r="113">
          <cell r="A113" t="str">
            <v>703.440</v>
          </cell>
          <cell r="B113" t="str">
            <v>Sån cæía haìng raìo song sàõt 3 næåïc maìu ghi</v>
          </cell>
          <cell r="C113" t="str">
            <v>m2</v>
          </cell>
          <cell r="D113">
            <v>6</v>
          </cell>
          <cell r="E113">
            <v>0</v>
          </cell>
          <cell r="K113">
            <v>0</v>
          </cell>
          <cell r="L113">
            <v>0</v>
          </cell>
          <cell r="M113">
            <v>0</v>
          </cell>
          <cell r="N113">
            <v>0</v>
          </cell>
          <cell r="O113">
            <v>0</v>
          </cell>
          <cell r="P113">
            <v>0</v>
          </cell>
          <cell r="Q113">
            <v>0</v>
          </cell>
          <cell r="R113">
            <v>0</v>
          </cell>
          <cell r="S113">
            <v>0</v>
          </cell>
          <cell r="T113">
            <v>1.35</v>
          </cell>
          <cell r="U113">
            <v>0</v>
          </cell>
          <cell r="V113">
            <v>0</v>
          </cell>
          <cell r="W113">
            <v>0</v>
          </cell>
          <cell r="X113">
            <v>0</v>
          </cell>
        </row>
        <row r="114">
          <cell r="A114" t="str">
            <v>701.110</v>
          </cell>
          <cell r="B114" t="str">
            <v xml:space="preserve">Queït väi truû cäøng 3 næåïc </v>
          </cell>
          <cell r="C114" t="str">
            <v>m2</v>
          </cell>
          <cell r="D114">
            <v>6.4</v>
          </cell>
          <cell r="E114">
            <v>0</v>
          </cell>
          <cell r="K114">
            <v>0</v>
          </cell>
          <cell r="L114">
            <v>0</v>
          </cell>
          <cell r="M114">
            <v>0</v>
          </cell>
          <cell r="N114">
            <v>0</v>
          </cell>
          <cell r="O114">
            <v>0</v>
          </cell>
          <cell r="P114">
            <v>0</v>
          </cell>
          <cell r="Q114">
            <v>0</v>
          </cell>
          <cell r="R114">
            <v>0.13</v>
          </cell>
          <cell r="S114">
            <v>1.92</v>
          </cell>
          <cell r="T114">
            <v>0</v>
          </cell>
          <cell r="U114">
            <v>0</v>
          </cell>
          <cell r="V114">
            <v>0</v>
          </cell>
          <cell r="W114">
            <v>0</v>
          </cell>
          <cell r="X114">
            <v>0</v>
          </cell>
        </row>
        <row r="115">
          <cell r="A115">
            <v>0</v>
          </cell>
          <cell r="B115" t="str">
            <v>2, tæåìng raìo :</v>
          </cell>
          <cell r="C115">
            <v>0</v>
          </cell>
          <cell r="D115">
            <v>0</v>
          </cell>
        </row>
        <row r="116">
          <cell r="A116" t="str">
            <v>221.110</v>
          </cell>
          <cell r="B116" t="str">
            <v>Bã täng loït moïng âaï 4x6 M50</v>
          </cell>
          <cell r="C116" t="str">
            <v>m3</v>
          </cell>
          <cell r="D116">
            <v>1.32</v>
          </cell>
          <cell r="E116">
            <v>1.35</v>
          </cell>
          <cell r="F116">
            <v>209</v>
          </cell>
          <cell r="G116">
            <v>0.59</v>
          </cell>
          <cell r="J116">
            <v>1.01</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row>
        <row r="117">
          <cell r="A117" t="str">
            <v>200.110</v>
          </cell>
          <cell r="B117" t="str">
            <v>Xáy moïng âaï häüc væîa XM M50</v>
          </cell>
          <cell r="C117" t="str">
            <v>m3</v>
          </cell>
          <cell r="D117">
            <v>4.4000000000000004</v>
          </cell>
          <cell r="E117">
            <v>1.85</v>
          </cell>
          <cell r="F117">
            <v>336.33</v>
          </cell>
          <cell r="H117">
            <v>2.19</v>
          </cell>
          <cell r="K117">
            <v>5.28</v>
          </cell>
          <cell r="L117">
            <v>0</v>
          </cell>
          <cell r="M117">
            <v>0</v>
          </cell>
          <cell r="N117">
            <v>0</v>
          </cell>
          <cell r="O117">
            <v>0</v>
          </cell>
          <cell r="P117">
            <v>0</v>
          </cell>
          <cell r="Q117">
            <v>0</v>
          </cell>
          <cell r="R117">
            <v>0</v>
          </cell>
          <cell r="S117">
            <v>0</v>
          </cell>
          <cell r="T117">
            <v>0</v>
          </cell>
          <cell r="U117">
            <v>0</v>
          </cell>
          <cell r="V117">
            <v>0</v>
          </cell>
          <cell r="W117">
            <v>0</v>
          </cell>
          <cell r="X117">
            <v>0</v>
          </cell>
        </row>
        <row r="118">
          <cell r="A118" t="str">
            <v>204.310</v>
          </cell>
          <cell r="B118" t="str">
            <v>Xáy truû tæåìng raìo væîa XM M75 cao &lt; 4m</v>
          </cell>
          <cell r="C118" t="str">
            <v>m3</v>
          </cell>
          <cell r="D118">
            <v>0.68</v>
          </cell>
          <cell r="E118">
            <v>0.21</v>
          </cell>
          <cell r="F118">
            <v>54.09</v>
          </cell>
          <cell r="H118">
            <v>0.23</v>
          </cell>
          <cell r="K118">
            <v>0</v>
          </cell>
          <cell r="L118">
            <v>0</v>
          </cell>
          <cell r="M118">
            <v>531.76</v>
          </cell>
          <cell r="N118">
            <v>0</v>
          </cell>
          <cell r="O118">
            <v>0</v>
          </cell>
          <cell r="P118">
            <v>0</v>
          </cell>
          <cell r="Q118">
            <v>0</v>
          </cell>
          <cell r="R118">
            <v>0</v>
          </cell>
          <cell r="S118">
            <v>0</v>
          </cell>
          <cell r="T118">
            <v>0</v>
          </cell>
          <cell r="U118">
            <v>0</v>
          </cell>
          <cell r="V118">
            <v>0</v>
          </cell>
          <cell r="W118">
            <v>0</v>
          </cell>
          <cell r="X118">
            <v>0</v>
          </cell>
        </row>
        <row r="119">
          <cell r="A119" t="str">
            <v>651.220</v>
          </cell>
          <cell r="B119" t="str">
            <v>Traït truû tæåìng raìo væîa XM M50 daìy 15</v>
          </cell>
          <cell r="C119" t="str">
            <v>m2</v>
          </cell>
          <cell r="D119">
            <v>12.32</v>
          </cell>
          <cell r="E119">
            <v>0.22</v>
          </cell>
          <cell r="F119">
            <v>40</v>
          </cell>
          <cell r="H119">
            <v>0.26</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row>
        <row r="120">
          <cell r="A120" t="str">
            <v>204.250</v>
          </cell>
          <cell r="B120" t="str">
            <v>Xáy tæåìng raìo daìy 220 væîaM M50</v>
          </cell>
          <cell r="C120" t="str">
            <v>m3</v>
          </cell>
          <cell r="D120">
            <v>1.35</v>
          </cell>
          <cell r="E120">
            <v>0.42</v>
          </cell>
          <cell r="F120">
            <v>76.36</v>
          </cell>
          <cell r="H120">
            <v>0.5</v>
          </cell>
          <cell r="K120">
            <v>0</v>
          </cell>
          <cell r="L120">
            <v>0</v>
          </cell>
          <cell r="M120">
            <v>1055.7</v>
          </cell>
          <cell r="N120">
            <v>0</v>
          </cell>
          <cell r="O120">
            <v>0</v>
          </cell>
          <cell r="P120">
            <v>0</v>
          </cell>
          <cell r="Q120">
            <v>0</v>
          </cell>
          <cell r="R120">
            <v>0</v>
          </cell>
          <cell r="S120">
            <v>0</v>
          </cell>
          <cell r="T120">
            <v>0</v>
          </cell>
          <cell r="U120">
            <v>0</v>
          </cell>
          <cell r="V120">
            <v>0</v>
          </cell>
          <cell r="W120">
            <v>0</v>
          </cell>
          <cell r="X120">
            <v>0</v>
          </cell>
        </row>
        <row r="121">
          <cell r="A121" t="str">
            <v>651.130</v>
          </cell>
          <cell r="B121" t="str">
            <v>Traït tæåìng raìo væîa XM M50 daìy 15</v>
          </cell>
          <cell r="C121" t="str">
            <v>m2</v>
          </cell>
          <cell r="D121">
            <v>17.34</v>
          </cell>
          <cell r="E121">
            <v>0.28999999999999998</v>
          </cell>
          <cell r="F121">
            <v>52.72</v>
          </cell>
          <cell r="H121">
            <v>0.34</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row>
        <row r="122">
          <cell r="A122" t="str">
            <v>701.110</v>
          </cell>
          <cell r="B122" t="str">
            <v xml:space="preserve">Queït tæåìng raìo, truû 3 næåïc : 1 tràõng 2 maìu </v>
          </cell>
          <cell r="C122" t="str">
            <v>m2</v>
          </cell>
          <cell r="D122">
            <v>29.66</v>
          </cell>
          <cell r="E122">
            <v>0</v>
          </cell>
          <cell r="K122">
            <v>0</v>
          </cell>
          <cell r="L122">
            <v>0</v>
          </cell>
          <cell r="M122">
            <v>0</v>
          </cell>
          <cell r="N122">
            <v>0</v>
          </cell>
          <cell r="O122">
            <v>0</v>
          </cell>
          <cell r="P122">
            <v>0</v>
          </cell>
          <cell r="Q122">
            <v>0</v>
          </cell>
          <cell r="R122">
            <v>0.59</v>
          </cell>
          <cell r="S122">
            <v>8.9</v>
          </cell>
          <cell r="T122">
            <v>0</v>
          </cell>
          <cell r="U122">
            <v>0</v>
          </cell>
          <cell r="V122">
            <v>0</v>
          </cell>
          <cell r="W122">
            <v>0</v>
          </cell>
          <cell r="X122">
            <v>0</v>
          </cell>
        </row>
        <row r="123">
          <cell r="A123" t="str">
            <v>703.440</v>
          </cell>
          <cell r="B123" t="str">
            <v xml:space="preserve">Sån haìng raìo song sàõt 3 næåïc </v>
          </cell>
          <cell r="C123" t="str">
            <v>m2</v>
          </cell>
          <cell r="D123">
            <v>37.4</v>
          </cell>
          <cell r="E123">
            <v>0</v>
          </cell>
          <cell r="K123">
            <v>0</v>
          </cell>
          <cell r="L123">
            <v>0</v>
          </cell>
          <cell r="M123">
            <v>0</v>
          </cell>
          <cell r="N123">
            <v>0</v>
          </cell>
          <cell r="O123">
            <v>0</v>
          </cell>
          <cell r="P123">
            <v>0</v>
          </cell>
          <cell r="Q123">
            <v>0</v>
          </cell>
          <cell r="R123">
            <v>0</v>
          </cell>
          <cell r="S123">
            <v>0</v>
          </cell>
          <cell r="T123">
            <v>8.42</v>
          </cell>
          <cell r="U123">
            <v>0</v>
          </cell>
          <cell r="V123">
            <v>0</v>
          </cell>
          <cell r="W123">
            <v>0</v>
          </cell>
          <cell r="X123">
            <v>0</v>
          </cell>
        </row>
        <row r="124">
          <cell r="A124" t="str">
            <v>221.110</v>
          </cell>
          <cell r="B124" t="str">
            <v>Bã täng loït moïng cäüt âaï 4x6 M50</v>
          </cell>
          <cell r="C124" t="str">
            <v>m3</v>
          </cell>
          <cell r="D124">
            <v>0.23</v>
          </cell>
          <cell r="E124">
            <v>0.24</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row>
        <row r="125">
          <cell r="A125" t="str">
            <v>300.210</v>
          </cell>
          <cell r="B125" t="str">
            <v xml:space="preserve">Bã täng âuïc sàôn cäüt haìng raìo </v>
          </cell>
          <cell r="C125" t="str">
            <v>m3</v>
          </cell>
          <cell r="D125">
            <v>1.76</v>
          </cell>
          <cell r="E125">
            <v>1.79</v>
          </cell>
          <cell r="F125">
            <v>582.11</v>
          </cell>
          <cell r="G125">
            <v>0.74</v>
          </cell>
          <cell r="I125">
            <v>1.51</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0.02</v>
          </cell>
        </row>
        <row r="126">
          <cell r="A126" t="str">
            <v>651.220</v>
          </cell>
          <cell r="B126" t="str">
            <v>Traït cäüt haìng raìo væîa XM M50 daìy 15</v>
          </cell>
          <cell r="C126" t="str">
            <v>m2</v>
          </cell>
          <cell r="D126">
            <v>31.2</v>
          </cell>
          <cell r="E126">
            <v>0.56000000000000005</v>
          </cell>
          <cell r="F126">
            <v>101.81</v>
          </cell>
          <cell r="H126">
            <v>0.66</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row>
        <row r="127">
          <cell r="A127" t="str">
            <v>701.110</v>
          </cell>
          <cell r="B127" t="str">
            <v xml:space="preserve">Queït väi cäüt haìng raìo </v>
          </cell>
          <cell r="C127" t="str">
            <v>m2</v>
          </cell>
          <cell r="D127">
            <v>31.2</v>
          </cell>
          <cell r="E127">
            <v>0</v>
          </cell>
          <cell r="K127">
            <v>0</v>
          </cell>
          <cell r="L127">
            <v>0</v>
          </cell>
          <cell r="M127">
            <v>0</v>
          </cell>
          <cell r="N127">
            <v>0</v>
          </cell>
          <cell r="O127">
            <v>0</v>
          </cell>
          <cell r="P127">
            <v>0</v>
          </cell>
          <cell r="Q127">
            <v>0</v>
          </cell>
          <cell r="R127">
            <v>0.62</v>
          </cell>
          <cell r="S127">
            <v>9.36</v>
          </cell>
          <cell r="T127">
            <v>0</v>
          </cell>
          <cell r="U127">
            <v>0</v>
          </cell>
          <cell r="V127">
            <v>0</v>
          </cell>
          <cell r="W127">
            <v>0</v>
          </cell>
          <cell r="X127">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sheetData sheetId="52"/>
      <sheetData sheetId="53"/>
      <sheetData sheetId="54"/>
      <sheetData sheetId="55"/>
      <sheetData sheetId="56"/>
      <sheetData sheetId="57"/>
      <sheetData sheetId="58"/>
      <sheetData sheetId="59"/>
      <sheetData sheetId="60"/>
      <sheetData sheetId="61" refreshError="1"/>
      <sheetData sheetId="62"/>
      <sheetData sheetId="63"/>
      <sheetData sheetId="64"/>
      <sheetData sheetId="65"/>
      <sheetData sheetId="66"/>
      <sheetData sheetId="67"/>
      <sheetData sheetId="68"/>
      <sheetData sheetId="69"/>
      <sheetData sheetId="70" refreshError="1"/>
      <sheetData sheetId="71" refreshError="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refreshError="1"/>
      <sheetData sheetId="358" refreshError="1"/>
      <sheetData sheetId="359" refreshError="1"/>
      <sheetData sheetId="360" refreshError="1"/>
      <sheetData sheetId="361" refreshError="1"/>
      <sheetData sheetId="362" refreshError="1"/>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sheetData sheetId="496"/>
      <sheetData sheetId="497"/>
      <sheetData sheetId="498"/>
      <sheetData sheetId="499"/>
      <sheetData sheetId="500"/>
      <sheetData sheetId="501"/>
      <sheetData sheetId="502"/>
      <sheetData sheetId="503"/>
      <sheetData sheetId="504" refreshError="1"/>
      <sheetData sheetId="505" refreshError="1"/>
      <sheetData sheetId="506" refreshError="1"/>
      <sheetData sheetId="507" refreshError="1"/>
      <sheetData sheetId="508"/>
      <sheetData sheetId="509" refreshError="1"/>
      <sheetData sheetId="510"/>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Set>
  </externalBook>
</externalLink>
</file>

<file path=xl/externalLinks/externalLink3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
      <sheetName val="ptdg"/>
      <sheetName val="DTCT"/>
      <sheetName val="TH"/>
    </sheetNames>
    <sheetDataSet>
      <sheetData sheetId="0"/>
      <sheetData sheetId="1"/>
      <sheetData sheetId="2"/>
      <sheetData sheetId="3">
        <row r="1">
          <cell r="A1" t="str">
            <v>dù to¸n chi tiÕt</v>
          </cell>
        </row>
        <row r="2">
          <cell r="A2" t="str">
            <v>C«ng tr×nh : c¶i t¹o n©ng cÊp quèc lé 14d</v>
          </cell>
        </row>
        <row r="3">
          <cell r="A3" t="str">
            <v>h¹ng môc : cÇu trung km0+704</v>
          </cell>
        </row>
        <row r="4">
          <cell r="A4" t="str">
            <v>tØnh qu¶ng nam</v>
          </cell>
        </row>
        <row r="5">
          <cell r="A5" t="str">
            <v>SH§G</v>
          </cell>
        </row>
        <row r="8">
          <cell r="A8">
            <v>15</v>
          </cell>
        </row>
        <row r="9">
          <cell r="A9">
            <v>16</v>
          </cell>
        </row>
        <row r="10">
          <cell r="A10">
            <v>17</v>
          </cell>
        </row>
        <row r="11">
          <cell r="A11">
            <v>31</v>
          </cell>
        </row>
        <row r="12">
          <cell r="A12">
            <v>32</v>
          </cell>
        </row>
        <row r="13">
          <cell r="A13">
            <v>33</v>
          </cell>
        </row>
        <row r="14">
          <cell r="A14">
            <v>18</v>
          </cell>
        </row>
        <row r="15">
          <cell r="A15">
            <v>34</v>
          </cell>
        </row>
        <row r="16">
          <cell r="A16">
            <v>19</v>
          </cell>
        </row>
        <row r="17">
          <cell r="A17">
            <v>20</v>
          </cell>
        </row>
        <row r="18">
          <cell r="A18">
            <v>21</v>
          </cell>
        </row>
        <row r="19">
          <cell r="A19">
            <v>22</v>
          </cell>
        </row>
        <row r="21">
          <cell r="A21">
            <v>23</v>
          </cell>
        </row>
        <row r="22">
          <cell r="A22">
            <v>26</v>
          </cell>
        </row>
        <row r="23">
          <cell r="A23">
            <v>28</v>
          </cell>
        </row>
        <row r="24">
          <cell r="A24">
            <v>27</v>
          </cell>
        </row>
        <row r="25">
          <cell r="A25">
            <v>29</v>
          </cell>
        </row>
        <row r="26">
          <cell r="A26">
            <v>30</v>
          </cell>
        </row>
        <row r="27">
          <cell r="A27">
            <v>25</v>
          </cell>
        </row>
        <row r="28">
          <cell r="A28">
            <v>24</v>
          </cell>
        </row>
        <row r="30">
          <cell r="A30">
            <v>138</v>
          </cell>
        </row>
        <row r="31">
          <cell r="A31">
            <v>116</v>
          </cell>
        </row>
        <row r="33">
          <cell r="A33">
            <v>117</v>
          </cell>
        </row>
        <row r="34">
          <cell r="A34">
            <v>52</v>
          </cell>
        </row>
        <row r="35">
          <cell r="A35">
            <v>53</v>
          </cell>
        </row>
        <row r="36">
          <cell r="A36">
            <v>56</v>
          </cell>
        </row>
        <row r="37">
          <cell r="A37">
            <v>118</v>
          </cell>
        </row>
        <row r="38">
          <cell r="A38">
            <v>119</v>
          </cell>
        </row>
        <row r="39">
          <cell r="A39">
            <v>54</v>
          </cell>
        </row>
        <row r="40">
          <cell r="A40">
            <v>120</v>
          </cell>
        </row>
        <row r="41">
          <cell r="A41">
            <v>4</v>
          </cell>
        </row>
        <row r="42">
          <cell r="A42">
            <v>5</v>
          </cell>
        </row>
        <row r="43">
          <cell r="A43">
            <v>6</v>
          </cell>
        </row>
        <row r="44">
          <cell r="A44">
            <v>7</v>
          </cell>
        </row>
        <row r="45">
          <cell r="A45">
            <v>8</v>
          </cell>
        </row>
        <row r="46">
          <cell r="A46">
            <v>91</v>
          </cell>
        </row>
        <row r="47">
          <cell r="A47">
            <v>121</v>
          </cell>
        </row>
        <row r="48">
          <cell r="A48">
            <v>122</v>
          </cell>
        </row>
        <row r="49">
          <cell r="A49">
            <v>123</v>
          </cell>
        </row>
        <row r="50">
          <cell r="A50">
            <v>13</v>
          </cell>
        </row>
        <row r="51">
          <cell r="A51">
            <v>3</v>
          </cell>
        </row>
        <row r="52">
          <cell r="A52">
            <v>1</v>
          </cell>
        </row>
        <row r="53">
          <cell r="A53">
            <v>2</v>
          </cell>
        </row>
        <row r="55">
          <cell r="A55">
            <v>42</v>
          </cell>
        </row>
        <row r="56">
          <cell r="A56">
            <v>136</v>
          </cell>
        </row>
        <row r="57">
          <cell r="A57">
            <v>62</v>
          </cell>
        </row>
        <row r="59">
          <cell r="A59">
            <v>124</v>
          </cell>
        </row>
        <row r="60">
          <cell r="A60">
            <v>14</v>
          </cell>
        </row>
        <row r="61">
          <cell r="A61">
            <v>12</v>
          </cell>
        </row>
        <row r="62">
          <cell r="A62">
            <v>3</v>
          </cell>
        </row>
        <row r="63">
          <cell r="A63">
            <v>1</v>
          </cell>
        </row>
        <row r="64">
          <cell r="A64">
            <v>2</v>
          </cell>
        </row>
        <row r="66">
          <cell r="A66">
            <v>125</v>
          </cell>
        </row>
        <row r="67">
          <cell r="A67">
            <v>126</v>
          </cell>
        </row>
        <row r="68">
          <cell r="A68">
            <v>127</v>
          </cell>
        </row>
        <row r="69">
          <cell r="A69">
            <v>130</v>
          </cell>
        </row>
        <row r="70">
          <cell r="A70">
            <v>64</v>
          </cell>
        </row>
        <row r="71">
          <cell r="A71" t="str">
            <v>.</v>
          </cell>
        </row>
        <row r="72">
          <cell r="A72">
            <v>128</v>
          </cell>
        </row>
        <row r="73">
          <cell r="A73">
            <v>129</v>
          </cell>
        </row>
        <row r="74">
          <cell r="A74">
            <v>132</v>
          </cell>
        </row>
        <row r="75">
          <cell r="A75">
            <v>131</v>
          </cell>
        </row>
        <row r="77">
          <cell r="A77">
            <v>35</v>
          </cell>
        </row>
        <row r="78">
          <cell r="A78">
            <v>36</v>
          </cell>
        </row>
        <row r="79">
          <cell r="A79">
            <v>37</v>
          </cell>
        </row>
        <row r="80">
          <cell r="A80">
            <v>38</v>
          </cell>
        </row>
        <row r="81">
          <cell r="A81">
            <v>39</v>
          </cell>
        </row>
        <row r="82">
          <cell r="A82">
            <v>40</v>
          </cell>
        </row>
        <row r="83">
          <cell r="A83">
            <v>3</v>
          </cell>
        </row>
        <row r="84">
          <cell r="A84">
            <v>41</v>
          </cell>
        </row>
        <row r="85">
          <cell r="A85">
            <v>2</v>
          </cell>
        </row>
        <row r="87">
          <cell r="A87">
            <v>43</v>
          </cell>
        </row>
        <row r="88">
          <cell r="A88">
            <v>44</v>
          </cell>
        </row>
        <row r="89">
          <cell r="A89">
            <v>47</v>
          </cell>
        </row>
        <row r="90">
          <cell r="A90">
            <v>46</v>
          </cell>
        </row>
        <row r="91">
          <cell r="A91">
            <v>45</v>
          </cell>
        </row>
        <row r="92">
          <cell r="A92">
            <v>48</v>
          </cell>
        </row>
        <row r="93">
          <cell r="A93">
            <v>3</v>
          </cell>
        </row>
        <row r="95">
          <cell r="A95">
            <v>80</v>
          </cell>
        </row>
        <row r="96">
          <cell r="A96">
            <v>82</v>
          </cell>
        </row>
        <row r="97">
          <cell r="A97">
            <v>83</v>
          </cell>
        </row>
        <row r="99">
          <cell r="A99">
            <v>92</v>
          </cell>
        </row>
        <row r="101">
          <cell r="A101">
            <v>95</v>
          </cell>
        </row>
        <row r="102">
          <cell r="A102">
            <v>96</v>
          </cell>
        </row>
        <row r="103">
          <cell r="A103">
            <v>97</v>
          </cell>
        </row>
        <row r="104">
          <cell r="A104">
            <v>98</v>
          </cell>
        </row>
        <row r="105">
          <cell r="A105">
            <v>100</v>
          </cell>
        </row>
        <row r="106">
          <cell r="A106">
            <v>101</v>
          </cell>
        </row>
        <row r="107">
          <cell r="A107">
            <v>25</v>
          </cell>
        </row>
        <row r="108">
          <cell r="A108">
            <v>94</v>
          </cell>
        </row>
        <row r="109">
          <cell r="A109">
            <v>93</v>
          </cell>
        </row>
        <row r="110">
          <cell r="A110">
            <v>1</v>
          </cell>
        </row>
        <row r="111">
          <cell r="A111">
            <v>2</v>
          </cell>
        </row>
        <row r="113">
          <cell r="A113">
            <v>95</v>
          </cell>
        </row>
        <row r="114">
          <cell r="A114">
            <v>96</v>
          </cell>
        </row>
        <row r="115">
          <cell r="A115">
            <v>98</v>
          </cell>
        </row>
        <row r="116">
          <cell r="A116">
            <v>99</v>
          </cell>
        </row>
        <row r="117">
          <cell r="A117">
            <v>101</v>
          </cell>
        </row>
        <row r="118">
          <cell r="A118">
            <v>25</v>
          </cell>
        </row>
        <row r="119">
          <cell r="A119">
            <v>94</v>
          </cell>
        </row>
        <row r="120">
          <cell r="A120">
            <v>26</v>
          </cell>
        </row>
        <row r="121">
          <cell r="A121">
            <v>28</v>
          </cell>
        </row>
        <row r="122">
          <cell r="A122">
            <v>26</v>
          </cell>
        </row>
        <row r="123">
          <cell r="A123">
            <v>23</v>
          </cell>
        </row>
        <row r="124">
          <cell r="A124">
            <v>1</v>
          </cell>
        </row>
        <row r="125">
          <cell r="A125">
            <v>2</v>
          </cell>
        </row>
        <row r="127">
          <cell r="A127">
            <v>102</v>
          </cell>
        </row>
        <row r="128">
          <cell r="A128">
            <v>103</v>
          </cell>
        </row>
        <row r="129">
          <cell r="A129">
            <v>104</v>
          </cell>
        </row>
        <row r="130">
          <cell r="A130">
            <v>105</v>
          </cell>
        </row>
        <row r="131">
          <cell r="A131">
            <v>109</v>
          </cell>
        </row>
        <row r="132">
          <cell r="A132">
            <v>110</v>
          </cell>
        </row>
        <row r="133">
          <cell r="A133">
            <v>111</v>
          </cell>
        </row>
        <row r="134">
          <cell r="A134">
            <v>106</v>
          </cell>
        </row>
        <row r="135">
          <cell r="A135">
            <v>107</v>
          </cell>
        </row>
        <row r="136">
          <cell r="A136">
            <v>108</v>
          </cell>
        </row>
        <row r="137">
          <cell r="A137">
            <v>25</v>
          </cell>
        </row>
        <row r="138">
          <cell r="A138">
            <v>133</v>
          </cell>
        </row>
        <row r="139">
          <cell r="A139">
            <v>134</v>
          </cell>
        </row>
        <row r="140">
          <cell r="A140">
            <v>135</v>
          </cell>
        </row>
        <row r="141">
          <cell r="A141">
            <v>1</v>
          </cell>
        </row>
        <row r="142">
          <cell r="A142">
            <v>2</v>
          </cell>
        </row>
        <row r="144">
          <cell r="A144">
            <v>11</v>
          </cell>
        </row>
        <row r="145">
          <cell r="A145">
            <v>10</v>
          </cell>
        </row>
        <row r="146">
          <cell r="A146">
            <v>9</v>
          </cell>
        </row>
        <row r="147">
          <cell r="A147">
            <v>76</v>
          </cell>
        </row>
        <row r="149">
          <cell r="A149">
            <v>65</v>
          </cell>
        </row>
        <row r="150">
          <cell r="A150">
            <v>137</v>
          </cell>
        </row>
        <row r="151">
          <cell r="A151">
            <v>3</v>
          </cell>
        </row>
        <row r="153">
          <cell r="A153">
            <v>68</v>
          </cell>
        </row>
        <row r="154">
          <cell r="A154">
            <v>71</v>
          </cell>
        </row>
        <row r="155">
          <cell r="A155">
            <v>72</v>
          </cell>
        </row>
        <row r="156">
          <cell r="A156">
            <v>74</v>
          </cell>
        </row>
        <row r="157">
          <cell r="A157">
            <v>70</v>
          </cell>
        </row>
        <row r="158">
          <cell r="A158">
            <v>69</v>
          </cell>
        </row>
      </sheetData>
      <sheetData sheetId="4"/>
    </sheetDataSet>
  </externalBook>
</externalLink>
</file>

<file path=xl/externalLinks/externalLink3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ra-vat-lieu"/>
      <sheetName val="ptdg-duong"/>
      <sheetName val="thop"/>
      <sheetName val="thop (Anh)"/>
      <sheetName val="trabang"/>
      <sheetName val="#REF"/>
      <sheetName val="DPHONG"/>
      <sheetName val="1E"/>
      <sheetName val="3E"/>
      <sheetName val="6E"/>
      <sheetName val="7D"/>
      <sheetName val="8D"/>
      <sheetName val="26P"/>
      <sheetName val="27p"/>
      <sheetName val="28P"/>
      <sheetName val="SOIDO"/>
      <sheetName val="DAT"/>
      <sheetName val="34P"/>
      <sheetName val="34P1"/>
      <sheetName val="30P"/>
      <sheetName val="khoiluong"/>
      <sheetName val="KLCONG"/>
      <sheetName val="Tonghop"/>
      <sheetName val="luong-sua"/>
      <sheetName val="luong"/>
      <sheetName val="TK"/>
      <sheetName val="tra_tLe"/>
      <sheetName val="CHITIETCONG"/>
      <sheetName val="ptdg_duong"/>
    </sheetNames>
    <sheetDataSet>
      <sheetData sheetId="0"/>
      <sheetData sheetId="1"/>
      <sheetData sheetId="2" refreshError="1">
        <row r="2">
          <cell r="C2" t="str">
            <v>tuyÕn ®­êng : hßa kh¸nh</v>
          </cell>
        </row>
        <row r="4">
          <cell r="C4" t="str">
            <v>§µo ®Êt lßng ®­êng</v>
          </cell>
        </row>
        <row r="5">
          <cell r="C5" t="str">
            <v>m3</v>
          </cell>
        </row>
        <row r="9">
          <cell r="C9" t="str">
            <v>tuyÕn ®­êng : hßa kh¸nh</v>
          </cell>
        </row>
        <row r="10">
          <cell r="C10">
            <v>0</v>
          </cell>
        </row>
        <row r="11">
          <cell r="C11" t="str">
            <v>§¾p ®Êt cÊp phèi ®åi K=0,98</v>
          </cell>
        </row>
        <row r="12">
          <cell r="C12" t="str">
            <v>m3</v>
          </cell>
        </row>
        <row r="15">
          <cell r="C15" t="str">
            <v>chi tiÕt</v>
          </cell>
        </row>
        <row r="16">
          <cell r="C16" t="str">
            <v>CÊp bËc 3/7</v>
          </cell>
        </row>
        <row r="17">
          <cell r="C17" t="str">
            <v>Nh©n c«ng ®¾p</v>
          </cell>
        </row>
        <row r="18">
          <cell r="C18" t="str">
            <v>Nh©n c«ng ®µo ®Êt ®Ó ®¾p</v>
          </cell>
        </row>
        <row r="19">
          <cell r="C19" t="str">
            <v/>
          </cell>
        </row>
        <row r="20">
          <cell r="C20" t="str">
            <v/>
          </cell>
        </row>
        <row r="21">
          <cell r="C21" t="str">
            <v>Tæng (A)</v>
          </cell>
        </row>
        <row r="23">
          <cell r="C23" t="str">
            <v>M¸y ®Çm 25T</v>
          </cell>
        </row>
        <row r="24">
          <cell r="C24" t="str">
            <v>M¸y ñi 110cv</v>
          </cell>
        </row>
        <row r="25">
          <cell r="C25" t="str">
            <v>M¸y san 110cv</v>
          </cell>
        </row>
        <row r="26">
          <cell r="C26" t="str">
            <v>M¸y ®µo &lt;=1,25m3</v>
          </cell>
        </row>
        <row r="27">
          <cell r="C27" t="str">
            <v>M¸y ñi 110cv</v>
          </cell>
        </row>
        <row r="28">
          <cell r="C28" t="str">
            <v>¤t« tù ®æ 10T</v>
          </cell>
        </row>
        <row r="29">
          <cell r="C29" t="str">
            <v>(vËn chuyÓn ®Êt cù ly Ltb=20Km)</v>
          </cell>
        </row>
        <row r="30">
          <cell r="C30" t="str">
            <v/>
          </cell>
        </row>
        <row r="31">
          <cell r="C31" t="str">
            <v>Tæng (B)</v>
          </cell>
        </row>
        <row r="33">
          <cell r="C33" t="str">
            <v>§Êt ®¾p</v>
          </cell>
        </row>
        <row r="34">
          <cell r="C34" t="str">
            <v/>
          </cell>
        </row>
        <row r="35">
          <cell r="C35" t="str">
            <v/>
          </cell>
        </row>
        <row r="36">
          <cell r="C36" t="str">
            <v/>
          </cell>
        </row>
        <row r="37">
          <cell r="C37" t="str">
            <v/>
          </cell>
        </row>
        <row r="38">
          <cell r="C38" t="str">
            <v>Tæng (C)</v>
          </cell>
        </row>
        <row r="39">
          <cell r="C39" t="str">
            <v>D=A+B+C</v>
          </cell>
        </row>
        <row r="40">
          <cell r="C40" t="str">
            <v>E=A*66%</v>
          </cell>
        </row>
        <row r="41">
          <cell r="C41" t="str">
            <v>F=(D+E)*6%</v>
          </cell>
        </row>
        <row r="42">
          <cell r="C42" t="str">
            <v>Z=D+E+F</v>
          </cell>
        </row>
        <row r="43">
          <cell r="C43" t="str">
            <v>VAT=Z*5%</v>
          </cell>
        </row>
        <row r="44">
          <cell r="C44" t="str">
            <v>G=Z+VAT</v>
          </cell>
        </row>
        <row r="48">
          <cell r="C48" t="str">
            <v>tuyÕn ®­êng : hßa kh¸nh</v>
          </cell>
        </row>
        <row r="49">
          <cell r="C49">
            <v>0</v>
          </cell>
        </row>
        <row r="50">
          <cell r="C50" t="str">
            <v>§¾p ®Êt nÒn ®­êng K=0,95</v>
          </cell>
        </row>
        <row r="51">
          <cell r="C51" t="str">
            <v>m3</v>
          </cell>
        </row>
        <row r="53">
          <cell r="C53" t="str">
            <v>bk.4123</v>
          </cell>
        </row>
        <row r="54">
          <cell r="C54" t="str">
            <v>chi tiÕt</v>
          </cell>
        </row>
        <row r="55">
          <cell r="C55" t="str">
            <v>CÊp bËc 3/7</v>
          </cell>
        </row>
        <row r="56">
          <cell r="C56" t="str">
            <v>Nh©n c«ng ®¾p</v>
          </cell>
        </row>
        <row r="57">
          <cell r="C57" t="str">
            <v>Nh©n c«ng ®µo ®Êt ®Ó ®¾p</v>
          </cell>
        </row>
        <row r="58">
          <cell r="C58" t="str">
            <v/>
          </cell>
        </row>
        <row r="60">
          <cell r="C60" t="str">
            <v>Tæng (A)</v>
          </cell>
        </row>
        <row r="62">
          <cell r="C62" t="str">
            <v>M¸y ®Çm 9T</v>
          </cell>
        </row>
        <row r="63">
          <cell r="C63" t="str">
            <v>M¸y ñi 110cv</v>
          </cell>
        </row>
        <row r="64">
          <cell r="C64" t="str">
            <v>M¸y ®µo &lt;=1,25m3</v>
          </cell>
        </row>
        <row r="65">
          <cell r="C65" t="str">
            <v>M¸y ñi 110cv</v>
          </cell>
        </row>
        <row r="66">
          <cell r="C66" t="str">
            <v>¤t« tù ®æ 10T</v>
          </cell>
        </row>
        <row r="67">
          <cell r="C67" t="str">
            <v>(vËn chuyÓn ®Êt cù ly Ltb=20Km)</v>
          </cell>
        </row>
        <row r="68">
          <cell r="C68" t="str">
            <v/>
          </cell>
        </row>
        <row r="69">
          <cell r="C69" t="str">
            <v>Tæng (B)</v>
          </cell>
        </row>
        <row r="71">
          <cell r="C71" t="str">
            <v>§Êt ®¾p</v>
          </cell>
        </row>
        <row r="72">
          <cell r="C72" t="str">
            <v/>
          </cell>
        </row>
        <row r="73">
          <cell r="C73" t="str">
            <v/>
          </cell>
        </row>
        <row r="74">
          <cell r="C74" t="str">
            <v/>
          </cell>
        </row>
        <row r="75">
          <cell r="C75" t="str">
            <v/>
          </cell>
        </row>
        <row r="76">
          <cell r="C76" t="str">
            <v/>
          </cell>
        </row>
        <row r="77">
          <cell r="C77" t="str">
            <v>Tæng (C)</v>
          </cell>
        </row>
        <row r="78">
          <cell r="C78" t="str">
            <v>D=A+B+C</v>
          </cell>
        </row>
        <row r="79">
          <cell r="C79" t="str">
            <v>E=A*66%</v>
          </cell>
        </row>
        <row r="80">
          <cell r="C80" t="str">
            <v>F=(D+E)*6%</v>
          </cell>
        </row>
        <row r="81">
          <cell r="C81" t="str">
            <v>Z=D+E+F</v>
          </cell>
        </row>
        <row r="82">
          <cell r="C82" t="str">
            <v>VAT=Z*5%</v>
          </cell>
        </row>
        <row r="83">
          <cell r="C83" t="str">
            <v>G=Z+VAT</v>
          </cell>
        </row>
        <row r="87">
          <cell r="C87" t="str">
            <v>tuyÕn ®­êng : hßa kh¸nh</v>
          </cell>
        </row>
        <row r="88">
          <cell r="C88">
            <v>0</v>
          </cell>
        </row>
        <row r="89">
          <cell r="C89" t="str">
            <v>Bªt«ng èng cèng F1000mm</v>
          </cell>
        </row>
        <row r="90">
          <cell r="C90" t="str">
            <v>md cèng F100</v>
          </cell>
        </row>
        <row r="93">
          <cell r="C93" t="str">
            <v>chi tiÕt</v>
          </cell>
        </row>
        <row r="94">
          <cell r="C94" t="str">
            <v>CÊp bËc 4,5/7</v>
          </cell>
        </row>
        <row r="95">
          <cell r="C95" t="str">
            <v>Nh©n c«ng phôc vô</v>
          </cell>
        </row>
        <row r="96">
          <cell r="C96" t="str">
            <v/>
          </cell>
        </row>
        <row r="98">
          <cell r="C98" t="str">
            <v/>
          </cell>
        </row>
        <row r="100">
          <cell r="C100" t="str">
            <v/>
          </cell>
        </row>
        <row r="102">
          <cell r="C102" t="str">
            <v>Tæng (A)</v>
          </cell>
        </row>
        <row r="104">
          <cell r="C104" t="str">
            <v>M¸y trén 250l</v>
          </cell>
        </row>
        <row r="105">
          <cell r="C105" t="str">
            <v>M¸y ®Çm dïi 1,5KW</v>
          </cell>
        </row>
        <row r="106">
          <cell r="C106" t="str">
            <v>M¸y hµn 23KW</v>
          </cell>
        </row>
        <row r="107">
          <cell r="C107" t="str">
            <v/>
          </cell>
        </row>
        <row r="108">
          <cell r="C108" t="str">
            <v/>
          </cell>
        </row>
        <row r="109">
          <cell r="C109" t="str">
            <v/>
          </cell>
        </row>
        <row r="110">
          <cell r="C110" t="str">
            <v>Tæng (B)</v>
          </cell>
        </row>
        <row r="112">
          <cell r="C112" t="str">
            <v>Xim¨ng</v>
          </cell>
        </row>
        <row r="113">
          <cell r="C113" t="str">
            <v>§¸ d¨m 1x2</v>
          </cell>
        </row>
        <row r="114">
          <cell r="C114" t="str">
            <v>C¸t vµng</v>
          </cell>
        </row>
        <row r="115">
          <cell r="C115" t="str">
            <v>T«n l¸</v>
          </cell>
        </row>
        <row r="116">
          <cell r="C116" t="str">
            <v>ThÐp gãc</v>
          </cell>
        </row>
        <row r="117">
          <cell r="C117" t="str">
            <v>Bul«ng</v>
          </cell>
        </row>
        <row r="118">
          <cell r="C118" t="str">
            <v>ThÐp trßn d=10mm</v>
          </cell>
        </row>
        <row r="119">
          <cell r="C119" t="str">
            <v>Que hµn</v>
          </cell>
        </row>
        <row r="120">
          <cell r="C120" t="str">
            <v>Tæng (C)</v>
          </cell>
        </row>
        <row r="121">
          <cell r="C121" t="str">
            <v>D=A+B+C</v>
          </cell>
        </row>
        <row r="122">
          <cell r="C122" t="str">
            <v>E=A*66%</v>
          </cell>
        </row>
        <row r="123">
          <cell r="C123" t="str">
            <v>F=(D+E)*6%</v>
          </cell>
        </row>
        <row r="124">
          <cell r="C124" t="str">
            <v>Z=D+E+F</v>
          </cell>
        </row>
        <row r="125">
          <cell r="C125" t="str">
            <v>VAT=Z*5%</v>
          </cell>
        </row>
        <row r="126">
          <cell r="C126" t="str">
            <v>G=Z+VAT</v>
          </cell>
        </row>
        <row r="131">
          <cell r="C131" t="str">
            <v>tuyÕn ®­êng : hßa kh¸nh</v>
          </cell>
        </row>
        <row r="132">
          <cell r="C132">
            <v>0</v>
          </cell>
        </row>
        <row r="133">
          <cell r="C133" t="str">
            <v>Gia c«ng thÐp trßn F&lt;=10mm</v>
          </cell>
        </row>
        <row r="134">
          <cell r="C134" t="str">
            <v>MD cèng F=1000</v>
          </cell>
        </row>
        <row r="137">
          <cell r="C137" t="str">
            <v>chi tiÕt</v>
          </cell>
        </row>
        <row r="138">
          <cell r="C138" t="str">
            <v>CÊp bËc 4,0/7</v>
          </cell>
        </row>
        <row r="139">
          <cell r="C139" t="str">
            <v>Nh©n c«ng gia c«ng cèt thÐp</v>
          </cell>
        </row>
        <row r="140">
          <cell r="C140" t="str">
            <v>(26,61Kg x 0,02378 c«ng/Kg)</v>
          </cell>
        </row>
        <row r="142">
          <cell r="C142" t="str">
            <v/>
          </cell>
        </row>
        <row r="144">
          <cell r="C144" t="str">
            <v/>
          </cell>
        </row>
        <row r="146">
          <cell r="C146" t="str">
            <v>Tæng (A)</v>
          </cell>
        </row>
        <row r="148">
          <cell r="C148" t="str">
            <v>M¸y c¾t uèn cèt thÐp</v>
          </cell>
        </row>
        <row r="149">
          <cell r="C149" t="str">
            <v>(26,61Kg*0,0004ca/Kg)</v>
          </cell>
        </row>
        <row r="151">
          <cell r="C151" t="str">
            <v/>
          </cell>
        </row>
        <row r="152">
          <cell r="C152" t="str">
            <v/>
          </cell>
        </row>
        <row r="153">
          <cell r="C153" t="str">
            <v>Tæng (B)</v>
          </cell>
        </row>
        <row r="155">
          <cell r="C155" t="str">
            <v>ThÐp trßn d=10mm</v>
          </cell>
        </row>
        <row r="157">
          <cell r="C157" t="str">
            <v>(26,61Kg*1,005)</v>
          </cell>
        </row>
        <row r="158">
          <cell r="C158" t="str">
            <v>D©y thÐp d=3mm</v>
          </cell>
        </row>
        <row r="159">
          <cell r="C159" t="str">
            <v>(26,61Kg*0,02142)</v>
          </cell>
        </row>
        <row r="161">
          <cell r="C161" t="str">
            <v/>
          </cell>
        </row>
        <row r="162">
          <cell r="C162" t="str">
            <v/>
          </cell>
        </row>
        <row r="163">
          <cell r="C163" t="str">
            <v/>
          </cell>
        </row>
        <row r="164">
          <cell r="C164" t="str">
            <v/>
          </cell>
        </row>
        <row r="165">
          <cell r="C165" t="str">
            <v>Tæng (C)</v>
          </cell>
        </row>
        <row r="166">
          <cell r="C166" t="str">
            <v>D=A+B+C</v>
          </cell>
        </row>
        <row r="167">
          <cell r="C167" t="str">
            <v>E=A*66%</v>
          </cell>
        </row>
        <row r="168">
          <cell r="C168" t="str">
            <v>F=(D+E)*6%</v>
          </cell>
        </row>
        <row r="169">
          <cell r="C169" t="str">
            <v>Z=D+E+F</v>
          </cell>
        </row>
        <row r="170">
          <cell r="C170" t="str">
            <v>VAT=Z*5%</v>
          </cell>
        </row>
        <row r="171">
          <cell r="C171" t="str">
            <v>G=Z+VAT</v>
          </cell>
        </row>
        <row r="176">
          <cell r="C176" t="str">
            <v>tuyÕn ®­êng : hßa kh¸nh</v>
          </cell>
        </row>
        <row r="177">
          <cell r="C177">
            <v>0</v>
          </cell>
        </row>
        <row r="178">
          <cell r="C178" t="str">
            <v>L¾p ®Æt èng cèng F=100cm</v>
          </cell>
        </row>
        <row r="179">
          <cell r="C179" t="str">
            <v>md</v>
          </cell>
        </row>
        <row r="182">
          <cell r="C182" t="str">
            <v>chi tiÕt</v>
          </cell>
        </row>
        <row r="183">
          <cell r="C183" t="str">
            <v>CÊp bËc</v>
          </cell>
        </row>
        <row r="184">
          <cell r="C184" t="str">
            <v>§µo hè mãng (1,38 c«ng/m3 x 9,92m3)</v>
          </cell>
        </row>
        <row r="185">
          <cell r="C185" t="str">
            <v>CÊp bËc 2,7/7</v>
          </cell>
        </row>
        <row r="186">
          <cell r="C186" t="str">
            <v>§¾p ®Êt (0,62 c«ng /m3 x 5,57m3)</v>
          </cell>
        </row>
        <row r="187">
          <cell r="C187" t="str">
            <v>CÊp bËc 3/7</v>
          </cell>
        </row>
        <row r="188">
          <cell r="C188" t="str">
            <v>QuÐt nhùa bitum NC3,5/7</v>
          </cell>
        </row>
        <row r="189">
          <cell r="C189" t="str">
            <v>D¨m s¹n ®Öm NC3/7</v>
          </cell>
        </row>
        <row r="190">
          <cell r="C190" t="str">
            <v>Nh©n c«ng l¾p ®Æt èng cèng F100cm</v>
          </cell>
        </row>
        <row r="191">
          <cell r="C191" t="str">
            <v>CÊp bËc 3/7</v>
          </cell>
        </row>
        <row r="192">
          <cell r="C192" t="str">
            <v>Tæng (A)</v>
          </cell>
        </row>
        <row r="194">
          <cell r="C194" t="str">
            <v>CÈu 5T</v>
          </cell>
        </row>
        <row r="195">
          <cell r="C195" t="str">
            <v/>
          </cell>
        </row>
        <row r="196">
          <cell r="C196" t="str">
            <v>Tæng (B)</v>
          </cell>
        </row>
        <row r="198">
          <cell r="C198" t="str">
            <v>Bªt«ng èng cèng F=1000mm</v>
          </cell>
        </row>
        <row r="199">
          <cell r="C199" t="str">
            <v>Cèt thÐp èng cèng</v>
          </cell>
        </row>
        <row r="200">
          <cell r="C200" t="str">
            <v>§¸ d¨m 4x6</v>
          </cell>
        </row>
        <row r="201">
          <cell r="C201" t="str">
            <v>Nhùa ®­êng</v>
          </cell>
        </row>
        <row r="202">
          <cell r="C202" t="str">
            <v>Bét ®¸</v>
          </cell>
        </row>
        <row r="203">
          <cell r="C203" t="str">
            <v>Gç v¸n</v>
          </cell>
        </row>
        <row r="204">
          <cell r="C204" t="str">
            <v>Xim¨ng</v>
          </cell>
        </row>
        <row r="205">
          <cell r="C205" t="str">
            <v>C¸t vµng</v>
          </cell>
        </row>
        <row r="206">
          <cell r="C206" t="str">
            <v>Bao t¶i.</v>
          </cell>
        </row>
        <row r="207">
          <cell r="C207" t="str">
            <v/>
          </cell>
        </row>
        <row r="208">
          <cell r="C208" t="str">
            <v>Tæng (C)</v>
          </cell>
        </row>
        <row r="209">
          <cell r="C209" t="str">
            <v>D=A+B+C</v>
          </cell>
        </row>
        <row r="210">
          <cell r="C210" t="str">
            <v>E=A*66%</v>
          </cell>
        </row>
        <row r="211">
          <cell r="C211" t="str">
            <v>F=(D+E)*6%</v>
          </cell>
        </row>
        <row r="212">
          <cell r="C212" t="str">
            <v>Z=D+E+F</v>
          </cell>
        </row>
        <row r="213">
          <cell r="C213" t="str">
            <v>VAT=Z*5%</v>
          </cell>
        </row>
        <row r="214">
          <cell r="C214" t="str">
            <v>G=Z+VAT</v>
          </cell>
        </row>
        <row r="220">
          <cell r="C220" t="str">
            <v>tuyÕn ®­êng : hßa kh¸nh</v>
          </cell>
        </row>
        <row r="221">
          <cell r="C221">
            <v>0</v>
          </cell>
        </row>
        <row r="222">
          <cell r="C222" t="str">
            <v>§µo ®Êt cÊp 3</v>
          </cell>
        </row>
        <row r="223">
          <cell r="C223" t="str">
            <v>m3</v>
          </cell>
        </row>
        <row r="226">
          <cell r="C226" t="str">
            <v>chi tiÕt</v>
          </cell>
        </row>
        <row r="227">
          <cell r="C227" t="str">
            <v>CÊp bËc 3/7</v>
          </cell>
        </row>
        <row r="228">
          <cell r="C228" t="str">
            <v>Nh©n c«ng phôc vô</v>
          </cell>
        </row>
        <row r="232">
          <cell r="C232" t="str">
            <v>Tæng (A)</v>
          </cell>
        </row>
        <row r="234">
          <cell r="C234" t="str">
            <v>M¸y ®µo &lt;=1,25m3</v>
          </cell>
        </row>
        <row r="235">
          <cell r="C235" t="str">
            <v>¤t« tù ®æ 10T</v>
          </cell>
        </row>
        <row r="236">
          <cell r="C236" t="str">
            <v>(VËn chuyÓn ®æ ®I L=7Km)</v>
          </cell>
        </row>
        <row r="237">
          <cell r="C237" t="str">
            <v>M¸y ñi 110cv</v>
          </cell>
        </row>
        <row r="238">
          <cell r="C238" t="str">
            <v>Tæng (B)</v>
          </cell>
        </row>
        <row r="240">
          <cell r="C240" t="str">
            <v/>
          </cell>
        </row>
        <row r="241">
          <cell r="C241" t="str">
            <v/>
          </cell>
        </row>
        <row r="242">
          <cell r="C242" t="str">
            <v/>
          </cell>
        </row>
        <row r="243">
          <cell r="C243" t="str">
            <v/>
          </cell>
        </row>
        <row r="244">
          <cell r="C244" t="str">
            <v/>
          </cell>
        </row>
        <row r="245">
          <cell r="C245" t="str">
            <v>Tæng (C)</v>
          </cell>
        </row>
        <row r="246">
          <cell r="C246" t="str">
            <v>D=A+B+C</v>
          </cell>
        </row>
        <row r="247">
          <cell r="C247" t="str">
            <v>E=A*66%</v>
          </cell>
        </row>
        <row r="248">
          <cell r="C248" t="str">
            <v>F=(D+E)*6%</v>
          </cell>
        </row>
        <row r="249">
          <cell r="C249" t="str">
            <v>Z=D+E+F</v>
          </cell>
        </row>
        <row r="250">
          <cell r="C250" t="str">
            <v>VAT=Z*5%</v>
          </cell>
        </row>
        <row r="251">
          <cell r="C251" t="str">
            <v>G=Z+VAT</v>
          </cell>
        </row>
        <row r="255">
          <cell r="C255" t="str">
            <v>tuyÕn ®­êng : hßa kh¸nh</v>
          </cell>
        </row>
        <row r="256">
          <cell r="C256">
            <v>0</v>
          </cell>
        </row>
        <row r="257">
          <cell r="C257" t="str">
            <v>§¾p ®Êt nÒn ®­êng K=0,95</v>
          </cell>
        </row>
        <row r="258">
          <cell r="C258" t="str">
            <v>m3</v>
          </cell>
        </row>
        <row r="260">
          <cell r="C260" t="str">
            <v>bk.4123</v>
          </cell>
        </row>
        <row r="261">
          <cell r="C261" t="str">
            <v>chi tiÕt</v>
          </cell>
        </row>
        <row r="262">
          <cell r="C262" t="str">
            <v>CÊp bËc 3/7</v>
          </cell>
        </row>
        <row r="263">
          <cell r="C263" t="str">
            <v>Nh©n c«ng ®¾p</v>
          </cell>
        </row>
        <row r="264">
          <cell r="C264" t="str">
            <v>Nh©n c«ng ®µo ®Êt ®Ó ®¾p</v>
          </cell>
        </row>
        <row r="265">
          <cell r="C265" t="str">
            <v/>
          </cell>
        </row>
        <row r="267">
          <cell r="C267" t="str">
            <v>Tæng (A)</v>
          </cell>
        </row>
        <row r="269">
          <cell r="C269" t="str">
            <v>M¸y ®Çm 9T</v>
          </cell>
        </row>
        <row r="270">
          <cell r="C270" t="str">
            <v>M¸y ñi 110cv</v>
          </cell>
        </row>
        <row r="271">
          <cell r="C271" t="str">
            <v>M¸y ®µo &lt;=1,25m3</v>
          </cell>
        </row>
        <row r="272">
          <cell r="C272" t="str">
            <v>M¸y ñi 110cv</v>
          </cell>
        </row>
        <row r="273">
          <cell r="C273" t="str">
            <v>¤t« tù ®æ 10T</v>
          </cell>
        </row>
        <row r="274">
          <cell r="C274" t="str">
            <v>(vËn chuyÓn ®Êt cù ly Ltb=5Km)</v>
          </cell>
        </row>
        <row r="275">
          <cell r="C275" t="str">
            <v/>
          </cell>
        </row>
        <row r="276">
          <cell r="C276" t="str">
            <v>Tæng (B)</v>
          </cell>
        </row>
        <row r="278">
          <cell r="C278" t="str">
            <v>§Êt ®¾p</v>
          </cell>
        </row>
        <row r="279">
          <cell r="C279" t="str">
            <v/>
          </cell>
        </row>
        <row r="280">
          <cell r="C280" t="str">
            <v/>
          </cell>
        </row>
        <row r="281">
          <cell r="C281" t="str">
            <v/>
          </cell>
        </row>
        <row r="282">
          <cell r="C282" t="str">
            <v/>
          </cell>
        </row>
        <row r="283">
          <cell r="C283" t="str">
            <v/>
          </cell>
        </row>
        <row r="284">
          <cell r="C284" t="str">
            <v>Tæng (C)</v>
          </cell>
        </row>
        <row r="285">
          <cell r="C285" t="str">
            <v>D=A+B+C</v>
          </cell>
        </row>
        <row r="286">
          <cell r="C286" t="str">
            <v>E=A*66%</v>
          </cell>
        </row>
        <row r="287">
          <cell r="C287" t="str">
            <v>F=(D+E)*6%</v>
          </cell>
        </row>
        <row r="288">
          <cell r="C288" t="str">
            <v>Z=D+E+F</v>
          </cell>
        </row>
        <row r="289">
          <cell r="C289" t="str">
            <v>VAT=Z*5%</v>
          </cell>
        </row>
        <row r="290">
          <cell r="C290" t="str">
            <v>G=Z+VAT</v>
          </cell>
        </row>
        <row r="296">
          <cell r="C296" t="str">
            <v>tuyÕn ®­êng : hßa kh¸nh</v>
          </cell>
        </row>
        <row r="297">
          <cell r="C297">
            <v>0</v>
          </cell>
        </row>
        <row r="298">
          <cell r="C298" t="str">
            <v>Bªt«ng èng cèng F1000mm</v>
          </cell>
        </row>
        <row r="299">
          <cell r="C299" t="str">
            <v>md cèng F100</v>
          </cell>
        </row>
        <row r="302">
          <cell r="C302" t="str">
            <v>chi tiÕt</v>
          </cell>
        </row>
        <row r="303">
          <cell r="C303" t="str">
            <v>CÊp bËc 4,5/7</v>
          </cell>
        </row>
        <row r="304">
          <cell r="C304" t="str">
            <v>Nh©n c«ng phôc vô</v>
          </cell>
        </row>
        <row r="305">
          <cell r="C305" t="str">
            <v/>
          </cell>
        </row>
        <row r="307">
          <cell r="C307" t="str">
            <v/>
          </cell>
        </row>
        <row r="309">
          <cell r="C309" t="str">
            <v/>
          </cell>
        </row>
        <row r="311">
          <cell r="C311" t="str">
            <v>Tæng (A)</v>
          </cell>
        </row>
        <row r="313">
          <cell r="C313" t="str">
            <v>M¸y trén 250l</v>
          </cell>
        </row>
        <row r="314">
          <cell r="C314" t="str">
            <v>M¸y ®Çm dïi 1,5KW</v>
          </cell>
        </row>
        <row r="315">
          <cell r="C315" t="str">
            <v>M¸y hµn 23KW</v>
          </cell>
        </row>
        <row r="316">
          <cell r="C316" t="str">
            <v/>
          </cell>
        </row>
        <row r="317">
          <cell r="C317" t="str">
            <v/>
          </cell>
        </row>
        <row r="318">
          <cell r="C318" t="str">
            <v/>
          </cell>
        </row>
        <row r="319">
          <cell r="C319" t="str">
            <v>Tæng (B)</v>
          </cell>
        </row>
        <row r="321">
          <cell r="C321" t="str">
            <v>Xim¨ng</v>
          </cell>
        </row>
        <row r="322">
          <cell r="C322" t="str">
            <v>§¸ d¨m 1x2</v>
          </cell>
        </row>
        <row r="323">
          <cell r="C323" t="str">
            <v>C¸t vµng</v>
          </cell>
        </row>
        <row r="324">
          <cell r="C324" t="str">
            <v>T«n l¸</v>
          </cell>
        </row>
        <row r="325">
          <cell r="C325" t="str">
            <v>ThÐp gãc</v>
          </cell>
        </row>
        <row r="326">
          <cell r="C326" t="str">
            <v>Bul«ng</v>
          </cell>
        </row>
        <row r="327">
          <cell r="C327" t="str">
            <v>ThÐp trßn d=10mm</v>
          </cell>
        </row>
        <row r="328">
          <cell r="C328" t="str">
            <v>Que hµn</v>
          </cell>
        </row>
        <row r="329">
          <cell r="C329" t="str">
            <v>Tæng (C)</v>
          </cell>
        </row>
        <row r="330">
          <cell r="C330" t="str">
            <v>D=A+B+C</v>
          </cell>
        </row>
        <row r="331">
          <cell r="C331" t="str">
            <v>E=A*66%</v>
          </cell>
        </row>
        <row r="332">
          <cell r="C332" t="str">
            <v>F=(D+E)*6%</v>
          </cell>
        </row>
        <row r="333">
          <cell r="C333" t="str">
            <v>Z=D+E+F</v>
          </cell>
        </row>
        <row r="334">
          <cell r="C334" t="str">
            <v>VAT=Z*5%</v>
          </cell>
        </row>
        <row r="335">
          <cell r="C335" t="str">
            <v>G=Z+VAT</v>
          </cell>
        </row>
        <row r="338">
          <cell r="C338" t="str">
            <v/>
          </cell>
        </row>
        <row r="340">
          <cell r="C340" t="str">
            <v>tuyÕn ®­êng : hßa kh¸nh</v>
          </cell>
        </row>
        <row r="341">
          <cell r="C341">
            <v>0</v>
          </cell>
        </row>
        <row r="342">
          <cell r="C342" t="str">
            <v>Gia c«ng thÐp trßn F&lt;=10mm</v>
          </cell>
        </row>
        <row r="343">
          <cell r="C343" t="str">
            <v>MD cèng F=1000</v>
          </cell>
        </row>
        <row r="346">
          <cell r="C346" t="str">
            <v>chi tiÕt</v>
          </cell>
        </row>
        <row r="347">
          <cell r="C347" t="str">
            <v>CÊp bËc 4,0/7</v>
          </cell>
        </row>
        <row r="348">
          <cell r="C348" t="str">
            <v>Nh©n c«ng gia c«ng cèt thÐp</v>
          </cell>
        </row>
        <row r="349">
          <cell r="C349" t="str">
            <v>(26,61Kg x 0,02378 c«ng/Kg)</v>
          </cell>
        </row>
        <row r="351">
          <cell r="C351" t="str">
            <v/>
          </cell>
        </row>
        <row r="353">
          <cell r="C353" t="str">
            <v/>
          </cell>
        </row>
        <row r="355">
          <cell r="C355" t="str">
            <v>Tæng (A)</v>
          </cell>
        </row>
        <row r="357">
          <cell r="C357" t="str">
            <v>M¸y c¾t uèn cèt thÐp</v>
          </cell>
        </row>
        <row r="358">
          <cell r="C358" t="str">
            <v>(26,61Kg*0,0004ca/Kg)</v>
          </cell>
        </row>
        <row r="360">
          <cell r="C360" t="str">
            <v/>
          </cell>
        </row>
        <row r="361">
          <cell r="C361" t="str">
            <v/>
          </cell>
        </row>
        <row r="362">
          <cell r="C362" t="str">
            <v>Tæng (B)</v>
          </cell>
        </row>
        <row r="364">
          <cell r="C364" t="str">
            <v>ThÐp trßn d=10mm</v>
          </cell>
        </row>
        <row r="366">
          <cell r="C366" t="str">
            <v>(26,61Kg*1,005)</v>
          </cell>
        </row>
        <row r="367">
          <cell r="C367" t="str">
            <v>D©y thÐp d=3mm</v>
          </cell>
        </row>
        <row r="368">
          <cell r="C368" t="str">
            <v>(26,61Kg*0,02142)</v>
          </cell>
        </row>
        <row r="370">
          <cell r="C370" t="str">
            <v/>
          </cell>
        </row>
        <row r="371">
          <cell r="C371" t="str">
            <v/>
          </cell>
        </row>
        <row r="372">
          <cell r="C372" t="str">
            <v/>
          </cell>
        </row>
        <row r="373">
          <cell r="C373" t="str">
            <v/>
          </cell>
        </row>
        <row r="374">
          <cell r="C374" t="str">
            <v>Tæng (C)</v>
          </cell>
        </row>
        <row r="375">
          <cell r="C375" t="str">
            <v>D=A+B+C</v>
          </cell>
        </row>
        <row r="376">
          <cell r="C376" t="str">
            <v>E=A*66%</v>
          </cell>
        </row>
        <row r="377">
          <cell r="C377" t="str">
            <v>F=(D+E)*6%</v>
          </cell>
        </row>
        <row r="378">
          <cell r="C378" t="str">
            <v>Z=D+E+F</v>
          </cell>
        </row>
        <row r="379">
          <cell r="C379" t="str">
            <v>VAT=Z*5%</v>
          </cell>
        </row>
        <row r="380">
          <cell r="C380" t="str">
            <v>G=Z+VAT</v>
          </cell>
        </row>
        <row r="384">
          <cell r="C384" t="str">
            <v>tuyÕn ®­êng : hßa kh¸nh</v>
          </cell>
        </row>
        <row r="385">
          <cell r="C385">
            <v>0</v>
          </cell>
        </row>
        <row r="386">
          <cell r="C386" t="str">
            <v>L¾p ®Æt èng cèng F=75cm</v>
          </cell>
        </row>
        <row r="387">
          <cell r="C387" t="str">
            <v>md</v>
          </cell>
        </row>
        <row r="390">
          <cell r="C390" t="str">
            <v>chi tiÕt</v>
          </cell>
        </row>
        <row r="391">
          <cell r="C391" t="str">
            <v>CÊp bËc</v>
          </cell>
        </row>
        <row r="392">
          <cell r="C392" t="str">
            <v>§µo hè mãng (1,38 c«ng/m3 x 5,7m3)</v>
          </cell>
        </row>
        <row r="393">
          <cell r="C393" t="str">
            <v>CÊp bËc 2,7/7</v>
          </cell>
        </row>
        <row r="394">
          <cell r="C394" t="str">
            <v>§¾p ®Êt (0,62 c«ng /m3 x 4,57m3)</v>
          </cell>
        </row>
        <row r="395">
          <cell r="C395" t="str">
            <v>CÊp bËc 3/7</v>
          </cell>
        </row>
        <row r="396">
          <cell r="C396" t="str">
            <v>QuÐt nhùa bitum NC3,5/7</v>
          </cell>
        </row>
        <row r="397">
          <cell r="C397" t="str">
            <v>D¨m s¹n ®Öm NC3/7</v>
          </cell>
        </row>
        <row r="398">
          <cell r="C398" t="str">
            <v>Nh©n c«ng l¾p ®Æt èng cèng F750mm</v>
          </cell>
        </row>
        <row r="399">
          <cell r="C399" t="str">
            <v>CÊp bËc 3/7</v>
          </cell>
        </row>
        <row r="400">
          <cell r="C400" t="str">
            <v>Tæng (A)</v>
          </cell>
        </row>
        <row r="402">
          <cell r="C402" t="str">
            <v>CÈu 5T</v>
          </cell>
        </row>
        <row r="403">
          <cell r="C403" t="str">
            <v/>
          </cell>
        </row>
        <row r="404">
          <cell r="C404" t="str">
            <v>Tæng (B)</v>
          </cell>
        </row>
        <row r="406">
          <cell r="C406" t="str">
            <v>Bªt«ng èng cèng F=750mm</v>
          </cell>
        </row>
        <row r="407">
          <cell r="C407" t="str">
            <v>Cèt thÐp èng cèng</v>
          </cell>
        </row>
        <row r="408">
          <cell r="C408" t="str">
            <v>§¸ d¨m 4x6</v>
          </cell>
        </row>
        <row r="409">
          <cell r="C409" t="str">
            <v>Nhùa ®­êng</v>
          </cell>
        </row>
        <row r="410">
          <cell r="C410" t="str">
            <v>Bét ®¸</v>
          </cell>
        </row>
        <row r="411">
          <cell r="C411" t="str">
            <v>Gç v¸n</v>
          </cell>
        </row>
        <row r="412">
          <cell r="C412" t="str">
            <v>Xim¨ng</v>
          </cell>
        </row>
        <row r="413">
          <cell r="C413" t="str">
            <v>C¸t vµng</v>
          </cell>
        </row>
        <row r="414">
          <cell r="C414" t="str">
            <v>Bao t¶i.</v>
          </cell>
        </row>
        <row r="415">
          <cell r="C415" t="str">
            <v/>
          </cell>
        </row>
        <row r="416">
          <cell r="C416" t="str">
            <v>Tæng (C)</v>
          </cell>
        </row>
        <row r="417">
          <cell r="C417" t="str">
            <v>D=A+B+C</v>
          </cell>
        </row>
        <row r="418">
          <cell r="C418" t="str">
            <v>E=A*66%</v>
          </cell>
        </row>
        <row r="419">
          <cell r="C419" t="str">
            <v>F=(D+E)*6%</v>
          </cell>
        </row>
        <row r="420">
          <cell r="C420" t="str">
            <v>Z=D+E+F</v>
          </cell>
        </row>
        <row r="421">
          <cell r="C421" t="str">
            <v>VAT=Z*5%</v>
          </cell>
        </row>
        <row r="422">
          <cell r="C422" t="str">
            <v>G=Z+VAT</v>
          </cell>
        </row>
        <row r="427">
          <cell r="C427" t="str">
            <v>tuyÕn ®­êng : hßa kh¸nh</v>
          </cell>
        </row>
        <row r="428">
          <cell r="C428">
            <v>0</v>
          </cell>
        </row>
        <row r="429">
          <cell r="C429" t="str">
            <v>Bªt«ng èng cèng F750mm</v>
          </cell>
        </row>
        <row r="430">
          <cell r="C430" t="str">
            <v>md</v>
          </cell>
        </row>
        <row r="433">
          <cell r="C433" t="str">
            <v>chi tiÕt</v>
          </cell>
        </row>
        <row r="434">
          <cell r="C434" t="str">
            <v>CÊp bËc 4,5/7</v>
          </cell>
        </row>
        <row r="435">
          <cell r="C435" t="str">
            <v>Nh©n c«ng phôc vô</v>
          </cell>
        </row>
        <row r="436">
          <cell r="C436" t="str">
            <v/>
          </cell>
        </row>
        <row r="438">
          <cell r="C438" t="str">
            <v/>
          </cell>
        </row>
        <row r="440">
          <cell r="C440" t="str">
            <v/>
          </cell>
        </row>
        <row r="442">
          <cell r="C442" t="str">
            <v>Tæng (A)</v>
          </cell>
        </row>
        <row r="444">
          <cell r="C444" t="str">
            <v>M¸y trén 250l</v>
          </cell>
        </row>
        <row r="445">
          <cell r="C445" t="str">
            <v>M¸y ®Çm dïi 1,5KW</v>
          </cell>
        </row>
        <row r="446">
          <cell r="C446" t="str">
            <v>M¸y hµn 23KW</v>
          </cell>
        </row>
        <row r="447">
          <cell r="C447" t="str">
            <v/>
          </cell>
        </row>
        <row r="448">
          <cell r="C448" t="str">
            <v/>
          </cell>
        </row>
        <row r="449">
          <cell r="C449" t="str">
            <v/>
          </cell>
        </row>
        <row r="450">
          <cell r="C450" t="str">
            <v>Tæng (B)</v>
          </cell>
        </row>
        <row r="452">
          <cell r="C452" t="str">
            <v>Xim¨ng</v>
          </cell>
        </row>
        <row r="453">
          <cell r="C453" t="str">
            <v>§¸ d¨m 1x2</v>
          </cell>
        </row>
        <row r="454">
          <cell r="C454" t="str">
            <v>C¸t vµng</v>
          </cell>
        </row>
        <row r="455">
          <cell r="C455" t="str">
            <v>T«n l¸</v>
          </cell>
        </row>
        <row r="456">
          <cell r="C456" t="str">
            <v>S¾t gãc</v>
          </cell>
        </row>
        <row r="457">
          <cell r="C457" t="str">
            <v>Bul«ng</v>
          </cell>
        </row>
        <row r="458">
          <cell r="C458" t="str">
            <v>S¾t trßn</v>
          </cell>
        </row>
        <row r="459">
          <cell r="C459" t="str">
            <v>Que hµn</v>
          </cell>
        </row>
        <row r="460">
          <cell r="C460" t="str">
            <v>Tæng (C)</v>
          </cell>
        </row>
        <row r="461">
          <cell r="C461" t="str">
            <v>D=A+B+C</v>
          </cell>
        </row>
        <row r="462">
          <cell r="C462" t="str">
            <v>E=A*66%</v>
          </cell>
        </row>
        <row r="463">
          <cell r="C463" t="str">
            <v>F=(D+E)*6%</v>
          </cell>
        </row>
        <row r="464">
          <cell r="C464" t="str">
            <v>Z=D+E+F</v>
          </cell>
        </row>
        <row r="465">
          <cell r="C465" t="str">
            <v>VAT=Z*5%</v>
          </cell>
        </row>
        <row r="466">
          <cell r="C466" t="str">
            <v>G=Z+VAT</v>
          </cell>
        </row>
        <row r="470">
          <cell r="C470" t="str">
            <v>tuyÕn ®­êng : hßa kh¸nh</v>
          </cell>
        </row>
        <row r="471">
          <cell r="C471">
            <v>0</v>
          </cell>
        </row>
        <row r="472">
          <cell r="C472" t="str">
            <v>Gia c«ng thÐp trßn F&lt;=10mm</v>
          </cell>
        </row>
        <row r="473">
          <cell r="C473" t="str">
            <v>MD cèng F=750</v>
          </cell>
        </row>
        <row r="476">
          <cell r="C476" t="str">
            <v>chi tiÕt</v>
          </cell>
        </row>
        <row r="477">
          <cell r="C477" t="str">
            <v>CÊp bËc 4,0/7</v>
          </cell>
        </row>
        <row r="478">
          <cell r="C478" t="str">
            <v>Nh©n c«ng gia c«ng cèt thÐp</v>
          </cell>
        </row>
        <row r="479">
          <cell r="C479" t="str">
            <v>(20,47Kg x 0,02378 c«ng/Kg)</v>
          </cell>
        </row>
        <row r="481">
          <cell r="C481" t="str">
            <v/>
          </cell>
        </row>
        <row r="483">
          <cell r="C483" t="str">
            <v/>
          </cell>
        </row>
        <row r="485">
          <cell r="C485" t="str">
            <v>Tæng (A)</v>
          </cell>
        </row>
        <row r="487">
          <cell r="C487" t="str">
            <v>M¸y c¾t uèn cèt thÐp</v>
          </cell>
        </row>
        <row r="488">
          <cell r="C488" t="str">
            <v>(20,47Kg*0,0004ca/Kg)</v>
          </cell>
        </row>
        <row r="490">
          <cell r="C490" t="str">
            <v/>
          </cell>
        </row>
        <row r="491">
          <cell r="C491" t="str">
            <v/>
          </cell>
        </row>
        <row r="492">
          <cell r="C492" t="str">
            <v>Tæng (B)</v>
          </cell>
        </row>
        <row r="494">
          <cell r="C494" t="str">
            <v>ThÐp trßn d=10mm</v>
          </cell>
        </row>
        <row r="496">
          <cell r="C496" t="str">
            <v>(20,47Kg*1,005)</v>
          </cell>
        </row>
        <row r="497">
          <cell r="C497" t="str">
            <v>D©y thÐp d=3mm</v>
          </cell>
        </row>
        <row r="498">
          <cell r="C498" t="str">
            <v>(20,47Kg*0,02142)</v>
          </cell>
        </row>
        <row r="500">
          <cell r="C500" t="str">
            <v/>
          </cell>
        </row>
        <row r="501">
          <cell r="C501" t="str">
            <v/>
          </cell>
        </row>
        <row r="502">
          <cell r="C502" t="str">
            <v/>
          </cell>
        </row>
        <row r="503">
          <cell r="C503" t="str">
            <v/>
          </cell>
        </row>
        <row r="504">
          <cell r="C504" t="str">
            <v>Tæng (C)</v>
          </cell>
        </row>
        <row r="505">
          <cell r="C505" t="str">
            <v>D=A+B+C</v>
          </cell>
        </row>
        <row r="506">
          <cell r="C506" t="str">
            <v>E=A*66%</v>
          </cell>
        </row>
        <row r="507">
          <cell r="C507" t="str">
            <v>F=(D+E)*6%</v>
          </cell>
        </row>
        <row r="508">
          <cell r="C508" t="str">
            <v>Z=D+E+F</v>
          </cell>
        </row>
        <row r="509">
          <cell r="C509" t="str">
            <v>VAT=Z*5%</v>
          </cell>
        </row>
        <row r="510">
          <cell r="C510" t="str">
            <v>G=Z+VAT</v>
          </cell>
        </row>
        <row r="514">
          <cell r="C514" t="str">
            <v>tuyÕn ®­êng : hßa kh¸nh</v>
          </cell>
        </row>
        <row r="515">
          <cell r="C515">
            <v>0</v>
          </cell>
        </row>
        <row r="516">
          <cell r="C516" t="str">
            <v>Bªt«ng dÇm M300</v>
          </cell>
        </row>
        <row r="517">
          <cell r="C517" t="str">
            <v>m3</v>
          </cell>
        </row>
        <row r="519">
          <cell r="C519" t="str">
            <v>HG.7430</v>
          </cell>
        </row>
        <row r="520">
          <cell r="C520" t="str">
            <v>chi tiÕt</v>
          </cell>
        </row>
        <row r="521">
          <cell r="C521" t="str">
            <v>CÊp bËc 4,0/7</v>
          </cell>
        </row>
        <row r="522">
          <cell r="C522" t="str">
            <v>Nh©n c«ng phôc vô</v>
          </cell>
        </row>
        <row r="524">
          <cell r="C524">
            <v>1.0249999999999999</v>
          </cell>
        </row>
        <row r="526">
          <cell r="C526" t="str">
            <v>Tæng (A)</v>
          </cell>
        </row>
        <row r="528">
          <cell r="C528" t="str">
            <v>M¸y trén 250l</v>
          </cell>
        </row>
        <row r="529">
          <cell r="C529" t="str">
            <v>M¸y ®Çm dïi 1,5KW</v>
          </cell>
        </row>
        <row r="530">
          <cell r="C530" t="str">
            <v>M¸y ®Çm bµn 1KW</v>
          </cell>
        </row>
        <row r="531">
          <cell r="C531" t="str">
            <v>M¸y kh¸c</v>
          </cell>
        </row>
        <row r="532">
          <cell r="C532" t="str">
            <v>Tæng (B)</v>
          </cell>
        </row>
        <row r="534">
          <cell r="C534" t="str">
            <v>Xim¨ng</v>
          </cell>
        </row>
        <row r="535">
          <cell r="C535" t="str">
            <v>C¸t vµng</v>
          </cell>
        </row>
        <row r="536">
          <cell r="C536" t="str">
            <v>§¸ d¨m 1x2</v>
          </cell>
        </row>
        <row r="537">
          <cell r="C537" t="str">
            <v>N­íc</v>
          </cell>
        </row>
        <row r="538">
          <cell r="C538" t="str">
            <v/>
          </cell>
        </row>
        <row r="539">
          <cell r="C539" t="str">
            <v>Tæng (C)</v>
          </cell>
        </row>
        <row r="540">
          <cell r="C540" t="str">
            <v>D=A+B+C</v>
          </cell>
        </row>
        <row r="541">
          <cell r="C541" t="str">
            <v>E=A*66%</v>
          </cell>
        </row>
        <row r="542">
          <cell r="C542" t="str">
            <v>F=(D+E)*6%</v>
          </cell>
        </row>
        <row r="543">
          <cell r="C543" t="str">
            <v>Z=D+E+F</v>
          </cell>
        </row>
        <row r="544">
          <cell r="C544" t="str">
            <v>VAT=Z*5%</v>
          </cell>
        </row>
        <row r="545">
          <cell r="C545" t="str">
            <v>G=Z+VAT</v>
          </cell>
        </row>
        <row r="550">
          <cell r="C550" t="str">
            <v>tuyÕn ®­êng : hßa kh¸nh</v>
          </cell>
        </row>
        <row r="551">
          <cell r="C551">
            <v>0</v>
          </cell>
        </row>
        <row r="552">
          <cell r="C552" t="str">
            <v>Bªt«ng mè cÇu M300</v>
          </cell>
        </row>
        <row r="553">
          <cell r="C553" t="str">
            <v>m3</v>
          </cell>
        </row>
        <row r="555">
          <cell r="C555" t="str">
            <v>HA.6110</v>
          </cell>
        </row>
        <row r="556">
          <cell r="C556" t="str">
            <v>chi tiÕt</v>
          </cell>
        </row>
        <row r="557">
          <cell r="C557" t="str">
            <v>CÊp bËc 4,0/7</v>
          </cell>
        </row>
        <row r="560">
          <cell r="C560" t="str">
            <v>Nh©n c«ng phôc vô</v>
          </cell>
        </row>
        <row r="564">
          <cell r="C564" t="str">
            <v>Tæng (A)</v>
          </cell>
        </row>
        <row r="566">
          <cell r="C566" t="str">
            <v>M¸y trén 250l</v>
          </cell>
        </row>
        <row r="567">
          <cell r="C567" t="str">
            <v>M¸y ®Çm dïi 1,5KW</v>
          </cell>
        </row>
        <row r="568">
          <cell r="C568" t="str">
            <v>M¸y ®Çm bµn 1KW</v>
          </cell>
        </row>
        <row r="569">
          <cell r="C569" t="str">
            <v>M¸y kh¸c</v>
          </cell>
        </row>
        <row r="570">
          <cell r="C570" t="str">
            <v>Tæng (B)</v>
          </cell>
        </row>
        <row r="572">
          <cell r="C572" t="str">
            <v>Xim¨ng</v>
          </cell>
        </row>
        <row r="573">
          <cell r="C573" t="str">
            <v>C¸t vµng</v>
          </cell>
        </row>
        <row r="574">
          <cell r="C574" t="str">
            <v>§¸ d¨m 1x2</v>
          </cell>
        </row>
        <row r="575">
          <cell r="C575" t="str">
            <v>N­íc</v>
          </cell>
        </row>
        <row r="576">
          <cell r="C576" t="str">
            <v/>
          </cell>
        </row>
        <row r="577">
          <cell r="C577" t="str">
            <v>Tæng (C)</v>
          </cell>
        </row>
        <row r="578">
          <cell r="C578" t="str">
            <v>D=A+B+C</v>
          </cell>
        </row>
        <row r="579">
          <cell r="C579" t="str">
            <v>E=A*66%</v>
          </cell>
        </row>
        <row r="580">
          <cell r="C580" t="str">
            <v>F=(D+E)*6%</v>
          </cell>
        </row>
        <row r="581">
          <cell r="C581" t="str">
            <v>Z=D+E+F</v>
          </cell>
        </row>
        <row r="582">
          <cell r="C582" t="str">
            <v>VAT=Z*5%</v>
          </cell>
        </row>
        <row r="583">
          <cell r="C583" t="str">
            <v>G=Z+VAT</v>
          </cell>
        </row>
        <row r="585">
          <cell r="C585" t="str">
            <v>VAT=Z*5%</v>
          </cell>
        </row>
        <row r="586">
          <cell r="C586" t="str">
            <v>G=Z+VAT</v>
          </cell>
        </row>
        <row r="589">
          <cell r="C589" t="str">
            <v>tuyÕn ®­êng : hßa kh¸nh</v>
          </cell>
        </row>
        <row r="590">
          <cell r="C590">
            <v>0</v>
          </cell>
        </row>
        <row r="591">
          <cell r="C591" t="str">
            <v>Bªt«ng trô dÉn h­íng + trô c¶n M250</v>
          </cell>
        </row>
        <row r="592">
          <cell r="C592" t="str">
            <v>m3</v>
          </cell>
        </row>
        <row r="594">
          <cell r="C594" t="str">
            <v>ha.2340</v>
          </cell>
        </row>
        <row r="595">
          <cell r="C595" t="str">
            <v>chi tiÕt</v>
          </cell>
        </row>
        <row r="596">
          <cell r="C596" t="str">
            <v>CÊp bËc 3,5/7</v>
          </cell>
        </row>
        <row r="597">
          <cell r="C597" t="str">
            <v xml:space="preserve">Nh©n c«ng </v>
          </cell>
        </row>
        <row r="601">
          <cell r="C601" t="str">
            <v>Tæng (A)</v>
          </cell>
        </row>
        <row r="603">
          <cell r="C603" t="str">
            <v>M¸y trén 250l</v>
          </cell>
        </row>
        <row r="604">
          <cell r="C604" t="str">
            <v>M¸y ®Çm dïi 1,5KW</v>
          </cell>
        </row>
        <row r="605">
          <cell r="C605" t="str">
            <v>M¸y vËn th¨ng 0,8T</v>
          </cell>
        </row>
        <row r="606">
          <cell r="C606" t="str">
            <v/>
          </cell>
        </row>
        <row r="607">
          <cell r="C607" t="str">
            <v/>
          </cell>
        </row>
        <row r="609">
          <cell r="C609" t="str">
            <v/>
          </cell>
        </row>
        <row r="610">
          <cell r="C610" t="str">
            <v>Tæng (B)</v>
          </cell>
        </row>
        <row r="612">
          <cell r="C612" t="str">
            <v>Xim¨ng</v>
          </cell>
        </row>
        <row r="613">
          <cell r="C613" t="str">
            <v>C¸t vµng</v>
          </cell>
        </row>
        <row r="614">
          <cell r="C614" t="str">
            <v>§¸ d¨m 1x2</v>
          </cell>
        </row>
        <row r="615">
          <cell r="C615" t="str">
            <v>N­íc</v>
          </cell>
        </row>
        <row r="616">
          <cell r="C616" t="str">
            <v>Gç v¸n</v>
          </cell>
        </row>
        <row r="617">
          <cell r="C617" t="str">
            <v>§inh</v>
          </cell>
        </row>
        <row r="618">
          <cell r="C618" t="str">
            <v xml:space="preserve">§inh ®Üa </v>
          </cell>
        </row>
        <row r="619">
          <cell r="C619" t="str">
            <v>VËt liÖu kh¸c</v>
          </cell>
        </row>
        <row r="620">
          <cell r="C620" t="str">
            <v/>
          </cell>
        </row>
        <row r="621">
          <cell r="C621" t="str">
            <v>Tæng (C)</v>
          </cell>
        </row>
        <row r="622">
          <cell r="C622" t="str">
            <v>D=A+B+C</v>
          </cell>
        </row>
        <row r="623">
          <cell r="C623" t="str">
            <v>E=A*66%</v>
          </cell>
        </row>
        <row r="624">
          <cell r="C624" t="str">
            <v>F=(D+E)*6%</v>
          </cell>
        </row>
        <row r="625">
          <cell r="C625" t="str">
            <v>Z=D+E+F</v>
          </cell>
        </row>
        <row r="626">
          <cell r="C626" t="str">
            <v>VAT=Z*5%</v>
          </cell>
        </row>
        <row r="627">
          <cell r="C627" t="str">
            <v>G=Z+VAT</v>
          </cell>
        </row>
        <row r="631">
          <cell r="C631" t="str">
            <v>tuyÕn ®­êng : hßa kh¸nh</v>
          </cell>
        </row>
        <row r="632">
          <cell r="C632">
            <v>0</v>
          </cell>
        </row>
        <row r="633">
          <cell r="C633" t="str">
            <v>Cèt thÐp d&lt;10mm</v>
          </cell>
        </row>
        <row r="634">
          <cell r="C634" t="str">
            <v xml:space="preserve">TÊn </v>
          </cell>
        </row>
        <row r="636">
          <cell r="C636" t="str">
            <v>IA.5111</v>
          </cell>
        </row>
        <row r="637">
          <cell r="C637" t="str">
            <v>chi tiÕt</v>
          </cell>
        </row>
        <row r="638">
          <cell r="C638" t="str">
            <v>CÊp bËc 4,0/7</v>
          </cell>
        </row>
        <row r="639">
          <cell r="C639" t="str">
            <v xml:space="preserve">Nh©n c«ng </v>
          </cell>
        </row>
        <row r="643">
          <cell r="C643" t="str">
            <v>Tæng (A)</v>
          </cell>
        </row>
        <row r="645">
          <cell r="C645" t="str">
            <v>M¸y c¾t uèn cèt thÐp</v>
          </cell>
        </row>
        <row r="646">
          <cell r="C646" t="str">
            <v/>
          </cell>
        </row>
        <row r="647">
          <cell r="C647" t="str">
            <v/>
          </cell>
        </row>
        <row r="648">
          <cell r="C648" t="str">
            <v/>
          </cell>
        </row>
        <row r="649">
          <cell r="C649" t="str">
            <v/>
          </cell>
        </row>
        <row r="650">
          <cell r="C650" t="str">
            <v/>
          </cell>
        </row>
        <row r="651">
          <cell r="C651" t="str">
            <v/>
          </cell>
        </row>
        <row r="652">
          <cell r="C652" t="str">
            <v>Tæng (B)</v>
          </cell>
        </row>
        <row r="654">
          <cell r="C654" t="str">
            <v>ThÐp trßn d=10mm</v>
          </cell>
        </row>
        <row r="655">
          <cell r="C655" t="str">
            <v>D©y thÐp d=3mm</v>
          </cell>
        </row>
        <row r="656">
          <cell r="C656" t="str">
            <v/>
          </cell>
        </row>
        <row r="657">
          <cell r="C657" t="str">
            <v/>
          </cell>
        </row>
        <row r="658">
          <cell r="C658" t="str">
            <v/>
          </cell>
        </row>
        <row r="659">
          <cell r="C659" t="str">
            <v/>
          </cell>
        </row>
        <row r="660">
          <cell r="C660" t="str">
            <v>Tæng (C)</v>
          </cell>
        </row>
        <row r="661">
          <cell r="C661" t="str">
            <v>D=A+B+C</v>
          </cell>
        </row>
        <row r="662">
          <cell r="C662" t="str">
            <v>E=A*66%</v>
          </cell>
        </row>
        <row r="663">
          <cell r="C663" t="str">
            <v>F=(D+E)*6%</v>
          </cell>
        </row>
        <row r="664">
          <cell r="C664" t="str">
            <v>Z=D+E+F</v>
          </cell>
        </row>
        <row r="665">
          <cell r="C665" t="str">
            <v>VAT=Z*5%</v>
          </cell>
        </row>
        <row r="666">
          <cell r="C666" t="str">
            <v>G=Z+VAT</v>
          </cell>
        </row>
        <row r="670">
          <cell r="C670" t="str">
            <v>tuyÕn ®­êng : hßa kh¸nh</v>
          </cell>
        </row>
        <row r="671">
          <cell r="C671">
            <v>0</v>
          </cell>
        </row>
        <row r="672">
          <cell r="C672" t="str">
            <v>Cèt thÐp d&gt;10</v>
          </cell>
        </row>
        <row r="673">
          <cell r="C673" t="str">
            <v xml:space="preserve">TÊn </v>
          </cell>
        </row>
        <row r="676">
          <cell r="C676" t="str">
            <v>chi tiÕt</v>
          </cell>
        </row>
        <row r="677">
          <cell r="C677" t="str">
            <v>CÊp bËc 4,0/7</v>
          </cell>
        </row>
        <row r="678">
          <cell r="C678" t="str">
            <v>Nh©n c«ng ®¾p</v>
          </cell>
        </row>
        <row r="679">
          <cell r="C679" t="str">
            <v/>
          </cell>
        </row>
        <row r="680">
          <cell r="C680" t="str">
            <v/>
          </cell>
        </row>
        <row r="681">
          <cell r="C681" t="str">
            <v>Tæng (A)</v>
          </cell>
        </row>
        <row r="683">
          <cell r="C683" t="str">
            <v>M¸y c¾t uèn cèt thÐp</v>
          </cell>
        </row>
        <row r="684">
          <cell r="C684" t="str">
            <v/>
          </cell>
        </row>
        <row r="690">
          <cell r="C690" t="str">
            <v/>
          </cell>
        </row>
        <row r="691">
          <cell r="C691" t="str">
            <v>Tæng (B)</v>
          </cell>
        </row>
        <row r="693">
          <cell r="C693" t="str">
            <v>ThÐp trßn d=12mm</v>
          </cell>
        </row>
        <row r="694">
          <cell r="C694" t="str">
            <v>D©y thÐp d=3mm</v>
          </cell>
        </row>
        <row r="695">
          <cell r="C695" t="str">
            <v/>
          </cell>
        </row>
        <row r="696">
          <cell r="C696" t="str">
            <v/>
          </cell>
        </row>
        <row r="697">
          <cell r="C697" t="str">
            <v/>
          </cell>
        </row>
        <row r="698">
          <cell r="C698" t="str">
            <v/>
          </cell>
        </row>
        <row r="699">
          <cell r="C699" t="str">
            <v>Tæng (C)</v>
          </cell>
        </row>
        <row r="700">
          <cell r="C700" t="str">
            <v>D=A+B+C</v>
          </cell>
        </row>
        <row r="701">
          <cell r="C701" t="str">
            <v>E=A*66%</v>
          </cell>
        </row>
        <row r="702">
          <cell r="C702" t="str">
            <v>F=(D+E)*6%</v>
          </cell>
        </row>
        <row r="703">
          <cell r="C703" t="str">
            <v>Z=D+E+F</v>
          </cell>
        </row>
        <row r="704">
          <cell r="C704" t="str">
            <v>VAT=Z*5%</v>
          </cell>
        </row>
        <row r="705">
          <cell r="C705" t="str">
            <v>G=Z+VAT</v>
          </cell>
        </row>
        <row r="708">
          <cell r="C708" t="str">
            <v>tuyÕn ®­êng : hßa kh¸nh</v>
          </cell>
        </row>
        <row r="709">
          <cell r="C709">
            <v>0</v>
          </cell>
        </row>
        <row r="710">
          <cell r="C710" t="str">
            <v>§¾p ®Êt nÒn ®­êng K=0,95</v>
          </cell>
        </row>
        <row r="711">
          <cell r="C711" t="str">
            <v>m3</v>
          </cell>
        </row>
        <row r="713">
          <cell r="C713" t="str">
            <v>bk.4123</v>
          </cell>
        </row>
        <row r="714">
          <cell r="C714" t="str">
            <v>chi tiÕt</v>
          </cell>
        </row>
        <row r="715">
          <cell r="C715" t="str">
            <v>CÊp bËc 3/7</v>
          </cell>
        </row>
        <row r="716">
          <cell r="C716" t="str">
            <v>Nh©n c«ng ®¾p</v>
          </cell>
        </row>
        <row r="717">
          <cell r="C717" t="str">
            <v>Nh©n c«ng ®µo ®Êt ®Ó ®¾p</v>
          </cell>
        </row>
        <row r="718">
          <cell r="C718" t="str">
            <v/>
          </cell>
        </row>
        <row r="720">
          <cell r="C720" t="str">
            <v>Tæng (A)</v>
          </cell>
        </row>
        <row r="722">
          <cell r="C722" t="str">
            <v>M¸y ®Çm 9T</v>
          </cell>
        </row>
        <row r="723">
          <cell r="C723" t="str">
            <v>M¸y ñi 110cv</v>
          </cell>
        </row>
        <row r="724">
          <cell r="C724" t="str">
            <v>M¸y ®µo &lt;=1,25m3</v>
          </cell>
        </row>
        <row r="725">
          <cell r="C725" t="str">
            <v>M¸y ñi 110cv</v>
          </cell>
        </row>
        <row r="726">
          <cell r="C726" t="str">
            <v>¤t« tù ®æ 7T</v>
          </cell>
        </row>
        <row r="727">
          <cell r="C727" t="str">
            <v>(vËn chuyÓn ®Êt cù ly Ltb=10Km)</v>
          </cell>
        </row>
        <row r="728">
          <cell r="C728" t="str">
            <v/>
          </cell>
        </row>
        <row r="729">
          <cell r="C729" t="str">
            <v>Tæng (B)</v>
          </cell>
        </row>
        <row r="731">
          <cell r="C731" t="str">
            <v>§Êt ®¾p</v>
          </cell>
        </row>
        <row r="732">
          <cell r="C732" t="str">
            <v/>
          </cell>
        </row>
        <row r="733">
          <cell r="C733" t="str">
            <v/>
          </cell>
        </row>
        <row r="734">
          <cell r="C734" t="str">
            <v/>
          </cell>
        </row>
        <row r="735">
          <cell r="C735" t="str">
            <v/>
          </cell>
        </row>
        <row r="736">
          <cell r="C736" t="str">
            <v/>
          </cell>
        </row>
        <row r="737">
          <cell r="C737" t="str">
            <v>Tæng (C)</v>
          </cell>
        </row>
        <row r="738">
          <cell r="C738" t="str">
            <v>D=A+B+C</v>
          </cell>
        </row>
        <row r="739">
          <cell r="C739" t="str">
            <v>E=A*66%</v>
          </cell>
        </row>
        <row r="740">
          <cell r="C740" t="str">
            <v>F=(D+E)*6%</v>
          </cell>
        </row>
        <row r="741">
          <cell r="C741" t="str">
            <v>Z=D+E+F</v>
          </cell>
        </row>
        <row r="742">
          <cell r="C742" t="str">
            <v>VAT=Z*5%</v>
          </cell>
        </row>
        <row r="743">
          <cell r="C743" t="str">
            <v>G=Z+VAT</v>
          </cell>
        </row>
        <row r="747">
          <cell r="C747" t="str">
            <v>tuyÕn ®­êng : hßa kh¸nh</v>
          </cell>
        </row>
        <row r="748">
          <cell r="C748">
            <v>0</v>
          </cell>
        </row>
        <row r="749">
          <cell r="C749" t="str">
            <v>§µo ®¸</v>
          </cell>
        </row>
        <row r="750">
          <cell r="C750" t="str">
            <v>m3</v>
          </cell>
        </row>
        <row r="752">
          <cell r="C752" t="str">
            <v>BL.1312</v>
          </cell>
        </row>
        <row r="753">
          <cell r="C753" t="str">
            <v>chi tiÕt</v>
          </cell>
        </row>
        <row r="754">
          <cell r="C754" t="str">
            <v>CÊp bËc 3,5/7</v>
          </cell>
        </row>
        <row r="755">
          <cell r="C755" t="str">
            <v xml:space="preserve">Nh©n c«ng </v>
          </cell>
        </row>
        <row r="759">
          <cell r="C759" t="str">
            <v>Tæng (A)</v>
          </cell>
        </row>
        <row r="761">
          <cell r="C761" t="str">
            <v>M¸y khoan xoay ®Ëp F 65mm</v>
          </cell>
        </row>
        <row r="762">
          <cell r="C762" t="str">
            <v>M¸y nÐn khÝ 17m3/h</v>
          </cell>
        </row>
        <row r="763">
          <cell r="C763" t="str">
            <v>M¸y khoan cÇm tay F =42mm</v>
          </cell>
        </row>
        <row r="764">
          <cell r="C764" t="str">
            <v>M¸y nÐn khÝ 10m3/h</v>
          </cell>
        </row>
        <row r="765">
          <cell r="C765" t="str">
            <v>M¸y ñi 140cv</v>
          </cell>
        </row>
        <row r="766">
          <cell r="C766" t="str">
            <v>M¸y kh¸c</v>
          </cell>
        </row>
        <row r="767">
          <cell r="C767" t="str">
            <v>Tæng (B)</v>
          </cell>
        </row>
        <row r="769">
          <cell r="C769" t="str">
            <v>Thuèc næ Am«nÝt</v>
          </cell>
        </row>
        <row r="770">
          <cell r="C770" t="str">
            <v>KÝp ®iÖn</v>
          </cell>
        </row>
        <row r="771">
          <cell r="C771" t="str">
            <v>D©y ®iÖn</v>
          </cell>
        </row>
        <row r="772">
          <cell r="C772" t="str">
            <v>D©y næ</v>
          </cell>
        </row>
        <row r="773">
          <cell r="C773" t="str">
            <v>D©y ch¸y chËm</v>
          </cell>
        </row>
        <row r="774">
          <cell r="C774" t="str">
            <v>VËt liÖu kh¸c</v>
          </cell>
        </row>
        <row r="775">
          <cell r="C775" t="str">
            <v>Tæng (C)</v>
          </cell>
        </row>
        <row r="776">
          <cell r="C776" t="str">
            <v>D=A+B+C</v>
          </cell>
        </row>
        <row r="777">
          <cell r="C777" t="str">
            <v>E=A*66%</v>
          </cell>
        </row>
        <row r="778">
          <cell r="C778" t="str">
            <v>F=(D+E)*6%</v>
          </cell>
        </row>
        <row r="779">
          <cell r="C779" t="str">
            <v>Z=D+E+F</v>
          </cell>
        </row>
        <row r="780">
          <cell r="C780" t="str">
            <v>VAT=Z*5%</v>
          </cell>
        </row>
        <row r="781">
          <cell r="C781" t="str">
            <v>G=Z+VAT</v>
          </cell>
        </row>
        <row r="786">
          <cell r="C786" t="str">
            <v>tuyÕn ®­êng : hßa kh¸nh</v>
          </cell>
        </row>
        <row r="787">
          <cell r="C787">
            <v>0</v>
          </cell>
        </row>
        <row r="788">
          <cell r="C788" t="str">
            <v>§¸ héc x©y ®­êng trµn M100</v>
          </cell>
        </row>
        <row r="789">
          <cell r="C789" t="str">
            <v>m3</v>
          </cell>
        </row>
        <row r="791">
          <cell r="C791" t="str">
            <v>GA.4110</v>
          </cell>
        </row>
        <row r="792">
          <cell r="C792" t="str">
            <v>chi tiÕt</v>
          </cell>
        </row>
        <row r="793">
          <cell r="C793" t="str">
            <v>CÊp bËc 3,5/7</v>
          </cell>
        </row>
        <row r="794">
          <cell r="C794" t="str">
            <v xml:space="preserve">Nh©n c«ng </v>
          </cell>
        </row>
        <row r="798">
          <cell r="C798" t="str">
            <v>Tæng (A)</v>
          </cell>
        </row>
        <row r="800">
          <cell r="C800" t="str">
            <v/>
          </cell>
        </row>
        <row r="801">
          <cell r="C801" t="str">
            <v/>
          </cell>
        </row>
        <row r="802">
          <cell r="C802" t="str">
            <v/>
          </cell>
        </row>
        <row r="803">
          <cell r="C803" t="str">
            <v/>
          </cell>
        </row>
        <row r="804">
          <cell r="C804" t="str">
            <v/>
          </cell>
        </row>
        <row r="805">
          <cell r="C805" t="str">
            <v/>
          </cell>
        </row>
        <row r="806">
          <cell r="C806" t="str">
            <v>Tæng (B)</v>
          </cell>
        </row>
        <row r="808">
          <cell r="C808" t="str">
            <v xml:space="preserve">§¸ héc </v>
          </cell>
        </row>
        <row r="809">
          <cell r="C809" t="str">
            <v>§¸ d¨m 4x6</v>
          </cell>
        </row>
        <row r="810">
          <cell r="C810" t="str">
            <v>Xim¨ng</v>
          </cell>
        </row>
        <row r="811">
          <cell r="C811" t="str">
            <v>C¸t vµng</v>
          </cell>
        </row>
        <row r="812">
          <cell r="C812" t="str">
            <v/>
          </cell>
        </row>
        <row r="813">
          <cell r="C813" t="str">
            <v/>
          </cell>
        </row>
        <row r="814">
          <cell r="C814" t="str">
            <v>Tæng (C)</v>
          </cell>
        </row>
        <row r="815">
          <cell r="C815" t="str">
            <v>D=A+B+C</v>
          </cell>
        </row>
        <row r="816">
          <cell r="C816" t="str">
            <v>E=A*66%</v>
          </cell>
        </row>
        <row r="817">
          <cell r="C817" t="str">
            <v>F=(D+E)*6%</v>
          </cell>
        </row>
        <row r="818">
          <cell r="C818" t="str">
            <v>Z=D+E+F</v>
          </cell>
        </row>
        <row r="819">
          <cell r="C819" t="str">
            <v>VAT=Z*5%</v>
          </cell>
        </row>
        <row r="820">
          <cell r="C820" t="str">
            <v>G=Z+VAT</v>
          </cell>
        </row>
        <row r="824">
          <cell r="C824" t="str">
            <v>tuyÕn ®­êng : hßa kh¸nh</v>
          </cell>
        </row>
        <row r="825">
          <cell r="C825">
            <v>0</v>
          </cell>
        </row>
        <row r="826">
          <cell r="C826" t="str">
            <v>D¨m s¹n ®Öm</v>
          </cell>
        </row>
        <row r="827">
          <cell r="C827" t="str">
            <v>m3</v>
          </cell>
        </row>
        <row r="829">
          <cell r="C829" t="str">
            <v>UD.5122</v>
          </cell>
        </row>
        <row r="830">
          <cell r="C830" t="str">
            <v>chi tiÕt</v>
          </cell>
        </row>
        <row r="831">
          <cell r="C831" t="str">
            <v>CÊp bËc 3/7</v>
          </cell>
        </row>
        <row r="832">
          <cell r="C832" t="str">
            <v xml:space="preserve">Nh©n c«ng </v>
          </cell>
        </row>
        <row r="836">
          <cell r="C836" t="str">
            <v>Tæng (A)</v>
          </cell>
        </row>
        <row r="838">
          <cell r="C838" t="str">
            <v/>
          </cell>
        </row>
        <row r="839">
          <cell r="C839" t="str">
            <v/>
          </cell>
        </row>
        <row r="840">
          <cell r="C840" t="str">
            <v/>
          </cell>
        </row>
        <row r="841">
          <cell r="C841" t="str">
            <v/>
          </cell>
        </row>
        <row r="842">
          <cell r="C842" t="str">
            <v/>
          </cell>
        </row>
        <row r="843">
          <cell r="C843" t="str">
            <v/>
          </cell>
        </row>
        <row r="844">
          <cell r="C844" t="str">
            <v>Tæng (B)</v>
          </cell>
        </row>
        <row r="846">
          <cell r="C846" t="str">
            <v>§¸ d¨m 4x6</v>
          </cell>
        </row>
        <row r="847">
          <cell r="C847" t="str">
            <v/>
          </cell>
        </row>
        <row r="848">
          <cell r="C848" t="str">
            <v/>
          </cell>
        </row>
        <row r="849">
          <cell r="C849" t="str">
            <v/>
          </cell>
        </row>
        <row r="850">
          <cell r="C850" t="str">
            <v/>
          </cell>
        </row>
        <row r="851">
          <cell r="C851" t="str">
            <v>Tæng (C)</v>
          </cell>
        </row>
        <row r="852">
          <cell r="C852" t="str">
            <v>D=A+B+C</v>
          </cell>
        </row>
        <row r="853">
          <cell r="C853" t="str">
            <v>E=A*66%</v>
          </cell>
        </row>
        <row r="854">
          <cell r="C854" t="str">
            <v>F=(D+E)*6%</v>
          </cell>
        </row>
        <row r="855">
          <cell r="C855" t="str">
            <v>Z=D+E+F</v>
          </cell>
        </row>
        <row r="856">
          <cell r="C856" t="str">
            <v>VAT=Z*5%</v>
          </cell>
        </row>
        <row r="857">
          <cell r="C857" t="str">
            <v>G=Z+VAT</v>
          </cell>
        </row>
      </sheetData>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op"/>
      <sheetName val="trabang"/>
      <sheetName val="kstk"/>
      <sheetName val="kstk (2)"/>
      <sheetName val="ptdg-duong"/>
      <sheetName val="dtct-duong"/>
      <sheetName val="DBGT"/>
      <sheetName val="CVC"/>
      <sheetName val="tra-vat-lieu"/>
      <sheetName val="H cong"/>
      <sheetName val="ptdg-duong (2)"/>
    </sheetNames>
    <sheetDataSet>
      <sheetData sheetId="0" refreshError="1"/>
      <sheetData sheetId="1" refreshError="1"/>
      <sheetData sheetId="2" refreshError="1"/>
      <sheetData sheetId="3" refreshError="1"/>
      <sheetData sheetId="4" refreshError="1">
        <row r="9">
          <cell r="C9" t="str">
            <v xml:space="preserve">Ph¸t quang rõng lo¹i 2, cã mËt ®é </v>
          </cell>
        </row>
        <row r="10">
          <cell r="C10" t="str">
            <v>c©y tiªu chuÈn trªn 100m2&gt;5</v>
          </cell>
        </row>
        <row r="11">
          <cell r="C11" t="str">
            <v>Nh©n c«ng bËc 3,0/7</v>
          </cell>
        </row>
        <row r="12">
          <cell r="C12" t="str">
            <v>M¸y ñi 140cv</v>
          </cell>
        </row>
        <row r="13">
          <cell r="C13" t="str">
            <v>§µo nÒn ®­êng ®¸ cÊp 3</v>
          </cell>
        </row>
        <row r="14">
          <cell r="C14" t="str">
            <v>Thuèc næ Am«nÝt</v>
          </cell>
        </row>
        <row r="15">
          <cell r="C15" t="str">
            <v>KÝp næ</v>
          </cell>
        </row>
        <row r="16">
          <cell r="C16" t="str">
            <v>D©y næ</v>
          </cell>
        </row>
        <row r="17">
          <cell r="C17" t="str">
            <v>D©y ch¸y chËm</v>
          </cell>
        </row>
        <row r="18">
          <cell r="C18" t="str">
            <v xml:space="preserve">D©y ®iÖn </v>
          </cell>
        </row>
        <row r="19">
          <cell r="C19" t="str">
            <v>VËt liÖu kh¸c</v>
          </cell>
        </row>
        <row r="20">
          <cell r="C20" t="str">
            <v>Nh©n c«ng bËc 3,5/7</v>
          </cell>
        </row>
        <row r="21">
          <cell r="C21" t="str">
            <v>M¸y khoan xoay ®Ëp F 65mm</v>
          </cell>
        </row>
        <row r="22">
          <cell r="C22" t="str">
            <v>M¸y nÐn khÝ 17m3/h</v>
          </cell>
        </row>
        <row r="23">
          <cell r="C23" t="str">
            <v>M¸y khoan cÇm tay F =42mm</v>
          </cell>
        </row>
        <row r="24">
          <cell r="C24" t="str">
            <v>M¸y ñi 140cv</v>
          </cell>
        </row>
        <row r="25">
          <cell r="C25" t="str">
            <v>M¸y nÐn khÝ 10m3/h</v>
          </cell>
        </row>
        <row r="26">
          <cell r="C26" t="str">
            <v>M¸y kh¸c</v>
          </cell>
        </row>
        <row r="27">
          <cell r="C27" t="str">
            <v>§µo nÒn ®­êng ®¸ cÊp 4</v>
          </cell>
        </row>
        <row r="28">
          <cell r="C28" t="str">
            <v>Thuèc næ Am«nÝt</v>
          </cell>
        </row>
        <row r="29">
          <cell r="C29" t="str">
            <v>KÝp næ</v>
          </cell>
        </row>
        <row r="30">
          <cell r="C30" t="str">
            <v>D©y næ</v>
          </cell>
        </row>
        <row r="31">
          <cell r="C31" t="str">
            <v>D©y ch¸y chËm</v>
          </cell>
        </row>
        <row r="32">
          <cell r="C32" t="str">
            <v xml:space="preserve">D©y ®iÖn </v>
          </cell>
        </row>
        <row r="33">
          <cell r="C33" t="str">
            <v>VËt liÖu kh¸c</v>
          </cell>
        </row>
        <row r="34">
          <cell r="C34" t="str">
            <v>Nh©n c«ng bËc 3,5/7</v>
          </cell>
        </row>
        <row r="35">
          <cell r="C35" t="str">
            <v>M¸y khoan xoay ®Ëp F 65mm</v>
          </cell>
        </row>
        <row r="36">
          <cell r="C36" t="str">
            <v>M¸y nÐn khÝ 17m3/h</v>
          </cell>
        </row>
        <row r="37">
          <cell r="C37" t="str">
            <v>M¸y khoan cÇm tay F =42mm</v>
          </cell>
        </row>
        <row r="38">
          <cell r="C38" t="str">
            <v>M¸y ñi 140cv</v>
          </cell>
        </row>
        <row r="39">
          <cell r="C39" t="str">
            <v>M¸y nÐn khÝ 10m3/h</v>
          </cell>
        </row>
        <row r="40">
          <cell r="C40" t="str">
            <v>M¸y kh¸c</v>
          </cell>
        </row>
        <row r="41">
          <cell r="C41" t="str">
            <v xml:space="preserve">§µo r·nh däc ®¸ </v>
          </cell>
        </row>
        <row r="42">
          <cell r="C42" t="str">
            <v>Thuèc næ Am«nÝt</v>
          </cell>
        </row>
        <row r="43">
          <cell r="C43" t="str">
            <v>KÝp næ</v>
          </cell>
        </row>
        <row r="44">
          <cell r="C44" t="str">
            <v>D©y næ</v>
          </cell>
        </row>
        <row r="45">
          <cell r="C45" t="str">
            <v>D©y ch¸y chËm</v>
          </cell>
        </row>
        <row r="46">
          <cell r="C46" t="str">
            <v xml:space="preserve">D©y ®iÖn </v>
          </cell>
        </row>
        <row r="47">
          <cell r="C47" t="str">
            <v>VËt liÖu kh¸c</v>
          </cell>
        </row>
        <row r="48">
          <cell r="C48" t="str">
            <v>Nh©n c«ng bËc 3,5/7</v>
          </cell>
        </row>
        <row r="49">
          <cell r="C49" t="str">
            <v>M¸y khoan xoay ®Ëp F 65mm</v>
          </cell>
        </row>
        <row r="50">
          <cell r="C50" t="str">
            <v>M¸y nÐn khÝ 17m3/h</v>
          </cell>
        </row>
        <row r="51">
          <cell r="C51" t="str">
            <v>M¸y khoan cÇm tay F =42mm</v>
          </cell>
        </row>
        <row r="52">
          <cell r="C52" t="str">
            <v>M¸y ñi 140cv</v>
          </cell>
        </row>
        <row r="53">
          <cell r="C53" t="str">
            <v>M¸y nÐn khÝ 10m3/h</v>
          </cell>
        </row>
        <row r="54">
          <cell r="C54" t="str">
            <v>M¸y kh¸c</v>
          </cell>
        </row>
        <row r="55">
          <cell r="C55" t="str">
            <v>Xóc + vc ®¸ ®æ ®i cù ly &lt;=1000m</v>
          </cell>
        </row>
        <row r="56">
          <cell r="C56" t="str">
            <v>M¸y ®µo &lt;=1,25m3</v>
          </cell>
        </row>
        <row r="57">
          <cell r="C57" t="str">
            <v>¤t« tù ®æ 7T</v>
          </cell>
        </row>
        <row r="58">
          <cell r="C58" t="str">
            <v>M¸y ñi 110cv</v>
          </cell>
        </row>
        <row r="59">
          <cell r="C59" t="str">
            <v>Nh©n c«ng bËc 3,0/7</v>
          </cell>
        </row>
        <row r="60">
          <cell r="C60" t="str">
            <v>VËn chuyÓn ®Êt cÊp 4 ®æ ®i L = 1Km</v>
          </cell>
        </row>
        <row r="61">
          <cell r="C61" t="str">
            <v>¤t« tù ®æ 10T</v>
          </cell>
        </row>
        <row r="62">
          <cell r="C62" t="str">
            <v>VËn chuyÓn ®Êt cÊp 3 thõa ®æ ®i L = 1Km</v>
          </cell>
        </row>
        <row r="63">
          <cell r="C63" t="str">
            <v>¤t« tù ®æ 10T</v>
          </cell>
        </row>
        <row r="64">
          <cell r="C64" t="str">
            <v xml:space="preserve">§µo nÒn ®­ßng lµm míi ®Êt C3 </v>
          </cell>
        </row>
        <row r="65">
          <cell r="C65" t="str">
            <v>M¸y ®µo &lt;=1,25m3</v>
          </cell>
        </row>
        <row r="66">
          <cell r="C66" t="str">
            <v>¤t« tù ®æ 7T</v>
          </cell>
        </row>
        <row r="67">
          <cell r="C67" t="str">
            <v>M¸y ñi 110cv</v>
          </cell>
        </row>
        <row r="68">
          <cell r="C68" t="str">
            <v>Nh©n c«ng bËc 3,0/7</v>
          </cell>
        </row>
        <row r="69">
          <cell r="C69" t="str">
            <v>§µo nÒn ®­ßng lµm míi ®Êt C4</v>
          </cell>
        </row>
        <row r="70">
          <cell r="C70" t="str">
            <v>M¸y ®µo &lt;=1,25m3</v>
          </cell>
        </row>
        <row r="71">
          <cell r="C71" t="str">
            <v>¤t« tù ®æ 7T</v>
          </cell>
        </row>
        <row r="72">
          <cell r="C72" t="str">
            <v>M¸y ñi 110cv</v>
          </cell>
        </row>
        <row r="73">
          <cell r="C73" t="str">
            <v>Nh©n c«ng bËc 3,0/7</v>
          </cell>
        </row>
        <row r="74">
          <cell r="C74" t="str">
            <v>§µo nÒn ®­ßng lµm míi ®Êt (TC)</v>
          </cell>
        </row>
        <row r="75">
          <cell r="C75" t="str">
            <v>Nh©n c«ng bËc 2,7/7</v>
          </cell>
        </row>
        <row r="76">
          <cell r="C76" t="str">
            <v>§µo nÒn ®­ßng lµm míi ®Êt cÊp IV(TC)</v>
          </cell>
        </row>
        <row r="77">
          <cell r="C77" t="str">
            <v>Nh©n c«ng bËc 2,7/7</v>
          </cell>
        </row>
        <row r="78">
          <cell r="C78" t="str">
            <v>§µo nÒn ®­ßng lµm míi ®Êt cÊp IV(CG)</v>
          </cell>
        </row>
        <row r="79">
          <cell r="C79" t="str">
            <v>M¸y ®µo &lt;=0,8m3</v>
          </cell>
        </row>
        <row r="80">
          <cell r="C80" t="str">
            <v>¤t« tù ®æ 7T</v>
          </cell>
        </row>
        <row r="81">
          <cell r="C81" t="str">
            <v>M¸y ñi 110cv</v>
          </cell>
        </row>
        <row r="82">
          <cell r="C82" t="str">
            <v>Nh©n c«ng bËc 3,0/7</v>
          </cell>
        </row>
        <row r="83">
          <cell r="C83" t="str">
            <v xml:space="preserve">§µo xóc ®Êt ®Ó ®¾p 1km ®Çu ®Êt cÊp 3 </v>
          </cell>
        </row>
        <row r="84">
          <cell r="C84" t="str">
            <v>§Êt ®¾p</v>
          </cell>
        </row>
        <row r="85">
          <cell r="C85" t="str">
            <v>M¸y ®µo &lt;=0,8m3</v>
          </cell>
        </row>
        <row r="86">
          <cell r="C86" t="str">
            <v>¤t« tù ®æ 7T</v>
          </cell>
        </row>
        <row r="87">
          <cell r="C87" t="str">
            <v>M¸y ñi 110cv</v>
          </cell>
        </row>
        <row r="88">
          <cell r="C88" t="str">
            <v>Nh©n c«ng bËc 3,0/7</v>
          </cell>
        </row>
        <row r="89">
          <cell r="C89" t="str">
            <v xml:space="preserve">§µo r·nh däc ®Êt </v>
          </cell>
        </row>
        <row r="90">
          <cell r="C90" t="str">
            <v>Nh©n c«ng bËc 2,7/7</v>
          </cell>
        </row>
        <row r="91">
          <cell r="C91" t="str">
            <v>§µo r·nh däc ®Êt cÊp IV</v>
          </cell>
        </row>
        <row r="92">
          <cell r="C92" t="str">
            <v>Nh©n c«ng bËc 2,7/7</v>
          </cell>
        </row>
        <row r="93">
          <cell r="C93" t="str">
            <v>§µo tÇng phñ + vËn chuyÓn ®æ ®i L=1Km</v>
          </cell>
        </row>
        <row r="94">
          <cell r="C94" t="str">
            <v>Nh©n c«ng bËc 3,0/7</v>
          </cell>
        </row>
        <row r="95">
          <cell r="C95" t="str">
            <v>M¸y ñi 140cv</v>
          </cell>
        </row>
        <row r="96">
          <cell r="C96" t="str">
            <v>¤t« tù ®æ 7T</v>
          </cell>
        </row>
        <row r="97">
          <cell r="C97" t="str">
            <v xml:space="preserve">§µo xóc ®Êt ®Ó ®¾p 1km ®Êt cÊp 3 </v>
          </cell>
        </row>
        <row r="98">
          <cell r="C98" t="str">
            <v>M¸y ®µo &lt;=1,25m3</v>
          </cell>
        </row>
        <row r="99">
          <cell r="C99" t="str">
            <v>¤t« tù ®æ 7T</v>
          </cell>
        </row>
        <row r="100">
          <cell r="C100" t="str">
            <v>M¸y ñi 110cv</v>
          </cell>
        </row>
        <row r="101">
          <cell r="C101" t="str">
            <v>Nh©n c«ng bËc 3,0/7</v>
          </cell>
        </row>
        <row r="102">
          <cell r="C102" t="str">
            <v>T­íi n­íc tr­íc khi ®¾p ®Êt</v>
          </cell>
        </row>
        <row r="103">
          <cell r="C103" t="str">
            <v>¤t« t­íi n­íc 5m3</v>
          </cell>
        </row>
        <row r="104">
          <cell r="C104" t="str">
            <v>c - M¸y thi c«ng</v>
          </cell>
        </row>
        <row r="105">
          <cell r="C105" t="str">
            <v>M¸y b¬m n­íc 20CV</v>
          </cell>
        </row>
        <row r="106">
          <cell r="C106" t="str">
            <v>VËn chuyÓn tiÕp ®Êt ®Ó ®¾p L=3Km</v>
          </cell>
        </row>
        <row r="107">
          <cell r="C107" t="str">
            <v>¤t« tù ®æ 10T</v>
          </cell>
        </row>
        <row r="108">
          <cell r="C108" t="str">
            <v>§¾p nÒn K95 ®Êt cÊp III</v>
          </cell>
        </row>
        <row r="109">
          <cell r="C109" t="str">
            <v>M¸y ®Çm 9T</v>
          </cell>
        </row>
        <row r="110">
          <cell r="C110" t="str">
            <v>M¸y ñi 110cv</v>
          </cell>
        </row>
        <row r="111">
          <cell r="C111" t="str">
            <v>Nh©n c«ng bËc 3,0/7</v>
          </cell>
        </row>
        <row r="112">
          <cell r="C112" t="str">
            <v>§¾p nÒn ®­êng K98 ®Êt cÊp III</v>
          </cell>
        </row>
        <row r="113">
          <cell r="C113" t="str">
            <v>M¸y ®Çm 25T</v>
          </cell>
        </row>
        <row r="114">
          <cell r="C114" t="str">
            <v>M¸y ñi 110cv</v>
          </cell>
        </row>
        <row r="115">
          <cell r="C115" t="str">
            <v>M¸y san 110cv</v>
          </cell>
        </row>
        <row r="116">
          <cell r="C116" t="str">
            <v>M¸y kh¸c</v>
          </cell>
        </row>
        <row r="117">
          <cell r="C117" t="str">
            <v>Nh©n c«ng bËc 3,0/7</v>
          </cell>
        </row>
        <row r="118">
          <cell r="C118" t="str">
            <v>§¾p ®Êt taluy ®Êt cÊp IV</v>
          </cell>
        </row>
        <row r="119">
          <cell r="C119" t="str">
            <v>M¸y ®Çm 9T</v>
          </cell>
        </row>
        <row r="120">
          <cell r="C120" t="str">
            <v>M¸y ñi 110cv</v>
          </cell>
        </row>
        <row r="121">
          <cell r="C121" t="str">
            <v>Nh©n c«ng bËc 3,0/7</v>
          </cell>
        </row>
        <row r="122">
          <cell r="C122" t="str">
            <v>V÷a xim¨ng M100</v>
          </cell>
        </row>
        <row r="123">
          <cell r="C123" t="str">
            <v>Xim¨ng</v>
          </cell>
        </row>
        <row r="124">
          <cell r="C124" t="str">
            <v>C¸t vµng</v>
          </cell>
        </row>
        <row r="125">
          <cell r="C125" t="str">
            <v>N­íc</v>
          </cell>
        </row>
        <row r="126">
          <cell r="C126" t="str">
            <v>§héc x©y M100 (50% TD ®¸ næ m×n, 50%mua)</v>
          </cell>
        </row>
        <row r="127">
          <cell r="C127" t="str">
            <v>§¸ héc mua</v>
          </cell>
        </row>
        <row r="128">
          <cell r="C128" t="str">
            <v>§¸ héc tËn dông</v>
          </cell>
        </row>
        <row r="129">
          <cell r="C129" t="str">
            <v>§¸ d¨m 4x6</v>
          </cell>
        </row>
        <row r="130">
          <cell r="C130" t="str">
            <v>V÷a xim¨ng M100</v>
          </cell>
        </row>
        <row r="131">
          <cell r="C131" t="str">
            <v>Nh©n c«ng bËc 3,5/7</v>
          </cell>
        </row>
        <row r="132">
          <cell r="C132" t="str">
            <v>D¨m s¹n ®Öm</v>
          </cell>
        </row>
        <row r="133">
          <cell r="C133" t="str">
            <v>§¸ d¨m 4x6</v>
          </cell>
        </row>
        <row r="134">
          <cell r="C134" t="str">
            <v>Nh©n c«ng bËc 3,0/7</v>
          </cell>
        </row>
        <row r="135">
          <cell r="C135" t="str">
            <v>Xóc + thu gom ®¸ ®Ó tËn dông cù ly 1km</v>
          </cell>
        </row>
        <row r="136">
          <cell r="C136" t="str">
            <v>c. M¸y thi c«ng</v>
          </cell>
        </row>
        <row r="137">
          <cell r="C137" t="str">
            <v>M¸y ®µo &lt;=0,8m3</v>
          </cell>
        </row>
        <row r="138">
          <cell r="C138" t="str">
            <v>¤t« tù ®æ 10T</v>
          </cell>
        </row>
        <row r="139">
          <cell r="C139" t="str">
            <v>M¸y ñi 110cv</v>
          </cell>
        </row>
        <row r="140">
          <cell r="C140" t="str">
            <v>b. Nh©n c«ng</v>
          </cell>
        </row>
        <row r="141">
          <cell r="C141" t="str">
            <v>Nh©n c«ng bËc 3,0/7</v>
          </cell>
        </row>
        <row r="142">
          <cell r="C142" t="str">
            <v>(HÖ sè m¸y x 1.15; hÖ sè NC x 1.3)</v>
          </cell>
        </row>
        <row r="143">
          <cell r="C143" t="str">
            <v xml:space="preserve">Thµnh tiÒn = (VL+NC*1,46*1,66*(1+0,7/2,493)+M*1,055*1,07)*1,05*1,06 = </v>
          </cell>
        </row>
        <row r="145">
          <cell r="C145" t="str">
            <v>Röa t¹p chÊt ®¸ héc, ®¸ d¨m tËn dông</v>
          </cell>
        </row>
        <row r="146">
          <cell r="C146" t="str">
            <v>b. Nh©n c«ng</v>
          </cell>
        </row>
        <row r="147">
          <cell r="C147" t="str">
            <v>Nh©n c«ng bËc 2,5/7</v>
          </cell>
        </row>
        <row r="148">
          <cell r="C148" t="str">
            <v>c. M¸y</v>
          </cell>
        </row>
        <row r="149">
          <cell r="C149" t="str">
            <v>M¸y b¬m n­íc 20cv (t¹m tÝnh)</v>
          </cell>
        </row>
        <row r="150">
          <cell r="C150" t="str">
            <v xml:space="preserve">Thµnh tiÒn = (VL+NC*1,46*1,66*(1+0,7/2,493)+M*1,055*1,07)*1,05*1,06 = </v>
          </cell>
        </row>
        <row r="151">
          <cell r="C151" t="str">
            <v>§¸ d¨m l¸ng nhùa dµy 12cm tc 3,5kg/m2</v>
          </cell>
        </row>
        <row r="152">
          <cell r="C152" t="str">
            <v>§¸ d¨m 4x6</v>
          </cell>
        </row>
        <row r="153">
          <cell r="C153" t="str">
            <v>§¸ d¨m 2x4</v>
          </cell>
        </row>
        <row r="154">
          <cell r="C154" t="str">
            <v>§¸ d¨m 1x2</v>
          </cell>
        </row>
        <row r="155">
          <cell r="C155" t="str">
            <v>§¸ d¨m 0,5x1</v>
          </cell>
        </row>
        <row r="156">
          <cell r="C156" t="str">
            <v>Nhùa ®­êng</v>
          </cell>
        </row>
        <row r="157">
          <cell r="C157" t="str">
            <v>Cñi</v>
          </cell>
        </row>
        <row r="158">
          <cell r="C158" t="str">
            <v>Nh©n c«ng bËc 3,0/7</v>
          </cell>
        </row>
        <row r="159">
          <cell r="C159" t="str">
            <v>M¸y lu 8.5T</v>
          </cell>
        </row>
        <row r="160">
          <cell r="C160" t="str">
            <v>§¸ d¨m thÊm nhËp nhùa dµy 8cm tc 5,5kg/m2</v>
          </cell>
        </row>
        <row r="161">
          <cell r="C161" t="str">
            <v>§¸ d¨m 4x6</v>
          </cell>
        </row>
        <row r="162">
          <cell r="C162" t="str">
            <v>§¸ d¨m 2x4</v>
          </cell>
        </row>
        <row r="163">
          <cell r="C163" t="str">
            <v>§¸ d¨m 1x2</v>
          </cell>
        </row>
        <row r="164">
          <cell r="C164" t="str">
            <v>§¸ d¨m 0,5x1</v>
          </cell>
        </row>
        <row r="165">
          <cell r="C165" t="str">
            <v>Nhùa ®­êng</v>
          </cell>
        </row>
        <row r="166">
          <cell r="C166" t="str">
            <v>Cñi</v>
          </cell>
        </row>
        <row r="167">
          <cell r="C167" t="str">
            <v>Nh©n c«ng bËc 3,5/7</v>
          </cell>
        </row>
        <row r="168">
          <cell r="C168" t="str">
            <v>M¸y lu 8.5T</v>
          </cell>
        </row>
        <row r="169">
          <cell r="C169" t="str">
            <v>CÊp phèi ®¸ d¨m</v>
          </cell>
        </row>
        <row r="170">
          <cell r="C170" t="str">
            <v>CÊp phèi ®¸ d¨m</v>
          </cell>
        </row>
        <row r="171">
          <cell r="C171" t="str">
            <v>Nh©n c«ng bËc 4,0/7</v>
          </cell>
        </row>
        <row r="172">
          <cell r="C172" t="str">
            <v>M¸y ñi 110cv</v>
          </cell>
        </row>
        <row r="173">
          <cell r="C173" t="str">
            <v>M¸y san 110cv</v>
          </cell>
        </row>
        <row r="174">
          <cell r="C174" t="str">
            <v>Lu rung 25T</v>
          </cell>
        </row>
        <row r="175">
          <cell r="C175" t="str">
            <v>Lu b¸nh lèp 16T</v>
          </cell>
        </row>
        <row r="176">
          <cell r="C176" t="str">
            <v>Lu 10T</v>
          </cell>
        </row>
        <row r="177">
          <cell r="C177" t="str">
            <v>¤t« t­íi n­íc 5m3</v>
          </cell>
        </row>
        <row r="178">
          <cell r="C178" t="str">
            <v>M¸y kh¸c</v>
          </cell>
        </row>
        <row r="179">
          <cell r="C179" t="str">
            <v>Trång cäc tiªu, cét Km</v>
          </cell>
        </row>
        <row r="180">
          <cell r="C180" t="str">
            <v>b. Nh©n c«ng</v>
          </cell>
        </row>
        <row r="181">
          <cell r="C181" t="str">
            <v>Nh©n c«ng bËc 4,5/7</v>
          </cell>
        </row>
        <row r="182">
          <cell r="C182" t="str">
            <v xml:space="preserve">Lu lÌn nÒn ®­êng </v>
          </cell>
        </row>
        <row r="183">
          <cell r="C183" t="str">
            <v>¤t« t­íi n­íc 5m3</v>
          </cell>
        </row>
        <row r="184">
          <cell r="C184" t="str">
            <v>Lu 10T</v>
          </cell>
        </row>
        <row r="185">
          <cell r="C185" t="str">
            <v>M¸y b¬m n­íc 20CV</v>
          </cell>
        </row>
        <row r="186">
          <cell r="C186" t="str">
            <v>Nh©n c«ng bËc 2,7/7</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sheetName val="Tong_ke"/>
      <sheetName val="Cau_kien "/>
      <sheetName val="T hop-C kien"/>
      <sheetName val="Phan_day"/>
      <sheetName val="C to"/>
      <sheetName val="T hop-C to"/>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s>
    <sheetDataSet>
      <sheetData sheetId="0"/>
      <sheetData sheetId="1" refreshError="1">
        <row r="5">
          <cell r="Q5" t="str">
            <v>H4</v>
          </cell>
        </row>
        <row r="6">
          <cell r="Q6" t="str">
            <v>H4</v>
          </cell>
        </row>
        <row r="7">
          <cell r="R7" t="str">
            <v>H2</v>
          </cell>
        </row>
        <row r="8">
          <cell r="R8" t="str">
            <v>H2</v>
          </cell>
        </row>
        <row r="10">
          <cell r="R10" t="str">
            <v>H2</v>
          </cell>
        </row>
        <row r="13">
          <cell r="R13" t="str">
            <v>H2</v>
          </cell>
        </row>
        <row r="14">
          <cell r="R14" t="str">
            <v>H2</v>
          </cell>
        </row>
        <row r="15">
          <cell r="R15" t="str">
            <v>H2</v>
          </cell>
        </row>
        <row r="16">
          <cell r="R16" t="str">
            <v>H2</v>
          </cell>
        </row>
        <row r="18">
          <cell r="Q18" t="str">
            <v>H4</v>
          </cell>
        </row>
        <row r="19">
          <cell r="R19" t="str">
            <v>H2</v>
          </cell>
        </row>
        <row r="20">
          <cell r="R20" t="str">
            <v>H2</v>
          </cell>
        </row>
        <row r="21">
          <cell r="Q21" t="str">
            <v>H4</v>
          </cell>
        </row>
        <row r="23">
          <cell r="R23" t="str">
            <v>H2</v>
          </cell>
        </row>
        <row r="25">
          <cell r="Q25" t="str">
            <v>H4</v>
          </cell>
        </row>
        <row r="27">
          <cell r="R27" t="str">
            <v>H2</v>
          </cell>
        </row>
        <row r="28">
          <cell r="R28" t="str">
            <v>H2</v>
          </cell>
        </row>
        <row r="30">
          <cell r="R30" t="str">
            <v>H2</v>
          </cell>
        </row>
        <row r="32">
          <cell r="R32" t="str">
            <v>H2</v>
          </cell>
        </row>
        <row r="38">
          <cell r="R38" t="str">
            <v>H2</v>
          </cell>
        </row>
        <row r="39">
          <cell r="R39" t="str">
            <v>H2</v>
          </cell>
        </row>
        <row r="42">
          <cell r="R42" t="str">
            <v>H2</v>
          </cell>
        </row>
        <row r="43">
          <cell r="Q43" t="str">
            <v>2H6</v>
          </cell>
        </row>
        <row r="44">
          <cell r="Q44" t="str">
            <v>H6</v>
          </cell>
        </row>
        <row r="45">
          <cell r="R45" t="str">
            <v>H2</v>
          </cell>
        </row>
        <row r="48">
          <cell r="R48" t="str">
            <v>H2</v>
          </cell>
        </row>
        <row r="49">
          <cell r="Q49" t="str">
            <v>H4</v>
          </cell>
        </row>
        <row r="50">
          <cell r="R50" t="str">
            <v>H2</v>
          </cell>
        </row>
        <row r="51">
          <cell r="R51" t="str">
            <v>H2</v>
          </cell>
        </row>
        <row r="52">
          <cell r="Q52" t="str">
            <v>H4</v>
          </cell>
        </row>
        <row r="53">
          <cell r="R53" t="str">
            <v>H2</v>
          </cell>
        </row>
        <row r="54">
          <cell r="Q54" t="str">
            <v>H6</v>
          </cell>
        </row>
        <row r="55">
          <cell r="Q55" t="str">
            <v>H4</v>
          </cell>
        </row>
        <row r="56">
          <cell r="Q56" t="str">
            <v>H4</v>
          </cell>
        </row>
        <row r="57">
          <cell r="Q57" t="str">
            <v>H4</v>
          </cell>
        </row>
        <row r="58">
          <cell r="Q58" t="str">
            <v>H4</v>
          </cell>
        </row>
        <row r="59">
          <cell r="Q59" t="str">
            <v>H4</v>
          </cell>
        </row>
        <row r="60">
          <cell r="Q60" t="str">
            <v>H4</v>
          </cell>
        </row>
        <row r="61">
          <cell r="Q61" t="str">
            <v>H4</v>
          </cell>
        </row>
        <row r="62">
          <cell r="R62" t="str">
            <v>H2</v>
          </cell>
        </row>
        <row r="63">
          <cell r="Q63" t="str">
            <v>H4</v>
          </cell>
        </row>
        <row r="64">
          <cell r="Q64" t="str">
            <v>H4</v>
          </cell>
        </row>
        <row r="65">
          <cell r="Q65" t="str">
            <v>H6</v>
          </cell>
        </row>
        <row r="66">
          <cell r="Q66" t="str">
            <v>2H6</v>
          </cell>
        </row>
        <row r="67">
          <cell r="R67" t="str">
            <v>H2</v>
          </cell>
        </row>
        <row r="68">
          <cell r="Q68" t="str">
            <v>H6</v>
          </cell>
        </row>
        <row r="69">
          <cell r="Q69" t="str">
            <v>H6</v>
          </cell>
        </row>
        <row r="70">
          <cell r="R70" t="str">
            <v>H2</v>
          </cell>
        </row>
        <row r="71">
          <cell r="R71" t="str">
            <v>H2</v>
          </cell>
        </row>
        <row r="72">
          <cell r="Q72" t="str">
            <v>H4</v>
          </cell>
        </row>
        <row r="73">
          <cell r="Q73" t="str">
            <v>H4</v>
          </cell>
        </row>
        <row r="74">
          <cell r="R74" t="str">
            <v>H2</v>
          </cell>
        </row>
        <row r="75">
          <cell r="Q75" t="str">
            <v>2H6</v>
          </cell>
        </row>
        <row r="76">
          <cell r="Q76" t="str">
            <v>H4</v>
          </cell>
        </row>
        <row r="77">
          <cell r="Q77" t="str">
            <v>H4</v>
          </cell>
        </row>
        <row r="78">
          <cell r="Q78" t="str">
            <v>H4</v>
          </cell>
        </row>
        <row r="79">
          <cell r="Q79" t="str">
            <v>H4</v>
          </cell>
        </row>
        <row r="80">
          <cell r="R80" t="str">
            <v>H2</v>
          </cell>
        </row>
        <row r="82">
          <cell r="R82" t="str">
            <v>H2</v>
          </cell>
        </row>
        <row r="83">
          <cell r="Q83" t="str">
            <v>H4</v>
          </cell>
        </row>
        <row r="84">
          <cell r="R84" t="str">
            <v>H2</v>
          </cell>
        </row>
        <row r="85">
          <cell r="R85" t="str">
            <v>H2</v>
          </cell>
        </row>
        <row r="86">
          <cell r="Q86" t="str">
            <v>H4</v>
          </cell>
        </row>
        <row r="87">
          <cell r="R87" t="str">
            <v>H2</v>
          </cell>
        </row>
        <row r="88">
          <cell r="Q88" t="str">
            <v>H4</v>
          </cell>
        </row>
        <row r="89">
          <cell r="Q89" t="str">
            <v>H4</v>
          </cell>
        </row>
        <row r="91">
          <cell r="R91" t="str">
            <v>H2</v>
          </cell>
        </row>
        <row r="92">
          <cell r="Q92" t="str">
            <v>H4</v>
          </cell>
        </row>
        <row r="97">
          <cell r="R97" t="str">
            <v>H2</v>
          </cell>
        </row>
        <row r="99">
          <cell r="Q99" t="str">
            <v>H4</v>
          </cell>
        </row>
        <row r="100">
          <cell r="R100" t="str">
            <v>H2</v>
          </cell>
        </row>
        <row r="104">
          <cell r="R104" t="str">
            <v>H2</v>
          </cell>
        </row>
        <row r="105">
          <cell r="Q105" t="str">
            <v>H4</v>
          </cell>
        </row>
        <row r="124">
          <cell r="Q124" t="str">
            <v>H4</v>
          </cell>
        </row>
        <row r="128">
          <cell r="R128" t="str">
            <v>H2</v>
          </cell>
        </row>
        <row r="130">
          <cell r="Q130" t="str">
            <v>H4</v>
          </cell>
        </row>
        <row r="131">
          <cell r="Q131" t="str">
            <v>2H4</v>
          </cell>
        </row>
        <row r="132">
          <cell r="Q132" t="str">
            <v>H6</v>
          </cell>
        </row>
        <row r="133">
          <cell r="Q133" t="str">
            <v>2H6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Y-TL"/>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XL4Test5"/>
      <sheetName val="XL4Poppy"/>
      <sheetName val="RECORD"/>
      <sheetName val="KHU1"/>
      <sheetName val="dghn"/>
      <sheetName val="ptdg-duong"/>
    </sheetNames>
    <definedNames>
      <definedName name="TLTH"/>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ct"/>
      <sheetName val="dt-thl"/>
      <sheetName val="thkp"/>
      <sheetName val="gvl"/>
      <sheetName val="Sheet11"/>
      <sheetName val="Sheet12"/>
      <sheetName val="Sheet13"/>
      <sheetName val="Sheet14"/>
      <sheetName val="Sheet15"/>
      <sheetName val="Sheet16"/>
      <sheetName val="DTCT"/>
      <sheetName val="B2.3"/>
      <sheetName val="CL XD"/>
      <sheetName val="THop"/>
      <sheetName val="CT"/>
      <sheetName val="TienLuong"/>
      <sheetName val="00000000"/>
      <sheetName val="10000000"/>
      <sheetName val="XXXXXXXX"/>
      <sheetName val="CHO TC"/>
      <sheetName val="Tinh"/>
      <sheetName val="Tinh (m2)"/>
      <sheetName val="Datyeu"/>
      <sheetName val="SS106"/>
      <sheetName val="00000001"/>
      <sheetName val="XL4Poppy"/>
      <sheetName val="Sheet1"/>
      <sheetName val="tra-vat-lieu"/>
      <sheetName val="ESTI."/>
      <sheetName val="DI-ESTI"/>
      <sheetName val="tuong"/>
      <sheetName val="DO AM DT"/>
      <sheetName val="Tro giup"/>
      <sheetName val="20000000"/>
      <sheetName val="XL4Test5"/>
      <sheetName val="XL4Test5 (2)"/>
      <sheetName val="XL4Test5 (3)"/>
      <sheetName val="XL4Test5 (4)"/>
      <sheetName val="XL4Test5 (5)"/>
      <sheetName val="ctTBA"/>
      <sheetName val="dtct cong"/>
      <sheetName val="DG "/>
      <sheetName val="DS Nam VP"/>
      <sheetName val="Tong Hop thang"/>
      <sheetName val="DANH SACH CAN BO TAP DOAN"/>
      <sheetName val="Lam Vien"/>
      <sheetName val="so da"/>
      <sheetName val="PXCBT CHUA DONG BH"/>
      <sheetName val="DS Nu VP"/>
      <sheetName val="CTy CPTM DV CL"/>
      <sheetName val="cua suot"/>
      <sheetName val="XNCG"/>
      <sheetName val="CTY DTPT ha tang "/>
      <sheetName val="Chi nhanh"/>
      <sheetName val="CTy TNHH Bao Ve "/>
      <sheetName val="Cty TNHH An Lac Vien QN"/>
      <sheetName val="20.8"/>
      <sheetName val="D1"/>
      <sheetName val="D2"/>
      <sheetName val="D3"/>
      <sheetName val="D4"/>
      <sheetName val="Ky BH"/>
      <sheetName val="D5"/>
      <sheetName val="D6"/>
      <sheetName val="IDEVCO HA NOI"/>
      <sheetName val="Ngan Son"/>
      <sheetName val="Nha May Kinh"/>
      <sheetName val="TH PXCBT"/>
      <sheetName val="Tong Cty An Lac Vien"/>
      <sheetName val="Thuong Mai"/>
      <sheetName val="Khoi Van Phong"/>
      <sheetName val="CTy CP Xay dung"/>
      <sheetName val="KD Ve Cua Suot"/>
      <sheetName val="TONG HOP"/>
      <sheetName val="DS HA LONG"/>
      <sheetName val="Gia vat tu"/>
      <sheetName val="B2_3"/>
      <sheetName val="CL_XD"/>
      <sheetName val="CHO_TC"/>
      <sheetName val="Tinh_(m2)"/>
      <sheetName val="DO_AM_DT"/>
      <sheetName val="DG_"/>
      <sheetName val="THOP XL"/>
      <sheetName val="ML"/>
      <sheetName val="TT"/>
      <sheetName val="TD"/>
      <sheetName val="DV"/>
      <sheetName val="BMC"/>
      <sheetName val="DN"/>
      <sheetName val="DUL"/>
      <sheetName val="DTHH"/>
      <sheetName val="Dam chu"/>
      <sheetName val="Du Toan"/>
      <sheetName val="BC nhanh"/>
      <sheetName val="BC TCTy"/>
      <sheetName val="BC GD "/>
      <sheetName val="BC ngay"/>
      <sheetName val="SL va do am"/>
      <sheetName val="Da voi"/>
      <sheetName val="Da set"/>
      <sheetName val="Lo nung"/>
      <sheetName val="Nghien lieu"/>
      <sheetName val="Nghien xi"/>
      <sheetName val="Nghien than"/>
      <sheetName val="BC P KH"/>
      <sheetName val="Thuc thanh"/>
      <sheetName val="BGVL"/>
      <sheetName val="NC&amp;M"/>
      <sheetName val="DG Nen"/>
      <sheetName val="Du_lieu"/>
      <sheetName val="PTVTplhoc"/>
      <sheetName val="PTVTT.rao"/>
      <sheetName val="DTOANT.rao"/>
      <sheetName val="T.HOP "/>
      <sheetName val="DTOANDien"/>
      <sheetName val="DTOANP.HOC"/>
      <sheetName val="TLUONG pNHA O"/>
      <sheetName val="TLUONGT.rao"/>
      <sheetName val="PTVTWC"/>
      <sheetName val="CL VTU"/>
      <sheetName val="TTHEP WC"/>
      <sheetName val="THEP TRao"/>
      <sheetName val="DGIA"/>
      <sheetName val="THEP PHONG HOC"/>
      <sheetName val="Vanchuyen"/>
      <sheetName val="Bia"/>
      <sheetName val="Sheet9"/>
      <sheetName val="Sheet10"/>
      <sheetName val="Name"/>
      <sheetName val="_x0000__x0000__x0000__x0000__x0000__x0000__x0000__x0000_"/>
      <sheetName val="Sheet2"/>
      <sheetName val="tra-vat-lgeu"/>
      <sheetName val="B2_31"/>
      <sheetName val="CL_XD1"/>
      <sheetName val="CHO_TC1"/>
      <sheetName val="Tinh_(m2)1"/>
      <sheetName val="ESTI_"/>
      <sheetName val="DO_AM_DT1"/>
      <sheetName val="Tro_giup"/>
      <sheetName val="XL4Test5_(2)"/>
      <sheetName val="XL4Test5_(3)"/>
      <sheetName val="XL4Test5_(4)"/>
      <sheetName val="XL4Test5_(5)"/>
      <sheetName val="Gia_vat_tu"/>
      <sheetName val="dtct_cong"/>
      <sheetName val="DG_1"/>
      <sheetName val="DS_Nam_VP"/>
      <sheetName val="Tong_Hop_thang"/>
      <sheetName val="DANH_SACH_CAN_BO_TAP_DOAN"/>
      <sheetName val="Lam_Vien"/>
      <sheetName val="so_da"/>
      <sheetName val="PXCBT_CHUA_DONG_BH"/>
      <sheetName val="DS_Nu_VP"/>
      <sheetName val="CTy_CPTM_DV_CL"/>
      <sheetName val="cua_suot"/>
      <sheetName val="CTY_DTPT_ha_tang_"/>
      <sheetName val="Chi_nhanh"/>
      <sheetName val="CTy_TNHH_Bao_Ve_"/>
      <sheetName val="Cty_TNHH_An_Lac_Vien_QN"/>
      <sheetName val="20_8"/>
      <sheetName val="Ky_BH"/>
      <sheetName val="IDEVCO_HA_NOI"/>
      <sheetName val="Ngan_Son"/>
      <sheetName val="Nha_May_Kinh"/>
      <sheetName val="TH_PXCBT"/>
      <sheetName val="Tong_Cty_An_Lac_Vien"/>
      <sheetName val="Thuong_Mai"/>
      <sheetName val="Khoi_Van_Phong"/>
      <sheetName val="CTy_CP_Xay_dung"/>
      <sheetName val="KD_Ve_Cua_Suot"/>
      <sheetName val="TONG_HOP"/>
      <sheetName val="DS_HA_LONG"/>
      <sheetName val="CHU Y"/>
      <sheetName val="BLK"/>
      <sheetName val="NHAT KY CT (vat)"/>
      <sheetName val="111CT"/>
      <sheetName val="111"/>
      <sheetName val="112DT"/>
      <sheetName val="131-IN"/>
      <sheetName val="331-IN"/>
      <sheetName val="311NT"/>
      <sheetName val="311CT"/>
      <sheetName val="6211"/>
      <sheetName val="6212"/>
      <sheetName val="133"/>
      <sheetName val="627"/>
      <sheetName val="635"/>
      <sheetName val="642"/>
      <sheetName val="PC-VAT"/>
      <sheetName val="PC"/>
      <sheetName val="PT-VAT"/>
      <sheetName val="PT"/>
      <sheetName val="CTGS "/>
      <sheetName val="112NT"/>
      <sheetName val="SO CAI"/>
      <sheetName val="SO CAICT"/>
      <sheetName val="NHAT KY CT"/>
      <sheetName val="DT"/>
      <sheetName val="SHTK"/>
      <sheetName val="BCDPS"/>
      <sheetName val="CDKT"/>
      <sheetName val="CDKT1"/>
      <sheetName val="KQKD1"/>
      <sheetName val="LCTT1"/>
      <sheetName val="TMBCTC"/>
      <sheetName val="CCDC"/>
      <sheetName val="131"/>
      <sheetName val="331"/>
      <sheetName val="TGTSCD"/>
      <sheetName val="KKTSCD"/>
      <sheetName val="IBASE"/>
      <sheetName val="Package1"/>
      <sheetName val="????????"/>
      <sheetName val="Du_Toan"/>
      <sheetName val="THOP_XL"/>
      <sheetName val="Thuc_thanh"/>
      <sheetName val="BC_nhanh"/>
      <sheetName val="BC_TCTy"/>
      <sheetName val="BC_GD_"/>
      <sheetName val="BC_ngay"/>
      <sheetName val="SL_va_do_am"/>
      <sheetName val="Da_voi"/>
      <sheetName val="Da_set"/>
      <sheetName val="Lo_nung"/>
      <sheetName val="Nghien_lieu"/>
      <sheetName val="Nghien_xi"/>
      <sheetName val="Nghien_than"/>
      <sheetName val="BC_P_KH"/>
      <sheetName val="Dam_chu"/>
      <sheetName val="PTVTT_rao"/>
      <sheetName val="DTOANT_rao"/>
      <sheetName val="T_HOP_"/>
      <sheetName val="DTOANP_HOC"/>
      <sheetName val="TLUONG_pNHA_O"/>
      <sheetName val="TLUONGT_rao"/>
      <sheetName val="CL_VTU"/>
      <sheetName val="TTHEP_WC"/>
      <sheetName val="THEP_TRao"/>
      <sheetName val="THEP_PHONG_HOC"/>
      <sheetName val="THCT"/>
      <sheetName val="THTram"/>
      <sheetName val="THDZ0,4"/>
      <sheetName val="TH DZ35"/>
      <sheetName val="________"/>
      <sheetName val="Sheet3"/>
      <sheetName val="Tổng kê"/>
      <sheetName val="AASHTO92"/>
      <sheetName val="Tổng hợp VT"/>
      <sheetName val="DG_Nen"/>
      <sheetName val="Tổng_hợp_VT"/>
      <sheetName val="Tổng_kê"/>
      <sheetName val="B2_32"/>
      <sheetName val="CL_XD2"/>
      <sheetName val="CHO_TC2"/>
      <sheetName val="Tinh_(m2)2"/>
      <sheetName val="ESTI_1"/>
      <sheetName val="DO_AM_DT2"/>
      <sheetName val="dtct_cong1"/>
      <sheetName val="DG_2"/>
      <sheetName val="Tro_giup1"/>
      <sheetName val="XL4Test5_(2)1"/>
      <sheetName val="XL4Test5_(3)1"/>
      <sheetName val="XL4Test5_(4)1"/>
      <sheetName val="XL4Test5_(5)1"/>
      <sheetName val="Gia_vat_tu1"/>
      <sheetName val="DS_Nam_VP1"/>
      <sheetName val="Tong_Hop_thang1"/>
      <sheetName val="DANH_SACH_CAN_BO_TAP_DOAN1"/>
      <sheetName val="Lam_Vien1"/>
      <sheetName val="so_da1"/>
      <sheetName val="PXCBT_CHUA_DONG_BH1"/>
      <sheetName val="DS_Nu_VP1"/>
      <sheetName val="CTy_CPTM_DV_CL1"/>
      <sheetName val="cua_suot1"/>
      <sheetName val="CTY_DTPT_ha_tang_1"/>
      <sheetName val="Chi_nhanh1"/>
      <sheetName val="CTy_TNHH_Bao_Ve_1"/>
      <sheetName val="Cty_TNHH_An_Lac_Vien_QN1"/>
      <sheetName val="20_81"/>
      <sheetName val="Ky_BH1"/>
      <sheetName val="IDEVCO_HA_NOI1"/>
      <sheetName val="Ngan_Son1"/>
      <sheetName val="Nha_May_Kinh1"/>
      <sheetName val="TH_PXCBT1"/>
      <sheetName val="Tong_Cty_An_Lac_Vien1"/>
      <sheetName val="Thuong_Mai1"/>
      <sheetName val="Khoi_Van_Phong1"/>
      <sheetName val="CTy_CP_Xay_dung1"/>
      <sheetName val="KD_Ve_Cua_Suot1"/>
      <sheetName val="TONG_HOP1"/>
      <sheetName val="DS_HA_LONG1"/>
      <sheetName val="THOP_XL1"/>
      <sheetName val="DG_Nen1"/>
      <sheetName val="BC_nhanh1"/>
      <sheetName val="BC_TCTy1"/>
      <sheetName val="BC_GD_1"/>
      <sheetName val="BC_ngay1"/>
      <sheetName val="SL_va_do_am1"/>
      <sheetName val="Da_voi1"/>
      <sheetName val="Da_set1"/>
      <sheetName val="Lo_nung1"/>
      <sheetName val="Nghien_lieu1"/>
      <sheetName val="Nghien_xi1"/>
      <sheetName val="Nghien_than1"/>
      <sheetName val="BC_P_KH1"/>
      <sheetName val="Du_Toan1"/>
      <sheetName val="Thuc_thanh1"/>
      <sheetName val="Dam_chu1"/>
      <sheetName val="PTVTT_rao1"/>
      <sheetName val="DTOANT_rao1"/>
      <sheetName val="T_HOP_1"/>
      <sheetName val="DTOANP_HOC1"/>
      <sheetName val="TLUONG_pNHA_O1"/>
      <sheetName val="TLUONGT_rao1"/>
      <sheetName val="CL_VTU1"/>
      <sheetName val="TTHEP_WC1"/>
      <sheetName val="THEP_TRao1"/>
      <sheetName val="THEP_PHONG_HOC1"/>
      <sheetName val="B2_33"/>
      <sheetName val="CL_XD3"/>
      <sheetName val="CHO_TC3"/>
      <sheetName val="Tinh_(m2)3"/>
      <sheetName val="ESTI_2"/>
      <sheetName val="DO_AM_DT3"/>
      <sheetName val="dtct_cong2"/>
      <sheetName val="DG_3"/>
      <sheetName val="Tro_giup2"/>
      <sheetName val="XL4Test5_(2)2"/>
      <sheetName val="XL4Test5_(3)2"/>
      <sheetName val="XL4Test5_(4)2"/>
      <sheetName val="XL4Test5_(5)2"/>
      <sheetName val="Gia_vat_tu2"/>
      <sheetName val="DS_Nam_VP2"/>
      <sheetName val="Tong_Hop_thang2"/>
      <sheetName val="DANH_SACH_CAN_BO_TAP_DOAN2"/>
      <sheetName val="Lam_Vien2"/>
      <sheetName val="so_da2"/>
      <sheetName val="PXCBT_CHUA_DONG_BH2"/>
      <sheetName val="DS_Nu_VP2"/>
      <sheetName val="CTy_CPTM_DV_CL2"/>
      <sheetName val="cua_suot2"/>
      <sheetName val="CTY_DTPT_ha_tang_2"/>
      <sheetName val="Chi_nhanh2"/>
      <sheetName val="CTy_TNHH_Bao_Ve_2"/>
      <sheetName val="Cty_TNHH_An_Lac_Vien_QN2"/>
      <sheetName val="20_82"/>
      <sheetName val="Ky_BH2"/>
      <sheetName val="IDEVCO_HA_NOI2"/>
      <sheetName val="Ngan_Son2"/>
      <sheetName val="Nha_May_Kinh2"/>
      <sheetName val="TH_PXCBT2"/>
      <sheetName val="Tong_Cty_An_Lac_Vien2"/>
      <sheetName val="Thuong_Mai2"/>
      <sheetName val="Khoi_Van_Phong2"/>
      <sheetName val="CTy_CP_Xay_dung2"/>
      <sheetName val="KD_Ve_Cua_Suot2"/>
      <sheetName val="TONG_HOP2"/>
      <sheetName val="DS_HA_LONG2"/>
      <sheetName val="THOP_XL2"/>
      <sheetName val="DG_Nen2"/>
      <sheetName val="BC_nhanh2"/>
      <sheetName val="BC_TCTy2"/>
      <sheetName val="BC_GD_2"/>
      <sheetName val="BC_ngay2"/>
      <sheetName val="SL_va_do_am2"/>
      <sheetName val="Da_voi2"/>
      <sheetName val="Da_set2"/>
      <sheetName val="Lo_nung2"/>
      <sheetName val="Nghien_lieu2"/>
      <sheetName val="Nghien_xi2"/>
      <sheetName val="Nghien_than2"/>
      <sheetName val="BC_P_KH2"/>
      <sheetName val="Du_Toan2"/>
      <sheetName val="Thuc_thanh2"/>
      <sheetName val="Dam_chu2"/>
      <sheetName val="PTVTT_rao2"/>
      <sheetName val="DTOANT_rao2"/>
      <sheetName val="T_HOP_2"/>
      <sheetName val="DTOANP_HOC2"/>
      <sheetName val="TLUONG_pNHA_O2"/>
      <sheetName val="TLUONGT_rao2"/>
      <sheetName val="CL_VTU2"/>
      <sheetName val="TTHEP_WC2"/>
      <sheetName val="THEP_TRao2"/>
      <sheetName val="THEP_PHONG_HOC2"/>
      <sheetName val="B2_34"/>
      <sheetName val="CL_XD4"/>
      <sheetName val="CHO_TC4"/>
      <sheetName val="Tinh_(m2)4"/>
      <sheetName val="ESTI_3"/>
      <sheetName val="DO_AM_DT4"/>
      <sheetName val="dtct_cong3"/>
      <sheetName val="DG_4"/>
      <sheetName val="Tro_giup3"/>
      <sheetName val="XL4Test5_(2)3"/>
      <sheetName val="XL4Test5_(3)3"/>
      <sheetName val="XL4Test5_(4)3"/>
      <sheetName val="XL4Test5_(5)3"/>
      <sheetName val="Gia_vat_tu3"/>
      <sheetName val="DS_Nam_VP3"/>
      <sheetName val="Tong_Hop_thang3"/>
      <sheetName val="DANH_SACH_CAN_BO_TAP_DOAN3"/>
      <sheetName val="Lam_Vien3"/>
      <sheetName val="so_da3"/>
      <sheetName val="PXCBT_CHUA_DONG_BH3"/>
      <sheetName val="DS_Nu_VP3"/>
      <sheetName val="CTy_CPTM_DV_CL3"/>
      <sheetName val="cua_suot3"/>
      <sheetName val="CTY_DTPT_ha_tang_3"/>
      <sheetName val="Chi_nhanh3"/>
      <sheetName val="CTy_TNHH_Bao_Ve_3"/>
      <sheetName val="Cty_TNHH_An_Lac_Vien_QN3"/>
      <sheetName val="20_83"/>
      <sheetName val="Ky_BH3"/>
      <sheetName val="IDEVCO_HA_NOI3"/>
      <sheetName val="Ngan_Son3"/>
      <sheetName val="Nha_May_Kinh3"/>
      <sheetName val="TH_PXCBT3"/>
      <sheetName val="Tong_Cty_An_Lac_Vien3"/>
      <sheetName val="Thuong_Mai3"/>
      <sheetName val="Khoi_Van_Phong3"/>
      <sheetName val="CTy_CP_Xay_dung3"/>
      <sheetName val="KD_Ve_Cua_Suot3"/>
      <sheetName val="TONG_HOP3"/>
      <sheetName val="DS_HA_LONG3"/>
      <sheetName val="THOP_XL3"/>
      <sheetName val="DG_Nen3"/>
      <sheetName val="BC_nhanh3"/>
      <sheetName val="BC_TCTy3"/>
      <sheetName val="BC_GD_3"/>
      <sheetName val="BC_ngay3"/>
      <sheetName val="SL_va_do_am3"/>
      <sheetName val="Da_voi3"/>
      <sheetName val="Da_set3"/>
      <sheetName val="Lo_nung3"/>
      <sheetName val="Nghien_lieu3"/>
      <sheetName val="Nghien_xi3"/>
      <sheetName val="Nghien_than3"/>
      <sheetName val="BC_P_KH3"/>
      <sheetName val="Du_Toan3"/>
      <sheetName val="Thuc_thanh3"/>
      <sheetName val="Dam_chu3"/>
      <sheetName val="PTVTT_rao3"/>
      <sheetName val="DTOANT_rao3"/>
      <sheetName val="T_HOP_3"/>
      <sheetName val="DTOANP_HOC3"/>
      <sheetName val="TLUONG_pNHA_O3"/>
      <sheetName val="TLUONGT_rao3"/>
      <sheetName val="CL_VTU3"/>
      <sheetName val="TTHEP_WC3"/>
      <sheetName val="THEP_TRao3"/>
      <sheetName val="THEP_PHONG_HOC3"/>
      <sheetName val="TTTram"/>
      <sheetName val="Tinh _x0008_m2)"/>
      <sheetName val="KKKKKKKK"/>
      <sheetName val="KKKKKKKK (2)"/>
      <sheetName val="KKKKKKKK (3)"/>
      <sheetName val="KKKKKKKK (4)"/>
      <sheetName val="KKKKKKKK (5)"/>
      <sheetName val="Sum"/>
      <sheetName val="Gia"/>
      <sheetName val="Luong+may"/>
      <sheetName val="Gia VL"/>
      <sheetName val="Discounts"/>
      <sheetName val="SL va do al"/>
      <sheetName val="BanTinh"/>
      <sheetName val="StartUp"/>
      <sheetName val="So lieu"/>
      <sheetName val="DL"/>
      <sheetName val="LL"/>
      <sheetName val="WS+WL"/>
      <sheetName val="EQ"/>
      <sheetName val="dinh be"/>
      <sheetName val="Day be"/>
      <sheetName val="XAMU"/>
      <sheetName val="CheckXMCH"/>
      <sheetName val="CheckXMNC"/>
      <sheetName val="CHECK BE"/>
      <sheetName val="CheckXMGN"/>
      <sheetName val="CheckTHAN"/>
      <sheetName val="Ratio Ka"/>
      <sheetName val="Pilling"/>
      <sheetName val="Dulieu2"/>
      <sheetName val="Hepl"/>
      <sheetName val="Sodosx"/>
      <sheetName val="Hinhve"/>
      <sheetName val="PL-gio"/>
      <sheetName val="CT-tau"/>
      <sheetName val="I-I"/>
      <sheetName val="Cao do thiet ke - Kthuoc"/>
      <sheetName val="QMCT"/>
      <sheetName val="T?ng kê"/>
      <sheetName val="T?ng h?p VT"/>
      <sheetName val="T_ng kê"/>
      <sheetName val="T_ng h_p VT"/>
      <sheetName val="Ctinh 10kV"/>
      <sheetName val="ESTI_4"/>
      <sheetName val="Gia_vat_tu4"/>
      <sheetName val="Tro_giup4"/>
      <sheetName val="XL4Test5_(2)4"/>
      <sheetName val="XL4Test5_(3)4"/>
      <sheetName val="XL4Test5_(4)4"/>
      <sheetName val="XL4Test5_(5)4"/>
      <sheetName val="dtct_cong4"/>
      <sheetName val="CHO_TC5"/>
      <sheetName val="Tinh_(m2)5"/>
      <sheetName val="B2_35"/>
      <sheetName val="CL_XD5"/>
      <sheetName val="ESTI_5"/>
      <sheetName val="DO_AM_DT5"/>
      <sheetName val="DG_5"/>
      <sheetName val="Gia_vat_tu5"/>
      <sheetName val="Tro_giup5"/>
      <sheetName val="XL4Test5_(2)5"/>
      <sheetName val="XL4Test5_(3)5"/>
      <sheetName val="XL4Test5_(4)5"/>
      <sheetName val="XL4Test5_(5)5"/>
      <sheetName val="dtct_cong5"/>
      <sheetName val="DS_Nam_VP4"/>
      <sheetName val="Tong_Hop_thang4"/>
      <sheetName val="DANH_SACH_CAN_BO_TAP_DOAN4"/>
      <sheetName val="Lam_Vien4"/>
      <sheetName val="so_da4"/>
      <sheetName val="PXCBT_CHUA_DONG_BH4"/>
      <sheetName val="DS_Nu_VP4"/>
      <sheetName val="CTy_CPTM_DV_CL4"/>
      <sheetName val="cua_suot4"/>
      <sheetName val="CTY_DTPT_ha_tang_4"/>
      <sheetName val="Chi_nhanh4"/>
      <sheetName val="CTy_TNHH_Bao_Ve_4"/>
      <sheetName val="Cty_TNHH_An_Lac_Vien_QN4"/>
      <sheetName val="20_84"/>
      <sheetName val="Ky_BH4"/>
      <sheetName val="IDEVCO_HA_NOI4"/>
      <sheetName val="Ngan_Son4"/>
      <sheetName val="Nha_May_Kinh4"/>
      <sheetName val="TH_PXCBT4"/>
      <sheetName val="Tong_Cty_An_Lac_Vien4"/>
      <sheetName val="Thuong_Mai4"/>
      <sheetName val="Khoi_Van_Phong4"/>
      <sheetName val="CTy_CP_Xay_dung4"/>
      <sheetName val="KD_Ve_Cua_Suot4"/>
      <sheetName val="TONG_HOP4"/>
      <sheetName val="DS_HA_LONG4"/>
      <sheetName val="CHO_TC6"/>
      <sheetName val="Tinh_(m2)6"/>
      <sheetName val="B2_36"/>
      <sheetName val="CL_XD6"/>
      <sheetName val="ESTI_6"/>
      <sheetName val="DO_AM_DT6"/>
      <sheetName val="DG_6"/>
      <sheetName val="Gia_vat_tu6"/>
      <sheetName val="Tro_giup6"/>
      <sheetName val="XL4Test5_(2)6"/>
      <sheetName val="XL4Test5_(3)6"/>
      <sheetName val="XL4Test5_(4)6"/>
      <sheetName val="XL4Test5_(5)6"/>
      <sheetName val="dtct_cong6"/>
      <sheetName val="DS_Nam_VP5"/>
      <sheetName val="Tong_Hop_thang5"/>
      <sheetName val="DANH_SACH_CAN_BO_TAP_DOAN5"/>
      <sheetName val="Lam_Vien5"/>
      <sheetName val="so_da5"/>
      <sheetName val="PXCBT_CHUA_DONG_BH5"/>
      <sheetName val="DS_Nu_VP5"/>
      <sheetName val="CTy_CPTM_DV_CL5"/>
      <sheetName val="cua_suot5"/>
      <sheetName val="CTY_DTPT_ha_tang_5"/>
      <sheetName val="Chi_nhanh5"/>
      <sheetName val="CTy_TNHH_Bao_Ve_5"/>
      <sheetName val="Cty_TNHH_An_Lac_Vien_QN5"/>
      <sheetName val="20_85"/>
      <sheetName val="Ky_BH5"/>
      <sheetName val="IDEVCO_HA_NOI5"/>
      <sheetName val="Ngan_Son5"/>
      <sheetName val="Nha_May_Kinh5"/>
      <sheetName val="TH_PXCBT5"/>
      <sheetName val="Tong_Cty_An_Lac_Vien5"/>
      <sheetName val="Thuong_Mai5"/>
      <sheetName val="Khoi_Van_Phong5"/>
      <sheetName val="CTy_CP_Xay_dung5"/>
      <sheetName val="KD_Ve_Cua_Suot5"/>
      <sheetName val="TONG_HOP5"/>
      <sheetName val="DS_HA_LONG5"/>
      <sheetName val="CHO_TC7"/>
      <sheetName val="Tinh_(m2)7"/>
      <sheetName val="B2_37"/>
      <sheetName val="CL_XD7"/>
      <sheetName val="ESTI_7"/>
      <sheetName val="DO_AM_DT7"/>
      <sheetName val="DG_7"/>
      <sheetName val="Gia_vat_tu7"/>
      <sheetName val="Tro_giup7"/>
      <sheetName val="XL4Test5_(2)7"/>
      <sheetName val="XL4Test5_(3)7"/>
      <sheetName val="XL4Test5_(4)7"/>
      <sheetName val="XL4Test5_(5)7"/>
      <sheetName val="dtct_cong7"/>
      <sheetName val="DS_Nam_VP6"/>
      <sheetName val="Tong_Hop_thang6"/>
      <sheetName val="DANH_SACH_CAN_BO_TAP_DOAN6"/>
      <sheetName val="Lam_Vien6"/>
      <sheetName val="so_da6"/>
      <sheetName val="PXCBT_CHUA_DONG_BH6"/>
      <sheetName val="DS_Nu_VP6"/>
      <sheetName val="CTy_CPTM_DV_CL6"/>
      <sheetName val="cua_suot6"/>
      <sheetName val="CTY_DTPT_ha_tang_6"/>
      <sheetName val="Chi_nhanh6"/>
      <sheetName val="CTy_TNHH_Bao_Ve_6"/>
      <sheetName val="Cty_TNHH_An_Lac_Vien_QN6"/>
      <sheetName val="20_86"/>
      <sheetName val="Ky_BH6"/>
      <sheetName val="IDEVCO_HA_NOI6"/>
      <sheetName val="Ngan_Son6"/>
      <sheetName val="Nha_May_Kinh6"/>
      <sheetName val="TH_PXCBT6"/>
      <sheetName val="Tong_Cty_An_Lac_Vien6"/>
      <sheetName val="Thuong_Mai6"/>
      <sheetName val="Khoi_Van_Phong6"/>
      <sheetName val="CTy_CP_Xay_dung6"/>
      <sheetName val="KD_Ve_Cua_Suot6"/>
      <sheetName val="TONG_HOP6"/>
      <sheetName val="DS_HA_LONG6"/>
      <sheetName val="CHO_TC8"/>
      <sheetName val="Tinh_(m2)8"/>
      <sheetName val="B2_38"/>
      <sheetName val="CL_XD8"/>
      <sheetName val="ESTI_8"/>
      <sheetName val="DO_AM_DT8"/>
      <sheetName val="DG_8"/>
      <sheetName val="Gia_vat_tu8"/>
      <sheetName val="Tro_giup8"/>
      <sheetName val="XL4Test5_(2)8"/>
      <sheetName val="XL4Test5_(3)8"/>
      <sheetName val="XL4Test5_(4)8"/>
      <sheetName val="XL4Test5_(5)8"/>
      <sheetName val="dtct_cong8"/>
      <sheetName val="DS_Nam_VP7"/>
      <sheetName val="Tong_Hop_thang7"/>
      <sheetName val="DANH_SACH_CAN_BO_TAP_DOAN7"/>
      <sheetName val="Lam_Vien7"/>
      <sheetName val="so_da7"/>
      <sheetName val=""/>
      <sheetName val="Sheet1ံ"/>
    </sheetNames>
    <sheetDataSet>
      <sheetData sheetId="0" refreshError="1"/>
      <sheetData sheetId="1" refreshError="1"/>
      <sheetData sheetId="2" refreshError="1"/>
      <sheetData sheetId="3" refreshError="1">
        <row r="23">
          <cell r="N23">
            <v>5500</v>
          </cell>
        </row>
        <row r="28">
          <cell r="N28">
            <v>1700000</v>
          </cell>
        </row>
        <row r="34">
          <cell r="N34">
            <v>27272.73</v>
          </cell>
        </row>
        <row r="35">
          <cell r="N35">
            <v>30454.55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refreshError="1"/>
      <sheetData sheetId="240" refreshError="1"/>
      <sheetData sheetId="241" refreshError="1"/>
      <sheetData sheetId="242" refreshError="1"/>
      <sheetData sheetId="243" refreshError="1"/>
      <sheetData sheetId="244"/>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refreshError="1"/>
      <sheetData sheetId="453"/>
      <sheetData sheetId="454"/>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refreshError="1"/>
      <sheetData sheetId="644" refreshError="1"/>
    </sheetDataSet>
  </externalBook>
</externalLink>
</file>

<file path=xl/externalLinks/externalLink3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
      <sheetName val="RECORD"/>
      <sheetName val="KHU1"/>
      <sheetName val="XL4Poppy"/>
    </sheetNames>
    <definedNames>
      <definedName name="TLTH1"/>
    </definedNames>
    <sheetDataSet>
      <sheetData sheetId="0" refreshError="1"/>
      <sheetData sheetId="1"/>
      <sheetData sheetId="2"/>
      <sheetData sheetId="3"/>
    </sheetDataSet>
  </externalBook>
</externalLink>
</file>

<file path=xl/externalLinks/externalLink3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English"/>
      <sheetName val="BO"/>
      <sheetName val="TongDT"/>
      <sheetName val="CUOCVL"/>
      <sheetName val="BUVL"/>
      <sheetName val="NCONG"/>
      <sheetName val="MAY"/>
      <sheetName val="dthsen1"/>
      <sheetName val="dthsen2"/>
      <sheetName val="khehoi"/>
      <sheetName val="Dongxung "/>
      <sheetName val="vandiem1"/>
      <sheetName val="vandiem2"/>
      <sheetName val="TVL"/>
      <sheetName val="hoasenbosung"/>
      <sheetName val="Tongke"/>
      <sheetName val="DTXL"/>
      <sheetName val="INV"/>
      <sheetName val="Sheet3"/>
      <sheetName val="XXXXXXXX"/>
      <sheetName val="XXXXXXX0"/>
      <sheetName val="XXXXXXX1"/>
      <sheetName val="XXXXXXX2"/>
      <sheetName val="XXXXXXX3"/>
      <sheetName val="XXXXXXX4"/>
      <sheetName val="CT"/>
      <sheetName val="Sheet1"/>
      <sheetName val="KVT NhËp kho"/>
      <sheetName val="144"/>
      <sheetName val="142"/>
      <sheetName val="SO CAI 111"/>
      <sheetName val="111"/>
      <sheetName val="112"/>
      <sheetName val="811"/>
      <sheetName val="sc642"/>
      <sheetName val="642"/>
      <sheetName val="sc627"/>
      <sheetName val="sxkddd"/>
      <sheetName val="Cau"/>
      <sheetName val="doi 601"/>
      <sheetName val="ngoc hoi"/>
      <sheetName val="ngo may"/>
      <sheetName val="dak to"/>
      <sheetName val="thuy dien"/>
      <sheetName val="sc6211"/>
      <sheetName val="6211"/>
      <sheetName val="konplong"/>
      <sheetName val="truong"/>
      <sheetName val="627"/>
      <sheetName val="411"/>
      <sheetName val="338"/>
      <sheetName val="334"/>
      <sheetName val="333.4"/>
      <sheetName val="333.1"/>
      <sheetName val="Sæ c¸i 131"/>
      <sheetName val="131,"/>
      <sheetName val="133"/>
      <sheetName val="CT 133"/>
      <sheetName val="214"/>
      <sheetName val="211"/>
      <sheetName val="154"/>
      <sheetName val="153"/>
      <sheetName val="152"/>
      <sheetName val="632"/>
      <sheetName val="622"/>
      <sheetName val="SC621"/>
      <sheetName val="331"/>
      <sheetName val="421"/>
      <sheetName val="311"/>
      <sheetName val="635"/>
      <sheetName val="515"/>
      <sheetName val="511"/>
      <sheetName val="621"/>
      <sheetName val="XL4Poppy"/>
      <sheetName val="TONG KE DZ 0.4 KV"/>
      <sheetName val="DO AM DT"/>
      <sheetName val="15-05-08"/>
      <sheetName val="BB tuan"/>
      <sheetName val="BB ngay"/>
      <sheetName val="Tong_ke"/>
      <sheetName val="TL rieng"/>
      <sheetName val="ptdg"/>
      <sheetName val="Thuc thanh"/>
      <sheetName val="Open"/>
      <sheetName val="Function"/>
      <sheetName val="Noisuy-LLL"/>
      <sheetName val="QTXD"/>
      <sheetName val="B-B"/>
      <sheetName val="Analysis"/>
      <sheetName val="C-C"/>
      <sheetName val="D-D"/>
      <sheetName val="Mau"/>
      <sheetName val="CPQL"/>
      <sheetName val="THCPQL"/>
      <sheetName val="TTDZ22"/>
      <sheetName val="Tai khoan"/>
      <sheetName val="DI-ESTI"/>
      <sheetName val="gVL"/>
      <sheetName val="CDTK"/>
      <sheetName val="CHITIET VL_NC_TT_3p"/>
      <sheetName val="VCV_BE_TONG"/>
      <sheetName val="13.BANG CT"/>
      <sheetName val="14.MMUS GIUA NHIP"/>
      <sheetName val="4.HSPBngang"/>
      <sheetName val="6.Tinh tai"/>
      <sheetName val="2 NSl"/>
      <sheetName val="17.US CHU tho a_b"/>
      <sheetName val="15.MMUS GOI"/>
      <sheetName val="Pier"/>
      <sheetName val="Pile"/>
      <sheetName val="Don gia-cau"/>
      <sheetName val="Sheet2"/>
      <sheetName val="NEW-PANEL"/>
      <sheetName val="CHITIET VL-NC-TT-3p"/>
      <sheetName val="VCV-BE-TONG"/>
      <sheetName val="G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Set>
  </externalBook>
</externalLink>
</file>

<file path=xl/externalLinks/externalLink3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hao sat-TD"/>
      <sheetName val="Khao sat-TD (2)"/>
      <sheetName val="thu"/>
      <sheetName val="Tke khoan"/>
      <sheetName val="Gia KS"/>
      <sheetName val="gia nen co ket"/>
      <sheetName val="ptn"/>
      <sheetName val="SS TKe"/>
      <sheetName val="TrabangBC"/>
      <sheetName val="Trabang-to chuc giao thong"/>
      <sheetName val="tra_bang_TH"/>
      <sheetName val="trabang_dnoiKCN"/>
      <sheetName val="Ksat trinh SGT(chua dieu chinh)"/>
      <sheetName val="trabang_dnoiKCN (dieuchinh)"/>
      <sheetName val="Khao sat dieu chinh"/>
      <sheetName val="TH-DnoiKCN"/>
      <sheetName val="Trabang-NutYetkieu"/>
      <sheetName val="Trabang_DCSang"/>
      <sheetName val="Trabang-cauManquang"/>
      <sheetName val="Khao sat trinh SGT (2)"/>
      <sheetName val="ptn (2)"/>
      <sheetName val="XXXXXXXX"/>
      <sheetName val="XXXXXXXXXXXX"/>
      <sheetName val="XXXXXXXXXXX0"/>
      <sheetName val="XXXXXXXXXXX1"/>
      <sheetName val="XXXXXXXXXXX2"/>
      <sheetName val="XXXXXXXXXXX3"/>
      <sheetName val="XXXXXXXXXXX4"/>
      <sheetName val="XXXXXXXXXXX5"/>
      <sheetName val="XXXXXXX1"/>
      <sheetName val="XXXXXXX0"/>
      <sheetName val="XXXXXXX2"/>
      <sheetName val="XXXXXXX3"/>
      <sheetName val="XL4Test5"/>
      <sheetName val="Khao sat trinh SGT"/>
    </sheetNames>
    <sheetDataSet>
      <sheetData sheetId="0"/>
      <sheetData sheetId="1"/>
      <sheetData sheetId="2"/>
      <sheetData sheetId="3"/>
      <sheetData sheetId="4" refreshError="1">
        <row r="4">
          <cell r="A4" t="str">
            <v>09.2.005</v>
          </cell>
          <cell r="B4" t="str">
            <v xml:space="preserve">Thuû chuÈn h¹ng IV </v>
          </cell>
          <cell r="C4">
            <v>5</v>
          </cell>
          <cell r="D4" t="str">
            <v>Km</v>
          </cell>
          <cell r="E4">
            <v>6950</v>
          </cell>
          <cell r="F4">
            <v>442436</v>
          </cell>
          <cell r="G4">
            <v>24548</v>
          </cell>
          <cell r="H4">
            <v>832479.01360000006</v>
          </cell>
        </row>
        <row r="5">
          <cell r="A5" t="str">
            <v>08.2.005</v>
          </cell>
          <cell r="B5" t="str">
            <v>Tø gi¸c tr¾c ®Þa</v>
          </cell>
          <cell r="C5">
            <v>5</v>
          </cell>
          <cell r="D5" t="str">
            <v>®iÓm</v>
          </cell>
          <cell r="E5">
            <v>72783</v>
          </cell>
          <cell r="F5">
            <v>2248640</v>
          </cell>
          <cell r="G5">
            <v>455673</v>
          </cell>
          <cell r="H5">
            <v>4646023.5766000003</v>
          </cell>
        </row>
        <row r="6">
          <cell r="A6" t="str">
            <v>09.3.005</v>
          </cell>
          <cell r="B6" t="str">
            <v>Thuû chuÈn kü thuËt</v>
          </cell>
          <cell r="C6">
            <v>5</v>
          </cell>
          <cell r="D6" t="str">
            <v>Km</v>
          </cell>
          <cell r="E6">
            <v>812</v>
          </cell>
          <cell r="F6">
            <v>270092</v>
          </cell>
          <cell r="G6">
            <v>15106</v>
          </cell>
          <cell r="H6">
            <v>504699.72919999994</v>
          </cell>
        </row>
        <row r="7">
          <cell r="A7" t="str">
            <v>08.6.005</v>
          </cell>
          <cell r="B7" t="str">
            <v>§­êng chuyÒn cÊp 2</v>
          </cell>
          <cell r="C7">
            <v>5</v>
          </cell>
          <cell r="D7" t="str">
            <v>§iÓm</v>
          </cell>
          <cell r="E7">
            <v>13037</v>
          </cell>
          <cell r="F7">
            <v>499026</v>
          </cell>
          <cell r="G7">
            <v>53786</v>
          </cell>
          <cell r="H7">
            <v>974068.15320000006</v>
          </cell>
        </row>
        <row r="8">
          <cell r="A8" t="str">
            <v>10.4.105</v>
          </cell>
          <cell r="B8" t="str">
            <v>§o vÏ b×nh ®å trªn c¹n TL1/2000 ddm 1m</v>
          </cell>
          <cell r="C8">
            <v>5</v>
          </cell>
          <cell r="D8" t="str">
            <v>100 Ha</v>
          </cell>
          <cell r="E8">
            <v>65778</v>
          </cell>
          <cell r="F8">
            <v>10289200</v>
          </cell>
          <cell r="G8">
            <v>883989</v>
          </cell>
          <cell r="H8">
            <v>19613483.403800003</v>
          </cell>
        </row>
        <row r="9">
          <cell r="A9" t="str">
            <v>11.4.105</v>
          </cell>
          <cell r="B9" t="str">
            <v>§o vÏ b×nh ®å d­íi n­íc TL1/2000 ddm 1m</v>
          </cell>
          <cell r="C9">
            <v>5</v>
          </cell>
          <cell r="D9" t="str">
            <v>100 Ha</v>
          </cell>
          <cell r="E9">
            <v>65778</v>
          </cell>
          <cell r="F9">
            <v>13375960</v>
          </cell>
          <cell r="G9">
            <v>709150</v>
          </cell>
          <cell r="H9">
            <v>24977522.530000001</v>
          </cell>
        </row>
        <row r="10">
          <cell r="A10" t="str">
            <v>10.3.105</v>
          </cell>
          <cell r="B10" t="str">
            <v>§o vÏ b×nh ®å trªn c¹n TL1/1000 ddm 1m</v>
          </cell>
          <cell r="C10">
            <v>5</v>
          </cell>
          <cell r="D10" t="str">
            <v>100 Ha</v>
          </cell>
          <cell r="E10">
            <v>225851</v>
          </cell>
          <cell r="F10">
            <v>20063940</v>
          </cell>
          <cell r="G10">
            <v>2218984</v>
          </cell>
          <cell r="H10">
            <v>38911393.592800006</v>
          </cell>
        </row>
        <row r="11">
          <cell r="A11" t="str">
            <v>11.3.105</v>
          </cell>
          <cell r="B11" t="str">
            <v>§o vÏ b×nh ®å d­íi n­íc TL1/1000 ddm 1m</v>
          </cell>
          <cell r="C11">
            <v>5</v>
          </cell>
          <cell r="D11" t="str">
            <v>100 Ha</v>
          </cell>
          <cell r="E11">
            <v>193651</v>
          </cell>
          <cell r="F11">
            <v>26083122</v>
          </cell>
          <cell r="G11">
            <v>1756449</v>
          </cell>
          <cell r="H11">
            <v>49199220.359800003</v>
          </cell>
        </row>
        <row r="12">
          <cell r="A12" t="str">
            <v>10.2.205</v>
          </cell>
          <cell r="B12" t="str">
            <v>§o vÏ b×nh ®å trªn c¹n TL1/500 ddm 1m</v>
          </cell>
          <cell r="C12">
            <v>5</v>
          </cell>
          <cell r="D12" t="str">
            <v>Ha</v>
          </cell>
          <cell r="E12">
            <v>10348</v>
          </cell>
          <cell r="F12">
            <v>576195</v>
          </cell>
          <cell r="G12">
            <v>54530</v>
          </cell>
          <cell r="H12">
            <v>1111120.196</v>
          </cell>
        </row>
        <row r="13">
          <cell r="A13" t="str">
            <v>11.2.205</v>
          </cell>
          <cell r="B13" t="str">
            <v>§o vÏ b×nh ®å d­íi n­íc TL1/500 ddm 1m</v>
          </cell>
          <cell r="C13">
            <v>5</v>
          </cell>
          <cell r="D13" t="str">
            <v>Ha</v>
          </cell>
          <cell r="E13">
            <v>10348</v>
          </cell>
          <cell r="F13">
            <v>749054</v>
          </cell>
          <cell r="G13">
            <v>43782</v>
          </cell>
          <cell r="H13">
            <v>1410421.7323999999</v>
          </cell>
        </row>
        <row r="14">
          <cell r="A14" t="str">
            <v>11.7.105</v>
          </cell>
          <cell r="B14" t="str">
            <v>§o vÏ tr¾c däc cÇu trªn c¹n</v>
          </cell>
          <cell r="C14">
            <v>5</v>
          </cell>
          <cell r="D14" t="str">
            <v>100 m</v>
          </cell>
          <cell r="E14">
            <v>50090</v>
          </cell>
          <cell r="F14">
            <v>134531</v>
          </cell>
          <cell r="G14">
            <v>15279</v>
          </cell>
          <cell r="H14">
            <v>312849.70380000002</v>
          </cell>
        </row>
        <row r="15">
          <cell r="A15" t="str">
            <v>11.7.305</v>
          </cell>
          <cell r="B15" t="str">
            <v>§o vÏ tr¾c däc lßng s«ng</v>
          </cell>
          <cell r="C15">
            <v>5</v>
          </cell>
          <cell r="D15" t="str">
            <v>100 m</v>
          </cell>
          <cell r="E15">
            <v>50090</v>
          </cell>
          <cell r="F15">
            <v>204498</v>
          </cell>
          <cell r="G15">
            <v>33458</v>
          </cell>
          <cell r="H15">
            <v>459548.85960000003</v>
          </cell>
        </row>
        <row r="16">
          <cell r="A16" t="str">
            <v>11.7.405</v>
          </cell>
          <cell r="B16" t="str">
            <v>§o vÏ tr¾c däc cÇu d­íi n­íc</v>
          </cell>
          <cell r="C16">
            <v>5</v>
          </cell>
          <cell r="D16" t="str">
            <v>100 m</v>
          </cell>
          <cell r="E16">
            <v>29285</v>
          </cell>
          <cell r="F16">
            <v>262375</v>
          </cell>
          <cell r="G16">
            <v>45073</v>
          </cell>
          <cell r="H16">
            <v>554963.64659999998</v>
          </cell>
        </row>
        <row r="17">
          <cell r="A17" t="str">
            <v>11.7.405</v>
          </cell>
          <cell r="B17" t="str">
            <v>§o vÏ tr¾c ngang s«ng</v>
          </cell>
          <cell r="C17">
            <v>5</v>
          </cell>
          <cell r="D17" t="str">
            <v>100 m</v>
          </cell>
          <cell r="E17">
            <v>29285</v>
          </cell>
          <cell r="F17">
            <v>262375</v>
          </cell>
          <cell r="G17">
            <v>45073</v>
          </cell>
          <cell r="H17">
            <v>554963.64659999998</v>
          </cell>
        </row>
        <row r="18">
          <cell r="A18" t="str">
            <v>11.7.405</v>
          </cell>
          <cell r="B18" t="str">
            <v>§o vÏ tr¾c ngang th­îng h¹ l­u</v>
          </cell>
          <cell r="C18">
            <v>5</v>
          </cell>
          <cell r="D18" t="str">
            <v>100 m</v>
          </cell>
          <cell r="E18">
            <v>29285</v>
          </cell>
          <cell r="F18">
            <v>262375</v>
          </cell>
          <cell r="G18">
            <v>45073</v>
          </cell>
          <cell r="H18">
            <v>554963.64659999998</v>
          </cell>
        </row>
        <row r="19">
          <cell r="A19" t="str">
            <v>11.7.205</v>
          </cell>
          <cell r="B19" t="str">
            <v>§o vÏ tr¾c ngang cÇu trªn c¹n</v>
          </cell>
          <cell r="C19">
            <v>5</v>
          </cell>
          <cell r="D19" t="str">
            <v>100 m</v>
          </cell>
          <cell r="E19">
            <v>32590</v>
          </cell>
          <cell r="F19">
            <v>174916</v>
          </cell>
          <cell r="G19">
            <v>27366</v>
          </cell>
          <cell r="H19">
            <v>380782.54920000001</v>
          </cell>
        </row>
        <row r="20">
          <cell r="A20" t="str">
            <v>08.1.005</v>
          </cell>
          <cell r="B20" t="str">
            <v>Tam gi¸c h¹ng IV</v>
          </cell>
          <cell r="C20">
            <v>5</v>
          </cell>
          <cell r="D20" t="str">
            <v>®iÓm</v>
          </cell>
          <cell r="E20">
            <v>95629</v>
          </cell>
          <cell r="F20">
            <v>2895124</v>
          </cell>
          <cell r="G20">
            <v>502581</v>
          </cell>
          <cell r="H20">
            <v>5888407.5581999999</v>
          </cell>
        </row>
        <row r="21">
          <cell r="A21" t="str">
            <v>03.1.001</v>
          </cell>
          <cell r="B21" t="str">
            <v>Khoan m¸y cÊp ®Êt ®¸ I-III trªn c¹n (®é s©u ®Õn 30m)</v>
          </cell>
          <cell r="C21" t="str">
            <v>®é s©u ®Õn 30m</v>
          </cell>
          <cell r="D21" t="str">
            <v>m</v>
          </cell>
          <cell r="E21">
            <v>72411</v>
          </cell>
          <cell r="F21">
            <v>86429</v>
          </cell>
          <cell r="G21">
            <v>77705</v>
          </cell>
          <cell r="H21">
            <v>320633.72899999999</v>
          </cell>
        </row>
        <row r="22">
          <cell r="A22" t="str">
            <v>03.1.002</v>
          </cell>
          <cell r="B22" t="str">
            <v>Khoan m¸y cÊp ®Êt ®¸ IV-VI trªn c¹n (®é s©u ®Õn 30m)</v>
          </cell>
          <cell r="C22" t="str">
            <v>®é s©u ®Õn 30m</v>
          </cell>
          <cell r="D22" t="str">
            <v>m</v>
          </cell>
          <cell r="E22">
            <v>96522</v>
          </cell>
          <cell r="F22">
            <v>116268</v>
          </cell>
          <cell r="G22">
            <v>171767</v>
          </cell>
          <cell r="H22">
            <v>506646.38740000012</v>
          </cell>
        </row>
        <row r="23">
          <cell r="A23" t="str">
            <v>04.1.001</v>
          </cell>
          <cell r="B23" t="str">
            <v>Khoan m¸y cÊp ®Êt ®¸ I-III d­íi n­íc (®é s©u ®Õn 30m)</v>
          </cell>
          <cell r="C23" t="str">
            <v>®é s©u ®Õn 30m</v>
          </cell>
          <cell r="D23" t="str">
            <v>m</v>
          </cell>
          <cell r="E23">
            <v>78807</v>
          </cell>
          <cell r="F23">
            <v>137387</v>
          </cell>
          <cell r="G23">
            <v>94063</v>
          </cell>
          <cell r="H23">
            <v>437793.04859999998</v>
          </cell>
        </row>
        <row r="24">
          <cell r="A24" t="str">
            <v>04.1.002</v>
          </cell>
          <cell r="B24" t="str">
            <v>Khoan m¸y cÊp ®Êt ®¸ IV-VI d­íi n­íc (®é s©u ®Õn 30m)</v>
          </cell>
          <cell r="C24" t="str">
            <v>®é s©u ®Õn 30m</v>
          </cell>
          <cell r="D24" t="str">
            <v>m</v>
          </cell>
          <cell r="E24">
            <v>104712</v>
          </cell>
          <cell r="F24">
            <v>183004</v>
          </cell>
          <cell r="G24">
            <v>208575</v>
          </cell>
          <cell r="H24">
            <v>677333.69299999997</v>
          </cell>
        </row>
        <row r="25">
          <cell r="A25" t="str">
            <v>03.2.001</v>
          </cell>
          <cell r="B25" t="str">
            <v>Khoan m¸y cÊp ®Êt ®¸ I-III trªn c¹n (®é s©u ®Õn 60m)</v>
          </cell>
          <cell r="C25" t="str">
            <v>®é s©u ®Õn 60m</v>
          </cell>
          <cell r="D25" t="str">
            <v>m</v>
          </cell>
          <cell r="E25">
            <v>72575</v>
          </cell>
          <cell r="F25">
            <v>99502</v>
          </cell>
          <cell r="G25">
            <v>81794</v>
          </cell>
          <cell r="H25">
            <v>349002.85879999999</v>
          </cell>
        </row>
        <row r="26">
          <cell r="A26" t="str">
            <v>03.2.002</v>
          </cell>
          <cell r="B26" t="str">
            <v>Khoan m¸y cÊp ®Êt ®¸ IV-VI trªn c¹n (®é s©u ®Õn 60m)</v>
          </cell>
          <cell r="C26" t="str">
            <v>®é s©u ®Õn 60m</v>
          </cell>
          <cell r="D26" t="str">
            <v>m</v>
          </cell>
          <cell r="E26">
            <v>97042</v>
          </cell>
          <cell r="F26">
            <v>133794</v>
          </cell>
          <cell r="G26">
            <v>184037</v>
          </cell>
          <cell r="H26">
            <v>552696.07339999999</v>
          </cell>
        </row>
        <row r="27">
          <cell r="A27" t="str">
            <v>03.2.003</v>
          </cell>
          <cell r="B27" t="str">
            <v>Khoan m¸y cÊp ®Êt ®¸ VII-VII trªn c¹n (®é s©u ®Õn 60m)</v>
          </cell>
          <cell r="C27" t="str">
            <v>®é s©u ®Õn 60m</v>
          </cell>
          <cell r="D27" t="str">
            <v>m</v>
          </cell>
          <cell r="E27">
            <v>132764</v>
          </cell>
          <cell r="F27">
            <v>183545</v>
          </cell>
          <cell r="G27">
            <v>318997</v>
          </cell>
          <cell r="H27">
            <v>833284.32740000007</v>
          </cell>
        </row>
        <row r="28">
          <cell r="A28" t="str">
            <v>04.2.001</v>
          </cell>
          <cell r="B28" t="str">
            <v>Khoan m¸y cÊp ®Êt ®¸ I-III d­íi n­íc (®é s©u ®Õn 60m)</v>
          </cell>
          <cell r="C28" t="str">
            <v>®é s©u ®Õn 60m</v>
          </cell>
          <cell r="D28" t="str">
            <v>m</v>
          </cell>
          <cell r="E28">
            <v>79112</v>
          </cell>
          <cell r="F28">
            <v>148972</v>
          </cell>
          <cell r="G28">
            <v>98153</v>
          </cell>
          <cell r="H28">
            <v>463631.39659999998</v>
          </cell>
        </row>
        <row r="29">
          <cell r="A29" t="str">
            <v>04.2.002</v>
          </cell>
          <cell r="B29" t="str">
            <v>Khoan m¸y cÊp ®Êt ®¸ IV-VI d­íi n­íc (®é s©u ®Õn 60m)</v>
          </cell>
          <cell r="C29" t="str">
            <v>®é s©u ®Õn 60m</v>
          </cell>
          <cell r="D29" t="str">
            <v>m</v>
          </cell>
          <cell r="E29">
            <v>106620</v>
          </cell>
          <cell r="F29">
            <v>200691</v>
          </cell>
          <cell r="G29">
            <v>220844</v>
          </cell>
          <cell r="H29">
            <v>725143.6468000001</v>
          </cell>
        </row>
        <row r="30">
          <cell r="A30" t="str">
            <v>04.2.003</v>
          </cell>
          <cell r="B30" t="str">
            <v>Khoan m¸y cÊp ®Êt ®¸ VII-VIII d­íi n­íc (®é s©u ®Õn 60m)</v>
          </cell>
          <cell r="C30" t="str">
            <v>®é s©u ®Õn 60m</v>
          </cell>
          <cell r="D30" t="str">
            <v>m</v>
          </cell>
          <cell r="E30">
            <v>146684</v>
          </cell>
          <cell r="F30">
            <v>275458</v>
          </cell>
          <cell r="G30">
            <v>384432</v>
          </cell>
          <cell r="H30">
            <v>1087883.1304000001</v>
          </cell>
        </row>
        <row r="31">
          <cell r="A31" t="str">
            <v>03.3.001</v>
          </cell>
          <cell r="B31" t="str">
            <v>Khoan m¸y cÊp ®Êt ®¸ I-III trªn c¹n (®é s©u ®Õn 100m)</v>
          </cell>
          <cell r="C31" t="str">
            <v>®é s©u ®Õn 100m</v>
          </cell>
          <cell r="D31" t="str">
            <v>m</v>
          </cell>
          <cell r="E31">
            <v>73160</v>
          </cell>
          <cell r="F31">
            <v>108497</v>
          </cell>
          <cell r="G31">
            <v>89973</v>
          </cell>
          <cell r="H31">
            <v>375108.57060000004</v>
          </cell>
        </row>
        <row r="32">
          <cell r="A32" t="str">
            <v>03.3.002</v>
          </cell>
          <cell r="B32" t="str">
            <v>Khoan m¸y cÊp ®Êt ®¸ IV-VI trªn c¹n (®é s©u ®Õn 100m)</v>
          </cell>
          <cell r="C32" t="str">
            <v>®é s©u ®Õn 100m</v>
          </cell>
          <cell r="D32" t="str">
            <v>m</v>
          </cell>
          <cell r="E32">
            <v>98907</v>
          </cell>
          <cell r="F32">
            <v>147848</v>
          </cell>
          <cell r="G32">
            <v>208575</v>
          </cell>
          <cell r="H32">
            <v>607829.28099999996</v>
          </cell>
        </row>
        <row r="33">
          <cell r="A33" t="str">
            <v>03.3.003</v>
          </cell>
          <cell r="B33" t="str">
            <v>Khoan m¸y cÊp ®Êt ®¸ VII-VIII trªn c¹n (®é s©u ®Õn 100m)</v>
          </cell>
          <cell r="C33" t="str">
            <v>®é s©u ®Õn 100m</v>
          </cell>
          <cell r="D33" t="str">
            <v>m</v>
          </cell>
          <cell r="E33">
            <v>135554</v>
          </cell>
          <cell r="F33">
            <v>199848</v>
          </cell>
          <cell r="G33">
            <v>343535</v>
          </cell>
          <cell r="H33">
            <v>893450.73300000001</v>
          </cell>
        </row>
        <row r="34">
          <cell r="A34" t="str">
            <v>04.3.001</v>
          </cell>
          <cell r="B34" t="str">
            <v>Khoan m¸y cÊp ®Êt ®¸ I-III d­íi n­íc (®é s©u ®Õn 100m)</v>
          </cell>
          <cell r="C34" t="str">
            <v>®é s©u ®Õn 100m</v>
          </cell>
          <cell r="D34" t="str">
            <v>m</v>
          </cell>
          <cell r="E34">
            <v>79894</v>
          </cell>
          <cell r="F34">
            <v>157405</v>
          </cell>
          <cell r="G34">
            <v>110422</v>
          </cell>
          <cell r="H34">
            <v>493572.08240000001</v>
          </cell>
        </row>
        <row r="35">
          <cell r="A35" t="str">
            <v>04.3.002</v>
          </cell>
          <cell r="B35" t="str">
            <v>Khoan m¸y cÊp ®Êt ®¸ IV-VI d­íi n­íc (®é s©u ®Õn 100m)</v>
          </cell>
          <cell r="C35" t="str">
            <v>®é s©u ®Õn 100m</v>
          </cell>
          <cell r="D35" t="str">
            <v>m</v>
          </cell>
          <cell r="E35">
            <v>109037</v>
          </cell>
          <cell r="F35">
            <v>212496</v>
          </cell>
          <cell r="G35">
            <v>249472</v>
          </cell>
          <cell r="H35">
            <v>781448.1544</v>
          </cell>
        </row>
        <row r="36">
          <cell r="A36" t="str">
            <v>04.3.003</v>
          </cell>
          <cell r="B36" t="str">
            <v>Khoan m¸y cÊp ®Êt ®¸ VII-VIII d­íi n­íc (®é s©u ®Õn 100m)</v>
          </cell>
          <cell r="C36" t="str">
            <v>®é s©u ®Õn 100m</v>
          </cell>
          <cell r="D36" t="str">
            <v>m</v>
          </cell>
          <cell r="E36">
            <v>151070</v>
          </cell>
          <cell r="F36">
            <v>293166</v>
          </cell>
          <cell r="G36">
            <v>408970</v>
          </cell>
          <cell r="H36">
            <v>1152273.1059999999</v>
          </cell>
        </row>
        <row r="37">
          <cell r="A37" t="str">
            <v>01.1.101</v>
          </cell>
          <cell r="B37" t="str">
            <v>Hè ®µo ®Þa chÊt cÊp ®Êt I-III (®é s©u ®Õn 2m)</v>
          </cell>
          <cell r="C37" t="str">
            <v>§µo kh«ng chèng</v>
          </cell>
          <cell r="D37" t="str">
            <v>m3</v>
          </cell>
          <cell r="E37">
            <v>24211</v>
          </cell>
          <cell r="F37">
            <v>63279</v>
          </cell>
          <cell r="H37">
            <v>139692.41800000001</v>
          </cell>
        </row>
        <row r="38">
          <cell r="A38" t="str">
            <v>01.1.102</v>
          </cell>
          <cell r="B38" t="str">
            <v>Hè ®µo ®Þa chÊt cÊp ®Êt IV-V (®é s©u ®Õn 2m)</v>
          </cell>
          <cell r="C38" t="str">
            <v>§µo kh«ng chèng</v>
          </cell>
          <cell r="D38" t="str">
            <v>m3</v>
          </cell>
          <cell r="E38">
            <v>24211</v>
          </cell>
          <cell r="F38">
            <v>94918</v>
          </cell>
          <cell r="H38">
            <v>196705.89600000001</v>
          </cell>
        </row>
        <row r="39">
          <cell r="A39" t="str">
            <v>01.1.201</v>
          </cell>
          <cell r="B39" t="str">
            <v>Hè ®µo ®Þa chÊt cÊp ®Êt I-III (®é s©u ®Õn 4m)</v>
          </cell>
          <cell r="C39" t="str">
            <v>§µo kh«ng chèng</v>
          </cell>
          <cell r="D39" t="str">
            <v>m3</v>
          </cell>
          <cell r="E39">
            <v>25220</v>
          </cell>
          <cell r="F39">
            <v>72828</v>
          </cell>
          <cell r="H39">
            <v>157969.25600000002</v>
          </cell>
        </row>
        <row r="40">
          <cell r="A40" t="str">
            <v>01.1.202</v>
          </cell>
          <cell r="B40" t="str">
            <v>Hè ®µo ®Þa chÊt cÊp ®Êt IV-V (®é s©u ®Õn 4m)</v>
          </cell>
          <cell r="C40" t="str">
            <v>§µo kh«ng chèng</v>
          </cell>
          <cell r="D40" t="str">
            <v>m3</v>
          </cell>
          <cell r="E40">
            <v>25220</v>
          </cell>
          <cell r="F40">
            <v>109376</v>
          </cell>
          <cell r="H40">
            <v>223828.75200000001</v>
          </cell>
        </row>
        <row r="41">
          <cell r="A41" t="str">
            <v>12.1.701</v>
          </cell>
          <cell r="B41" t="str">
            <v>ThÝ nghiÖm chØ tiªu c¬ lý mÉu ®¸</v>
          </cell>
          <cell r="D41" t="str">
            <v>mÉu</v>
          </cell>
          <cell r="E41">
            <v>28037</v>
          </cell>
          <cell r="F41">
            <v>172344</v>
          </cell>
          <cell r="G41">
            <v>147154</v>
          </cell>
          <cell r="H41">
            <v>496266.348</v>
          </cell>
        </row>
        <row r="42">
          <cell r="A42" t="str">
            <v>12.1.301a</v>
          </cell>
          <cell r="B42" t="str">
            <v>ThÝ nghiÖm chØ tiªu c¬ lý mÉu ®Êt nguyªn d¹ng</v>
          </cell>
          <cell r="D42" t="str">
            <v>mÉu</v>
          </cell>
          <cell r="E42">
            <v>29557</v>
          </cell>
          <cell r="F42">
            <v>162005</v>
          </cell>
          <cell r="G42">
            <v>86559</v>
          </cell>
          <cell r="H42">
            <v>415015.97</v>
          </cell>
        </row>
        <row r="43">
          <cell r="A43" t="str">
            <v>12.1.301b</v>
          </cell>
          <cell r="B43" t="str">
            <v>ThÝ nghiÖm chØ tiªu c¬ lý (9 chØ tiªu)</v>
          </cell>
          <cell r="D43" t="str">
            <v>mÉu</v>
          </cell>
          <cell r="E43">
            <v>29557</v>
          </cell>
          <cell r="F43">
            <v>89102.75</v>
          </cell>
          <cell r="G43">
            <v>47607.450000000004</v>
          </cell>
          <cell r="H43">
            <v>242357.4725</v>
          </cell>
        </row>
        <row r="44">
          <cell r="A44" t="str">
            <v>13.1.401</v>
          </cell>
          <cell r="B44" t="str">
            <v>ThÝ nghiÖm SPT</v>
          </cell>
          <cell r="D44" t="str">
            <v>LÇn</v>
          </cell>
          <cell r="E44">
            <v>79467</v>
          </cell>
          <cell r="F44">
            <v>30868</v>
          </cell>
          <cell r="G44">
            <v>49577</v>
          </cell>
          <cell r="H44">
            <v>196089.38940000001</v>
          </cell>
        </row>
        <row r="45">
          <cell r="A45" t="str">
            <v>12.1.401a</v>
          </cell>
          <cell r="B45" t="str">
            <v>X¸c ®Þnh chØ tiªu mÉu ®Êt 3 trôc (mÉu CU)</v>
          </cell>
          <cell r="D45" t="str">
            <v>mÉu</v>
          </cell>
          <cell r="E45">
            <v>225226</v>
          </cell>
          <cell r="F45">
            <v>463014</v>
          </cell>
          <cell r="G45">
            <v>2340183</v>
          </cell>
          <cell r="H45">
            <v>3553684.7680000002</v>
          </cell>
        </row>
        <row r="46">
          <cell r="A46" t="str">
            <v>12.1.401b</v>
          </cell>
          <cell r="B46" t="str">
            <v>X¸c ®Þnh chØ tiªu mÉu ®Êt 3 trôc (mÉu UU)</v>
          </cell>
          <cell r="D46" t="str">
            <v>mÉu</v>
          </cell>
          <cell r="E46">
            <v>225226</v>
          </cell>
          <cell r="F46">
            <v>231507</v>
          </cell>
          <cell r="G46">
            <v>1170091.5</v>
          </cell>
          <cell r="H46">
            <v>1896212.1639999999</v>
          </cell>
        </row>
        <row r="47">
          <cell r="A47" t="str">
            <v>13.1.111</v>
          </cell>
          <cell r="B47" t="str">
            <v>Móc n­íc thÝ nghiÖm trong lç khoan</v>
          </cell>
          <cell r="D47" t="str">
            <v>lÇn móc</v>
          </cell>
          <cell r="E47">
            <v>10736</v>
          </cell>
          <cell r="F47">
            <v>180061</v>
          </cell>
          <cell r="G47">
            <v>44460</v>
          </cell>
          <cell r="H47">
            <v>386276.614</v>
          </cell>
        </row>
        <row r="48">
          <cell r="A48" t="str">
            <v>12.1.100</v>
          </cell>
          <cell r="B48" t="str">
            <v>X¸c ®Þnh chØ tiªu ho¸ lý cña mÉu n­íc toµn phÇn</v>
          </cell>
          <cell r="D48" t="str">
            <v>mÉu</v>
          </cell>
          <cell r="E48">
            <v>38361</v>
          </cell>
          <cell r="F48">
            <v>128615</v>
          </cell>
          <cell r="G48">
            <v>100861</v>
          </cell>
          <cell r="H48">
            <v>379339.55000000005</v>
          </cell>
        </row>
        <row r="49">
          <cell r="A49" t="str">
            <v>13.1.301</v>
          </cell>
          <cell r="B49" t="str">
            <v>ThÝ nghiÖm c¾t c¸nh</v>
          </cell>
          <cell r="D49" t="str">
            <v>®iÓm</v>
          </cell>
          <cell r="E49">
            <v>5431</v>
          </cell>
          <cell r="F49">
            <v>51446</v>
          </cell>
          <cell r="G49">
            <v>34113</v>
          </cell>
          <cell r="H49">
            <v>137153.5166</v>
          </cell>
        </row>
        <row r="50">
          <cell r="A50" t="str">
            <v>13.1.101</v>
          </cell>
          <cell r="B50" t="str">
            <v>ThÝ nghiÖm xuyªn tÜnh</v>
          </cell>
          <cell r="D50" t="str">
            <v>m xuyªn</v>
          </cell>
          <cell r="E50">
            <v>4384</v>
          </cell>
          <cell r="F50">
            <v>30868</v>
          </cell>
          <cell r="G50">
            <v>30100</v>
          </cell>
          <cell r="H50">
            <v>94410.596000000005</v>
          </cell>
        </row>
        <row r="51">
          <cell r="A51" t="str">
            <v>17.1.200</v>
          </cell>
          <cell r="B51" t="str">
            <v>Kh¶o s¸t tuyÕn ®­êng cÊp 2 §H cÊp 5</v>
          </cell>
          <cell r="D51" t="str">
            <v>Km</v>
          </cell>
          <cell r="H51">
            <v>9749437.2807603981</v>
          </cell>
        </row>
        <row r="52">
          <cell r="A52" t="str">
            <v>17.1.200</v>
          </cell>
          <cell r="B52" t="str">
            <v>Kh¶o s¸t nót giao ®­êng cÊp 2 §H cÊp 5 (K=1.2)</v>
          </cell>
          <cell r="D52" t="str">
            <v>Km</v>
          </cell>
          <cell r="H52">
            <v>11699324.736912478</v>
          </cell>
        </row>
        <row r="53">
          <cell r="A53" t="str">
            <v>17.1.200a</v>
          </cell>
          <cell r="B53" t="str">
            <v>Kh¶o s¸t tuyÕn tr¸nh ®­êng cÊp 6 §H cÊp 5</v>
          </cell>
          <cell r="D53" t="str">
            <v>Km</v>
          </cell>
          <cell r="H53">
            <v>6617373.7171735996</v>
          </cell>
        </row>
        <row r="54">
          <cell r="A54" t="str">
            <v>17.1.300</v>
          </cell>
          <cell r="B54" t="str">
            <v>Kh¶o s¸t ®­êng cÊp 2 §H cÊp 5 (BVTC)</v>
          </cell>
          <cell r="D54" t="str">
            <v>Km</v>
          </cell>
          <cell r="H54">
            <v>8476626.726511199</v>
          </cell>
        </row>
        <row r="55">
          <cell r="A55" t="str">
            <v>17.1.100</v>
          </cell>
          <cell r="B55" t="str">
            <v>Kh¶o s¸t ®­êng «t« b­íc BCNCKT (®­êng cÊp 2 §H cÊp 5)</v>
          </cell>
          <cell r="D55" t="str">
            <v>Km</v>
          </cell>
          <cell r="H55">
            <v>4789456.6053860001</v>
          </cell>
        </row>
        <row r="56">
          <cell r="A56" t="str">
            <v>17.6.139</v>
          </cell>
          <cell r="B56" t="str">
            <v>Quan tr¾c mùc n­íc s«ng cã ¶nh h­ëng thuû triÒu</v>
          </cell>
          <cell r="C56">
            <v>5</v>
          </cell>
          <cell r="D56" t="str">
            <v>Tr¹m/th¸ng</v>
          </cell>
          <cell r="E56">
            <v>2077711</v>
          </cell>
          <cell r="F56">
            <v>3657811</v>
          </cell>
          <cell r="G56">
            <v>74777</v>
          </cell>
          <cell r="H56">
            <v>8878561.1554000005</v>
          </cell>
        </row>
        <row r="57">
          <cell r="A57" t="str">
            <v>17.7.113</v>
          </cell>
          <cell r="B57" t="str">
            <v>Quan tr¾c l­u tèc dßng n­íc</v>
          </cell>
          <cell r="C57" t="str">
            <v>®­êng thñy trùc 3</v>
          </cell>
          <cell r="D57" t="str">
            <v>®/QT 1 kú triÒu</v>
          </cell>
          <cell r="E57">
            <v>3621384</v>
          </cell>
          <cell r="F57">
            <v>34170433.199999996</v>
          </cell>
          <cell r="G57">
            <v>13521671</v>
          </cell>
          <cell r="H57">
            <v>80750066.9146</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Set>
  </externalBook>
</externalLink>
</file>

<file path=xl/externalLinks/externalLink3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da"/>
      <sheetName val="vc"/>
      <sheetName val="tra_vat_lieu"/>
      <sheetName val="PTDG_duong"/>
      <sheetName val="DTCT-TB"/>
      <sheetName val="GTXL"/>
      <sheetName val="PTDG cau"/>
      <sheetName val="dtct cau"/>
      <sheetName val="TH cau trung"/>
      <sheetName val="TH"/>
      <sheetName val="Tra_bang"/>
      <sheetName val="KSTK"/>
      <sheetName val="Bang don gia ks"/>
      <sheetName val="th1"/>
      <sheetName val="denbu"/>
      <sheetName val="TB"/>
      <sheetName val="KSTK-BVTC"/>
      <sheetName val="KSTK-BVTC (2)"/>
      <sheetName val="trabang2"/>
      <sheetName val="VCTbi"/>
      <sheetName val="VC-DC-DH"/>
      <sheetName val="XXXXXXXX"/>
      <sheetName val="XL4Test5"/>
      <sheetName val="DO AM DT"/>
      <sheetName val="dtct cong"/>
      <sheetName val="ptvt"/>
      <sheetName val="Thuc thanh"/>
      <sheetName val="BenLuc"/>
      <sheetName val="Tam nhin"/>
      <sheetName val="B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9">
          <cell r="A9">
            <v>47</v>
          </cell>
        </row>
        <row r="10">
          <cell r="A10">
            <v>49</v>
          </cell>
        </row>
        <row r="11">
          <cell r="A11">
            <v>48</v>
          </cell>
        </row>
        <row r="12">
          <cell r="A12">
            <v>50</v>
          </cell>
        </row>
        <row r="13">
          <cell r="A13">
            <v>51</v>
          </cell>
        </row>
        <row r="14">
          <cell r="A14">
            <v>90</v>
          </cell>
        </row>
        <row r="15">
          <cell r="A15">
            <v>52</v>
          </cell>
        </row>
        <row r="18">
          <cell r="A18">
            <v>78</v>
          </cell>
        </row>
        <row r="19">
          <cell r="A19">
            <v>88</v>
          </cell>
        </row>
        <row r="20">
          <cell r="A20">
            <v>72</v>
          </cell>
        </row>
        <row r="21">
          <cell r="A21">
            <v>73</v>
          </cell>
        </row>
        <row r="22">
          <cell r="A22">
            <v>76</v>
          </cell>
        </row>
        <row r="23">
          <cell r="A23">
            <v>77</v>
          </cell>
        </row>
        <row r="24">
          <cell r="A24">
            <v>79</v>
          </cell>
        </row>
        <row r="25">
          <cell r="A25">
            <v>74</v>
          </cell>
        </row>
        <row r="26">
          <cell r="A26">
            <v>80</v>
          </cell>
        </row>
        <row r="29">
          <cell r="A29">
            <v>53</v>
          </cell>
        </row>
        <row r="30">
          <cell r="A30">
            <v>54</v>
          </cell>
        </row>
        <row r="31">
          <cell r="A31">
            <v>7</v>
          </cell>
        </row>
        <row r="32">
          <cell r="A32">
            <v>9</v>
          </cell>
        </row>
        <row r="33">
          <cell r="A33">
            <v>10</v>
          </cell>
        </row>
        <row r="34">
          <cell r="A34">
            <v>8</v>
          </cell>
        </row>
        <row r="37">
          <cell r="A37">
            <v>82</v>
          </cell>
        </row>
        <row r="39">
          <cell r="A39">
            <v>81</v>
          </cell>
        </row>
        <row r="40">
          <cell r="A40">
            <v>83</v>
          </cell>
        </row>
        <row r="41">
          <cell r="A41">
            <v>56</v>
          </cell>
        </row>
        <row r="42">
          <cell r="A42">
            <v>57</v>
          </cell>
        </row>
        <row r="43">
          <cell r="A43">
            <v>59</v>
          </cell>
        </row>
        <row r="44">
          <cell r="A44">
            <v>60</v>
          </cell>
        </row>
        <row r="45">
          <cell r="A45">
            <v>58</v>
          </cell>
        </row>
        <row r="48">
          <cell r="A48">
            <v>85</v>
          </cell>
        </row>
        <row r="49">
          <cell r="A49">
            <v>88</v>
          </cell>
        </row>
        <row r="51">
          <cell r="A51">
            <v>89</v>
          </cell>
        </row>
        <row r="52">
          <cell r="A52">
            <v>84</v>
          </cell>
        </row>
        <row r="55">
          <cell r="A55">
            <v>64</v>
          </cell>
        </row>
        <row r="56">
          <cell r="A56">
            <v>65</v>
          </cell>
        </row>
        <row r="57">
          <cell r="A57">
            <v>99</v>
          </cell>
        </row>
        <row r="58">
          <cell r="A58">
            <v>66</v>
          </cell>
        </row>
        <row r="59">
          <cell r="A59">
            <v>67</v>
          </cell>
        </row>
        <row r="60">
          <cell r="A60">
            <v>68</v>
          </cell>
        </row>
        <row r="61">
          <cell r="A61">
            <v>69</v>
          </cell>
        </row>
        <row r="64">
          <cell r="A64">
            <v>91</v>
          </cell>
        </row>
        <row r="65">
          <cell r="A65">
            <v>92</v>
          </cell>
        </row>
        <row r="66">
          <cell r="A66">
            <v>93</v>
          </cell>
        </row>
        <row r="67">
          <cell r="A67">
            <v>94</v>
          </cell>
        </row>
        <row r="68">
          <cell r="A68">
            <v>95</v>
          </cell>
        </row>
        <row r="69">
          <cell r="A69">
            <v>98</v>
          </cell>
        </row>
        <row r="70">
          <cell r="A70">
            <v>96</v>
          </cell>
        </row>
        <row r="71">
          <cell r="A71">
            <v>97</v>
          </cell>
        </row>
        <row r="72">
          <cell r="A72">
            <v>99</v>
          </cell>
        </row>
        <row r="75">
          <cell r="A75">
            <v>70</v>
          </cell>
        </row>
        <row r="76">
          <cell r="A76">
            <v>99</v>
          </cell>
        </row>
        <row r="77">
          <cell r="A77">
            <v>62</v>
          </cell>
        </row>
        <row r="78">
          <cell r="A78">
            <v>23</v>
          </cell>
        </row>
        <row r="79">
          <cell r="A79">
            <v>1</v>
          </cell>
        </row>
        <row r="82">
          <cell r="A82">
            <v>27</v>
          </cell>
        </row>
        <row r="83">
          <cell r="A83">
            <v>28</v>
          </cell>
        </row>
        <row r="84">
          <cell r="A84">
            <v>26</v>
          </cell>
        </row>
        <row r="85">
          <cell r="A85">
            <v>33</v>
          </cell>
        </row>
        <row r="86">
          <cell r="A86">
            <v>71</v>
          </cell>
        </row>
        <row r="87">
          <cell r="A87">
            <v>29</v>
          </cell>
        </row>
        <row r="88">
          <cell r="A88">
            <v>30</v>
          </cell>
        </row>
        <row r="89">
          <cell r="A89">
            <v>31</v>
          </cell>
        </row>
        <row r="90">
          <cell r="A90">
            <v>32</v>
          </cell>
        </row>
        <row r="91">
          <cell r="A91">
            <v>42</v>
          </cell>
        </row>
        <row r="92">
          <cell r="A92">
            <v>25</v>
          </cell>
        </row>
        <row r="93">
          <cell r="A93">
            <v>4</v>
          </cell>
        </row>
        <row r="94">
          <cell r="A94">
            <v>99</v>
          </cell>
        </row>
        <row r="95">
          <cell r="A95">
            <v>61</v>
          </cell>
        </row>
        <row r="96">
          <cell r="A96">
            <v>63</v>
          </cell>
        </row>
        <row r="97">
          <cell r="A97">
            <v>41</v>
          </cell>
        </row>
        <row r="100">
          <cell r="A100">
            <v>34</v>
          </cell>
        </row>
        <row r="101">
          <cell r="A101">
            <v>37</v>
          </cell>
        </row>
        <row r="102">
          <cell r="A102">
            <v>38</v>
          </cell>
        </row>
        <row r="103">
          <cell r="A103">
            <v>36</v>
          </cell>
        </row>
        <row r="104">
          <cell r="A104">
            <v>35</v>
          </cell>
        </row>
        <row r="107">
          <cell r="A107">
            <v>86</v>
          </cell>
        </row>
        <row r="108">
          <cell r="A108">
            <v>87</v>
          </cell>
        </row>
        <row r="109">
          <cell r="A109">
            <v>88</v>
          </cell>
        </row>
        <row r="112">
          <cell r="A112">
            <v>7</v>
          </cell>
        </row>
        <row r="113">
          <cell r="A113">
            <v>9</v>
          </cell>
        </row>
        <row r="114">
          <cell r="A114">
            <v>10</v>
          </cell>
        </row>
        <row r="115">
          <cell r="A115">
            <v>8</v>
          </cell>
        </row>
        <row r="116">
          <cell r="A116">
            <v>11</v>
          </cell>
        </row>
        <row r="117">
          <cell r="A117">
            <v>12</v>
          </cell>
        </row>
        <row r="118">
          <cell r="A118">
            <v>23</v>
          </cell>
        </row>
        <row r="119">
          <cell r="A119">
            <v>5</v>
          </cell>
        </row>
        <row r="120">
          <cell r="A120">
            <v>2</v>
          </cell>
        </row>
        <row r="121">
          <cell r="A121">
            <v>3</v>
          </cell>
        </row>
        <row r="122">
          <cell r="A122">
            <v>16</v>
          </cell>
        </row>
        <row r="123">
          <cell r="A123">
            <v>17</v>
          </cell>
        </row>
        <row r="124">
          <cell r="A124">
            <v>18</v>
          </cell>
        </row>
        <row r="127">
          <cell r="A127">
            <v>21</v>
          </cell>
        </row>
        <row r="128">
          <cell r="A128">
            <v>23</v>
          </cell>
        </row>
        <row r="129">
          <cell r="A129">
            <v>37</v>
          </cell>
        </row>
        <row r="130">
          <cell r="A130">
            <v>38</v>
          </cell>
        </row>
        <row r="131">
          <cell r="A131">
            <v>39</v>
          </cell>
        </row>
        <row r="132">
          <cell r="A132">
            <v>40</v>
          </cell>
        </row>
        <row r="136">
          <cell r="A136">
            <v>19</v>
          </cell>
        </row>
        <row r="140">
          <cell r="A140">
            <v>43</v>
          </cell>
        </row>
        <row r="141">
          <cell r="A141">
            <v>44</v>
          </cell>
        </row>
        <row r="142">
          <cell r="A142">
            <v>50</v>
          </cell>
        </row>
        <row r="143">
          <cell r="A143">
            <v>51</v>
          </cell>
        </row>
        <row r="144">
          <cell r="A144">
            <v>48</v>
          </cell>
        </row>
        <row r="145">
          <cell r="A145">
            <v>45</v>
          </cell>
        </row>
        <row r="146">
          <cell r="A146">
            <v>46</v>
          </cell>
        </row>
        <row r="147">
          <cell r="A147">
            <v>52</v>
          </cell>
        </row>
        <row r="150">
          <cell r="A150">
            <v>78</v>
          </cell>
        </row>
        <row r="151">
          <cell r="A151">
            <v>75</v>
          </cell>
        </row>
        <row r="152">
          <cell r="A152">
            <v>78</v>
          </cell>
        </row>
        <row r="153">
          <cell r="A153">
            <v>80</v>
          </cell>
        </row>
        <row r="156">
          <cell r="A156">
            <v>53</v>
          </cell>
        </row>
        <row r="157">
          <cell r="A157">
            <v>54</v>
          </cell>
        </row>
        <row r="158">
          <cell r="A158">
            <v>55</v>
          </cell>
        </row>
        <row r="159">
          <cell r="A159">
            <v>86</v>
          </cell>
        </row>
        <row r="160">
          <cell r="A160">
            <v>7</v>
          </cell>
        </row>
        <row r="161">
          <cell r="A161">
            <v>9</v>
          </cell>
        </row>
        <row r="162">
          <cell r="A162">
            <v>10</v>
          </cell>
        </row>
        <row r="163">
          <cell r="A163">
            <v>8</v>
          </cell>
        </row>
        <row r="166">
          <cell r="A166">
            <v>82</v>
          </cell>
        </row>
        <row r="168">
          <cell r="A168">
            <v>81</v>
          </cell>
        </row>
        <row r="169">
          <cell r="A169">
            <v>83</v>
          </cell>
        </row>
        <row r="170">
          <cell r="A170">
            <v>56</v>
          </cell>
        </row>
        <row r="171">
          <cell r="A171">
            <v>57</v>
          </cell>
        </row>
        <row r="172">
          <cell r="A172">
            <v>59</v>
          </cell>
        </row>
        <row r="173">
          <cell r="A173">
            <v>60</v>
          </cell>
        </row>
        <row r="174">
          <cell r="A174">
            <v>58</v>
          </cell>
        </row>
        <row r="177">
          <cell r="A177">
            <v>85</v>
          </cell>
        </row>
        <row r="178">
          <cell r="A178">
            <v>89</v>
          </cell>
        </row>
        <row r="179">
          <cell r="A179">
            <v>84</v>
          </cell>
        </row>
        <row r="182">
          <cell r="A182">
            <v>64</v>
          </cell>
        </row>
        <row r="183">
          <cell r="A183">
            <v>65</v>
          </cell>
        </row>
        <row r="184">
          <cell r="A184">
            <v>99</v>
          </cell>
        </row>
        <row r="185">
          <cell r="A185">
            <v>66</v>
          </cell>
        </row>
        <row r="186">
          <cell r="A186">
            <v>67</v>
          </cell>
        </row>
        <row r="187">
          <cell r="A187">
            <v>68</v>
          </cell>
        </row>
        <row r="188">
          <cell r="A188">
            <v>69</v>
          </cell>
        </row>
        <row r="191">
          <cell r="A191">
            <v>91</v>
          </cell>
        </row>
        <row r="192">
          <cell r="A192">
            <v>92</v>
          </cell>
        </row>
        <row r="193">
          <cell r="A193">
            <v>93</v>
          </cell>
        </row>
        <row r="194">
          <cell r="A194">
            <v>94</v>
          </cell>
        </row>
        <row r="195">
          <cell r="A195">
            <v>95</v>
          </cell>
        </row>
        <row r="196">
          <cell r="A196">
            <v>98</v>
          </cell>
        </row>
        <row r="197">
          <cell r="A197">
            <v>96</v>
          </cell>
        </row>
        <row r="198">
          <cell r="A198">
            <v>97</v>
          </cell>
        </row>
        <row r="199">
          <cell r="A199">
            <v>99</v>
          </cell>
        </row>
        <row r="202">
          <cell r="A202">
            <v>70</v>
          </cell>
        </row>
        <row r="203">
          <cell r="A203">
            <v>99</v>
          </cell>
        </row>
        <row r="204">
          <cell r="A204">
            <v>61</v>
          </cell>
        </row>
        <row r="205">
          <cell r="A205">
            <v>23</v>
          </cell>
        </row>
        <row r="208">
          <cell r="A208">
            <v>27</v>
          </cell>
        </row>
        <row r="209">
          <cell r="A209">
            <v>28</v>
          </cell>
        </row>
        <row r="210">
          <cell r="A210">
            <v>26</v>
          </cell>
        </row>
        <row r="211">
          <cell r="A211">
            <v>33</v>
          </cell>
        </row>
        <row r="212">
          <cell r="A212">
            <v>29</v>
          </cell>
        </row>
        <row r="213">
          <cell r="A213">
            <v>30</v>
          </cell>
        </row>
        <row r="214">
          <cell r="A214">
            <v>31</v>
          </cell>
        </row>
        <row r="215">
          <cell r="A215">
            <v>32</v>
          </cell>
        </row>
        <row r="216">
          <cell r="A216">
            <v>42</v>
          </cell>
        </row>
        <row r="217">
          <cell r="A217">
            <v>25</v>
          </cell>
        </row>
        <row r="218">
          <cell r="A218">
            <v>4</v>
          </cell>
        </row>
        <row r="219">
          <cell r="A219">
            <v>99</v>
          </cell>
        </row>
        <row r="220">
          <cell r="A220">
            <v>63</v>
          </cell>
        </row>
        <row r="221">
          <cell r="A221">
            <v>41</v>
          </cell>
        </row>
        <row r="224">
          <cell r="A224">
            <v>34</v>
          </cell>
        </row>
        <row r="225">
          <cell r="A225">
            <v>37</v>
          </cell>
        </row>
        <row r="226">
          <cell r="A226">
            <v>38</v>
          </cell>
        </row>
        <row r="227">
          <cell r="A227">
            <v>36</v>
          </cell>
        </row>
        <row r="228">
          <cell r="A228">
            <v>35</v>
          </cell>
        </row>
        <row r="231">
          <cell r="A231">
            <v>7</v>
          </cell>
        </row>
        <row r="232">
          <cell r="A232">
            <v>9</v>
          </cell>
        </row>
        <row r="233">
          <cell r="A233">
            <v>10</v>
          </cell>
        </row>
        <row r="234">
          <cell r="A234">
            <v>8</v>
          </cell>
        </row>
        <row r="235">
          <cell r="A235">
            <v>11</v>
          </cell>
        </row>
        <row r="236">
          <cell r="A236">
            <v>12</v>
          </cell>
        </row>
        <row r="237">
          <cell r="A237">
            <v>23</v>
          </cell>
        </row>
        <row r="238">
          <cell r="A238">
            <v>5</v>
          </cell>
        </row>
        <row r="239">
          <cell r="A239">
            <v>2</v>
          </cell>
        </row>
        <row r="240">
          <cell r="A240">
            <v>3</v>
          </cell>
        </row>
        <row r="241">
          <cell r="A241">
            <v>13</v>
          </cell>
        </row>
        <row r="242">
          <cell r="A242">
            <v>14</v>
          </cell>
        </row>
        <row r="243">
          <cell r="A243">
            <v>15</v>
          </cell>
        </row>
        <row r="244">
          <cell r="A244">
            <v>17</v>
          </cell>
        </row>
        <row r="245">
          <cell r="A245">
            <v>18</v>
          </cell>
        </row>
        <row r="248">
          <cell r="A248">
            <v>21</v>
          </cell>
        </row>
        <row r="249">
          <cell r="A249">
            <v>23</v>
          </cell>
        </row>
        <row r="250">
          <cell r="A250">
            <v>37</v>
          </cell>
        </row>
        <row r="251">
          <cell r="A251">
            <v>38</v>
          </cell>
        </row>
        <row r="252">
          <cell r="A252">
            <v>39</v>
          </cell>
        </row>
        <row r="253">
          <cell r="A253">
            <v>19</v>
          </cell>
        </row>
        <row r="254">
          <cell r="A254">
            <v>40</v>
          </cell>
        </row>
        <row r="258">
          <cell r="A258">
            <v>43</v>
          </cell>
        </row>
        <row r="259">
          <cell r="A259">
            <v>44</v>
          </cell>
        </row>
        <row r="260">
          <cell r="A260">
            <v>50</v>
          </cell>
        </row>
        <row r="261">
          <cell r="A261">
            <v>51</v>
          </cell>
        </row>
        <row r="262">
          <cell r="A262">
            <v>48</v>
          </cell>
        </row>
        <row r="263">
          <cell r="A263">
            <v>45</v>
          </cell>
        </row>
        <row r="264">
          <cell r="A264">
            <v>46</v>
          </cell>
        </row>
        <row r="265">
          <cell r="A265">
            <v>52</v>
          </cell>
        </row>
        <row r="268">
          <cell r="A268">
            <v>78</v>
          </cell>
        </row>
        <row r="269">
          <cell r="A269">
            <v>75</v>
          </cell>
        </row>
        <row r="270">
          <cell r="A270">
            <v>78</v>
          </cell>
        </row>
        <row r="271">
          <cell r="A271">
            <v>80</v>
          </cell>
        </row>
        <row r="274">
          <cell r="A274">
            <v>53</v>
          </cell>
        </row>
        <row r="275">
          <cell r="A275">
            <v>54</v>
          </cell>
        </row>
        <row r="276">
          <cell r="A276">
            <v>55</v>
          </cell>
        </row>
        <row r="277">
          <cell r="A277">
            <v>86</v>
          </cell>
        </row>
        <row r="278">
          <cell r="A278">
            <v>7</v>
          </cell>
        </row>
        <row r="279">
          <cell r="A279">
            <v>9</v>
          </cell>
        </row>
        <row r="280">
          <cell r="A280">
            <v>10</v>
          </cell>
        </row>
        <row r="281">
          <cell r="A281">
            <v>8</v>
          </cell>
        </row>
        <row r="284">
          <cell r="A284">
            <v>82</v>
          </cell>
        </row>
        <row r="286">
          <cell r="A286">
            <v>81</v>
          </cell>
        </row>
        <row r="287">
          <cell r="A287">
            <v>83</v>
          </cell>
        </row>
        <row r="288">
          <cell r="A288">
            <v>56</v>
          </cell>
        </row>
        <row r="289">
          <cell r="A289">
            <v>57</v>
          </cell>
        </row>
        <row r="290">
          <cell r="A290">
            <v>59</v>
          </cell>
        </row>
        <row r="291">
          <cell r="A291">
            <v>60</v>
          </cell>
        </row>
        <row r="292">
          <cell r="A292">
            <v>58</v>
          </cell>
        </row>
        <row r="295">
          <cell r="A295">
            <v>85</v>
          </cell>
        </row>
        <row r="296">
          <cell r="A296">
            <v>89</v>
          </cell>
        </row>
        <row r="297">
          <cell r="A297">
            <v>84</v>
          </cell>
        </row>
        <row r="300">
          <cell r="A300">
            <v>64</v>
          </cell>
        </row>
        <row r="301">
          <cell r="A301">
            <v>65</v>
          </cell>
        </row>
        <row r="302">
          <cell r="A302">
            <v>99</v>
          </cell>
        </row>
        <row r="303">
          <cell r="A303">
            <v>66</v>
          </cell>
        </row>
        <row r="304">
          <cell r="A304">
            <v>67</v>
          </cell>
        </row>
        <row r="305">
          <cell r="A305">
            <v>68</v>
          </cell>
        </row>
        <row r="306">
          <cell r="A306">
            <v>69</v>
          </cell>
        </row>
        <row r="309">
          <cell r="A309">
            <v>91</v>
          </cell>
        </row>
        <row r="310">
          <cell r="A310">
            <v>92</v>
          </cell>
        </row>
        <row r="311">
          <cell r="A311">
            <v>93</v>
          </cell>
        </row>
        <row r="312">
          <cell r="A312">
            <v>94</v>
          </cell>
        </row>
        <row r="313">
          <cell r="A313">
            <v>95</v>
          </cell>
        </row>
        <row r="314">
          <cell r="A314">
            <v>98</v>
          </cell>
        </row>
        <row r="315">
          <cell r="A315">
            <v>96</v>
          </cell>
        </row>
        <row r="316">
          <cell r="A316">
            <v>97</v>
          </cell>
        </row>
        <row r="317">
          <cell r="A317">
            <v>99</v>
          </cell>
        </row>
        <row r="320">
          <cell r="A320">
            <v>70</v>
          </cell>
        </row>
        <row r="321">
          <cell r="A321">
            <v>99</v>
          </cell>
        </row>
        <row r="322">
          <cell r="A322">
            <v>61</v>
          </cell>
        </row>
        <row r="323">
          <cell r="A323">
            <v>23</v>
          </cell>
        </row>
        <row r="326">
          <cell r="A326">
            <v>27</v>
          </cell>
        </row>
        <row r="327">
          <cell r="A327">
            <v>28</v>
          </cell>
        </row>
        <row r="328">
          <cell r="A328">
            <v>26</v>
          </cell>
        </row>
        <row r="329">
          <cell r="A329">
            <v>33</v>
          </cell>
        </row>
        <row r="330">
          <cell r="A330">
            <v>29</v>
          </cell>
        </row>
        <row r="331">
          <cell r="A331">
            <v>30</v>
          </cell>
        </row>
        <row r="332">
          <cell r="A332">
            <v>31</v>
          </cell>
        </row>
        <row r="333">
          <cell r="A333">
            <v>32</v>
          </cell>
        </row>
        <row r="334">
          <cell r="A334">
            <v>25</v>
          </cell>
        </row>
        <row r="335">
          <cell r="A335">
            <v>4</v>
          </cell>
        </row>
        <row r="336">
          <cell r="A336">
            <v>99</v>
          </cell>
        </row>
        <row r="337">
          <cell r="A337">
            <v>63</v>
          </cell>
        </row>
        <row r="338">
          <cell r="A338">
            <v>61</v>
          </cell>
        </row>
        <row r="341">
          <cell r="A341">
            <v>34</v>
          </cell>
        </row>
        <row r="342">
          <cell r="A342">
            <v>37</v>
          </cell>
        </row>
        <row r="343">
          <cell r="A343">
            <v>38</v>
          </cell>
        </row>
        <row r="344">
          <cell r="A344">
            <v>36</v>
          </cell>
        </row>
        <row r="345">
          <cell r="A345">
            <v>35</v>
          </cell>
        </row>
        <row r="348">
          <cell r="A348">
            <v>7</v>
          </cell>
        </row>
        <row r="349">
          <cell r="A349">
            <v>9</v>
          </cell>
        </row>
        <row r="350">
          <cell r="A350">
            <v>10</v>
          </cell>
        </row>
        <row r="351">
          <cell r="A351">
            <v>8</v>
          </cell>
        </row>
        <row r="352">
          <cell r="A352">
            <v>11</v>
          </cell>
        </row>
        <row r="353">
          <cell r="A353">
            <v>12</v>
          </cell>
        </row>
        <row r="354">
          <cell r="A354">
            <v>23</v>
          </cell>
        </row>
        <row r="355">
          <cell r="A355">
            <v>5</v>
          </cell>
        </row>
        <row r="356">
          <cell r="A356">
            <v>2</v>
          </cell>
        </row>
        <row r="357">
          <cell r="A357">
            <v>3</v>
          </cell>
        </row>
        <row r="358">
          <cell r="A358">
            <v>16</v>
          </cell>
        </row>
        <row r="359">
          <cell r="A359">
            <v>17</v>
          </cell>
        </row>
        <row r="360">
          <cell r="A360">
            <v>18</v>
          </cell>
        </row>
        <row r="363">
          <cell r="A363">
            <v>21</v>
          </cell>
        </row>
        <row r="364">
          <cell r="A364">
            <v>23</v>
          </cell>
        </row>
        <row r="365">
          <cell r="A365">
            <v>37</v>
          </cell>
        </row>
        <row r="366">
          <cell r="A366">
            <v>38</v>
          </cell>
        </row>
        <row r="367">
          <cell r="A367">
            <v>39</v>
          </cell>
        </row>
        <row r="368">
          <cell r="A368">
            <v>19</v>
          </cell>
        </row>
        <row r="369">
          <cell r="A369">
            <v>40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C"/>
      <sheetName val="TVLIEU"/>
      <sheetName val="PTDG"/>
      <sheetName val="Tra"/>
      <sheetName val="DTCT"/>
      <sheetName val="TH"/>
      <sheetName val="cong"/>
      <sheetName val="QLO27"/>
      <sheetName val="dtct cau"/>
    </sheetNames>
    <sheetDataSet>
      <sheetData sheetId="0" refreshError="1"/>
      <sheetData sheetId="1" refreshError="1"/>
      <sheetData sheetId="2" refreshError="1"/>
      <sheetData sheetId="3" refreshError="1">
        <row r="12">
          <cell r="C12" t="str">
            <v>DÇm BTCT th­êng L=12m</v>
          </cell>
          <cell r="D12" t="str">
            <v>DÇm</v>
          </cell>
          <cell r="I12">
            <v>34000000</v>
          </cell>
        </row>
        <row r="13">
          <cell r="C13" t="str">
            <v>Lao l¾p dÇm BTCT L=12m</v>
          </cell>
          <cell r="D13" t="str">
            <v>DÇm</v>
          </cell>
          <cell r="F13" t="e">
            <v>#N/A</v>
          </cell>
          <cell r="G13" t="e">
            <v>#N/A</v>
          </cell>
          <cell r="H13" t="e">
            <v>#N/A</v>
          </cell>
          <cell r="I13">
            <v>15000000</v>
          </cell>
        </row>
        <row r="15">
          <cell r="C15" t="str">
            <v>DÇm BTCT th­êng L=6m</v>
          </cell>
          <cell r="D15" t="str">
            <v>DÇm</v>
          </cell>
          <cell r="I15">
            <v>25000000</v>
          </cell>
        </row>
        <row r="16">
          <cell r="C16" t="str">
            <v>L¾p dÇm BTCT L=6m</v>
          </cell>
          <cell r="D16" t="str">
            <v>DÇm</v>
          </cell>
          <cell r="F16" t="e">
            <v>#N/A</v>
          </cell>
          <cell r="G16" t="e">
            <v>#N/A</v>
          </cell>
          <cell r="H16" t="e">
            <v>#N/A</v>
          </cell>
          <cell r="I16">
            <v>15000000</v>
          </cell>
        </row>
        <row r="18">
          <cell r="C18" t="str">
            <v>DÇm BTCT th­êng L=15m</v>
          </cell>
          <cell r="D18" t="str">
            <v>DÇm</v>
          </cell>
          <cell r="I18">
            <v>42000000</v>
          </cell>
        </row>
        <row r="19">
          <cell r="C19" t="str">
            <v>Lao l¾p dÇm BTCT L=15m</v>
          </cell>
          <cell r="D19" t="str">
            <v>DÇm</v>
          </cell>
          <cell r="F19" t="e">
            <v>#N/A</v>
          </cell>
          <cell r="G19" t="e">
            <v>#N/A</v>
          </cell>
          <cell r="H19" t="e">
            <v>#N/A</v>
          </cell>
          <cell r="I19">
            <v>18000000</v>
          </cell>
        </row>
        <row r="21">
          <cell r="C21" t="str">
            <v>DÇm BTCT th­êng L=18m</v>
          </cell>
          <cell r="D21" t="str">
            <v>DÇm</v>
          </cell>
          <cell r="I21">
            <v>50000000</v>
          </cell>
        </row>
        <row r="22">
          <cell r="C22" t="str">
            <v>Lao l¾p dÇm BTCT L=18m</v>
          </cell>
          <cell r="D22" t="str">
            <v>DÇm</v>
          </cell>
          <cell r="F22" t="e">
            <v>#N/A</v>
          </cell>
          <cell r="G22" t="e">
            <v>#N/A</v>
          </cell>
          <cell r="H22" t="e">
            <v>#N/A</v>
          </cell>
          <cell r="I22">
            <v>20000000</v>
          </cell>
        </row>
        <row r="24">
          <cell r="C24" t="str">
            <v>B¶n D¦L L=9m</v>
          </cell>
          <cell r="D24" t="str">
            <v>DÇm</v>
          </cell>
          <cell r="I24">
            <v>25000000</v>
          </cell>
        </row>
        <row r="25">
          <cell r="C25" t="str">
            <v>Lao l¾p dÇm BTCT D¦L L=9m</v>
          </cell>
          <cell r="D25" t="str">
            <v>DÇm</v>
          </cell>
          <cell r="F25" t="e">
            <v>#N/A</v>
          </cell>
          <cell r="G25" t="e">
            <v>#N/A</v>
          </cell>
          <cell r="H25" t="e">
            <v>#N/A</v>
          </cell>
          <cell r="I25">
            <v>12000000</v>
          </cell>
        </row>
        <row r="27">
          <cell r="C27" t="str">
            <v>DÇm BTCT D¦L L=21m (DÇm T)</v>
          </cell>
          <cell r="D27" t="str">
            <v>DÇm</v>
          </cell>
          <cell r="F27" t="e">
            <v>#N/A</v>
          </cell>
          <cell r="G27" t="e">
            <v>#N/A</v>
          </cell>
          <cell r="H27" t="e">
            <v>#N/A</v>
          </cell>
          <cell r="I27">
            <v>87500000</v>
          </cell>
        </row>
        <row r="28">
          <cell r="C28" t="str">
            <v>Lao l¾p dÇm BTCT D¦L L=21m (DÇmT)</v>
          </cell>
          <cell r="D28" t="str">
            <v>DÇm</v>
          </cell>
          <cell r="F28" t="e">
            <v>#N/A</v>
          </cell>
          <cell r="G28" t="e">
            <v>#N/A</v>
          </cell>
          <cell r="H28" t="e">
            <v>#N/A</v>
          </cell>
          <cell r="I28">
            <v>28000000</v>
          </cell>
        </row>
        <row r="30">
          <cell r="C30" t="str">
            <v>DÇm BTCT D¦L L=21m (DÇm I)</v>
          </cell>
          <cell r="D30" t="str">
            <v>DÇm</v>
          </cell>
          <cell r="F30" t="e">
            <v>#N/A</v>
          </cell>
          <cell r="G30" t="e">
            <v>#N/A</v>
          </cell>
          <cell r="H30" t="e">
            <v>#N/A</v>
          </cell>
          <cell r="I30">
            <v>100000000</v>
          </cell>
        </row>
        <row r="31">
          <cell r="C31" t="str">
            <v>Lao l¾p dÇm BTCT D¦L L=21m (DÇmI)</v>
          </cell>
          <cell r="D31" t="str">
            <v>DÇm</v>
          </cell>
          <cell r="F31" t="e">
            <v>#N/A</v>
          </cell>
          <cell r="G31" t="e">
            <v>#N/A</v>
          </cell>
          <cell r="H31" t="e">
            <v>#N/A</v>
          </cell>
          <cell r="I31">
            <v>32000000</v>
          </cell>
        </row>
        <row r="33">
          <cell r="C33" t="str">
            <v>DÇm BTCT D¦L L=24m</v>
          </cell>
          <cell r="D33" t="str">
            <v>DÇm</v>
          </cell>
          <cell r="F33" t="e">
            <v>#N/A</v>
          </cell>
          <cell r="G33" t="e">
            <v>#N/A</v>
          </cell>
          <cell r="H33" t="e">
            <v>#N/A</v>
          </cell>
          <cell r="I33">
            <v>100000000</v>
          </cell>
        </row>
        <row r="34">
          <cell r="C34" t="str">
            <v>Lao l¾p dÇm BTCT D¦L L=24m</v>
          </cell>
          <cell r="D34" t="str">
            <v>DÇm</v>
          </cell>
          <cell r="F34" t="e">
            <v>#N/A</v>
          </cell>
          <cell r="G34" t="e">
            <v>#N/A</v>
          </cell>
          <cell r="H34" t="e">
            <v>#N/A</v>
          </cell>
          <cell r="I34">
            <v>28000000</v>
          </cell>
        </row>
        <row r="36">
          <cell r="C36" t="str">
            <v>DÇm BTCT  D¦L L=33m</v>
          </cell>
          <cell r="D36" t="str">
            <v>DÇm</v>
          </cell>
          <cell r="I36">
            <v>130000000</v>
          </cell>
        </row>
        <row r="37">
          <cell r="C37" t="str">
            <v>Lao l¾p dÇm BTCT D¦L L=33m</v>
          </cell>
          <cell r="D37" t="str">
            <v>DÇm</v>
          </cell>
          <cell r="F37" t="e">
            <v>#N/A</v>
          </cell>
          <cell r="G37" t="e">
            <v>#N/A</v>
          </cell>
          <cell r="H37" t="e">
            <v>#N/A</v>
          </cell>
          <cell r="I37">
            <v>32000000</v>
          </cell>
        </row>
        <row r="38">
          <cell r="C38" t="str">
            <v>Mua vµ l¾p ®Æt gèi cÇu b»ng cao su</v>
          </cell>
          <cell r="D38" t="str">
            <v>Gèi</v>
          </cell>
          <cell r="F38">
            <v>727260</v>
          </cell>
          <cell r="G38">
            <v>30683.100000000002</v>
          </cell>
          <cell r="H38">
            <v>0</v>
          </cell>
          <cell r="I38">
            <v>1100000</v>
          </cell>
        </row>
        <row r="39">
          <cell r="C39" t="str">
            <v>2. Líp phñ mÆt cÇu</v>
          </cell>
        </row>
        <row r="40">
          <cell r="C40" t="str">
            <v>Bª t«ng t¹o dèc M300</v>
          </cell>
          <cell r="D40" t="str">
            <v>m3</v>
          </cell>
          <cell r="F40">
            <v>574369.22931885719</v>
          </cell>
          <cell r="G40">
            <v>40910.799999999996</v>
          </cell>
          <cell r="H40">
            <v>12642.59325</v>
          </cell>
          <cell r="I40">
            <v>1009479.7829222868</v>
          </cell>
        </row>
        <row r="41">
          <cell r="C41" t="str">
            <v>BTN h¹t mÞn dµy 5cm</v>
          </cell>
          <cell r="D41" t="str">
            <v>m2</v>
          </cell>
          <cell r="F41">
            <v>42468.434871299731</v>
          </cell>
          <cell r="G41">
            <v>329.74254000000002</v>
          </cell>
          <cell r="H41">
            <v>2021.9958464000001</v>
          </cell>
          <cell r="I41">
            <v>57176.14270663201</v>
          </cell>
        </row>
        <row r="42">
          <cell r="C42" t="str">
            <v>Cèt thÐp c¸c lo¹i</v>
          </cell>
          <cell r="D42" t="str">
            <v>TÊn</v>
          </cell>
          <cell r="F42">
            <v>4911215.3371428577</v>
          </cell>
          <cell r="G42">
            <v>159406.01</v>
          </cell>
          <cell r="H42">
            <v>99583.053999999989</v>
          </cell>
          <cell r="I42">
            <v>7048906.4433338922</v>
          </cell>
        </row>
        <row r="43">
          <cell r="C43" t="str">
            <v>3. Lan can tay vÞn</v>
          </cell>
          <cell r="D43" t="str">
            <v>md</v>
          </cell>
          <cell r="I43">
            <v>400000</v>
          </cell>
        </row>
        <row r="44">
          <cell r="C44" t="str">
            <v>4. B¶n dÉn KT(300x220x20)cm</v>
          </cell>
          <cell r="D44" t="str">
            <v>b¶n</v>
          </cell>
          <cell r="I44">
            <v>2100000</v>
          </cell>
        </row>
        <row r="45">
          <cell r="C45" t="str">
            <v>5. Khe co d·n cao su</v>
          </cell>
          <cell r="D45" t="str">
            <v>md</v>
          </cell>
          <cell r="I45">
            <v>2200000</v>
          </cell>
        </row>
        <row r="46">
          <cell r="C46" t="str">
            <v>6. T­êng hé lan mÒm</v>
          </cell>
          <cell r="D46" t="str">
            <v>md</v>
          </cell>
          <cell r="I46">
            <v>400000</v>
          </cell>
        </row>
        <row r="47">
          <cell r="C47" t="str">
            <v>7. Mè cÇu</v>
          </cell>
        </row>
        <row r="48">
          <cell r="C48" t="str">
            <v>Bª t«ng M300</v>
          </cell>
          <cell r="D48" t="str">
            <v>m3</v>
          </cell>
          <cell r="F48">
            <v>563323.6672165714</v>
          </cell>
          <cell r="G48">
            <v>83931.68</v>
          </cell>
          <cell r="H48">
            <v>50524.219980000002</v>
          </cell>
          <cell r="I48">
            <v>1266041.0902363798</v>
          </cell>
        </row>
        <row r="49">
          <cell r="C49" t="str">
            <v>Bª t«ng M250</v>
          </cell>
          <cell r="D49" t="str">
            <v>m3</v>
          </cell>
          <cell r="F49">
            <v>467896.36724971433</v>
          </cell>
          <cell r="G49">
            <v>44651.040000000001</v>
          </cell>
          <cell r="H49">
            <v>50524.219980000002</v>
          </cell>
          <cell r="I49">
            <v>943445.5772731374</v>
          </cell>
        </row>
        <row r="50">
          <cell r="C50" t="str">
            <v>Bª t«ng M200</v>
          </cell>
          <cell r="D50" t="str">
            <v>m3</v>
          </cell>
          <cell r="F50">
            <v>467896.36724971433</v>
          </cell>
          <cell r="G50">
            <v>44651.040000000001</v>
          </cell>
          <cell r="H50">
            <v>50524.219980000002</v>
          </cell>
          <cell r="I50">
            <v>886838.84263674915</v>
          </cell>
        </row>
        <row r="51">
          <cell r="C51" t="str">
            <v>Bª t«ng M150</v>
          </cell>
          <cell r="D51" t="str">
            <v>m3</v>
          </cell>
          <cell r="F51">
            <v>467896.36724971433</v>
          </cell>
          <cell r="G51">
            <v>44651.040000000001</v>
          </cell>
          <cell r="H51">
            <v>50524.219980000002</v>
          </cell>
          <cell r="I51">
            <v>798154.9583730743</v>
          </cell>
        </row>
        <row r="52">
          <cell r="C52" t="str">
            <v>Bª t«ng lãt mãng M100 ®¸ 4x6</v>
          </cell>
          <cell r="D52" t="str">
            <v>m3</v>
          </cell>
          <cell r="F52">
            <v>261846.0050055357</v>
          </cell>
          <cell r="G52">
            <v>22898.699999999997</v>
          </cell>
          <cell r="H52">
            <v>12040.565000000001</v>
          </cell>
          <cell r="I52">
            <v>491194.92691334966</v>
          </cell>
        </row>
        <row r="53">
          <cell r="C53" t="str">
            <v>Bª t«ng mãng ch©n khay M100</v>
          </cell>
          <cell r="D53" t="str">
            <v>m3</v>
          </cell>
          <cell r="F53">
            <v>264464.46505559108</v>
          </cell>
          <cell r="G53">
            <v>22759.919999999998</v>
          </cell>
          <cell r="H53">
            <v>12479.423999999999</v>
          </cell>
          <cell r="I53">
            <v>494836.2040995945</v>
          </cell>
        </row>
        <row r="54">
          <cell r="C54" t="str">
            <v>Cèt thÐp c¸c lo¹i</v>
          </cell>
          <cell r="D54" t="str">
            <v>TÊn</v>
          </cell>
          <cell r="F54">
            <v>4932735.3371428577</v>
          </cell>
          <cell r="G54">
            <v>179831.68000000002</v>
          </cell>
          <cell r="H54">
            <v>210581.53</v>
          </cell>
          <cell r="I54">
            <v>7333978.4848529529</v>
          </cell>
        </row>
        <row r="55">
          <cell r="C55" t="str">
            <v>§¸ héc x©y tø nãn M100</v>
          </cell>
          <cell r="D55" t="str">
            <v>m3</v>
          </cell>
          <cell r="F55">
            <v>278810.8254982286</v>
          </cell>
          <cell r="G55">
            <v>35358.619999999995</v>
          </cell>
          <cell r="H55">
            <v>0</v>
          </cell>
          <cell r="I55">
            <v>509217.70423758938</v>
          </cell>
        </row>
        <row r="56">
          <cell r="C56" t="str">
            <v>§¸ héc x©y taluy v÷a M100</v>
          </cell>
          <cell r="D56" t="str">
            <v>m3</v>
          </cell>
          <cell r="F56">
            <v>248531.96105274287</v>
          </cell>
          <cell r="G56">
            <v>31998.09</v>
          </cell>
          <cell r="H56">
            <v>0</v>
          </cell>
          <cell r="I56">
            <v>456058.5217841526</v>
          </cell>
        </row>
        <row r="57">
          <cell r="C57" t="str">
            <v>§¸ héc x©y mãng, ch©n khay M100</v>
          </cell>
          <cell r="D57" t="str">
            <v>m3</v>
          </cell>
          <cell r="F57">
            <v>248531.96105274287</v>
          </cell>
          <cell r="G57">
            <v>27907.01</v>
          </cell>
          <cell r="H57">
            <v>0</v>
          </cell>
          <cell r="I57">
            <v>437780.94143624703</v>
          </cell>
        </row>
        <row r="58">
          <cell r="C58" t="str">
            <v>§¸ héc x©y v÷a M100 gia cè lßng s«ng</v>
          </cell>
          <cell r="D58" t="str">
            <v>m3</v>
          </cell>
          <cell r="F58">
            <v>248531.96105274287</v>
          </cell>
          <cell r="G58">
            <v>30390.880000000001</v>
          </cell>
          <cell r="H58">
            <v>0</v>
          </cell>
          <cell r="I58">
            <v>448878.04379033257</v>
          </cell>
        </row>
        <row r="59">
          <cell r="C59" t="str">
            <v xml:space="preserve">D¨m s¹n ®Öm </v>
          </cell>
          <cell r="D59" t="str">
            <v>m3</v>
          </cell>
          <cell r="F59">
            <v>135855.41509523807</v>
          </cell>
          <cell r="G59">
            <v>30115.26</v>
          </cell>
          <cell r="H59">
            <v>0</v>
          </cell>
          <cell r="I59">
            <v>305696.22342087119</v>
          </cell>
        </row>
        <row r="60">
          <cell r="C60" t="str">
            <v xml:space="preserve">§µo mãng ®Êt cÊp 3 </v>
          </cell>
          <cell r="D60" t="str">
            <v>m3</v>
          </cell>
          <cell r="F60">
            <v>0</v>
          </cell>
          <cell r="G60">
            <v>5890.0582800000002</v>
          </cell>
          <cell r="H60">
            <v>2404.6233119999997</v>
          </cell>
          <cell r="I60">
            <v>29926.261486024719</v>
          </cell>
        </row>
        <row r="61">
          <cell r="C61" t="str">
            <v>§¾p ®Êt cÊp 3</v>
          </cell>
          <cell r="D61" t="str">
            <v>m3</v>
          </cell>
          <cell r="F61">
            <v>0</v>
          </cell>
          <cell r="G61">
            <v>9298.26</v>
          </cell>
          <cell r="H61">
            <v>0</v>
          </cell>
          <cell r="I61">
            <v>37765.020982615984</v>
          </cell>
        </row>
        <row r="62">
          <cell r="C62" t="str">
            <v>Thi c«ng mè</v>
          </cell>
          <cell r="D62" t="str">
            <v>TB</v>
          </cell>
        </row>
        <row r="63">
          <cell r="C63" t="str">
            <v xml:space="preserve">8. Cäc BTCT (35x35)cm </v>
          </cell>
          <cell r="D63" t="str">
            <v>md</v>
          </cell>
          <cell r="I63">
            <v>380000</v>
          </cell>
        </row>
        <row r="64">
          <cell r="C64" t="str">
            <v>9. H¹ng môc kh¸c</v>
          </cell>
        </row>
        <row r="65">
          <cell r="C65" t="str">
            <v>§¾p ®Êt ®ª quai</v>
          </cell>
          <cell r="D65" t="str">
            <v>m3</v>
          </cell>
          <cell r="F65">
            <v>0</v>
          </cell>
          <cell r="G65">
            <v>29528.04</v>
          </cell>
          <cell r="H65">
            <v>0</v>
          </cell>
          <cell r="I65">
            <v>131921.42994421284</v>
          </cell>
        </row>
        <row r="66">
          <cell r="C66" t="str">
            <v>M¸y b¬m n­íc</v>
          </cell>
          <cell r="D66" t="str">
            <v>Ca</v>
          </cell>
          <cell r="F66">
            <v>0</v>
          </cell>
          <cell r="G66">
            <v>0</v>
          </cell>
          <cell r="H66">
            <v>466499</v>
          </cell>
          <cell r="I66">
            <v>636930.66625209944</v>
          </cell>
        </row>
        <row r="67">
          <cell r="C67" t="str">
            <v>§Ëp bá bª t«ng cÇu cò</v>
          </cell>
          <cell r="D67" t="str">
            <v>m3</v>
          </cell>
          <cell r="F67">
            <v>0</v>
          </cell>
          <cell r="G67">
            <v>68671.7</v>
          </cell>
          <cell r="H67">
            <v>0</v>
          </cell>
          <cell r="I67">
            <v>278911.1286855723</v>
          </cell>
        </row>
        <row r="68">
          <cell r="C68" t="str">
            <v>Mua vµ l¾p ®Æt biÓn b¸o tªn cÇu, t¶i träng</v>
          </cell>
          <cell r="D68" t="str">
            <v>Bé</v>
          </cell>
          <cell r="F68">
            <v>594310.03418620001</v>
          </cell>
          <cell r="G68">
            <v>9170.9856</v>
          </cell>
          <cell r="H68">
            <v>2246.2963200000004</v>
          </cell>
          <cell r="I68">
            <v>750000</v>
          </cell>
        </row>
        <row r="69">
          <cell r="C69" t="str">
            <v>10. TuyÕn tr¸nh</v>
          </cell>
        </row>
        <row r="70">
          <cell r="C70" t="str">
            <v>DÇm I500 lµm cÇu t¹m</v>
          </cell>
          <cell r="D70" t="str">
            <v>TÊn</v>
          </cell>
          <cell r="F70">
            <v>999886.30761904758</v>
          </cell>
          <cell r="G70">
            <v>346912.49600000004</v>
          </cell>
          <cell r="H70">
            <v>446151.53</v>
          </cell>
          <cell r="I70">
            <v>3479615.0983236479</v>
          </cell>
        </row>
        <row r="71">
          <cell r="C71" t="str">
            <v>L¾p dùng vµ th¸o dì cÇu t¹m</v>
          </cell>
          <cell r="D71" t="str">
            <v>TÊn</v>
          </cell>
          <cell r="F71">
            <v>278999.99999999994</v>
          </cell>
          <cell r="G71">
            <v>218652</v>
          </cell>
          <cell r="H71">
            <v>543277.45000000007</v>
          </cell>
          <cell r="I71">
            <v>2144285.1460820115</v>
          </cell>
        </row>
        <row r="72">
          <cell r="C72" t="str">
            <v>L¾p ®Æt vµ th¸o dì rä ®¸</v>
          </cell>
          <cell r="D72" t="str">
            <v>Rä</v>
          </cell>
          <cell r="F72">
            <v>167311.23357142857</v>
          </cell>
          <cell r="G72">
            <v>63119.520000000004</v>
          </cell>
          <cell r="H72">
            <v>0</v>
          </cell>
          <cell r="I72">
            <v>492776.43235519837</v>
          </cell>
        </row>
        <row r="73">
          <cell r="C73" t="str">
            <v>Cèng trßn d=150cm</v>
          </cell>
          <cell r="D73" t="str">
            <v>èng</v>
          </cell>
          <cell r="F73">
            <v>385000</v>
          </cell>
          <cell r="G73">
            <v>15957.76</v>
          </cell>
          <cell r="H73">
            <v>30775.550000000003</v>
          </cell>
          <cell r="I73">
            <v>602539.82172982884</v>
          </cell>
        </row>
        <row r="74">
          <cell r="C74" t="str">
            <v>Cäc tiªu</v>
          </cell>
          <cell r="D74" t="str">
            <v>cäc</v>
          </cell>
          <cell r="F74">
            <v>26250</v>
          </cell>
          <cell r="G74">
            <v>4383.3</v>
          </cell>
          <cell r="H74">
            <v>0</v>
          </cell>
          <cell r="I74">
            <v>52652.995176327422</v>
          </cell>
        </row>
        <row r="75">
          <cell r="C75" t="str">
            <v>V÷a xim¨ng M100 dµy 5cm</v>
          </cell>
          <cell r="D75" t="str">
            <v>m2</v>
          </cell>
          <cell r="F75">
            <v>18319.242963657151</v>
          </cell>
          <cell r="G75">
            <v>2593.2959999999998</v>
          </cell>
          <cell r="H75">
            <v>317.05799999999999</v>
          </cell>
          <cell r="I75">
            <v>35140.83145108843</v>
          </cell>
        </row>
        <row r="76">
          <cell r="C76" t="str">
            <v>San ®Çm mÆt b»ng</v>
          </cell>
          <cell r="D76" t="str">
            <v>100m3</v>
          </cell>
          <cell r="F76">
            <v>0</v>
          </cell>
          <cell r="G76">
            <v>0</v>
          </cell>
          <cell r="H76">
            <v>213313.93200000003</v>
          </cell>
          <cell r="I76">
            <v>320371.11186214024</v>
          </cell>
        </row>
        <row r="77">
          <cell r="C77" t="str">
            <v xml:space="preserve">§¾p ®Êt mÆt b»ng </v>
          </cell>
          <cell r="D77" t="str">
            <v>m3</v>
          </cell>
          <cell r="F77">
            <v>2400</v>
          </cell>
          <cell r="G77">
            <v>2973.43896</v>
          </cell>
          <cell r="H77">
            <v>16215.547368</v>
          </cell>
          <cell r="I77">
            <v>40661.608616180776</v>
          </cell>
        </row>
        <row r="78">
          <cell r="C78" t="str">
            <v xml:space="preserve">§¾p ®Êt nÒn ®­êng K95 </v>
          </cell>
          <cell r="D78" t="str">
            <v>m3</v>
          </cell>
          <cell r="F78">
            <v>2400</v>
          </cell>
          <cell r="G78">
            <v>2973.43896</v>
          </cell>
          <cell r="H78">
            <v>16215.547368</v>
          </cell>
          <cell r="I78">
            <v>40661.608616180776</v>
          </cell>
        </row>
        <row r="79">
          <cell r="C79" t="str">
            <v>Mãng cÊp phèi ®¸ d¨m lo¹i 1</v>
          </cell>
          <cell r="D79" t="str">
            <v>m3</v>
          </cell>
          <cell r="F79">
            <v>211603.89028571427</v>
          </cell>
          <cell r="G79">
            <v>675.13600000000008</v>
          </cell>
          <cell r="H79">
            <v>7602.8820839999989</v>
          </cell>
          <cell r="I79">
            <v>256047.42392078004</v>
          </cell>
        </row>
      </sheetData>
      <sheetData sheetId="4" refreshError="1"/>
      <sheetData sheetId="5" refreshError="1"/>
      <sheetData sheetId="6" refreshError="1"/>
      <sheetData sheetId="7" refreshError="1"/>
      <sheetData sheetId="8" refreshError="1"/>
    </sheetDataSet>
  </externalBook>
</externalLink>
</file>

<file path=xl/externalLinks/externalLink3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CN-KDV"/>
      <sheetName val="cau T.Phuoc-NT"/>
      <sheetName val="Gia KS"/>
      <sheetName val="ptn"/>
      <sheetName val="XXXXXXXX"/>
    </sheetNames>
    <sheetDataSet>
      <sheetData sheetId="0"/>
      <sheetData sheetId="1"/>
      <sheetData sheetId="2" refreshError="1">
        <row r="4">
          <cell r="A4" t="str">
            <v>09.2.005</v>
          </cell>
          <cell r="B4" t="str">
            <v xml:space="preserve">Thuû chuÈn h¹ng IV </v>
          </cell>
          <cell r="C4">
            <v>5</v>
          </cell>
          <cell r="D4" t="str">
            <v>Km</v>
          </cell>
          <cell r="E4">
            <v>6950</v>
          </cell>
          <cell r="F4">
            <v>442436</v>
          </cell>
          <cell r="G4">
            <v>24548</v>
          </cell>
          <cell r="H4">
            <v>832479.01360000006</v>
          </cell>
        </row>
        <row r="5">
          <cell r="A5" t="str">
            <v>08.2.005</v>
          </cell>
          <cell r="B5" t="str">
            <v>Tø gi¸c tr¾c ®Þa</v>
          </cell>
          <cell r="C5">
            <v>5</v>
          </cell>
          <cell r="D5" t="str">
            <v>®iÓm</v>
          </cell>
          <cell r="E5">
            <v>72783</v>
          </cell>
          <cell r="F5">
            <v>2248640</v>
          </cell>
          <cell r="G5">
            <v>455673</v>
          </cell>
          <cell r="H5">
            <v>4646023.5766000003</v>
          </cell>
        </row>
        <row r="6">
          <cell r="A6" t="str">
            <v>09.3.005</v>
          </cell>
          <cell r="B6" t="str">
            <v>Thuû chuÈn kü thuËt</v>
          </cell>
          <cell r="C6">
            <v>5</v>
          </cell>
          <cell r="D6" t="str">
            <v>Km</v>
          </cell>
          <cell r="E6">
            <v>812</v>
          </cell>
          <cell r="F6">
            <v>270092</v>
          </cell>
          <cell r="G6">
            <v>15106</v>
          </cell>
          <cell r="H6">
            <v>504699.72919999994</v>
          </cell>
        </row>
        <row r="7">
          <cell r="A7" t="str">
            <v>08.6.005</v>
          </cell>
          <cell r="B7" t="str">
            <v>§­êng chuyÒn cÊp 2</v>
          </cell>
          <cell r="C7">
            <v>5</v>
          </cell>
          <cell r="D7" t="str">
            <v>§iÓm</v>
          </cell>
          <cell r="E7">
            <v>13037</v>
          </cell>
          <cell r="F7">
            <v>499026</v>
          </cell>
          <cell r="G7">
            <v>53786</v>
          </cell>
          <cell r="H7">
            <v>974068.15320000006</v>
          </cell>
        </row>
        <row r="8">
          <cell r="A8" t="str">
            <v>10.4.105</v>
          </cell>
          <cell r="B8" t="str">
            <v>§o vÏ b×nh ®å trªn c¹n TL1/2000 ddm 1m</v>
          </cell>
          <cell r="C8">
            <v>5</v>
          </cell>
          <cell r="D8" t="str">
            <v>100 Ha</v>
          </cell>
          <cell r="E8">
            <v>65778</v>
          </cell>
          <cell r="F8">
            <v>10289200</v>
          </cell>
          <cell r="G8">
            <v>883989</v>
          </cell>
          <cell r="H8">
            <v>19613483.403800003</v>
          </cell>
        </row>
        <row r="9">
          <cell r="A9" t="str">
            <v>11.4.105</v>
          </cell>
          <cell r="B9" t="str">
            <v>§o vÏ b×nh ®å d­íi n­íc TL1/2000 ddm 1m</v>
          </cell>
          <cell r="C9">
            <v>5</v>
          </cell>
          <cell r="D9" t="str">
            <v>100 Ha</v>
          </cell>
          <cell r="E9">
            <v>65778</v>
          </cell>
          <cell r="F9">
            <v>13375960</v>
          </cell>
          <cell r="G9">
            <v>709150</v>
          </cell>
          <cell r="H9">
            <v>24977522.530000001</v>
          </cell>
        </row>
        <row r="10">
          <cell r="A10" t="str">
            <v>10.3.105</v>
          </cell>
          <cell r="B10" t="str">
            <v>§o vÏ b×nh ®å trªn c¹n TL1/1000 ddm 1m</v>
          </cell>
          <cell r="C10">
            <v>5</v>
          </cell>
          <cell r="D10" t="str">
            <v>100 Ha</v>
          </cell>
          <cell r="E10">
            <v>225851</v>
          </cell>
          <cell r="F10">
            <v>20063940</v>
          </cell>
          <cell r="G10">
            <v>2218984</v>
          </cell>
          <cell r="H10">
            <v>38911393.592800006</v>
          </cell>
        </row>
        <row r="11">
          <cell r="A11" t="str">
            <v>11.3.105</v>
          </cell>
          <cell r="B11" t="str">
            <v>§o vÏ b×nh ®å d­íi n­íc TL1/1000 ddm 1m</v>
          </cell>
          <cell r="C11">
            <v>5</v>
          </cell>
          <cell r="D11" t="str">
            <v>100 Ha</v>
          </cell>
          <cell r="E11">
            <v>193651</v>
          </cell>
          <cell r="F11">
            <v>26083122</v>
          </cell>
          <cell r="G11">
            <v>1756449</v>
          </cell>
          <cell r="H11">
            <v>49199220.359800003</v>
          </cell>
        </row>
        <row r="12">
          <cell r="A12" t="str">
            <v>10.2.205</v>
          </cell>
          <cell r="B12" t="str">
            <v>§o vÏ b×nh ®å trªn c¹n TL1/500 ddm 1m</v>
          </cell>
          <cell r="C12">
            <v>5</v>
          </cell>
          <cell r="D12" t="str">
            <v>Ha</v>
          </cell>
          <cell r="E12">
            <v>10348</v>
          </cell>
          <cell r="F12">
            <v>576195</v>
          </cell>
          <cell r="G12">
            <v>54530</v>
          </cell>
          <cell r="H12">
            <v>1111120.196</v>
          </cell>
        </row>
        <row r="13">
          <cell r="A13" t="str">
            <v>11.2.205</v>
          </cell>
          <cell r="B13" t="str">
            <v>§o vÏ b×nh ®å d­íi n­íc TL1/500 ddm 1m</v>
          </cell>
          <cell r="C13">
            <v>5</v>
          </cell>
          <cell r="D13" t="str">
            <v>Ha</v>
          </cell>
          <cell r="E13">
            <v>10348</v>
          </cell>
          <cell r="F13">
            <v>749054</v>
          </cell>
          <cell r="G13">
            <v>43782</v>
          </cell>
          <cell r="H13">
            <v>1410421.7323999999</v>
          </cell>
        </row>
        <row r="14">
          <cell r="A14" t="str">
            <v>11.7.305</v>
          </cell>
          <cell r="B14" t="str">
            <v>§o vÏ tr¾c däc lßng s«ng</v>
          </cell>
          <cell r="C14">
            <v>5</v>
          </cell>
          <cell r="D14" t="str">
            <v>100 m</v>
          </cell>
          <cell r="E14">
            <v>50090</v>
          </cell>
          <cell r="F14">
            <v>204498</v>
          </cell>
          <cell r="G14">
            <v>33458</v>
          </cell>
          <cell r="H14">
            <v>459548.85960000003</v>
          </cell>
        </row>
        <row r="15">
          <cell r="A15" t="str">
            <v>11.7.105</v>
          </cell>
          <cell r="B15" t="str">
            <v>§o vÏ tr¾c däc trªn c¹n</v>
          </cell>
          <cell r="C15">
            <v>5</v>
          </cell>
          <cell r="D15" t="str">
            <v>100 m</v>
          </cell>
          <cell r="E15">
            <v>50090</v>
          </cell>
          <cell r="F15">
            <v>134531</v>
          </cell>
          <cell r="G15">
            <v>15279</v>
          </cell>
          <cell r="H15">
            <v>312849.70380000002</v>
          </cell>
        </row>
        <row r="16">
          <cell r="A16" t="str">
            <v>11.7.405</v>
          </cell>
          <cell r="B16" t="str">
            <v>§o vÏ tr¾c ngang d­íi n­íc</v>
          </cell>
          <cell r="C16">
            <v>5</v>
          </cell>
          <cell r="D16" t="str">
            <v>100 m</v>
          </cell>
          <cell r="E16">
            <v>29285</v>
          </cell>
          <cell r="F16">
            <v>262375</v>
          </cell>
          <cell r="G16">
            <v>45073</v>
          </cell>
          <cell r="H16">
            <v>554963.64659999998</v>
          </cell>
        </row>
        <row r="17">
          <cell r="A17" t="str">
            <v>11.7.205</v>
          </cell>
          <cell r="B17" t="str">
            <v>§o vÏ tr¾c ngang trªn c¹n</v>
          </cell>
          <cell r="C17">
            <v>5</v>
          </cell>
          <cell r="D17" t="str">
            <v>100 m</v>
          </cell>
          <cell r="E17">
            <v>32590</v>
          </cell>
          <cell r="F17">
            <v>174916</v>
          </cell>
          <cell r="G17">
            <v>27366</v>
          </cell>
          <cell r="H17">
            <v>380782.54920000001</v>
          </cell>
        </row>
        <row r="18">
          <cell r="A18" t="str">
            <v>08.1.005</v>
          </cell>
          <cell r="B18" t="str">
            <v>Mèc GPS</v>
          </cell>
          <cell r="C18" t="str">
            <v>Tam gi¸c h¹ng IV (§H 5)</v>
          </cell>
          <cell r="D18" t="str">
            <v>®iÓm</v>
          </cell>
          <cell r="E18">
            <v>95629</v>
          </cell>
          <cell r="F18">
            <v>2895124</v>
          </cell>
          <cell r="G18">
            <v>502581</v>
          </cell>
          <cell r="H18">
            <v>5888407.5581999999</v>
          </cell>
        </row>
        <row r="19">
          <cell r="A19" t="str">
            <v>03.1.001</v>
          </cell>
          <cell r="B19" t="str">
            <v>Khoan m¸y cÊp ®Êt ®¸ I-III trªn c¹n (®é s©u ®Õn 30m)</v>
          </cell>
          <cell r="C19" t="str">
            <v>®é s©u ®Õn 30m</v>
          </cell>
          <cell r="D19" t="str">
            <v>m</v>
          </cell>
          <cell r="E19">
            <v>72411</v>
          </cell>
          <cell r="F19">
            <v>86429</v>
          </cell>
          <cell r="G19">
            <v>77705</v>
          </cell>
          <cell r="H19">
            <v>320633.72899999999</v>
          </cell>
        </row>
        <row r="20">
          <cell r="A20" t="str">
            <v>03.1.002</v>
          </cell>
          <cell r="B20" t="str">
            <v>Khoan m¸y cÊp ®Êt ®¸ IV-VI trªn c¹n (®é s©u ®Õn 30m)</v>
          </cell>
          <cell r="C20" t="str">
            <v>®é s©u ®Õn 30m</v>
          </cell>
          <cell r="D20" t="str">
            <v>m</v>
          </cell>
          <cell r="E20">
            <v>96522</v>
          </cell>
          <cell r="F20">
            <v>116268</v>
          </cell>
          <cell r="G20">
            <v>171767</v>
          </cell>
          <cell r="H20">
            <v>506646.38740000012</v>
          </cell>
        </row>
        <row r="21">
          <cell r="A21" t="str">
            <v>03.1.003</v>
          </cell>
          <cell r="B21" t="str">
            <v>Khoan m¸y cÊp ®Êt ®¸ VII-VIII trªn c¹n (®é s©u ®Õn 30m)</v>
          </cell>
          <cell r="C21" t="str">
            <v>®é s©u ®Õn 30m</v>
          </cell>
          <cell r="D21" t="str">
            <v>m</v>
          </cell>
          <cell r="E21">
            <v>132673</v>
          </cell>
          <cell r="F21">
            <v>159740</v>
          </cell>
          <cell r="G21">
            <v>290369</v>
          </cell>
          <cell r="H21">
            <v>757821.3798</v>
          </cell>
        </row>
        <row r="22">
          <cell r="A22" t="str">
            <v>04.1.001</v>
          </cell>
          <cell r="B22" t="str">
            <v>Khoan m¸y cÊp ®Êt ®¸ I-III d­íi n­íc (®é s©u ®Õn 30m)</v>
          </cell>
          <cell r="C22" t="str">
            <v>®é s©u ®Õn 30m</v>
          </cell>
          <cell r="D22" t="str">
            <v>m</v>
          </cell>
          <cell r="E22">
            <v>78807</v>
          </cell>
          <cell r="F22">
            <v>137387</v>
          </cell>
          <cell r="G22">
            <v>94063</v>
          </cell>
          <cell r="H22">
            <v>437793.04859999998</v>
          </cell>
        </row>
        <row r="23">
          <cell r="A23" t="str">
            <v>04.1.002</v>
          </cell>
          <cell r="B23" t="str">
            <v>Khoan m¸y cÊp ®Êt ®¸ IV-VI d­íi n­íc (®é s©u ®Õn 30m)</v>
          </cell>
          <cell r="C23" t="str">
            <v>®é s©u ®Õn 30m</v>
          </cell>
          <cell r="D23" t="str">
            <v>m</v>
          </cell>
          <cell r="E23">
            <v>104712</v>
          </cell>
          <cell r="F23">
            <v>183004</v>
          </cell>
          <cell r="G23">
            <v>208575</v>
          </cell>
          <cell r="H23">
            <v>677333.69299999997</v>
          </cell>
        </row>
        <row r="24">
          <cell r="A24" t="str">
            <v>04.1.003</v>
          </cell>
          <cell r="B24" t="str">
            <v>Khoan m¸y cÊp ®Êt ®¸ VII-VIII d­íi n­íc (®é s©u ®Õn 30m)</v>
          </cell>
          <cell r="C24" t="str">
            <v>®é s©u ®Õn 30m</v>
          </cell>
          <cell r="D24" t="str">
            <v>m</v>
          </cell>
          <cell r="E24">
            <v>145903</v>
          </cell>
          <cell r="F24">
            <v>249163</v>
          </cell>
          <cell r="G24">
            <v>343535</v>
          </cell>
          <cell r="H24">
            <v>993286.30300000007</v>
          </cell>
        </row>
        <row r="25">
          <cell r="A25" t="str">
            <v>03.2.001</v>
          </cell>
          <cell r="B25" t="str">
            <v>Khoan m¸y cÊp ®Êt ®¸ I-III trªn c¹n (®é s©u ®Õn 60m)</v>
          </cell>
          <cell r="C25" t="str">
            <v>®é s©u ®Õn 60m</v>
          </cell>
          <cell r="D25" t="str">
            <v>m</v>
          </cell>
          <cell r="E25">
            <v>72575</v>
          </cell>
          <cell r="F25">
            <v>99502</v>
          </cell>
          <cell r="G25">
            <v>81794</v>
          </cell>
          <cell r="H25">
            <v>349002.85879999999</v>
          </cell>
        </row>
        <row r="26">
          <cell r="A26" t="str">
            <v>03.2.002</v>
          </cell>
          <cell r="B26" t="str">
            <v>Khoan m¸y cÊp ®Êt ®¸ IV-VI trªn c¹n (®é s©u ®Õn 60m)</v>
          </cell>
          <cell r="C26" t="str">
            <v>®é s©u ®Õn 60m</v>
          </cell>
          <cell r="D26" t="str">
            <v>m</v>
          </cell>
          <cell r="E26">
            <v>97042</v>
          </cell>
          <cell r="F26">
            <v>133794</v>
          </cell>
          <cell r="G26">
            <v>184037</v>
          </cell>
          <cell r="H26">
            <v>552696.07339999999</v>
          </cell>
        </row>
        <row r="27">
          <cell r="A27" t="str">
            <v>03.2.003</v>
          </cell>
          <cell r="B27" t="str">
            <v>Khoan m¸y cÊp ®Êt ®¸ VII-VIII trªn c¹n (®é s©u ®Õn 60m)</v>
          </cell>
          <cell r="C27" t="str">
            <v>®é s©u ®Õn 60m</v>
          </cell>
          <cell r="D27" t="str">
            <v>m</v>
          </cell>
          <cell r="E27">
            <v>132764</v>
          </cell>
          <cell r="F27">
            <v>183545</v>
          </cell>
          <cell r="G27">
            <v>318997</v>
          </cell>
          <cell r="H27">
            <v>833284.32740000007</v>
          </cell>
        </row>
        <row r="28">
          <cell r="A28" t="str">
            <v>04.2.001</v>
          </cell>
          <cell r="B28" t="str">
            <v>Khoan m¸y cÊp ®Êt ®¸ I-III d­íi n­íc (®é s©u ®Õn 60m)</v>
          </cell>
          <cell r="C28" t="str">
            <v>®é s©u ®Õn 60m</v>
          </cell>
          <cell r="D28" t="str">
            <v>m</v>
          </cell>
          <cell r="E28">
            <v>79112</v>
          </cell>
          <cell r="F28">
            <v>148972</v>
          </cell>
          <cell r="G28">
            <v>98153</v>
          </cell>
          <cell r="H28">
            <v>463631.39659999998</v>
          </cell>
        </row>
        <row r="29">
          <cell r="A29" t="str">
            <v>04.2.002</v>
          </cell>
          <cell r="B29" t="str">
            <v>Khoan m¸y cÊp ®Êt ®¸ IV-VI d­íi n­íc (®é s©u ®Õn 60m)</v>
          </cell>
          <cell r="C29" t="str">
            <v>®é s©u ®Õn 60m</v>
          </cell>
          <cell r="D29" t="str">
            <v>m</v>
          </cell>
          <cell r="E29">
            <v>106620</v>
          </cell>
          <cell r="F29">
            <v>200691</v>
          </cell>
          <cell r="G29">
            <v>220844</v>
          </cell>
          <cell r="H29">
            <v>725143.6468000001</v>
          </cell>
        </row>
        <row r="30">
          <cell r="A30" t="str">
            <v>04.2.003</v>
          </cell>
          <cell r="B30" t="str">
            <v>Khoan m¸y cÊp ®Êt ®¸ VII-VIII d­íi n­íc (®é s©u ®Õn 60m)</v>
          </cell>
          <cell r="C30" t="str">
            <v>®é s©u ®Õn 60m</v>
          </cell>
          <cell r="D30" t="str">
            <v>m</v>
          </cell>
          <cell r="E30">
            <v>146684</v>
          </cell>
          <cell r="F30">
            <v>275458</v>
          </cell>
          <cell r="G30">
            <v>384432</v>
          </cell>
          <cell r="H30">
            <v>1087883.1304000001</v>
          </cell>
        </row>
        <row r="31">
          <cell r="A31" t="str">
            <v>03.3.001</v>
          </cell>
          <cell r="B31" t="str">
            <v>Khoan m¸y cÊp ®Êt ®¸ I-III trªn c¹n (®é s©u ®Õn 100m)</v>
          </cell>
          <cell r="C31" t="str">
            <v>®é s©u ®Õn 100m</v>
          </cell>
          <cell r="D31" t="str">
            <v>m</v>
          </cell>
          <cell r="E31">
            <v>73160</v>
          </cell>
          <cell r="F31">
            <v>108497</v>
          </cell>
          <cell r="G31">
            <v>89973</v>
          </cell>
          <cell r="H31">
            <v>375108.57060000004</v>
          </cell>
        </row>
        <row r="32">
          <cell r="A32" t="str">
            <v>03.3.002</v>
          </cell>
          <cell r="B32" t="str">
            <v>Khoan m¸y cÊp ®Êt ®¸ IV-VI trªn c¹n (®é s©u ®Õn 100m)</v>
          </cell>
          <cell r="C32" t="str">
            <v>®é s©u ®Õn 100m</v>
          </cell>
          <cell r="D32" t="str">
            <v>m</v>
          </cell>
          <cell r="E32">
            <v>98907</v>
          </cell>
          <cell r="F32">
            <v>147848</v>
          </cell>
          <cell r="G32">
            <v>208575</v>
          </cell>
          <cell r="H32">
            <v>607829.28099999996</v>
          </cell>
        </row>
        <row r="33">
          <cell r="A33" t="str">
            <v>03.3.003</v>
          </cell>
          <cell r="B33" t="str">
            <v>Khoan m¸y cÊp ®Êt ®¸ VII-VIII trªn c¹n (®é s©u ®Õn 100m)</v>
          </cell>
          <cell r="C33" t="str">
            <v>®é s©u ®Õn 100m</v>
          </cell>
          <cell r="D33" t="str">
            <v>m</v>
          </cell>
          <cell r="E33">
            <v>135554</v>
          </cell>
          <cell r="F33">
            <v>199848</v>
          </cell>
          <cell r="G33">
            <v>343535</v>
          </cell>
          <cell r="H33">
            <v>893450.73300000001</v>
          </cell>
        </row>
        <row r="34">
          <cell r="A34" t="str">
            <v>04.3.001</v>
          </cell>
          <cell r="B34" t="str">
            <v>Khoan m¸y cÊp ®Êt ®¸ I-III d­íi n­íc (®é s©u ®Õn 100m)</v>
          </cell>
          <cell r="C34" t="str">
            <v>®é s©u ®Õn 100m</v>
          </cell>
          <cell r="D34" t="str">
            <v>m</v>
          </cell>
          <cell r="E34">
            <v>79894</v>
          </cell>
          <cell r="F34">
            <v>157405</v>
          </cell>
          <cell r="G34">
            <v>110422</v>
          </cell>
          <cell r="H34">
            <v>493572.08240000001</v>
          </cell>
        </row>
        <row r="35">
          <cell r="A35" t="str">
            <v>04.3.002</v>
          </cell>
          <cell r="B35" t="str">
            <v>Khoan m¸y cÊp ®Êt ®¸ IV-VI d­íi n­íc (®é s©u ®Õn 100m)</v>
          </cell>
          <cell r="C35" t="str">
            <v>®é s©u ®Õn 100m</v>
          </cell>
          <cell r="D35" t="str">
            <v>m</v>
          </cell>
          <cell r="E35">
            <v>109037</v>
          </cell>
          <cell r="F35">
            <v>212496</v>
          </cell>
          <cell r="G35">
            <v>249472</v>
          </cell>
          <cell r="H35">
            <v>781448.1544</v>
          </cell>
        </row>
        <row r="36">
          <cell r="A36" t="str">
            <v>04.3.003</v>
          </cell>
          <cell r="B36" t="str">
            <v>Khoan m¸y cÊp ®Êt ®¸ VII-VIII d­íi n­íc (®é s©u ®Õn 100m)</v>
          </cell>
          <cell r="C36" t="str">
            <v>®é s©u ®Õn 100m</v>
          </cell>
          <cell r="D36" t="str">
            <v>m</v>
          </cell>
          <cell r="E36">
            <v>151070</v>
          </cell>
          <cell r="F36">
            <v>293166</v>
          </cell>
          <cell r="G36">
            <v>408970</v>
          </cell>
          <cell r="H36">
            <v>1152273.1059999999</v>
          </cell>
        </row>
        <row r="37">
          <cell r="A37" t="str">
            <v>01.1.101</v>
          </cell>
          <cell r="B37" t="str">
            <v>Hè ®µo ®Þa chÊt cÊp ®Êt I-III (®é s©u ®Õn 2m)</v>
          </cell>
          <cell r="C37" t="str">
            <v>§µo kh«ng chèng</v>
          </cell>
          <cell r="D37" t="str">
            <v>m3</v>
          </cell>
          <cell r="E37">
            <v>24211</v>
          </cell>
          <cell r="F37">
            <v>63279</v>
          </cell>
          <cell r="H37">
            <v>139692.41800000001</v>
          </cell>
        </row>
        <row r="38">
          <cell r="A38" t="str">
            <v>01.1.102</v>
          </cell>
          <cell r="B38" t="str">
            <v>Hè ®µo ®Þa chÊt cÊp ®Êt IV-V (®é s©u ®Õn 2m)</v>
          </cell>
          <cell r="C38" t="str">
            <v>§µo kh«ng chèng</v>
          </cell>
          <cell r="D38" t="str">
            <v>m3</v>
          </cell>
          <cell r="E38">
            <v>24211</v>
          </cell>
          <cell r="F38">
            <v>94918</v>
          </cell>
          <cell r="H38">
            <v>196705.89600000001</v>
          </cell>
        </row>
        <row r="39">
          <cell r="A39" t="str">
            <v>12.1.701</v>
          </cell>
          <cell r="B39" t="str">
            <v>ThÝ nghiÖm chØ tiªu c¬ lý mÉu ®¸</v>
          </cell>
          <cell r="D39" t="str">
            <v>mÉu</v>
          </cell>
          <cell r="E39">
            <v>28037</v>
          </cell>
          <cell r="F39">
            <v>172344</v>
          </cell>
          <cell r="G39">
            <v>147154</v>
          </cell>
          <cell r="H39">
            <v>507185.17480000004</v>
          </cell>
        </row>
        <row r="40">
          <cell r="A40" t="str">
            <v>12.1.301a</v>
          </cell>
          <cell r="B40" t="str">
            <v>ThÝ nghiÖm chØ tiªu c¬ lý mÉu ®Êt nguyªn d¹ng</v>
          </cell>
          <cell r="D40" t="str">
            <v>mÉu</v>
          </cell>
          <cell r="E40">
            <v>29557</v>
          </cell>
          <cell r="F40">
            <v>162005</v>
          </cell>
          <cell r="G40">
            <v>86559</v>
          </cell>
          <cell r="H40">
            <v>421438.64780000004</v>
          </cell>
        </row>
        <row r="41">
          <cell r="A41" t="str">
            <v>12.1.301b</v>
          </cell>
          <cell r="B41" t="str">
            <v>ThÝ nghiÖm chØ tiªu c¬ lý (9 chØ tiªu)</v>
          </cell>
          <cell r="D41" t="str">
            <v>mÉu</v>
          </cell>
          <cell r="E41">
            <v>29557</v>
          </cell>
          <cell r="F41">
            <v>89102.75</v>
          </cell>
          <cell r="G41">
            <v>47607.450000000004</v>
          </cell>
          <cell r="H41">
            <v>245889.94529</v>
          </cell>
        </row>
        <row r="42">
          <cell r="A42" t="str">
            <v>13.1.401</v>
          </cell>
          <cell r="B42" t="str">
            <v>ThÝ nghiÖm SPT</v>
          </cell>
          <cell r="D42" t="str">
            <v>LÇn</v>
          </cell>
          <cell r="E42">
            <v>79467</v>
          </cell>
          <cell r="F42">
            <v>30868</v>
          </cell>
          <cell r="G42">
            <v>49577</v>
          </cell>
          <cell r="H42">
            <v>196089.38940000001</v>
          </cell>
        </row>
        <row r="43">
          <cell r="A43" t="str">
            <v>12.1.401a</v>
          </cell>
          <cell r="B43" t="str">
            <v>X¸c ®Þnh chØ tiªu mÉu ®Êt 3 trôc (mÉu CU)</v>
          </cell>
          <cell r="D43" t="str">
            <v>mÉu</v>
          </cell>
          <cell r="E43">
            <v>225226</v>
          </cell>
          <cell r="F43">
            <v>463014</v>
          </cell>
          <cell r="G43">
            <v>2340183</v>
          </cell>
          <cell r="H43">
            <v>3727326.3465999998</v>
          </cell>
        </row>
        <row r="44">
          <cell r="A44" t="str">
            <v>12.1.401b</v>
          </cell>
          <cell r="B44" t="str">
            <v>X¸c ®Þnh chØ tiªu mÉu ®Êt 3 trôc (mÉu UU)</v>
          </cell>
          <cell r="D44" t="str">
            <v>mÉu</v>
          </cell>
          <cell r="E44">
            <v>225226</v>
          </cell>
          <cell r="F44">
            <v>231507</v>
          </cell>
          <cell r="G44">
            <v>1170091.5</v>
          </cell>
          <cell r="H44">
            <v>1983032.9533000002</v>
          </cell>
        </row>
        <row r="45">
          <cell r="A45" t="str">
            <v>13.1.111</v>
          </cell>
          <cell r="B45" t="str">
            <v>Móc n­íc thÝ nghiÖm trong lç khoan</v>
          </cell>
          <cell r="D45" t="str">
            <v>lÇn móc</v>
          </cell>
          <cell r="E45">
            <v>10736</v>
          </cell>
          <cell r="F45">
            <v>180061</v>
          </cell>
          <cell r="G45">
            <v>44460</v>
          </cell>
          <cell r="H45">
            <v>386276.614</v>
          </cell>
        </row>
        <row r="46">
          <cell r="A46" t="str">
            <v>12.1.100</v>
          </cell>
          <cell r="B46" t="str">
            <v>X¸c ®Þnh chØ tiªu ho¸ lý cña mÉu n­íc toµn phÇn</v>
          </cell>
          <cell r="D46" t="str">
            <v>mÉu</v>
          </cell>
          <cell r="E46">
            <v>38361</v>
          </cell>
          <cell r="F46">
            <v>128615</v>
          </cell>
          <cell r="G46">
            <v>100861</v>
          </cell>
          <cell r="H46">
            <v>386823.4362</v>
          </cell>
        </row>
        <row r="47">
          <cell r="A47" t="str">
            <v>13.1.301</v>
          </cell>
          <cell r="B47" t="str">
            <v>ThÝ nghiÖm c¾t c¸nh</v>
          </cell>
          <cell r="D47" t="str">
            <v>®iÓm</v>
          </cell>
          <cell r="E47">
            <v>5431</v>
          </cell>
          <cell r="F47">
            <v>51446</v>
          </cell>
          <cell r="G47">
            <v>34113</v>
          </cell>
          <cell r="H47">
            <v>137153.5166</v>
          </cell>
        </row>
        <row r="48">
          <cell r="A48" t="str">
            <v>13.1.101</v>
          </cell>
          <cell r="B48" t="str">
            <v>ThÝ nghiÖm xuyªn tÜnh</v>
          </cell>
          <cell r="D48" t="str">
            <v>m xuyªn</v>
          </cell>
          <cell r="E48">
            <v>4384</v>
          </cell>
          <cell r="F48">
            <v>30868</v>
          </cell>
          <cell r="G48">
            <v>30100</v>
          </cell>
          <cell r="H48">
            <v>94410.596000000005</v>
          </cell>
        </row>
        <row r="49">
          <cell r="A49" t="str">
            <v>17.1.100</v>
          </cell>
          <cell r="B49" t="str">
            <v>Kh¶o s¸t tuyÕn BCNCKT ®­êng cÊp 2 ®Þa h×nh cÊp 5</v>
          </cell>
          <cell r="D49" t="str">
            <v>Km</v>
          </cell>
          <cell r="H49">
            <v>4747954.4915300002</v>
          </cell>
        </row>
        <row r="50">
          <cell r="A50" t="str">
            <v>17.6.139</v>
          </cell>
          <cell r="B50" t="str">
            <v>Quan tr¾c mùc n­íc s«ng cã ¶nh h­ëng thuû triÒu</v>
          </cell>
          <cell r="C50">
            <v>5</v>
          </cell>
          <cell r="D50" t="str">
            <v>Tr¹m/
th¸ng</v>
          </cell>
          <cell r="E50">
            <v>2077711</v>
          </cell>
          <cell r="F50">
            <v>3657811</v>
          </cell>
          <cell r="G50">
            <v>74777</v>
          </cell>
          <cell r="H50">
            <v>8878561.1554000005</v>
          </cell>
        </row>
        <row r="51">
          <cell r="A51" t="str">
            <v>17.7.113</v>
          </cell>
          <cell r="B51" t="str">
            <v>Quan tr¾c l­u tèc dßng n­íc</v>
          </cell>
          <cell r="C51" t="str">
            <v>®­êng thñy trùc 3</v>
          </cell>
          <cell r="D51" t="str">
            <v>®/QT 1 kú triÒu</v>
          </cell>
          <cell r="E51">
            <v>3621384</v>
          </cell>
          <cell r="F51">
            <v>34170433.199999996</v>
          </cell>
          <cell r="G51">
            <v>13521671</v>
          </cell>
          <cell r="H51">
            <v>80750066.9146</v>
          </cell>
        </row>
        <row r="53">
          <cell r="A53" t="str">
            <v xml:space="preserve">Ghi chó : </v>
          </cell>
          <cell r="B53" t="str">
            <v>§¬n gi¸ = VL*1.06 + NC*1.802 + M*1.06*1.07</v>
          </cell>
        </row>
        <row r="54">
          <cell r="B54" t="str">
            <v>1.07 : HÖ sè vïng n­íc lî n­íc mÆn, vïng nói cao</v>
          </cell>
        </row>
      </sheetData>
      <sheetData sheetId="3"/>
      <sheetData sheetId="4"/>
    </sheetDataSet>
  </externalBook>
</externalLink>
</file>

<file path=xl/externalLinks/externalLink3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NC duong"/>
      <sheetName val="KT duong"/>
      <sheetName val="BV duong"/>
      <sheetName val="KS duong cu"/>
      <sheetName val="BD 1-500 (1m) can"/>
      <sheetName val="BD 1-500 (1m) nuoc"/>
      <sheetName val="BD 1-200(0.5) can"/>
      <sheetName val="CD can"/>
      <sheetName val="CD nuoc"/>
      <sheetName val="TN can"/>
      <sheetName val="TN nuoc"/>
      <sheetName val="Khong che do cao"/>
      <sheetName val="Khong che mat bang"/>
      <sheetName val="Ho dao sau 2m"/>
      <sheetName val="Ho dao sau 4m"/>
      <sheetName val="Khoan tren can"/>
      <sheetName val="Khoan duoi nuoc"/>
      <sheetName val="VL,NC"/>
      <sheetName val="TN-Bson Bthach"/>
      <sheetName val="chuyen gia"/>
      <sheetName val="luumau"/>
      <sheetName val="XXXXXXXX"/>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4">
          <cell r="B4" t="str">
            <v>VËt liÖu</v>
          </cell>
        </row>
        <row r="5">
          <cell r="A5">
            <v>1</v>
          </cell>
          <cell r="B5" t="str">
            <v>¸p kÕ (250bav)</v>
          </cell>
          <cell r="C5" t="str">
            <v>c¸i</v>
          </cell>
          <cell r="D5">
            <v>200000</v>
          </cell>
        </row>
        <row r="6">
          <cell r="A6">
            <v>2</v>
          </cell>
          <cell r="B6" t="str">
            <v>¸p kÕ (5-25-100bav)</v>
          </cell>
          <cell r="C6" t="str">
            <v>bé</v>
          </cell>
          <cell r="D6">
            <v>200000</v>
          </cell>
        </row>
        <row r="7">
          <cell r="A7">
            <v>3</v>
          </cell>
          <cell r="B7" t="str">
            <v>¸p kÕ b×nh h¬i (25bav)</v>
          </cell>
          <cell r="C7" t="str">
            <v>c¸i</v>
          </cell>
          <cell r="D7">
            <v>200000</v>
          </cell>
        </row>
        <row r="8">
          <cell r="A8">
            <v>4</v>
          </cell>
          <cell r="B8" t="str">
            <v>§¸ d¨m</v>
          </cell>
          <cell r="C8" t="str">
            <v>m3</v>
          </cell>
          <cell r="D8">
            <v>70000</v>
          </cell>
        </row>
        <row r="9">
          <cell r="A9">
            <v>5</v>
          </cell>
          <cell r="B9" t="str">
            <v>§¸ héc</v>
          </cell>
          <cell r="C9" t="str">
            <v>m3</v>
          </cell>
          <cell r="D9">
            <v>50000</v>
          </cell>
        </row>
        <row r="10">
          <cell r="A10">
            <v>6</v>
          </cell>
          <cell r="B10" t="str">
            <v>§¸ sái 1x2</v>
          </cell>
          <cell r="C10" t="str">
            <v>m3</v>
          </cell>
          <cell r="D10">
            <v>70000</v>
          </cell>
        </row>
        <row r="11">
          <cell r="A11">
            <v>7</v>
          </cell>
          <cell r="B11" t="str">
            <v>§µn ®o lón</v>
          </cell>
          <cell r="C11" t="str">
            <v>bé</v>
          </cell>
          <cell r="D11">
            <v>2000000</v>
          </cell>
        </row>
        <row r="12">
          <cell r="A12">
            <v>8</v>
          </cell>
          <cell r="B12" t="str">
            <v>§ång hå ®iÖn ®o v¹n n¨ng</v>
          </cell>
          <cell r="C12" t="str">
            <v>chiÕc</v>
          </cell>
          <cell r="D12">
            <v>500000</v>
          </cell>
        </row>
        <row r="13">
          <cell r="A13">
            <v>9</v>
          </cell>
          <cell r="B13" t="str">
            <v>§ång hå ®o ¸p lùc</v>
          </cell>
          <cell r="C13" t="str">
            <v>c¸i</v>
          </cell>
          <cell r="D13">
            <v>300000</v>
          </cell>
        </row>
        <row r="14">
          <cell r="A14">
            <v>10</v>
          </cell>
          <cell r="B14" t="str">
            <v>§ång hå ®o ¸p lùc 4kg/cm2</v>
          </cell>
          <cell r="C14" t="str">
            <v>c¸i</v>
          </cell>
          <cell r="D14">
            <v>300000</v>
          </cell>
        </row>
        <row r="15">
          <cell r="A15">
            <v>11</v>
          </cell>
          <cell r="B15" t="str">
            <v>§ång hå ®o ®iÖn</v>
          </cell>
          <cell r="C15" t="str">
            <v>chiÕc</v>
          </cell>
          <cell r="D15">
            <v>500000</v>
          </cell>
        </row>
        <row r="16">
          <cell r="A16">
            <v>12</v>
          </cell>
          <cell r="B16" t="str">
            <v>§ång hå ®Ó bµn</v>
          </cell>
          <cell r="C16" t="str">
            <v>c¸i</v>
          </cell>
          <cell r="D16">
            <v>15000</v>
          </cell>
        </row>
        <row r="17">
          <cell r="A17">
            <v>13</v>
          </cell>
          <cell r="B17" t="str">
            <v>§ång hå ®o biÕn d¹ng</v>
          </cell>
          <cell r="C17" t="str">
            <v>c¸i</v>
          </cell>
          <cell r="D17">
            <v>500000</v>
          </cell>
        </row>
        <row r="18">
          <cell r="A18">
            <v>14</v>
          </cell>
          <cell r="B18" t="str">
            <v>§ång hå ®o lón</v>
          </cell>
          <cell r="C18" t="str">
            <v>c¸i</v>
          </cell>
          <cell r="D18">
            <v>800000</v>
          </cell>
        </row>
        <row r="19">
          <cell r="A19">
            <v>15</v>
          </cell>
          <cell r="B19" t="str">
            <v>§ång hå ®o l­u l­îng 3m3/h</v>
          </cell>
          <cell r="C19" t="str">
            <v>c¸i</v>
          </cell>
          <cell r="D19">
            <v>150000</v>
          </cell>
        </row>
        <row r="20">
          <cell r="A20">
            <v>16</v>
          </cell>
          <cell r="B20" t="str">
            <v>§ång hå ®o møc n­íc</v>
          </cell>
          <cell r="C20" t="str">
            <v>c¸i</v>
          </cell>
          <cell r="D20">
            <v>200000</v>
          </cell>
        </row>
        <row r="21">
          <cell r="A21">
            <v>17</v>
          </cell>
          <cell r="B21" t="str">
            <v>§ång hå ®o n­íc</v>
          </cell>
          <cell r="C21" t="str">
            <v>c¸i</v>
          </cell>
          <cell r="D21">
            <v>300000</v>
          </cell>
        </row>
        <row r="22">
          <cell r="A22">
            <v>18</v>
          </cell>
          <cell r="B22" t="str">
            <v>§ång hå bÊm gi©y</v>
          </cell>
          <cell r="C22" t="str">
            <v>c¸i</v>
          </cell>
          <cell r="D22">
            <v>120000</v>
          </cell>
        </row>
        <row r="23">
          <cell r="A23">
            <v>19</v>
          </cell>
          <cell r="B23" t="str">
            <v>§ång hå l­u l­îng</v>
          </cell>
          <cell r="C23" t="str">
            <v>c¸i</v>
          </cell>
          <cell r="D23">
            <v>200000</v>
          </cell>
        </row>
        <row r="24">
          <cell r="A24">
            <v>20</v>
          </cell>
          <cell r="B24" t="str">
            <v>§Çu nèi cÇn</v>
          </cell>
          <cell r="C24" t="str">
            <v>bé</v>
          </cell>
          <cell r="D24">
            <v>180000</v>
          </cell>
        </row>
        <row r="25">
          <cell r="A25">
            <v>21</v>
          </cell>
          <cell r="B25" t="str">
            <v>§Çu nèi èng chèng</v>
          </cell>
          <cell r="C25" t="str">
            <v>c¸i</v>
          </cell>
          <cell r="D25">
            <v>40000</v>
          </cell>
        </row>
        <row r="26">
          <cell r="A26">
            <v>22</v>
          </cell>
          <cell r="B26" t="str">
            <v>§e ghÌ ®¸</v>
          </cell>
          <cell r="C26" t="str">
            <v>c¸i</v>
          </cell>
          <cell r="D26">
            <v>20000</v>
          </cell>
        </row>
        <row r="27">
          <cell r="A27">
            <v>23</v>
          </cell>
          <cell r="B27" t="str">
            <v xml:space="preserve">§iezel </v>
          </cell>
          <cell r="C27" t="str">
            <v>kg</v>
          </cell>
          <cell r="D27">
            <v>5000</v>
          </cell>
        </row>
        <row r="28">
          <cell r="A28">
            <v>24</v>
          </cell>
          <cell r="B28" t="str">
            <v>§inh</v>
          </cell>
          <cell r="C28" t="str">
            <v>kg</v>
          </cell>
          <cell r="D28">
            <v>5000</v>
          </cell>
        </row>
        <row r="29">
          <cell r="A29">
            <v>25</v>
          </cell>
          <cell r="B29" t="str">
            <v>§inh + d©y thÐp</v>
          </cell>
          <cell r="C29" t="str">
            <v>kg</v>
          </cell>
          <cell r="D29">
            <v>5000</v>
          </cell>
        </row>
        <row r="30">
          <cell r="A30">
            <v>26</v>
          </cell>
          <cell r="B30" t="str">
            <v>§inh ®Üa</v>
          </cell>
          <cell r="C30" t="str">
            <v>kg</v>
          </cell>
          <cell r="D30">
            <v>5000</v>
          </cell>
        </row>
        <row r="31">
          <cell r="A31">
            <v>27</v>
          </cell>
          <cell r="B31" t="str">
            <v>§inh 10 cm</v>
          </cell>
          <cell r="C31" t="str">
            <v>kg</v>
          </cell>
          <cell r="D31">
            <v>5000</v>
          </cell>
        </row>
        <row r="32">
          <cell r="A32">
            <v>28</v>
          </cell>
          <cell r="B32" t="str">
            <v>§inh 3 cm</v>
          </cell>
          <cell r="C32" t="str">
            <v>kg</v>
          </cell>
          <cell r="D32">
            <v>5000</v>
          </cell>
        </row>
        <row r="33">
          <cell r="A33">
            <v>29</v>
          </cell>
          <cell r="B33" t="str">
            <v>§inh ch÷ U</v>
          </cell>
          <cell r="C33" t="str">
            <v>kg</v>
          </cell>
          <cell r="D33">
            <v>5000</v>
          </cell>
        </row>
        <row r="34">
          <cell r="A34">
            <v>30</v>
          </cell>
          <cell r="B34" t="str">
            <v>§iÖn cùc ®ång</v>
          </cell>
          <cell r="C34" t="str">
            <v>c¸i</v>
          </cell>
          <cell r="D34">
            <v>30000</v>
          </cell>
        </row>
        <row r="35">
          <cell r="A35">
            <v>31</v>
          </cell>
          <cell r="B35" t="str">
            <v>§iÖn cùc kh«ng ph©n cùc</v>
          </cell>
          <cell r="C35" t="str">
            <v>c¸i</v>
          </cell>
          <cell r="D35">
            <v>400000</v>
          </cell>
        </row>
        <row r="36">
          <cell r="A36">
            <v>32</v>
          </cell>
          <cell r="B36" t="str">
            <v>§iÖn cùc s¾t</v>
          </cell>
          <cell r="C36" t="str">
            <v>c¸i</v>
          </cell>
          <cell r="D36">
            <v>15000</v>
          </cell>
        </row>
        <row r="37">
          <cell r="A37">
            <v>33</v>
          </cell>
          <cell r="B37" t="str">
            <v>§Þa bµn ®Þa chÊt</v>
          </cell>
          <cell r="C37" t="str">
            <v>c¸i</v>
          </cell>
          <cell r="D37">
            <v>350000</v>
          </cell>
        </row>
        <row r="38">
          <cell r="A38">
            <v>34</v>
          </cell>
          <cell r="B38" t="str">
            <v>§Üa s¾t tr¸ng men</v>
          </cell>
          <cell r="C38" t="str">
            <v>c¸i</v>
          </cell>
          <cell r="D38">
            <v>8000</v>
          </cell>
        </row>
        <row r="39">
          <cell r="A39">
            <v>35</v>
          </cell>
          <cell r="B39" t="str">
            <v>§ui ®iÖn</v>
          </cell>
          <cell r="C39" t="str">
            <v>c¸i</v>
          </cell>
          <cell r="D39">
            <v>500</v>
          </cell>
        </row>
        <row r="40">
          <cell r="A40">
            <v>36</v>
          </cell>
          <cell r="B40" t="str">
            <v>¶nh mµu (9x12)</v>
          </cell>
          <cell r="C40" t="str">
            <v>kiÓu</v>
          </cell>
          <cell r="D40">
            <v>5000</v>
          </cell>
        </row>
        <row r="41">
          <cell r="A41">
            <v>37</v>
          </cell>
          <cell r="B41" t="str">
            <v>¾c quy</v>
          </cell>
          <cell r="C41" t="str">
            <v>c¸i</v>
          </cell>
          <cell r="D41">
            <v>250000</v>
          </cell>
        </row>
        <row r="42">
          <cell r="A42">
            <v>38</v>
          </cell>
          <cell r="B42" t="str">
            <v>¾c quy (12Vx2) + (6Vx1)</v>
          </cell>
          <cell r="C42" t="str">
            <v>bé</v>
          </cell>
          <cell r="D42">
            <v>250000</v>
          </cell>
        </row>
        <row r="43">
          <cell r="A43">
            <v>39</v>
          </cell>
          <cell r="B43" t="str">
            <v>Ac quy 12v</v>
          </cell>
          <cell r="C43" t="str">
            <v>bé</v>
          </cell>
          <cell r="D43">
            <v>300000</v>
          </cell>
        </row>
        <row r="44">
          <cell r="A44">
            <v>40</v>
          </cell>
          <cell r="B44" t="str">
            <v>Ac quy 24v</v>
          </cell>
          <cell r="C44" t="str">
            <v>b×nh</v>
          </cell>
          <cell r="D44">
            <v>420000</v>
          </cell>
        </row>
        <row r="45">
          <cell r="A45">
            <v>41</v>
          </cell>
          <cell r="B45" t="str">
            <v>AxÝt axalic</v>
          </cell>
          <cell r="C45" t="str">
            <v>kg</v>
          </cell>
          <cell r="D45">
            <v>40000</v>
          </cell>
        </row>
        <row r="46">
          <cell r="A46">
            <v>42</v>
          </cell>
          <cell r="B46" t="str">
            <v>AxÝt nit¬ric ®Æc</v>
          </cell>
          <cell r="C46" t="str">
            <v>gam</v>
          </cell>
          <cell r="D46">
            <v>40</v>
          </cell>
        </row>
        <row r="47">
          <cell r="A47">
            <v>43</v>
          </cell>
          <cell r="B47" t="str">
            <v>B¨ng m¸y håi ©m</v>
          </cell>
          <cell r="C47" t="str">
            <v>cuén</v>
          </cell>
          <cell r="D47">
            <v>10000</v>
          </cell>
        </row>
        <row r="48">
          <cell r="A48">
            <v>44</v>
          </cell>
          <cell r="B48" t="str">
            <v>B¸t s¾t tr¸ng men</v>
          </cell>
          <cell r="C48" t="str">
            <v>c¸i</v>
          </cell>
          <cell r="D48">
            <v>8000</v>
          </cell>
        </row>
        <row r="49">
          <cell r="A49">
            <v>45</v>
          </cell>
          <cell r="B49" t="str">
            <v>B×nh bãp n­íc</v>
          </cell>
          <cell r="C49" t="str">
            <v>c¸i</v>
          </cell>
          <cell r="D49">
            <v>10000</v>
          </cell>
        </row>
        <row r="50">
          <cell r="A50">
            <v>46</v>
          </cell>
          <cell r="B50" t="str">
            <v>B×nh hót Èm</v>
          </cell>
          <cell r="C50" t="str">
            <v>c¸i</v>
          </cell>
          <cell r="D50">
            <v>10000</v>
          </cell>
        </row>
        <row r="51">
          <cell r="A51">
            <v>47</v>
          </cell>
          <cell r="B51" t="str">
            <v>B×nh hót Èm cã vßi</v>
          </cell>
          <cell r="C51" t="str">
            <v>c¸i</v>
          </cell>
          <cell r="D51">
            <v>10000</v>
          </cell>
        </row>
        <row r="52">
          <cell r="A52">
            <v>48</v>
          </cell>
          <cell r="B52" t="str">
            <v>B×nh hót Èm, b×nh gi÷ Èm</v>
          </cell>
          <cell r="C52" t="str">
            <v>c¸i</v>
          </cell>
          <cell r="D52">
            <v>10000</v>
          </cell>
        </row>
        <row r="53">
          <cell r="A53">
            <v>49</v>
          </cell>
          <cell r="B53" t="str">
            <v>B×nh khÝ CO2 - (100bav)</v>
          </cell>
          <cell r="C53" t="str">
            <v>b×nh</v>
          </cell>
          <cell r="D53">
            <v>100000</v>
          </cell>
        </row>
        <row r="54">
          <cell r="A54">
            <v>50</v>
          </cell>
          <cell r="B54" t="str">
            <v>B×nh thñy tinh</v>
          </cell>
          <cell r="C54" t="str">
            <v>c¸i</v>
          </cell>
          <cell r="D54">
            <v>30000</v>
          </cell>
        </row>
        <row r="55">
          <cell r="A55">
            <v>51</v>
          </cell>
          <cell r="B55" t="str">
            <v>B×nh thñy tinh (100 - 1000)ml</v>
          </cell>
          <cell r="C55" t="str">
            <v>c¸i</v>
          </cell>
          <cell r="D55">
            <v>30000</v>
          </cell>
        </row>
        <row r="56">
          <cell r="A56">
            <v>52</v>
          </cell>
          <cell r="B56" t="str">
            <v>B×nh thñy tinh tam gi¸c (50-1000)ml</v>
          </cell>
          <cell r="C56" t="str">
            <v>c¸i</v>
          </cell>
          <cell r="D56">
            <v>30000</v>
          </cell>
        </row>
        <row r="57">
          <cell r="A57">
            <v>53</v>
          </cell>
          <cell r="B57" t="str">
            <v>B×nh tiªu b¶n</v>
          </cell>
          <cell r="C57" t="str">
            <v>c¸i</v>
          </cell>
          <cell r="D57">
            <v>15000</v>
          </cell>
        </row>
        <row r="58">
          <cell r="A58">
            <v>54</v>
          </cell>
          <cell r="B58" t="str">
            <v>B×nh tû träng</v>
          </cell>
          <cell r="C58" t="str">
            <v>c¸i</v>
          </cell>
          <cell r="D58">
            <v>15000</v>
          </cell>
        </row>
        <row r="59">
          <cell r="A59">
            <v>55</v>
          </cell>
          <cell r="B59" t="str">
            <v>B×nh tû träng 1000ml</v>
          </cell>
          <cell r="C59" t="str">
            <v>c¸i</v>
          </cell>
          <cell r="D59">
            <v>15000</v>
          </cell>
        </row>
        <row r="60">
          <cell r="A60">
            <v>56</v>
          </cell>
          <cell r="B60" t="str">
            <v>Bµn ®Ëp</v>
          </cell>
          <cell r="C60" t="str">
            <v>chiÕc</v>
          </cell>
          <cell r="D60">
            <v>50000</v>
          </cell>
        </row>
        <row r="61">
          <cell r="A61">
            <v>57</v>
          </cell>
          <cell r="B61" t="str">
            <v>Bµn ®Öm</v>
          </cell>
          <cell r="C61" t="str">
            <v>chiÕc</v>
          </cell>
          <cell r="D61">
            <v>50000</v>
          </cell>
        </row>
        <row r="62">
          <cell r="A62">
            <v>58</v>
          </cell>
          <cell r="B62" t="str">
            <v>Bµn nÐn D = 34cm</v>
          </cell>
          <cell r="C62" t="str">
            <v>c¸i</v>
          </cell>
          <cell r="D62">
            <v>400000</v>
          </cell>
        </row>
        <row r="63">
          <cell r="A63">
            <v>59</v>
          </cell>
          <cell r="B63" t="str">
            <v>B¶n gç 60 x 60</v>
          </cell>
          <cell r="C63" t="str">
            <v>c¸i</v>
          </cell>
          <cell r="D63">
            <v>10000</v>
          </cell>
        </row>
        <row r="64">
          <cell r="A64">
            <v>60</v>
          </cell>
          <cell r="B64" t="str">
            <v>Bãng ®iÖn</v>
          </cell>
          <cell r="C64" t="str">
            <v>c¸i</v>
          </cell>
          <cell r="D64">
            <v>15000</v>
          </cell>
        </row>
        <row r="65">
          <cell r="A65">
            <v>61</v>
          </cell>
          <cell r="B65" t="str">
            <v>Bãng ®iÖn 100W</v>
          </cell>
          <cell r="C65" t="str">
            <v>c¸i</v>
          </cell>
          <cell r="D65">
            <v>15000</v>
          </cell>
        </row>
        <row r="66">
          <cell r="A66">
            <v>62</v>
          </cell>
          <cell r="B66" t="str">
            <v>Bãng ®iÖn 110v - 100W</v>
          </cell>
          <cell r="C66" t="str">
            <v>c¸i</v>
          </cell>
          <cell r="D66">
            <v>15000</v>
          </cell>
        </row>
        <row r="67">
          <cell r="A67">
            <v>63</v>
          </cell>
          <cell r="B67" t="str">
            <v>Bãng ®iÖn 220V - 200W</v>
          </cell>
          <cell r="C67" t="str">
            <v>c¸i</v>
          </cell>
          <cell r="D67">
            <v>10000</v>
          </cell>
        </row>
        <row r="68">
          <cell r="A68">
            <v>64</v>
          </cell>
          <cell r="B68" t="str">
            <v>Bãng ®iÖn 36V - 40W</v>
          </cell>
          <cell r="C68" t="str">
            <v>c¸i</v>
          </cell>
          <cell r="D68">
            <v>10000</v>
          </cell>
        </row>
        <row r="69">
          <cell r="A69">
            <v>65</v>
          </cell>
          <cell r="B69" t="str">
            <v>Bãng ®iÖn 36W</v>
          </cell>
          <cell r="C69" t="str">
            <v>c¸i</v>
          </cell>
          <cell r="D69">
            <v>10000</v>
          </cell>
        </row>
        <row r="70">
          <cell r="A70">
            <v>66</v>
          </cell>
          <cell r="B70" t="str">
            <v>Bao cao su</v>
          </cell>
          <cell r="C70" t="str">
            <v>c¸i</v>
          </cell>
          <cell r="D70">
            <v>8000</v>
          </cell>
        </row>
        <row r="71">
          <cell r="A71">
            <v>67</v>
          </cell>
          <cell r="B71" t="str">
            <v>Bé èng mÉu nguyªn d¹ng</v>
          </cell>
          <cell r="C71" t="str">
            <v>bé</v>
          </cell>
          <cell r="D71">
            <v>500000</v>
          </cell>
        </row>
        <row r="72">
          <cell r="A72">
            <v>68</v>
          </cell>
          <cell r="B72" t="str">
            <v>Bé gia mèc cÇn khoan</v>
          </cell>
          <cell r="C72" t="str">
            <v>bé</v>
          </cell>
          <cell r="D72">
            <v>120000</v>
          </cell>
        </row>
        <row r="73">
          <cell r="A73">
            <v>69</v>
          </cell>
          <cell r="B73" t="str">
            <v>Bé kÝnh Ðp</v>
          </cell>
          <cell r="C73" t="str">
            <v>bé</v>
          </cell>
          <cell r="D73">
            <v>500000</v>
          </cell>
        </row>
        <row r="74">
          <cell r="A74">
            <v>70</v>
          </cell>
          <cell r="B74" t="str">
            <v>Bé më réng kim c­¬ng</v>
          </cell>
          <cell r="C74" t="str">
            <v>bé</v>
          </cell>
          <cell r="D74">
            <v>2500000</v>
          </cell>
        </row>
        <row r="75">
          <cell r="A75">
            <v>71</v>
          </cell>
          <cell r="B75" t="str">
            <v>Bé r©y ®Þa chÊt F 20cm</v>
          </cell>
          <cell r="C75" t="str">
            <v>bé</v>
          </cell>
          <cell r="D75">
            <v>1300000</v>
          </cell>
        </row>
        <row r="76">
          <cell r="A76">
            <v>72</v>
          </cell>
          <cell r="B76" t="str">
            <v>Bé r©y sái</v>
          </cell>
          <cell r="C76" t="str">
            <v>bé</v>
          </cell>
          <cell r="D76">
            <v>1750000</v>
          </cell>
        </row>
        <row r="77">
          <cell r="A77">
            <v>73</v>
          </cell>
          <cell r="B77" t="str">
            <v>Bé x¹c ac quy</v>
          </cell>
          <cell r="C77" t="str">
            <v>bé</v>
          </cell>
          <cell r="D77">
            <v>1000000</v>
          </cell>
        </row>
        <row r="78">
          <cell r="A78">
            <v>74</v>
          </cell>
          <cell r="B78" t="str">
            <v>Bóa</v>
          </cell>
          <cell r="C78" t="str">
            <v>chiÕc</v>
          </cell>
          <cell r="D78">
            <v>50000</v>
          </cell>
        </row>
        <row r="79">
          <cell r="A79">
            <v>75</v>
          </cell>
          <cell r="B79" t="str">
            <v>Bóa ®Þa chÊt</v>
          </cell>
          <cell r="C79" t="str">
            <v>c¸i</v>
          </cell>
          <cell r="D79">
            <v>50000</v>
          </cell>
        </row>
        <row r="80">
          <cell r="A80">
            <v>76</v>
          </cell>
          <cell r="B80" t="str">
            <v>Bót ch× ®en</v>
          </cell>
          <cell r="C80" t="str">
            <v>c¸i</v>
          </cell>
          <cell r="D80">
            <v>15000</v>
          </cell>
        </row>
        <row r="81">
          <cell r="A81">
            <v>77</v>
          </cell>
          <cell r="B81" t="str">
            <v>Bót l«ng cì nhá F 5, F 2cm, F 1cm</v>
          </cell>
          <cell r="C81" t="str">
            <v>bé</v>
          </cell>
          <cell r="D81">
            <v>1000000</v>
          </cell>
        </row>
        <row r="82">
          <cell r="A82">
            <v>78</v>
          </cell>
          <cell r="B82" t="str">
            <v>C¸nh s¾t (E60-E70-E100)</v>
          </cell>
          <cell r="C82" t="str">
            <v>bé</v>
          </cell>
          <cell r="D82">
            <v>8000</v>
          </cell>
        </row>
        <row r="83">
          <cell r="A83">
            <v>79</v>
          </cell>
          <cell r="B83" t="str">
            <v>C¸p</v>
          </cell>
          <cell r="C83" t="str">
            <v>m</v>
          </cell>
          <cell r="D83">
            <v>8000</v>
          </cell>
        </row>
        <row r="84">
          <cell r="A84">
            <v>80</v>
          </cell>
          <cell r="B84" t="str">
            <v>C¸p §K 6mm</v>
          </cell>
          <cell r="C84" t="str">
            <v>m</v>
          </cell>
          <cell r="D84">
            <v>6000</v>
          </cell>
        </row>
        <row r="85">
          <cell r="A85">
            <v>81</v>
          </cell>
          <cell r="B85" t="str">
            <v>C¸p móc n­íc</v>
          </cell>
          <cell r="C85" t="str">
            <v>m</v>
          </cell>
          <cell r="D85">
            <v>70000</v>
          </cell>
        </row>
        <row r="86">
          <cell r="A86">
            <v>82</v>
          </cell>
          <cell r="B86" t="str">
            <v>C¸p thÐp d©y F6 - F8 mm</v>
          </cell>
          <cell r="C86" t="str">
            <v>m</v>
          </cell>
          <cell r="D86">
            <v>10000</v>
          </cell>
        </row>
        <row r="87">
          <cell r="A87">
            <v>83</v>
          </cell>
          <cell r="B87" t="str">
            <v>C¸t chuÈn</v>
          </cell>
          <cell r="C87" t="str">
            <v>kg</v>
          </cell>
          <cell r="D87">
            <v>20</v>
          </cell>
        </row>
        <row r="88">
          <cell r="A88">
            <v>84</v>
          </cell>
          <cell r="B88" t="str">
            <v>C¸t sái</v>
          </cell>
          <cell r="C88" t="str">
            <v>m3</v>
          </cell>
          <cell r="D88">
            <v>50000</v>
          </cell>
        </row>
        <row r="89">
          <cell r="A89">
            <v>85</v>
          </cell>
          <cell r="B89" t="str">
            <v>C¸t vµng</v>
          </cell>
          <cell r="C89" t="str">
            <v>m3</v>
          </cell>
          <cell r="D89">
            <v>11500</v>
          </cell>
        </row>
        <row r="90">
          <cell r="A90">
            <v>86</v>
          </cell>
          <cell r="B90" t="str">
            <v>Cäc bªt«ng 8 x 8 x 60</v>
          </cell>
          <cell r="C90" t="str">
            <v>c¸i</v>
          </cell>
          <cell r="D90">
            <v>2500</v>
          </cell>
        </row>
        <row r="91">
          <cell r="A91">
            <v>87</v>
          </cell>
          <cell r="B91" t="str">
            <v>Cäc gç</v>
          </cell>
          <cell r="C91" t="str">
            <v>c¸i</v>
          </cell>
          <cell r="D91">
            <v>2500</v>
          </cell>
        </row>
        <row r="92">
          <cell r="A92">
            <v>88</v>
          </cell>
          <cell r="B92" t="str">
            <v>Cäc gç 0,04 x 0,04m</v>
          </cell>
          <cell r="C92" t="str">
            <v>c¸i</v>
          </cell>
          <cell r="D92">
            <v>2500</v>
          </cell>
        </row>
        <row r="93">
          <cell r="A93">
            <v>89</v>
          </cell>
          <cell r="B93" t="str">
            <v>Cäc gç 10 x 10 x 80</v>
          </cell>
          <cell r="C93" t="str">
            <v>c¸i</v>
          </cell>
          <cell r="D93">
            <v>2500</v>
          </cell>
        </row>
        <row r="94">
          <cell r="A94">
            <v>90</v>
          </cell>
          <cell r="B94" t="str">
            <v>Cäc gç 15 x 15 x 200</v>
          </cell>
          <cell r="C94" t="str">
            <v>cäc</v>
          </cell>
          <cell r="D94">
            <v>2500</v>
          </cell>
        </row>
        <row r="95">
          <cell r="A95">
            <v>91</v>
          </cell>
          <cell r="B95" t="str">
            <v>Cäc gç 4 x 4 x 30</v>
          </cell>
          <cell r="C95" t="str">
            <v>cäc</v>
          </cell>
          <cell r="D95">
            <v>2500</v>
          </cell>
        </row>
        <row r="96">
          <cell r="A96">
            <v>92</v>
          </cell>
          <cell r="B96" t="str">
            <v>Cäc gç 4x4x40cm</v>
          </cell>
          <cell r="C96" t="str">
            <v>c¸i</v>
          </cell>
          <cell r="D96">
            <v>2500</v>
          </cell>
        </row>
        <row r="97">
          <cell r="A97">
            <v>93</v>
          </cell>
          <cell r="B97" t="str">
            <v>Cäc gç 5 x 5 x 40</v>
          </cell>
          <cell r="C97" t="str">
            <v>c¸i</v>
          </cell>
          <cell r="D97">
            <v>2500</v>
          </cell>
        </row>
        <row r="98">
          <cell r="A98">
            <v>94</v>
          </cell>
          <cell r="B98" t="str">
            <v>Cäc mèc gç</v>
          </cell>
          <cell r="C98" t="str">
            <v>c¸i</v>
          </cell>
          <cell r="D98">
            <v>2500</v>
          </cell>
        </row>
        <row r="99">
          <cell r="A99">
            <v>95</v>
          </cell>
          <cell r="B99" t="str">
            <v>Cäc mèc xim¨ng</v>
          </cell>
          <cell r="C99" t="str">
            <v>c¸i</v>
          </cell>
          <cell r="D99">
            <v>10000</v>
          </cell>
        </row>
        <row r="100">
          <cell r="A100">
            <v>96</v>
          </cell>
          <cell r="B100" t="str">
            <v>Cäc neo</v>
          </cell>
          <cell r="C100" t="str">
            <v>bé</v>
          </cell>
          <cell r="D100">
            <v>10000</v>
          </cell>
        </row>
        <row r="101">
          <cell r="A101">
            <v>97</v>
          </cell>
          <cell r="B101" t="str">
            <v>Cäc s¾t §K 10 x 300mm</v>
          </cell>
          <cell r="C101" t="str">
            <v>cäc</v>
          </cell>
          <cell r="D101">
            <v>8000</v>
          </cell>
        </row>
        <row r="102">
          <cell r="A102">
            <v>98</v>
          </cell>
          <cell r="B102" t="str">
            <v>CÆp ®¨ng ký ®o ®¹c</v>
          </cell>
          <cell r="C102" t="str">
            <v>c¸i</v>
          </cell>
          <cell r="D102">
            <v>8000</v>
          </cell>
        </row>
        <row r="103">
          <cell r="A103">
            <v>99</v>
          </cell>
          <cell r="B103" t="str">
            <v>Cãt Ðp</v>
          </cell>
          <cell r="C103" t="str">
            <v>m2</v>
          </cell>
          <cell r="D103">
            <v>20000</v>
          </cell>
        </row>
        <row r="104">
          <cell r="A104">
            <v>100</v>
          </cell>
          <cell r="B104" t="str">
            <v>CÇn c¾t c¸nh (40c¸i)</v>
          </cell>
          <cell r="C104" t="str">
            <v>bé</v>
          </cell>
          <cell r="D104">
            <v>1000000</v>
          </cell>
        </row>
        <row r="105">
          <cell r="A105">
            <v>101</v>
          </cell>
          <cell r="B105" t="str">
            <v>CÇn chèt</v>
          </cell>
          <cell r="C105" t="str">
            <v>m</v>
          </cell>
          <cell r="D105">
            <v>400000</v>
          </cell>
        </row>
        <row r="106">
          <cell r="A106">
            <v>102</v>
          </cell>
          <cell r="B106" t="str">
            <v>CÇn khoan</v>
          </cell>
          <cell r="C106" t="str">
            <v>m</v>
          </cell>
          <cell r="D106">
            <v>80000</v>
          </cell>
        </row>
        <row r="107">
          <cell r="A107">
            <v>103</v>
          </cell>
          <cell r="B107" t="str">
            <v>CÇn khoan 25 x 105 x 800</v>
          </cell>
          <cell r="C107" t="str">
            <v>c¸i</v>
          </cell>
          <cell r="D107">
            <v>80000</v>
          </cell>
        </row>
        <row r="108">
          <cell r="A108">
            <v>104</v>
          </cell>
          <cell r="B108" t="str">
            <v>CÇn xo¾n</v>
          </cell>
          <cell r="C108" t="str">
            <v>m</v>
          </cell>
          <cell r="D108">
            <v>450000</v>
          </cell>
        </row>
        <row r="109">
          <cell r="A109">
            <v>105</v>
          </cell>
          <cell r="B109" t="str">
            <v>CÇn xuyªn</v>
          </cell>
          <cell r="C109" t="str">
            <v>m</v>
          </cell>
          <cell r="D109">
            <v>450000</v>
          </cell>
        </row>
        <row r="110">
          <cell r="A110">
            <v>106</v>
          </cell>
          <cell r="B110" t="str">
            <v>CÇu ch× sø</v>
          </cell>
          <cell r="C110" t="str">
            <v>c¸i</v>
          </cell>
          <cell r="D110">
            <v>5000</v>
          </cell>
        </row>
        <row r="111">
          <cell r="A111">
            <v>107</v>
          </cell>
          <cell r="B111" t="str">
            <v>CÇu dao ®iÖn 3 pha</v>
          </cell>
          <cell r="C111" t="str">
            <v>c¸i</v>
          </cell>
          <cell r="D111">
            <v>15000</v>
          </cell>
        </row>
        <row r="112">
          <cell r="A112">
            <v>108</v>
          </cell>
          <cell r="B112" t="str">
            <v>Cèc ®Êt luyÖn, cµng vaxiliep</v>
          </cell>
          <cell r="C112" t="str">
            <v>bé</v>
          </cell>
          <cell r="D112">
            <v>200000</v>
          </cell>
        </row>
        <row r="113">
          <cell r="A113">
            <v>109</v>
          </cell>
          <cell r="B113" t="str">
            <v>Cèc má nh«m (®un thµnh phÇn h¹t)</v>
          </cell>
          <cell r="C113" t="str">
            <v>c¸i</v>
          </cell>
          <cell r="D113">
            <v>8000</v>
          </cell>
        </row>
        <row r="114">
          <cell r="A114">
            <v>110</v>
          </cell>
          <cell r="B114" t="str">
            <v>Cèc thñy tinh</v>
          </cell>
          <cell r="C114" t="str">
            <v>c¸i</v>
          </cell>
          <cell r="D114">
            <v>18000</v>
          </cell>
        </row>
        <row r="115">
          <cell r="A115">
            <v>111</v>
          </cell>
          <cell r="B115" t="str">
            <v>Cèc thñy tinh (50-1000)ml</v>
          </cell>
          <cell r="C115" t="str">
            <v>c¸i</v>
          </cell>
          <cell r="D115">
            <v>18000</v>
          </cell>
        </row>
        <row r="116">
          <cell r="A116">
            <v>112</v>
          </cell>
          <cell r="B116" t="str">
            <v>Cèc thñy tinh 1000ml</v>
          </cell>
          <cell r="C116" t="str">
            <v>c¸i</v>
          </cell>
          <cell r="D116">
            <v>18000</v>
          </cell>
        </row>
        <row r="117">
          <cell r="A117">
            <v>113</v>
          </cell>
          <cell r="B117" t="str">
            <v>Cèi chµy ®ång</v>
          </cell>
          <cell r="C117" t="str">
            <v>bé</v>
          </cell>
          <cell r="D117">
            <v>300000</v>
          </cell>
        </row>
        <row r="118">
          <cell r="A118">
            <v>114</v>
          </cell>
          <cell r="B118" t="str">
            <v>Cèi chµy sø</v>
          </cell>
          <cell r="C118" t="str">
            <v>bé</v>
          </cell>
          <cell r="D118">
            <v>35000</v>
          </cell>
        </row>
        <row r="119">
          <cell r="A119">
            <v>115</v>
          </cell>
          <cell r="B119" t="str">
            <v>Cèi chµy thñy tinh</v>
          </cell>
          <cell r="C119" t="str">
            <v>bé</v>
          </cell>
          <cell r="D119">
            <v>120000</v>
          </cell>
        </row>
        <row r="120">
          <cell r="A120">
            <v>116</v>
          </cell>
          <cell r="B120" t="str">
            <v>Cèi chÕ bÞ</v>
          </cell>
          <cell r="C120" t="str">
            <v>bé</v>
          </cell>
          <cell r="D120">
            <v>600000</v>
          </cell>
        </row>
        <row r="121">
          <cell r="A121">
            <v>117</v>
          </cell>
          <cell r="B121" t="str">
            <v>Cèi chÕ bÞ (Anh)</v>
          </cell>
          <cell r="C121" t="str">
            <v>bé</v>
          </cell>
          <cell r="D121">
            <v>800000</v>
          </cell>
        </row>
        <row r="122">
          <cell r="A122">
            <v>118</v>
          </cell>
          <cell r="B122" t="str">
            <v>Cèi gi· ®¸</v>
          </cell>
          <cell r="C122" t="str">
            <v>bé</v>
          </cell>
          <cell r="D122">
            <v>700000</v>
          </cell>
        </row>
        <row r="123">
          <cell r="A123">
            <v>119</v>
          </cell>
          <cell r="B123" t="str">
            <v>Cét s¾t ®Æt m¸y ®o giã</v>
          </cell>
          <cell r="C123" t="str">
            <v>c¸i</v>
          </cell>
          <cell r="D123">
            <v>30000</v>
          </cell>
        </row>
        <row r="124">
          <cell r="A124">
            <v>120</v>
          </cell>
          <cell r="B124" t="str">
            <v>Cét s¾t ®Æt m¸y ®o sãng</v>
          </cell>
          <cell r="C124" t="str">
            <v>c¸i</v>
          </cell>
          <cell r="D124">
            <v>30000</v>
          </cell>
        </row>
        <row r="125">
          <cell r="A125">
            <v>121</v>
          </cell>
          <cell r="B125" t="str">
            <v>Chµy ®Çm ®Êt</v>
          </cell>
          <cell r="C125" t="str">
            <v>c¸i</v>
          </cell>
          <cell r="D125">
            <v>200000</v>
          </cell>
        </row>
        <row r="126">
          <cell r="A126">
            <v>122</v>
          </cell>
          <cell r="B126" t="str">
            <v>Chai nót mµi</v>
          </cell>
          <cell r="C126" t="str">
            <v>c¸i</v>
          </cell>
          <cell r="D126">
            <v>15000</v>
          </cell>
        </row>
        <row r="127">
          <cell r="A127">
            <v>123</v>
          </cell>
          <cell r="B127" t="str">
            <v>ChÐn nung</v>
          </cell>
          <cell r="C127" t="str">
            <v>c¸i</v>
          </cell>
          <cell r="D127">
            <v>6500</v>
          </cell>
        </row>
        <row r="128">
          <cell r="A128">
            <v>124</v>
          </cell>
          <cell r="B128" t="str">
            <v>ChÐn sø</v>
          </cell>
          <cell r="C128" t="str">
            <v>c¸i</v>
          </cell>
          <cell r="D128">
            <v>5000</v>
          </cell>
        </row>
        <row r="129">
          <cell r="A129">
            <v>125</v>
          </cell>
          <cell r="B129" t="str">
            <v>Chèt bóa</v>
          </cell>
          <cell r="C129" t="str">
            <v>chiÕc</v>
          </cell>
          <cell r="D129">
            <v>200000</v>
          </cell>
        </row>
        <row r="130">
          <cell r="A130">
            <v>126</v>
          </cell>
          <cell r="B130" t="str">
            <v>Chèt cÇn</v>
          </cell>
          <cell r="C130" t="str">
            <v>c¸i</v>
          </cell>
          <cell r="D130">
            <v>25000</v>
          </cell>
        </row>
        <row r="131">
          <cell r="A131">
            <v>127</v>
          </cell>
          <cell r="B131" t="str">
            <v>ChËu nh«m F 30cm</v>
          </cell>
          <cell r="C131" t="str">
            <v>c¸i</v>
          </cell>
          <cell r="D131">
            <v>30000</v>
          </cell>
        </row>
        <row r="132">
          <cell r="A132">
            <v>128</v>
          </cell>
          <cell r="B132" t="str">
            <v>ChËu thñy tinh</v>
          </cell>
          <cell r="C132" t="str">
            <v>c¸i</v>
          </cell>
          <cell r="D132">
            <v>30000</v>
          </cell>
        </row>
        <row r="133">
          <cell r="A133">
            <v>129</v>
          </cell>
          <cell r="B133" t="str">
            <v>ChËu thñy tinh F 20cm</v>
          </cell>
          <cell r="C133" t="str">
            <v>c¸i</v>
          </cell>
          <cell r="D133">
            <v>30000</v>
          </cell>
        </row>
        <row r="134">
          <cell r="A134">
            <v>130</v>
          </cell>
          <cell r="B134" t="str">
            <v>Chïy vaxiliep</v>
          </cell>
          <cell r="C134" t="str">
            <v>c¸i</v>
          </cell>
          <cell r="D134">
            <v>200000</v>
          </cell>
        </row>
        <row r="135">
          <cell r="A135">
            <v>131</v>
          </cell>
          <cell r="B135" t="str">
            <v>Choßng c¸nh tr¸ng hîp kim cøng</v>
          </cell>
          <cell r="C135" t="str">
            <v>c¸i</v>
          </cell>
          <cell r="D135">
            <v>500000</v>
          </cell>
        </row>
        <row r="136">
          <cell r="A136">
            <v>132</v>
          </cell>
          <cell r="B136" t="str">
            <v>Cßi ®o n­íc</v>
          </cell>
          <cell r="C136" t="str">
            <v>c¸i</v>
          </cell>
          <cell r="D136">
            <v>10000</v>
          </cell>
        </row>
        <row r="137">
          <cell r="A137">
            <v>133</v>
          </cell>
          <cell r="B137" t="str">
            <v>Cùc thu sãng däc</v>
          </cell>
          <cell r="C137" t="str">
            <v>chiÕc</v>
          </cell>
          <cell r="D137">
            <v>250000</v>
          </cell>
        </row>
        <row r="138">
          <cell r="A138">
            <v>134</v>
          </cell>
          <cell r="B138" t="str">
            <v>Cùc thu sãng ngang</v>
          </cell>
          <cell r="C138" t="str">
            <v>chiÕc</v>
          </cell>
          <cell r="D138">
            <v>300000</v>
          </cell>
        </row>
        <row r="139">
          <cell r="A139">
            <v>135</v>
          </cell>
          <cell r="B139" t="str">
            <v>Cuèc chim</v>
          </cell>
          <cell r="C139" t="str">
            <v>c¸i</v>
          </cell>
          <cell r="D139">
            <v>20000</v>
          </cell>
        </row>
        <row r="140">
          <cell r="A140">
            <v>136</v>
          </cell>
          <cell r="B140" t="str">
            <v>D©y ®iÖn</v>
          </cell>
          <cell r="C140" t="str">
            <v>m</v>
          </cell>
          <cell r="D140">
            <v>8000</v>
          </cell>
        </row>
        <row r="141">
          <cell r="A141">
            <v>137</v>
          </cell>
          <cell r="B141" t="str">
            <v>D©y ®iÖn næ m×n</v>
          </cell>
          <cell r="C141" t="str">
            <v>m</v>
          </cell>
          <cell r="D141">
            <v>8000</v>
          </cell>
        </row>
        <row r="142">
          <cell r="A142">
            <v>138</v>
          </cell>
          <cell r="B142" t="str">
            <v>D©y ®iÖn sóp</v>
          </cell>
          <cell r="C142" t="str">
            <v>m</v>
          </cell>
          <cell r="D142">
            <v>20000</v>
          </cell>
        </row>
        <row r="143">
          <cell r="A143">
            <v>139</v>
          </cell>
          <cell r="B143" t="str">
            <v>D©y ®o</v>
          </cell>
          <cell r="C143" t="str">
            <v>m</v>
          </cell>
          <cell r="D143">
            <v>8000</v>
          </cell>
        </row>
        <row r="144">
          <cell r="A144">
            <v>140</v>
          </cell>
          <cell r="B144" t="str">
            <v>D©y ®Þa chÊn</v>
          </cell>
          <cell r="C144" t="str">
            <v>m</v>
          </cell>
          <cell r="D144">
            <v>3500</v>
          </cell>
        </row>
        <row r="145">
          <cell r="A145">
            <v>141</v>
          </cell>
          <cell r="B145" t="str">
            <v>D©y ®Þa vËt lý (thu, ph¸t)</v>
          </cell>
          <cell r="C145" t="str">
            <v>m</v>
          </cell>
          <cell r="D145">
            <v>3500</v>
          </cell>
        </row>
        <row r="146">
          <cell r="A146">
            <v>142</v>
          </cell>
          <cell r="B146" t="str">
            <v>D©y c¸p §K 3 mm</v>
          </cell>
          <cell r="C146" t="str">
            <v>m</v>
          </cell>
          <cell r="D146">
            <v>8000</v>
          </cell>
        </row>
        <row r="147">
          <cell r="A147">
            <v>143</v>
          </cell>
          <cell r="B147" t="str">
            <v>D©y c¸p ®iÖn 3 pha</v>
          </cell>
          <cell r="C147" t="str">
            <v>m</v>
          </cell>
          <cell r="D147">
            <v>20000</v>
          </cell>
        </row>
        <row r="148">
          <cell r="A148">
            <v>144</v>
          </cell>
          <cell r="B148" t="str">
            <v>D©y cao su F 8ml (®Ó lµm thÊm vµ b·o hßa n­íc)</v>
          </cell>
          <cell r="C148" t="str">
            <v>m</v>
          </cell>
          <cell r="D148">
            <v>12000</v>
          </cell>
        </row>
        <row r="149">
          <cell r="A149">
            <v>145</v>
          </cell>
          <cell r="B149" t="str">
            <v>D©y thÐp F 2-3</v>
          </cell>
          <cell r="C149" t="str">
            <v>kg</v>
          </cell>
          <cell r="D149">
            <v>5000</v>
          </cell>
        </row>
        <row r="150">
          <cell r="A150">
            <v>146</v>
          </cell>
          <cell r="B150" t="str">
            <v>D©y thÐp vµ ®inh 5cm</v>
          </cell>
          <cell r="C150" t="str">
            <v>kg</v>
          </cell>
          <cell r="D150">
            <v>5000</v>
          </cell>
        </row>
        <row r="151">
          <cell r="A151">
            <v>147</v>
          </cell>
          <cell r="B151" t="str">
            <v>Dao rùa chÆt ®Êt</v>
          </cell>
          <cell r="C151" t="str">
            <v>c¸i</v>
          </cell>
          <cell r="D151">
            <v>30000</v>
          </cell>
        </row>
        <row r="152">
          <cell r="A152">
            <v>148</v>
          </cell>
          <cell r="B152" t="str">
            <v>Dao g¹t ®Êt</v>
          </cell>
          <cell r="C152" t="str">
            <v>c¸i</v>
          </cell>
          <cell r="D152">
            <v>30000</v>
          </cell>
        </row>
        <row r="153">
          <cell r="A153">
            <v>149</v>
          </cell>
          <cell r="B153" t="str">
            <v>Dao gät ®Êt</v>
          </cell>
          <cell r="C153" t="str">
            <v>c¸i</v>
          </cell>
          <cell r="D153">
            <v>30000</v>
          </cell>
        </row>
        <row r="154">
          <cell r="A154">
            <v>150</v>
          </cell>
          <cell r="B154" t="str">
            <v>Dao luyÖn ®Êt</v>
          </cell>
          <cell r="C154" t="str">
            <v>c¸i</v>
          </cell>
          <cell r="D154">
            <v>30000</v>
          </cell>
        </row>
        <row r="155">
          <cell r="A155">
            <v>151</v>
          </cell>
          <cell r="B155" t="str">
            <v>Dao nÐn, dao c¾t</v>
          </cell>
          <cell r="C155" t="str">
            <v>c¸i</v>
          </cell>
          <cell r="D155">
            <v>30000</v>
          </cell>
        </row>
        <row r="156">
          <cell r="A156">
            <v>152</v>
          </cell>
          <cell r="B156" t="str">
            <v>Dao vßng hîp kim</v>
          </cell>
          <cell r="C156" t="str">
            <v>c¸i</v>
          </cell>
          <cell r="D156">
            <v>30000</v>
          </cell>
        </row>
        <row r="157">
          <cell r="A157">
            <v>153</v>
          </cell>
          <cell r="B157" t="str">
            <v>Dao vßng nÐn</v>
          </cell>
          <cell r="C157" t="str">
            <v>c¸i</v>
          </cell>
          <cell r="D157">
            <v>30000</v>
          </cell>
        </row>
        <row r="158">
          <cell r="A158">
            <v>154</v>
          </cell>
          <cell r="B158" t="str">
            <v>Dao vßng thÊm</v>
          </cell>
          <cell r="C158" t="str">
            <v>c¸i</v>
          </cell>
          <cell r="D158">
            <v>30000</v>
          </cell>
        </row>
        <row r="159">
          <cell r="A159">
            <v>155</v>
          </cell>
          <cell r="B159" t="str">
            <v>DÇm I300 - 350 dµi h¬n 3,5m</v>
          </cell>
          <cell r="C159" t="str">
            <v>kg</v>
          </cell>
          <cell r="D159">
            <v>5000</v>
          </cell>
        </row>
        <row r="160">
          <cell r="A160">
            <v>156</v>
          </cell>
          <cell r="B160" t="str">
            <v>DÇu ®iezel</v>
          </cell>
          <cell r="C160" t="str">
            <v>kg</v>
          </cell>
          <cell r="D160">
            <v>5000</v>
          </cell>
        </row>
        <row r="161">
          <cell r="A161">
            <v>157</v>
          </cell>
          <cell r="B161" t="str">
            <v>DÇu c«ng nghiÖp 20</v>
          </cell>
          <cell r="C161" t="str">
            <v>kg</v>
          </cell>
          <cell r="D161">
            <v>8000</v>
          </cell>
        </row>
        <row r="162">
          <cell r="A162">
            <v>158</v>
          </cell>
          <cell r="B162" t="str">
            <v>DÇu kÝch</v>
          </cell>
          <cell r="C162" t="str">
            <v>kg</v>
          </cell>
          <cell r="D162">
            <v>8000</v>
          </cell>
        </row>
        <row r="163">
          <cell r="A163">
            <v>159</v>
          </cell>
          <cell r="B163" t="str">
            <v>DÇu mì phô</v>
          </cell>
          <cell r="C163" t="str">
            <v>kg</v>
          </cell>
          <cell r="D163">
            <v>5000</v>
          </cell>
        </row>
        <row r="164">
          <cell r="A164">
            <v>160</v>
          </cell>
          <cell r="B164" t="str">
            <v>Dông cô thÝ nghiÖm ®Çm nÐn</v>
          </cell>
          <cell r="C164" t="str">
            <v>bé</v>
          </cell>
          <cell r="D164">
            <v>300000</v>
          </cell>
        </row>
        <row r="165">
          <cell r="A165">
            <v>161</v>
          </cell>
          <cell r="B165" t="str">
            <v>Dông cô x¸c ®Þnh ®é tan r·</v>
          </cell>
          <cell r="C165" t="str">
            <v>c¸i</v>
          </cell>
          <cell r="D165">
            <v>400000</v>
          </cell>
        </row>
        <row r="166">
          <cell r="A166">
            <v>162</v>
          </cell>
          <cell r="B166" t="str">
            <v>Dông cô x¸c ®Þnh tr­¬ng në</v>
          </cell>
          <cell r="C166" t="str">
            <v>c¸i</v>
          </cell>
          <cell r="D166">
            <v>1500000</v>
          </cell>
        </row>
        <row r="167">
          <cell r="A167">
            <v>163</v>
          </cell>
          <cell r="B167" t="str">
            <v>Dông cô x¸c ®Þnh gãc nghØ cña c¸t</v>
          </cell>
          <cell r="C167" t="str">
            <v>bé</v>
          </cell>
          <cell r="D167">
            <v>200000</v>
          </cell>
        </row>
        <row r="168">
          <cell r="A168">
            <v>164</v>
          </cell>
          <cell r="B168" t="str">
            <v>èng ®o thÝ nghiÖm</v>
          </cell>
          <cell r="C168" t="str">
            <v>c¸i</v>
          </cell>
          <cell r="D168">
            <v>50000</v>
          </cell>
        </row>
        <row r="169">
          <cell r="A169">
            <v>165</v>
          </cell>
          <cell r="B169" t="str">
            <v>èng ®ong thñy tinh 1000ml</v>
          </cell>
          <cell r="C169" t="str">
            <v>c¸i</v>
          </cell>
          <cell r="D169">
            <v>50000</v>
          </cell>
        </row>
        <row r="170">
          <cell r="A170">
            <v>166</v>
          </cell>
          <cell r="B170" t="str">
            <v>èng ®ong thñy tinh 1000ml, 500ml, 200ml</v>
          </cell>
          <cell r="C170" t="str">
            <v>c¸i</v>
          </cell>
          <cell r="D170">
            <v>50000</v>
          </cell>
        </row>
        <row r="171">
          <cell r="A171">
            <v>167</v>
          </cell>
          <cell r="B171" t="str">
            <v>èng ®Þnh t©m cè ®Þnh d¹ng Thôy sü</v>
          </cell>
          <cell r="C171" t="str">
            <v>c¸i</v>
          </cell>
          <cell r="D171">
            <v>50000</v>
          </cell>
        </row>
        <row r="172">
          <cell r="A172">
            <v>168</v>
          </cell>
          <cell r="B172" t="str">
            <v>èng cao su dÉn n­íc</v>
          </cell>
          <cell r="C172" t="str">
            <v>m</v>
          </cell>
          <cell r="D172">
            <v>5000</v>
          </cell>
        </row>
        <row r="173">
          <cell r="A173">
            <v>169</v>
          </cell>
          <cell r="B173" t="str">
            <v>èng cao su dÉn n­íc F 16mm</v>
          </cell>
          <cell r="C173" t="str">
            <v>m</v>
          </cell>
          <cell r="D173">
            <v>5000</v>
          </cell>
        </row>
        <row r="174">
          <cell r="A174">
            <v>170</v>
          </cell>
          <cell r="B174" t="str">
            <v>èng cao su F 16 - F 18mm</v>
          </cell>
          <cell r="C174" t="str">
            <v>m</v>
          </cell>
          <cell r="D174">
            <v>5000</v>
          </cell>
        </row>
        <row r="175">
          <cell r="A175">
            <v>171</v>
          </cell>
          <cell r="B175" t="str">
            <v>èng cao su mÒm</v>
          </cell>
          <cell r="C175" t="str">
            <v>m</v>
          </cell>
          <cell r="D175">
            <v>5000</v>
          </cell>
        </row>
        <row r="176">
          <cell r="A176">
            <v>172</v>
          </cell>
          <cell r="B176" t="str">
            <v>èng chèng</v>
          </cell>
          <cell r="C176" t="str">
            <v>m</v>
          </cell>
          <cell r="D176">
            <v>8000</v>
          </cell>
        </row>
        <row r="177">
          <cell r="A177">
            <v>173</v>
          </cell>
          <cell r="B177" t="str">
            <v>èng chuÈn ®é 25ml</v>
          </cell>
          <cell r="C177" t="str">
            <v>c¸i</v>
          </cell>
          <cell r="D177">
            <v>60000</v>
          </cell>
        </row>
        <row r="178">
          <cell r="A178">
            <v>174</v>
          </cell>
          <cell r="B178" t="str">
            <v>èng day ®ång trôc F 25 &amp; F 50</v>
          </cell>
          <cell r="C178" t="str">
            <v>bé</v>
          </cell>
          <cell r="D178">
            <v>200000</v>
          </cell>
        </row>
        <row r="179">
          <cell r="A179">
            <v>175</v>
          </cell>
          <cell r="B179" t="str">
            <v>èng hót thñy tinh (2-100)ml</v>
          </cell>
          <cell r="C179" t="str">
            <v>c¸i</v>
          </cell>
          <cell r="D179">
            <v>50000</v>
          </cell>
        </row>
        <row r="180">
          <cell r="A180">
            <v>176</v>
          </cell>
          <cell r="B180" t="str">
            <v>èng kÏm F 32</v>
          </cell>
          <cell r="C180" t="str">
            <v>m</v>
          </cell>
          <cell r="D180">
            <v>20000</v>
          </cell>
        </row>
        <row r="181">
          <cell r="A181">
            <v>177</v>
          </cell>
          <cell r="B181" t="str">
            <v>èng läc l­íi ®ång (F 100 - F 200)mm</v>
          </cell>
          <cell r="C181" t="str">
            <v>m</v>
          </cell>
          <cell r="D181">
            <v>50000</v>
          </cell>
        </row>
        <row r="182">
          <cell r="A182">
            <v>178</v>
          </cell>
          <cell r="B182" t="str">
            <v>èng mÉu</v>
          </cell>
          <cell r="C182" t="str">
            <v>èng</v>
          </cell>
          <cell r="D182">
            <v>300000</v>
          </cell>
        </row>
        <row r="183">
          <cell r="A183">
            <v>179</v>
          </cell>
          <cell r="B183" t="str">
            <v>èng mÉu ®¬n</v>
          </cell>
          <cell r="C183" t="str">
            <v>m</v>
          </cell>
          <cell r="D183">
            <v>300000</v>
          </cell>
        </row>
        <row r="184">
          <cell r="A184">
            <v>180</v>
          </cell>
          <cell r="B184" t="str">
            <v>èng mÉu kÐp</v>
          </cell>
          <cell r="C184" t="str">
            <v>c¸i</v>
          </cell>
          <cell r="D184">
            <v>1200000</v>
          </cell>
        </row>
        <row r="185">
          <cell r="A185">
            <v>181</v>
          </cell>
          <cell r="B185" t="str">
            <v>èng mÉu nguyªn d¹ng</v>
          </cell>
          <cell r="C185" t="str">
            <v>m</v>
          </cell>
          <cell r="D185">
            <v>600000</v>
          </cell>
        </row>
        <row r="186">
          <cell r="A186">
            <v>182</v>
          </cell>
          <cell r="B186" t="str">
            <v>èng mÉu xo¾n</v>
          </cell>
          <cell r="C186" t="str">
            <v>m</v>
          </cell>
          <cell r="D186">
            <v>600000</v>
          </cell>
        </row>
        <row r="187">
          <cell r="A187">
            <v>183</v>
          </cell>
          <cell r="B187" t="str">
            <v>èng móc n­íc dµi 2m</v>
          </cell>
          <cell r="C187" t="str">
            <v>c¸i</v>
          </cell>
          <cell r="D187">
            <v>50000</v>
          </cell>
        </row>
        <row r="188">
          <cell r="A188">
            <v>184</v>
          </cell>
          <cell r="B188" t="str">
            <v>èng ngoµi F 16</v>
          </cell>
          <cell r="C188" t="str">
            <v>m</v>
          </cell>
          <cell r="D188">
            <v>10000</v>
          </cell>
        </row>
        <row r="189">
          <cell r="A189">
            <v>185</v>
          </cell>
          <cell r="B189" t="str">
            <v>èng n­íc F 50</v>
          </cell>
          <cell r="C189" t="str">
            <v>m</v>
          </cell>
          <cell r="D189">
            <v>20000</v>
          </cell>
        </row>
        <row r="190">
          <cell r="A190">
            <v>186</v>
          </cell>
          <cell r="B190" t="str">
            <v>èng sóng + qu¶ ®¹n</v>
          </cell>
          <cell r="C190" t="str">
            <v>chiÕc</v>
          </cell>
          <cell r="D190">
            <v>2000000</v>
          </cell>
        </row>
        <row r="191">
          <cell r="A191">
            <v>187</v>
          </cell>
          <cell r="B191" t="str">
            <v>èng tæ ong dµi 1m</v>
          </cell>
          <cell r="C191" t="str">
            <v>èng</v>
          </cell>
          <cell r="D191">
            <v>100000</v>
          </cell>
        </row>
        <row r="192">
          <cell r="A192">
            <v>188</v>
          </cell>
          <cell r="B192" t="str">
            <v>èng thñy tinh ch÷ T F 8</v>
          </cell>
          <cell r="C192" t="str">
            <v>c¸i</v>
          </cell>
          <cell r="D192">
            <v>50000</v>
          </cell>
        </row>
        <row r="193">
          <cell r="A193">
            <v>189</v>
          </cell>
          <cell r="B193" t="str">
            <v>èng thñy tinh F 8ml dµi 1m lµm thÊm</v>
          </cell>
          <cell r="C193" t="str">
            <v>c¸i</v>
          </cell>
          <cell r="D193">
            <v>50000</v>
          </cell>
        </row>
        <row r="194">
          <cell r="A194">
            <v>190</v>
          </cell>
          <cell r="B194" t="str">
            <v>èng trong F 42 (cÇn khoan)</v>
          </cell>
          <cell r="C194" t="str">
            <v>m</v>
          </cell>
          <cell r="D194">
            <v>50000</v>
          </cell>
        </row>
        <row r="195">
          <cell r="A195">
            <v>191</v>
          </cell>
          <cell r="B195" t="str">
            <v>èng x¸c ®Þnh chuyÓn dÞch</v>
          </cell>
          <cell r="C195" t="str">
            <v>c¸i</v>
          </cell>
          <cell r="D195">
            <v>50000</v>
          </cell>
        </row>
        <row r="196">
          <cell r="A196">
            <v>192</v>
          </cell>
          <cell r="B196" t="str">
            <v>G¹ch chØ</v>
          </cell>
          <cell r="C196" t="str">
            <v>viªn</v>
          </cell>
          <cell r="D196">
            <v>300</v>
          </cell>
        </row>
        <row r="197">
          <cell r="A197">
            <v>193</v>
          </cell>
          <cell r="B197" t="str">
            <v>Gç chèng nhãm V F 18</v>
          </cell>
          <cell r="C197" t="str">
            <v>m3</v>
          </cell>
          <cell r="D197">
            <v>1500000</v>
          </cell>
        </row>
        <row r="198">
          <cell r="A198">
            <v>194</v>
          </cell>
          <cell r="B198" t="str">
            <v>Gç d¸n 40</v>
          </cell>
          <cell r="C198" t="str">
            <v>m2</v>
          </cell>
          <cell r="D198">
            <v>25000</v>
          </cell>
        </row>
        <row r="199">
          <cell r="A199">
            <v>195</v>
          </cell>
          <cell r="B199" t="str">
            <v>Gç dÇu 25</v>
          </cell>
          <cell r="C199" t="str">
            <v>m2</v>
          </cell>
          <cell r="D199">
            <v>25000</v>
          </cell>
        </row>
        <row r="200">
          <cell r="A200">
            <v>196</v>
          </cell>
          <cell r="B200" t="str">
            <v>Gç nhãm V</v>
          </cell>
          <cell r="C200" t="str">
            <v>m3</v>
          </cell>
          <cell r="D200">
            <v>1500000</v>
          </cell>
        </row>
        <row r="201">
          <cell r="A201">
            <v>197</v>
          </cell>
          <cell r="B201" t="str">
            <v>Gç tÊm</v>
          </cell>
          <cell r="C201" t="str">
            <v>m3</v>
          </cell>
          <cell r="D201">
            <v>2000000</v>
          </cell>
        </row>
        <row r="202">
          <cell r="A202">
            <v>198</v>
          </cell>
          <cell r="B202" t="str">
            <v>Gç v¸n 4 ph©n</v>
          </cell>
          <cell r="C202" t="str">
            <v>m3</v>
          </cell>
          <cell r="D202">
            <v>2000000</v>
          </cell>
        </row>
        <row r="203">
          <cell r="A203">
            <v>199</v>
          </cell>
          <cell r="B203" t="str">
            <v>Gç xÎ nhãm V</v>
          </cell>
          <cell r="C203" t="str">
            <v>m3</v>
          </cell>
          <cell r="D203">
            <v>1500000</v>
          </cell>
        </row>
        <row r="204">
          <cell r="A204">
            <v>200</v>
          </cell>
          <cell r="B204" t="str">
            <v>Ghen cao su F 63</v>
          </cell>
          <cell r="C204" t="str">
            <v>m</v>
          </cell>
          <cell r="D204">
            <v>10000</v>
          </cell>
        </row>
        <row r="205">
          <cell r="A205">
            <v>201</v>
          </cell>
          <cell r="B205" t="str">
            <v>Ghen kim lo¹i F 63</v>
          </cell>
          <cell r="C205" t="str">
            <v>m</v>
          </cell>
          <cell r="D205">
            <v>25000</v>
          </cell>
        </row>
        <row r="206">
          <cell r="A206">
            <v>202</v>
          </cell>
          <cell r="B206" t="str">
            <v>Gi¸ èng nghiÖm</v>
          </cell>
          <cell r="C206" t="str">
            <v>c¸i</v>
          </cell>
          <cell r="D206">
            <v>150000</v>
          </cell>
        </row>
        <row r="207">
          <cell r="A207">
            <v>203</v>
          </cell>
          <cell r="B207" t="str">
            <v>Gi¸ gç lµm thÊm</v>
          </cell>
          <cell r="C207" t="str">
            <v>c¸i</v>
          </cell>
          <cell r="D207">
            <v>150000</v>
          </cell>
        </row>
        <row r="208">
          <cell r="A208">
            <v>204</v>
          </cell>
          <cell r="B208" t="str">
            <v>GiÊy ®¨ng ký ®o ®¹c</v>
          </cell>
          <cell r="C208" t="str">
            <v>tê</v>
          </cell>
          <cell r="D208">
            <v>200</v>
          </cell>
        </row>
        <row r="209">
          <cell r="A209">
            <v>205</v>
          </cell>
          <cell r="B209" t="str">
            <v>GiÊy ®¸nh m¸y</v>
          </cell>
          <cell r="C209" t="str">
            <v>ram</v>
          </cell>
          <cell r="D209">
            <v>20000</v>
          </cell>
        </row>
        <row r="210">
          <cell r="A210">
            <v>206</v>
          </cell>
          <cell r="B210" t="str">
            <v>GiÊy ¶nh</v>
          </cell>
          <cell r="C210" t="str">
            <v>m</v>
          </cell>
          <cell r="D210">
            <v>50000</v>
          </cell>
        </row>
        <row r="211">
          <cell r="A211">
            <v>207</v>
          </cell>
          <cell r="B211" t="str">
            <v>GiÊy ¶nh khæ 140mm</v>
          </cell>
          <cell r="C211" t="str">
            <v>m</v>
          </cell>
          <cell r="D211">
            <v>100000</v>
          </cell>
        </row>
        <row r="212">
          <cell r="A212">
            <v>208</v>
          </cell>
          <cell r="B212" t="str">
            <v>GiÊy bãng can</v>
          </cell>
          <cell r="C212" t="str">
            <v>m</v>
          </cell>
          <cell r="D212">
            <v>2500</v>
          </cell>
        </row>
        <row r="213">
          <cell r="A213">
            <v>209</v>
          </cell>
          <cell r="B213" t="str">
            <v>GiÊy bãng can</v>
          </cell>
          <cell r="C213" t="str">
            <v>m2</v>
          </cell>
          <cell r="D213">
            <v>3000</v>
          </cell>
        </row>
        <row r="214">
          <cell r="A214">
            <v>210</v>
          </cell>
          <cell r="B214" t="str">
            <v>GiÊy can</v>
          </cell>
          <cell r="C214" t="str">
            <v>cuén</v>
          </cell>
          <cell r="D214">
            <v>200000</v>
          </cell>
        </row>
        <row r="215">
          <cell r="A215">
            <v>211</v>
          </cell>
          <cell r="B215" t="str">
            <v>GiÊy can</v>
          </cell>
          <cell r="C215" t="str">
            <v>m</v>
          </cell>
          <cell r="D215">
            <v>2500</v>
          </cell>
        </row>
        <row r="216">
          <cell r="A216">
            <v>212</v>
          </cell>
          <cell r="B216" t="str">
            <v>GiÊy can cao 0,3m</v>
          </cell>
          <cell r="C216" t="str">
            <v>m</v>
          </cell>
          <cell r="D216">
            <v>2500</v>
          </cell>
        </row>
        <row r="217">
          <cell r="A217">
            <v>213</v>
          </cell>
          <cell r="B217" t="str">
            <v>GiÊy Croki</v>
          </cell>
          <cell r="C217" t="str">
            <v>tê</v>
          </cell>
          <cell r="D217">
            <v>3400</v>
          </cell>
        </row>
        <row r="218">
          <cell r="A218">
            <v>214</v>
          </cell>
          <cell r="B218" t="str">
            <v>GiÊy gãi mÉu</v>
          </cell>
          <cell r="C218" t="str">
            <v>ram</v>
          </cell>
          <cell r="D218">
            <v>22000</v>
          </cell>
        </row>
        <row r="219">
          <cell r="A219">
            <v>215</v>
          </cell>
          <cell r="B219" t="str">
            <v>GiÊy in</v>
          </cell>
          <cell r="C219" t="str">
            <v>m2</v>
          </cell>
          <cell r="D219">
            <v>5000</v>
          </cell>
        </row>
        <row r="220">
          <cell r="A220">
            <v>216</v>
          </cell>
          <cell r="B220" t="str">
            <v>GiÊy kÎ ly</v>
          </cell>
          <cell r="C220" t="str">
            <v>m</v>
          </cell>
          <cell r="D220">
            <v>2600</v>
          </cell>
        </row>
        <row r="221">
          <cell r="A221">
            <v>217</v>
          </cell>
          <cell r="B221" t="str">
            <v>GiÊy kÎ ly</v>
          </cell>
          <cell r="C221" t="str">
            <v>tê</v>
          </cell>
          <cell r="D221">
            <v>2600</v>
          </cell>
        </row>
        <row r="222">
          <cell r="A222">
            <v>218</v>
          </cell>
          <cell r="B222" t="str">
            <v>GiÊy kÎ ly cao 0,3m</v>
          </cell>
          <cell r="C222" t="str">
            <v>m</v>
          </cell>
          <cell r="D222">
            <v>2600</v>
          </cell>
        </row>
        <row r="223">
          <cell r="A223">
            <v>219</v>
          </cell>
          <cell r="B223" t="str">
            <v>GiÊy kÎ ngang</v>
          </cell>
          <cell r="C223" t="str">
            <v>quyÓn</v>
          </cell>
          <cell r="D223">
            <v>2000</v>
          </cell>
        </row>
        <row r="224">
          <cell r="A224">
            <v>220</v>
          </cell>
          <cell r="B224" t="str">
            <v>GiÊy tr¾ng</v>
          </cell>
          <cell r="C224" t="str">
            <v>tËp</v>
          </cell>
          <cell r="D224">
            <v>2000</v>
          </cell>
        </row>
        <row r="225">
          <cell r="A225">
            <v>221</v>
          </cell>
          <cell r="B225" t="str">
            <v>GiÊy vÏ</v>
          </cell>
          <cell r="C225" t="str">
            <v>tê</v>
          </cell>
          <cell r="D225">
            <v>5000</v>
          </cell>
        </row>
        <row r="226">
          <cell r="A226">
            <v>222</v>
          </cell>
          <cell r="B226" t="str">
            <v>GiÊy vÏ b×nh ®å phao</v>
          </cell>
          <cell r="C226" t="str">
            <v>tê</v>
          </cell>
          <cell r="D226">
            <v>5000</v>
          </cell>
        </row>
        <row r="227">
          <cell r="A227">
            <v>223</v>
          </cell>
          <cell r="B227" t="str">
            <v>GiÊy vÏ b×nh ®å phao</v>
          </cell>
          <cell r="C227" t="str">
            <v>tê</v>
          </cell>
          <cell r="D227">
            <v>5000</v>
          </cell>
        </row>
        <row r="228">
          <cell r="A228">
            <v>224</v>
          </cell>
          <cell r="B228" t="str">
            <v>GiÊy vÏ b¶n ®å (50 x 50)</v>
          </cell>
          <cell r="C228" t="str">
            <v>tê</v>
          </cell>
          <cell r="D228">
            <v>5000</v>
          </cell>
        </row>
        <row r="229">
          <cell r="A229">
            <v>225</v>
          </cell>
          <cell r="B229" t="str">
            <v>GiÊy viÕt</v>
          </cell>
          <cell r="C229" t="str">
            <v>tËp</v>
          </cell>
          <cell r="D229">
            <v>2000</v>
          </cell>
        </row>
        <row r="230">
          <cell r="A230">
            <v>226</v>
          </cell>
          <cell r="B230" t="str">
            <v>Hãa chÊt</v>
          </cell>
          <cell r="C230" t="str">
            <v>kg</v>
          </cell>
          <cell r="D230">
            <v>40000</v>
          </cell>
        </row>
        <row r="231">
          <cell r="A231">
            <v>227</v>
          </cell>
          <cell r="B231" t="str">
            <v>Hãa chÊt (HCL, axetylen)</v>
          </cell>
          <cell r="C231" t="str">
            <v>kg</v>
          </cell>
          <cell r="D231">
            <v>40000</v>
          </cell>
        </row>
        <row r="232">
          <cell r="A232">
            <v>228</v>
          </cell>
          <cell r="B232" t="str">
            <v>Hãa chÊt c¸c lo¹i</v>
          </cell>
          <cell r="C232" t="str">
            <v>gam</v>
          </cell>
          <cell r="D232">
            <v>40</v>
          </cell>
        </row>
        <row r="233">
          <cell r="A233">
            <v>229</v>
          </cell>
          <cell r="B233" t="str">
            <v>Hép bét mµu</v>
          </cell>
          <cell r="C233" t="str">
            <v>hép</v>
          </cell>
          <cell r="D233">
            <v>15000</v>
          </cell>
        </row>
        <row r="234">
          <cell r="A234">
            <v>230</v>
          </cell>
          <cell r="B234" t="str">
            <v>Hép bót d¹ mµu</v>
          </cell>
          <cell r="C234" t="str">
            <v>hép</v>
          </cell>
          <cell r="D234">
            <v>15000</v>
          </cell>
        </row>
        <row r="235">
          <cell r="A235">
            <v>231</v>
          </cell>
          <cell r="B235" t="str">
            <v>Hép gç ®ùng mÉu</v>
          </cell>
          <cell r="C235" t="str">
            <v>hép</v>
          </cell>
          <cell r="D235">
            <v>8000</v>
          </cell>
        </row>
        <row r="236">
          <cell r="A236">
            <v>232</v>
          </cell>
          <cell r="B236" t="str">
            <v>Hép gç ®ùng mÉu 400 x 400 x 400</v>
          </cell>
          <cell r="C236" t="str">
            <v>hép</v>
          </cell>
          <cell r="D236">
            <v>35000</v>
          </cell>
        </row>
        <row r="237">
          <cell r="A237">
            <v>233</v>
          </cell>
          <cell r="B237" t="str">
            <v>Hép gç 24 « ®ùng mÉu l­u</v>
          </cell>
          <cell r="C237" t="str">
            <v>hép</v>
          </cell>
          <cell r="D237">
            <v>45000</v>
          </cell>
        </row>
        <row r="238">
          <cell r="A238">
            <v>234</v>
          </cell>
          <cell r="B238" t="str">
            <v>Hép gç 2 ng¨n dµi 1m</v>
          </cell>
          <cell r="C238" t="str">
            <v>hép</v>
          </cell>
          <cell r="D238">
            <v>15000</v>
          </cell>
        </row>
        <row r="239">
          <cell r="A239">
            <v>235</v>
          </cell>
          <cell r="B239" t="str">
            <v>Hép n¨ng l­îng</v>
          </cell>
          <cell r="C239" t="str">
            <v>hép</v>
          </cell>
          <cell r="D239">
            <v>500000</v>
          </cell>
        </row>
        <row r="240">
          <cell r="A240">
            <v>236</v>
          </cell>
          <cell r="B240" t="str">
            <v>Hép nh«m nhá</v>
          </cell>
          <cell r="C240" t="str">
            <v>hép</v>
          </cell>
          <cell r="D240">
            <v>8000</v>
          </cell>
        </row>
        <row r="241">
          <cell r="A241">
            <v>237</v>
          </cell>
          <cell r="B241" t="str">
            <v>Hép t«n 200 x 200 x 1</v>
          </cell>
          <cell r="C241" t="str">
            <v>hép</v>
          </cell>
          <cell r="D241">
            <v>12000</v>
          </cell>
        </row>
        <row r="242">
          <cell r="A242">
            <v>238</v>
          </cell>
          <cell r="B242" t="str">
            <v>Hép t«n 200 x 100 mm</v>
          </cell>
          <cell r="C242" t="str">
            <v>c¸i</v>
          </cell>
          <cell r="D242">
            <v>12000</v>
          </cell>
        </row>
        <row r="243">
          <cell r="A243">
            <v>239</v>
          </cell>
          <cell r="B243" t="str">
            <v>Kali thiocyarat</v>
          </cell>
          <cell r="C243" t="str">
            <v>gam</v>
          </cell>
          <cell r="D243">
            <v>40</v>
          </cell>
        </row>
        <row r="244">
          <cell r="A244">
            <v>240</v>
          </cell>
          <cell r="B244" t="str">
            <v>Khay men</v>
          </cell>
          <cell r="C244" t="str">
            <v>c¸i</v>
          </cell>
          <cell r="D244">
            <v>50000</v>
          </cell>
        </row>
        <row r="245">
          <cell r="A245">
            <v>241</v>
          </cell>
          <cell r="B245" t="str">
            <v>Khay men ch÷ nhËt</v>
          </cell>
          <cell r="C245" t="str">
            <v>c¸i</v>
          </cell>
          <cell r="D245">
            <v>50000</v>
          </cell>
        </row>
        <row r="246">
          <cell r="A246">
            <v>242</v>
          </cell>
          <cell r="B246" t="str">
            <v>Khay men to</v>
          </cell>
          <cell r="C246" t="str">
            <v>c¸i</v>
          </cell>
          <cell r="D246">
            <v>50000</v>
          </cell>
        </row>
        <row r="247">
          <cell r="A247">
            <v>243</v>
          </cell>
          <cell r="B247" t="str">
            <v>Khay men to + nhá</v>
          </cell>
          <cell r="C247" t="str">
            <v>c¸i</v>
          </cell>
          <cell r="D247">
            <v>50000</v>
          </cell>
        </row>
        <row r="248">
          <cell r="A248">
            <v>244</v>
          </cell>
          <cell r="B248" t="str">
            <v>Khay ñ ®Êt</v>
          </cell>
          <cell r="C248" t="str">
            <v>c¸i</v>
          </cell>
          <cell r="D248">
            <v>50000</v>
          </cell>
        </row>
        <row r="249">
          <cell r="A249">
            <v>245</v>
          </cell>
          <cell r="B249" t="str">
            <v>Khu«n t¹o mÉu</v>
          </cell>
          <cell r="C249" t="str">
            <v>c¸i</v>
          </cell>
          <cell r="D249">
            <v>50000</v>
          </cell>
        </row>
        <row r="250">
          <cell r="A250">
            <v>246</v>
          </cell>
          <cell r="B250" t="str">
            <v>KÝnh dÇy 10ly (20 x 40)cm (kÝnh mµi mê)</v>
          </cell>
          <cell r="C250" t="str">
            <v>c¸i</v>
          </cell>
          <cell r="D250">
            <v>50000</v>
          </cell>
        </row>
        <row r="251">
          <cell r="A251">
            <v>247</v>
          </cell>
          <cell r="B251" t="str">
            <v>KÝnh lËp thÓ</v>
          </cell>
          <cell r="C251" t="str">
            <v>c¸i</v>
          </cell>
          <cell r="D251">
            <v>100000</v>
          </cell>
        </row>
        <row r="252">
          <cell r="A252">
            <v>248</v>
          </cell>
          <cell r="B252" t="str">
            <v>KÝnh lóp</v>
          </cell>
          <cell r="C252" t="str">
            <v>c¸i</v>
          </cell>
          <cell r="D252">
            <v>60000</v>
          </cell>
        </row>
        <row r="253">
          <cell r="A253">
            <v>249</v>
          </cell>
          <cell r="B253" t="str">
            <v>KÝnh mµi mê</v>
          </cell>
          <cell r="C253" t="str">
            <v>c¸i</v>
          </cell>
          <cell r="D253">
            <v>50000</v>
          </cell>
        </row>
        <row r="254">
          <cell r="A254">
            <v>250</v>
          </cell>
          <cell r="B254" t="str">
            <v>KÝnh tr¾ng (2x30x50)mm</v>
          </cell>
          <cell r="C254" t="str">
            <v>c¸i</v>
          </cell>
          <cell r="D254">
            <v>50000</v>
          </cell>
        </row>
        <row r="255">
          <cell r="A255">
            <v>251</v>
          </cell>
          <cell r="B255" t="str">
            <v>KÝnh vu«ng 16 x 16</v>
          </cell>
          <cell r="C255" t="str">
            <v>c¸i</v>
          </cell>
          <cell r="D255">
            <v>5000</v>
          </cell>
        </row>
        <row r="256">
          <cell r="A256">
            <v>252</v>
          </cell>
          <cell r="B256" t="str">
            <v>KÝp ®iÖn vi sai</v>
          </cell>
          <cell r="C256" t="str">
            <v>c¸i</v>
          </cell>
          <cell r="D256">
            <v>3200</v>
          </cell>
        </row>
        <row r="257">
          <cell r="A257">
            <v>253</v>
          </cell>
          <cell r="B257" t="str">
            <v>La men</v>
          </cell>
          <cell r="C257" t="str">
            <v>kg</v>
          </cell>
          <cell r="D257">
            <v>15000</v>
          </cell>
        </row>
        <row r="258">
          <cell r="A258">
            <v>254</v>
          </cell>
          <cell r="B258" t="str">
            <v>L­ìi c¾t ®Êt</v>
          </cell>
          <cell r="C258" t="str">
            <v>c¸i</v>
          </cell>
          <cell r="D258">
            <v>30000</v>
          </cell>
        </row>
        <row r="259">
          <cell r="A259">
            <v>255</v>
          </cell>
          <cell r="B259" t="str">
            <v>Mµng buång n­íc F 270</v>
          </cell>
          <cell r="C259" t="str">
            <v>c¸i</v>
          </cell>
          <cell r="D259">
            <v>50000</v>
          </cell>
        </row>
        <row r="260">
          <cell r="A260">
            <v>256</v>
          </cell>
          <cell r="B260" t="str">
            <v>Mèc bªt«ng ®óc s½n</v>
          </cell>
          <cell r="C260" t="str">
            <v>c¸i</v>
          </cell>
          <cell r="D260">
            <v>25000</v>
          </cell>
        </row>
        <row r="261">
          <cell r="A261">
            <v>257</v>
          </cell>
          <cell r="B261" t="str">
            <v>Mia ®o mùc n­íc 150x40x1500</v>
          </cell>
          <cell r="C261" t="str">
            <v>c¸i</v>
          </cell>
          <cell r="D261">
            <v>65000</v>
          </cell>
        </row>
        <row r="262">
          <cell r="A262">
            <v>258</v>
          </cell>
          <cell r="B262" t="str">
            <v>Mòi khoan</v>
          </cell>
          <cell r="C262" t="str">
            <v>c¸i</v>
          </cell>
          <cell r="D262">
            <v>60000</v>
          </cell>
        </row>
        <row r="263">
          <cell r="A263">
            <v>259</v>
          </cell>
          <cell r="B263" t="str">
            <v>Mòi khoan ch÷ thËp F 46</v>
          </cell>
          <cell r="C263" t="str">
            <v>c¸i</v>
          </cell>
          <cell r="D263">
            <v>60000</v>
          </cell>
        </row>
        <row r="264">
          <cell r="A264">
            <v>260</v>
          </cell>
          <cell r="B264" t="str">
            <v>Mòi khoan h×nh xuyÕn g¾n r¨ng hîp kim cøng</v>
          </cell>
          <cell r="C264" t="str">
            <v>c¸i</v>
          </cell>
          <cell r="D264">
            <v>450000</v>
          </cell>
        </row>
        <row r="265">
          <cell r="A265">
            <v>261</v>
          </cell>
          <cell r="B265" t="str">
            <v>Mòi khoan hîp kim</v>
          </cell>
          <cell r="C265" t="str">
            <v>c¸i</v>
          </cell>
          <cell r="D265">
            <v>75000</v>
          </cell>
        </row>
        <row r="266">
          <cell r="A266">
            <v>262</v>
          </cell>
          <cell r="B266" t="str">
            <v>Mòi khoan kim c­¬ng</v>
          </cell>
          <cell r="C266" t="str">
            <v>c¸i</v>
          </cell>
          <cell r="D266">
            <v>1300000</v>
          </cell>
        </row>
        <row r="267">
          <cell r="A267">
            <v>263</v>
          </cell>
          <cell r="B267" t="str">
            <v>Mòi xuyªn</v>
          </cell>
          <cell r="C267" t="str">
            <v>c¸i</v>
          </cell>
          <cell r="D267">
            <v>600000</v>
          </cell>
        </row>
        <row r="268">
          <cell r="A268">
            <v>264</v>
          </cell>
          <cell r="B268" t="str">
            <v>Mòi xuyªn c¾t</v>
          </cell>
          <cell r="C268" t="str">
            <v>c¸i</v>
          </cell>
          <cell r="D268">
            <v>600000</v>
          </cell>
        </row>
        <row r="269">
          <cell r="A269">
            <v>265</v>
          </cell>
          <cell r="B269" t="str">
            <v>Mòi xuyªn h×nh nãn</v>
          </cell>
          <cell r="C269" t="str">
            <v>c¸i</v>
          </cell>
          <cell r="D269">
            <v>600000</v>
          </cell>
        </row>
        <row r="270">
          <cell r="A270">
            <v>266</v>
          </cell>
          <cell r="B270" t="str">
            <v>Mu«i xóc ®Êt</v>
          </cell>
          <cell r="C270" t="str">
            <v>c¸i</v>
          </cell>
          <cell r="D270">
            <v>200000</v>
          </cell>
        </row>
        <row r="271">
          <cell r="A271">
            <v>267</v>
          </cell>
          <cell r="B271" t="str">
            <v>Mùc can</v>
          </cell>
          <cell r="C271" t="str">
            <v>lä</v>
          </cell>
          <cell r="D271">
            <v>15000</v>
          </cell>
        </row>
        <row r="272">
          <cell r="A272">
            <v>268</v>
          </cell>
          <cell r="B272" t="str">
            <v>N¨ng l­îng ®iÖn</v>
          </cell>
          <cell r="C272" t="str">
            <v>kwh</v>
          </cell>
          <cell r="D272">
            <v>800</v>
          </cell>
        </row>
        <row r="273">
          <cell r="A273">
            <v>269</v>
          </cell>
          <cell r="B273" t="str">
            <v>Nåi ¸p suÊt hót ch©n kh«ng (®Ó lµm tû träng-b·o hßa)</v>
          </cell>
          <cell r="C273" t="str">
            <v>c¸i</v>
          </cell>
          <cell r="D273">
            <v>200000</v>
          </cell>
        </row>
        <row r="274">
          <cell r="A274">
            <v>270</v>
          </cell>
          <cell r="B274" t="str">
            <v>Neo 25kg</v>
          </cell>
          <cell r="C274" t="str">
            <v>c¸i</v>
          </cell>
          <cell r="D274">
            <v>290000</v>
          </cell>
        </row>
        <row r="275">
          <cell r="A275">
            <v>271</v>
          </cell>
          <cell r="B275" t="str">
            <v>NhËt ký kh¶o s¸t</v>
          </cell>
          <cell r="C275" t="str">
            <v>quyÓn</v>
          </cell>
          <cell r="D275">
            <v>5000</v>
          </cell>
        </row>
        <row r="276">
          <cell r="A276">
            <v>272</v>
          </cell>
          <cell r="B276" t="str">
            <v>NhiÖt kÕ</v>
          </cell>
          <cell r="C276" t="str">
            <v>c¸i</v>
          </cell>
          <cell r="D276">
            <v>100000</v>
          </cell>
        </row>
        <row r="277">
          <cell r="A277">
            <v>273</v>
          </cell>
          <cell r="B277" t="str">
            <v>NhiÖt kÕ 100oC -1500oC</v>
          </cell>
          <cell r="C277" t="str">
            <v>c¸i</v>
          </cell>
          <cell r="D277">
            <v>120000</v>
          </cell>
        </row>
        <row r="278">
          <cell r="A278">
            <v>274</v>
          </cell>
          <cell r="B278" t="str">
            <v>NhiÖt kÕ 10oC - 600oC</v>
          </cell>
          <cell r="C278" t="str">
            <v>c¸i</v>
          </cell>
          <cell r="D278">
            <v>200000</v>
          </cell>
        </row>
        <row r="279">
          <cell r="A279">
            <v>275</v>
          </cell>
          <cell r="B279" t="str">
            <v>NhiÖt kÕ 50oC, 300oC, 100oC, 200oC</v>
          </cell>
          <cell r="C279" t="str">
            <v>c¸i</v>
          </cell>
          <cell r="D279">
            <v>120000</v>
          </cell>
        </row>
        <row r="280">
          <cell r="A280">
            <v>276</v>
          </cell>
          <cell r="B280" t="str">
            <v>Nhùa ca na ®a</v>
          </cell>
          <cell r="C280" t="str">
            <v>kg</v>
          </cell>
          <cell r="D280">
            <v>20000</v>
          </cell>
        </row>
        <row r="281">
          <cell r="A281">
            <v>277</v>
          </cell>
          <cell r="B281" t="str">
            <v>N­íc cÊt</v>
          </cell>
          <cell r="C281" t="str">
            <v>lÝt</v>
          </cell>
          <cell r="D281">
            <v>15000</v>
          </cell>
        </row>
        <row r="282">
          <cell r="A282">
            <v>278</v>
          </cell>
          <cell r="B282" t="str">
            <v>Nit¬ benzen tinh khiÕt</v>
          </cell>
          <cell r="C282" t="str">
            <v>gam</v>
          </cell>
          <cell r="D282">
            <v>40</v>
          </cell>
        </row>
        <row r="283">
          <cell r="A283">
            <v>279</v>
          </cell>
          <cell r="B283" t="str">
            <v>Nit¬ rat b¹c</v>
          </cell>
          <cell r="C283" t="str">
            <v>gam</v>
          </cell>
          <cell r="D283">
            <v>40</v>
          </cell>
        </row>
        <row r="284">
          <cell r="A284">
            <v>280</v>
          </cell>
          <cell r="B284" t="str">
            <v>Paraphin</v>
          </cell>
          <cell r="C284" t="str">
            <v>kg</v>
          </cell>
          <cell r="D284">
            <v>12000</v>
          </cell>
        </row>
        <row r="285">
          <cell r="A285">
            <v>281</v>
          </cell>
          <cell r="B285" t="str">
            <v>Phao ®o sãng</v>
          </cell>
          <cell r="C285" t="str">
            <v>c¸i</v>
          </cell>
          <cell r="D285">
            <v>300000</v>
          </cell>
        </row>
        <row r="286">
          <cell r="A286">
            <v>282</v>
          </cell>
          <cell r="B286" t="str">
            <v>Phao thö ®é chÆt</v>
          </cell>
          <cell r="C286" t="str">
            <v>bé</v>
          </cell>
          <cell r="D286">
            <v>2000000</v>
          </cell>
        </row>
        <row r="287">
          <cell r="A287">
            <v>283</v>
          </cell>
          <cell r="B287" t="str">
            <v>Phao tû träng kÕ</v>
          </cell>
          <cell r="C287" t="str">
            <v>bé</v>
          </cell>
          <cell r="D287">
            <v>300000</v>
          </cell>
        </row>
        <row r="288">
          <cell r="A288">
            <v>284</v>
          </cell>
          <cell r="B288" t="str">
            <v>Phim + ¶nh mµu 9x12</v>
          </cell>
          <cell r="C288" t="str">
            <v>cuén</v>
          </cell>
          <cell r="D288">
            <v>50000</v>
          </cell>
        </row>
        <row r="289">
          <cell r="A289">
            <v>285</v>
          </cell>
          <cell r="B289" t="str">
            <v>PhÌn s¾t</v>
          </cell>
          <cell r="C289" t="str">
            <v>gam</v>
          </cell>
          <cell r="D289">
            <v>60000</v>
          </cell>
        </row>
        <row r="290">
          <cell r="A290">
            <v>286</v>
          </cell>
          <cell r="B290" t="str">
            <v>PhÔu rãt c¸t</v>
          </cell>
          <cell r="C290" t="str">
            <v>bé</v>
          </cell>
          <cell r="D290">
            <v>200000</v>
          </cell>
        </row>
        <row r="291">
          <cell r="A291">
            <v>287</v>
          </cell>
          <cell r="B291" t="str">
            <v>PhÔu s¾t F 5cm</v>
          </cell>
          <cell r="C291" t="str">
            <v>c¸i</v>
          </cell>
          <cell r="D291">
            <v>5000</v>
          </cell>
        </row>
        <row r="292">
          <cell r="A292">
            <v>288</v>
          </cell>
          <cell r="B292" t="str">
            <v>PhÔu thñy tinh</v>
          </cell>
          <cell r="C292" t="str">
            <v>c¸i</v>
          </cell>
          <cell r="D292">
            <v>6000</v>
          </cell>
        </row>
        <row r="293">
          <cell r="A293">
            <v>289</v>
          </cell>
          <cell r="B293" t="str">
            <v>PhÔu thñy tinh (60-100)mm</v>
          </cell>
          <cell r="C293" t="str">
            <v>c¸i</v>
          </cell>
          <cell r="D293">
            <v>2000</v>
          </cell>
        </row>
        <row r="294">
          <cell r="A294">
            <v>290</v>
          </cell>
          <cell r="B294" t="str">
            <v>Pin ®Ìn</v>
          </cell>
          <cell r="C294" t="str">
            <v>qu¶</v>
          </cell>
          <cell r="D294">
            <v>2000</v>
          </cell>
        </row>
        <row r="295">
          <cell r="A295">
            <v>291</v>
          </cell>
          <cell r="B295" t="str">
            <v>Pin ®o l­u tèc</v>
          </cell>
          <cell r="C295" t="str">
            <v>qu¶</v>
          </cell>
          <cell r="D295">
            <v>1000</v>
          </cell>
        </row>
        <row r="296">
          <cell r="A296">
            <v>292</v>
          </cell>
          <cell r="B296" t="str">
            <v>Pin 1,5V</v>
          </cell>
          <cell r="C296" t="str">
            <v>qu¶</v>
          </cell>
          <cell r="D296">
            <v>500000</v>
          </cell>
        </row>
        <row r="297">
          <cell r="A297">
            <v>293</v>
          </cell>
          <cell r="B297" t="str">
            <v>Pin 69V</v>
          </cell>
          <cell r="C297" t="str">
            <v>hßm</v>
          </cell>
          <cell r="D297">
            <v>800000</v>
          </cell>
        </row>
        <row r="298">
          <cell r="A298">
            <v>294</v>
          </cell>
          <cell r="B298" t="str">
            <v>Pin BTO-45</v>
          </cell>
          <cell r="C298" t="str">
            <v>hßm</v>
          </cell>
          <cell r="D298">
            <v>2000</v>
          </cell>
        </row>
        <row r="299">
          <cell r="A299">
            <v>295</v>
          </cell>
          <cell r="B299" t="str">
            <v>Pin dïng cho ®o n­íc</v>
          </cell>
          <cell r="C299" t="str">
            <v>®«i</v>
          </cell>
          <cell r="D299">
            <v>40000</v>
          </cell>
        </row>
        <row r="300">
          <cell r="A300">
            <v>296</v>
          </cell>
          <cell r="B300" t="str">
            <v>Qu¶ bo cao su</v>
          </cell>
          <cell r="C300" t="str">
            <v>qu¶</v>
          </cell>
          <cell r="D300">
            <v>7000</v>
          </cell>
        </row>
        <row r="301">
          <cell r="A301">
            <v>297</v>
          </cell>
          <cell r="B301" t="str">
            <v>Que hµn</v>
          </cell>
          <cell r="C301" t="str">
            <v>kg</v>
          </cell>
          <cell r="D301">
            <v>5000</v>
          </cell>
        </row>
        <row r="302">
          <cell r="A302">
            <v>298</v>
          </cell>
          <cell r="B302" t="str">
            <v>Que khuÊy ®Êt</v>
          </cell>
          <cell r="C302" t="str">
            <v>c¸i</v>
          </cell>
          <cell r="D302">
            <v>1300000</v>
          </cell>
        </row>
        <row r="303">
          <cell r="A303">
            <v>299</v>
          </cell>
          <cell r="B303" t="str">
            <v>R©y ®Þa chÊt c«ng tr×nh</v>
          </cell>
          <cell r="C303" t="str">
            <v>bé</v>
          </cell>
          <cell r="D303">
            <v>400000</v>
          </cell>
        </row>
        <row r="304">
          <cell r="A304">
            <v>300</v>
          </cell>
          <cell r="B304" t="str">
            <v>R©y ®Þa chÊt c«ng tr×nh (Anh)</v>
          </cell>
          <cell r="C304" t="str">
            <v>bé</v>
          </cell>
          <cell r="D304">
            <v>1500000</v>
          </cell>
        </row>
        <row r="305">
          <cell r="A305">
            <v>301</v>
          </cell>
          <cell r="B305" t="str">
            <v>R©y dông cô ®Çm nÖn</v>
          </cell>
          <cell r="C305" t="str">
            <v>bé</v>
          </cell>
          <cell r="D305">
            <v>1500000</v>
          </cell>
        </row>
        <row r="306">
          <cell r="A306">
            <v>302</v>
          </cell>
          <cell r="B306" t="str">
            <v>Rïa neo phao</v>
          </cell>
          <cell r="C306" t="str">
            <v>c¸i</v>
          </cell>
          <cell r="D306">
            <v>25000</v>
          </cell>
        </row>
        <row r="307">
          <cell r="A307">
            <v>303</v>
          </cell>
          <cell r="B307" t="str">
            <v>S¬n ®á</v>
          </cell>
          <cell r="C307" t="str">
            <v>kg</v>
          </cell>
          <cell r="D307">
            <v>25000</v>
          </cell>
        </row>
        <row r="308">
          <cell r="A308">
            <v>304</v>
          </cell>
          <cell r="B308" t="str">
            <v>S¬n ®á tr¾ng</v>
          </cell>
          <cell r="C308" t="str">
            <v>kg</v>
          </cell>
          <cell r="D308">
            <v>25000</v>
          </cell>
        </row>
        <row r="309">
          <cell r="A309">
            <v>305</v>
          </cell>
          <cell r="B309" t="str">
            <v>S¬n c¸c lo¹i</v>
          </cell>
          <cell r="C309" t="str">
            <v>kg</v>
          </cell>
          <cell r="D309">
            <v>25000</v>
          </cell>
        </row>
        <row r="310">
          <cell r="A310">
            <v>306</v>
          </cell>
          <cell r="B310" t="str">
            <v>S¾t trßn F14</v>
          </cell>
          <cell r="C310" t="str">
            <v>kg</v>
          </cell>
          <cell r="D310">
            <v>5000</v>
          </cell>
        </row>
        <row r="311">
          <cell r="A311">
            <v>307</v>
          </cell>
          <cell r="B311" t="str">
            <v>Sæ ®o</v>
          </cell>
          <cell r="C311" t="str">
            <v>quyÓn</v>
          </cell>
          <cell r="D311">
            <v>2000</v>
          </cell>
        </row>
        <row r="312">
          <cell r="A312">
            <v>308</v>
          </cell>
          <cell r="B312" t="str">
            <v>Sæ ®o ®¹c</v>
          </cell>
          <cell r="C312" t="str">
            <v>quyÓn</v>
          </cell>
          <cell r="D312">
            <v>2000</v>
          </cell>
        </row>
        <row r="313">
          <cell r="A313">
            <v>309</v>
          </cell>
          <cell r="B313" t="str">
            <v>Sæ ®o c¸c lo¹i</v>
          </cell>
          <cell r="C313" t="str">
            <v>quyÓn</v>
          </cell>
          <cell r="D313">
            <v>2000</v>
          </cell>
        </row>
        <row r="314">
          <cell r="A314">
            <v>310</v>
          </cell>
          <cell r="B314" t="str">
            <v>Sæ ®o lón</v>
          </cell>
          <cell r="C314" t="str">
            <v>quyÓn</v>
          </cell>
          <cell r="D314">
            <v>2000</v>
          </cell>
        </row>
        <row r="315">
          <cell r="A315">
            <v>311</v>
          </cell>
          <cell r="B315" t="str">
            <v>Sæ ®o n­íc</v>
          </cell>
          <cell r="C315" t="str">
            <v>quyÓn</v>
          </cell>
          <cell r="D315">
            <v>2000</v>
          </cell>
        </row>
        <row r="316">
          <cell r="A316">
            <v>312</v>
          </cell>
          <cell r="B316" t="str">
            <v>Sæ Ðp n­íc</v>
          </cell>
          <cell r="C316" t="str">
            <v>quyÓn</v>
          </cell>
          <cell r="D316">
            <v>2000</v>
          </cell>
        </row>
        <row r="317">
          <cell r="A317">
            <v>313</v>
          </cell>
          <cell r="B317" t="str">
            <v>Sæ hót n­íc</v>
          </cell>
          <cell r="C317" t="str">
            <v>quyÓn</v>
          </cell>
          <cell r="D317">
            <v>2000</v>
          </cell>
        </row>
        <row r="318">
          <cell r="A318">
            <v>314</v>
          </cell>
          <cell r="B318" t="str">
            <v>Sæ móc n­íc</v>
          </cell>
          <cell r="C318" t="str">
            <v>quyÓn</v>
          </cell>
          <cell r="D318">
            <v>2000</v>
          </cell>
        </row>
        <row r="319">
          <cell r="A319">
            <v>315</v>
          </cell>
          <cell r="B319" t="str">
            <v>Sæ tæng hîp ®é lón</v>
          </cell>
          <cell r="C319" t="str">
            <v>quyÓn</v>
          </cell>
          <cell r="D319">
            <v>2000</v>
          </cell>
        </row>
        <row r="320">
          <cell r="A320">
            <v>316</v>
          </cell>
          <cell r="B320" t="str">
            <v>Xoong nh«m ®un s¸p</v>
          </cell>
          <cell r="C320" t="str">
            <v>c¸i</v>
          </cell>
          <cell r="D320">
            <v>20000</v>
          </cell>
        </row>
        <row r="321">
          <cell r="A321">
            <v>317</v>
          </cell>
          <cell r="B321" t="str">
            <v>Sun f¸t ®ång</v>
          </cell>
          <cell r="C321" t="str">
            <v>kg</v>
          </cell>
          <cell r="D321">
            <v>4000</v>
          </cell>
        </row>
        <row r="322">
          <cell r="A322">
            <v>318</v>
          </cell>
          <cell r="B322" t="str">
            <v>T¹ c¸ gang 100kg</v>
          </cell>
          <cell r="C322" t="str">
            <v>qu¶</v>
          </cell>
          <cell r="D322">
            <v>350000</v>
          </cell>
        </row>
        <row r="323">
          <cell r="A323">
            <v>319</v>
          </cell>
          <cell r="B323" t="str">
            <v>T¹ c¸ gang 50kg</v>
          </cell>
          <cell r="C323" t="str">
            <v>qu¶</v>
          </cell>
          <cell r="D323">
            <v>175000</v>
          </cell>
        </row>
        <row r="324">
          <cell r="A324">
            <v>320</v>
          </cell>
          <cell r="B324" t="str">
            <v>T¹ ch× 15kg</v>
          </cell>
          <cell r="C324" t="str">
            <v>c¸i</v>
          </cell>
          <cell r="D324">
            <v>100000</v>
          </cell>
        </row>
        <row r="325">
          <cell r="A325">
            <v>321</v>
          </cell>
          <cell r="B325" t="str">
            <v>Têi ®Þa chÊn</v>
          </cell>
          <cell r="C325" t="str">
            <v>chiÕc</v>
          </cell>
          <cell r="D325">
            <v>120000</v>
          </cell>
        </row>
        <row r="326">
          <cell r="A326">
            <v>322</v>
          </cell>
          <cell r="B326" t="str">
            <v>Têi cuèn d©y</v>
          </cell>
          <cell r="C326" t="str">
            <v>c¸i</v>
          </cell>
          <cell r="D326">
            <v>100000</v>
          </cell>
        </row>
        <row r="327">
          <cell r="A327">
            <v>323</v>
          </cell>
          <cell r="B327" t="str">
            <v>Têi cuèn d©y ®Þa chÊn</v>
          </cell>
          <cell r="C327" t="str">
            <v>c¸i</v>
          </cell>
          <cell r="D327">
            <v>120000</v>
          </cell>
        </row>
        <row r="328">
          <cell r="A328">
            <v>324</v>
          </cell>
          <cell r="B328" t="str">
            <v>tÊm kÑp ng©m b·o hßa</v>
          </cell>
          <cell r="C328" t="str">
            <v>c¸i</v>
          </cell>
          <cell r="D328">
            <v>50000</v>
          </cell>
        </row>
        <row r="329">
          <cell r="A329">
            <v>325</v>
          </cell>
          <cell r="B329" t="str">
            <v>ThÐp dÇm I vµ kÝch c¸c lo¹i</v>
          </cell>
          <cell r="C329" t="str">
            <v>kg</v>
          </cell>
          <cell r="D329">
            <v>5000</v>
          </cell>
        </row>
        <row r="330">
          <cell r="A330">
            <v>326</v>
          </cell>
          <cell r="B330" t="str">
            <v>ThÐp F8 - F10</v>
          </cell>
          <cell r="C330" t="str">
            <v>m</v>
          </cell>
          <cell r="D330">
            <v>5000</v>
          </cell>
        </row>
        <row r="331">
          <cell r="A331">
            <v>327</v>
          </cell>
          <cell r="B331" t="str">
            <v>ThÐp gai F 10</v>
          </cell>
          <cell r="C331" t="str">
            <v>kg</v>
          </cell>
          <cell r="D331">
            <v>5000</v>
          </cell>
        </row>
        <row r="332">
          <cell r="A332">
            <v>328</v>
          </cell>
          <cell r="B332" t="str">
            <v>ThÐp gai F 16</v>
          </cell>
          <cell r="C332" t="str">
            <v>kg</v>
          </cell>
          <cell r="D332">
            <v>5000</v>
          </cell>
        </row>
        <row r="333">
          <cell r="A333">
            <v>329</v>
          </cell>
          <cell r="B333" t="str">
            <v>ThÐp gai F 22</v>
          </cell>
          <cell r="C333" t="str">
            <v>kg</v>
          </cell>
          <cell r="D333">
            <v>5000</v>
          </cell>
        </row>
        <row r="334">
          <cell r="A334">
            <v>330</v>
          </cell>
          <cell r="B334" t="str">
            <v>ThÐp gai F 32-40</v>
          </cell>
          <cell r="C334" t="str">
            <v>kg</v>
          </cell>
          <cell r="D334">
            <v>5000</v>
          </cell>
        </row>
        <row r="335">
          <cell r="A335">
            <v>331</v>
          </cell>
          <cell r="B335" t="str">
            <v>Th­íc cuén 20m</v>
          </cell>
          <cell r="C335" t="str">
            <v>c¸i</v>
          </cell>
          <cell r="D335">
            <v>15000</v>
          </cell>
        </row>
        <row r="336">
          <cell r="A336">
            <v>332</v>
          </cell>
          <cell r="B336" t="str">
            <v>Th­íc d©y 50m</v>
          </cell>
          <cell r="C336" t="str">
            <v>c¸i</v>
          </cell>
          <cell r="D336">
            <v>15000</v>
          </cell>
        </row>
        <row r="337">
          <cell r="A337">
            <v>333</v>
          </cell>
          <cell r="B337" t="str">
            <v>Th­íc mÐt</v>
          </cell>
          <cell r="C337" t="str">
            <v>c¸i</v>
          </cell>
          <cell r="D337">
            <v>15000</v>
          </cell>
        </row>
        <row r="338">
          <cell r="A338">
            <v>334</v>
          </cell>
          <cell r="B338" t="str">
            <v>Th­íc thÐp</v>
          </cell>
          <cell r="C338" t="str">
            <v>c¸i</v>
          </cell>
          <cell r="D338">
            <v>25000</v>
          </cell>
        </row>
        <row r="339">
          <cell r="A339">
            <v>335</v>
          </cell>
          <cell r="B339" t="str">
            <v>Thïng ®o l­u l­îng n­íc</v>
          </cell>
          <cell r="C339" t="str">
            <v>c¸i</v>
          </cell>
          <cell r="D339">
            <v>250000</v>
          </cell>
        </row>
        <row r="340">
          <cell r="A340">
            <v>336</v>
          </cell>
          <cell r="B340" t="str">
            <v>Thïng ®ùng n­íc</v>
          </cell>
          <cell r="C340" t="str">
            <v>c¸i</v>
          </cell>
          <cell r="D340">
            <v>60000</v>
          </cell>
        </row>
        <row r="341">
          <cell r="A341">
            <v>337</v>
          </cell>
          <cell r="B341" t="str">
            <v>Thïng g¸nh n­íc</v>
          </cell>
          <cell r="C341" t="str">
            <v>®«i</v>
          </cell>
          <cell r="D341">
            <v>60000</v>
          </cell>
        </row>
        <row r="342">
          <cell r="A342">
            <v>338</v>
          </cell>
          <cell r="B342" t="str">
            <v>Thïng l­u l­îng 60 lÝt</v>
          </cell>
          <cell r="C342" t="str">
            <v>c¸i</v>
          </cell>
          <cell r="D342">
            <v>500000</v>
          </cell>
        </row>
        <row r="343">
          <cell r="A343">
            <v>339</v>
          </cell>
          <cell r="B343" t="str">
            <v>Thïng ng©m b·o hßa</v>
          </cell>
          <cell r="C343" t="str">
            <v>c¸i</v>
          </cell>
          <cell r="D343">
            <v>250000</v>
          </cell>
        </row>
        <row r="344">
          <cell r="A344">
            <v>340</v>
          </cell>
          <cell r="B344" t="str">
            <v>Thïng ph©n ly</v>
          </cell>
          <cell r="C344" t="str">
            <v>c¸i</v>
          </cell>
          <cell r="D344">
            <v>250000</v>
          </cell>
        </row>
        <row r="345">
          <cell r="A345">
            <v>341</v>
          </cell>
          <cell r="B345" t="str">
            <v>Thñy ng©n</v>
          </cell>
          <cell r="C345" t="str">
            <v>kg</v>
          </cell>
          <cell r="D345">
            <v>288000</v>
          </cell>
        </row>
        <row r="346">
          <cell r="A346">
            <v>342</v>
          </cell>
          <cell r="B346" t="str">
            <v>Thuæng ®µo ®Êt</v>
          </cell>
          <cell r="C346" t="str">
            <v>c¸i</v>
          </cell>
          <cell r="D346">
            <v>25000</v>
          </cell>
        </row>
        <row r="347">
          <cell r="A347">
            <v>343</v>
          </cell>
          <cell r="B347" t="str">
            <v>Thuèc ¶nh hiÖn vµ h·m</v>
          </cell>
          <cell r="C347" t="str">
            <v>lÝt</v>
          </cell>
          <cell r="D347">
            <v>50000</v>
          </cell>
        </row>
        <row r="348">
          <cell r="A348">
            <v>344</v>
          </cell>
          <cell r="B348" t="str">
            <v>Thuèc næ Am«nit</v>
          </cell>
          <cell r="C348" t="str">
            <v>kg</v>
          </cell>
          <cell r="D348">
            <v>10500</v>
          </cell>
        </row>
        <row r="349">
          <cell r="A349">
            <v>345</v>
          </cell>
          <cell r="B349" t="str">
            <v>Tói v¶i ®ùng mÉu</v>
          </cell>
          <cell r="C349" t="str">
            <v>c¸i</v>
          </cell>
          <cell r="D349">
            <v>5000</v>
          </cell>
        </row>
        <row r="350">
          <cell r="A350">
            <v>346</v>
          </cell>
          <cell r="B350" t="str">
            <v>Tre c©y</v>
          </cell>
          <cell r="C350" t="str">
            <v>c©y</v>
          </cell>
          <cell r="D350">
            <v>15000</v>
          </cell>
        </row>
        <row r="351">
          <cell r="A351">
            <v>347</v>
          </cell>
          <cell r="B351" t="str">
            <v>Tre lµm tiªu ng¾m</v>
          </cell>
          <cell r="C351" t="str">
            <v>c©y</v>
          </cell>
          <cell r="D351">
            <v>15000</v>
          </cell>
        </row>
        <row r="352">
          <cell r="A352">
            <v>348</v>
          </cell>
          <cell r="B352" t="str">
            <v>Trøng båi b¶n vÏ</v>
          </cell>
          <cell r="C352" t="str">
            <v>qu¶</v>
          </cell>
          <cell r="D352">
            <v>1500</v>
          </cell>
        </row>
        <row r="353">
          <cell r="A353">
            <v>349</v>
          </cell>
          <cell r="B353" t="str">
            <v>Tuy « dÉn n­íc</v>
          </cell>
          <cell r="C353" t="str">
            <v>m</v>
          </cell>
          <cell r="D353">
            <v>38000</v>
          </cell>
        </row>
        <row r="354">
          <cell r="A354">
            <v>350</v>
          </cell>
          <cell r="B354" t="str">
            <v>X¨ng</v>
          </cell>
          <cell r="C354" t="str">
            <v>kg</v>
          </cell>
          <cell r="D354">
            <v>5000</v>
          </cell>
        </row>
        <row r="355">
          <cell r="A355">
            <v>351</v>
          </cell>
          <cell r="B355" t="str">
            <v>X« mµn</v>
          </cell>
          <cell r="C355" t="str">
            <v>m</v>
          </cell>
          <cell r="D355">
            <v>5000</v>
          </cell>
        </row>
        <row r="356">
          <cell r="A356">
            <v>352</v>
          </cell>
          <cell r="B356" t="str">
            <v>X« móc n­íc</v>
          </cell>
          <cell r="C356" t="str">
            <v>c¸i</v>
          </cell>
          <cell r="D356">
            <v>10000</v>
          </cell>
        </row>
        <row r="357">
          <cell r="A357">
            <v>353</v>
          </cell>
          <cell r="B357" t="str">
            <v>Xi m¨ng</v>
          </cell>
          <cell r="C357" t="str">
            <v>kg</v>
          </cell>
          <cell r="D357">
            <v>800</v>
          </cell>
        </row>
        <row r="358">
          <cell r="A358">
            <v>354</v>
          </cell>
          <cell r="B358" t="str">
            <v>Xim¨ng PC30</v>
          </cell>
          <cell r="C358" t="str">
            <v>kg</v>
          </cell>
          <cell r="D358">
            <v>800</v>
          </cell>
        </row>
        <row r="359">
          <cell r="A359">
            <v>355</v>
          </cell>
          <cell r="B359" t="str">
            <v>XÎng</v>
          </cell>
          <cell r="C359" t="str">
            <v>c¸i</v>
          </cell>
          <cell r="D359">
            <v>20000</v>
          </cell>
        </row>
        <row r="360">
          <cell r="A360" t="str">
            <v/>
          </cell>
        </row>
        <row r="361">
          <cell r="A361">
            <v>356</v>
          </cell>
          <cell r="B361" t="str">
            <v>Nh©n c«ng</v>
          </cell>
          <cell r="D361" t="str">
            <v>l­¬ng 210.000</v>
          </cell>
        </row>
        <row r="362">
          <cell r="A362">
            <v>357</v>
          </cell>
          <cell r="B362" t="str">
            <v>CÊp bËc thî b×nh qu©n 4/7</v>
          </cell>
          <cell r="C362" t="str">
            <v>C«ng</v>
          </cell>
          <cell r="D362">
            <v>27150.070153846154</v>
          </cell>
        </row>
        <row r="363">
          <cell r="A363">
            <v>358</v>
          </cell>
          <cell r="B363" t="str">
            <v>CÊp bËc thî b×nh qu©n 4.2/7</v>
          </cell>
          <cell r="C363" t="str">
            <v>C«ng</v>
          </cell>
          <cell r="D363">
            <v>28198.035692307771</v>
          </cell>
        </row>
        <row r="364">
          <cell r="A364">
            <v>359</v>
          </cell>
          <cell r="B364" t="str">
            <v>CÊp bËc thî b×nh qu©n 4,5/7</v>
          </cell>
          <cell r="C364" t="str">
            <v>C«ng</v>
          </cell>
          <cell r="D364">
            <v>29769.983999999997</v>
          </cell>
        </row>
        <row r="365">
          <cell r="A365">
            <v>360</v>
          </cell>
          <cell r="B365" t="str">
            <v>CÊp bËc thî b×nh qu©n 5/7</v>
          </cell>
          <cell r="C365" t="str">
            <v>C«ng</v>
          </cell>
          <cell r="D365">
            <v>32389.89784615385</v>
          </cell>
        </row>
        <row r="366">
          <cell r="A366">
            <v>361</v>
          </cell>
          <cell r="B366" t="str">
            <v>CÊp bËc thî b×nh qu©n 4,2/7</v>
          </cell>
          <cell r="C366" t="str">
            <v>C«ng</v>
          </cell>
          <cell r="D366">
            <v>28198.035692307771</v>
          </cell>
        </row>
        <row r="367">
          <cell r="A367">
            <v>362</v>
          </cell>
          <cell r="B367" t="str">
            <v>Kü s­ 4,5/6</v>
          </cell>
          <cell r="C367" t="str">
            <v>C«ng</v>
          </cell>
        </row>
        <row r="368">
          <cell r="A368">
            <v>363</v>
          </cell>
          <cell r="B368" t="str">
            <v>Kü s­ 6/10</v>
          </cell>
          <cell r="C368" t="str">
            <v>C«ng</v>
          </cell>
        </row>
        <row r="369">
          <cell r="A369" t="str">
            <v/>
          </cell>
        </row>
        <row r="370">
          <cell r="A370">
            <v>364</v>
          </cell>
          <cell r="B370" t="str">
            <v>M¸y</v>
          </cell>
        </row>
        <row r="371">
          <cell r="A371">
            <v>365</v>
          </cell>
          <cell r="B371" t="str">
            <v>¤ t«</v>
          </cell>
          <cell r="C371" t="str">
            <v>ca</v>
          </cell>
          <cell r="D371" t="str">
            <v>v</v>
          </cell>
        </row>
        <row r="372">
          <cell r="A372">
            <v>366</v>
          </cell>
          <cell r="B372" t="str">
            <v>¤ t« t¶i 5 tÊn</v>
          </cell>
          <cell r="C372" t="str">
            <v>ca</v>
          </cell>
          <cell r="D372" t="str">
            <v>v</v>
          </cell>
        </row>
        <row r="373">
          <cell r="A373">
            <v>367</v>
          </cell>
          <cell r="B373" t="str">
            <v>§Þa bµn</v>
          </cell>
          <cell r="C373" t="str">
            <v>ca</v>
          </cell>
          <cell r="D373" t="str">
            <v>v</v>
          </cell>
        </row>
        <row r="374">
          <cell r="A374">
            <v>368</v>
          </cell>
          <cell r="B374" t="str">
            <v>M¸y ®ittom¸t</v>
          </cell>
          <cell r="C374" t="str">
            <v>ca</v>
          </cell>
          <cell r="D374">
            <v>151066</v>
          </cell>
        </row>
        <row r="375">
          <cell r="A375">
            <v>369</v>
          </cell>
          <cell r="B375" t="str">
            <v>Bé ®o mia ba la</v>
          </cell>
          <cell r="C375" t="str">
            <v>ca</v>
          </cell>
          <cell r="D375">
            <v>2006</v>
          </cell>
        </row>
        <row r="376">
          <cell r="A376">
            <v>370</v>
          </cell>
          <cell r="B376" t="str">
            <v>Bé cÇn benkenman</v>
          </cell>
          <cell r="C376" t="str">
            <v>ca</v>
          </cell>
          <cell r="D376">
            <v>16125</v>
          </cell>
        </row>
        <row r="377">
          <cell r="A377">
            <v>371</v>
          </cell>
          <cell r="B377" t="str">
            <v>Bé dông cô thÝ nghiÖm SPT</v>
          </cell>
          <cell r="C377" t="str">
            <v>ca</v>
          </cell>
          <cell r="D377">
            <v>12190</v>
          </cell>
        </row>
        <row r="378">
          <cell r="A378">
            <v>372</v>
          </cell>
          <cell r="B378" t="str">
            <v>Bé gi¸ khoan tay vµ têi</v>
          </cell>
          <cell r="C378" t="str">
            <v>ca</v>
          </cell>
          <cell r="D378">
            <v>26250</v>
          </cell>
        </row>
        <row r="379">
          <cell r="A379">
            <v>373</v>
          </cell>
          <cell r="B379" t="str">
            <v>Bé khoan tay</v>
          </cell>
          <cell r="C379" t="str">
            <v>ca</v>
          </cell>
          <cell r="D379">
            <v>37050</v>
          </cell>
        </row>
        <row r="380">
          <cell r="A380">
            <v>374</v>
          </cell>
          <cell r="B380" t="str">
            <v>Bé m¸y khoan cby-3ub hoÆc lo¹i t­¬ng tù</v>
          </cell>
          <cell r="C380" t="str">
            <v>ca</v>
          </cell>
          <cell r="D380">
            <v>400951</v>
          </cell>
        </row>
        <row r="381">
          <cell r="A381">
            <v>375</v>
          </cell>
          <cell r="B381" t="str">
            <v xml:space="preserve">Bé nÐn ngang GA hoÆc t­¬ng tù </v>
          </cell>
          <cell r="C381" t="str">
            <v>ca</v>
          </cell>
          <cell r="D381">
            <v>430000</v>
          </cell>
        </row>
        <row r="382">
          <cell r="A382">
            <v>376</v>
          </cell>
          <cell r="B382" t="str">
            <v>Bóa c¨n MO-10</v>
          </cell>
          <cell r="C382" t="str">
            <v>ca</v>
          </cell>
          <cell r="D382">
            <v>9223</v>
          </cell>
        </row>
        <row r="383">
          <cell r="A383">
            <v>377</v>
          </cell>
          <cell r="B383" t="str">
            <v>Bóa khoan tay P30</v>
          </cell>
          <cell r="C383" t="str">
            <v>ca</v>
          </cell>
          <cell r="D383">
            <v>19003</v>
          </cell>
        </row>
        <row r="384">
          <cell r="A384">
            <v>378</v>
          </cell>
          <cell r="B384" t="str">
            <v>BÕp ®iÖn</v>
          </cell>
          <cell r="C384" t="str">
            <v>ca</v>
          </cell>
          <cell r="D384">
            <v>310</v>
          </cell>
        </row>
        <row r="385">
          <cell r="A385">
            <v>379</v>
          </cell>
          <cell r="B385" t="str">
            <v>BÕp c¸t</v>
          </cell>
          <cell r="C385" t="str">
            <v>ca</v>
          </cell>
          <cell r="D385">
            <v>915</v>
          </cell>
        </row>
        <row r="386">
          <cell r="A386">
            <v>380</v>
          </cell>
          <cell r="B386" t="str">
            <v>C©n bµn</v>
          </cell>
          <cell r="C386" t="str">
            <v>ca</v>
          </cell>
          <cell r="D386">
            <v>3660</v>
          </cell>
        </row>
        <row r="387">
          <cell r="A387">
            <v>381</v>
          </cell>
          <cell r="B387" t="str">
            <v>C©n ph©n tÝch</v>
          </cell>
          <cell r="C387" t="str">
            <v>ca</v>
          </cell>
          <cell r="D387">
            <v>7320</v>
          </cell>
        </row>
        <row r="388">
          <cell r="A388">
            <v>382</v>
          </cell>
          <cell r="B388" t="str">
            <v>C©n ph©n tÝch vµ c©n ®iÖn</v>
          </cell>
          <cell r="C388" t="str">
            <v>ca</v>
          </cell>
          <cell r="D388" t="str">
            <v>v</v>
          </cell>
        </row>
        <row r="389">
          <cell r="A389">
            <v>383</v>
          </cell>
          <cell r="B389" t="str">
            <v>C©n ph©n tÝch vµ c©n kü thuËt</v>
          </cell>
          <cell r="C389" t="str">
            <v>ca</v>
          </cell>
          <cell r="D389">
            <v>7320</v>
          </cell>
        </row>
        <row r="390">
          <cell r="A390">
            <v>384</v>
          </cell>
          <cell r="B390" t="str">
            <v>Ca n« 150 CV</v>
          </cell>
          <cell r="C390" t="str">
            <v>ca</v>
          </cell>
          <cell r="D390">
            <v>280214</v>
          </cell>
        </row>
        <row r="391">
          <cell r="A391">
            <v>385</v>
          </cell>
          <cell r="B391" t="str">
            <v>CÇn cÈu 10T</v>
          </cell>
          <cell r="C391" t="str">
            <v>ca</v>
          </cell>
          <cell r="D391" t="str">
            <v>v</v>
          </cell>
        </row>
        <row r="392">
          <cell r="A392">
            <v>386</v>
          </cell>
          <cell r="B392" t="str">
            <v>CÈu tù hµnh b¸nh h¬i 10T</v>
          </cell>
          <cell r="C392" t="str">
            <v>ca</v>
          </cell>
          <cell r="D392">
            <v>546701</v>
          </cell>
        </row>
        <row r="393">
          <cell r="A393">
            <v>387</v>
          </cell>
          <cell r="B393" t="str">
            <v>§alta 020</v>
          </cell>
          <cell r="C393" t="str">
            <v>ca</v>
          </cell>
          <cell r="D393">
            <v>18540</v>
          </cell>
        </row>
        <row r="394">
          <cell r="A394">
            <v>388</v>
          </cell>
          <cell r="B394" t="str">
            <v>C©n ®iÖn</v>
          </cell>
          <cell r="C394" t="str">
            <v>ca</v>
          </cell>
          <cell r="D394" t="str">
            <v>v</v>
          </cell>
        </row>
        <row r="395">
          <cell r="A395">
            <v>389</v>
          </cell>
          <cell r="B395" t="str">
            <v>èng nhßm</v>
          </cell>
          <cell r="C395" t="str">
            <v>ca</v>
          </cell>
          <cell r="D395">
            <v>2472</v>
          </cell>
        </row>
        <row r="396">
          <cell r="A396">
            <v>390</v>
          </cell>
          <cell r="B396" t="str">
            <v>Khoan tay</v>
          </cell>
          <cell r="C396" t="str">
            <v>ca</v>
          </cell>
          <cell r="D396">
            <v>37050</v>
          </cell>
        </row>
        <row r="397">
          <cell r="A397">
            <v>391</v>
          </cell>
          <cell r="B397" t="str">
            <v>KÝch 100 tÊn</v>
          </cell>
          <cell r="C397" t="str">
            <v>ca</v>
          </cell>
          <cell r="D397">
            <v>42764</v>
          </cell>
        </row>
        <row r="398">
          <cell r="A398">
            <v>392</v>
          </cell>
          <cell r="B398" t="str">
            <v>KÝch th¸o mÉu</v>
          </cell>
          <cell r="C398" t="str">
            <v>ca</v>
          </cell>
          <cell r="D398">
            <v>30546</v>
          </cell>
        </row>
        <row r="399">
          <cell r="A399">
            <v>393</v>
          </cell>
          <cell r="B399" t="str">
            <v>KÝnh hiÓn vi</v>
          </cell>
          <cell r="C399" t="str">
            <v>ca</v>
          </cell>
          <cell r="D399">
            <v>10980</v>
          </cell>
        </row>
        <row r="400">
          <cell r="A400">
            <v>394</v>
          </cell>
          <cell r="B400" t="str">
            <v>Lß nung</v>
          </cell>
          <cell r="C400" t="str">
            <v>ca</v>
          </cell>
          <cell r="D400">
            <v>9548</v>
          </cell>
        </row>
        <row r="401">
          <cell r="A401">
            <v>395</v>
          </cell>
          <cell r="B401" t="str">
            <v>M¸y ®µm tho¹i</v>
          </cell>
          <cell r="C401" t="str">
            <v>ca</v>
          </cell>
          <cell r="D401">
            <v>5875</v>
          </cell>
        </row>
        <row r="402">
          <cell r="A402">
            <v>396</v>
          </cell>
          <cell r="B402" t="str">
            <v>M¸y ®Çm</v>
          </cell>
          <cell r="C402" t="str">
            <v>ca</v>
          </cell>
          <cell r="D402">
            <v>6405</v>
          </cell>
        </row>
        <row r="403">
          <cell r="A403">
            <v>397</v>
          </cell>
          <cell r="B403" t="str">
            <v>M¸y ®o giã</v>
          </cell>
          <cell r="C403" t="str">
            <v>ca</v>
          </cell>
          <cell r="D403">
            <v>10080</v>
          </cell>
        </row>
        <row r="404">
          <cell r="A404">
            <v>398</v>
          </cell>
          <cell r="B404" t="str">
            <v>M¸y ®o PH</v>
          </cell>
          <cell r="C404" t="str">
            <v>ca</v>
          </cell>
          <cell r="D404">
            <v>4575</v>
          </cell>
        </row>
        <row r="405">
          <cell r="A405">
            <v>399</v>
          </cell>
          <cell r="B405" t="str">
            <v>M¸y ®o sãng</v>
          </cell>
          <cell r="C405" t="str">
            <v>ca</v>
          </cell>
          <cell r="D405">
            <v>92400</v>
          </cell>
        </row>
        <row r="406">
          <cell r="A406">
            <v>400</v>
          </cell>
          <cell r="B406" t="str">
            <v>M¸y ®Þa chÊn 12 m¹ch</v>
          </cell>
          <cell r="C406" t="str">
            <v>ca</v>
          </cell>
          <cell r="D406">
            <v>258000</v>
          </cell>
        </row>
        <row r="407">
          <cell r="A407">
            <v>401</v>
          </cell>
          <cell r="B407" t="str">
            <v>M¸y ®Þa chÊn ES - 125</v>
          </cell>
          <cell r="C407" t="str">
            <v>ca</v>
          </cell>
          <cell r="D407">
            <v>86000</v>
          </cell>
        </row>
        <row r="408">
          <cell r="A408">
            <v>402</v>
          </cell>
          <cell r="B408" t="str">
            <v>M¸y ¶nh</v>
          </cell>
          <cell r="C408" t="str">
            <v>ca</v>
          </cell>
          <cell r="D408">
            <v>5640</v>
          </cell>
        </row>
        <row r="409">
          <cell r="A409">
            <v>403</v>
          </cell>
          <cell r="B409" t="str">
            <v>M¸y b¬m d100</v>
          </cell>
          <cell r="C409" t="str">
            <v>ca</v>
          </cell>
          <cell r="D409">
            <v>76300</v>
          </cell>
        </row>
        <row r="410">
          <cell r="A410">
            <v>404</v>
          </cell>
          <cell r="B410" t="str">
            <v>M¸y b¬m n­íc</v>
          </cell>
          <cell r="C410" t="str">
            <v>ca</v>
          </cell>
          <cell r="D410">
            <v>76300</v>
          </cell>
        </row>
        <row r="411">
          <cell r="A411">
            <v>405</v>
          </cell>
          <cell r="B411" t="str">
            <v>M¸y b¬m 250/50</v>
          </cell>
          <cell r="C411" t="str">
            <v>ca</v>
          </cell>
          <cell r="D411">
            <v>76300</v>
          </cell>
        </row>
        <row r="412">
          <cell r="A412">
            <v>406</v>
          </cell>
          <cell r="B412" t="str">
            <v>M¸y b¬m d48</v>
          </cell>
          <cell r="C412" t="str">
            <v>ca</v>
          </cell>
          <cell r="D412">
            <v>1830</v>
          </cell>
        </row>
        <row r="413">
          <cell r="A413">
            <v>407</v>
          </cell>
          <cell r="B413" t="str">
            <v>M¸y b¬m n­íc 7.5 KW</v>
          </cell>
          <cell r="C413" t="str">
            <v>ca</v>
          </cell>
          <cell r="D413">
            <v>10280</v>
          </cell>
        </row>
        <row r="414">
          <cell r="A414">
            <v>408</v>
          </cell>
          <cell r="B414" t="str">
            <v>M¸y b¬m n­íc 460W</v>
          </cell>
          <cell r="C414" t="str">
            <v>ca</v>
          </cell>
          <cell r="D414">
            <v>1830</v>
          </cell>
        </row>
        <row r="415">
          <cell r="A415">
            <v>409</v>
          </cell>
          <cell r="B415" t="str">
            <v>M¸y bé ®µm</v>
          </cell>
          <cell r="C415" t="str">
            <v>ca</v>
          </cell>
          <cell r="D415">
            <v>5875</v>
          </cell>
        </row>
        <row r="416">
          <cell r="A416">
            <v>410</v>
          </cell>
          <cell r="B416" t="str">
            <v>M¸y biÕn thÕ hµn 7,5KW</v>
          </cell>
          <cell r="C416" t="str">
            <v>ca</v>
          </cell>
          <cell r="D416">
            <v>9443</v>
          </cell>
        </row>
        <row r="417">
          <cell r="A417">
            <v>411</v>
          </cell>
          <cell r="B417" t="str">
            <v>M¸y biÕn thÕ th¾p s¸ng</v>
          </cell>
          <cell r="C417" t="str">
            <v>ca</v>
          </cell>
          <cell r="D417">
            <v>9443</v>
          </cell>
        </row>
        <row r="418">
          <cell r="A418">
            <v>412</v>
          </cell>
          <cell r="B418" t="str">
            <v>M¸y c­a ®¸ vµ mµi ®¸</v>
          </cell>
          <cell r="C418" t="str">
            <v>ca</v>
          </cell>
          <cell r="D418">
            <v>12200</v>
          </cell>
        </row>
        <row r="419">
          <cell r="A419">
            <v>413</v>
          </cell>
          <cell r="B419" t="str">
            <v>M¸y c¾t</v>
          </cell>
          <cell r="C419" t="str">
            <v>ca</v>
          </cell>
          <cell r="D419">
            <v>1647</v>
          </cell>
        </row>
        <row r="420">
          <cell r="A420">
            <v>414</v>
          </cell>
          <cell r="B420" t="str">
            <v>M¸y c¾t ba trôc</v>
          </cell>
          <cell r="C420" t="str">
            <v>ca</v>
          </cell>
          <cell r="D420">
            <v>328250</v>
          </cell>
        </row>
        <row r="421">
          <cell r="A421">
            <v>415</v>
          </cell>
          <cell r="B421" t="str">
            <v>M¸y c¾t mÉu lín (30x30)cm</v>
          </cell>
          <cell r="C421" t="str">
            <v>ca</v>
          </cell>
          <cell r="D421">
            <v>10980</v>
          </cell>
        </row>
        <row r="422">
          <cell r="A422">
            <v>416</v>
          </cell>
          <cell r="B422" t="str">
            <v>M¸y c¾t n­íc</v>
          </cell>
          <cell r="C422" t="str">
            <v>ca</v>
          </cell>
          <cell r="D422" t="str">
            <v>v</v>
          </cell>
        </row>
        <row r="423">
          <cell r="A423">
            <v>417</v>
          </cell>
          <cell r="B423" t="str">
            <v>M¸y c¾t nhá</v>
          </cell>
          <cell r="C423" t="str">
            <v>ca</v>
          </cell>
          <cell r="D423" t="str">
            <v>v</v>
          </cell>
        </row>
        <row r="424">
          <cell r="A424">
            <v>418</v>
          </cell>
          <cell r="B424" t="str">
            <v>M¸y c¾t øng biÕn</v>
          </cell>
          <cell r="C424" t="str">
            <v>ca</v>
          </cell>
          <cell r="D424">
            <v>109800</v>
          </cell>
        </row>
        <row r="425">
          <cell r="A425">
            <v>419</v>
          </cell>
          <cell r="B425" t="str">
            <v>M¸y caragrang (lµm thÝ nghiÖm ch¶y)</v>
          </cell>
          <cell r="C425" t="str">
            <v>ca</v>
          </cell>
          <cell r="D425">
            <v>4117</v>
          </cell>
        </row>
        <row r="426">
          <cell r="A426">
            <v>420</v>
          </cell>
          <cell r="B426" t="str">
            <v>M¸y ch­ng cÊt n­íc</v>
          </cell>
          <cell r="C426" t="str">
            <v>ca</v>
          </cell>
          <cell r="D426">
            <v>3978</v>
          </cell>
        </row>
        <row r="427">
          <cell r="A427">
            <v>421</v>
          </cell>
          <cell r="B427" t="str">
            <v>M¸y Ðp Litvinop</v>
          </cell>
          <cell r="C427" t="str">
            <v>ca</v>
          </cell>
          <cell r="D427">
            <v>16470</v>
          </cell>
        </row>
        <row r="428">
          <cell r="A428">
            <v>422</v>
          </cell>
          <cell r="B428" t="str">
            <v>M¸y Ðp mÉu ®¸</v>
          </cell>
          <cell r="C428" t="str">
            <v>ca</v>
          </cell>
          <cell r="D428">
            <v>100650</v>
          </cell>
        </row>
        <row r="429">
          <cell r="A429">
            <v>423</v>
          </cell>
          <cell r="B429" t="str">
            <v>M¸y Ên GA hoÆc t­¬ng tù</v>
          </cell>
          <cell r="C429" t="str">
            <v>ca</v>
          </cell>
          <cell r="D429">
            <v>243667</v>
          </cell>
        </row>
        <row r="430">
          <cell r="A430">
            <v>424</v>
          </cell>
          <cell r="B430" t="str">
            <v>M¸y håi ©m</v>
          </cell>
          <cell r="C430" t="str">
            <v>ca</v>
          </cell>
          <cell r="D430">
            <v>32250</v>
          </cell>
        </row>
        <row r="431">
          <cell r="A431">
            <v>425</v>
          </cell>
          <cell r="B431" t="str">
            <v>M¸y hót ch©n kh«ng</v>
          </cell>
          <cell r="C431" t="str">
            <v>ca</v>
          </cell>
          <cell r="D431">
            <v>7161</v>
          </cell>
        </row>
        <row r="432">
          <cell r="A432">
            <v>426</v>
          </cell>
          <cell r="B432" t="str">
            <v>M¸y khoan</v>
          </cell>
          <cell r="C432" t="str">
            <v>ca</v>
          </cell>
          <cell r="D432" t="str">
            <v>v</v>
          </cell>
        </row>
        <row r="433">
          <cell r="A433">
            <v>427</v>
          </cell>
          <cell r="B433" t="str">
            <v>M¸y khoan F-60L hoÆc B-40L</v>
          </cell>
          <cell r="C433" t="str">
            <v>ca</v>
          </cell>
          <cell r="D433">
            <v>790969</v>
          </cell>
        </row>
        <row r="434">
          <cell r="A434">
            <v>428</v>
          </cell>
          <cell r="B434" t="str">
            <v>M¸y khoan mÉu ®¸</v>
          </cell>
          <cell r="C434" t="str">
            <v>ca</v>
          </cell>
          <cell r="D434">
            <v>33855</v>
          </cell>
        </row>
        <row r="435">
          <cell r="A435">
            <v>429</v>
          </cell>
          <cell r="B435" t="str">
            <v>M¸y khoan Ykb - 25</v>
          </cell>
          <cell r="C435" t="str">
            <v>ca</v>
          </cell>
          <cell r="D435">
            <v>21500</v>
          </cell>
        </row>
        <row r="436">
          <cell r="A436">
            <v>430</v>
          </cell>
          <cell r="B436" t="str">
            <v>M¸y khoan CBY-150-3ub</v>
          </cell>
          <cell r="C436" t="str">
            <v>ca</v>
          </cell>
          <cell r="D436">
            <v>400951</v>
          </cell>
        </row>
        <row r="437">
          <cell r="A437">
            <v>431</v>
          </cell>
          <cell r="B437" t="str">
            <v>M¸y khoan Ykb 50 m hoÆc lo¹i t­¬ng tù</v>
          </cell>
          <cell r="C437" t="str">
            <v>ca</v>
          </cell>
          <cell r="D437" t="str">
            <v>v</v>
          </cell>
        </row>
        <row r="438">
          <cell r="A438">
            <v>432</v>
          </cell>
          <cell r="B438" t="str">
            <v>M¸y kinh vÜ theo 020</v>
          </cell>
          <cell r="C438" t="str">
            <v>ca</v>
          </cell>
          <cell r="D438">
            <v>27467</v>
          </cell>
        </row>
        <row r="439">
          <cell r="A439">
            <v>433</v>
          </cell>
          <cell r="B439" t="str">
            <v>M¸y l­u tèc BMM</v>
          </cell>
          <cell r="C439" t="str">
            <v>ca</v>
          </cell>
          <cell r="D439">
            <v>10080</v>
          </cell>
        </row>
        <row r="440">
          <cell r="A440">
            <v>434</v>
          </cell>
          <cell r="B440" t="str">
            <v>M¸y l­u tèc s«ng</v>
          </cell>
          <cell r="C440" t="str">
            <v>ca</v>
          </cell>
          <cell r="D440">
            <v>25200</v>
          </cell>
        </row>
        <row r="441">
          <cell r="A441">
            <v>435</v>
          </cell>
          <cell r="B441" t="str">
            <v>M¸y mµi ®¸</v>
          </cell>
          <cell r="C441" t="str">
            <v>ca</v>
          </cell>
          <cell r="D441">
            <v>12200</v>
          </cell>
        </row>
        <row r="442">
          <cell r="A442">
            <v>436</v>
          </cell>
          <cell r="B442" t="str">
            <v>M¸y MF-2-100</v>
          </cell>
          <cell r="C442" t="str">
            <v>ca</v>
          </cell>
          <cell r="D442">
            <v>32250</v>
          </cell>
        </row>
        <row r="443">
          <cell r="A443">
            <v>437</v>
          </cell>
          <cell r="B443" t="str">
            <v>M¸y nÐn</v>
          </cell>
          <cell r="C443" t="str">
            <v>ca</v>
          </cell>
          <cell r="D443">
            <v>10980</v>
          </cell>
        </row>
        <row r="444">
          <cell r="A444">
            <v>438</v>
          </cell>
          <cell r="B444" t="str">
            <v>M¸y nÐn mét trôc</v>
          </cell>
          <cell r="C444" t="str">
            <v>ca</v>
          </cell>
          <cell r="D444">
            <v>10980</v>
          </cell>
        </row>
        <row r="445">
          <cell r="A445">
            <v>439</v>
          </cell>
          <cell r="B445" t="str">
            <v>M¸y nÐn khÝ 600m3/h</v>
          </cell>
          <cell r="C445" t="str">
            <v>ca</v>
          </cell>
          <cell r="D445">
            <v>131387</v>
          </cell>
        </row>
        <row r="446">
          <cell r="A446">
            <v>440</v>
          </cell>
          <cell r="B446" t="str">
            <v>M¸y nÐn khÝ DK9 (600m3/h)</v>
          </cell>
          <cell r="C446" t="str">
            <v>ca</v>
          </cell>
          <cell r="D446">
            <v>131387</v>
          </cell>
        </row>
        <row r="447">
          <cell r="A447">
            <v>441</v>
          </cell>
          <cell r="B447" t="str">
            <v>M¸y nÐn khÝ B10 (1200m3/h)</v>
          </cell>
          <cell r="C447" t="str">
            <v>ca</v>
          </cell>
          <cell r="D447">
            <v>383236</v>
          </cell>
        </row>
        <row r="448">
          <cell r="A448">
            <v>442</v>
          </cell>
          <cell r="B448" t="str">
            <v>M¸y so mµu ngän löa</v>
          </cell>
          <cell r="C448" t="str">
            <v>ca</v>
          </cell>
          <cell r="D448">
            <v>25620</v>
          </cell>
        </row>
        <row r="449">
          <cell r="A449">
            <v>443</v>
          </cell>
          <cell r="B449" t="str">
            <v>M¸y so mµu quang ®iÖn</v>
          </cell>
          <cell r="C449" t="str">
            <v>ca</v>
          </cell>
          <cell r="D449">
            <v>67100</v>
          </cell>
        </row>
        <row r="450">
          <cell r="A450">
            <v>444</v>
          </cell>
          <cell r="B450" t="str">
            <v>M¸y thÊm</v>
          </cell>
          <cell r="C450" t="str">
            <v>ca</v>
          </cell>
          <cell r="D450" t="str">
            <v>v</v>
          </cell>
        </row>
        <row r="451">
          <cell r="A451">
            <v>445</v>
          </cell>
          <cell r="B451" t="str">
            <v>M¸y theo 010</v>
          </cell>
          <cell r="C451" t="str">
            <v>ca</v>
          </cell>
          <cell r="D451">
            <v>41200</v>
          </cell>
        </row>
        <row r="452">
          <cell r="A452">
            <v>446</v>
          </cell>
          <cell r="B452" t="str">
            <v>M¸y thñy b×nh NI 030</v>
          </cell>
          <cell r="C452" t="str">
            <v>ca</v>
          </cell>
          <cell r="D452">
            <v>18883</v>
          </cell>
        </row>
        <row r="453">
          <cell r="A453">
            <v>447</v>
          </cell>
          <cell r="B453" t="str">
            <v>M¸y thñy chuÈn NI 030</v>
          </cell>
          <cell r="C453" t="str">
            <v>ca</v>
          </cell>
          <cell r="D453">
            <v>18883</v>
          </cell>
        </row>
        <row r="454">
          <cell r="A454">
            <v>448</v>
          </cell>
          <cell r="B454" t="str">
            <v>M¸y trén ®Êt</v>
          </cell>
          <cell r="C454" t="str">
            <v>ca</v>
          </cell>
          <cell r="D454">
            <v>5490</v>
          </cell>
        </row>
        <row r="455">
          <cell r="A455">
            <v>449</v>
          </cell>
          <cell r="B455" t="str">
            <v>M¸y UJ-18</v>
          </cell>
          <cell r="C455" t="str">
            <v>ca</v>
          </cell>
          <cell r="D455">
            <v>32250</v>
          </cell>
        </row>
        <row r="456">
          <cell r="A456">
            <v>450</v>
          </cell>
          <cell r="B456" t="str">
            <v>M¸y vµ mia bala</v>
          </cell>
          <cell r="C456" t="str">
            <v>ca</v>
          </cell>
          <cell r="D456">
            <v>2006</v>
          </cell>
        </row>
        <row r="457">
          <cell r="A457">
            <v>451</v>
          </cell>
          <cell r="B457" t="str">
            <v>M¸y x¸c ®Þnh hÖ sè thÊm</v>
          </cell>
          <cell r="C457" t="str">
            <v>ca</v>
          </cell>
          <cell r="D457">
            <v>43920</v>
          </cell>
        </row>
        <row r="458">
          <cell r="A458">
            <v>452</v>
          </cell>
          <cell r="B458" t="str">
            <v>M¸y x¸c ®Þnh m«®un</v>
          </cell>
          <cell r="C458" t="str">
            <v>ca</v>
          </cell>
          <cell r="D458">
            <v>18300</v>
          </cell>
        </row>
        <row r="459">
          <cell r="A459">
            <v>453</v>
          </cell>
          <cell r="B459" t="str">
            <v>M¸y xuyªn ®éng RA - 50 hoÆc t­¬ng tù</v>
          </cell>
          <cell r="C459" t="str">
            <v>ca</v>
          </cell>
          <cell r="D459">
            <v>43000</v>
          </cell>
        </row>
        <row r="460">
          <cell r="A460">
            <v>454</v>
          </cell>
          <cell r="B460" t="str">
            <v>M¸y xuyªn tÜnh Gouda hoÆc t­¬ng tù</v>
          </cell>
          <cell r="C460" t="str">
            <v>ca</v>
          </cell>
          <cell r="D460">
            <v>376250</v>
          </cell>
        </row>
        <row r="461">
          <cell r="A461">
            <v>455</v>
          </cell>
          <cell r="B461" t="str">
            <v>NI 004</v>
          </cell>
          <cell r="C461" t="str">
            <v>ca</v>
          </cell>
          <cell r="D461" t="str">
            <v>v</v>
          </cell>
        </row>
        <row r="462">
          <cell r="A462">
            <v>456</v>
          </cell>
          <cell r="B462" t="str">
            <v>NI 030</v>
          </cell>
          <cell r="C462" t="str">
            <v>ca</v>
          </cell>
          <cell r="D462">
            <v>18883</v>
          </cell>
        </row>
        <row r="463">
          <cell r="A463">
            <v>457</v>
          </cell>
          <cell r="B463" t="str">
            <v>Qu¹t giã CB-5M</v>
          </cell>
          <cell r="C463" t="str">
            <v>ca</v>
          </cell>
          <cell r="D463">
            <v>10286</v>
          </cell>
        </row>
        <row r="464">
          <cell r="A464">
            <v>458</v>
          </cell>
          <cell r="B464" t="str">
            <v>Tæ hîp m¸y khoan vµ b¬m</v>
          </cell>
          <cell r="C464" t="str">
            <v>ca</v>
          </cell>
          <cell r="D464">
            <v>477251</v>
          </cell>
        </row>
        <row r="465">
          <cell r="A465">
            <v>459</v>
          </cell>
          <cell r="B465" t="str">
            <v>Têi th¶ m¸y</v>
          </cell>
          <cell r="C465" t="str">
            <v>ca</v>
          </cell>
          <cell r="D465">
            <v>17588</v>
          </cell>
        </row>
        <row r="466">
          <cell r="A466">
            <v>460</v>
          </cell>
          <cell r="B466" t="str">
            <v>Têi th¶ neo 5 tÊn</v>
          </cell>
          <cell r="C466" t="str">
            <v>ca</v>
          </cell>
          <cell r="D466">
            <v>34203</v>
          </cell>
        </row>
        <row r="467">
          <cell r="A467">
            <v>461</v>
          </cell>
          <cell r="B467" t="str">
            <v>Theo 010</v>
          </cell>
          <cell r="C467" t="str">
            <v>ca</v>
          </cell>
          <cell r="D467">
            <v>41200</v>
          </cell>
        </row>
        <row r="468">
          <cell r="A468">
            <v>462</v>
          </cell>
          <cell r="B468" t="str">
            <v>Theo 020</v>
          </cell>
          <cell r="C468" t="str">
            <v>ca</v>
          </cell>
          <cell r="D468">
            <v>27467</v>
          </cell>
        </row>
        <row r="469">
          <cell r="A469">
            <v>463</v>
          </cell>
          <cell r="B469" t="str">
            <v>Thïng trôc 0,5m3</v>
          </cell>
          <cell r="C469" t="str">
            <v>ca</v>
          </cell>
          <cell r="D469">
            <v>500</v>
          </cell>
        </row>
        <row r="470">
          <cell r="A470">
            <v>464</v>
          </cell>
          <cell r="B470" t="str">
            <v>ThuyÒn 5 tÊn</v>
          </cell>
          <cell r="C470" t="str">
            <v>ca</v>
          </cell>
          <cell r="D470">
            <v>48484</v>
          </cell>
        </row>
        <row r="471">
          <cell r="A471">
            <v>465</v>
          </cell>
          <cell r="B471" t="str">
            <v>ThuyÒn gç 5 tÊn</v>
          </cell>
          <cell r="C471" t="str">
            <v>ca</v>
          </cell>
          <cell r="D471">
            <v>48484</v>
          </cell>
        </row>
        <row r="472">
          <cell r="A472">
            <v>466</v>
          </cell>
          <cell r="B472" t="str">
            <v>Tñ hót ®éc</v>
          </cell>
          <cell r="C472" t="str">
            <v>ca</v>
          </cell>
          <cell r="D472">
            <v>7320</v>
          </cell>
        </row>
        <row r="473">
          <cell r="A473">
            <v>467</v>
          </cell>
          <cell r="B473" t="str">
            <v>Tñ sÊy</v>
          </cell>
          <cell r="C473" t="str">
            <v>ca</v>
          </cell>
          <cell r="D473">
            <v>9150</v>
          </cell>
        </row>
        <row r="474">
          <cell r="A474">
            <v>468</v>
          </cell>
          <cell r="B474" t="str">
            <v>Tñ sÊy 2KW</v>
          </cell>
          <cell r="C474" t="str">
            <v>ca</v>
          </cell>
          <cell r="D474">
            <v>9150</v>
          </cell>
        </row>
        <row r="475">
          <cell r="A475">
            <v>469</v>
          </cell>
          <cell r="B475" t="str">
            <v>TRIOSX - 12</v>
          </cell>
          <cell r="C475" t="str">
            <v>ca</v>
          </cell>
          <cell r="D475">
            <v>258000</v>
          </cell>
        </row>
        <row r="476">
          <cell r="A476">
            <v>470</v>
          </cell>
          <cell r="B476" t="str">
            <v>Xuång m¸y 30cv</v>
          </cell>
          <cell r="C476" t="str">
            <v>ca</v>
          </cell>
          <cell r="D476">
            <v>38144</v>
          </cell>
        </row>
        <row r="477">
          <cell r="A477">
            <v>471</v>
          </cell>
          <cell r="B477" t="str">
            <v>M¸y CBR (Anh hoÆc Ph¸p)</v>
          </cell>
          <cell r="C477" t="str">
            <v>ca</v>
          </cell>
          <cell r="D477">
            <v>91375</v>
          </cell>
        </row>
        <row r="478">
          <cell r="A478">
            <v>472</v>
          </cell>
          <cell r="B478" t="str">
            <v>M¸y ph¸t ®iÖn 2,5-3,0KW</v>
          </cell>
          <cell r="C478" t="str">
            <v>ca</v>
          </cell>
          <cell r="D478">
            <v>8226</v>
          </cell>
        </row>
        <row r="479">
          <cell r="A479">
            <v>473</v>
          </cell>
          <cell r="B479" t="str">
            <v>C©n kü thuËt</v>
          </cell>
          <cell r="C479" t="str">
            <v>ca</v>
          </cell>
          <cell r="D479">
            <v>5125</v>
          </cell>
        </row>
        <row r="480">
          <cell r="A480">
            <v>474</v>
          </cell>
          <cell r="B480" t="str">
            <v>KÝch thñy lùc 50 tÊn</v>
          </cell>
          <cell r="C480" t="str">
            <v>ca</v>
          </cell>
          <cell r="D480">
            <v>30546</v>
          </cell>
        </row>
        <row r="481">
          <cell r="A481">
            <v>475</v>
          </cell>
          <cell r="B481" t="str">
            <v>M¸y ®Þa chÊn TRIOSX - 24</v>
          </cell>
          <cell r="C481" t="str">
            <v>ca</v>
          </cell>
          <cell r="D481">
            <v>301000</v>
          </cell>
        </row>
        <row r="482">
          <cell r="A482">
            <v>476</v>
          </cell>
          <cell r="B482" t="str">
            <v>¤t« vËn chuyÓn (néi tuyÕn)</v>
          </cell>
          <cell r="C482" t="str">
            <v>ca</v>
          </cell>
          <cell r="D482">
            <v>161496</v>
          </cell>
        </row>
        <row r="483">
          <cell r="A483">
            <v>477</v>
          </cell>
          <cell r="B483" t="str">
            <v>¤t« t¶i tiªu chuÈn cã chÊt t¶i</v>
          </cell>
          <cell r="C483" t="str">
            <v>ca</v>
          </cell>
          <cell r="D483">
            <v>375750</v>
          </cell>
        </row>
        <row r="484">
          <cell r="A484">
            <v>478</v>
          </cell>
          <cell r="B484" t="str">
            <v>Theo 02N</v>
          </cell>
          <cell r="C484" t="str">
            <v>ca</v>
          </cell>
          <cell r="D484" t="str">
            <v>v</v>
          </cell>
        </row>
        <row r="485">
          <cell r="A485">
            <v>479</v>
          </cell>
          <cell r="B485" t="str">
            <v>ThuyÒn 7 tÊn</v>
          </cell>
          <cell r="C485" t="str">
            <v>ca</v>
          </cell>
          <cell r="D485">
            <v>66019</v>
          </cell>
        </row>
        <row r="486">
          <cell r="A486">
            <v>480</v>
          </cell>
          <cell r="B486" t="str">
            <v>WILD-T3</v>
          </cell>
          <cell r="C486" t="str">
            <v>ca</v>
          </cell>
          <cell r="D486">
            <v>41200</v>
          </cell>
        </row>
        <row r="487">
          <cell r="A487">
            <v>481</v>
          </cell>
          <cell r="B487" t="str">
            <v>M¸y khoan (dïng trong TN SPT)</v>
          </cell>
          <cell r="C487" t="str">
            <v>ca</v>
          </cell>
          <cell r="D487">
            <v>400951</v>
          </cell>
        </row>
        <row r="488">
          <cell r="A488">
            <v>482</v>
          </cell>
          <cell r="B488" t="str">
            <v>¤t« t¶i 12T</v>
          </cell>
          <cell r="C488" t="str">
            <v>ca</v>
          </cell>
          <cell r="D488">
            <v>363043</v>
          </cell>
        </row>
      </sheetData>
      <sheetData sheetId="18" refreshError="1"/>
      <sheetData sheetId="19" refreshError="1"/>
      <sheetData sheetId="20" refreshError="1"/>
      <sheetData sheetId="21" refreshError="1"/>
    </sheetDataSet>
  </externalBook>
</externalLink>
</file>

<file path=xl/externalLinks/externalLink3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D da"/>
      <sheetName val="giai trinh gvl"/>
      <sheetName val="vc(duyet)"/>
      <sheetName val="tra-vat-lieu (duyet)"/>
      <sheetName val="vc (6-03)"/>
      <sheetName val="tra-vat-lieu(6-03)"/>
      <sheetName val="ptdg"/>
      <sheetName val="dtct_Duong. "/>
      <sheetName val="gtxl dieu chinh "/>
      <sheetName val="TH "/>
      <sheetName val="BANGTRA"/>
      <sheetName val="Sheet1"/>
      <sheetName val="KSTK"/>
      <sheetName val="XXXXXXXX"/>
      <sheetName val="XXXXXXX0"/>
      <sheetName val="XL4Test5"/>
    </sheetNames>
    <sheetDataSet>
      <sheetData sheetId="0"/>
      <sheetData sheetId="1"/>
      <sheetData sheetId="2"/>
      <sheetData sheetId="3">
        <row r="4">
          <cell r="A4" t="str">
            <v>n</v>
          </cell>
          <cell r="B4" t="str">
            <v xml:space="preserve">Nhựa đường </v>
          </cell>
          <cell r="C4" t="str">
            <v>kg</v>
          </cell>
          <cell r="D4">
            <v>3483.2466666666664</v>
          </cell>
        </row>
        <row r="5">
          <cell r="A5" t="str">
            <v>dmz</v>
          </cell>
          <cell r="B5" t="str">
            <v>Dầu Mazut</v>
          </cell>
          <cell r="C5" t="str">
            <v>kg</v>
          </cell>
          <cell r="D5">
            <v>4600</v>
          </cell>
        </row>
        <row r="6">
          <cell r="A6" t="str">
            <v>cui</v>
          </cell>
          <cell r="B6" t="str">
            <v>Củi</v>
          </cell>
          <cell r="C6" t="str">
            <v>kg</v>
          </cell>
          <cell r="D6">
            <v>500</v>
          </cell>
        </row>
        <row r="7">
          <cell r="A7">
            <v>4</v>
          </cell>
          <cell r="B7" t="str">
            <v>Đá dăm 4x6</v>
          </cell>
          <cell r="C7" t="str">
            <v>m3</v>
          </cell>
          <cell r="D7">
            <v>172791.84380952379</v>
          </cell>
        </row>
        <row r="8">
          <cell r="A8">
            <v>1</v>
          </cell>
          <cell r="B8" t="str">
            <v>Đá dăm 1x2</v>
          </cell>
          <cell r="C8" t="str">
            <v>m3</v>
          </cell>
          <cell r="D8">
            <v>208623.51619047619</v>
          </cell>
        </row>
        <row r="9">
          <cell r="A9">
            <v>0.5</v>
          </cell>
          <cell r="B9" t="str">
            <v>Đá dăm 0,5x1</v>
          </cell>
          <cell r="C9" t="str">
            <v>m3</v>
          </cell>
          <cell r="D9">
            <v>208623.51619047619</v>
          </cell>
        </row>
        <row r="10">
          <cell r="A10" t="str">
            <v>cpss</v>
          </cell>
          <cell r="B10" t="str">
            <v>Cấp phối sỏi sông</v>
          </cell>
          <cell r="C10" t="str">
            <v>m3</v>
          </cell>
          <cell r="D10">
            <v>96526.648121610517</v>
          </cell>
        </row>
        <row r="11">
          <cell r="A11" t="str">
            <v>cpdd1</v>
          </cell>
          <cell r="B11" t="str">
            <v>Cấp phối đá dăm loại 1</v>
          </cell>
          <cell r="C11" t="str">
            <v>m3</v>
          </cell>
          <cell r="D11">
            <v>184815.42095238093</v>
          </cell>
        </row>
        <row r="12">
          <cell r="A12">
            <v>2</v>
          </cell>
          <cell r="B12" t="str">
            <v>Đá dăm 2x4</v>
          </cell>
          <cell r="C12" t="str">
            <v>m3</v>
          </cell>
          <cell r="D12">
            <v>180053.51619047619</v>
          </cell>
        </row>
        <row r="13">
          <cell r="A13" t="str">
            <v>x</v>
          </cell>
          <cell r="B13" t="str">
            <v>Ximăng</v>
          </cell>
          <cell r="C13" t="str">
            <v>kg</v>
          </cell>
          <cell r="D13">
            <v>758.44346666666672</v>
          </cell>
        </row>
        <row r="14">
          <cell r="A14" t="str">
            <v>c</v>
          </cell>
          <cell r="B14" t="str">
            <v>Cát vàng</v>
          </cell>
          <cell r="C14" t="str">
            <v>m3</v>
          </cell>
          <cell r="D14">
            <v>72425.649523809509</v>
          </cell>
        </row>
        <row r="15">
          <cell r="A15" t="str">
            <v>xmt</v>
          </cell>
          <cell r="B15" t="str">
            <v>Ximăng trắng</v>
          </cell>
          <cell r="C15" t="str">
            <v>kg</v>
          </cell>
          <cell r="D15" t="str">
            <v>ref</v>
          </cell>
        </row>
        <row r="16">
          <cell r="A16" t="str">
            <v>xg</v>
          </cell>
          <cell r="B16" t="str">
            <v>Xăng</v>
          </cell>
          <cell r="C16" t="str">
            <v>Lít</v>
          </cell>
          <cell r="D16" t="str">
            <v>ref</v>
          </cell>
        </row>
        <row r="17">
          <cell r="A17" t="str">
            <v>#p</v>
          </cell>
          <cell r="B17" t="str">
            <v>Vật liệu phụ</v>
          </cell>
          <cell r="C17" t="str">
            <v>%</v>
          </cell>
          <cell r="D17" t="str">
            <v>ref</v>
          </cell>
        </row>
        <row r="18">
          <cell r="A18" t="str">
            <v>#</v>
          </cell>
          <cell r="B18" t="str">
            <v>Vật liệu khác</v>
          </cell>
          <cell r="C18" t="str">
            <v>%</v>
          </cell>
          <cell r="D18">
            <v>0</v>
          </cell>
        </row>
        <row r="19">
          <cell r="A19" t="str">
            <v>vmm</v>
          </cell>
          <cell r="B19" t="str">
            <v>Vữa miết mạch</v>
          </cell>
          <cell r="C19" t="str">
            <v>m3</v>
          </cell>
          <cell r="D19" t="str">
            <v>ref</v>
          </cell>
        </row>
        <row r="20">
          <cell r="A20" t="str">
            <v>vu</v>
          </cell>
          <cell r="B20" t="str">
            <v>Vữa M</v>
          </cell>
          <cell r="C20" t="str">
            <v>m3</v>
          </cell>
          <cell r="D20" t="str">
            <v>ref</v>
          </cell>
        </row>
        <row r="21">
          <cell r="A21" t="str">
            <v>vl</v>
          </cell>
          <cell r="B21" t="str">
            <v>Vữa lót</v>
          </cell>
          <cell r="C21" t="str">
            <v>m3</v>
          </cell>
          <cell r="D21" t="str">
            <v>ref</v>
          </cell>
        </row>
        <row r="22">
          <cell r="A22" t="str">
            <v>vc</v>
          </cell>
          <cell r="B22" t="str">
            <v>Vôi cục</v>
          </cell>
          <cell r="C22" t="str">
            <v>kg</v>
          </cell>
          <cell r="D22" t="str">
            <v>ref</v>
          </cell>
        </row>
        <row r="23">
          <cell r="A23" t="str">
            <v>&gt;18</v>
          </cell>
          <cell r="B23" t="str">
            <v>Thép tròn d&gt;18mm</v>
          </cell>
          <cell r="C23" t="str">
            <v>kg</v>
          </cell>
          <cell r="D23" t="str">
            <v>ref</v>
          </cell>
        </row>
        <row r="24">
          <cell r="A24" t="str">
            <v>&gt;10</v>
          </cell>
          <cell r="B24" t="str">
            <v>Thép tròn d&gt;10mm</v>
          </cell>
          <cell r="C24" t="str">
            <v>kg</v>
          </cell>
          <cell r="D24" t="str">
            <v>ref</v>
          </cell>
        </row>
        <row r="25">
          <cell r="A25" t="str">
            <v>d8</v>
          </cell>
          <cell r="B25" t="str">
            <v>Thép tròn d=8mm</v>
          </cell>
          <cell r="C25" t="str">
            <v>kg</v>
          </cell>
          <cell r="D25" t="str">
            <v>ref</v>
          </cell>
        </row>
        <row r="26">
          <cell r="A26" t="str">
            <v>d6</v>
          </cell>
          <cell r="B26" t="str">
            <v>Thép tròn d=6mm</v>
          </cell>
          <cell r="C26" t="str">
            <v>kg</v>
          </cell>
          <cell r="D26">
            <v>3928.0257999999999</v>
          </cell>
        </row>
        <row r="27">
          <cell r="A27" t="str">
            <v>d6,5</v>
          </cell>
          <cell r="B27" t="str">
            <v>Thép tròn d=6,5mm</v>
          </cell>
          <cell r="C27" t="str">
            <v>kg</v>
          </cell>
          <cell r="D27" t="str">
            <v>ref</v>
          </cell>
        </row>
        <row r="28">
          <cell r="A28" t="str">
            <v>d4</v>
          </cell>
          <cell r="B28" t="str">
            <v>Thép tròn d=4mm</v>
          </cell>
          <cell r="C28" t="str">
            <v>kg</v>
          </cell>
          <cell r="D28" t="str">
            <v>ref</v>
          </cell>
        </row>
        <row r="29">
          <cell r="A29" t="str">
            <v>t4-6</v>
          </cell>
          <cell r="B29" t="str">
            <v>Thép tròn d=4-6mm</v>
          </cell>
          <cell r="C29" t="str">
            <v>kg</v>
          </cell>
          <cell r="D29" t="str">
            <v>ref</v>
          </cell>
        </row>
        <row r="30">
          <cell r="A30" t="str">
            <v>d22</v>
          </cell>
          <cell r="B30" t="str">
            <v>Thép tròn d=22mm</v>
          </cell>
          <cell r="C30" t="str">
            <v>kg</v>
          </cell>
          <cell r="D30">
            <v>4171.6970499999998</v>
          </cell>
        </row>
        <row r="31">
          <cell r="A31" t="str">
            <v>d20</v>
          </cell>
          <cell r="B31" t="str">
            <v>Thép tròn d=20mm</v>
          </cell>
          <cell r="C31" t="str">
            <v>kg</v>
          </cell>
          <cell r="D31" t="str">
            <v>ref</v>
          </cell>
        </row>
        <row r="32">
          <cell r="A32" t="str">
            <v>d18</v>
          </cell>
          <cell r="B32" t="str">
            <v>Thép tròn d=18mm</v>
          </cell>
          <cell r="C32" t="str">
            <v>kg</v>
          </cell>
          <cell r="D32" t="str">
            <v>ref</v>
          </cell>
        </row>
        <row r="33">
          <cell r="A33" t="str">
            <v>d16</v>
          </cell>
          <cell r="B33" t="str">
            <v>Thép tròn d=16mm</v>
          </cell>
          <cell r="C33" t="str">
            <v>kg</v>
          </cell>
          <cell r="D33" t="str">
            <v>ref</v>
          </cell>
        </row>
        <row r="34">
          <cell r="A34" t="str">
            <v>d14</v>
          </cell>
          <cell r="B34" t="str">
            <v>Thép tròn d=14mm</v>
          </cell>
          <cell r="C34" t="str">
            <v>kg</v>
          </cell>
          <cell r="D34" t="str">
            <v>ref</v>
          </cell>
        </row>
        <row r="35">
          <cell r="A35" t="str">
            <v>d12</v>
          </cell>
          <cell r="B35" t="str">
            <v>Thép tròn d=12mm</v>
          </cell>
          <cell r="C35" t="str">
            <v>kg</v>
          </cell>
          <cell r="D35">
            <v>4171.6970499999998</v>
          </cell>
        </row>
        <row r="36">
          <cell r="A36" t="str">
            <v>d10</v>
          </cell>
          <cell r="B36" t="str">
            <v>Thép tròn d=10mm</v>
          </cell>
          <cell r="C36" t="str">
            <v>kg</v>
          </cell>
          <cell r="D36" t="str">
            <v>ref</v>
          </cell>
        </row>
        <row r="37">
          <cell r="A37">
            <v>18</v>
          </cell>
          <cell r="B37" t="str">
            <v>Thép tròn d&lt;=18mm</v>
          </cell>
          <cell r="C37" t="str">
            <v>kg</v>
          </cell>
          <cell r="D37" t="str">
            <v>ref</v>
          </cell>
        </row>
        <row r="38">
          <cell r="A38">
            <v>10</v>
          </cell>
          <cell r="B38" t="str">
            <v>Thép tròn d&lt;=10mm</v>
          </cell>
          <cell r="C38" t="str">
            <v>kg</v>
          </cell>
          <cell r="D38" t="str">
            <v>ref</v>
          </cell>
        </row>
        <row r="39">
          <cell r="A39" t="str">
            <v>tr</v>
          </cell>
          <cell r="B39" t="str">
            <v>Thép tròn</v>
          </cell>
          <cell r="C39" t="str">
            <v>kg</v>
          </cell>
          <cell r="D39" t="str">
            <v>ref</v>
          </cell>
        </row>
        <row r="40">
          <cell r="A40" t="str">
            <v>t</v>
          </cell>
          <cell r="B40" t="str">
            <v>Thép tấm</v>
          </cell>
          <cell r="C40" t="str">
            <v>kg</v>
          </cell>
          <cell r="D40">
            <v>3433.6695500000001</v>
          </cell>
        </row>
        <row r="41">
          <cell r="A41" t="str">
            <v>i</v>
          </cell>
          <cell r="B41" t="str">
            <v>Thép I</v>
          </cell>
          <cell r="C41" t="str">
            <v>kg</v>
          </cell>
          <cell r="D41" t="str">
            <v>ref</v>
          </cell>
        </row>
        <row r="42">
          <cell r="A42" t="str">
            <v>th</v>
          </cell>
          <cell r="B42" t="str">
            <v>Thép hình</v>
          </cell>
          <cell r="C42" t="str">
            <v>kg</v>
          </cell>
          <cell r="D42">
            <v>3433.6695500000001</v>
          </cell>
        </row>
        <row r="43">
          <cell r="A43" t="str">
            <v>tg</v>
          </cell>
          <cell r="B43" t="str">
            <v>Thép góc</v>
          </cell>
          <cell r="C43" t="str">
            <v>kg</v>
          </cell>
          <cell r="D43" t="str">
            <v>ref</v>
          </cell>
        </row>
        <row r="44">
          <cell r="A44" t="str">
            <v>tba</v>
          </cell>
          <cell r="B44" t="str">
            <v>Thép bản</v>
          </cell>
          <cell r="C44" t="str">
            <v>kg</v>
          </cell>
          <cell r="D44" t="str">
            <v>ref</v>
          </cell>
        </row>
        <row r="45">
          <cell r="A45" t="str">
            <v>35x35</v>
          </cell>
          <cell r="B45" t="str">
            <v>Tấm BT vỉa hè 35x35x6</v>
          </cell>
          <cell r="C45" t="str">
            <v>Tấm</v>
          </cell>
          <cell r="D45" t="str">
            <v>ref</v>
          </cell>
        </row>
        <row r="46">
          <cell r="A46" t="str">
            <v>tv</v>
          </cell>
          <cell r="B46" t="str">
            <v>Tà vẹt gỗ</v>
          </cell>
          <cell r="C46" t="str">
            <v>thanh</v>
          </cell>
          <cell r="D46" t="str">
            <v>ref</v>
          </cell>
        </row>
        <row r="47">
          <cell r="A47" t="str">
            <v>td</v>
          </cell>
          <cell r="B47" t="str">
            <v>Tăng đơ</v>
          </cell>
          <cell r="C47" t="str">
            <v>Cái</v>
          </cell>
          <cell r="D47">
            <v>21493.75</v>
          </cell>
        </row>
        <row r="48">
          <cell r="A48" t="str">
            <v>spq</v>
          </cell>
          <cell r="B48" t="str">
            <v>Sơn phản quang</v>
          </cell>
          <cell r="C48" t="str">
            <v>kg</v>
          </cell>
          <cell r="D48" t="str">
            <v>ref</v>
          </cell>
        </row>
        <row r="49">
          <cell r="A49" t="str">
            <v>s</v>
          </cell>
          <cell r="B49" t="str">
            <v>Sơn</v>
          </cell>
          <cell r="C49" t="str">
            <v>kg</v>
          </cell>
          <cell r="D49">
            <v>25792.5</v>
          </cell>
        </row>
        <row r="50">
          <cell r="A50" t="str">
            <v>r</v>
          </cell>
          <cell r="B50" t="str">
            <v>Ray</v>
          </cell>
          <cell r="C50" t="str">
            <v>kg</v>
          </cell>
          <cell r="D50" t="str">
            <v>ref</v>
          </cell>
        </row>
        <row r="51">
          <cell r="A51" t="str">
            <v>q</v>
          </cell>
          <cell r="B51" t="str">
            <v>Que hàn</v>
          </cell>
          <cell r="C51" t="str">
            <v>kg</v>
          </cell>
          <cell r="D51">
            <v>9457.25</v>
          </cell>
        </row>
        <row r="52">
          <cell r="A52" t="str">
            <v>pc</v>
          </cell>
          <cell r="B52" t="str">
            <v>Phèn chua</v>
          </cell>
          <cell r="C52" t="str">
            <v>kg</v>
          </cell>
          <cell r="D52" t="str">
            <v>ref</v>
          </cell>
        </row>
        <row r="53">
          <cell r="A53" t="str">
            <v>nbtn</v>
          </cell>
          <cell r="B53" t="str">
            <v>Nhựa đường (BTN)</v>
          </cell>
          <cell r="C53" t="str">
            <v>kg</v>
          </cell>
          <cell r="D53" t="str">
            <v>ref</v>
          </cell>
        </row>
        <row r="54">
          <cell r="A54" t="str">
            <v>lt</v>
          </cell>
          <cell r="B54" t="str">
            <v>Lưới thép định vị</v>
          </cell>
          <cell r="C54" t="str">
            <v>kg</v>
          </cell>
          <cell r="D54" t="str">
            <v>ref</v>
          </cell>
        </row>
        <row r="55">
          <cell r="A55" t="str">
            <v>lc</v>
          </cell>
          <cell r="B55" t="str">
            <v>Lưỡi cưa sắt</v>
          </cell>
          <cell r="C55" t="str">
            <v>Cái</v>
          </cell>
          <cell r="D55" t="str">
            <v>ref</v>
          </cell>
        </row>
        <row r="56">
          <cell r="A56" t="str">
            <v>ll</v>
          </cell>
          <cell r="B56" t="str">
            <v>Lập lách</v>
          </cell>
          <cell r="C56" t="str">
            <v>Bộ</v>
          </cell>
          <cell r="D56" t="str">
            <v>ref</v>
          </cell>
        </row>
        <row r="57">
          <cell r="A57" t="str">
            <v>gdau</v>
          </cell>
          <cell r="B57" t="str">
            <v>Giấy dầu</v>
          </cell>
          <cell r="C57" t="str">
            <v>m2</v>
          </cell>
          <cell r="D57">
            <v>12896.25</v>
          </cell>
        </row>
        <row r="58">
          <cell r="A58" t="str">
            <v>gc</v>
          </cell>
          <cell r="B58" t="str">
            <v>Gỗ ván cầu công tác</v>
          </cell>
          <cell r="C58" t="str">
            <v>m3</v>
          </cell>
          <cell r="D58">
            <v>1406054.0283000001</v>
          </cell>
        </row>
        <row r="59">
          <cell r="A59" t="str">
            <v>g</v>
          </cell>
          <cell r="B59" t="str">
            <v>Gỗ ván</v>
          </cell>
          <cell r="C59" t="str">
            <v>m3</v>
          </cell>
          <cell r="D59">
            <v>1406054.0283000001</v>
          </cell>
        </row>
        <row r="60">
          <cell r="A60" t="str">
            <v>gd</v>
          </cell>
          <cell r="B60" t="str">
            <v>Gỗ làm khe co dãn</v>
          </cell>
          <cell r="C60" t="str">
            <v>m3</v>
          </cell>
          <cell r="D60" t="str">
            <v>ref</v>
          </cell>
        </row>
        <row r="61">
          <cell r="A61" t="str">
            <v>gkd</v>
          </cell>
          <cell r="B61" t="str">
            <v>Gỗ khe co dãn</v>
          </cell>
          <cell r="C61" t="str">
            <v>m3</v>
          </cell>
          <cell r="D61">
            <v>2437754.0282999999</v>
          </cell>
        </row>
        <row r="62">
          <cell r="A62" t="str">
            <v>gk</v>
          </cell>
          <cell r="B62" t="str">
            <v>Gỗ kê</v>
          </cell>
          <cell r="C62" t="str">
            <v>m3</v>
          </cell>
          <cell r="D62" t="str">
            <v>ref</v>
          </cell>
        </row>
        <row r="63">
          <cell r="A63" t="str">
            <v>gg</v>
          </cell>
          <cell r="B63" t="str">
            <v>Gỗ chống</v>
          </cell>
          <cell r="C63" t="str">
            <v>m3</v>
          </cell>
          <cell r="D63">
            <v>2437754.0282999999</v>
          </cell>
        </row>
        <row r="64">
          <cell r="A64" t="str">
            <v>dn</v>
          </cell>
          <cell r="B64" t="str">
            <v>Gỗ đà nẹp</v>
          </cell>
          <cell r="C64" t="str">
            <v>m3</v>
          </cell>
          <cell r="D64">
            <v>2437754.0282999999</v>
          </cell>
        </row>
        <row r="65">
          <cell r="A65" t="str">
            <v>gt</v>
          </cell>
          <cell r="B65" t="str">
            <v>Gạch thẻ</v>
          </cell>
          <cell r="C65" t="str">
            <v>Viên</v>
          </cell>
          <cell r="D65" t="str">
            <v>ref</v>
          </cell>
        </row>
        <row r="66">
          <cell r="A66" t="str">
            <v>go</v>
          </cell>
          <cell r="B66" t="str">
            <v>Gạch ống 10x10x20</v>
          </cell>
          <cell r="C66" t="str">
            <v>Viên</v>
          </cell>
          <cell r="D66" t="str">
            <v>ref</v>
          </cell>
        </row>
        <row r="67">
          <cell r="A67" t="str">
            <v>g25x25</v>
          </cell>
          <cell r="B67" t="str">
            <v>Gạch 25x25</v>
          </cell>
          <cell r="C67" t="str">
            <v>Viên</v>
          </cell>
          <cell r="D67" t="str">
            <v>ref</v>
          </cell>
        </row>
        <row r="68">
          <cell r="A68" t="str">
            <v>ot</v>
          </cell>
          <cell r="B68" t="str">
            <v>Ống thép luồn cáp</v>
          </cell>
          <cell r="C68" t="str">
            <v>m</v>
          </cell>
          <cell r="D68" t="str">
            <v>ref</v>
          </cell>
        </row>
        <row r="69">
          <cell r="A69" t="str">
            <v>on</v>
          </cell>
          <cell r="B69" t="str">
            <v>Ống nối</v>
          </cell>
          <cell r="C69" t="str">
            <v>m</v>
          </cell>
          <cell r="D69" t="str">
            <v>ref</v>
          </cell>
        </row>
        <row r="70">
          <cell r="A70" t="str">
            <v>o60</v>
          </cell>
          <cell r="B70" t="str">
            <v>ống d=60cm; L=4m</v>
          </cell>
          <cell r="C70" t="str">
            <v>Ống</v>
          </cell>
          <cell r="D70" t="str">
            <v>ref</v>
          </cell>
        </row>
        <row r="71">
          <cell r="A71" t="str">
            <v>o100</v>
          </cell>
          <cell r="B71" t="str">
            <v>ống d=100cm; L=1m</v>
          </cell>
          <cell r="C71" t="str">
            <v>m</v>
          </cell>
          <cell r="D71" t="str">
            <v>ref</v>
          </cell>
        </row>
        <row r="72">
          <cell r="A72" t="str">
            <v>o</v>
          </cell>
          <cell r="B72" t="str">
            <v>Ống đổ d=300</v>
          </cell>
          <cell r="C72" t="str">
            <v xml:space="preserve">m </v>
          </cell>
          <cell r="D72" t="str">
            <v>ref</v>
          </cell>
        </row>
        <row r="73">
          <cell r="A73" t="str">
            <v>dau</v>
          </cell>
          <cell r="B73" t="str">
            <v>Dầ bôi trơn</v>
          </cell>
          <cell r="C73" t="str">
            <v>kg</v>
          </cell>
          <cell r="D73" t="str">
            <v>ref</v>
          </cell>
        </row>
        <row r="74">
          <cell r="A74" t="str">
            <v>d</v>
          </cell>
          <cell r="B74" t="str">
            <v xml:space="preserve">Dây thép </v>
          </cell>
          <cell r="C74" t="str">
            <v>kg</v>
          </cell>
          <cell r="D74">
            <v>6018.25</v>
          </cell>
        </row>
        <row r="75">
          <cell r="A75" t="str">
            <v>dt</v>
          </cell>
          <cell r="B75" t="str">
            <v>Dây thép d=3mm</v>
          </cell>
          <cell r="C75" t="str">
            <v>kg</v>
          </cell>
          <cell r="D75">
            <v>6018.25</v>
          </cell>
        </row>
        <row r="76">
          <cell r="A76" t="str">
            <v>db</v>
          </cell>
          <cell r="B76" t="str">
            <v>Dây buộc</v>
          </cell>
          <cell r="C76" t="str">
            <v>kg</v>
          </cell>
          <cell r="D76" t="str">
            <v>ref</v>
          </cell>
        </row>
        <row r="77">
          <cell r="A77" t="str">
            <v>day</v>
          </cell>
          <cell r="B77" t="str">
            <v>Dây</v>
          </cell>
          <cell r="C77" t="str">
            <v>kg</v>
          </cell>
          <cell r="D77" t="str">
            <v>ref</v>
          </cell>
        </row>
        <row r="78">
          <cell r="A78" t="str">
            <v>cpdd2</v>
          </cell>
          <cell r="B78" t="str">
            <v>Cấp phối đá dăm loại 2</v>
          </cell>
          <cell r="C78" t="str">
            <v>m3</v>
          </cell>
          <cell r="D78" t="str">
            <v>ref</v>
          </cell>
        </row>
        <row r="79">
          <cell r="A79" t="str">
            <v>ctre</v>
          </cell>
          <cell r="B79" t="str">
            <v>cọc tre</v>
          </cell>
          <cell r="C79" t="str">
            <v>m</v>
          </cell>
          <cell r="D79" t="str">
            <v>ref</v>
          </cell>
        </row>
        <row r="80">
          <cell r="A80" t="str">
            <v>cgo</v>
          </cell>
          <cell r="B80" t="str">
            <v>Cọc gỗ d=8-10cm</v>
          </cell>
          <cell r="C80" t="str">
            <v>m</v>
          </cell>
          <cell r="D80" t="str">
            <v>ref</v>
          </cell>
        </row>
        <row r="81">
          <cell r="A81" t="str">
            <v>cc</v>
          </cell>
          <cell r="B81" t="str">
            <v>Cây chống</v>
          </cell>
          <cell r="C81" t="str">
            <v>Cây</v>
          </cell>
          <cell r="D81" t="str">
            <v>ref</v>
          </cell>
        </row>
        <row r="82">
          <cell r="A82" t="str">
            <v>ct</v>
          </cell>
          <cell r="B82" t="str">
            <v>Cát hạt trung</v>
          </cell>
          <cell r="C82" t="str">
            <v>m3</v>
          </cell>
          <cell r="D82">
            <v>71005.078249999991</v>
          </cell>
        </row>
        <row r="83">
          <cell r="A83" t="str">
            <v>cbtn</v>
          </cell>
          <cell r="B83" t="str">
            <v>Cát (BTN)</v>
          </cell>
          <cell r="C83" t="str">
            <v>m3</v>
          </cell>
          <cell r="D83" t="str">
            <v>ref</v>
          </cell>
        </row>
        <row r="84">
          <cell r="A84" t="str">
            <v>m28</v>
          </cell>
          <cell r="B84" t="str">
            <v>Bulông M28x105</v>
          </cell>
          <cell r="C84" t="str">
            <v>Cái</v>
          </cell>
          <cell r="D84" t="str">
            <v>ref</v>
          </cell>
        </row>
        <row r="85">
          <cell r="A85" t="str">
            <v>m20</v>
          </cell>
          <cell r="B85" t="str">
            <v>Bulông M20</v>
          </cell>
          <cell r="C85" t="str">
            <v>Cái</v>
          </cell>
          <cell r="D85" t="str">
            <v>ref</v>
          </cell>
        </row>
        <row r="86">
          <cell r="A86" t="str">
            <v>m16</v>
          </cell>
          <cell r="B86" t="str">
            <v>Bulông M16</v>
          </cell>
          <cell r="C86" t="str">
            <v>Cái</v>
          </cell>
          <cell r="D86">
            <v>6448.125</v>
          </cell>
        </row>
        <row r="87">
          <cell r="A87" t="str">
            <v>b</v>
          </cell>
          <cell r="B87" t="str">
            <v>Bulông</v>
          </cell>
          <cell r="C87" t="str">
            <v>Cái</v>
          </cell>
          <cell r="D87" t="str">
            <v>ref</v>
          </cell>
        </row>
        <row r="88">
          <cell r="A88" t="str">
            <v>bdbtn</v>
          </cell>
          <cell r="B88" t="str">
            <v>Bột đá</v>
          </cell>
          <cell r="C88" t="str">
            <v>kg</v>
          </cell>
          <cell r="D88">
            <v>343.90000000000003</v>
          </cell>
        </row>
        <row r="89">
          <cell r="A89" t="str">
            <v>bd</v>
          </cell>
          <cell r="B89" t="str">
            <v>Bột đá</v>
          </cell>
          <cell r="C89" t="str">
            <v>kg</v>
          </cell>
          <cell r="D89">
            <v>343.90000000000003</v>
          </cell>
        </row>
        <row r="90">
          <cell r="A90" t="str">
            <v>btn</v>
          </cell>
          <cell r="B90" t="str">
            <v>Bêtông nhựa</v>
          </cell>
          <cell r="C90" t="str">
            <v>Tấn</v>
          </cell>
          <cell r="D90" t="str">
            <v>ref</v>
          </cell>
        </row>
        <row r="91">
          <cell r="A91" t="str">
            <v>bt</v>
          </cell>
          <cell r="B91" t="str">
            <v>Bao tải</v>
          </cell>
          <cell r="C91" t="str">
            <v>m2</v>
          </cell>
          <cell r="D91">
            <v>10317</v>
          </cell>
        </row>
        <row r="92">
          <cell r="A92" t="str">
            <v>a</v>
          </cell>
          <cell r="B92" t="str">
            <v>Axêtylen</v>
          </cell>
          <cell r="C92" t="str">
            <v>Chai</v>
          </cell>
          <cell r="D92" t="str">
            <v>ref</v>
          </cell>
        </row>
        <row r="93">
          <cell r="A93" t="str">
            <v>cr</v>
          </cell>
          <cell r="B93" t="str">
            <v>Đinh Crămpong</v>
          </cell>
          <cell r="C93" t="str">
            <v>Cái</v>
          </cell>
          <cell r="D93" t="str">
            <v>ref</v>
          </cell>
        </row>
        <row r="94">
          <cell r="A94" t="str">
            <v>dia</v>
          </cell>
          <cell r="B94" t="str">
            <v>đinh đĩa</v>
          </cell>
          <cell r="C94" t="str">
            <v>Cái</v>
          </cell>
          <cell r="D94">
            <v>1289.625</v>
          </cell>
        </row>
        <row r="95">
          <cell r="A95" t="str">
            <v>dg</v>
          </cell>
          <cell r="B95" t="str">
            <v>đinh đường</v>
          </cell>
          <cell r="C95" t="str">
            <v>Cái</v>
          </cell>
          <cell r="D95" t="str">
            <v>ref</v>
          </cell>
        </row>
        <row r="96">
          <cell r="A96" t="str">
            <v>di</v>
          </cell>
          <cell r="B96" t="str">
            <v>Đinh</v>
          </cell>
          <cell r="C96" t="str">
            <v>kg</v>
          </cell>
          <cell r="D96">
            <v>6018.25</v>
          </cell>
        </row>
        <row r="97">
          <cell r="A97" t="str">
            <v>ds</v>
          </cell>
          <cell r="B97" t="str">
            <v>Đất sét dẻo</v>
          </cell>
          <cell r="C97" t="str">
            <v>m3</v>
          </cell>
          <cell r="D97">
            <v>0</v>
          </cell>
        </row>
        <row r="98">
          <cell r="A98" t="str">
            <v>dhc</v>
          </cell>
          <cell r="B98" t="str">
            <v>Đất hữu cơ</v>
          </cell>
          <cell r="C98" t="str">
            <v>m3</v>
          </cell>
          <cell r="D98" t="str">
            <v>ref</v>
          </cell>
        </row>
        <row r="99">
          <cell r="A99" t="str">
            <v>®</v>
          </cell>
          <cell r="B99" t="str">
            <v>Đất đèn</v>
          </cell>
          <cell r="C99" t="str">
            <v>chai</v>
          </cell>
          <cell r="D99" t="str">
            <v>ref</v>
          </cell>
        </row>
        <row r="100">
          <cell r="A100" t="str">
            <v>ddap</v>
          </cell>
          <cell r="B100" t="str">
            <v>Đất đắp</v>
          </cell>
          <cell r="C100" t="str">
            <v>m3</v>
          </cell>
          <cell r="D100">
            <v>2715</v>
          </cell>
        </row>
        <row r="101">
          <cell r="A101" t="str">
            <v>dmbtn</v>
          </cell>
          <cell r="B101" t="str">
            <v>Đá mạt</v>
          </cell>
          <cell r="C101" t="str">
            <v>m3</v>
          </cell>
          <cell r="D101" t="str">
            <v>ref</v>
          </cell>
        </row>
        <row r="102">
          <cell r="A102" t="str">
            <v>dh</v>
          </cell>
          <cell r="B102" t="str">
            <v>Đá hộc</v>
          </cell>
          <cell r="C102" t="str">
            <v>m3</v>
          </cell>
          <cell r="D102">
            <v>114811.42225</v>
          </cell>
        </row>
        <row r="103">
          <cell r="A103" t="str">
            <v>ddtc</v>
          </cell>
          <cell r="B103" t="str">
            <v>Đá dăm tiêu chuẩn</v>
          </cell>
          <cell r="C103" t="str">
            <v>m3</v>
          </cell>
          <cell r="D103" t="str">
            <v>ref</v>
          </cell>
        </row>
        <row r="104">
          <cell r="A104" t="str">
            <v>dam</v>
          </cell>
          <cell r="B104" t="str">
            <v>Đá dăm</v>
          </cell>
          <cell r="C104" t="str">
            <v>m3</v>
          </cell>
          <cell r="D104" t="str">
            <v>ref</v>
          </cell>
        </row>
        <row r="105">
          <cell r="A105" t="str">
            <v>dc</v>
          </cell>
          <cell r="B105" t="str">
            <v>Đá chẻ 15x20x25</v>
          </cell>
          <cell r="C105" t="str">
            <v>Viên</v>
          </cell>
          <cell r="D105" t="str">
            <v>ref</v>
          </cell>
        </row>
        <row r="106">
          <cell r="A106" t="str">
            <v>1btn</v>
          </cell>
          <cell r="B106" t="str">
            <v>Đá 1x2 (BTN)</v>
          </cell>
          <cell r="C106" t="str">
            <v>m3</v>
          </cell>
          <cell r="D106" t="str">
            <v>ref</v>
          </cell>
        </row>
        <row r="107">
          <cell r="A107" t="str">
            <v>0,5btn</v>
          </cell>
          <cell r="B107" t="str">
            <v>Đá 0,5x1 (BTN)</v>
          </cell>
          <cell r="C107" t="str">
            <v>m3</v>
          </cell>
          <cell r="D107" t="str">
            <v>ref</v>
          </cell>
        </row>
        <row r="108">
          <cell r="A108" t="str">
            <v>«</v>
          </cell>
          <cell r="B108" t="str">
            <v>Ôxy</v>
          </cell>
          <cell r="C108" t="str">
            <v>chai</v>
          </cell>
          <cell r="D108" t="str">
            <v>ref</v>
          </cell>
        </row>
        <row r="109">
          <cell r="D109" t="str">
            <v>ref</v>
          </cell>
        </row>
        <row r="110">
          <cell r="D110" t="str">
            <v>ref</v>
          </cell>
        </row>
        <row r="111">
          <cell r="A111" t="str">
            <v>ddi</v>
          </cell>
          <cell r="B111" t="str">
            <v>Đất dính</v>
          </cell>
          <cell r="C111" t="str">
            <v>m3</v>
          </cell>
          <cell r="D111" t="str">
            <v>ref</v>
          </cell>
        </row>
        <row r="114">
          <cell r="B114" t="str">
            <v>Tra nhân công</v>
          </cell>
          <cell r="D114" t="str">
            <v>Đường</v>
          </cell>
        </row>
        <row r="115">
          <cell r="A115">
            <v>2.5</v>
          </cell>
          <cell r="B115" t="str">
            <v>Nhân công bậc 2,5/7</v>
          </cell>
          <cell r="C115" t="str">
            <v xml:space="preserve">Công </v>
          </cell>
          <cell r="D115">
            <v>12517</v>
          </cell>
        </row>
        <row r="116">
          <cell r="A116">
            <v>2.7</v>
          </cell>
          <cell r="B116" t="str">
            <v>Nhân công bậc 2,7/7</v>
          </cell>
          <cell r="C116" t="str">
            <v xml:space="preserve">Công </v>
          </cell>
          <cell r="D116">
            <v>12755</v>
          </cell>
        </row>
        <row r="117">
          <cell r="A117">
            <v>3</v>
          </cell>
          <cell r="B117" t="str">
            <v>Nhân công bậc 3/7</v>
          </cell>
          <cell r="C117" t="str">
            <v xml:space="preserve">Công </v>
          </cell>
          <cell r="D117">
            <v>13111</v>
          </cell>
        </row>
        <row r="118">
          <cell r="A118">
            <v>3.2</v>
          </cell>
          <cell r="B118" t="str">
            <v>Nhân công bậc 3,2/7</v>
          </cell>
          <cell r="C118" t="str">
            <v xml:space="preserve">Công </v>
          </cell>
          <cell r="D118">
            <v>13390</v>
          </cell>
        </row>
        <row r="119">
          <cell r="A119">
            <v>3.5</v>
          </cell>
          <cell r="B119" t="str">
            <v>Nhân công bậc 3,5/7</v>
          </cell>
          <cell r="C119" t="str">
            <v xml:space="preserve">Công </v>
          </cell>
          <cell r="D119">
            <v>13808</v>
          </cell>
        </row>
        <row r="120">
          <cell r="A120">
            <v>3.7</v>
          </cell>
          <cell r="B120" t="str">
            <v>Nhân công bậc 3,7/7</v>
          </cell>
          <cell r="C120" t="str">
            <v xml:space="preserve">Công </v>
          </cell>
          <cell r="D120">
            <v>14088</v>
          </cell>
        </row>
        <row r="121">
          <cell r="A121" t="str">
            <v>n4</v>
          </cell>
          <cell r="B121" t="str">
            <v>Nhân công bậc 4/7</v>
          </cell>
          <cell r="C121" t="str">
            <v xml:space="preserve">Công </v>
          </cell>
          <cell r="D121">
            <v>14506</v>
          </cell>
        </row>
        <row r="122">
          <cell r="A122">
            <v>4.5</v>
          </cell>
          <cell r="B122" t="str">
            <v>Nhân công bậc 4,5/7</v>
          </cell>
          <cell r="C122" t="str">
            <v xml:space="preserve">Công </v>
          </cell>
          <cell r="D122">
            <v>15937</v>
          </cell>
        </row>
        <row r="123">
          <cell r="D123" t="str">
            <v>Cầu cống</v>
          </cell>
        </row>
        <row r="124">
          <cell r="A124" t="str">
            <v>2,5c</v>
          </cell>
          <cell r="B124" t="str">
            <v>Nhân công bậc 2,5/7</v>
          </cell>
          <cell r="C124" t="str">
            <v xml:space="preserve">Công </v>
          </cell>
          <cell r="D124">
            <v>13215</v>
          </cell>
        </row>
        <row r="125">
          <cell r="A125" t="str">
            <v>2,7c</v>
          </cell>
          <cell r="B125" t="str">
            <v>Nhân công bậc 2,7/7</v>
          </cell>
          <cell r="C125" t="str">
            <v xml:space="preserve">Công </v>
          </cell>
          <cell r="D125">
            <v>13481</v>
          </cell>
        </row>
        <row r="126">
          <cell r="A126" t="str">
            <v>3c</v>
          </cell>
          <cell r="B126" t="str">
            <v>Nhân công bậc 3/7</v>
          </cell>
          <cell r="C126" t="str">
            <v xml:space="preserve">Công </v>
          </cell>
          <cell r="D126">
            <v>13878</v>
          </cell>
        </row>
        <row r="127">
          <cell r="A127" t="str">
            <v>3,2c</v>
          </cell>
          <cell r="B127" t="str">
            <v>Nhân công bậc 3,2/7</v>
          </cell>
          <cell r="C127" t="str">
            <v xml:space="preserve">Công </v>
          </cell>
          <cell r="D127">
            <v>14171</v>
          </cell>
        </row>
        <row r="128">
          <cell r="A128" t="str">
            <v>3,5c</v>
          </cell>
          <cell r="B128" t="str">
            <v>Nhân công bậc 3,5/7</v>
          </cell>
          <cell r="C128" t="str">
            <v xml:space="preserve">Công </v>
          </cell>
          <cell r="D128">
            <v>14611</v>
          </cell>
        </row>
        <row r="129">
          <cell r="A129" t="str">
            <v>3,7c</v>
          </cell>
          <cell r="B129" t="str">
            <v>Nhân công bậc 3,7/7</v>
          </cell>
          <cell r="C129" t="str">
            <v xml:space="preserve">Công </v>
          </cell>
          <cell r="D129">
            <v>14904</v>
          </cell>
        </row>
        <row r="130">
          <cell r="A130" t="str">
            <v>4c</v>
          </cell>
          <cell r="B130" t="str">
            <v>Nhân công bậc 4/7</v>
          </cell>
          <cell r="C130" t="str">
            <v xml:space="preserve">Công </v>
          </cell>
          <cell r="D130">
            <v>15344</v>
          </cell>
        </row>
        <row r="131">
          <cell r="A131" t="str">
            <v>4,5c</v>
          </cell>
          <cell r="B131" t="str">
            <v>Nhân công bậc 4,5/7</v>
          </cell>
          <cell r="C131" t="str">
            <v xml:space="preserve">Công </v>
          </cell>
          <cell r="D131">
            <v>16914</v>
          </cell>
        </row>
        <row r="133">
          <cell r="B133" t="str">
            <v>Tra máy thi công</v>
          </cell>
        </row>
        <row r="134">
          <cell r="A134" t="str">
            <v>l10</v>
          </cell>
          <cell r="B134" t="str">
            <v>Lu 10T</v>
          </cell>
          <cell r="C134" t="str">
            <v>Ca</v>
          </cell>
          <cell r="D134">
            <v>288922</v>
          </cell>
        </row>
        <row r="135">
          <cell r="A135" t="str">
            <v>mu110</v>
          </cell>
          <cell r="B135" t="str">
            <v>Máy ủi 110cv</v>
          </cell>
          <cell r="C135" t="str">
            <v>Ca</v>
          </cell>
          <cell r="D135">
            <v>669348</v>
          </cell>
        </row>
        <row r="136">
          <cell r="A136" t="str">
            <v>lbl16</v>
          </cell>
          <cell r="B136" t="str">
            <v>Lu bánh lốp 16T</v>
          </cell>
          <cell r="C136" t="str">
            <v>Ca</v>
          </cell>
          <cell r="D136">
            <v>432053</v>
          </cell>
        </row>
        <row r="137">
          <cell r="A137" t="str">
            <v>ot10t</v>
          </cell>
          <cell r="B137" t="str">
            <v>ôtô tự đổ 10T</v>
          </cell>
          <cell r="C137" t="str">
            <v>Ca</v>
          </cell>
          <cell r="D137">
            <v>525740</v>
          </cell>
        </row>
        <row r="138">
          <cell r="A138" t="str">
            <v>mr</v>
          </cell>
          <cell r="B138" t="str">
            <v>Máy rải 20T/h</v>
          </cell>
          <cell r="C138" t="str">
            <v>Ca</v>
          </cell>
          <cell r="D138">
            <v>643252</v>
          </cell>
        </row>
        <row r="139">
          <cell r="A139" t="str">
            <v>mx0.6</v>
          </cell>
          <cell r="B139" t="str">
            <v>Máy xúc 0,6m3</v>
          </cell>
          <cell r="C139" t="str">
            <v>Ca</v>
          </cell>
          <cell r="D139">
            <v>469958</v>
          </cell>
        </row>
        <row r="140">
          <cell r="A140" t="str">
            <v>tt50-60</v>
          </cell>
          <cell r="B140" t="str">
            <v>Trạm trộn 50-60T/h</v>
          </cell>
          <cell r="C140" t="str">
            <v>Ca</v>
          </cell>
          <cell r="D140">
            <v>8261175</v>
          </cell>
        </row>
        <row r="141">
          <cell r="A141" t="str">
            <v>ottn5</v>
          </cell>
          <cell r="B141" t="str">
            <v>ôtô tưới nước 5m3</v>
          </cell>
          <cell r="C141" t="str">
            <v>Ca</v>
          </cell>
          <cell r="D141">
            <v>343052</v>
          </cell>
        </row>
        <row r="142">
          <cell r="A142" t="str">
            <v>ms110</v>
          </cell>
          <cell r="B142" t="str">
            <v>Máy san 110cv</v>
          </cell>
          <cell r="C142" t="str">
            <v>Ca</v>
          </cell>
          <cell r="D142">
            <v>584271</v>
          </cell>
        </row>
        <row r="143">
          <cell r="A143" t="str">
            <v>lr25</v>
          </cell>
          <cell r="B143" t="str">
            <v>Lu rung 25T</v>
          </cell>
          <cell r="C143" t="str">
            <v>Ca</v>
          </cell>
          <cell r="D143">
            <v>928648</v>
          </cell>
        </row>
        <row r="144">
          <cell r="A144" t="str">
            <v>ottn7t</v>
          </cell>
          <cell r="B144" t="str">
            <v>ôtô tưới nhựa 7T</v>
          </cell>
          <cell r="C144" t="str">
            <v>Ca</v>
          </cell>
          <cell r="D144">
            <v>745096</v>
          </cell>
        </row>
        <row r="145">
          <cell r="A145" t="str">
            <v>l8.5</v>
          </cell>
          <cell r="B145" t="str">
            <v>Máy lu 8.5T</v>
          </cell>
          <cell r="C145" t="str">
            <v>Ca</v>
          </cell>
          <cell r="D145">
            <v>252823</v>
          </cell>
        </row>
        <row r="146">
          <cell r="A146" t="str">
            <v>m#</v>
          </cell>
          <cell r="B146" t="str">
            <v>Máy khác</v>
          </cell>
          <cell r="C146" t="str">
            <v>%</v>
          </cell>
        </row>
        <row r="147">
          <cell r="A147" t="str">
            <v>mdc</v>
          </cell>
          <cell r="B147" t="str">
            <v>Máy đầm cọc</v>
          </cell>
          <cell r="C147" t="str">
            <v>Ca</v>
          </cell>
          <cell r="D147">
            <v>50170</v>
          </cell>
        </row>
        <row r="148">
          <cell r="A148" t="str">
            <v>cu</v>
          </cell>
          <cell r="B148" t="str">
            <v>Máy cắt uốn cốt thép</v>
          </cell>
          <cell r="C148" t="str">
            <v>Ca</v>
          </cell>
          <cell r="D148">
            <v>39789</v>
          </cell>
        </row>
        <row r="149">
          <cell r="A149" t="str">
            <v>250l</v>
          </cell>
          <cell r="B149" t="str">
            <v>Máy trộn 250l</v>
          </cell>
          <cell r="C149" t="str">
            <v>Ca</v>
          </cell>
          <cell r="D149">
            <v>96272</v>
          </cell>
        </row>
        <row r="150">
          <cell r="A150" t="str">
            <v>dd</v>
          </cell>
          <cell r="B150" t="str">
            <v>Máy đầm dùi 1,5KW</v>
          </cell>
          <cell r="C150" t="str">
            <v>Ca</v>
          </cell>
          <cell r="D150">
            <v>37456</v>
          </cell>
        </row>
        <row r="151">
          <cell r="A151" t="str">
            <v>md&lt;=0.8</v>
          </cell>
          <cell r="B151" t="str">
            <v>Máy đào &lt;=0,8m3</v>
          </cell>
          <cell r="C151" t="str">
            <v>Ca</v>
          </cell>
          <cell r="D151">
            <v>705849</v>
          </cell>
        </row>
        <row r="152">
          <cell r="A152" t="str">
            <v>c16t</v>
          </cell>
          <cell r="B152" t="str">
            <v>Cẩu 16T</v>
          </cell>
          <cell r="C152" t="str">
            <v>Ca</v>
          </cell>
          <cell r="D152">
            <v>823425</v>
          </cell>
        </row>
        <row r="153">
          <cell r="A153" t="str">
            <v>h23</v>
          </cell>
          <cell r="B153" t="str">
            <v>Máy hàn 23KW</v>
          </cell>
          <cell r="C153" t="str">
            <v>Ca</v>
          </cell>
          <cell r="D153">
            <v>77338</v>
          </cell>
        </row>
        <row r="154">
          <cell r="A154" t="str">
            <v>mr50</v>
          </cell>
          <cell r="B154" t="str">
            <v>Máy rải 50-60m3/h</v>
          </cell>
          <cell r="C154" t="str">
            <v>Ca</v>
          </cell>
          <cell r="D154">
            <v>1177680</v>
          </cell>
        </row>
        <row r="155">
          <cell r="A155" t="str">
            <v>c5t</v>
          </cell>
          <cell r="B155" t="str">
            <v>Cẩu 5T</v>
          </cell>
          <cell r="C155" t="str">
            <v>Ca</v>
          </cell>
          <cell r="D155">
            <v>292034</v>
          </cell>
        </row>
        <row r="156">
          <cell r="A156" t="str">
            <v>db1</v>
          </cell>
          <cell r="B156" t="str">
            <v>Máy đầm bàn 1KW</v>
          </cell>
          <cell r="C156" t="str">
            <v>Ca</v>
          </cell>
          <cell r="D156">
            <v>32525</v>
          </cell>
        </row>
        <row r="157">
          <cell r="A157" t="str">
            <v>b20</v>
          </cell>
          <cell r="B157" t="str">
            <v>Máy bơm nước 20CV</v>
          </cell>
          <cell r="C157" t="str">
            <v>Ca</v>
          </cell>
          <cell r="D157">
            <v>140009</v>
          </cell>
        </row>
        <row r="158">
          <cell r="A158" t="str">
            <v>dbl25</v>
          </cell>
          <cell r="B158" t="str">
            <v>Đầm bánh lốp 25T</v>
          </cell>
          <cell r="C158" t="str">
            <v>Ca</v>
          </cell>
          <cell r="D158">
            <v>505651</v>
          </cell>
        </row>
        <row r="159">
          <cell r="A159" t="str">
            <v>md25</v>
          </cell>
          <cell r="B159" t="str">
            <v>Máy Đầm 25T</v>
          </cell>
          <cell r="C159" t="str">
            <v>Ca</v>
          </cell>
          <cell r="D159">
            <v>505651</v>
          </cell>
        </row>
        <row r="160">
          <cell r="A160" t="str">
            <v>md9</v>
          </cell>
          <cell r="B160" t="str">
            <v>Máy đầm 9T (bánh hơi)</v>
          </cell>
          <cell r="C160" t="str">
            <v>Ca</v>
          </cell>
          <cell r="D160">
            <v>266707</v>
          </cell>
        </row>
        <row r="161">
          <cell r="A161" t="str">
            <v>tt20-25</v>
          </cell>
          <cell r="B161" t="str">
            <v>Trạm trộn 20-25T/h</v>
          </cell>
          <cell r="C161" t="str">
            <v>Ca</v>
          </cell>
          <cell r="D161">
            <v>5156262</v>
          </cell>
        </row>
        <row r="162">
          <cell r="A162" t="str">
            <v>bv</v>
          </cell>
          <cell r="B162" t="str">
            <v>Bơm vữa XM</v>
          </cell>
          <cell r="C162" t="str">
            <v>Ca</v>
          </cell>
          <cell r="D162">
            <v>125828</v>
          </cell>
        </row>
        <row r="163">
          <cell r="A163" t="str">
            <v>c10t</v>
          </cell>
          <cell r="B163" t="str">
            <v>Cẩu 10T</v>
          </cell>
          <cell r="C163" t="str">
            <v>Ca</v>
          </cell>
          <cell r="D163">
            <v>615511</v>
          </cell>
        </row>
        <row r="164">
          <cell r="A164" t="str">
            <v>c25T</v>
          </cell>
          <cell r="B164" t="str">
            <v>Cẩu 25T</v>
          </cell>
          <cell r="C164" t="str">
            <v>Ca</v>
          </cell>
          <cell r="D164">
            <v>1148366</v>
          </cell>
        </row>
        <row r="165">
          <cell r="A165" t="str">
            <v>50t</v>
          </cell>
          <cell r="B165" t="str">
            <v>Cẩu xích 50T</v>
          </cell>
          <cell r="C165" t="str">
            <v>Ca</v>
          </cell>
          <cell r="D165">
            <v>1639226</v>
          </cell>
        </row>
        <row r="166">
          <cell r="A166" t="str">
            <v>k250</v>
          </cell>
          <cell r="B166" t="str">
            <v>Kích 250T</v>
          </cell>
          <cell r="C166" t="str">
            <v>Ca</v>
          </cell>
          <cell r="D166">
            <v>86813</v>
          </cell>
        </row>
        <row r="167">
          <cell r="A167" t="str">
            <v>k500</v>
          </cell>
          <cell r="B167" t="str">
            <v>Kích 500T</v>
          </cell>
          <cell r="C167" t="str">
            <v>Ca</v>
          </cell>
          <cell r="D167">
            <v>102248</v>
          </cell>
        </row>
        <row r="168">
          <cell r="A168" t="str">
            <v>cg</v>
          </cell>
          <cell r="B168" t="str">
            <v>Máy cắt ống</v>
          </cell>
          <cell r="C168" t="str">
            <v>Ca</v>
          </cell>
          <cell r="D168">
            <v>46496</v>
          </cell>
        </row>
        <row r="169">
          <cell r="A169" t="str">
            <v>cth</v>
          </cell>
          <cell r="B169" t="str">
            <v>Máy cắt thép</v>
          </cell>
          <cell r="C169" t="str">
            <v>Ca</v>
          </cell>
          <cell r="D169">
            <v>164322</v>
          </cell>
        </row>
        <row r="170">
          <cell r="A170" t="str">
            <v>cong</v>
          </cell>
          <cell r="B170" t="str">
            <v>Máy cuốn ống</v>
          </cell>
          <cell r="C170" t="str">
            <v>Ca</v>
          </cell>
          <cell r="D170">
            <v>43589</v>
          </cell>
        </row>
        <row r="171">
          <cell r="A171" t="str">
            <v>nk</v>
          </cell>
          <cell r="B171" t="str">
            <v>Máy nén khí 10m3/h</v>
          </cell>
          <cell r="C171" t="str">
            <v>Ca</v>
          </cell>
          <cell r="D171">
            <v>28854</v>
          </cell>
        </row>
        <row r="172">
          <cell r="A172" t="str">
            <v>80l</v>
          </cell>
          <cell r="B172" t="str">
            <v>Máy trộn vữa 80l</v>
          </cell>
          <cell r="C172" t="str">
            <v>Ca</v>
          </cell>
          <cell r="D172">
            <v>45294</v>
          </cell>
        </row>
        <row r="173">
          <cell r="A173" t="str">
            <v>vt</v>
          </cell>
          <cell r="B173" t="str">
            <v>Máy vận thăng 0,8T</v>
          </cell>
          <cell r="C173" t="str">
            <v>Ca</v>
          </cell>
          <cell r="D173">
            <v>54495</v>
          </cell>
        </row>
        <row r="174">
          <cell r="A174" t="str">
            <v>pl3</v>
          </cell>
          <cell r="B174" t="str">
            <v>Palăng xích 3T</v>
          </cell>
          <cell r="C174" t="str">
            <v>Ca</v>
          </cell>
          <cell r="D174">
            <v>90447</v>
          </cell>
        </row>
        <row r="175">
          <cell r="A175" t="str">
            <v>200t</v>
          </cell>
          <cell r="B175" t="str">
            <v>Sà lan 200T</v>
          </cell>
          <cell r="C175" t="str">
            <v>Ca</v>
          </cell>
          <cell r="D175">
            <v>325023</v>
          </cell>
        </row>
        <row r="176">
          <cell r="A176" t="str">
            <v>400t</v>
          </cell>
          <cell r="B176" t="str">
            <v>Sà lan 400T</v>
          </cell>
          <cell r="C176" t="str">
            <v>Ca</v>
          </cell>
          <cell r="D176">
            <v>670875</v>
          </cell>
        </row>
        <row r="177">
          <cell r="A177" t="str">
            <v>toi5</v>
          </cell>
          <cell r="B177" t="str">
            <v>Tời điện 5T</v>
          </cell>
          <cell r="C177" t="str">
            <v>Ca</v>
          </cell>
          <cell r="D177">
            <v>70440</v>
          </cell>
        </row>
        <row r="178">
          <cell r="A178" t="str">
            <v>150cv</v>
          </cell>
          <cell r="B178" t="str">
            <v>Tàu kéo 150cv</v>
          </cell>
          <cell r="C178" t="str">
            <v>Ca</v>
          </cell>
          <cell r="D178">
            <v>775474</v>
          </cell>
        </row>
        <row r="179">
          <cell r="A179" t="str">
            <v>ld</v>
          </cell>
          <cell r="B179" t="str">
            <v>Xe lao dầm</v>
          </cell>
          <cell r="C179" t="str">
            <v>Ca</v>
          </cell>
          <cell r="D179">
            <v>2382049</v>
          </cell>
        </row>
        <row r="180">
          <cell r="A180" t="str">
            <v>ottn10t</v>
          </cell>
          <cell r="B180" t="str">
            <v>Ôtô tưới nhựa10T</v>
          </cell>
          <cell r="C180" t="str">
            <v>Ca</v>
          </cell>
          <cell r="D180">
            <v>745096</v>
          </cell>
        </row>
        <row r="181">
          <cell r="A181" t="str">
            <v>ot7t</v>
          </cell>
          <cell r="B181" t="str">
            <v>Ôtô tự đổ 7T</v>
          </cell>
          <cell r="C181" t="str">
            <v>Ca</v>
          </cell>
          <cell r="D181">
            <v>444551</v>
          </cell>
        </row>
        <row r="182">
          <cell r="A182" t="str">
            <v>xdkm</v>
          </cell>
          <cell r="B182" t="str">
            <v>Xe đầu kéo và móc</v>
          </cell>
          <cell r="C182" t="str">
            <v>Ca</v>
          </cell>
          <cell r="D182">
            <v>582634</v>
          </cell>
        </row>
        <row r="183">
          <cell r="A183" t="str">
            <v>md&lt;=1.25</v>
          </cell>
          <cell r="B183" t="str">
            <v>Máy đào &lt;=1.25m3 (bánh xích)</v>
          </cell>
          <cell r="C183" t="str">
            <v>Ca</v>
          </cell>
          <cell r="D183">
            <v>1238930</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dsinh"/>
      <sheetName val="mau "/>
      <sheetName val="XL4Poppy"/>
    </sheetNames>
    <sheetDataSet>
      <sheetData sheetId="0"/>
      <sheetData sheetId="1"/>
      <sheetData sheetId="2"/>
    </sheetDataSet>
  </externalBook>
</externalLink>
</file>

<file path=xl/externalLinks/externalLink3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n 1 dot 1"/>
      <sheetName val="Lan 2 dot 1"/>
      <sheetName val="Sheet3"/>
      <sheetName val="XL4Poppy"/>
    </sheetNames>
    <sheetDataSet>
      <sheetData sheetId="0"/>
      <sheetData sheetId="1"/>
      <sheetData sheetId="2"/>
      <sheetData sheetId="3" refreshError="1">
        <row r="15">
          <cell r="A15" t="b">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
      <sheetName val="Ten da dat_x0000__x0003_材本柀果栰栌梠桼検楠"/>
      <sheetName val="Ten da dat_x0000__x0003_材™本™柀™果™栰™栌™梠™桼™検™楠"/>
      <sheetName val="Sheet1"/>
      <sheetName val="Sheet6"/>
      <sheetName val="Sheet2"/>
      <sheetName val="Sheet7"/>
      <sheetName val="Sheet4"/>
      <sheetName val="Sheet5"/>
      <sheetName val="Sheet3"/>
      <sheetName val="XL4Poppy"/>
      <sheetName val="(1)TK_ThueGTGT_Thang"/>
      <sheetName val="Ap Don"/>
      <sheetName val="Ap Gia Be"/>
      <sheetName val="Áp Xom Moi"/>
      <sheetName val="Ap Trang Lam"/>
      <sheetName val="Ap Trung Hoa"/>
      <sheetName val="Ap Lao Tao Trung"/>
      <sheetName val="XXXXXXXX"/>
      <sheetName val="K懼TC "/>
      <sheetName val="HelpMe"/>
      <sheetName val="1KP"/>
      <sheetName val="2D1"/>
      <sheetName val="3V1"/>
      <sheetName val="4P1"/>
      <sheetName val="5KL"/>
      <sheetName val="6DD"/>
      <sheetName val="7KNML"/>
      <sheetName val="8ML"/>
      <sheetName val="NC-m"/>
      <sheetName val="gia VT"/>
      <sheetName val="BTRA"/>
      <sheetName val="CFC"/>
      <sheetName val="NiCau"/>
      <sheetName val="TDO"/>
      <sheetName val="QD33"/>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2.KLDT"/>
      <sheetName val="0.BTH.CHNG"/>
      <sheetName val="BTHKP"/>
      <sheetName val="000000"/>
      <sheetName val="3.THVT"/>
      <sheetName val="4.PTVT"/>
      <sheetName val="DANH MUC"/>
      <sheetName val="tkkl"/>
      <sheetName val="5.BANG KHOI LUONG"/>
      <sheetName val="Dgia vat tu"/>
      <sheetName val="Don gia_III"/>
      <sheetName val="???????????????????????????????"/>
      <sheetName val="Ten da dat_x0000__x0003_??????????"/>
      <sheetName val="Ten da dat_x0000__x0003_???????????????????"/>
      <sheetName val="K?TC "/>
      <sheetName val="Ten da dat_x0000__x0003_?™?™?™?™?™?™?™?™?™?"/>
      <sheetName val="Ap Tr@_x0004__x0000__x0001__x0000__x0000__x0000_"/>
      <sheetName val="Ap Tr@_x0004_"/>
      <sheetName val="Ten da dat?_x0003_材本柀果栰栌梠桼検楠"/>
      <sheetName val="Ten da dat?_x0003_材™本™柀™果™栰™栌™梠™桼™検™楠"/>
      <sheetName val="Ten da dat?_x0003_??????????"/>
      <sheetName val="Ten da dat?_x0003_???????????????????"/>
      <sheetName val="Ten da dat?_x0003_?™?™?™?™?™?™?™?™?™?"/>
      <sheetName val="Ap Tr@_x0004_?_x0001_???"/>
      <sheetName val="Ap Tr@_x0004_?_x0001_?"/>
      <sheetName val="Chiet tinh dz35"/>
      <sheetName val="Chiet tinh 0,4KV"/>
      <sheetName val="DTCT"/>
      <sheetName val="_______________________________"/>
      <sheetName val="K_TC "/>
      <sheetName val="Ten da dat__x0003_材本柀果栰栌梠桼検楠"/>
      <sheetName val="Ten da dat__x0003_材™本™柀™果™栰™栌™梠™桼™検™楠"/>
      <sheetName val="Ten da dat__x0003___________"/>
      <sheetName val="Ten da dat__x0003____________________"/>
      <sheetName val="Ten da dat__x0003__™_™_™_™_™_™_™_™_™_"/>
      <sheetName val="Ap Tr@_x0004___x0001____"/>
      <sheetName val="Ap Tr@_x0004___x0001__"/>
      <sheetName val="dongia (2)"/>
      <sheetName val="LKVL-CK-HT-GD1"/>
      <sheetName val="giathanh1"/>
      <sheetName val="lam-moi"/>
      <sheetName val="TONG HOP VL-NC"/>
      <sheetName val="thao-go"/>
      <sheetName val="THPDMoi  (2)"/>
      <sheetName val="gtrinh"/>
      <sheetName val="phuluc1"/>
      <sheetName val="chitiet"/>
      <sheetName val="TONGKE3p "/>
      <sheetName val="TH VL, NC, DDHT Thanhphuoc"/>
      <sheetName val="#REF"/>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Ten da dat_x0000__x0000__x0000__x0000__x0000__x0000__x0000__x0000_̃̃̃̃Ϩ_x0000_㣤e狈秌_x0015__x0000_О"/>
      <sheetName val="MTO REV.2(ARMOR)"/>
      <sheetName val="Ten da dat_x0000__x0003_材本柀果栰栌梠桼䤜楠"/>
      <sheetName val="Sheep1"/>
      <sheetName val="_x0018_L4Poppy"/>
      <sheetName val="Thuong"/>
      <sheetName val="DKL"/>
      <sheetName val="TGL-TC"/>
      <sheetName val="Chart1"/>
      <sheetName val="TLL"/>
      <sheetName val="TTL"/>
      <sheetName val="DKTC "/>
      <sheetName val="HDTS"/>
      <sheetName val="TTLuong"/>
      <sheetName val="D.lg Lao &amp; 2_x0000__x0000_"/>
      <sheetName val="D.lg Lao &amp; 2??"/>
      <sheetName val="D.lg Lao &amp; 2_x0000__x0000_€"/>
      <sheetName val="D.lg Lao &amp; 2??€"/>
      <sheetName val="D.lg Lao &amp; 2"/>
      <sheetName val="D.lg Lao &amp; 2__"/>
      <sheetName val="D.lg Lao &amp; 2__€"/>
      <sheetName val="Ten da dat?_x0003_???????????????7???"/>
      <sheetName val="Ten da dat????????̃̃̃̃Ϩ?㣤e狈秌_x0015_?О"/>
      <sheetName val="Ten da dat?_x0003_材本柀果栰栌梠桼䤜楠"/>
      <sheetName val="DF"/>
      <sheetName val="Ten da dat_x0000_f㆘f㇀f㇨f㈐f㈸fゐf㋰f㌘f㍀f㍨"/>
      <sheetName val="Ten da dat?f㆘f㇀f㇨f㈐f㈸fゐf㋰f㌘f㍀f㍨"/>
      <sheetName val="Ten da dat_x0000_̃_x0007__x0000_%_x0000__x0000__x0000__x0000__x0000__x0000__x0000_̃̃_xffff__xffff_̃̃̃̃̃"/>
      <sheetName val="Chiet tinh dz22"/>
      <sheetName val="Khoi luong"/>
      <sheetName val="_x0000__x0000__x0000__x0000__x0000__x0000__x0000__x0001__x0000_??_x0000__x0000__x0000__x0000__x0000__x0000__x0000__x0000__x0000__x0000__x0000__x0000__x0000__x0000_??_x0000__x0000_?_x0000_"/>
      <sheetName val="???????_x0001_???????????????????????"/>
      <sheetName val="f?f?f?f?f?f?f?f?f?f?f?f?f?f?f?f"/>
      <sheetName val="f_f_f_f_f_f_f_f_f_f_f_f_f_f_f_f"/>
      <sheetName val="D_lg_Thang_Mo"/>
      <sheetName val="CT_Thang_Mo"/>
      <sheetName val="D_lg_Phu_Lung"/>
      <sheetName val="CT__PL"/>
      <sheetName val="D_lg_Lao_&amp;_chai"/>
      <sheetName val="CT__Lao_&amp;_chai"/>
      <sheetName val="Gia_thau_TM"/>
      <sheetName val="TH_chao_thau_(2)"/>
      <sheetName val="KHTC_"/>
      <sheetName val="Tien_do"/>
      <sheetName val="Nguon_goc_VT"/>
      <sheetName val="TH_chao_thau"/>
      <sheetName val="Ten_da_dat"/>
      <sheetName val="gia_VT"/>
      <sheetName val="Ap_Don"/>
      <sheetName val="Ap_Gia_Be"/>
      <sheetName val="Áp_Xom_Moi"/>
      <sheetName val="Ap_Trang_Lam"/>
      <sheetName val="Ap_Trung_Hoa"/>
      <sheetName val="Ap_Lao_Tao_Trung"/>
      <sheetName val="Ten_da_dat材™本™柀™果™栰™栌™梠™桼™検™楠"/>
      <sheetName val="K懼TC_"/>
      <sheetName val="2_KLDT"/>
      <sheetName val="0_BTH_CHNG"/>
      <sheetName val="3_THVT"/>
      <sheetName val="4_PTVT"/>
      <sheetName val="DANH_MUC"/>
      <sheetName val="5_BANG_KHOI_LUONG"/>
      <sheetName val="MTO_REV_2(ARMOR)"/>
      <sheetName val="Ten_da_dat材本柀果栰栌梠桼検楠"/>
      <sheetName val="D_lg_Thang_Mo1"/>
      <sheetName val="CT_Thang_Mo1"/>
      <sheetName val="D_lg_Phu_Lung1"/>
      <sheetName val="CT__PL1"/>
      <sheetName val="D_lg_Lao_&amp;_chai1"/>
      <sheetName val="CT__Lao_&amp;_chai1"/>
      <sheetName val="Gia_thau_TM1"/>
      <sheetName val="TH_chao_thau_(2)1"/>
      <sheetName val="KHTC_1"/>
      <sheetName val="Tien_do1"/>
      <sheetName val="Nguon_goc_VT1"/>
      <sheetName val="TH_chao_thau1"/>
      <sheetName val="Ten_da_dat1"/>
      <sheetName val="gia_VT1"/>
      <sheetName val="Ap_Don1"/>
      <sheetName val="Ap_Gia_Be1"/>
      <sheetName val="Áp_Xom_Moi1"/>
      <sheetName val="Ap_Trang_Lam1"/>
      <sheetName val="Ap_Trung_Hoa1"/>
      <sheetName val="Ap_Lao_Tao_Trung1"/>
      <sheetName val="K懼TC_1"/>
      <sheetName val="2_KLDT1"/>
      <sheetName val="0_BTH_CHNG1"/>
      <sheetName val="3_THVT1"/>
      <sheetName val="4_PTVT1"/>
      <sheetName val="DANH_MUC1"/>
      <sheetName val="5_BANG_KHOI_LUONG1"/>
      <sheetName val="MTO_REV_2(ARMOR)1"/>
      <sheetName val="瑥㌳_x0007_匀"/>
      <sheetName val="桓敥㍴ܴ_x0000_桓敥㍴ܵ_x0000_桓敥㍴"/>
      <sheetName val="ܵ_x0000_桓敥㍴ܶ_x0000_桓敥㍴ܷ"/>
      <sheetName val="ܸ_x0000_桓敥㍴ܹ"/>
      <sheetName val="㤳_x0007_匀敨瑥〴_x0007_匀敨瑥ㄴ_x0007_匀敨瑥"/>
      <sheetName val="瑥ㄴ_x0007_匀敨瑥㈴_x0007_匀敨瑥㌴_x0007_匀"/>
      <sheetName val="桓敥㑴ܳ_x0000_桓敥㑴ܴ_x0000_桓"/>
      <sheetName val="瑥㘴_x0007_匀敨"/>
      <sheetName val="敨瑥㜴_x0007_匀敨瑥"/>
      <sheetName val="敨瑥㠴_x0007_匀敨瑥㤴_x0007_匀敨瑥"/>
      <sheetName val="ܹ_x0000_桓敥㕴Ȱ_x0000_䍎_x0002_嘀ь_x0000_"/>
      <sheetName val="Ƀ_x0000_䱖_x0004_吀䑈є_x0000_䡔呑"/>
      <sheetName val="桓敥㍴ܷ_x0000_桓敥㍴ܸ_x0000_桓敥㍴"/>
      <sheetName val="㑴ܴ_x0000_桓敥㑴ܵ_x0000_桓敥㑴ܶ_x0000_桓敥㑴"/>
      <sheetName val="PRO.OT1"/>
      <sheetName val="gia vt,nc,may"/>
      <sheetName val="桓敥㍴ܴ"/>
      <sheetName val="ܵ"/>
      <sheetName val="ܸ"/>
      <sheetName val="桓敥㑴ܳ"/>
      <sheetName val="ܹ"/>
      <sheetName val="桓敥㍴ܷ"/>
      <sheetName val="㑴ܴ"/>
      <sheetName val="Ten da dat_x0000__x0003_材_x0019_本柀果栰栌梠桼検楠"/>
      <sheetName val="Cheet5"/>
      <sheetName val="???/???????????????????????????"/>
      <sheetName val="Ten da dat__x0003________________7___"/>
      <sheetName val="Ten da dat__x0003_???????????????????"/>
      <sheetName val="Ten da dat__x0003_??????????"/>
      <sheetName val="Ten da dat?_x0003_材_x0019_本柀果栰栌梠桼検楠"/>
      <sheetName val="Ten da dat__x0003_材本柀果栰栌梠桼䤜楠"/>
      <sheetName val="Ten da dat__x0003_材_x0019_本柀果栰栌梠桼検楠"/>
      <sheetName val="Bang KT"/>
      <sheetName val="DS T.bi"/>
      <sheetName val="CPK"/>
      <sheetName val="QUY1"/>
      <sheetName val="QUY2"/>
      <sheetName val="QUY3"/>
      <sheetName val="QUY4"/>
      <sheetName val="Nam"/>
      <sheetName val="2011"/>
      <sheetName val="Q.1"/>
      <sheetName val="Q.2"/>
      <sheetName val="th.7ch. nhu"/>
      <sheetName val="Ten da dat_x0000_f?f?f?f?f?f?f?f?f?f?"/>
      <sheetName val="Ten_da_dat??????????"/>
      <sheetName val="K?TC_"/>
      <sheetName val="Ten_da_dat???????????????????"/>
      <sheetName val="K?TC_1"/>
      <sheetName val="Ten da dat?f?f?f?f?f?f?f?f?f?f?"/>
      <sheetName val="Ten da dat_f㆘f㇀f㇨f㈐f㈸fゐf㋰f㌘f㍀f㍨"/>
      <sheetName val="Khai toan XD"/>
      <sheetName val="IBASE"/>
      <sheetName val="Ten da dat_x0000__x0000__x0000__x0000__x0000__x0000__x0000__x0000__x0000__x0000__x0000__x0000__x0000__x0000__x0000__x0000__x0000__x0000_䀀Ł_x0000_"/>
      <sheetName val="Ten_da_dat__________"/>
      <sheetName val="Ten_da_dat___________________"/>
      <sheetName val="桓敥㍴ܴ?桓敥㍴ܵ?桓敥㍴"/>
      <sheetName val="ܵ?桓敥㍴ܶ?桓敥㍴ܷ"/>
      <sheetName val="ܸ?桓敥㍴ܹ"/>
      <sheetName val="桓敥㑴ܳ?桓敥㑴ܴ?桓"/>
      <sheetName val="ܹ?桓敥㕴Ȱ?䍎_x0002_嘀ь?"/>
      <sheetName val="Ƀ?䱖_x0004_吀䑈є?䡔呑"/>
      <sheetName val="桓敥㍴ܷ?桓敥㍴ܸ?桓敥㍴"/>
      <sheetName val="㑴ܴ?桓敥㑴ܵ?桓敥㑴ܶ?桓敥㑴"/>
      <sheetName val="Ten da dat?̃_x0007_?%???????̃̃_xffff__xffff_̃̃̃̃̃"/>
      <sheetName val="[Du thau Yªn Minh - Hµ Giang.xl"/>
      <sheetName val="Ten da dat________̃̃̃̃Ϩ_㣤e狈秌_x0015__О"/>
      <sheetName val="gvl"/>
      <sheetName val="THKP"/>
      <sheetName val="DTXL"/>
      <sheetName val="PTKL"/>
      <sheetName val="KL"/>
      <sheetName val="BK"/>
      <sheetName val="BKL BV"/>
      <sheetName val="QD-437"/>
      <sheetName val="DG_Binh Duong"/>
      <sheetName val="89"/>
      <sheetName val="Ten da dat_x0000_̃̃̃̃Ϩ_x0000_㣤e狈秌_x0015__x0000_О «_x0000_̃̃̃̃"/>
      <sheetName val="_Du thau Yªn Minh - Hµ Giang.xl"/>
      <sheetName val="Ten da dat_̃_x0007__%_______̃̃_xffff__xffff_̃̃̃̃̃"/>
      <sheetName val="K_TC_"/>
      <sheetName val="K_TC_1"/>
      <sheetName val="Ten da dat_f_f_f_f_f_f_f_f_f_f_"/>
      <sheetName val="Ƀ"/>
      <sheetName val="________x0001________________________"/>
      <sheetName val="Ten_da__x0000__x0000__x0000__x0000__x0000__x0000__x0000__x0000__x0000__x0000__x0000__x0000__x0000__x0000__x0000__x0000__x0000__x0000__x0000__x0000__x0000__x0000_"/>
      <sheetName val="CT_Thang_Mo3"/>
      <sheetName val="CT__PL3"/>
      <sheetName val="D_lg_Thang_Mo3"/>
      <sheetName val="D_lg_Phu_Lung3"/>
      <sheetName val="D_lg_Lao_&amp;_chai3"/>
      <sheetName val="CT__Lao_&amp;_chai3"/>
      <sheetName val="Gia_thau_TM3"/>
      <sheetName val="TH_chao_thau_(2)3"/>
      <sheetName val="KHTC_3"/>
      <sheetName val="Tien_do3"/>
      <sheetName val="Nguon_goc_VT3"/>
      <sheetName val="TH_chao_thau3"/>
      <sheetName val="#REF!$I$17 Thang Mo"/>
      <sheetName val="#REF!$I$17  PL"/>
      <sheetName val="桓敥㍴ܴ_桓敥㍴ܵ_桓敥㍴"/>
      <sheetName val="ܵ_桓敥㍴ܶ_桓敥㍴ܷ"/>
      <sheetName val="ܸ_桓敥㍴ܹ"/>
      <sheetName val="桓敥㑴ܳ_桓敥㑴ܴ_桓"/>
      <sheetName val="ܹ_桓敥㕴Ȱ_䍎_x0002_嘀ь_"/>
      <sheetName val="Ƀ_䱖_x0004_吀䑈є_䡔呑"/>
      <sheetName val="桓敥㍴ܷ_桓敥㍴ܸ_桓敥㍴"/>
      <sheetName val="㑴ܴ_桓敥㑴ܵ_桓敥㑴ܶ_桓敥㑴"/>
      <sheetName val="Ten_da_dat3"/>
      <sheetName val="gia_VT3"/>
      <sheetName val="Chiet_tinh_dz353"/>
      <sheetName val="Ap_Don3"/>
      <sheetName val="Ap_Gia_Be3"/>
      <sheetName val="Áp_Xom_Moi3"/>
      <sheetName val="Ap_Trang_Lam3"/>
      <sheetName val="Ap_Trung_Hoa3"/>
      <sheetName val="Ap_Lao_Tao_Trung3"/>
      <sheetName val="K懼TC_3"/>
      <sheetName val="2_KLDT3"/>
      <sheetName val="0_BTH_CHNG3"/>
      <sheetName val="3_THVT3"/>
      <sheetName val="4_PTVT3"/>
      <sheetName val="DANH_MUC3"/>
      <sheetName val="5_BANG_KHOI_LUONG3"/>
      <sheetName val="MTO_REV_2(ARMOR)3"/>
      <sheetName val="Dgia_vat_tu3"/>
      <sheetName val="Don_gia_III3"/>
      <sheetName val="Ten_da_dat?™?™?™?™?™?™?™?™?™?"/>
      <sheetName val="K?TC_3"/>
      <sheetName val="Ap_Tr@"/>
      <sheetName val="L4Poppy"/>
      <sheetName val="Ten_da_dat?材™本™柀™果™栰™栌™梠™桼™検™楠"/>
      <sheetName val="Ten_da_dat?材本柀果栰栌梠桼検楠"/>
      <sheetName val="Ten_da_dat???????????"/>
      <sheetName val="Ten_da_dat????????????????????"/>
      <sheetName val="Ten_da_dat??™?™?™?™?™?™?™?™?™?"/>
      <sheetName val="Ap_Tr@????"/>
      <sheetName val="Ap_Tr@??"/>
      <sheetName val="Chiet_tinh_dz35"/>
      <sheetName val="Dgia_vat_tu"/>
      <sheetName val="Ten da dat_x0000__x0000__x0000__x0000__x0000__x0000_쨁ￊ_xdba0_x_x0000__x0000__x0000__x0000__x0000__x0000__x0000__x0000__x0000__x0000__x0000_"/>
      <sheetName val="Don_gia_III"/>
      <sheetName val="Dgia_vat_tu1"/>
      <sheetName val="Don_gia_III1"/>
      <sheetName val="Chiet_tinh_dz351"/>
      <sheetName val="CT_Thang_Mo2"/>
      <sheetName val="CT__PL2"/>
      <sheetName val="D_lg_Thang_Mo2"/>
      <sheetName val="D_lg_Phu_Lung2"/>
      <sheetName val="D_lg_Lao_&amp;_chai2"/>
      <sheetName val="CT__Lao_&amp;_chai2"/>
      <sheetName val="Gia_thau_TM2"/>
      <sheetName val="TH_chao_thau_(2)2"/>
      <sheetName val="KHTC_2"/>
      <sheetName val="Tien_do2"/>
      <sheetName val="Ten da dat????????~~~~???e??_x0015_??"/>
      <sheetName val="Ten da dat_f?f?f?f?f?f?f?f?f?f?"/>
      <sheetName val="Ten da dat?~_x0007_?%???????~~??~~~~~"/>
      <sheetName val="Ten 猀ݏ4?噮î????吸î悈⽏噮î呮î4?4?_x0001_?콴〽Љ"/>
      <sheetName val="Ten_da_??????????????????????"/>
      <sheetName val="Ten da dat?̃̃̃̃Ϩ?㣤e狈秌_x0015_?О «?̃̃̃̃"/>
      <sheetName val="Ten da dat_x0000__x0000__x0000__x0000__x0000__x0000__x0000__x0000_~~~~?_x0000_?e??_x0015__x0000_?"/>
      <sheetName val="Ten da dat_x0000_~_x0007__x0000_%_x0000__x0000__x0000__x0000__x0000__x0000__x0000_~~??~~~~~"/>
      <sheetName val="Ten 猀ݏ4_x0000_噮î_x0000__x0000__x0000__x0000_吸î悈⽏噮î呮î4_x0000_4_x0000__x0001__x0000_콴〽Љ"/>
      <sheetName val="D.lg Lao &amp;&quot;chai"/>
      <sheetName val="Ten da dat_x0000__x0003_材本柀_x0019_果䠰栌梠桼検楠"/>
      <sheetName val="Ap Tr@_x0004__x0000__x0001__x0000_"/>
    </sheetNames>
    <sheetDataSet>
      <sheetData sheetId="0" refreshError="1"/>
      <sheetData sheetId="1" refreshError="1"/>
      <sheetData sheetId="2" refreshError="1">
        <row r="34">
          <cell r="B34" t="str">
            <v>CT</v>
          </cell>
          <cell r="C34" t="str">
            <v>VËn chuyÓn  bª t«ng M50</v>
          </cell>
          <cell r="D34" t="str">
            <v>m3</v>
          </cell>
          <cell r="E34">
            <v>0.216</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H36">
            <v>67242.986511249997</v>
          </cell>
        </row>
        <row r="39">
          <cell r="B39" t="str">
            <v>03.2203</v>
          </cell>
          <cell r="C39" t="str">
            <v>LÊp + ®¾p ®Êt mãng</v>
          </cell>
          <cell r="D39" t="str">
            <v>m3</v>
          </cell>
          <cell r="E39">
            <v>6.6133333333333351</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F161">
            <v>4</v>
          </cell>
          <cell r="G161">
            <v>4</v>
          </cell>
          <cell r="H161">
            <v>21926</v>
          </cell>
        </row>
        <row r="162">
          <cell r="B162" t="str">
            <v>03.3203</v>
          </cell>
          <cell r="C162" t="str">
            <v>LÊp ®Êt r·nh tiÕp ®Þa</v>
          </cell>
          <cell r="D162" t="str">
            <v>m3</v>
          </cell>
          <cell r="E162">
            <v>4</v>
          </cell>
          <cell r="F162">
            <v>4</v>
          </cell>
          <cell r="G162">
            <v>4</v>
          </cell>
          <cell r="H162">
            <v>10007</v>
          </cell>
        </row>
        <row r="182">
          <cell r="B182" t="str">
            <v>02.1443</v>
          </cell>
          <cell r="C182" t="str">
            <v>VËn chuyÓn d©y dÉn</v>
          </cell>
          <cell r="D182" t="str">
            <v>TÊn</v>
          </cell>
          <cell r="E182">
            <v>0.34369919999999998</v>
          </cell>
          <cell r="F182">
            <v>0.34369897842407227</v>
          </cell>
          <cell r="G182">
            <v>0.34369897842407227</v>
          </cell>
          <cell r="H182">
            <v>48749.399999999994</v>
          </cell>
        </row>
        <row r="189">
          <cell r="B189" t="str">
            <v>03.1113</v>
          </cell>
          <cell r="C189" t="str">
            <v>§µo ®Êt cÊp 3 ®é s©u &gt;1m; S &lt; 5m2</v>
          </cell>
          <cell r="D189" t="str">
            <v>m3</v>
          </cell>
          <cell r="E189">
            <v>3.3599999999999994</v>
          </cell>
          <cell r="H189">
            <v>24428</v>
          </cell>
        </row>
        <row r="220">
          <cell r="B220" t="str">
            <v>§g VC 36</v>
          </cell>
          <cell r="C220" t="str">
            <v>V/c Cét BT tõ NM BT chÌm lªn Ctr×nh</v>
          </cell>
          <cell r="D220" t="str">
            <v>TÊn</v>
          </cell>
          <cell r="E220">
            <v>0.22500000000000001</v>
          </cell>
          <cell r="F220">
            <v>0.22499990463256836</v>
          </cell>
          <cell r="G220">
            <v>0.22499990463256836</v>
          </cell>
          <cell r="H220">
            <v>7358</v>
          </cell>
          <cell r="I220">
            <v>239962.80000000002</v>
          </cell>
        </row>
        <row r="309">
          <cell r="B309" t="str">
            <v>02.2401</v>
          </cell>
          <cell r="C309" t="str">
            <v>Trung chuyÓn d©y, thÐp, PK...: 700 m</v>
          </cell>
          <cell r="D309" t="str">
            <v>TÊn</v>
          </cell>
          <cell r="E309">
            <v>3.2467334399999999</v>
          </cell>
          <cell r="H309">
            <v>15289.96</v>
          </cell>
          <cell r="I309">
            <v>84338.099999999991</v>
          </cell>
          <cell r="J309">
            <v>0</v>
          </cell>
          <cell r="K309">
            <v>0</v>
          </cell>
          <cell r="L309">
            <v>49642.424428262399</v>
          </cell>
          <cell r="M309">
            <v>273823.32953606395</v>
          </cell>
        </row>
        <row r="323">
          <cell r="B323" t="str">
            <v>03.3103</v>
          </cell>
          <cell r="C323" t="str">
            <v>§µo ®Êt cÊp 3 r·nh tiÕp ®Þa</v>
          </cell>
          <cell r="D323" t="str">
            <v>m3</v>
          </cell>
          <cell r="E323">
            <v>1.2000000000000002</v>
          </cell>
          <cell r="F323">
            <v>1.1999998092651367</v>
          </cell>
          <cell r="G323">
            <v>1.1999998092651367</v>
          </cell>
          <cell r="H323">
            <v>21296</v>
          </cell>
        </row>
        <row r="324">
          <cell r="B324" t="str">
            <v>03.3203</v>
          </cell>
          <cell r="C324" t="str">
            <v>LÊp ®Êt r·nh tiÕp ®Þa</v>
          </cell>
          <cell r="D324" t="str">
            <v>m3</v>
          </cell>
          <cell r="E324">
            <v>1.2000000000000002</v>
          </cell>
          <cell r="F324">
            <v>1.1999998092651367</v>
          </cell>
          <cell r="G324">
            <v>1.1999998092651367</v>
          </cell>
          <cell r="H324">
            <v>10007</v>
          </cell>
        </row>
        <row r="350">
          <cell r="B350" t="str">
            <v>04.9102</v>
          </cell>
          <cell r="C350" t="str">
            <v>L¾p ®Æt xµ trªn cét BTLT</v>
          </cell>
          <cell r="D350" t="str">
            <v>Kg</v>
          </cell>
          <cell r="E350">
            <v>68.53</v>
          </cell>
          <cell r="F350">
            <v>8500</v>
          </cell>
          <cell r="G350">
            <v>8500</v>
          </cell>
          <cell r="H350">
            <v>181.47</v>
          </cell>
        </row>
        <row r="370">
          <cell r="B370" t="str">
            <v>04.8102</v>
          </cell>
          <cell r="C370" t="str">
            <v>L¾p ®Æt gi¸ trªn cét BTLT</v>
          </cell>
          <cell r="D370" t="str">
            <v>Kg</v>
          </cell>
          <cell r="E370">
            <v>11.68</v>
          </cell>
          <cell r="F370">
            <v>8500</v>
          </cell>
          <cell r="G370">
            <v>8500</v>
          </cell>
          <cell r="H370">
            <v>155.58600000000001</v>
          </cell>
        </row>
        <row r="390">
          <cell r="B390" t="str">
            <v>04.8101</v>
          </cell>
          <cell r="C390" t="str">
            <v>L¾p ®Æt thang trªn cét BTLT</v>
          </cell>
          <cell r="D390" t="str">
            <v>Kg</v>
          </cell>
          <cell r="E390">
            <v>59.59</v>
          </cell>
          <cell r="F390">
            <v>8500</v>
          </cell>
          <cell r="G390">
            <v>8500</v>
          </cell>
          <cell r="H390">
            <v>171.14500000000001</v>
          </cell>
        </row>
        <row r="406">
          <cell r="B406" t="str">
            <v>§g VC 36</v>
          </cell>
          <cell r="C406" t="str">
            <v>V/c vËt t­ B mua tõ HN lªn Hµ Giang</v>
          </cell>
          <cell r="D406" t="str">
            <v>TÊn</v>
          </cell>
          <cell r="E406">
            <v>0.15108000000000002</v>
          </cell>
          <cell r="F406">
            <v>0.15107989311218262</v>
          </cell>
          <cell r="G406">
            <v>0.15107989311218262</v>
          </cell>
          <cell r="H406">
            <v>6033</v>
          </cell>
          <cell r="I406">
            <v>239962.80000000002</v>
          </cell>
        </row>
        <row r="431">
          <cell r="B431" t="str">
            <v>02.2601</v>
          </cell>
          <cell r="C431" t="str">
            <v>Trung chuyÓn ThiÕt bÞ: 1,5 Km</v>
          </cell>
          <cell r="D431" t="str">
            <v>TÊn</v>
          </cell>
          <cell r="E431">
            <v>4.0000000000000001E-3</v>
          </cell>
          <cell r="F431">
            <v>3.9999969303607941E-3</v>
          </cell>
          <cell r="G431">
            <v>3.9999969303607941E-3</v>
          </cell>
          <cell r="H431">
            <v>12546.659999999998</v>
          </cell>
          <cell r="I431">
            <v>84338.099999999991</v>
          </cell>
        </row>
        <row r="432">
          <cell r="B432" t="str">
            <v>§g VC 36</v>
          </cell>
          <cell r="C432" t="str">
            <v>VËn chuyÓn tõ kho ®Õn CTr×nh</v>
          </cell>
          <cell r="D432" t="str">
            <v>TÊn</v>
          </cell>
          <cell r="E432">
            <v>4.0000000000000001E-3</v>
          </cell>
          <cell r="F432">
            <v>3.9999969303607941E-3</v>
          </cell>
          <cell r="G432">
            <v>3.9999969303607941E-3</v>
          </cell>
          <cell r="H432">
            <v>11037</v>
          </cell>
          <cell r="I432">
            <v>40268.799999999996</v>
          </cell>
        </row>
      </sheetData>
      <sheetData sheetId="3" refreshError="1"/>
      <sheetData sheetId="4" refreshError="1">
        <row r="8">
          <cell r="B8" t="str">
            <v>02.1464</v>
          </cell>
          <cell r="C8" t="str">
            <v>V/c cét bª t«ng li t©m 12b</v>
          </cell>
          <cell r="D8" t="str">
            <v>TÊn</v>
          </cell>
          <cell r="E8">
            <v>1</v>
          </cell>
          <cell r="H8">
            <v>90972.200000000012</v>
          </cell>
        </row>
        <row r="25">
          <cell r="B25" t="str">
            <v>CT</v>
          </cell>
          <cell r="C25" t="str">
            <v>VËn chuyÓn  bª t«ng M50</v>
          </cell>
          <cell r="D25" t="str">
            <v>m3</v>
          </cell>
          <cell r="E25">
            <v>0.216</v>
          </cell>
          <cell r="H25">
            <v>92717.262667499992</v>
          </cell>
        </row>
        <row r="125">
          <cell r="B125" t="str">
            <v>CT</v>
          </cell>
          <cell r="C125" t="str">
            <v>VËn chuyÓn Bª t«ng M 100</v>
          </cell>
          <cell r="D125" t="str">
            <v>m3</v>
          </cell>
          <cell r="E125">
            <v>0.48</v>
          </cell>
          <cell r="H125">
            <v>92817.147648749989</v>
          </cell>
        </row>
        <row r="288">
          <cell r="B288" t="str">
            <v>02.1353</v>
          </cell>
          <cell r="C288" t="str">
            <v>VËn chuyÓn thÐp rêi 350 m; HS: 1,5</v>
          </cell>
          <cell r="D288" t="str">
            <v>TÊn</v>
          </cell>
          <cell r="E288">
            <v>6.8530000000000008E-2</v>
          </cell>
          <cell r="H288">
            <v>54311.774999999994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refreshError="1"/>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sheetData sheetId="139"/>
      <sheetData sheetId="140" refreshError="1"/>
      <sheetData sheetId="141"/>
      <sheetData sheetId="142"/>
      <sheetData sheetId="143"/>
      <sheetData sheetId="144"/>
      <sheetData sheetId="145"/>
      <sheetData sheetId="146" refreshError="1"/>
      <sheetData sheetId="147"/>
      <sheetData sheetId="148" refreshError="1"/>
      <sheetData sheetId="149"/>
      <sheetData sheetId="150" refreshError="1"/>
      <sheetData sheetId="151" refreshError="1"/>
      <sheetData sheetId="152" refreshError="1"/>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refreshError="1"/>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sheetData sheetId="364" refreshError="1"/>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HAT1"/>
      <sheetName val="DOCHAT2"/>
      <sheetName val="DNTC"/>
      <sheetName val="Compressive_strength (gun)1"/>
      <sheetName val="Compressive_strength (gun)2"/>
      <sheetName val="#REF"/>
    </sheetNames>
    <sheetDataSet>
      <sheetData sheetId="0"/>
      <sheetData sheetId="1"/>
      <sheetData sheetId="2"/>
      <sheetData sheetId="3"/>
      <sheetData sheetId="4"/>
      <sheetData sheetId="5" refreshError="1"/>
    </sheetDataSet>
  </externalBook>
</externalLink>
</file>

<file path=xl/externalLinks/externalLink4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c 54 m (T31~T35)"/>
      <sheetName val="Coc 57 m (T31~T35)"/>
      <sheetName val="Coc 58 m (T31~T35)"/>
      <sheetName val="Coc 58 m (T36~T40)"/>
      <sheetName val="Coc 59 m (T36~T40)"/>
      <sheetName val="Coc 60 m (T36~T40)"/>
      <sheetName val="Coc 65 m (T36~T40)"/>
      <sheetName val="Coc 70 m (T36~T40)"/>
      <sheetName val="Coc 38 m (T41~T45)"/>
      <sheetName val="Coc 50 m (T41~T45)"/>
      <sheetName val="Coc 37 m (T46~T50)"/>
      <sheetName val="Coc 39 m (T46~T50)"/>
      <sheetName val="Coc 40 m (T46~T50)"/>
      <sheetName val="Coc 45 m (T46~T50)"/>
      <sheetName val="Coc 33 m (T51~T53)"/>
      <sheetName val="Coc 39 m (T51~T53)"/>
      <sheetName val="Coc 32 m(Cho mo)"/>
      <sheetName val="Kldv"/>
      <sheetName val="XL4Test5"/>
      <sheetName val="Coc 39 m (T52~T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Set>
  </externalBook>
</externalLink>
</file>

<file path=xl/externalLinks/externalLink4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DZ 680"/>
      <sheetName val="TTDZ 679"/>
      <sheetName val="TTDZ 674-lk"/>
      <sheetName val="LoaiDay"/>
      <sheetName val="tonghop"/>
      <sheetName val="TTDZ 676-683"/>
      <sheetName val="TTDZ 678"/>
      <sheetName val="TTDZ 370"/>
      <sheetName val="XL4Poppy"/>
      <sheetName val="dtct cong"/>
      <sheetName val="GiaVL"/>
      <sheetName val="CPTNo"/>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4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an"/>
      <sheetName val="Dambien"/>
      <sheetName val="Damgiua"/>
      <sheetName val="Nhip"/>
      <sheetName val="LKban"/>
      <sheetName val="UnitWeight"/>
    </sheetNames>
    <sheetDataSet>
      <sheetData sheetId="0"/>
      <sheetData sheetId="1"/>
      <sheetData sheetId="2"/>
      <sheetData sheetId="3"/>
      <sheetData sheetId="4"/>
      <sheetData sheetId="5"/>
    </sheetDataSet>
  </externalBook>
</externalLink>
</file>

<file path=xl/externalLinks/externalLink4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 tien luong"/>
      <sheetName val="GIA VL C_CT"/>
      <sheetName val="VL_NC_XM"/>
      <sheetName val="NHAP DINH MUC"/>
      <sheetName val="CONG CAC LOAI"/>
      <sheetName val="Gia thau"/>
      <sheetName val="DU TOAN CT"/>
      <sheetName val="CHON DM"/>
      <sheetName val="Tong hop VT -XM"/>
      <sheetName val="TU VAN 4"/>
      <sheetName val="Tinh Vat tu"/>
      <sheetName val="Xe May"/>
      <sheetName val="Nhan .Cong"/>
      <sheetName val="PTICH DGIA"/>
    </sheetNames>
    <sheetDataSet>
      <sheetData sheetId="0"/>
      <sheetData sheetId="1"/>
      <sheetData sheetId="2">
        <row r="2">
          <cell r="B2" t="str">
            <v>Chó ý :  M· vËt liÖu = 1; Xe m¸y = 2; Nh©n c«ng = 3.</v>
          </cell>
        </row>
        <row r="3">
          <cell r="B3" t="str">
            <v>Tªn vËt liÖu</v>
          </cell>
          <cell r="C3" t="str">
            <v>§VT</v>
          </cell>
          <cell r="D3" t="str">
            <v>§¬n gi¸</v>
          </cell>
        </row>
        <row r="4">
          <cell r="B4" t="str">
            <v>¤ xi</v>
          </cell>
          <cell r="C4" t="str">
            <v>Chai</v>
          </cell>
          <cell r="D4">
            <v>55000</v>
          </cell>
        </row>
        <row r="5">
          <cell r="B5" t="str">
            <v>§¸ 0,5x1; (Th¶m)</v>
          </cell>
          <cell r="C5" t="str">
            <v>M3</v>
          </cell>
          <cell r="D5">
            <v>119320</v>
          </cell>
        </row>
        <row r="6">
          <cell r="B6" t="str">
            <v>§¸ 0,5x2</v>
          </cell>
          <cell r="C6" t="str">
            <v>M3</v>
          </cell>
          <cell r="D6">
            <v>119320</v>
          </cell>
        </row>
        <row r="7">
          <cell r="B7" t="str">
            <v>§¸ 0,5x1</v>
          </cell>
          <cell r="C7" t="str">
            <v>M3</v>
          </cell>
          <cell r="D7">
            <v>112240</v>
          </cell>
        </row>
        <row r="8">
          <cell r="B8" t="str">
            <v>§¸ 1x2</v>
          </cell>
          <cell r="C8" t="str">
            <v>M3</v>
          </cell>
          <cell r="D8">
            <v>112240</v>
          </cell>
        </row>
        <row r="9">
          <cell r="B9" t="str">
            <v>§¸ 2x4</v>
          </cell>
          <cell r="C9" t="str">
            <v>M3</v>
          </cell>
          <cell r="D9">
            <v>101162</v>
          </cell>
        </row>
        <row r="10">
          <cell r="B10" t="str">
            <v>§¸ 4x6</v>
          </cell>
          <cell r="C10" t="str">
            <v>M3</v>
          </cell>
          <cell r="D10">
            <v>77045</v>
          </cell>
        </row>
        <row r="11">
          <cell r="B11" t="str">
            <v>§¸ 6x8</v>
          </cell>
          <cell r="C11" t="str">
            <v>M3</v>
          </cell>
          <cell r="D11">
            <v>0</v>
          </cell>
        </row>
        <row r="12">
          <cell r="B12" t="str">
            <v>§¸ ba</v>
          </cell>
          <cell r="C12" t="str">
            <v>M3</v>
          </cell>
          <cell r="D12">
            <v>0</v>
          </cell>
        </row>
        <row r="13">
          <cell r="B13" t="str">
            <v>§¸ d¨m ®en</v>
          </cell>
          <cell r="C13" t="str">
            <v>TÊn</v>
          </cell>
        </row>
        <row r="14">
          <cell r="B14" t="str">
            <v>§¸ héc</v>
          </cell>
          <cell r="C14" t="str">
            <v>M3</v>
          </cell>
          <cell r="D14">
            <v>60850</v>
          </cell>
        </row>
        <row r="15">
          <cell r="B15" t="str">
            <v>§¸ hoa c­¬ng</v>
          </cell>
          <cell r="C15" t="str">
            <v>M2</v>
          </cell>
        </row>
        <row r="16">
          <cell r="B16" t="str">
            <v>§¸ m¹t</v>
          </cell>
          <cell r="C16" t="str">
            <v>M3</v>
          </cell>
        </row>
        <row r="17">
          <cell r="B17" t="str">
            <v>§¸ th¶i</v>
          </cell>
          <cell r="C17" t="str">
            <v>M3</v>
          </cell>
          <cell r="D17">
            <v>24680</v>
          </cell>
        </row>
        <row r="18">
          <cell r="B18" t="str">
            <v>§¸ tr¾ng nhá</v>
          </cell>
          <cell r="C18" t="str">
            <v>Kg</v>
          </cell>
        </row>
        <row r="19">
          <cell r="B19" t="str">
            <v>§¸ x« bå</v>
          </cell>
          <cell r="C19" t="str">
            <v>M3</v>
          </cell>
        </row>
        <row r="20">
          <cell r="B20" t="str">
            <v>LÖ phÝ ®Êt</v>
          </cell>
          <cell r="C20" t="str">
            <v>M3</v>
          </cell>
        </row>
        <row r="21">
          <cell r="B21" t="str">
            <v>§Êt ®Ìn</v>
          </cell>
          <cell r="C21" t="str">
            <v>Kg</v>
          </cell>
        </row>
        <row r="22">
          <cell r="B22" t="str">
            <v>§Êt cÊp phèi ®åi chän läc</v>
          </cell>
          <cell r="C22" t="str">
            <v>M3</v>
          </cell>
          <cell r="D22">
            <v>71831</v>
          </cell>
        </row>
        <row r="23">
          <cell r="B23" t="str">
            <v>§Êt dÝnh c¸t s¹n</v>
          </cell>
          <cell r="C23" t="str">
            <v>M3</v>
          </cell>
          <cell r="D23">
            <v>24680</v>
          </cell>
        </row>
        <row r="24">
          <cell r="B24" t="str">
            <v>§Êt sÐt</v>
          </cell>
          <cell r="C24" t="str">
            <v>M3</v>
          </cell>
          <cell r="D24">
            <v>24680</v>
          </cell>
        </row>
        <row r="25">
          <cell r="B25" t="str">
            <v>§inh</v>
          </cell>
          <cell r="C25" t="str">
            <v>Kg</v>
          </cell>
          <cell r="D25">
            <v>7500</v>
          </cell>
        </row>
        <row r="26">
          <cell r="B26" t="str">
            <v>§inh 10cm</v>
          </cell>
          <cell r="C26" t="str">
            <v>C¸i</v>
          </cell>
        </row>
        <row r="27">
          <cell r="B27" t="str">
            <v>§inh ®Üa</v>
          </cell>
          <cell r="C27" t="str">
            <v>C¸i</v>
          </cell>
          <cell r="D27">
            <v>2500</v>
          </cell>
        </row>
        <row r="28">
          <cell r="B28" t="str">
            <v>§inh t¸n</v>
          </cell>
          <cell r="C28" t="str">
            <v>C¸i</v>
          </cell>
        </row>
        <row r="29">
          <cell r="B29" t="str">
            <v>èng thÐp phi 100</v>
          </cell>
          <cell r="C29" t="str">
            <v>M</v>
          </cell>
          <cell r="D29">
            <v>85000</v>
          </cell>
        </row>
        <row r="30">
          <cell r="B30" t="str">
            <v>Bª t«ng nhùa</v>
          </cell>
          <cell r="C30" t="str">
            <v>TÊn</v>
          </cell>
          <cell r="D30">
            <v>264631</v>
          </cell>
        </row>
        <row r="31">
          <cell r="C31" t="str">
            <v>M3</v>
          </cell>
        </row>
        <row r="32">
          <cell r="B32" t="str">
            <v>B¶n lÒ</v>
          </cell>
          <cell r="C32" t="str">
            <v>Bé</v>
          </cell>
        </row>
        <row r="33">
          <cell r="B33" t="str">
            <v>Bao t¶i tÈm nhùa</v>
          </cell>
          <cell r="C33" t="str">
            <v>M3</v>
          </cell>
          <cell r="D33">
            <v>120000</v>
          </cell>
        </row>
        <row r="34">
          <cell r="B34" t="str">
            <v>Bé ®Ìn chïm</v>
          </cell>
          <cell r="C34" t="str">
            <v>Bé</v>
          </cell>
        </row>
        <row r="35">
          <cell r="B35" t="str">
            <v>Bé xµ sø</v>
          </cell>
          <cell r="C35" t="str">
            <v>Bé</v>
          </cell>
        </row>
        <row r="36">
          <cell r="B36" t="str">
            <v>Bét ®¸</v>
          </cell>
          <cell r="C36" t="str">
            <v>Kg</v>
          </cell>
          <cell r="D36">
            <v>231.2</v>
          </cell>
        </row>
        <row r="37">
          <cell r="B37" t="str">
            <v xml:space="preserve">Bét ®¸ </v>
          </cell>
          <cell r="C37" t="str">
            <v>Kg</v>
          </cell>
          <cell r="D37">
            <v>231.2</v>
          </cell>
        </row>
        <row r="38">
          <cell r="B38" t="str">
            <v>Bét mµu</v>
          </cell>
          <cell r="C38" t="str">
            <v>Kg</v>
          </cell>
        </row>
        <row r="39">
          <cell r="B39" t="str">
            <v>BËt s¾t</v>
          </cell>
          <cell r="C39" t="str">
            <v>C¸i</v>
          </cell>
        </row>
        <row r="40">
          <cell r="B40" t="str">
            <v>BiÓn b¸o ch÷ nhËt ph¶n quang</v>
          </cell>
          <cell r="C40" t="str">
            <v>M2</v>
          </cell>
          <cell r="D40">
            <v>600000</v>
          </cell>
        </row>
        <row r="41">
          <cell r="B41" t="str">
            <v>BiÓn b¸o ph¶n quang</v>
          </cell>
          <cell r="C41" t="str">
            <v>BiÓn</v>
          </cell>
          <cell r="D41">
            <v>265000</v>
          </cell>
        </row>
        <row r="42">
          <cell r="B42" t="str">
            <v>BiÓn c«ng tr­êng</v>
          </cell>
          <cell r="C42" t="str">
            <v>C¸i</v>
          </cell>
        </row>
        <row r="43">
          <cell r="B43" t="str">
            <v>Bãng + ®ui ®Ìn trßn</v>
          </cell>
          <cell r="C43" t="str">
            <v>C¸i</v>
          </cell>
        </row>
        <row r="44">
          <cell r="B44" t="str">
            <v>Bu l«ng</v>
          </cell>
          <cell r="C44" t="str">
            <v>c¸i</v>
          </cell>
          <cell r="D44">
            <v>2500</v>
          </cell>
        </row>
        <row r="45">
          <cell r="B45" t="str">
            <v>Bu l«ng M18</v>
          </cell>
          <cell r="C45" t="str">
            <v>C¸i</v>
          </cell>
          <cell r="D45">
            <v>2000</v>
          </cell>
        </row>
        <row r="46">
          <cell r="B46" t="str">
            <v>Bu long M20x180</v>
          </cell>
          <cell r="C46" t="str">
            <v>C¸i</v>
          </cell>
          <cell r="D46">
            <v>3500</v>
          </cell>
        </row>
        <row r="47">
          <cell r="B47" t="str">
            <v>Bu long phi 10</v>
          </cell>
          <cell r="C47" t="str">
            <v>C¸i</v>
          </cell>
          <cell r="D47">
            <v>2000</v>
          </cell>
        </row>
        <row r="48">
          <cell r="B48" t="str">
            <v>Bu long phi 6</v>
          </cell>
          <cell r="C48" t="str">
            <v>C¸i</v>
          </cell>
          <cell r="D48">
            <v>2500</v>
          </cell>
        </row>
        <row r="49">
          <cell r="B49" t="str">
            <v>Cöa ®i kÝnh</v>
          </cell>
          <cell r="C49" t="str">
            <v>M2</v>
          </cell>
        </row>
        <row r="50">
          <cell r="B50" t="str">
            <v>Cöa sæ kÝnh</v>
          </cell>
          <cell r="C50" t="str">
            <v>M2</v>
          </cell>
        </row>
        <row r="51">
          <cell r="B51" t="str">
            <v>Cöa sæ pa n«</v>
          </cell>
          <cell r="C51" t="str">
            <v>M2</v>
          </cell>
        </row>
        <row r="52">
          <cell r="B52" t="str">
            <v>C¸nh cæng s¾t</v>
          </cell>
          <cell r="C52" t="str">
            <v>M2</v>
          </cell>
        </row>
        <row r="53">
          <cell r="B53" t="str">
            <v>C¸t</v>
          </cell>
          <cell r="C53" t="str">
            <v>M3</v>
          </cell>
          <cell r="D53">
            <v>40460</v>
          </cell>
        </row>
        <row r="54">
          <cell r="B54" t="str">
            <v>C¸t ( Th¶m )</v>
          </cell>
          <cell r="C54" t="str">
            <v>M3</v>
          </cell>
          <cell r="D54">
            <v>36280</v>
          </cell>
        </row>
        <row r="55">
          <cell r="B55" t="str">
            <v>C«ng t¬ tæng</v>
          </cell>
          <cell r="C55" t="str">
            <v>C¸i</v>
          </cell>
        </row>
        <row r="56">
          <cell r="B56" t="str">
            <v>C«ng t¾c kÐp</v>
          </cell>
          <cell r="C56" t="str">
            <v>C¸i</v>
          </cell>
        </row>
        <row r="57">
          <cell r="B57" t="str">
            <v>CÇu giao tæng</v>
          </cell>
          <cell r="C57" t="str">
            <v>C¸i</v>
          </cell>
        </row>
        <row r="58">
          <cell r="B58" t="str">
            <v>CÇu giao 2 pha</v>
          </cell>
          <cell r="C58" t="str">
            <v>C¸i</v>
          </cell>
        </row>
        <row r="59">
          <cell r="B59" t="str">
            <v>CÊp phèi dÝnh c¸t s¹n</v>
          </cell>
          <cell r="C59" t="str">
            <v>M3</v>
          </cell>
        </row>
        <row r="60">
          <cell r="B60" t="str">
            <v>C©y chèng</v>
          </cell>
          <cell r="C60" t="str">
            <v>C©y</v>
          </cell>
          <cell r="D60">
            <v>15000</v>
          </cell>
        </row>
        <row r="61">
          <cell r="B61" t="str">
            <v>Chæi quÐt s¬n</v>
          </cell>
          <cell r="C61" t="str">
            <v>C¸i</v>
          </cell>
        </row>
        <row r="62">
          <cell r="B62" t="str">
            <v>Chèt cöa, mãc cöa</v>
          </cell>
          <cell r="C62" t="str">
            <v>C¸i</v>
          </cell>
        </row>
        <row r="63">
          <cell r="B63" t="str">
            <v>Cá (trång)</v>
          </cell>
          <cell r="C63" t="str">
            <v>M2</v>
          </cell>
          <cell r="D63">
            <v>0</v>
          </cell>
        </row>
        <row r="64">
          <cell r="B64" t="str">
            <v>Cãt Ðp</v>
          </cell>
          <cell r="C64" t="str">
            <v>M2</v>
          </cell>
        </row>
        <row r="65">
          <cell r="B65" t="str">
            <v>Cäc gç</v>
          </cell>
          <cell r="C65" t="str">
            <v xml:space="preserve">Cäc </v>
          </cell>
          <cell r="D65">
            <v>3000</v>
          </cell>
        </row>
        <row r="66">
          <cell r="B66" t="str">
            <v>Cäc tiÕp ®Þa 70x70</v>
          </cell>
          <cell r="C66" t="str">
            <v xml:space="preserve">Cäc </v>
          </cell>
        </row>
        <row r="67">
          <cell r="B67" t="str">
            <v>Cäc tre</v>
          </cell>
          <cell r="C67" t="str">
            <v>C©y</v>
          </cell>
        </row>
        <row r="68">
          <cell r="B68" t="str">
            <v>Cuéi sái</v>
          </cell>
          <cell r="C68" t="str">
            <v>M3</v>
          </cell>
          <cell r="D68">
            <v>83390</v>
          </cell>
        </row>
        <row r="69">
          <cell r="B69" t="str">
            <v>Cöa ®i pa n« lim</v>
          </cell>
          <cell r="C69" t="str">
            <v>M2</v>
          </cell>
        </row>
        <row r="70">
          <cell r="B70" t="str">
            <v>Cñi</v>
          </cell>
          <cell r="C70" t="str">
            <v>Kg</v>
          </cell>
          <cell r="D70">
            <v>353.9</v>
          </cell>
        </row>
        <row r="71">
          <cell r="B71" t="str">
            <v>DÇu ma dót</v>
          </cell>
          <cell r="C71" t="str">
            <v>LÝt</v>
          </cell>
          <cell r="D71">
            <v>3800</v>
          </cell>
        </row>
        <row r="72">
          <cell r="B72" t="str">
            <v>D©y ®ay</v>
          </cell>
          <cell r="C72" t="str">
            <v>Kg</v>
          </cell>
          <cell r="D72">
            <v>7500</v>
          </cell>
        </row>
        <row r="73">
          <cell r="B73" t="str">
            <v>D©y thõng</v>
          </cell>
          <cell r="C73" t="str">
            <v>Kg</v>
          </cell>
          <cell r="D73">
            <v>7500</v>
          </cell>
        </row>
        <row r="74">
          <cell r="B74" t="str">
            <v>D©y ®iÖn ®¬n</v>
          </cell>
          <cell r="C74" t="str">
            <v>M</v>
          </cell>
        </row>
        <row r="75">
          <cell r="B75" t="str">
            <v>D©y c¸p ®¬n</v>
          </cell>
          <cell r="C75" t="str">
            <v>M</v>
          </cell>
        </row>
        <row r="76">
          <cell r="B76" t="str">
            <v>D©y c¸p kÐo</v>
          </cell>
          <cell r="C76" t="str">
            <v>M</v>
          </cell>
        </row>
        <row r="77">
          <cell r="B77" t="str">
            <v>D©y buéc</v>
          </cell>
          <cell r="C77" t="str">
            <v>Kg</v>
          </cell>
          <cell r="D77">
            <v>7200</v>
          </cell>
        </row>
        <row r="78">
          <cell r="B78" t="str">
            <v>D©y thÐp D3</v>
          </cell>
          <cell r="C78" t="str">
            <v>Kg</v>
          </cell>
          <cell r="D78">
            <v>7500</v>
          </cell>
        </row>
        <row r="79">
          <cell r="B79" t="str">
            <v>Focmeca</v>
          </cell>
          <cell r="C79" t="str">
            <v>M2</v>
          </cell>
        </row>
        <row r="80">
          <cell r="B80" t="str">
            <v>Gç v¸n Ðp</v>
          </cell>
          <cell r="C80" t="str">
            <v>M2</v>
          </cell>
        </row>
        <row r="81">
          <cell r="B81" t="str">
            <v>Gç v¸n khu«n</v>
          </cell>
          <cell r="C81" t="str">
            <v>M3</v>
          </cell>
          <cell r="D81">
            <v>1403700</v>
          </cell>
        </row>
        <row r="82">
          <cell r="B82" t="str">
            <v>Gç ®µ chèng</v>
          </cell>
          <cell r="C82" t="str">
            <v>M3</v>
          </cell>
          <cell r="D82">
            <v>1403700</v>
          </cell>
        </row>
        <row r="83">
          <cell r="B83" t="str">
            <v>Gç chÌn</v>
          </cell>
          <cell r="C83" t="str">
            <v>M3</v>
          </cell>
          <cell r="D83">
            <v>1403700</v>
          </cell>
        </row>
        <row r="84">
          <cell r="B84" t="str">
            <v>Gç xÎ</v>
          </cell>
          <cell r="C84" t="str">
            <v>M3</v>
          </cell>
        </row>
        <row r="85">
          <cell r="B85" t="str">
            <v>G¹ch 6x20</v>
          </cell>
          <cell r="C85" t="str">
            <v>Viªn</v>
          </cell>
        </row>
        <row r="86">
          <cell r="B86" t="str">
            <v>G¹ch chØ</v>
          </cell>
          <cell r="C86" t="str">
            <v>Viªn</v>
          </cell>
          <cell r="D86">
            <v>397.41</v>
          </cell>
        </row>
        <row r="87">
          <cell r="B87" t="str">
            <v>G¹ch men sø</v>
          </cell>
          <cell r="C87" t="str">
            <v>Viªn</v>
          </cell>
        </row>
        <row r="88">
          <cell r="B88" t="str">
            <v>G¹ch men TQ 30x30</v>
          </cell>
          <cell r="C88" t="str">
            <v>Viªn</v>
          </cell>
        </row>
        <row r="89">
          <cell r="B89" t="str">
            <v>G¹ch vì</v>
          </cell>
          <cell r="C89" t="str">
            <v>M3</v>
          </cell>
        </row>
        <row r="90">
          <cell r="B90" t="str">
            <v>Giang èng</v>
          </cell>
          <cell r="C90" t="str">
            <v>èng</v>
          </cell>
        </row>
        <row r="91">
          <cell r="B91" t="str">
            <v>GiÊy dÇu</v>
          </cell>
          <cell r="C91" t="str">
            <v>M2</v>
          </cell>
          <cell r="D91">
            <v>4200</v>
          </cell>
        </row>
        <row r="92">
          <cell r="B92" t="str">
            <v>GiÊy nh¸m</v>
          </cell>
          <cell r="C92" t="str">
            <v>M2</v>
          </cell>
        </row>
        <row r="93">
          <cell r="B93" t="str">
            <v>Hµng rµo gç</v>
          </cell>
          <cell r="C93" t="str">
            <v>M</v>
          </cell>
        </row>
        <row r="94">
          <cell r="B94" t="str">
            <v>Hép ®ùng</v>
          </cell>
          <cell r="C94" t="str">
            <v>C¸i</v>
          </cell>
        </row>
        <row r="95">
          <cell r="B95" t="str">
            <v>Keo d¸n</v>
          </cell>
          <cell r="C95" t="str">
            <v>Kg</v>
          </cell>
        </row>
        <row r="96">
          <cell r="B96" t="str">
            <v>Kho¸ cæng</v>
          </cell>
          <cell r="C96" t="str">
            <v>C¸i</v>
          </cell>
        </row>
        <row r="97">
          <cell r="B97" t="str">
            <v>Kho¸ hoa d©u kiÓu LX</v>
          </cell>
          <cell r="C97" t="str">
            <v>C¸i</v>
          </cell>
        </row>
        <row r="98">
          <cell r="B98" t="str">
            <v>Kho¸ minh khai</v>
          </cell>
          <cell r="C98" t="str">
            <v>C¸i</v>
          </cell>
        </row>
        <row r="99">
          <cell r="B99" t="str">
            <v>Khu«n cöa lim</v>
          </cell>
          <cell r="C99" t="str">
            <v>M</v>
          </cell>
        </row>
        <row r="100">
          <cell r="B100" t="str">
            <v>Khu«n gç ®Ó s¬n</v>
          </cell>
          <cell r="C100" t="str">
            <v>C¸i</v>
          </cell>
        </row>
        <row r="101">
          <cell r="B101" t="str">
            <v>Khuy mãc</v>
          </cell>
          <cell r="C101" t="str">
            <v>C¸i</v>
          </cell>
        </row>
        <row r="102">
          <cell r="B102" t="str">
            <v>Kim thu l«i</v>
          </cell>
          <cell r="C102" t="str">
            <v>C¸i</v>
          </cell>
        </row>
        <row r="103">
          <cell r="B103" t="str">
            <v>L­íi thÐp B40</v>
          </cell>
          <cell r="C103" t="str">
            <v>M2</v>
          </cell>
        </row>
        <row r="104">
          <cell r="B104" t="str">
            <v>Ma tÝt</v>
          </cell>
          <cell r="C104" t="str">
            <v>Kg</v>
          </cell>
        </row>
        <row r="105">
          <cell r="B105" t="str">
            <v>Mãc s¾t ®Öm</v>
          </cell>
          <cell r="C105" t="str">
            <v>C¸i</v>
          </cell>
          <cell r="D105">
            <v>1500</v>
          </cell>
        </row>
        <row r="106">
          <cell r="B106" t="str">
            <v>N­íc</v>
          </cell>
          <cell r="C106" t="str">
            <v>LÝt</v>
          </cell>
          <cell r="D106">
            <v>3</v>
          </cell>
        </row>
        <row r="107">
          <cell r="B107" t="str">
            <v>L­ìi c¾t bª t«ng</v>
          </cell>
          <cell r="C107" t="str">
            <v>C¸i</v>
          </cell>
          <cell r="D107">
            <v>1500000</v>
          </cell>
        </row>
        <row r="108">
          <cell r="B108" t="str">
            <v>NÑp gç</v>
          </cell>
          <cell r="C108" t="str">
            <v>M</v>
          </cell>
          <cell r="D108">
            <v>3600</v>
          </cell>
        </row>
        <row r="109">
          <cell r="B109" t="str">
            <v>Ngãi 22v/m2</v>
          </cell>
          <cell r="C109" t="str">
            <v>Viªn</v>
          </cell>
        </row>
        <row r="110">
          <cell r="B110" t="str">
            <v>Ngãi bß</v>
          </cell>
          <cell r="C110" t="str">
            <v>Viªn</v>
          </cell>
        </row>
        <row r="111">
          <cell r="B111" t="str">
            <v>Nhùa ®­êng</v>
          </cell>
          <cell r="C111" t="str">
            <v>Kg</v>
          </cell>
          <cell r="D111">
            <v>3431</v>
          </cell>
        </row>
        <row r="112">
          <cell r="B112" t="str">
            <v>Nhùa ®­êng ( Th¶m )</v>
          </cell>
          <cell r="C112" t="str">
            <v>Kg</v>
          </cell>
          <cell r="D112">
            <v>3475.2</v>
          </cell>
        </row>
        <row r="113">
          <cell r="B113" t="str">
            <v>PhÊn tr¾ng</v>
          </cell>
          <cell r="C113" t="str">
            <v>Hép</v>
          </cell>
        </row>
        <row r="114">
          <cell r="B114" t="str">
            <v>PhÌn chua</v>
          </cell>
          <cell r="C114" t="str">
            <v>Kg</v>
          </cell>
          <cell r="D114">
            <v>15000</v>
          </cell>
        </row>
        <row r="115">
          <cell r="B115" t="str">
            <v>Qu¹t trÇn</v>
          </cell>
          <cell r="C115" t="str">
            <v>Bé</v>
          </cell>
        </row>
        <row r="116">
          <cell r="B116" t="str">
            <v>Que hµn</v>
          </cell>
          <cell r="C116" t="str">
            <v>Kg</v>
          </cell>
          <cell r="D116">
            <v>7000</v>
          </cell>
        </row>
        <row r="117">
          <cell r="B117" t="str">
            <v>Rä thÐp</v>
          </cell>
          <cell r="C117" t="str">
            <v>C¸i</v>
          </cell>
        </row>
        <row r="118">
          <cell r="B118" t="str">
            <v>Sø c¸ch ®iÖn TE</v>
          </cell>
          <cell r="C118" t="str">
            <v>C¸i</v>
          </cell>
          <cell r="D118">
            <v>3500</v>
          </cell>
        </row>
        <row r="119">
          <cell r="B119" t="str">
            <v>S¬n ®á</v>
          </cell>
          <cell r="C119" t="str">
            <v>Kg</v>
          </cell>
          <cell r="D119">
            <v>22000</v>
          </cell>
        </row>
        <row r="120">
          <cell r="B120" t="str">
            <v>S¬n c¸c lo¹i</v>
          </cell>
          <cell r="C120" t="str">
            <v>Kg</v>
          </cell>
          <cell r="D120">
            <v>20000</v>
          </cell>
        </row>
        <row r="121">
          <cell r="B121" t="str">
            <v>S¬n ngo¹i</v>
          </cell>
          <cell r="C121" t="str">
            <v>Kg</v>
          </cell>
          <cell r="D121">
            <v>40000</v>
          </cell>
        </row>
        <row r="122">
          <cell r="B122" t="str">
            <v>S¬n tr¾ng</v>
          </cell>
          <cell r="C122" t="str">
            <v>Kg</v>
          </cell>
          <cell r="D122">
            <v>18500</v>
          </cell>
        </row>
        <row r="123">
          <cell r="B123" t="str">
            <v>S¾t gãc</v>
          </cell>
          <cell r="C123" t="str">
            <v>Kg</v>
          </cell>
        </row>
        <row r="125">
          <cell r="B125" t="str">
            <v>T«n 3li</v>
          </cell>
          <cell r="C125" t="str">
            <v>Kg</v>
          </cell>
        </row>
        <row r="126">
          <cell r="B126" t="str">
            <v>T«n 5li</v>
          </cell>
          <cell r="C126" t="str">
            <v>Kg</v>
          </cell>
        </row>
        <row r="127">
          <cell r="B127" t="str">
            <v>T«n chèng x«</v>
          </cell>
          <cell r="C127" t="str">
            <v>M</v>
          </cell>
          <cell r="D127">
            <v>196000</v>
          </cell>
        </row>
        <row r="128">
          <cell r="B128" t="str">
            <v>T«n l¸</v>
          </cell>
          <cell r="C128" t="str">
            <v>Kg</v>
          </cell>
          <cell r="D128">
            <v>4650</v>
          </cell>
        </row>
        <row r="129">
          <cell r="B129" t="str">
            <v>T«n óp nãc</v>
          </cell>
          <cell r="C129" t="str">
            <v>M</v>
          </cell>
          <cell r="D129">
            <v>15000</v>
          </cell>
        </row>
        <row r="130">
          <cell r="B130" t="str">
            <v>TÊm mòi tªn ph¶n quang</v>
          </cell>
          <cell r="C130" t="str">
            <v>C¸i</v>
          </cell>
        </row>
        <row r="131">
          <cell r="B131" t="str">
            <v>TÊm nhùa hoa v¨n</v>
          </cell>
          <cell r="C131" t="str">
            <v>TÊm</v>
          </cell>
          <cell r="D131">
            <v>15000</v>
          </cell>
        </row>
        <row r="132">
          <cell r="B132" t="str">
            <v>TÊm ph¶n quang 10x10cm</v>
          </cell>
          <cell r="C132" t="str">
            <v>C¸i</v>
          </cell>
          <cell r="D132">
            <v>7500</v>
          </cell>
        </row>
        <row r="133">
          <cell r="B133" t="str">
            <v>TÊm t«n AUSTNAM</v>
          </cell>
          <cell r="C133" t="str">
            <v>M2</v>
          </cell>
        </row>
        <row r="134">
          <cell r="B134" t="str">
            <v>TÊm l­íi ch¾n gang ®óc</v>
          </cell>
          <cell r="C134" t="str">
            <v>TÊm</v>
          </cell>
          <cell r="D134">
            <v>120000</v>
          </cell>
        </row>
        <row r="135">
          <cell r="B135" t="str">
            <v>èng thÐp phi 120</v>
          </cell>
          <cell r="C135" t="str">
            <v>M</v>
          </cell>
          <cell r="D135">
            <v>100200</v>
          </cell>
        </row>
        <row r="136">
          <cell r="B136" t="str">
            <v>ThÐp buéc</v>
          </cell>
          <cell r="C136" t="str">
            <v>Kg</v>
          </cell>
          <cell r="D136">
            <v>7000</v>
          </cell>
        </row>
        <row r="137">
          <cell r="B137" t="str">
            <v>ThÐp gãc 50x50 x4</v>
          </cell>
          <cell r="C137" t="str">
            <v>Kg</v>
          </cell>
          <cell r="D137">
            <v>4750</v>
          </cell>
        </row>
        <row r="138">
          <cell r="B138" t="str">
            <v>ThÐp tÊm</v>
          </cell>
          <cell r="C138" t="str">
            <v>Kg</v>
          </cell>
          <cell r="D138">
            <v>4500</v>
          </cell>
        </row>
        <row r="139">
          <cell r="B139" t="str">
            <v xml:space="preserve">ThÐp h×nh </v>
          </cell>
          <cell r="C139" t="str">
            <v>Kg</v>
          </cell>
          <cell r="D139">
            <v>4500</v>
          </cell>
        </row>
        <row r="140">
          <cell r="B140" t="str">
            <v>ThÐp phi 6 - 8</v>
          </cell>
          <cell r="C140" t="str">
            <v>Kg</v>
          </cell>
          <cell r="D140">
            <v>4574.1000000000004</v>
          </cell>
        </row>
        <row r="141">
          <cell r="B141" t="str">
            <v>Tre ghim</v>
          </cell>
          <cell r="C141" t="str">
            <v>C¸i</v>
          </cell>
          <cell r="D141">
            <v>250</v>
          </cell>
        </row>
        <row r="142">
          <cell r="B142" t="str">
            <v>ThÐp ®Öm</v>
          </cell>
          <cell r="C142" t="str">
            <v>Kg</v>
          </cell>
          <cell r="D142">
            <v>4500</v>
          </cell>
        </row>
        <row r="143">
          <cell r="B143" t="str">
            <v>ThÐp trßn phi &lt;=18</v>
          </cell>
          <cell r="C143" t="str">
            <v>Kg</v>
          </cell>
          <cell r="D143">
            <v>4594</v>
          </cell>
        </row>
        <row r="144">
          <cell r="B144" t="str">
            <v>Tranh lîp</v>
          </cell>
          <cell r="C144" t="str">
            <v>TÊm</v>
          </cell>
          <cell r="D144">
            <v>2000</v>
          </cell>
        </row>
        <row r="145">
          <cell r="B145" t="str">
            <v>Thanh chèng gç</v>
          </cell>
          <cell r="C145" t="str">
            <v>M</v>
          </cell>
          <cell r="D145">
            <v>1500</v>
          </cell>
        </row>
        <row r="146">
          <cell r="B146" t="str">
            <v>Tre mÐt</v>
          </cell>
          <cell r="C146" t="str">
            <v>C©y</v>
          </cell>
          <cell r="D146">
            <v>20000</v>
          </cell>
        </row>
        <row r="147">
          <cell r="B147" t="str">
            <v>V÷a BT # 100</v>
          </cell>
          <cell r="C147" t="str">
            <v>M3</v>
          </cell>
          <cell r="D147">
            <v>283679.266</v>
          </cell>
        </row>
        <row r="148">
          <cell r="B148" t="str">
            <v>V÷a BT # 150 ®¸ 2 x 4</v>
          </cell>
          <cell r="C148" t="str">
            <v>M3</v>
          </cell>
          <cell r="D148">
            <v>306775</v>
          </cell>
        </row>
        <row r="149">
          <cell r="B149" t="str">
            <v>V÷a BT # 200</v>
          </cell>
          <cell r="C149" t="str">
            <v>M3</v>
          </cell>
          <cell r="D149">
            <v>370137</v>
          </cell>
        </row>
        <row r="150">
          <cell r="B150" t="str">
            <v>V÷a BT # 250</v>
          </cell>
          <cell r="C150" t="str">
            <v>M3</v>
          </cell>
          <cell r="D150">
            <v>414099</v>
          </cell>
        </row>
        <row r="151">
          <cell r="B151" t="str">
            <v>V÷a BT # 150 ®¸ 4 x 6</v>
          </cell>
          <cell r="C151" t="str">
            <v>M3</v>
          </cell>
          <cell r="D151">
            <v>273894.065</v>
          </cell>
        </row>
        <row r="153">
          <cell r="B153" t="str">
            <v>V÷a XM # 100</v>
          </cell>
          <cell r="C153" t="str">
            <v>M3</v>
          </cell>
          <cell r="D153">
            <v>327882.42568000004</v>
          </cell>
        </row>
        <row r="154">
          <cell r="B154" t="str">
            <v>V÷a XM # 125</v>
          </cell>
          <cell r="C154" t="str">
            <v>M3</v>
          </cell>
          <cell r="D154" t="e">
            <v>#REF!</v>
          </cell>
        </row>
        <row r="155">
          <cell r="B155" t="str">
            <v>V÷a XM # 75</v>
          </cell>
          <cell r="C155" t="str">
            <v>M3</v>
          </cell>
          <cell r="D155" t="e">
            <v>#REF!</v>
          </cell>
        </row>
        <row r="156">
          <cell r="B156" t="str">
            <v>V«i</v>
          </cell>
          <cell r="C156" t="str">
            <v>Kg</v>
          </cell>
          <cell r="D156">
            <v>450</v>
          </cell>
        </row>
        <row r="157">
          <cell r="B157" t="str">
            <v>VËt liÖu kh¸c</v>
          </cell>
          <cell r="C157" t="str">
            <v>%</v>
          </cell>
          <cell r="D157">
            <v>0</v>
          </cell>
        </row>
        <row r="158">
          <cell r="B158" t="str">
            <v>Ve tuýp mµu</v>
          </cell>
          <cell r="C158" t="str">
            <v>Kg</v>
          </cell>
          <cell r="D158">
            <v>15000</v>
          </cell>
        </row>
        <row r="159">
          <cell r="B159" t="str">
            <v>Xi m¨ng</v>
          </cell>
          <cell r="C159" t="str">
            <v>Kg</v>
          </cell>
          <cell r="D159">
            <v>737.01700000000005</v>
          </cell>
        </row>
        <row r="160">
          <cell r="B160" t="str">
            <v>Xi m¨ng tr¾ng</v>
          </cell>
          <cell r="C160" t="str">
            <v>Kg</v>
          </cell>
          <cell r="D160">
            <v>1600</v>
          </cell>
        </row>
        <row r="161">
          <cell r="B161" t="str">
            <v>Xuyªn hoa cöa sæ thÐp</v>
          </cell>
          <cell r="C161" t="str">
            <v>M2</v>
          </cell>
        </row>
        <row r="162">
          <cell r="B162" t="str">
            <v>TÊm Fibro</v>
          </cell>
          <cell r="C162" t="str">
            <v>M2</v>
          </cell>
        </row>
        <row r="163">
          <cell r="B163" t="str">
            <v>§Ìn Ne «ng</v>
          </cell>
          <cell r="C163" t="str">
            <v>C¸i</v>
          </cell>
        </row>
        <row r="164">
          <cell r="B164" t="str">
            <v>èng giÕng</v>
          </cell>
          <cell r="C164" t="str">
            <v xml:space="preserve">èng </v>
          </cell>
        </row>
        <row r="165">
          <cell r="B165" t="str">
            <v>Cét ®iÖn 6m</v>
          </cell>
          <cell r="C165" t="str">
            <v>Cét</v>
          </cell>
        </row>
        <row r="166">
          <cell r="B166" t="str">
            <v>LÖ phÝ ®Êt</v>
          </cell>
          <cell r="C166" t="str">
            <v>§ång</v>
          </cell>
          <cell r="D166">
            <v>2000</v>
          </cell>
        </row>
        <row r="167">
          <cell r="B167" t="str">
            <v>Gç xÎ nhãm 4</v>
          </cell>
          <cell r="C167" t="str">
            <v>M3</v>
          </cell>
        </row>
        <row r="168">
          <cell r="B168" t="str">
            <v>Thuèc næ Am«nÝt</v>
          </cell>
          <cell r="C168" t="str">
            <v>Kg</v>
          </cell>
        </row>
        <row r="169">
          <cell r="B169" t="str">
            <v>S¬n mµu tr¾ng</v>
          </cell>
          <cell r="C169" t="str">
            <v>Kg</v>
          </cell>
          <cell r="D169">
            <v>18000</v>
          </cell>
        </row>
        <row r="170">
          <cell r="B170" t="str">
            <v>Ga ®èt</v>
          </cell>
          <cell r="C170" t="str">
            <v>Kg</v>
          </cell>
          <cell r="D170">
            <v>15000</v>
          </cell>
        </row>
        <row r="171">
          <cell r="B171" t="str">
            <v>Dung dÞch s¬n lãt</v>
          </cell>
          <cell r="C171" t="str">
            <v>Kg</v>
          </cell>
          <cell r="D171">
            <v>41730</v>
          </cell>
        </row>
        <row r="172">
          <cell r="B172" t="str">
            <v>D©y ch¸y chËm</v>
          </cell>
          <cell r="C172" t="str">
            <v>M</v>
          </cell>
        </row>
        <row r="173">
          <cell r="B173" t="str">
            <v>C¸t ®en</v>
          </cell>
          <cell r="C173" t="str">
            <v>M3</v>
          </cell>
        </row>
        <row r="174">
          <cell r="B174" t="str">
            <v>G¹ch l¸ nem</v>
          </cell>
          <cell r="C174" t="str">
            <v>Viªn</v>
          </cell>
        </row>
        <row r="175">
          <cell r="B175" t="str">
            <v>R¨ng cµo</v>
          </cell>
          <cell r="C175" t="str">
            <v>Bé</v>
          </cell>
          <cell r="D175">
            <v>500000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SPBN (2)"/>
      <sheetName val="Hspbn"/>
      <sheetName val="Tinh toan"/>
      <sheetName val="XL4Test5"/>
      <sheetName val="XL4Poppy"/>
    </sheetNames>
    <sheetDataSet>
      <sheetData sheetId="0"/>
      <sheetData sheetId="1"/>
      <sheetData sheetId="2"/>
      <sheetData sheetId="3"/>
      <sheetData sheetId="4"/>
    </sheetDataSet>
  </externalBook>
</externalLink>
</file>

<file path=xl/externalLinks/externalLink4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DT"/>
      <sheetName val="Gia"/>
      <sheetName val="DGIA"/>
      <sheetName val="DT"/>
      <sheetName val="TH"/>
      <sheetName val="XXXXXXXX"/>
      <sheetName val="00000000"/>
      <sheetName val="XL4Poppy"/>
      <sheetName val="10000000"/>
      <sheetName val="XL4Test5"/>
    </sheetNames>
    <sheetDataSet>
      <sheetData sheetId="0" refreshError="1"/>
      <sheetData sheetId="1">
        <row r="9">
          <cell r="A9">
            <v>1</v>
          </cell>
          <cell r="B9" t="str">
            <v>§¸ héc</v>
          </cell>
          <cell r="C9" t="str">
            <v>m3</v>
          </cell>
          <cell r="D9">
            <v>1.5</v>
          </cell>
          <cell r="E9" t="str">
            <v>TTNam ®µn</v>
          </cell>
          <cell r="F9" t="str">
            <v>HT Xl¾p</v>
          </cell>
          <cell r="G9">
            <v>6</v>
          </cell>
          <cell r="H9">
            <v>3</v>
          </cell>
          <cell r="I9">
            <v>2</v>
          </cell>
          <cell r="J9">
            <v>1954.29</v>
          </cell>
          <cell r="K9">
            <v>1.1000000000000001</v>
          </cell>
          <cell r="L9">
            <v>1.1499999999999999</v>
          </cell>
          <cell r="M9">
            <v>22249.591649999998</v>
          </cell>
          <cell r="O9">
            <v>3571.4285714285711</v>
          </cell>
          <cell r="P9">
            <v>25821.020221428571</v>
          </cell>
          <cell r="Q9">
            <v>44600</v>
          </cell>
          <cell r="R9">
            <v>10400</v>
          </cell>
          <cell r="S9">
            <v>80821.020221428567</v>
          </cell>
        </row>
        <row r="10">
          <cell r="A10">
            <v>2</v>
          </cell>
          <cell r="B10" t="str">
            <v>§¸ d¨m 4x6:</v>
          </cell>
          <cell r="C10" t="str">
            <v>m3</v>
          </cell>
          <cell r="D10">
            <v>1.5</v>
          </cell>
          <cell r="E10" t="str">
            <v>TTNam ®µn</v>
          </cell>
          <cell r="F10" t="str">
            <v>HT Xl¾p</v>
          </cell>
          <cell r="G10">
            <v>6</v>
          </cell>
          <cell r="H10">
            <v>3</v>
          </cell>
          <cell r="I10">
            <v>1</v>
          </cell>
          <cell r="J10">
            <v>1954.29</v>
          </cell>
          <cell r="K10">
            <v>1</v>
          </cell>
          <cell r="L10">
            <v>1.1499999999999999</v>
          </cell>
          <cell r="M10">
            <v>20226.9015</v>
          </cell>
          <cell r="O10">
            <v>3571.4285714285711</v>
          </cell>
          <cell r="P10">
            <v>23798.330071428572</v>
          </cell>
          <cell r="Q10">
            <v>68200</v>
          </cell>
          <cell r="R10">
            <v>6800</v>
          </cell>
          <cell r="S10">
            <v>98798.330071428572</v>
          </cell>
        </row>
        <row r="11">
          <cell r="A11">
            <v>3</v>
          </cell>
          <cell r="B11" t="str">
            <v>§¸ d¨m 6x8</v>
          </cell>
          <cell r="C11" t="str">
            <v>m3</v>
          </cell>
          <cell r="D11">
            <v>1.5</v>
          </cell>
          <cell r="E11" t="str">
            <v>TTNam ®µn</v>
          </cell>
          <cell r="F11" t="str">
            <v>HT Xl¾p</v>
          </cell>
          <cell r="G11">
            <v>6</v>
          </cell>
          <cell r="H11">
            <v>3</v>
          </cell>
          <cell r="I11">
            <v>1</v>
          </cell>
          <cell r="J11">
            <v>1954.29</v>
          </cell>
          <cell r="K11">
            <v>1</v>
          </cell>
          <cell r="L11">
            <v>1.1499999999999999</v>
          </cell>
          <cell r="M11">
            <v>20226.9015</v>
          </cell>
          <cell r="O11">
            <v>3571.4285714285711</v>
          </cell>
          <cell r="P11">
            <v>23798.330071428572</v>
          </cell>
          <cell r="Q11">
            <v>44600</v>
          </cell>
          <cell r="R11">
            <v>6800</v>
          </cell>
          <cell r="S11">
            <v>75198.330071428572</v>
          </cell>
        </row>
        <row r="12">
          <cell r="A12">
            <v>4</v>
          </cell>
          <cell r="B12" t="str">
            <v>§¸ d¨m 2x4</v>
          </cell>
          <cell r="C12" t="str">
            <v>m3</v>
          </cell>
          <cell r="D12">
            <v>1.55</v>
          </cell>
          <cell r="E12" t="str">
            <v>TTNam ®µn</v>
          </cell>
          <cell r="F12" t="str">
            <v>HT Xl¾p</v>
          </cell>
          <cell r="G12">
            <v>6</v>
          </cell>
          <cell r="H12">
            <v>3</v>
          </cell>
          <cell r="I12">
            <v>1</v>
          </cell>
          <cell r="J12">
            <v>1954.29</v>
          </cell>
          <cell r="K12">
            <v>1</v>
          </cell>
          <cell r="L12">
            <v>1.1499999999999999</v>
          </cell>
          <cell r="M12">
            <v>20901.131550000002</v>
          </cell>
          <cell r="O12">
            <v>3690.4761904761904</v>
          </cell>
          <cell r="P12">
            <v>24591.607740476193</v>
          </cell>
          <cell r="Q12">
            <v>81200</v>
          </cell>
          <cell r="R12">
            <v>14200</v>
          </cell>
          <cell r="S12">
            <v>119991.60774047619</v>
          </cell>
        </row>
        <row r="13">
          <cell r="A13">
            <v>5</v>
          </cell>
          <cell r="B13" t="str">
            <v>§¸ 0,5-2</v>
          </cell>
          <cell r="C13" t="str">
            <v>m3</v>
          </cell>
          <cell r="D13">
            <v>1.6</v>
          </cell>
          <cell r="E13" t="str">
            <v>TTNam ®µn</v>
          </cell>
          <cell r="F13" t="str">
            <v>HT Xl¾p</v>
          </cell>
          <cell r="G13">
            <v>6</v>
          </cell>
          <cell r="H13">
            <v>3</v>
          </cell>
          <cell r="I13">
            <v>1</v>
          </cell>
          <cell r="J13">
            <v>1954.29</v>
          </cell>
          <cell r="K13">
            <v>1</v>
          </cell>
          <cell r="L13">
            <v>1.1499999999999999</v>
          </cell>
          <cell r="M13">
            <v>21575.3616</v>
          </cell>
          <cell r="O13">
            <v>3809.5238095238092</v>
          </cell>
          <cell r="P13">
            <v>25384.885409523809</v>
          </cell>
          <cell r="Q13">
            <v>91000</v>
          </cell>
          <cell r="R13">
            <v>20000</v>
          </cell>
          <cell r="S13">
            <v>136384.88540952379</v>
          </cell>
        </row>
        <row r="14">
          <cell r="A14">
            <v>6</v>
          </cell>
          <cell r="B14" t="str">
            <v>§¸ m¹t</v>
          </cell>
          <cell r="C14" t="str">
            <v>m3</v>
          </cell>
          <cell r="D14">
            <v>1.6</v>
          </cell>
          <cell r="E14" t="str">
            <v xml:space="preserve">Má </v>
          </cell>
          <cell r="F14" t="str">
            <v>HT Xl¾p</v>
          </cell>
          <cell r="G14">
            <v>19</v>
          </cell>
          <cell r="M14">
            <v>31481.498399999997</v>
          </cell>
          <cell r="O14">
            <v>3809.5238095238092</v>
          </cell>
          <cell r="P14">
            <v>35291.022209523806</v>
          </cell>
          <cell r="Q14">
            <v>20000</v>
          </cell>
          <cell r="S14">
            <v>55291.022209523806</v>
          </cell>
        </row>
        <row r="15">
          <cell r="E15" t="str">
            <v>nói M­îu</v>
          </cell>
          <cell r="G15">
            <v>13</v>
          </cell>
          <cell r="H15">
            <v>2</v>
          </cell>
          <cell r="I15">
            <v>1</v>
          </cell>
          <cell r="J15">
            <v>783.81</v>
          </cell>
          <cell r="K15">
            <v>1</v>
          </cell>
          <cell r="L15">
            <v>1.1499999999999999</v>
          </cell>
          <cell r="M15">
            <v>18748.735199999996</v>
          </cell>
        </row>
        <row r="16">
          <cell r="G16">
            <v>6</v>
          </cell>
          <cell r="H16">
            <v>3</v>
          </cell>
          <cell r="I16">
            <v>1</v>
          </cell>
          <cell r="J16">
            <v>1153.33</v>
          </cell>
          <cell r="K16">
            <v>1</v>
          </cell>
          <cell r="L16">
            <v>1.1499999999999999</v>
          </cell>
          <cell r="M16">
            <v>12732.763199999999</v>
          </cell>
        </row>
        <row r="17">
          <cell r="A17">
            <v>7</v>
          </cell>
          <cell r="B17" t="str">
            <v xml:space="preserve"> Bét ®¸</v>
          </cell>
          <cell r="C17" t="str">
            <v>TÊn</v>
          </cell>
          <cell r="D17">
            <v>1</v>
          </cell>
          <cell r="E17" t="str">
            <v>TTNam ®µn</v>
          </cell>
          <cell r="F17" t="str">
            <v>HT Xl¾p</v>
          </cell>
          <cell r="G17">
            <v>6</v>
          </cell>
          <cell r="H17">
            <v>3</v>
          </cell>
          <cell r="I17">
            <v>1</v>
          </cell>
          <cell r="J17">
            <v>1954.29</v>
          </cell>
          <cell r="K17">
            <v>1</v>
          </cell>
          <cell r="L17">
            <v>1</v>
          </cell>
          <cell r="M17">
            <v>11725.74</v>
          </cell>
          <cell r="N17">
            <v>5000</v>
          </cell>
          <cell r="O17">
            <v>0</v>
          </cell>
          <cell r="P17">
            <v>16725.739999999998</v>
          </cell>
          <cell r="Q17">
            <v>180000</v>
          </cell>
          <cell r="S17">
            <v>196725.74</v>
          </cell>
        </row>
        <row r="18">
          <cell r="A18">
            <v>8</v>
          </cell>
          <cell r="B18" t="str">
            <v>C¸t vµng</v>
          </cell>
          <cell r="C18" t="str">
            <v>m3</v>
          </cell>
          <cell r="D18">
            <v>1.4</v>
          </cell>
          <cell r="E18" t="str">
            <v>Nam ®µn</v>
          </cell>
          <cell r="F18" t="str">
            <v>HT Xl¾p</v>
          </cell>
          <cell r="G18">
            <v>6</v>
          </cell>
          <cell r="H18">
            <v>3</v>
          </cell>
          <cell r="I18">
            <v>1</v>
          </cell>
          <cell r="J18">
            <v>1954.29</v>
          </cell>
          <cell r="K18">
            <v>1</v>
          </cell>
          <cell r="L18">
            <v>1.1499999999999999</v>
          </cell>
          <cell r="M18">
            <v>18878.441399999996</v>
          </cell>
          <cell r="O18">
            <v>3333.333333333333</v>
          </cell>
          <cell r="P18">
            <v>22211.774733333328</v>
          </cell>
          <cell r="Q18">
            <v>31500</v>
          </cell>
          <cell r="R18">
            <v>-8500</v>
          </cell>
          <cell r="S18">
            <v>45211.774733333325</v>
          </cell>
        </row>
        <row r="19">
          <cell r="A19">
            <v>9</v>
          </cell>
          <cell r="B19" t="str">
            <v>Nhùa ®­êng</v>
          </cell>
          <cell r="C19" t="str">
            <v>TÊn</v>
          </cell>
          <cell r="D19">
            <v>1</v>
          </cell>
          <cell r="E19" t="str">
            <v>Nam ®µn</v>
          </cell>
          <cell r="F19" t="str">
            <v>HT Xl¾p</v>
          </cell>
          <cell r="G19">
            <v>6</v>
          </cell>
          <cell r="H19">
            <v>3</v>
          </cell>
          <cell r="I19">
            <v>3</v>
          </cell>
          <cell r="J19">
            <v>1954.29</v>
          </cell>
          <cell r="K19">
            <v>1.3</v>
          </cell>
          <cell r="L19">
            <v>1</v>
          </cell>
          <cell r="M19">
            <v>15243.462000000001</v>
          </cell>
          <cell r="N19">
            <v>5000</v>
          </cell>
          <cell r="P19">
            <v>20243.462</v>
          </cell>
          <cell r="Q19">
            <v>2345000</v>
          </cell>
          <cell r="R19">
            <v>1065000</v>
          </cell>
          <cell r="S19">
            <v>3430243.4619999998</v>
          </cell>
        </row>
        <row r="20">
          <cell r="A20">
            <v>10</v>
          </cell>
          <cell r="B20" t="str">
            <v>XM P300</v>
          </cell>
          <cell r="C20" t="str">
            <v>TÊn</v>
          </cell>
          <cell r="D20">
            <v>1</v>
          </cell>
          <cell r="E20" t="str">
            <v>Nam ®µn</v>
          </cell>
          <cell r="F20" t="str">
            <v>HT Xl¾p</v>
          </cell>
          <cell r="G20">
            <v>6</v>
          </cell>
          <cell r="H20">
            <v>3</v>
          </cell>
          <cell r="I20">
            <v>3</v>
          </cell>
          <cell r="J20">
            <v>1954.29</v>
          </cell>
          <cell r="K20">
            <v>1.3</v>
          </cell>
          <cell r="L20">
            <v>1</v>
          </cell>
          <cell r="M20">
            <v>15243.462000000001</v>
          </cell>
          <cell r="N20">
            <v>5000</v>
          </cell>
          <cell r="P20">
            <v>20243.462</v>
          </cell>
          <cell r="Q20">
            <v>722000</v>
          </cell>
          <cell r="R20">
            <v>-30000</v>
          </cell>
          <cell r="S20">
            <v>712243.46200000006</v>
          </cell>
        </row>
        <row r="21">
          <cell r="A21">
            <v>11</v>
          </cell>
          <cell r="B21" t="str">
            <v>Gç v¸n khu«n</v>
          </cell>
          <cell r="C21" t="str">
            <v>m3</v>
          </cell>
          <cell r="D21">
            <v>0.7</v>
          </cell>
          <cell r="E21" t="str">
            <v>Nam ®µn</v>
          </cell>
          <cell r="F21" t="str">
            <v>HT Xl¾p</v>
          </cell>
          <cell r="G21">
            <v>6</v>
          </cell>
          <cell r="H21">
            <v>3</v>
          </cell>
          <cell r="I21">
            <v>2</v>
          </cell>
          <cell r="J21">
            <v>1954.29</v>
          </cell>
          <cell r="K21">
            <v>1.1000000000000001</v>
          </cell>
          <cell r="L21">
            <v>1</v>
          </cell>
          <cell r="M21">
            <v>9028.8197999999975</v>
          </cell>
          <cell r="N21">
            <v>5000</v>
          </cell>
          <cell r="P21">
            <v>14028.819799999997</v>
          </cell>
          <cell r="Q21">
            <v>1181800</v>
          </cell>
          <cell r="R21">
            <v>121200</v>
          </cell>
          <cell r="S21">
            <v>1317028.8197999999</v>
          </cell>
        </row>
        <row r="22">
          <cell r="A22">
            <v>12</v>
          </cell>
          <cell r="B22" t="str">
            <v>S¾t thÐp &lt;10</v>
          </cell>
          <cell r="C22" t="str">
            <v>TÊn</v>
          </cell>
          <cell r="D22">
            <v>1</v>
          </cell>
          <cell r="E22" t="str">
            <v>Nam ®µn</v>
          </cell>
          <cell r="F22" t="str">
            <v>HT Xl¾p</v>
          </cell>
          <cell r="G22">
            <v>6</v>
          </cell>
          <cell r="H22">
            <v>3</v>
          </cell>
          <cell r="I22">
            <v>2</v>
          </cell>
          <cell r="J22">
            <v>1954.29</v>
          </cell>
          <cell r="K22">
            <v>1.1000000000000001</v>
          </cell>
          <cell r="L22">
            <v>1</v>
          </cell>
          <cell r="M22">
            <v>12898.314</v>
          </cell>
          <cell r="N22">
            <v>5000</v>
          </cell>
          <cell r="P22">
            <v>17898.313999999998</v>
          </cell>
          <cell r="Q22">
            <v>4290000</v>
          </cell>
          <cell r="R22">
            <v>1590000</v>
          </cell>
          <cell r="S22">
            <v>5897898.3140000002</v>
          </cell>
        </row>
        <row r="23">
          <cell r="A23">
            <v>13</v>
          </cell>
          <cell r="B23" t="str">
            <v>S¾t thÐp &lt;18</v>
          </cell>
          <cell r="C23" t="str">
            <v>TÊn</v>
          </cell>
          <cell r="D23">
            <v>1</v>
          </cell>
          <cell r="E23" t="str">
            <v>Nam ®µn</v>
          </cell>
          <cell r="F23" t="str">
            <v>HT Xl¾p</v>
          </cell>
          <cell r="G23">
            <v>6</v>
          </cell>
          <cell r="H23">
            <v>3</v>
          </cell>
          <cell r="I23">
            <v>2</v>
          </cell>
          <cell r="J23">
            <v>1954.29</v>
          </cell>
          <cell r="K23">
            <v>1.1000000000000001</v>
          </cell>
          <cell r="L23">
            <v>1</v>
          </cell>
          <cell r="M23">
            <v>12898.314</v>
          </cell>
          <cell r="N23">
            <v>5000</v>
          </cell>
          <cell r="P23">
            <v>17898.313999999998</v>
          </cell>
          <cell r="Q23">
            <v>4070000</v>
          </cell>
          <cell r="R23">
            <v>1590000</v>
          </cell>
          <cell r="S23">
            <v>5677898.3139999993</v>
          </cell>
        </row>
        <row r="24">
          <cell r="A24">
            <v>14</v>
          </cell>
          <cell r="B24" t="str">
            <v>S¾t tÊm</v>
          </cell>
          <cell r="C24" t="str">
            <v>TÊn</v>
          </cell>
          <cell r="D24">
            <v>1</v>
          </cell>
          <cell r="E24" t="str">
            <v>Nam ®µn</v>
          </cell>
          <cell r="F24" t="str">
            <v>HT Xl¾p</v>
          </cell>
          <cell r="G24">
            <v>6</v>
          </cell>
          <cell r="H24">
            <v>3</v>
          </cell>
          <cell r="I24">
            <v>2</v>
          </cell>
          <cell r="J24">
            <v>1954.29</v>
          </cell>
          <cell r="K24">
            <v>1.1000000000000001</v>
          </cell>
          <cell r="L24">
            <v>1</v>
          </cell>
          <cell r="M24">
            <v>12898.314</v>
          </cell>
          <cell r="N24">
            <v>5000</v>
          </cell>
          <cell r="P24">
            <v>17898.313999999998</v>
          </cell>
          <cell r="Q24">
            <v>4100000</v>
          </cell>
          <cell r="R24">
            <v>1861000</v>
          </cell>
          <cell r="S24">
            <v>5978898.3139999993</v>
          </cell>
        </row>
        <row r="25">
          <cell r="A25">
            <v>15</v>
          </cell>
          <cell r="B25" t="str">
            <v>S¾t h×nh</v>
          </cell>
          <cell r="C25" t="str">
            <v>TÊn</v>
          </cell>
          <cell r="D25">
            <v>1</v>
          </cell>
          <cell r="E25" t="str">
            <v>Nam ®µn</v>
          </cell>
          <cell r="F25" t="str">
            <v>HT Xl¾p</v>
          </cell>
          <cell r="G25">
            <v>6</v>
          </cell>
          <cell r="H25">
            <v>3</v>
          </cell>
          <cell r="I25">
            <v>2</v>
          </cell>
          <cell r="J25">
            <v>1954.29</v>
          </cell>
          <cell r="K25">
            <v>1.1000000000000001</v>
          </cell>
          <cell r="L25">
            <v>1</v>
          </cell>
          <cell r="M25">
            <v>12898.314</v>
          </cell>
          <cell r="N25">
            <v>5000</v>
          </cell>
          <cell r="P25">
            <v>17898.313999999998</v>
          </cell>
          <cell r="Q25">
            <v>4370000</v>
          </cell>
          <cell r="R25">
            <v>1861000</v>
          </cell>
          <cell r="S25">
            <v>6248898.3140000002</v>
          </cell>
        </row>
        <row r="26">
          <cell r="A26">
            <v>16</v>
          </cell>
          <cell r="B26" t="str">
            <v>D©y thÐp</v>
          </cell>
          <cell r="C26" t="str">
            <v>TÊn</v>
          </cell>
          <cell r="D26">
            <v>1</v>
          </cell>
          <cell r="E26" t="str">
            <v>Nam ®µn</v>
          </cell>
          <cell r="F26" t="str">
            <v>HT Xl¾p</v>
          </cell>
          <cell r="G26">
            <v>6</v>
          </cell>
          <cell r="H26">
            <v>3</v>
          </cell>
          <cell r="I26">
            <v>2</v>
          </cell>
          <cell r="J26">
            <v>1954.29</v>
          </cell>
          <cell r="K26">
            <v>1.1000000000000001</v>
          </cell>
          <cell r="L26">
            <v>1</v>
          </cell>
          <cell r="M26">
            <v>12898.314</v>
          </cell>
          <cell r="N26">
            <v>5000</v>
          </cell>
          <cell r="P26">
            <v>17898.313999999998</v>
          </cell>
          <cell r="Q26">
            <v>6300000</v>
          </cell>
          <cell r="R26">
            <v>1590000</v>
          </cell>
          <cell r="S26">
            <v>7907898.3140000002</v>
          </cell>
        </row>
        <row r="27">
          <cell r="A27">
            <v>17</v>
          </cell>
          <cell r="B27" t="str">
            <v>Cñi</v>
          </cell>
          <cell r="C27" t="str">
            <v>Kg</v>
          </cell>
          <cell r="Q27">
            <v>250</v>
          </cell>
          <cell r="S27">
            <v>250</v>
          </cell>
        </row>
        <row r="28">
          <cell r="A28">
            <v>18</v>
          </cell>
          <cell r="B28" t="str">
            <v>Bu l«ng</v>
          </cell>
          <cell r="C28" t="str">
            <v>c¸i</v>
          </cell>
          <cell r="Q28">
            <v>2500</v>
          </cell>
          <cell r="S28">
            <v>2500</v>
          </cell>
        </row>
        <row r="29">
          <cell r="A29">
            <v>19</v>
          </cell>
          <cell r="B29" t="str">
            <v>Bao t¶i</v>
          </cell>
          <cell r="C29" t="str">
            <v>m2</v>
          </cell>
          <cell r="Q29">
            <v>3200</v>
          </cell>
          <cell r="S29">
            <v>3200</v>
          </cell>
        </row>
        <row r="30">
          <cell r="A30">
            <v>20</v>
          </cell>
          <cell r="B30" t="str">
            <v>N­íc</v>
          </cell>
          <cell r="C30" t="str">
            <v>lÝt</v>
          </cell>
          <cell r="S30">
            <v>0</v>
          </cell>
        </row>
        <row r="31">
          <cell r="A31">
            <v>21</v>
          </cell>
          <cell r="B31" t="str">
            <v>§Êt ®Ìn</v>
          </cell>
          <cell r="C31" t="str">
            <v>Kg</v>
          </cell>
          <cell r="Q31">
            <v>5000</v>
          </cell>
          <cell r="S31">
            <v>5000</v>
          </cell>
        </row>
        <row r="32">
          <cell r="A32">
            <v>22</v>
          </cell>
          <cell r="B32" t="str">
            <v>§inh</v>
          </cell>
          <cell r="C32" t="str">
            <v>Kg</v>
          </cell>
          <cell r="Q32">
            <v>7000</v>
          </cell>
          <cell r="S32">
            <v>7000</v>
          </cell>
        </row>
        <row r="33">
          <cell r="A33">
            <v>23</v>
          </cell>
          <cell r="B33" t="str">
            <v>Quy hµn</v>
          </cell>
          <cell r="C33" t="str">
            <v>Kg</v>
          </cell>
          <cell r="Q33">
            <v>7800</v>
          </cell>
          <cell r="S33">
            <v>7800</v>
          </cell>
        </row>
        <row r="34">
          <cell r="A34">
            <v>24</v>
          </cell>
          <cell r="B34" t="str">
            <v>C©y chèng</v>
          </cell>
          <cell r="C34" t="str">
            <v>c©y</v>
          </cell>
          <cell r="Q34">
            <v>13640</v>
          </cell>
          <cell r="S34">
            <v>13640</v>
          </cell>
        </row>
        <row r="35">
          <cell r="A35">
            <v>25</v>
          </cell>
          <cell r="B35" t="str">
            <v>S¬n lãt</v>
          </cell>
          <cell r="C35" t="str">
            <v>Kg</v>
          </cell>
          <cell r="S35">
            <v>30635</v>
          </cell>
        </row>
        <row r="36">
          <cell r="A36">
            <v>26</v>
          </cell>
          <cell r="B36" t="str">
            <v>¤ xi</v>
          </cell>
          <cell r="C36" t="str">
            <v>chai</v>
          </cell>
          <cell r="Q36">
            <v>34200</v>
          </cell>
          <cell r="S36">
            <v>34200</v>
          </cell>
        </row>
        <row r="37">
          <cell r="A37">
            <v>27</v>
          </cell>
          <cell r="B37" t="str">
            <v>C¸t ®en</v>
          </cell>
          <cell r="C37" t="str">
            <v>m3</v>
          </cell>
          <cell r="D37">
            <v>1.2</v>
          </cell>
          <cell r="E37" t="str">
            <v>Nam ®µn</v>
          </cell>
          <cell r="F37" t="str">
            <v>HT Xl¾p</v>
          </cell>
          <cell r="G37">
            <v>6</v>
          </cell>
          <cell r="H37">
            <v>3</v>
          </cell>
          <cell r="I37">
            <v>1</v>
          </cell>
          <cell r="J37">
            <v>1954.29</v>
          </cell>
          <cell r="K37">
            <v>1</v>
          </cell>
          <cell r="L37">
            <v>1.1499999999999999</v>
          </cell>
          <cell r="M37">
            <v>16181.521199999999</v>
          </cell>
          <cell r="O37">
            <v>2857.1428571428569</v>
          </cell>
          <cell r="P37">
            <v>19038.664057142858</v>
          </cell>
          <cell r="Q37">
            <v>27000</v>
          </cell>
          <cell r="R37">
            <v>-7000</v>
          </cell>
          <cell r="S37">
            <v>39038.664057142858</v>
          </cell>
        </row>
        <row r="38">
          <cell r="A38">
            <v>28</v>
          </cell>
          <cell r="B38" t="str">
            <v>Bét s¬n tr¾ng</v>
          </cell>
          <cell r="C38" t="str">
            <v>Kg</v>
          </cell>
          <cell r="S38">
            <v>11000</v>
          </cell>
        </row>
        <row r="39">
          <cell r="A39">
            <v>29</v>
          </cell>
          <cell r="B39" t="str">
            <v>CP§D lo¹i 1</v>
          </cell>
          <cell r="C39" t="str">
            <v>m3</v>
          </cell>
          <cell r="D39">
            <v>1.55</v>
          </cell>
          <cell r="E39" t="str">
            <v>TTNam ®µn</v>
          </cell>
          <cell r="F39" t="str">
            <v>HT Xl¾p</v>
          </cell>
          <cell r="G39">
            <v>6</v>
          </cell>
          <cell r="H39">
            <v>3</v>
          </cell>
          <cell r="I39">
            <v>1</v>
          </cell>
          <cell r="J39">
            <v>1954.29</v>
          </cell>
          <cell r="K39">
            <v>1</v>
          </cell>
          <cell r="L39">
            <v>1.1499999999999999</v>
          </cell>
          <cell r="M39">
            <v>20901.131550000002</v>
          </cell>
          <cell r="O39">
            <v>3690.4761904761904</v>
          </cell>
          <cell r="P39">
            <v>24591.607740476193</v>
          </cell>
          <cell r="Q39">
            <v>91000</v>
          </cell>
          <cell r="S39">
            <v>115591.60774047619</v>
          </cell>
        </row>
        <row r="40">
          <cell r="A40">
            <v>30</v>
          </cell>
          <cell r="B40" t="str">
            <v>CP§D lo¹i 2</v>
          </cell>
          <cell r="C40" t="str">
            <v>m3</v>
          </cell>
          <cell r="D40">
            <v>1.55</v>
          </cell>
          <cell r="E40" t="str">
            <v>TTNam ®µn</v>
          </cell>
          <cell r="F40" t="str">
            <v>HT Xl¾p</v>
          </cell>
          <cell r="G40">
            <v>6</v>
          </cell>
          <cell r="H40">
            <v>3</v>
          </cell>
          <cell r="I40">
            <v>1</v>
          </cell>
          <cell r="J40">
            <v>1954.29</v>
          </cell>
          <cell r="K40">
            <v>1</v>
          </cell>
          <cell r="L40">
            <v>1.1499999999999999</v>
          </cell>
          <cell r="M40">
            <v>20901.131550000002</v>
          </cell>
          <cell r="O40">
            <v>3690.4761904761904</v>
          </cell>
          <cell r="P40">
            <v>24591.607740476193</v>
          </cell>
          <cell r="Q40">
            <v>81900</v>
          </cell>
          <cell r="S40">
            <v>106491.60774047619</v>
          </cell>
        </row>
        <row r="41">
          <cell r="A41">
            <v>31</v>
          </cell>
          <cell r="B41" t="str">
            <v>DÇu mazót</v>
          </cell>
          <cell r="C41" t="str">
            <v>Kg</v>
          </cell>
          <cell r="Q41">
            <v>4100</v>
          </cell>
          <cell r="S41">
            <v>4100</v>
          </cell>
        </row>
      </sheetData>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 Quang"/>
      <sheetName val="Ho Chi Minh"/>
      <sheetName val="theo doi cong trinh"/>
      <sheetName val="BIA"/>
      <sheetName val="BIA (3)"/>
      <sheetName val="BIA (2)"/>
      <sheetName val="Sheet4"/>
      <sheetName val="Sheet1"/>
      <sheetName val="Sheet2"/>
      <sheetName val="Sheet3"/>
      <sheetName val="#REF"/>
      <sheetName val="BC-THIETBI"/>
      <sheetName val="TB 06.03"/>
      <sheetName val="MS Thiet bi 2003"/>
      <sheetName val="BC von chu SH"/>
      <sheetName val="Sheet6"/>
      <sheetName val="Sheet12"/>
      <sheetName val="XXXXXXXX"/>
      <sheetName val="KHOI LUONG"/>
      <sheetName val=""/>
      <sheetName val="#REF!"/>
      <sheetName val="THTram"/>
      <sheetName val="LM 451 (2)"/>
      <sheetName val="att-w"/>
      <sheetName val="_x0000__x0000_"/>
      <sheetName val="SUMMARY"/>
      <sheetName val="XL4Poppy"/>
      <sheetName val="hÊm_x0003_c¸i_x0013_GiÊy ®¨ng ký ®o ®¹c_x0002_têo"/>
      <sheetName val="A6"/>
      <sheetName val="??"/>
      <sheetName val="€_x0000__x0000_"/>
      <sheetName val="KPVC-BD "/>
      <sheetName val="gVL"/>
      <sheetName val="dg"/>
      <sheetName val="iÊy bãng can_x0001_m_x000d_GiÊy bãng can_x0002_m2"/>
      <sheetName val="_REF_"/>
      <sheetName val="€??"/>
      <sheetName val="Chi tiet"/>
      <sheetName val="Tra_bang"/>
      <sheetName val="__"/>
      <sheetName val="Gia thanh"/>
      <sheetName val="chi tiet TBA"/>
      <sheetName val="€__"/>
      <sheetName val="iÊy bãng can_x0001_m_x000a_GiÊy bãng can_x0002_m2"/>
      <sheetName val="MTL$-INTER"/>
      <sheetName val="?"/>
      <sheetName val="€?"/>
      <sheetName val="TTDZ 679"/>
      <sheetName val="chiettinh"/>
      <sheetName val="iÊy bãng can_x0001_m_GiÊy bãng can_x0002_m2"/>
      <sheetName val="_"/>
      <sheetName val="€_"/>
      <sheetName val="nhan cong"/>
      <sheetName val="vlxmnc"/>
      <sheetName val="h�m_x0003_c�i_x0013_Gi�y ��ng k� �o ��c_x0002_t�o"/>
      <sheetName val="i�y b�ng can_x0001_m_x000d_Gi�y b�ng can_x0002_m2"/>
      <sheetName val="�??"/>
      <sheetName val="�__"/>
      <sheetName val="ቆ_x0000__x0000_6_x0000_ɾ_x0000_3ر伈१_x0001_ص佶ी_x000c__x0000_奶ീ5቎_x0000__x0000_6_x000b_Ĝ_x0000_Ġ奶ŀ"/>
      <sheetName val="_x0000__x0004_ńīഉ㕰6_x0001_ĉ_x0000_Ƅĝൽ㕰6_x0002_ĉ_x0000_ʄď倉㕰6"/>
      <sheetName val=""/>
      <sheetName val="DTCT"/>
      <sheetName val="CPBT"/>
      <sheetName val="M+MC"/>
      <sheetName val="i�y b�ng can_x0001_m_x000a_Gi�y b�ng can_x0002_m2"/>
      <sheetName val="ቆ"/>
      <sheetName val="i�y b�ng can_x0001_m_Gi�y b�ng can_x0002_m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ULIEUCHUNG"/>
      <sheetName val="TAITRONG"/>
      <sheetName val="TOHOP"/>
      <sheetName val="MOHINH"/>
      <sheetName val="KETQUA"/>
      <sheetName val="Girder"/>
      <sheetName val="Phuluc"/>
      <sheetName val="XL4Poppy"/>
    </sheetNames>
    <sheetDataSet>
      <sheetData sheetId="0"/>
      <sheetData sheetId="1"/>
      <sheetData sheetId="2"/>
      <sheetData sheetId="3"/>
      <sheetData sheetId="4"/>
      <sheetData sheetId="5"/>
      <sheetData sheetId="6"/>
      <sheetData sheetId="7"/>
      <sheetData sheetId="8"/>
    </sheetDataSet>
  </externalBook>
</externalLink>
</file>

<file path=xl/externalLinks/externalLink4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tion"/>
    </sheetNames>
    <sheetDataSet>
      <sheetData sheetId="0">
        <row r="12">
          <cell r="B12">
            <v>3035</v>
          </cell>
          <cell r="C12">
            <v>4000</v>
          </cell>
        </row>
        <row r="13">
          <cell r="B13">
            <v>9465</v>
          </cell>
          <cell r="C13">
            <v>4000</v>
          </cell>
        </row>
        <row r="14">
          <cell r="B14">
            <v>9800</v>
          </cell>
          <cell r="C14">
            <v>7250</v>
          </cell>
        </row>
        <row r="15">
          <cell r="B15">
            <v>12500</v>
          </cell>
          <cell r="C15">
            <v>7500</v>
          </cell>
        </row>
        <row r="16">
          <cell r="B16">
            <v>12500</v>
          </cell>
          <cell r="C16">
            <v>7750</v>
          </cell>
        </row>
        <row r="17">
          <cell r="B17">
            <v>0</v>
          </cell>
          <cell r="C17">
            <v>7750</v>
          </cell>
        </row>
        <row r="18">
          <cell r="B18">
            <v>0</v>
          </cell>
          <cell r="C18">
            <v>7500</v>
          </cell>
        </row>
        <row r="19">
          <cell r="B19">
            <v>2700</v>
          </cell>
          <cell r="C19">
            <v>7250</v>
          </cell>
        </row>
        <row r="20">
          <cell r="B20">
            <v>3035</v>
          </cell>
          <cell r="C20">
            <v>4000</v>
          </cell>
        </row>
        <row r="22">
          <cell r="B22">
            <v>3461</v>
          </cell>
          <cell r="C22">
            <v>4250</v>
          </cell>
        </row>
        <row r="23">
          <cell r="B23">
            <v>3152</v>
          </cell>
          <cell r="C23">
            <v>7250</v>
          </cell>
        </row>
        <row r="24">
          <cell r="B24">
            <v>4152</v>
          </cell>
          <cell r="C24">
            <v>7450</v>
          </cell>
        </row>
        <row r="25">
          <cell r="B25">
            <v>8348</v>
          </cell>
          <cell r="C25">
            <v>7450</v>
          </cell>
        </row>
        <row r="26">
          <cell r="B26">
            <v>9348</v>
          </cell>
          <cell r="C26">
            <v>7250</v>
          </cell>
        </row>
        <row r="27">
          <cell r="B27">
            <v>9039</v>
          </cell>
          <cell r="C27">
            <v>4250</v>
          </cell>
        </row>
        <row r="28">
          <cell r="B28">
            <v>3461</v>
          </cell>
          <cell r="C28">
            <v>4250</v>
          </cell>
        </row>
        <row r="47">
          <cell r="K47">
            <v>0</v>
          </cell>
          <cell r="L47">
            <v>6380.924664684213</v>
          </cell>
        </row>
        <row r="48">
          <cell r="K48">
            <v>3125</v>
          </cell>
          <cell r="L48">
            <v>6380.924664684213</v>
          </cell>
        </row>
        <row r="49">
          <cell r="K49">
            <v>6250</v>
          </cell>
          <cell r="L49">
            <v>6380.924664684213</v>
          </cell>
        </row>
        <row r="50">
          <cell r="K50">
            <v>6250</v>
          </cell>
          <cell r="L50">
            <v>3190.4623323421065</v>
          </cell>
        </row>
        <row r="51">
          <cell r="K51">
            <v>6250</v>
          </cell>
          <cell r="L51">
            <v>0</v>
          </cell>
        </row>
      </sheetData>
    </sheetDataSet>
  </externalBook>
</externalLink>
</file>

<file path=xl/externalLinks/externalLink4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2)"/>
      <sheetName val="1"/>
      <sheetName val="3"/>
      <sheetName val="4"/>
      <sheetName val="DIVISION14"/>
      <sheetName val="2.1.1(2)"/>
      <sheetName val="2.2.1"/>
      <sheetName val="2.3.1(2)"/>
      <sheetName val="2.3.1(3)"/>
      <sheetName val="2.3.1"/>
      <sheetName val="2.3.3"/>
      <sheetName val="2.4.1(1)"/>
      <sheetName val="2.4.1(2)"/>
      <sheetName val="2.4.1"/>
      <sheetName val="2.4.2"/>
      <sheetName val="Corec IPC13"/>
      <sheetName val="2.4.2(1)"/>
      <sheetName val="2.4.3"/>
      <sheetName val="2.5.1"/>
      <sheetName val="3.1.1"/>
      <sheetName val="3.1.4"/>
      <sheetName val="4.1.1"/>
      <sheetName val="4.1.2"/>
      <sheetName val="4.2.4"/>
      <sheetName val="4.3.2"/>
      <sheetName val="4.3.3"/>
      <sheetName val="5.3.1"/>
      <sheetName val="5.5.2"/>
      <sheetName val="5.5.4"/>
      <sheetName val="5.5.6"/>
      <sheetName val="5.5.8"/>
      <sheetName val="5.2.1,5.5.12 "/>
      <sheetName val="Summary Q.L.T Steel"/>
      <sheetName val="Stock July"/>
      <sheetName val="Advance payment"/>
      <sheetName val=" payment for Piling "/>
      <sheetName val="PCCP"/>
      <sheetName val="Bridge"/>
      <sheetName val=" Gider Bridge (2)"/>
      <sheetName val="#REF"/>
      <sheetName val="2_3_3"/>
      <sheetName val="2_4_3"/>
      <sheetName val="2_5_1"/>
      <sheetName val="3_1_1"/>
      <sheetName val="3_1_4"/>
      <sheetName val="4_1_1"/>
      <sheetName val="4_3_2"/>
      <sheetName val="5_3_1"/>
      <sheetName val="#REF!"/>
      <sheetName val="chitimc"/>
      <sheetName val="HE SO"/>
      <sheetName val="DG"/>
      <sheetName val="TS"/>
      <sheetName val="THPDMoi  (2)"/>
      <sheetName val="dongia (2)"/>
      <sheetName val="gtrinh"/>
      <sheetName val="phuluc1"/>
      <sheetName val="TONG HOP VL-NC"/>
      <sheetName val="lam-moi"/>
      <sheetName val="chitiet"/>
      <sheetName val="TONGKE3p "/>
      <sheetName val="giathanh1"/>
      <sheetName val="TH VL, NC, DDHT Thanhphuoc"/>
      <sheetName val="DONGIA"/>
      <sheetName val="thao-go"/>
      <sheetName val="DON GIA"/>
      <sheetName val="TONGKE-HT"/>
      <sheetName val="LKVL-CK-HT-GD1"/>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gVL"/>
      <sheetName val="GVL-NC-M"/>
      <sheetName val="Stoc+ July"/>
      <sheetName val="ND"/>
      <sheetName val="Names"/>
      <sheetName val="Toan_DA"/>
      <sheetName val="DTCT"/>
      <sheetName val="CT Thang Mo"/>
      <sheetName val="CT  PL"/>
      <sheetName val="DG1"/>
      <sheetName val="Coc 32 m(Cho mo)"/>
      <sheetName val="GiaVL"/>
      <sheetName val="Sheet1"/>
      <sheetName val="XL4Poppy"/>
      <sheetName val="SPL4"/>
      <sheetName val="MTP"/>
      <sheetName val="Tongke"/>
      <sheetName val="Sheet3"/>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sheetData sheetId="17" refreshError="1">
        <row r="64">
          <cell r="F64">
            <v>11333.347</v>
          </cell>
        </row>
      </sheetData>
      <sheetData sheetId="18" refreshError="1">
        <row r="11">
          <cell r="A11" t="str">
            <v>MR No.</v>
          </cell>
        </row>
        <row r="164">
          <cell r="E164">
            <v>396282.87</v>
          </cell>
          <cell r="F164">
            <v>396282.87</v>
          </cell>
        </row>
      </sheetData>
      <sheetData sheetId="19" refreshError="1">
        <row r="166">
          <cell r="E166">
            <v>110850</v>
          </cell>
          <cell r="F166">
            <v>127341.51000000001</v>
          </cell>
        </row>
      </sheetData>
      <sheetData sheetId="20" refreshError="1">
        <row r="114">
          <cell r="E114">
            <v>53548.320749999999</v>
          </cell>
          <cell r="F114">
            <v>63977.320749999999</v>
          </cell>
        </row>
      </sheetData>
      <sheetData sheetId="21" refreshError="1">
        <row r="46">
          <cell r="G46">
            <v>82972.404999999984</v>
          </cell>
        </row>
      </sheetData>
      <sheetData sheetId="22"/>
      <sheetData sheetId="23"/>
      <sheetData sheetId="24" refreshError="1">
        <row r="45">
          <cell r="E45">
            <v>29999.999873155197</v>
          </cell>
          <cell r="F45">
            <v>45111.293699999995</v>
          </cell>
        </row>
      </sheetData>
      <sheetData sheetId="25"/>
      <sheetData sheetId="26" refreshError="1">
        <row r="72">
          <cell r="E72">
            <v>41561.5363</v>
          </cell>
          <cell r="F72">
            <v>44558.5363</v>
          </cell>
        </row>
      </sheetData>
      <sheetData sheetId="27" refreshError="1"/>
      <sheetData sheetId="28" refreshError="1"/>
      <sheetData sheetId="29" refreshError="1"/>
      <sheetData sheetId="30" refreshError="1"/>
      <sheetData sheetId="31"/>
      <sheetData sheetId="32"/>
      <sheetData sheetId="33" refreshError="1"/>
      <sheetData sheetId="34"/>
      <sheetData sheetId="35"/>
      <sheetData sheetId="36"/>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yenVanChuyen"/>
      <sheetName val="HeSoDonGia"/>
      <sheetName val="BangApGia"/>
      <sheetName val="PhanTichDonGia"/>
      <sheetName val="PhanTichbieu3"/>
      <sheetName val="PhanTichbieu5"/>
      <sheetName val="GiaVatLieu"/>
      <sheetName val="GiaNhanCong"/>
      <sheetName val="GiaXeMay"/>
      <sheetName val="TongHopDuToan"/>
      <sheetName val="PtVatLieu"/>
      <sheetName val="PtNhanCong"/>
      <sheetName val="PtXeMay"/>
      <sheetName val="ThNhienLieu"/>
      <sheetName val="XXXXXXXX"/>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4Poppy"/>
      <sheetName val="Muatb+ng¨n lé"/>
      <sheetName val="L¾p ®Æt TB+ng¨n lé"/>
      <sheetName val="TNghiªm TB +ng¨ lé"/>
      <sheetName val="TB-VL-TTin"/>
      <sheetName val="L¾p ®Æt TB-VL-TTin"/>
      <sheetName val="TNghiªm TT"/>
      <sheetName val="VËt liÖu"/>
      <sheetName val="Lap ®at ®iÖn"/>
      <sheetName val="TNghiÖm VL"/>
      <sheetName val="tt-xd"/>
      <sheetName val="tt-ng¨n lé"/>
      <sheetName val="th ng¨n lé"/>
      <sheetName val="mong ng¨n lé"/>
      <sheetName val="mong"/>
      <sheetName val="tt-35"/>
      <sheetName val="th-tt-35"/>
      <sheetName val="ttcap22"/>
      <sheetName val="cap22"/>
      <sheetName val="KSTK"/>
      <sheetName val="KS(TKKT)"/>
      <sheetName val="KS(BCKT)"/>
      <sheetName val="TH-TB"/>
      <sheetName val="TH-DK"/>
      <sheetName val="th-xd "/>
      <sheetName val="tien luong"/>
      <sheetName val="dt-xd"/>
      <sheetName val="PACS"/>
      <sheetName val="PACS (2)"/>
      <sheetName val="PACS (3)"/>
      <sheetName val="PACS (4)"/>
      <sheetName val="th-110"/>
      <sheetName val="Sheet1"/>
      <sheetName val="Sheet2"/>
      <sheetName val="TNH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v"/>
      <sheetName val="G.Cat"/>
      <sheetName val="So"/>
      <sheetName val="GDI"/>
      <sheetName val="GDII"/>
      <sheetName val="GDIII"/>
      <sheetName val="GDIV"/>
      <sheetName val="XL4Poppy"/>
    </sheetNames>
    <sheetDataSet>
      <sheetData sheetId="0"/>
      <sheetData sheetId="1"/>
      <sheetData sheetId="2"/>
      <sheetData sheetId="3"/>
      <sheetData sheetId="4"/>
      <sheetData sheetId="5"/>
      <sheetData sheetId="6"/>
      <sheetData sheetId="7"/>
    </sheetDataSet>
  </externalBook>
</externalLink>
</file>

<file path=xl/externalLinks/externalLink4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CT"/>
      <sheetName val="TVLIEU"/>
      <sheetName val="CVC"/>
      <sheetName val="PTDG"/>
      <sheetName val="tungphan"/>
      <sheetName val="th"/>
      <sheetName val="KSTK"/>
      <sheetName val="HLM"/>
      <sheetName val="denbu"/>
      <sheetName val="trabang"/>
      <sheetName val="VCTbi"/>
      <sheetName val="hephao"/>
      <sheetName val="Sheet1"/>
      <sheetName val="Congty"/>
      <sheetName val="VPPN"/>
      <sheetName val="XN74"/>
      <sheetName val="XN54"/>
      <sheetName val="XN33"/>
      <sheetName val="NK96"/>
      <sheetName val="XL4Test5"/>
      <sheetName val="Sheet13"/>
      <sheetName val="DTDD"/>
      <sheetName val="DTCD"/>
      <sheetName val="DTDD2003"/>
      <sheetName val="Sheet2"/>
      <sheetName val="Vayvon"/>
      <sheetName val="Sheet5"/>
      <sheetName val="Sheet4"/>
      <sheetName val="Tdien"/>
      <sheetName val="DTSON ADB3-N2"/>
      <sheetName val="Sheet12"/>
      <sheetName val="Sheet11"/>
      <sheetName val="Sheet10"/>
      <sheetName val="Sheet9"/>
      <sheetName val="Sheet7"/>
      <sheetName val="BangketienvayNHS"/>
      <sheetName val="Sheet6"/>
      <sheetName val="Sheet15"/>
      <sheetName val="Sheet3"/>
      <sheetName val="XXXXXXXX"/>
      <sheetName val="traGTXL"/>
      <sheetName val="DTCT-BTN"/>
      <sheetName val="TH-BTN"/>
      <sheetName val="trabang-BTN"/>
      <sheetName val="KS"/>
      <sheetName val="DGKS"/>
      <sheetName val="TM"/>
      <sheetName val="bo"/>
      <sheetName val="den bu"/>
      <sheetName val="ptn"/>
      <sheetName val="XXXXXXX0"/>
      <sheetName val="XXXXXXX1"/>
    </sheetNames>
    <sheetDataSet>
      <sheetData sheetId="0" refreshError="1">
        <row r="8">
          <cell r="D8" t="str">
            <v>1.Cäc khoan nhåi trªn c¹n + D­íi n­íc</v>
          </cell>
        </row>
        <row r="9">
          <cell r="D9" t="str">
            <v>BT CKN d­íi n­íc M300</v>
          </cell>
        </row>
        <row r="10">
          <cell r="D10" t="str">
            <v>Cèt thÐp CKN d­íi n­íc d=10mm</v>
          </cell>
        </row>
        <row r="11">
          <cell r="D11" t="str">
            <v>Cèt thÐp CKN d­íi n­íc d=20mm</v>
          </cell>
        </row>
        <row r="12">
          <cell r="D12" t="str">
            <v>Cèt thÐp CKN d­íi n­íc d=&gt;20mm</v>
          </cell>
        </row>
        <row r="13">
          <cell r="D13" t="str">
            <v>Khoan t¹o lç 800mm d­íi n­íc (vµo ®¸)</v>
          </cell>
        </row>
        <row r="14">
          <cell r="D14" t="str">
            <v>B»ng ph­¬ng ph¸p khoan tuÇn hoµn</v>
          </cell>
        </row>
        <row r="15">
          <cell r="D15" t="str">
            <v>Khoan t¹o lç 800mm d­íi n­íc (vµo ®Êt)</v>
          </cell>
        </row>
        <row r="16">
          <cell r="D16" t="str">
            <v>B»ng ph­¬ng ph¸p khoan tuÇn hoµn</v>
          </cell>
        </row>
        <row r="17">
          <cell r="D17" t="str">
            <v>BT CKN trªn c¹n M300</v>
          </cell>
        </row>
        <row r="18">
          <cell r="D18" t="str">
            <v>Cèt thÐp CKN trªn c¹n d=10mm</v>
          </cell>
        </row>
        <row r="19">
          <cell r="D19" t="str">
            <v>Cèt thÐp CKN trªn c¹n d=20mm</v>
          </cell>
        </row>
        <row r="20">
          <cell r="D20" t="str">
            <v>Cèt thÐp CKN trªn c¹n d=&gt;20mm</v>
          </cell>
        </row>
        <row r="21">
          <cell r="D21" t="str">
            <v>Khoan t¹o lç 800mm trªn c¹n (vµo ®¸)</v>
          </cell>
        </row>
        <row r="22">
          <cell r="D22" t="str">
            <v>B»ng ph­¬ng ph¸p khoan tuÇn hoµn</v>
          </cell>
        </row>
        <row r="23">
          <cell r="D23" t="str">
            <v>Khoan t¹o lç 800mm trªn c¹n (vµo ®Êt)</v>
          </cell>
        </row>
        <row r="24">
          <cell r="D24" t="str">
            <v>B»ng ph­¬ng ph¸p khoan tuÇn hoµn</v>
          </cell>
        </row>
        <row r="25">
          <cell r="D25" t="str">
            <v>SX èng v¸ch kh«ng thu håi (chØ ®Æt vµo phÇn ®Êt, 96.08m)</v>
          </cell>
        </row>
        <row r="26">
          <cell r="D26" t="str">
            <v>§Ëp bá BT ®Çu cäc, cäc d­íi n­íc</v>
          </cell>
        </row>
        <row r="27">
          <cell r="D27" t="str">
            <v>§Ëp bá BT ®Çu cäc, cäc trªn c¹n</v>
          </cell>
        </row>
        <row r="28">
          <cell r="D28" t="str">
            <v xml:space="preserve">ThÐp èng thÝ nghiÖm F=100 dµy 4mm </v>
          </cell>
        </row>
        <row r="29">
          <cell r="D29" t="str">
            <v xml:space="preserve">ThÐp èng thÝ nghiÖm F=50 dµy 3mm </v>
          </cell>
        </row>
        <row r="30">
          <cell r="D30" t="str">
            <v>N¾p nhùa ®Ëy ®Çu èng</v>
          </cell>
        </row>
        <row r="31">
          <cell r="D31" t="str">
            <v>m3</v>
          </cell>
        </row>
        <row r="32">
          <cell r="D32" t="str">
            <v>2.Trô cÇu</v>
          </cell>
        </row>
        <row r="33">
          <cell r="D33" t="str">
            <v>BT xµ mò+®¸ kª gèi trô M300 d.n­íc</v>
          </cell>
        </row>
        <row r="34">
          <cell r="D34" t="str">
            <v>BT bÖ trô M250 d.n­íc ®¸ 2x4</v>
          </cell>
        </row>
        <row r="35">
          <cell r="D35" t="str">
            <v>BT th©n  M300 d.n­íc ®¸ 2x4</v>
          </cell>
        </row>
        <row r="36">
          <cell r="D36" t="str">
            <v>BT bÞt ®¸y M200</v>
          </cell>
        </row>
        <row r="37">
          <cell r="D37" t="str">
            <v>Cèt thÐp trô F=10mm d­íi n­íc</v>
          </cell>
        </row>
        <row r="38">
          <cell r="D38" t="str">
            <v>Cèt thÐp trô F=12mm d­íi n­íc</v>
          </cell>
        </row>
        <row r="39">
          <cell r="D39" t="str">
            <v>Cèt thÐp trô F=14mm d­íi n­íc</v>
          </cell>
        </row>
        <row r="40">
          <cell r="D40" t="str">
            <v>Cèt thÐp trô F=16mm d­íi n­íc</v>
          </cell>
        </row>
        <row r="41">
          <cell r="D41" t="str">
            <v>Cèt thÐp trô F=18mm d­íi n­íc</v>
          </cell>
        </row>
        <row r="42">
          <cell r="D42" t="str">
            <v>Cèt thÐp trô F=20mm d­íi n­íc</v>
          </cell>
        </row>
        <row r="43">
          <cell r="D43" t="str">
            <v>Cèt thÐp trô F=22mm d­íi n­íc</v>
          </cell>
        </row>
        <row r="44">
          <cell r="D44" t="str">
            <v>Cèt thÐp trô F=25mm d­íi n­íc</v>
          </cell>
        </row>
        <row r="45">
          <cell r="D45" t="str">
            <v>T¸p thÐp b¶n vµo ®¸ kª gèi</v>
          </cell>
        </row>
        <row r="46">
          <cell r="D46" t="str">
            <v>m3</v>
          </cell>
        </row>
        <row r="47">
          <cell r="D47" t="str">
            <v>3.Mè cÇu</v>
          </cell>
        </row>
        <row r="48">
          <cell r="D48" t="str">
            <v>BT xµ mò+®¸ kª gèi mè M300 
trªn c¹n ®¸ 1x2</v>
          </cell>
        </row>
        <row r="49">
          <cell r="D49" t="str">
            <v>BT t­êng c¸nh + t­êng tai M200 ®¸ 2x4</v>
          </cell>
        </row>
        <row r="50">
          <cell r="D50" t="str">
            <v>§¸ héc x©y ch©n khay M100</v>
          </cell>
        </row>
        <row r="51">
          <cell r="D51" t="str">
            <v>§¸ héc x©y tø nãn M75</v>
          </cell>
        </row>
        <row r="52">
          <cell r="D52" t="str">
            <v>Cèt thÐp mè F=12mm trªn c¹n</v>
          </cell>
        </row>
        <row r="53">
          <cell r="D53" t="str">
            <v>Cèt thÐp mè F=14mm trªn c¹n</v>
          </cell>
        </row>
        <row r="54">
          <cell r="D54" t="str">
            <v>Cèt thÐp mè F=16mm trªn c¹n</v>
          </cell>
        </row>
        <row r="55">
          <cell r="D55" t="str">
            <v>Cèt thÐp mè F=20mm trªn c¹n</v>
          </cell>
        </row>
        <row r="56">
          <cell r="D56" t="str">
            <v>Cèt thÐp mè F=22mm trªn c¹n</v>
          </cell>
        </row>
        <row r="57">
          <cell r="D57" t="str">
            <v>V÷a XM t¹o dèc M75</v>
          </cell>
        </row>
        <row r="58">
          <cell r="D58" t="str">
            <v>T¸p thÐp b¶n vµo ®¸ kª gèi</v>
          </cell>
        </row>
        <row r="59">
          <cell r="D59" t="str">
            <v>V¸n khu«n mè + trô cÇu</v>
          </cell>
        </row>
        <row r="60">
          <cell r="D60" t="str">
            <v>m2</v>
          </cell>
        </row>
        <row r="61">
          <cell r="D61" t="str">
            <v>4.Khèi l­îng thi c«ng bÖ, th©n, xµ mò trô</v>
          </cell>
        </row>
        <row r="62">
          <cell r="D62" t="str">
            <v>SX hÖ khung dµn gi¸o thi c«ng trô</v>
          </cell>
        </row>
        <row r="63">
          <cell r="D63" t="str">
            <v>§ãng cäc v¸n thÐp lµm khung v©y</v>
          </cell>
        </row>
        <row r="64">
          <cell r="D64" t="str">
            <v xml:space="preserve">L.§ khung dµn gi¸o TC trô </v>
          </cell>
        </row>
        <row r="65">
          <cell r="D65" t="str">
            <v>(LC 2 lÇn : 4.088T x 2)</v>
          </cell>
        </row>
        <row r="66">
          <cell r="D66" t="str">
            <v>Th¸o dì khung dµn gi¸o NC tÝnh b»ng 50%, m¸y tÝnh50% so víi L§</v>
          </cell>
        </row>
        <row r="67">
          <cell r="D67" t="str">
            <v>L¾p dùng + th¸o dì khung bailey</v>
          </cell>
        </row>
        <row r="68">
          <cell r="D68" t="str">
            <v>(80 bé x 259kg)</v>
          </cell>
        </row>
        <row r="69">
          <cell r="D69" t="str">
            <v>Lµm vµ TD rä ®¸+thu håi (70% L.®Æt)</v>
          </cell>
        </row>
        <row r="70">
          <cell r="D70" t="str">
            <v>VËn chuyÓn khung bailey, cäc v¸n thÐp tõ §N-CT</v>
          </cell>
        </row>
        <row r="71">
          <cell r="D71" t="str">
            <v>(16km ®­êng L1, 18km ®­êng L4)</v>
          </cell>
        </row>
        <row r="72">
          <cell r="D72" t="str">
            <v>m3</v>
          </cell>
        </row>
        <row r="73">
          <cell r="D73" t="str">
            <v>5.HÖ dÇm thÐp</v>
          </cell>
        </row>
        <row r="74">
          <cell r="D74" t="str">
            <v>DÇm I622</v>
          </cell>
        </row>
        <row r="75">
          <cell r="D75" t="str">
            <v>DÇm I400</v>
          </cell>
        </row>
        <row r="76">
          <cell r="D76" t="str">
            <v>§­êng c¾t thÐp I612x202</v>
          </cell>
        </row>
        <row r="77">
          <cell r="D77" t="str">
            <v>§­êng c¾t thÐp I400x200</v>
          </cell>
        </row>
        <row r="78">
          <cell r="D78" t="str">
            <v>Gia c«ng thÐp b¶n mèi nèi dÇm chñ</v>
          </cell>
        </row>
        <row r="79">
          <cell r="D79" t="str">
            <v>GCg thÐp gãc L160x160x10 mèi nèi dÇm chñ</v>
          </cell>
        </row>
        <row r="80">
          <cell r="D80" t="str">
            <v>Nèi dÇm chñ b»ng bul«ng</v>
          </cell>
        </row>
        <row r="81">
          <cell r="D81" t="str">
            <v>Gia c«ng thÐp gãc L100x100x10 LK däc</v>
          </cell>
        </row>
        <row r="82">
          <cell r="D82" t="str">
            <v>LK dÇm ngang vµo dÇm chñ b»ng bul«ng</v>
          </cell>
        </row>
        <row r="83">
          <cell r="D83" t="str">
            <v>ThÐp b¶n dµy 10mm</v>
          </cell>
        </row>
        <row r="84">
          <cell r="D84" t="str">
            <v>ThÐp b¶n dµy 12mm</v>
          </cell>
        </row>
        <row r="85">
          <cell r="D85" t="str">
            <v>ThÐp b¶n dµy 16mm</v>
          </cell>
        </row>
        <row r="86">
          <cell r="D86" t="str">
            <v>ThÐp b¶n dµy 30mm</v>
          </cell>
        </row>
        <row r="87">
          <cell r="D87" t="str">
            <v>SX vµ L§ thÐp b¶n gia c«ng bÖ ®ì neo</v>
          </cell>
        </row>
        <row r="88">
          <cell r="D88" t="str">
            <v>md</v>
          </cell>
        </row>
        <row r="89">
          <cell r="D89" t="str">
            <v>6. Th¸p cÇu vµ hÖ d©y v¨ng</v>
          </cell>
        </row>
        <row r="90">
          <cell r="D90" t="str">
            <v>a.HÖ th¸p</v>
          </cell>
        </row>
        <row r="91">
          <cell r="D91" t="str">
            <v>DÇm I700</v>
          </cell>
        </row>
        <row r="92">
          <cell r="D92" t="str">
            <v>DÇm I500</v>
          </cell>
        </row>
        <row r="93">
          <cell r="D93" t="str">
            <v>ThÐp gãc</v>
          </cell>
        </row>
        <row r="94">
          <cell r="D94" t="str">
            <v>ThÐp b¶n dµy 10mm</v>
          </cell>
        </row>
        <row r="95">
          <cell r="D95" t="str">
            <v>ThÐp b¶n dµy 12mm</v>
          </cell>
        </row>
        <row r="96">
          <cell r="D96" t="str">
            <v>ThÐp b¶n dµy 20mm</v>
          </cell>
        </row>
        <row r="97">
          <cell r="D97" t="str">
            <v>ThÐp b¶n dµy 30mm</v>
          </cell>
        </row>
        <row r="98">
          <cell r="D98" t="str">
            <v>Bul«ng F=22</v>
          </cell>
        </row>
        <row r="99">
          <cell r="D99" t="str">
            <v>Bul«ng F=30</v>
          </cell>
        </row>
        <row r="100">
          <cell r="D100" t="str">
            <v>Gia c«ng th¸p cÇu</v>
          </cell>
        </row>
        <row r="101">
          <cell r="D101" t="str">
            <v>b.HÖ quang neo</v>
          </cell>
        </row>
        <row r="102">
          <cell r="D102" t="str">
            <v>ThÐp b¶n dµy 12mm</v>
          </cell>
        </row>
        <row r="103">
          <cell r="D103" t="str">
            <v>ThÐp b¶n dµy 16mm</v>
          </cell>
        </row>
        <row r="104">
          <cell r="D104" t="str">
            <v>ThÐp b¶n dµy 20mm</v>
          </cell>
        </row>
        <row r="105">
          <cell r="D105" t="str">
            <v>ThÐp b¶n dµy 30mm</v>
          </cell>
        </row>
        <row r="106">
          <cell r="D106" t="str">
            <v>Bul«ng F=100</v>
          </cell>
        </row>
        <row r="107">
          <cell r="D107" t="str">
            <v>Bul«ng F=90</v>
          </cell>
        </row>
        <row r="108">
          <cell r="D108" t="str">
            <v>Vßng ®Öm lß xo</v>
          </cell>
        </row>
        <row r="109">
          <cell r="D109" t="str">
            <v>§ai èc</v>
          </cell>
        </row>
        <row r="110">
          <cell r="D110" t="str">
            <v>Gia c«ng hÖ quang neo</v>
          </cell>
        </row>
        <row r="111">
          <cell r="D111" t="str">
            <v>L¾p dùng th¸p cÇu t¹i b·i</v>
          </cell>
        </row>
        <row r="112">
          <cell r="D112" t="str">
            <v>Dùng th¸p cÇu t¹i vÞ trÝ nhÞp</v>
          </cell>
        </row>
        <row r="113">
          <cell r="D113" t="str">
            <v>C¨ng c¸p vµ hiÖu chØnh</v>
          </cell>
        </row>
        <row r="114">
          <cell r="D114" t="str">
            <v>èng nhùa b¶o vÖ c¸p d=80mm</v>
          </cell>
        </row>
        <row r="115">
          <cell r="D115" t="str">
            <v xml:space="preserve">L¾p ®Æt neo </v>
          </cell>
        </row>
        <row r="116">
          <cell r="D116" t="str">
            <v>m2</v>
          </cell>
        </row>
        <row r="117">
          <cell r="D117" t="str">
            <v>7.C«ng t¸c lao l¾p dÇm thÐp: (a+...+c)</v>
          </cell>
        </row>
        <row r="118">
          <cell r="D118" t="str">
            <v>a.LËp hè thÕ ®Ó thi c«ng lao dµn (4hè)</v>
          </cell>
        </row>
        <row r="119">
          <cell r="D119" t="str">
            <v>§ãng cäc ray P43 t¹o hè thÕ  L=5m</v>
          </cell>
        </row>
        <row r="120">
          <cell r="D120" t="str">
            <v>(4thanh /1hè)</v>
          </cell>
        </row>
        <row r="121">
          <cell r="D121" t="str">
            <v xml:space="preserve">Nhæ cäc ray P43 </v>
          </cell>
        </row>
        <row r="122">
          <cell r="D122" t="str">
            <v>Ray P43 n»m ngang gi»ng 
hè thÕ L=2m</v>
          </cell>
        </row>
        <row r="123">
          <cell r="D123" t="str">
            <v>§­êng c¾t ray P43</v>
          </cell>
        </row>
        <row r="124">
          <cell r="D124" t="str">
            <v>§­êng hµn d=10mm</v>
          </cell>
        </row>
        <row r="125">
          <cell r="D125" t="str">
            <v>§¸ héc lÌn chÆt (thu håi 70%)</v>
          </cell>
        </row>
        <row r="126">
          <cell r="D126" t="str">
            <v>§µo ®Êt cÊp 3</v>
          </cell>
        </row>
        <row r="127">
          <cell r="D127" t="str">
            <v>Cột</v>
          </cell>
        </row>
        <row r="128">
          <cell r="D128" t="str">
            <v>b.Trô t¹m (4trô)</v>
          </cell>
        </row>
        <row r="129">
          <cell r="D129" t="str">
            <v>L.§ thÐp h×nh lµm sµn thao t¸c</v>
          </cell>
        </row>
        <row r="130">
          <cell r="D130" t="str">
            <v>ThÐp U300 høng con l¨n thÐp</v>
          </cell>
        </row>
        <row r="131">
          <cell r="D131" t="str">
            <v>L¾p thÐp U300 ®ì con l¨n thÐp</v>
          </cell>
        </row>
        <row r="132">
          <cell r="D132" t="str">
            <v>§ãng cäc ray P43 thi c«ng trô t¹m</v>
          </cell>
        </row>
        <row r="133">
          <cell r="D133" t="str">
            <v>XÕp ®Æt ray L=2,1m</v>
          </cell>
        </row>
        <row r="134">
          <cell r="D134" t="str">
            <v>XÕp ®Æt, th¸o dì tµ vÑt gç</v>
          </cell>
        </row>
        <row r="135">
          <cell r="D135" t="str">
            <v>Th¸o dì TÝnh b»ng 70% c«ng l¾p ®Æt, 50% m¸y TC</v>
          </cell>
        </row>
        <row r="136">
          <cell r="D136" t="str">
            <v>Lµm vµ TD rä ®¸+thu håi (70% L.®Æt)</v>
          </cell>
        </row>
        <row r="137">
          <cell r="D137" t="str">
            <v>L¾p dùng + th¸o dì khung bailey</v>
          </cell>
        </row>
        <row r="138">
          <cell r="D138" t="str">
            <v>Th¸o dì khung bailey TC trô t¹m</v>
          </cell>
        </row>
        <row r="139">
          <cell r="D139" t="str">
            <v>VËn chuyÓn khung bailey tõ §N-CT</v>
          </cell>
        </row>
        <row r="140">
          <cell r="D140" t="str">
            <v>(16km ®­êng L1, 18km ®­êng L4)</v>
          </cell>
        </row>
        <row r="141">
          <cell r="D141" t="str">
            <v>Bèc dì lªn xuèng (823.425® x 4ca)</v>
          </cell>
        </row>
        <row r="142">
          <cell r="D142" t="str">
            <v>m3</v>
          </cell>
        </row>
        <row r="143">
          <cell r="D143" t="str">
            <v>c.Thi c«ng lao kÐo dÇm thÐp</v>
          </cell>
        </row>
        <row r="144">
          <cell r="D144" t="str">
            <v>N©ng ®Æt côm dÇm thÐp lªn ®­êng tr­ît</v>
          </cell>
        </row>
        <row r="145">
          <cell r="D145" t="str">
            <v xml:space="preserve">KÐo hÖ dÇm thÐp tõ ®g sµng ngang vµo </v>
          </cell>
        </row>
        <row r="146">
          <cell r="D146" t="str">
            <v>§­êng sµng däc</v>
          </cell>
        </row>
        <row r="147">
          <cell r="D147" t="str">
            <v>Lao kÐo dÇm cÇu thÐp ë trªn trô</v>
          </cell>
        </row>
        <row r="148">
          <cell r="D148" t="str">
            <v>KÝch h¹ dµn xuèng gèi</v>
          </cell>
        </row>
        <row r="149">
          <cell r="D149" t="str">
            <v>Con l¨n thÐp</v>
          </cell>
        </row>
        <row r="150">
          <cell r="D150" t="str">
            <v>m3</v>
          </cell>
        </row>
        <row r="151">
          <cell r="D151" t="str">
            <v>8.KÕt cÊu th­îng bé</v>
          </cell>
        </row>
        <row r="152">
          <cell r="D152" t="str">
            <v xml:space="preserve">a.B¶n mÆt cÇu </v>
          </cell>
        </row>
        <row r="153">
          <cell r="D153" t="str">
            <v>BT tÊm b¶n mÆt cÇu M300 ®¸ 1x2</v>
          </cell>
        </row>
        <row r="154">
          <cell r="D154" t="str">
            <v>Cèt thÐp tÊm b¶n mÆt cÇu d=10mm</v>
          </cell>
        </row>
        <row r="155">
          <cell r="D155" t="str">
            <v>Cèt thÐp tÊm b¶n mÆt cÇu d=16mm</v>
          </cell>
        </row>
        <row r="156">
          <cell r="D156" t="str">
            <v>V¸n khu«n tÊm b¶n mÆt cÇu</v>
          </cell>
        </row>
        <row r="157">
          <cell r="D157" t="str">
            <v>L¾p ®Æt tÊm BT b¶n mÆt cÇu</v>
          </cell>
        </row>
        <row r="158">
          <cell r="D158" t="str">
            <v>TÊm thÐp</v>
          </cell>
        </row>
        <row r="159">
          <cell r="D159" t="str">
            <v xml:space="preserve">ChÐt khe nèi däc </v>
          </cell>
        </row>
        <row r="160">
          <cell r="D160" t="str">
            <v>T­ãi nhùa dÝnh b¸m TC 1,5kg/m2</v>
          </cell>
        </row>
        <row r="161">
          <cell r="D161" t="str">
            <v>BTN  mÞn 5cm.</v>
          </cell>
        </row>
        <row r="162">
          <cell r="D162" t="str">
            <v>SX bª t«ng nhùa</v>
          </cell>
        </row>
        <row r="163">
          <cell r="D163" t="str">
            <v>VËn chuyÓn BT nhùa L=40km</v>
          </cell>
        </row>
        <row r="164">
          <cell r="D164" t="str">
            <v>m3</v>
          </cell>
        </row>
        <row r="165">
          <cell r="D165" t="str">
            <v>b.Khe co d·n+èng tho¸t n­íc+gèi cÇu</v>
          </cell>
        </row>
        <row r="166">
          <cell r="D166" t="str">
            <v>èng tho¸t n­íc F=100,L=1,8m</v>
          </cell>
        </row>
        <row r="167">
          <cell r="D167" t="str">
            <v>GC vµ L§ thÐp d=12mm</v>
          </cell>
        </row>
        <row r="168">
          <cell r="D168" t="str">
            <v>Bul«ng M14.</v>
          </cell>
        </row>
        <row r="169">
          <cell r="D169" t="str">
            <v xml:space="preserve">Khu«n ®Þnh vÞ </v>
          </cell>
        </row>
        <row r="170">
          <cell r="D170" t="str">
            <v>L¾p ®Æt khe co d·n cao su</v>
          </cell>
        </row>
        <row r="171">
          <cell r="D171" t="str">
            <v>QuÐt keo Epoxy 1438 TC 0,5L/m2</v>
          </cell>
        </row>
        <row r="172">
          <cell r="D172" t="str">
            <v>V÷a Sikagrout 214-11 HS ®æ gê khe co d·n</v>
          </cell>
        </row>
        <row r="173">
          <cell r="D173" t="str">
            <v>Gia c«ng thÐp b¶n lµm gèi</v>
          </cell>
        </row>
        <row r="174">
          <cell r="D174" t="str">
            <v>Gia c«ng thÐp h×nh I500 lµm gèi</v>
          </cell>
        </row>
        <row r="175">
          <cell r="D175" t="str">
            <v xml:space="preserve">Bul«ng </v>
          </cell>
        </row>
        <row r="176">
          <cell r="D176" t="str">
            <v>L¾p dùng gèi cÇu</v>
          </cell>
        </row>
        <row r="177">
          <cell r="D177" t="str">
            <v>m3</v>
          </cell>
        </row>
        <row r="178">
          <cell r="D178" t="str">
            <v>c.B¶n dÉn + trô c¶n</v>
          </cell>
        </row>
        <row r="179">
          <cell r="D179" t="str">
            <v>BT b¶n dÉn M250</v>
          </cell>
        </row>
        <row r="180">
          <cell r="D180" t="str">
            <v>V¸n khu«n b¶n dÉn</v>
          </cell>
        </row>
        <row r="181">
          <cell r="D181" t="str">
            <v>BT lãt mãng M100</v>
          </cell>
        </row>
        <row r="182">
          <cell r="D182" t="str">
            <v>Cèt thÐp b¶n dÉn d=10mm</v>
          </cell>
        </row>
        <row r="183">
          <cell r="D183" t="str">
            <v>Cèt thÐp b¶n dÉn d=12mm</v>
          </cell>
        </row>
        <row r="184">
          <cell r="D184" t="str">
            <v>Cèt thÐp b¶n dÉn d=16mm</v>
          </cell>
        </row>
        <row r="185">
          <cell r="D185" t="str">
            <v>L¾p ®Æt b¶n dÉn</v>
          </cell>
        </row>
        <row r="186">
          <cell r="D186" t="str">
            <v>BT trô c¶n M250</v>
          </cell>
        </row>
        <row r="187">
          <cell r="D187" t="str">
            <v>V¸n khu«n trô c¶n</v>
          </cell>
        </row>
        <row r="188">
          <cell r="D188" t="str">
            <v>Cèt thÐp trô c¶n d=6mm</v>
          </cell>
        </row>
        <row r="189">
          <cell r="D189" t="str">
            <v>Cèt thÐp trô c¶n d=16mm</v>
          </cell>
        </row>
        <row r="190">
          <cell r="D190" t="str">
            <v>S¬n trô c¶n</v>
          </cell>
        </row>
        <row r="191">
          <cell r="D191" t="str">
            <v>D¨m s¹n ®Öm</v>
          </cell>
        </row>
        <row r="192">
          <cell r="D192" t="str">
            <v>Trång trô c¶n</v>
          </cell>
        </row>
        <row r="193">
          <cell r="D193" t="str">
            <v>§µo ®Êt cÊp 3.</v>
          </cell>
        </row>
        <row r="194">
          <cell r="D194" t="str">
            <v>§¾p ®Êt cÊp 3</v>
          </cell>
        </row>
        <row r="195">
          <cell r="D195" t="str">
            <v>m3</v>
          </cell>
        </row>
        <row r="196">
          <cell r="D196" t="str">
            <v>d.Lan can tay vÞn</v>
          </cell>
        </row>
        <row r="197">
          <cell r="D197" t="str">
            <v>Gia c«ng lan can tay vÞn</v>
          </cell>
        </row>
        <row r="198">
          <cell r="D198" t="str">
            <v>ThÐp èng F=50 dµy 3,5mm</v>
          </cell>
        </row>
        <row r="199">
          <cell r="D199" t="str">
            <v>ThÐp èng F=89 dµy 3,5mm</v>
          </cell>
        </row>
        <row r="200">
          <cell r="D200" t="str">
            <v>ThÐp èng F=57 dµy 3,5mm</v>
          </cell>
        </row>
        <row r="201">
          <cell r="D201" t="str">
            <v xml:space="preserve">ThÐp b¶n 10mm </v>
          </cell>
        </row>
        <row r="202">
          <cell r="D202" t="str">
            <v xml:space="preserve">ThÐp d=12mm </v>
          </cell>
        </row>
        <row r="203">
          <cell r="D203" t="str">
            <v>S¬n chèng rØ.</v>
          </cell>
        </row>
        <row r="204">
          <cell r="D204" t="str">
            <v>S¬n mµu hai líp</v>
          </cell>
        </row>
        <row r="205">
          <cell r="D205" t="str">
            <v>L¾p dùng cÊu kiÖn thÐp</v>
          </cell>
        </row>
        <row r="207">
          <cell r="D207" t="str">
            <v>e.MÆt b»ng c«ng tr­êng</v>
          </cell>
        </row>
        <row r="208">
          <cell r="D208" t="str">
            <v>San ñi mÆt b»ng dµy 30cm</v>
          </cell>
        </row>
        <row r="209">
          <cell r="D209" t="str">
            <v>D¨m s¹n ®Öm + thu håi (70% c«ng r¶i)</v>
          </cell>
        </row>
        <row r="210">
          <cell r="D210" t="str">
            <v>f.H¹ng môc kh¸c</v>
          </cell>
        </row>
        <row r="211">
          <cell r="D211" t="str">
            <v>BiÓn b¸o</v>
          </cell>
        </row>
        <row r="212">
          <cell r="D212" t="str">
            <v>S¬n chèng rØ.</v>
          </cell>
        </row>
        <row r="213">
          <cell r="D213" t="str">
            <v>S¬n mµu hai líp</v>
          </cell>
        </row>
        <row r="214">
          <cell r="D214" t="str">
            <v>M¸y b¬m n­íc 75cv.</v>
          </cell>
        </row>
        <row r="215">
          <cell r="D215" t="str">
            <v>m3</v>
          </cell>
        </row>
        <row r="216">
          <cell r="D216" t="str">
            <v>10.§­êng dÉn</v>
          </cell>
        </row>
        <row r="217">
          <cell r="D217" t="str">
            <v xml:space="preserve">§µo ®Êt ®åi </v>
          </cell>
        </row>
        <row r="218">
          <cell r="D218" t="str">
            <v>VC ®Êt ®Ó ®¾p L=2km</v>
          </cell>
        </row>
        <row r="219">
          <cell r="D219" t="str">
            <v>§¾p nÒn ®­êng K95 ®Êt cÊp 3</v>
          </cell>
        </row>
        <row r="220">
          <cell r="D220" t="str">
            <v>CÊp phèi ®¸ d¨m</v>
          </cell>
        </row>
        <row r="221">
          <cell r="D221" t="str">
            <v>T­ãi nhùa dÝnh b¸m TC 1,5kg/m2</v>
          </cell>
        </row>
        <row r="222">
          <cell r="D222" t="str">
            <v>BTN  th« 5cm.</v>
          </cell>
        </row>
        <row r="223">
          <cell r="D223" t="str">
            <v>SX bª t«ng nhùa</v>
          </cell>
        </row>
        <row r="224">
          <cell r="D224" t="str">
            <v>VËn chuyÓn BT nhùa L=40km</v>
          </cell>
        </row>
        <row r="225">
          <cell r="D225" t="str">
            <v>Tấn</v>
          </cell>
        </row>
        <row r="226">
          <cell r="D226" t="str">
            <v>m2</v>
          </cell>
        </row>
        <row r="227">
          <cell r="D227" t="str">
            <v>m3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4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t. Records1"/>
      <sheetName val="Adv Payment (2)"/>
      <sheetName val="Item Tentative"/>
      <sheetName val="Tentative Payment 24"/>
      <sheetName val="Cover Page"/>
      <sheetName val="3.1"/>
      <sheetName val="3.2"/>
      <sheetName val="DIVISION"/>
      <sheetName val="Variation (2)"/>
      <sheetName val="De duction for Bitument"/>
      <sheetName val="De duction for For Acceptance "/>
      <sheetName val="De duction for For Acceptan (2)"/>
      <sheetName val="TUVL"/>
      <sheetName val="2.1.1"/>
      <sheetName val="2.1.2"/>
      <sheetName val="2.2.2"/>
      <sheetName val="2.2.1"/>
      <sheetName val="2.2.3"/>
      <sheetName val="2.2.4"/>
      <sheetName val="2.3.1"/>
      <sheetName val="2.3.1(2)"/>
      <sheetName val="2.3.3"/>
      <sheetName val="2.3.4"/>
      <sheetName val="2.4.1"/>
      <sheetName val="2.4.2 (1)"/>
      <sheetName val="2.4.2"/>
      <sheetName val="2.5.1"/>
      <sheetName val="3.1.1"/>
      <sheetName val="3.1.1(2)"/>
      <sheetName val="3.1.4"/>
      <sheetName val="3.1.4(2)"/>
      <sheetName val="4.1.1"/>
      <sheetName val="4.1.2"/>
      <sheetName val="4.3.1"/>
      <sheetName val="4.3.2"/>
      <sheetName val="4.3.3"/>
      <sheetName val="5.2.1"/>
      <sheetName val="5.3.1"/>
      <sheetName val="5.5.2"/>
      <sheetName val="5.5.6"/>
      <sheetName val="5.5.8"/>
      <sheetName val="5.5.11"/>
      <sheetName val="5.5.13"/>
      <sheetName val="7.1.1"/>
      <sheetName val="7.1.5"/>
      <sheetName val="7.2.1"/>
      <sheetName val="7.8.11"/>
      <sheetName val="7.9.1"/>
      <sheetName val="#REF"/>
      <sheetName val="7*1.1"/>
      <sheetName val="5.5. "/>
      <sheetName val="5.5$13"/>
      <sheetName val="7.!.5"/>
      <sheetName val="7. .11"/>
      <sheetName val="#_x0000_EF"/>
      <sheetName val="#REF!"/>
      <sheetName val="2.4.3"/>
      <sheetName val="7_1.1"/>
      <sheetName val="#"/>
      <sheetName val="DT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refreshError="1"/>
      <sheetData sheetId="52"/>
      <sheetData sheetId="53"/>
      <sheetData sheetId="54"/>
      <sheetData sheetId="55" refreshError="1"/>
      <sheetData sheetId="56"/>
      <sheetData sheetId="57" refreshError="1"/>
      <sheetData sheetId="58" refreshError="1"/>
      <sheetData sheetId="59" refreshError="1"/>
      <sheetData sheetId="60" refreshError="1"/>
    </sheetDataSet>
  </externalBook>
</externalLink>
</file>

<file path=xl/externalLinks/externalLink4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nhin"/>
      <sheetName val="Thong ke"/>
      <sheetName val="XL4Test5"/>
    </sheetNames>
    <sheetDataSet>
      <sheetData sheetId="0"/>
      <sheetData sheetId="1"/>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ong"/>
    </sheetNames>
    <sheetDataSet>
      <sheetData sheetId="0"/>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hop"/>
      <sheetName val="thso sanh"/>
      <sheetName val="dutoan"/>
      <sheetName val="dtk490-491(PAI)"/>
      <sheetName val="dtk490-491(PAII)"/>
      <sheetName val="tuong"/>
      <sheetName val="DG "/>
      <sheetName val="denbu"/>
      <sheetName val="Sheet2"/>
      <sheetName val="Sheet1"/>
      <sheetName val="tong hop"/>
      <sheetName val="phan tich DG"/>
      <sheetName val="gia vat lieu"/>
      <sheetName val="gia xe may"/>
      <sheetName val="gia nhan cong"/>
      <sheetName val="XL4Test5"/>
      <sheetName val="Sheet4"/>
      <sheetName val="Goc Dien"/>
      <sheetName val="QTDien"/>
      <sheetName val="THKP"/>
      <sheetName val="QTNuoc"/>
      <sheetName val="DTnuoc"/>
      <sheetName val="DT dien"/>
      <sheetName val="QTCSet"/>
      <sheetName val="TBI+NUOC "/>
      <sheetName val="Dien"/>
      <sheetName val="Sheet3"/>
      <sheetName val="TBIWC"/>
      <sheetName val="TBI nuoc"/>
      <sheetName val="00000000"/>
      <sheetName val="10000000"/>
      <sheetName val="general"/>
      <sheetName val="Main Road"/>
      <sheetName val="gVL"/>
      <sheetName val="MTL$-INTER"/>
      <sheetName val="PHAN DS 22 KV"/>
      <sheetName val="Gioi thieu"/>
      <sheetName val="DG 11"/>
      <sheetName val="Tien luong"/>
      <sheetName val="Kinh phi "/>
      <sheetName val="Phan tich"/>
      <sheetName val="VC"/>
      <sheetName val="XL4Poppy"/>
      <sheetName val="RL"/>
      <sheetName val="TDQS"/>
      <sheetName val="40C"/>
      <sheetName val="40C-1"/>
      <sheetName val="thi lai"/>
      <sheetName val="DK6"/>
      <sheetName val="DK5"/>
      <sheetName val="DK4"/>
      <sheetName val="DK3"/>
      <sheetName val="DK2"/>
      <sheetName val="DK1"/>
      <sheetName val="ds1"/>
      <sheetName val="ds2"/>
      <sheetName val="ds3"/>
      <sheetName val="ds4"/>
      <sheetName val="ds5"/>
      <sheetName val="ds6"/>
      <sheetName val="6"/>
      <sheetName val="4"/>
      <sheetName val="5"/>
      <sheetName val="3"/>
      <sheetName val="2"/>
      <sheetName val="1"/>
      <sheetName val="DS"/>
      <sheetName val="HP"/>
      <sheetName val="LB"/>
      <sheetName val="SL"/>
      <sheetName val="hl"/>
      <sheetName val="40"/>
      <sheetName val="XXXXXXXX"/>
      <sheetName val="XXXXXXX0"/>
      <sheetName val="DE "/>
      <sheetName val="tra-vat-lieu"/>
      <sheetName val="Đoàn Vay Tiền"/>
      <sheetName val="Nợ Đoàn"/>
      <sheetName val="Sum"/>
      <sheetName val="DO AM DT"/>
      <sheetName val="Chart1"/>
      <sheetName val="Congty"/>
      <sheetName val="VPPN"/>
      <sheetName val="XN74"/>
      <sheetName val="XN54"/>
      <sheetName val="XN33"/>
      <sheetName val="NK96"/>
      <sheetName val="BANGTRA"/>
      <sheetName val="QMCT"/>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dtk490_x000d_491(PAI_x0009_"/>
      <sheetName val="QTNugc"/>
      <sheetName val="10000_x0010_00"/>
      <sheetName val="phùn tich DG"/>
      <sheetName val="MTO REV.0"/>
      <sheetName val="C.noTX0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Ðoàn Vay Ti?n"/>
      <sheetName val="N? Ðoàn"/>
      <sheetName val="hieuchinh30.11"/>
      <sheetName val="Bcaonhanh"/>
      <sheetName val="chitieth.chinh"/>
      <sheetName val="trinhEVN29.8"/>
      <sheetName val="thdt"/>
      <sheetName val="th"/>
      <sheetName val="ptvl0-1"/>
      <sheetName val="0-1"/>
      <sheetName val="ptvl4-5"/>
      <sheetName val="4-5"/>
      <sheetName val="ptvl3-4"/>
      <sheetName val="3-4"/>
      <sheetName val="ptvl2-3"/>
      <sheetName val="2-3"/>
      <sheetName val="vlcong"/>
      <sheetName val="ptvl1-2"/>
      <sheetName val="1-2"/>
      <sheetName val="Input"/>
      <sheetName val="gia vat_x0000_lieu"/>
      <sheetName val="dtk490_x000a_491(PAI_x0009_"/>
      <sheetName val="Qheet1"/>
      <sheetName val="cong"/>
      <sheetName val="Ðoàn Vay Ti_n"/>
      <sheetName val="N_ Ðoàn"/>
      <sheetName val="BanTinh"/>
      <sheetName val="dudoan"/>
      <sheetName val="Tinh truoc VAT"/>
      <sheetName val="CP khaosat(Congtinh)"/>
      <sheetName val="CP khaosat(tuyettinh)"/>
      <sheetName val="Bia"/>
      <sheetName val="Tai trong"/>
      <sheetName val="Pile-Br-Capacity"/>
      <sheetName val="dtk490_x000d_491(PAI "/>
      <sheetName val="dtxl"/>
      <sheetName val="dtk486"/>
      <sheetName val="GIAVL"/>
      <sheetName val="gia vat"/>
      <sheetName val="CN kho doi"/>
      <sheetName val="CTHTchua TTn?ib?"/>
      <sheetName val="CN2004 N?p TCT"/>
      <sheetName val="Temp"/>
      <sheetName val="G2G3_CDR_Dim"/>
      <sheetName val="G2_System_Inputs"/>
      <sheetName val="G2_TDT_Input"/>
      <sheetName val="G2_TDT_Advanced"/>
      <sheetName val="G2G3_GGSN_WC"/>
      <sheetName val="G3_System_Inputs"/>
      <sheetName val="G3_TDT_Input"/>
      <sheetName val="CTHTchua TTn_ib_"/>
      <sheetName val="CN2004 N_p TCT"/>
      <sheetName val="Truot_nen"/>
      <sheetName val="Gia vat tu"/>
      <sheetName val=""/>
      <sheetName val="Gia"/>
      <sheetName val="Breakdown bill"/>
      <sheetName val="Breakdown 2"/>
      <sheetName val="dtk490_x000a_491(PAI "/>
      <sheetName val="dtk490 491(PAI "/>
      <sheetName val="GIADINH+TKCNHAN"/>
      <sheetName val="cn"/>
      <sheetName val="110104"/>
      <sheetName val="160104"/>
      <sheetName val="260104"/>
      <sheetName val="040204"/>
      <sheetName val="130204"/>
      <sheetName val="230204"/>
      <sheetName val="OANH TDTKAH"/>
      <sheetName val="AHUY TKVP"/>
      <sheetName val="AHUYTKDQ"/>
      <sheetName val="sq"/>
      <sheetName val="dtk490_491(PAI "/>
      <sheetName val="CD2000"/>
      <sheetName val="T2"/>
      <sheetName val="T3"/>
      <sheetName val="T4"/>
      <sheetName val="T5"/>
      <sheetName val="THop"/>
      <sheetName val="THKD"/>
      <sheetName val="20000000"/>
      <sheetName val="30000000"/>
      <sheetName val="40000000"/>
      <sheetName val="DG 285"/>
      <sheetName val="DG  286"/>
      <sheetName val="DG 85"/>
      <sheetName val="DG 89"/>
      <sheetName val="DG THIET BI"/>
      <sheetName val="DGVCTC 285"/>
      <sheetName val="dtk490࠭491(PAI)"/>
      <sheetName val="pc"/>
      <sheetName val="pt"/>
      <sheetName val="111"/>
      <sheetName val="th thu chi"/>
      <sheetName val="tam ung"/>
      <sheetName val="dtk490_491(PAI_x0009_"/>
      <sheetName val="TTTram"/>
      <sheetName val="CDPS"/>
      <sheetName val="Quantity"/>
      <sheetName val="Countries and Timezone"/>
      <sheetName val="dt{490-491(PAII)"/>
      <sheetName val="ĐoànРVay Tiền"/>
      <sheetName val="MTO REV.2(ARMOR)"/>
      <sheetName val="thso_sanh"/>
      <sheetName val="DG_"/>
      <sheetName val="CN kho ðoi"/>
      <sheetName val="CTHTchýa TTn?ib?"/>
      <sheetName val="gia vat?lieu"/>
      <sheetName val="DS-Thuong 6T dau"/>
      <sheetName val="gia vat_lieu"/>
      <sheetName val="tong_hop"/>
      <sheetName val="phan_tich_DG"/>
      <sheetName val="gia_vat_lieu"/>
      <sheetName val="gia_xe_may"/>
      <sheetName val="gia_nhan_cong"/>
      <sheetName val="DE_"/>
      <sheetName val="Goc_Dien"/>
      <sheetName val="DT_dien"/>
      <sheetName val="TBI+NUOC_"/>
      <sheetName val="TBI_nuoc"/>
      <sheetName val="Main_Road"/>
      <sheetName val="PHAN_DS_22_KV"/>
      <sheetName val="Gioi_thieu"/>
      <sheetName val="DG_11"/>
      <sheetName val="Tien_luong"/>
      <sheetName val="Kinh_phi_"/>
      <sheetName val="Phan_tich"/>
      <sheetName val="thi_lai"/>
      <sheetName val="hieuchinh30_11"/>
      <sheetName val="chitieth_chinh"/>
      <sheetName val="trinhEVN29_8"/>
      <sheetName val="Đoàn_Vay_Tiền"/>
      <sheetName val="Nợ_Đoàn"/>
      <sheetName val="DO_AM_DT"/>
      <sheetName val="C_noTX01"/>
      <sheetName val="T_HopCNo"/>
      <sheetName val="BaocaoC_No2"/>
      <sheetName val="BaocaoC_noHopC_ty"/>
      <sheetName val="No_Ca_N"/>
      <sheetName val="C_tiêt_C_ty"/>
      <sheetName val="CN_TCT03"/>
      <sheetName val="CN_kho_đoi"/>
      <sheetName val="T_Hop_CN"/>
      <sheetName val="CTHTchưa_TTnộibộ"/>
      <sheetName val="CN2004_Nộp_TCT"/>
      <sheetName val="CN_TCT04"/>
      <sheetName val="MTO_REV_0"/>
      <sheetName val="phùn_tich_DG"/>
      <sheetName val="CTHTchýa TTn_ib_"/>
      <sheetName val="Ref"/>
      <sheetName val="dTk490-490(PAHI)"/>
      <sheetName val="BD"/>
      <sheetName val="TT35"/>
      <sheetName val="asphal"/>
      <sheetName val="Data"/>
      <sheetName val="KKKKKKKK"/>
      <sheetName val="DTnunc"/>
      <sheetName val="10000_x005f_x0010_00"/>
      <sheetName val="SheetĹ"/>
      <sheetName val="XL4Poppy_x0000__x0000__x0000__x0000__x0000__x0000__x0000__x0000__x0000__x0000__x0001__x0000_ʀӾ_x0000__x0004__x0000__x0000__x0000__x0000__x0000__x0000_"/>
      <sheetName val="TH kl cac cong tac"/>
      <sheetName val="KL cac cong tac chinh"/>
      <sheetName val="DGXL"/>
      <sheetName val="DM.DonVi (3)"/>
      <sheetName val="T.luc"/>
      <sheetName val="T.gian"/>
      <sheetName val="S.luong"/>
      <sheetName val="TD.Tho(1)"/>
      <sheetName val="TD.Tho(2)"/>
      <sheetName val="TD.Tho(3)"/>
      <sheetName val="Capdien"/>
      <sheetName val="GVL-NC-M"/>
      <sheetName val="ALL"/>
      <sheetName val="@K3"/>
      <sheetName val="BOQ-1"/>
      <sheetName val="TL Dap"/>
      <sheetName val="Tieu nang"/>
      <sheetName val="Tổng kê"/>
      <sheetName val="Sheet!0"/>
      <sheetName val="h,"/>
      <sheetName val="Ðoàn_Vay_Ti?n"/>
      <sheetName val="N?_Ðoàn"/>
      <sheetName val="1000000"/>
      <sheetName val="TH VL, NC, DDHT Thanhphuoc"/>
      <sheetName val="Vat lieu"/>
      <sheetName val="Electrical Works"/>
      <sheetName val="H_T_ INCOMING SYSTEM"/>
      <sheetName val="Ｎｏ.13"/>
      <sheetName val="一発シート"/>
      <sheetName val="L-Mechanical"/>
      <sheetName val="sort2"/>
      <sheetName val="경비2내역"/>
      <sheetName val="dtk490_x005f_x000d_491(PAI_x005f_x0009_"/>
      <sheetName val="dtk490_x005f_x000d_491(PAI "/>
      <sheetName val="gia vat_x005f_x0000_lieu"/>
      <sheetName val="dtk490_x005f_x000a_491(PAI_x005f_x0009_"/>
      <sheetName val="dtk490_x005f_x000a_491(PAI "/>
      <sheetName val="dtk490_491(PAI_x005f_x0009_"/>
      <sheetName val="CT"/>
      <sheetName val="dtct cong"/>
      <sheetName val="electrical"/>
      <sheetName val="DESIGN DATA"/>
      <sheetName val="STRESSES CHECK"/>
      <sheetName val="IBASE"/>
      <sheetName val="t.so"/>
      <sheetName val="DM-7606"/>
      <sheetName val="DC_Q.1109"/>
      <sheetName val="DC_Q.1110"/>
      <sheetName val="DC_Q.1111"/>
      <sheetName val="DC_Q.1112"/>
      <sheetName val="DC_Q.1113"/>
      <sheetName val="dongia"/>
      <sheetName val="chitimc"/>
      <sheetName val="12-XLT11"/>
      <sheetName val="ChiTiet"/>
      <sheetName val="DC von 10.2020"/>
      <sheetName val="Girder"/>
      <sheetName val="Thang 4"/>
      <sheetName val="XL4Poppy??????????_x0001_?ʀӾ?_x0004_??????"/>
      <sheetName val="B-B"/>
      <sheetName val="Analysis"/>
      <sheetName val="C-C"/>
      <sheetName val="D-D"/>
      <sheetName val="Wall"/>
      <sheetName val="Ktmo"/>
      <sheetName val="BANG TONG HOP (2)"/>
      <sheetName val="갑지"/>
      <sheetName val="DON GIA CAN THO"/>
      <sheetName val="VL,NC"/>
      <sheetName val="vattu"/>
      <sheetName val="토공"/>
      <sheetName val="DG"/>
      <sheetName val="Ca may"/>
      <sheetName val="Btra"/>
      <sheetName val="Tunnel-Vong"/>
      <sheetName val="gia_vatlieu"/>
      <sheetName val="Ðoàn_Vay_Ti_n"/>
      <sheetName val="N__Ðoàn"/>
      <sheetName val="dtk490_x000a_491(PAI_"/>
      <sheetName val="CN_kho_doi"/>
      <sheetName val="CTHTchua_TTn?ib?"/>
      <sheetName val="CN2004_N?p_TCT"/>
      <sheetName val="gia_vat"/>
      <sheetName val="Gia_vat_tu"/>
      <sheetName val="th_thu_chi"/>
      <sheetName val="tam_ung"/>
      <sheetName val="Tinh_truoc_VAT"/>
      <sheetName val="CP_khaosat(Congtinh)"/>
      <sheetName val="CP_khaosat(tuyettinh)"/>
      <sheetName val="Tai_trong"/>
      <sheetName val="TH_kl_cac_cong_tac"/>
      <sheetName val="KL_cac_cong_tac_chinh"/>
      <sheetName val="DM_DonVi_(3)"/>
      <sheetName val="T_luc"/>
      <sheetName val="T_gian"/>
      <sheetName val="S_luong"/>
      <sheetName val="TD_Tho(1)"/>
      <sheetName val="TD_Tho(2)"/>
      <sheetName val="TD_Tho(3)"/>
      <sheetName val="ĐoànРVay_Tiền"/>
      <sheetName val="CTHTchua_TTn_ib_"/>
      <sheetName val="CN2004_N_p_TCT"/>
      <sheetName val="bactham"/>
      <sheetName val="Don gia"/>
      <sheetName val="DUPA C"/>
      <sheetName val="BOQ"/>
      <sheetName val="COAT&amp;WRAP-QIOT-#3"/>
      <sheetName val="PNT-QUOT-#3"/>
      <sheetName val="Summary"/>
      <sheetName val=" 견적서"/>
      <sheetName val="infracstructure"/>
      <sheetName val="FIRE ALARM _ FIRE FIGHTING"/>
      <sheetName val="Tai khoan"/>
      <sheetName val="B.2 - Tinh CPVC"/>
      <sheetName val="KLHT"/>
      <sheetName val="Duc_bk"/>
      <sheetName val="HS"/>
      <sheetName val="FAB별"/>
      <sheetName val="Sum ELE  CAP S1-4  "/>
      <sheetName val="매부"/>
      <sheetName val="현관"/>
      <sheetName val="인원"/>
      <sheetName val="SCOPE OF WORK"/>
      <sheetName val="THONG KE CAU KIEN"/>
      <sheetName val="집계표"/>
      <sheetName val="INFO"/>
      <sheetName val="ThepDam"/>
      <sheetName val="XL4Poppy___________x0001__ʀӾ__x0004_______"/>
      <sheetName val="XL4Poppy_x0000__x0000__x0000__x0000__x0000__x0000__x0000__x0000__x0000__x0000__x0001__x0000_??_x0000__x0004__x0000__x0000__x0000__x0000__x0000__x0000_?"/>
      <sheetName val="XL4Poppy??????????_x0001_????_x0004_???????"/>
      <sheetName val="XL4Poppy___________x0001__??__x0004_______?"/>
      <sheetName val="Ðoàn?Vay Ti?n"/>
      <sheetName val="TT04"/>
      <sheetName val="XL4Poppy___________x0001______x0004________"/>
      <sheetName val="Ðoàn_Vay Ti_n"/>
      <sheetName val="????????"/>
      <sheetName val="Bang chiet tinh TBA"/>
      <sheetName val="XL4Poppy______________________2"/>
      <sheetName val="CN_kho_ðoi"/>
      <sheetName val="CTHTchýa_TTn?ib?"/>
      <sheetName val="dtk490_491(PAI_"/>
      <sheetName val="Breakdown_bill"/>
      <sheetName val="Breakdown_2"/>
      <sheetName val="Tra_bang"/>
      <sheetName val="Loading"/>
      <sheetName val="________"/>
      <sheetName val="CTHTchýa_TTn_ib_"/>
      <sheetName val="thso_sanh1"/>
      <sheetName val="DG_1"/>
      <sheetName val="Main_Road1"/>
      <sheetName val="tong_hop1"/>
      <sheetName val="phan_tich_DG1"/>
      <sheetName val="gia_vat_lieu1"/>
      <sheetName val="gia_xe_may1"/>
      <sheetName val="gia_nhan_cong1"/>
      <sheetName val="Goc_Dien1"/>
      <sheetName val="DT_dien1"/>
      <sheetName val="TBI+NUOC_1"/>
      <sheetName val="TBI_nuoc1"/>
      <sheetName val="PHAN_DS_22_KV1"/>
      <sheetName val="Gioi_thieu1"/>
      <sheetName val="DG_111"/>
      <sheetName val="Tien_luong1"/>
      <sheetName val="Kinh_phi_1"/>
      <sheetName val="Phan_tich1"/>
      <sheetName val="DE_1"/>
      <sheetName val="thi_lai1"/>
      <sheetName val="Đoàn_Vay_Tiền1"/>
      <sheetName val="Nợ_Đoàn1"/>
      <sheetName val="MTO_REV_01"/>
      <sheetName val="DO_AM_DT1"/>
      <sheetName val="phùn_tich_DG1"/>
      <sheetName val="C_noTX011"/>
      <sheetName val="T_HopCNo1"/>
      <sheetName val="BaocaoC_No21"/>
      <sheetName val="BaocaoC_noHopC_ty1"/>
      <sheetName val="No_Ca_N1"/>
      <sheetName val="C_tiêt_C_ty1"/>
      <sheetName val="CN_TCT031"/>
      <sheetName val="CN_kho_đoi1"/>
      <sheetName val="T_Hop_CN1"/>
      <sheetName val="CTHTchưa_TTnộibộ1"/>
      <sheetName val="CN2004_Nộp_TCT1"/>
      <sheetName val="CN_TCT041"/>
      <sheetName val="hieuchinh30_111"/>
      <sheetName val="chitieth_chinh1"/>
      <sheetName val="trinhEVN29_81"/>
      <sheetName val="Ðoàn_Vay_Ti?n1"/>
      <sheetName val="N?_Ðoàn1"/>
      <sheetName val="Tinh_truoc_VAT1"/>
      <sheetName val="CP_khaosat(Congtinh)1"/>
      <sheetName val="CP_khaosat(tuyettinh)1"/>
      <sheetName val="Tai_trong1"/>
      <sheetName val="Ðoàn_Vay_Ti_n1"/>
      <sheetName val="N__Ðoàn1"/>
      <sheetName val="gia_vat1"/>
      <sheetName val="CN_kho_doi1"/>
      <sheetName val="CTHTchua_TTn?ib?1"/>
      <sheetName val="CN2004_N?p_TCT1"/>
      <sheetName val="dtk490_x000a_491(PAI_1"/>
      <sheetName val="Chiet tinh dz22"/>
      <sheetName val="Areas"/>
      <sheetName val="Phu Bai Bridge"/>
      <sheetName val="dtk490_x005f_x005f_x005f_x000d_491(PAI_x005"/>
      <sheetName val="10000_x005f_x005f_x005f_x0010_00"/>
      <sheetName val="gia vat_x005f_x005f_x005f_x0000_lieu"/>
      <sheetName val="dtk490_x005f_x005f_x005f_x000d_491(PAI "/>
      <sheetName val="dtk490_x005f_x005f_x005f_x000a_491(PAI_x005"/>
      <sheetName val="dtk490_491(PAI_x005f_x005f_x005f_x0009_"/>
      <sheetName val="dtk490_x005f_x005f_x005f_x000a_491(PAI "/>
      <sheetName val="Solieu"/>
      <sheetName val="KCCP"/>
      <sheetName val="Volume"/>
      <sheetName val="ptvt"/>
      <sheetName val="Combination"/>
      <sheetName val="Force"/>
      <sheetName val="NEW-PANEL"/>
      <sheetName val="chiet tinh"/>
      <sheetName val="PEDESB"/>
      <sheetName val="DGCT"/>
      <sheetName val="DMNL"/>
      <sheetName val="_x0000__x0000__x0000__x0000__x0000__x0000__x0000__x0000_"/>
      <sheetName val="gia vatlieu"/>
      <sheetName val="XL4Poppy_x0001_ʀӾ_x0004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sheetData sheetId="11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sheetData sheetId="286" refreshError="1"/>
      <sheetData sheetId="287"/>
      <sheetData sheetId="288" refreshError="1"/>
      <sheetData sheetId="289"/>
      <sheetData sheetId="290"/>
      <sheetData sheetId="291"/>
      <sheetData sheetId="292"/>
      <sheetData sheetId="293"/>
      <sheetData sheetId="294"/>
      <sheetData sheetId="295"/>
      <sheetData sheetId="296"/>
      <sheetData sheetId="297"/>
      <sheetData sheetId="298"/>
      <sheetData sheetId="299"/>
      <sheetData sheetId="300" refreshError="1"/>
      <sheetData sheetId="301" refreshError="1"/>
      <sheetData sheetId="302"/>
      <sheetData sheetId="303" refreshError="1"/>
      <sheetData sheetId="304" refreshError="1"/>
      <sheetData sheetId="305" refreshError="1"/>
      <sheetData sheetId="306" refreshError="1"/>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sheetData sheetId="423"/>
      <sheetData sheetId="424" refreshError="1"/>
      <sheetData sheetId="425" refreshError="1"/>
      <sheetData sheetId="426"/>
      <sheetData sheetId="427"/>
      <sheetData sheetId="428"/>
      <sheetData sheetId="429"/>
      <sheetData sheetId="430"/>
      <sheetData sheetId="431" refreshError="1"/>
      <sheetData sheetId="432" refreshError="1"/>
      <sheetData sheetId="433" refreshError="1"/>
      <sheetData sheetId="434" refreshError="1"/>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
    <sheetNames>
      <sheetName val="nhan cong"/>
      <sheetName val="phu cap"/>
      <sheetName val="vlminh hoa"/>
      <sheetName val="DG "/>
      <sheetName val="NLV"/>
      <sheetName val="Ncong nhan"/>
      <sheetName val="Ha tang"/>
      <sheetName val="Bangthkp"/>
      <sheetName val="THKP"/>
      <sheetName val="tong hop"/>
      <sheetName val="phan tich DG"/>
      <sheetName val="gia vat lieu"/>
      <sheetName val="gia xe may"/>
      <sheetName val="gia nhan cong"/>
      <sheetName val="XL4Test5"/>
      <sheetName val="Congty"/>
      <sheetName val="VPPN"/>
      <sheetName val="XN74"/>
      <sheetName val="XN54"/>
      <sheetName val="XN33"/>
      <sheetName val="NK96"/>
      <sheetName val="Sheet13"/>
      <sheetName val="DTDD"/>
      <sheetName val="DTCD"/>
      <sheetName val="DTDD2003"/>
      <sheetName val="Sheet2"/>
      <sheetName val="Vayvon"/>
      <sheetName val="Sheet5"/>
      <sheetName val="Sheet4"/>
      <sheetName val="Sheet1"/>
      <sheetName val="Tdien"/>
      <sheetName val="DTSON ADB3-N2"/>
      <sheetName val="Sheet12"/>
      <sheetName val="Sheet11"/>
      <sheetName val="Sheet10"/>
      <sheetName val="Sheet9"/>
      <sheetName val="Sheet7"/>
      <sheetName val="BangketienvayNHS"/>
      <sheetName val="Sheet6"/>
      <sheetName val="Sheet15"/>
      <sheetName val="Sheet3"/>
      <sheetName val="XXXXXXXX"/>
      <sheetName val="Tan an(8)"/>
      <sheetName val="QK(DP1) (7)"/>
      <sheetName val="cat®o luong(DP1) (6)"/>
      <sheetName val="cat tam quang(DP1) (5)"/>
      <sheetName val="cat Na dan(DP1) (4)"/>
      <sheetName val="cat Na dan(DP1) (2)"/>
      <sheetName val="catdo luong(496)"/>
      <sheetName val="catNam Dan (DELTA) (3)"/>
      <sheetName val="cat hoa binh (DP2) (2)"/>
      <sheetName val="cat hoa binh (DP1)"/>
      <sheetName val="cat song dinh (4)"/>
      <sheetName val="Sheet8"/>
      <sheetName val="Sheet14"/>
      <sheetName val="Sheet16"/>
      <sheetName val="XL4Poppy"/>
      <sheetName val="Lop 6 lan 1"/>
      <sheetName val="lop1 lan2"/>
      <sheetName val="lop2 lan2 "/>
      <sheetName val="lop3 lan2 "/>
      <sheetName val="lop4 lan2 "/>
      <sheetName val="lop5 lan2 "/>
      <sheetName val="lop6 lan2 "/>
      <sheetName val="lop7 lan2 "/>
      <sheetName val="lop8 lan2 "/>
      <sheetName val="lop9 lan2"/>
      <sheetName val="lop10 lan2 "/>
      <sheetName val="C47-456"/>
      <sheetName val="C46"/>
      <sheetName val="C47-PII"/>
      <sheetName val="Nconõþnhan"/>
      <sheetName val="general"/>
      <sheetName val="Main Road"/>
      <sheetName val="tuong"/>
      <sheetName val="KL_Dat-Da"/>
      <sheetName val="N1"/>
      <sheetName val="Km0_Km8"/>
      <sheetName val="Km27_Km40+390"/>
      <sheetName val="Km8_Km17"/>
      <sheetName val="Tackcoat"/>
      <sheetName val="Primecoat"/>
      <sheetName val="Km17_Km27"/>
      <sheetName val="2J.01"/>
      <sheetName val="2J.02"/>
      <sheetName val="2J.03"/>
      <sheetName val="2J.04"/>
      <sheetName val="2J.05"/>
      <sheetName val="2J.06"/>
      <sheetName val="2J.07"/>
      <sheetName val="2J.10"/>
      <sheetName val="2J.11"/>
      <sheetName val="2J.12"/>
      <sheetName val="2J.13"/>
      <sheetName val="muc.luc"/>
      <sheetName val="123"/>
      <sheetName val="00000000"/>
      <sheetName val="1"/>
      <sheetName val="2"/>
      <sheetName val="1-11"/>
      <sheetName val="2-11"/>
      <sheetName val="1-12"/>
      <sheetName val="1-1"/>
      <sheetName val="2-12"/>
      <sheetName val="2-1"/>
      <sheetName val="1-2"/>
      <sheetName val="2-2"/>
      <sheetName val="1-3"/>
      <sheetName val="8thangdaunam"/>
      <sheetName val="KDT6"/>
      <sheetName val="KDT7"/>
      <sheetName val="KDT8"/>
      <sheetName val="KDT9"/>
      <sheetName val="KDT10"/>
      <sheetName val="TH"/>
      <sheetName val="XLT7"/>
      <sheetName val="XL8"/>
      <sheetName val="XLT9"/>
      <sheetName val="XLT6"/>
      <sheetName val="B-n (2)"/>
      <sheetName val="B-n"/>
      <sheetName val="B-ky2"/>
      <sheetName val="TH-t toan"/>
      <sheetName val="T-toan"/>
      <sheetName val="B-ky"/>
      <sheetName val="bia"/>
      <sheetName val="th-dn"/>
      <sheetName val="XD"/>
      <sheetName val="dien"/>
      <sheetName val="nuoc"/>
      <sheetName val="Tbi"/>
      <sheetName val="Ctiet-XD"/>
      <sheetName val="Ctiet-dien"/>
      <sheetName val="Ctiet-nuoc"/>
      <sheetName val="Vtu-XD"/>
      <sheetName val="Vtu-dien"/>
      <sheetName val="Vtu-nuoc"/>
      <sheetName val="Tro giup"/>
      <sheetName val="dtxl"/>
      <sheetName val="BANGTRA"/>
      <sheetName val="chi tieu HV"/>
      <sheetName val="sx-tt-tk"/>
      <sheetName val="tsach &amp; thu hoi"/>
      <sheetName val="KK than ton   (2)"/>
      <sheetName val="KK than ton   (3)"/>
      <sheetName val="TT cac ho"/>
      <sheetName val="TT trong nganh"/>
      <sheetName val="chi tiet KHM"/>
      <sheetName val="Pham cap"/>
      <sheetName val="DT than"/>
      <sheetName val="Doanh thu"/>
      <sheetName val="gia tri SX"/>
      <sheetName val="Maumoi"/>
      <sheetName val="So Cong nghiep"/>
      <sheetName val="Bia BC"/>
      <sheetName val="TH thanton"/>
      <sheetName val="Dat da thai"/>
      <sheetName val="XNGB-BMD2004"/>
      <sheetName val="GTSX (TT)"/>
      <sheetName val="XNGBQI"/>
      <sheetName val="XNGBQI (2)"/>
      <sheetName val="XNGBQI-04 (2)"/>
      <sheetName val="XNGBQII-04 (2)"/>
      <sheetName val="XNGBQII-04 (3)"/>
      <sheetName val="XNGBQIII-04 (2)"/>
      <sheetName val="XNGBQIII-04 (3)"/>
      <sheetName val="XNGBQIV-04 (2)"/>
      <sheetName val="XNGBQIV-04 (3)"/>
      <sheetName val="XNGBQI-05 (2)"/>
      <sheetName val="XNGBQI-05 (3)"/>
      <sheetName val="XNGBQII-05 (2)"/>
      <sheetName val="XNGBQII-05 (3)"/>
      <sheetName val="XNGBQIII-05"/>
      <sheetName val="XNGBQIII-05 (02)"/>
      <sheetName val="Gia ban NK bq"/>
      <sheetName val="Sheet19"/>
      <sheetName val="Sheet20"/>
      <sheetName val="Sheet21"/>
      <sheetName val="Sheet22"/>
      <sheetName val="Sheet23"/>
      <sheetName val="Sheet24"/>
      <sheetName val="Sheet25"/>
      <sheetName val="Sheet26"/>
      <sheetName val="Sheet27"/>
      <sheetName val="Sheet28"/>
      <sheetName val="Sheet29"/>
      <sheetName val="Sheet30"/>
      <sheetName val="000000000000"/>
      <sheetName val="100000000000"/>
      <sheetName val="200000000000"/>
      <sheetName val="00000001"/>
      <sheetName val="XNGBQII-05"/>
      <sheetName val="XNGBQII-05 (02)"/>
      <sheetName val="Shdet3"/>
      <sheetName val="g)a vat lieu"/>
      <sheetName val="gia nhan cmng"/>
      <sheetName val="!-3"/>
      <sheetName val="QK(@P1) (7)"/>
      <sheetName val="vlmifh hoa"/>
      <sheetName val="catNam Daf (DELTA) (3)"/>
      <sheetName val="Sheet0"/>
      <sheetName val="gvl"/>
      <sheetName val="Chart1"/>
      <sheetName val="T2"/>
      <sheetName val="T3"/>
      <sheetName val="T4"/>
      <sheetName val="T5"/>
      <sheetName val="THop"/>
      <sheetName val="THKD"/>
      <sheetName val="10000000"/>
      <sheetName val="20000000"/>
      <sheetName val="30000000"/>
      <sheetName val="40000000"/>
      <sheetName val="TT 9T - 2003"/>
      <sheetName val="TT QIII-2003"/>
      <sheetName val="TT QII-2003"/>
      <sheetName val="TT QI-2003"/>
      <sheetName val="BiaNgoai"/>
      <sheetName val="BiaTrong"/>
      <sheetName val="PTVT"/>
      <sheetName val="THVT"/>
      <sheetName val="CVC"/>
      <sheetName val="CVCM"/>
      <sheetName val="BG"/>
      <sheetName val="DToan"/>
      <sheetName val="DTCT"/>
      <sheetName val="PHUTRO500"/>
      <sheetName val="KJ 2002"/>
      <sheetName val="Cheet14"/>
      <sheetName val="Det1-3"/>
      <sheetName val="T-H"/>
      <sheetName val="Com29-04Gh"/>
      <sheetName val="Com27-04NThu"/>
      <sheetName val="TH8-5"/>
      <sheetName val="KL Nthu ngay 8-5"/>
      <sheetName val="Com21-04"/>
      <sheetName val="115BC03"/>
      <sheetName val="112BC02"/>
      <sheetName val="114BC02"/>
      <sheetName val="113BC03"/>
      <sheetName val="113BC02"/>
      <sheetName val="116BC02"/>
      <sheetName val="116BC04"/>
      <sheetName val="114BC04"/>
      <sheetName val="112BC04"/>
      <sheetName val="111AC01"/>
      <sheetName val="111-BC02"/>
      <sheetName val="115BC02"/>
      <sheetName val="116BC01"/>
      <sheetName val="GH116BC04(13-4)"/>
      <sheetName val="GH113BC03(13-4)"/>
      <sheetName val="GH112BC02(13-4)"/>
      <sheetName val="Com1-3"/>
      <sheetName val="Com26-3"/>
      <sheetName val="Det26-3"/>
      <sheetName val="Com1-4"/>
      <sheetName val="Det1-4"/>
      <sheetName val="50000000"/>
      <sheetName val="CD2000"/>
      <sheetName val="khi tiet KHM"/>
      <sheetName val="DP than"/>
      <sheetName val="Maueoi"/>
      <sheetName val="TH thantkn"/>
      <sheetName val="XNE@QII-05 (3)"/>
      <sheetName val="sx-tt)tk"/>
      <sheetName val="LLV"/>
      <sheetName val="rotoduc"/>
      <sheetName val="Truc"/>
      <sheetName val="roto truc"/>
      <sheetName val="stato"/>
      <sheetName val="Day dt"/>
      <sheetName val="statoday"/>
      <sheetName val="stato tam say"/>
      <sheetName val="Than"/>
      <sheetName val="Stato ep"/>
      <sheetName val="Canh gio"/>
      <sheetName val="Napgio"/>
      <sheetName val="Nap-Hopcuc"/>
      <sheetName val="laprap"/>
      <sheetName val="Cocau"/>
      <sheetName val="Ss Z- GB"/>
      <sheetName val="tonghop"/>
      <sheetName val="Sheet18"/>
      <sheetName val="t.so"/>
      <sheetName val="BangketienvcyNHS"/>
      <sheetName val="TH1"/>
      <sheetName val="TH2"/>
      <sheetName val="TH3"/>
      <sheetName val="TH4"/>
      <sheetName val="TH5"/>
      <sheetName val="TH6"/>
      <sheetName val="TH7"/>
      <sheetName val="TH8"/>
      <sheetName val="TH9"/>
      <sheetName val="TH10"/>
      <sheetName val="TH11"/>
      <sheetName val="TH12"/>
      <sheetName val="F1"/>
      <sheetName val="KLHT"/>
      <sheetName val="XJ54"/>
      <sheetName val="BOQ-1"/>
      <sheetName val="thdt"/>
      <sheetName val="ptvl0-1"/>
      <sheetName val="0-1"/>
      <sheetName val="ptvl4-5"/>
      <sheetName val="4-5"/>
      <sheetName val="ptvl3-4"/>
      <sheetName val="3-4"/>
      <sheetName val="ptvl2-3"/>
      <sheetName val="2-3"/>
      <sheetName val="vlcong"/>
      <sheetName val="ptvl1-2"/>
      <sheetName val="THKL"/>
      <sheetName val="CLVL"/>
      <sheetName val="CLVT Mong"/>
      <sheetName val="PTVT Mong"/>
      <sheetName val="DG Mong"/>
      <sheetName val="CLVT Than"/>
      <sheetName val="PTVT Than"/>
      <sheetName val="DG Than"/>
      <sheetName val="MTO REV.2(ARMOR)"/>
      <sheetName val="Sheut26"/>
      <sheetName val="DS-Thuong 6T dau"/>
      <sheetName val="000000_x0010_0"/>
      <sheetName val="Cofgty"/>
      <sheetName val="canh"/>
      <sheetName val="CCDUCU"/>
      <sheetName val="TONGHOP KH"/>
      <sheetName val="PBOKHAUHAO"/>
      <sheetName val="MTL(AG)"/>
      <sheetName val="PhongBan"/>
      <sheetName val="[PHUTRO500.xlsѝGia ban NK bq"/>
      <sheetName val="Tinh truoc VAT"/>
      <sheetName val="CP khaosat(Congtinh)"/>
      <sheetName val="CP khaosat(tuyettinh)"/>
      <sheetName val="_x0000__x0000__x0000__x0000__x0000__x0000__x0000__x0000_"/>
      <sheetName val="_PHUTRO500.xlsѝGia ban NK bq"/>
      <sheetName val="Wall"/>
      <sheetName val="Dieuchinh"/>
      <sheetName val="DU_LIEU"/>
      <sheetName val="GIAVLIEU"/>
      <sheetName val="Breakdown bill"/>
      <sheetName val="Breakdown 2"/>
      <sheetName val="Truot_nen"/>
      <sheetName val="SILICATE"/>
      <sheetName val="khluong"/>
      <sheetName val="COAT&amp;WRAP-QIOT-#3"/>
      <sheetName val="PNT-QUOT-#3"/>
      <sheetName val="ESTI."/>
      <sheetName val="DI-ESTI"/>
      <sheetName val="IBASE"/>
      <sheetName val="lt-tl"/>
      <sheetName val="px3-tl"/>
      <sheetName val="px1-tl"/>
      <sheetName val="vp-tl"/>
      <sheetName val="px2,tb-tl"/>
      <sheetName val="th-qt"/>
      <sheetName val="bqt"/>
      <sheetName val="tl-khovt"/>
      <sheetName val="dtkhovt"/>
      <sheetName val="Sheet17"/>
      <sheetName val="bluong"/>
      <sheetName val="dg"/>
      <sheetName val="banggia1"/>
      <sheetName val="AC"/>
      <sheetName val="XXPXXXXX"/>
      <sheetName val="[PHUTRO500.xls?Gia ban NK bq"/>
      <sheetName val="nc"/>
      <sheetName val="vlieu"/>
      <sheetName val="Girder"/>
      <sheetName val="Du kien phan bo du toan 2005"/>
      <sheetName val="du kien phan bo du toan 2006"/>
      <sheetName val="S2_x0000__x0000_20"/>
      <sheetName val="S2"/>
      <sheetName val="pian tich DG"/>
      <sheetName val="cat Na dan(DP1)²_x0000__x0000_"/>
      <sheetName val="control"/>
      <sheetName val="TN"/>
      <sheetName val="cat Na dan(DP1)²"/>
      <sheetName val="Volume"/>
      <sheetName val="GiaVL"/>
      <sheetName val="KT(E-E)"/>
      <sheetName val="vnminh hoa"/>
      <sheetName val="QMCT"/>
      <sheetName val="_PHUTRO500.xls_Gia ban NK bq"/>
      <sheetName val="dmuc"/>
      <sheetName val="Bearing Capacity"/>
      <sheetName val="Chenh lech vat tu"/>
      <sheetName val="KDT9_x0000__x0000__x0000__x0000__x0000__x0000__x0000__x0000__x0000__x0000__x0000__x0000_Դǧ_x0000__x0004__x0000__x0000__x0000__x0000__x0000__x0000_Ǘ_x0000__x0000__x0000_"/>
      <sheetName val="Chi tiet"/>
      <sheetName val="Gia"/>
      <sheetName val="TT QII-0003"/>
      <sheetName val="Tổng kê"/>
      <sheetName val="DM.ChiPhi"/>
      <sheetName val="DESIGN DATA"/>
      <sheetName val="STRESSES CHECK"/>
      <sheetName val="Duong cong vu hcm (11)_x0000_ƃ_x0000__x0000__x0000__x0000__x0000__x0000__x0000_"/>
      <sheetName val="BC.TN"/>
      <sheetName val="MSTN"/>
      <sheetName val="DTSON ADB#-N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sheetData sheetId="195"/>
      <sheetData sheetId="196"/>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sheetData sheetId="265" refreshError="1"/>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refreshError="1"/>
      <sheetData sheetId="284" refreshError="1"/>
      <sheetData sheetId="285"/>
      <sheetData sheetId="286"/>
      <sheetData sheetId="287"/>
      <sheetData sheetId="288"/>
      <sheetData sheetId="289"/>
      <sheetData sheetId="290"/>
      <sheetData sheetId="291"/>
      <sheetData sheetId="292"/>
      <sheetData sheetId="293"/>
      <sheetData sheetId="294"/>
      <sheetData sheetId="295"/>
      <sheetData sheetId="296"/>
      <sheetData sheetId="297" refreshError="1"/>
      <sheetData sheetId="298" refreshError="1"/>
      <sheetData sheetId="299"/>
      <sheetData sheetId="300" refreshError="1"/>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refreshError="1"/>
      <sheetData sheetId="321" refreshError="1"/>
      <sheetData sheetId="322" refreshError="1"/>
      <sheetData sheetId="323"/>
      <sheetData sheetId="324"/>
      <sheetData sheetId="325"/>
      <sheetData sheetId="326"/>
      <sheetData sheetId="327"/>
      <sheetData sheetId="328"/>
      <sheetData sheetId="329" refreshError="1"/>
      <sheetData sheetId="330" refreshError="1"/>
      <sheetData sheetId="331"/>
      <sheetData sheetId="332" refreshError="1"/>
      <sheetData sheetId="333"/>
      <sheetData sheetId="334" refreshError="1"/>
      <sheetData sheetId="335" refreshError="1"/>
      <sheetData sheetId="336"/>
      <sheetData sheetId="337" refreshError="1"/>
      <sheetData sheetId="338" refreshError="1"/>
      <sheetData sheetId="339"/>
      <sheetData sheetId="340" refreshError="1"/>
      <sheetData sheetId="341"/>
      <sheetData sheetId="342"/>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sheetData sheetId="389" refreshError="1"/>
      <sheetData sheetId="390" refreshError="1"/>
      <sheetData sheetId="391"/>
      <sheetData sheetId="392" refreshError="1"/>
      <sheetData sheetId="393" refreshError="1"/>
      <sheetData sheetId="394" refreshError="1"/>
      <sheetData sheetId="395" refreshError="1"/>
      <sheetData sheetId="396"/>
      <sheetData sheetId="397" refreshError="1"/>
      <sheetData sheetId="398" refreshError="1"/>
      <sheetData sheetId="39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8"/>
      <sheetName val="GVL"/>
      <sheetName val="Sheet6"/>
      <sheetName val="CT"/>
      <sheetName val="Sheet4"/>
      <sheetName val="DT"/>
      <sheetName val="Sheet2"/>
      <sheetName val="dongia"/>
      <sheetName val="Sheet3"/>
      <sheetName val="Sheet1"/>
      <sheetName val="Congty"/>
      <sheetName val="VPPN"/>
      <sheetName val="XN74"/>
      <sheetName val="XN54"/>
      <sheetName val="XN33"/>
      <sheetName val="NK96"/>
      <sheetName val="XL4Test5"/>
      <sheetName val="han"/>
      <sheetName val="thkp"/>
      <sheetName val="TC "/>
      <sheetName val="TC  (2)"/>
      <sheetName val="thct"/>
      <sheetName val="list"/>
      <sheetName val="dg"/>
      <sheetName val="VLTD"/>
      <sheetName val="KL"/>
      <sheetName val="GVLDCCT"/>
      <sheetName val="PTVC"/>
      <sheetName val="Tke"/>
      <sheetName val="KSP"/>
      <sheetName val="PL KS"/>
      <sheetName val="thi sat"/>
      <sheetName val="GCMay"/>
      <sheetName val="nc-m"/>
      <sheetName val="den bu"/>
      <sheetName val="00000000"/>
      <sheetName val="10000000"/>
      <sheetName val="tong hop"/>
      <sheetName val="phan tich DG"/>
      <sheetName val="gia vat lieu"/>
      <sheetName val="gia xe may"/>
      <sheetName val="gia nhan cong"/>
      <sheetName val="dongia_x0000__x0000__x0000__x0000__x0000__x0000__x0000__x0000__x0000__x0000__x0009__x0000_㢠ś_x0000__x0004__x0000__x0000__x0000__x0000__x0000__x0000_㋄ś_x0000_"/>
      <sheetName val="C47-456"/>
      <sheetName val="C46"/>
      <sheetName val="C47-PII"/>
      <sheetName val="Thang04"/>
      <sheetName val="Thang06"/>
      <sheetName val="Thang0"/>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XL4Poppy"/>
      <sheetName val="GT TT (2)"/>
      <sheetName val="KLTC giai doan"/>
      <sheetName val="KL (2)"/>
      <sheetName val="KLtt lan3"/>
      <sheetName val="GTT2 lan3 tt"/>
      <sheetName val="GTT2 lan 4 dc "/>
      <sheetName val="chenh lech gia"/>
      <sheetName val="KL bao con lai"/>
      <sheetName val="GTT2 lan 4 tt"/>
      <sheetName val="XXXXXXXX"/>
      <sheetName val="CV1"/>
      <sheetName val="CV2"/>
      <sheetName val="CV3"/>
      <sheetName val="CV4"/>
      <sheetName val="CV5"/>
      <sheetName val="CV6"/>
      <sheetName val="CV7"/>
      <sheetName val="CV8"/>
      <sheetName val="CV9"/>
      <sheetName val="THDGCT"/>
      <sheetName val="THgiathau"/>
      <sheetName val="GVT"/>
      <sheetName val="Tai khoan"/>
      <sheetName val="THCP"/>
      <sheetName val="BQT"/>
      <sheetName val="RG"/>
      <sheetName val="BCVT"/>
      <sheetName val="BKHD"/>
      <sheetName val="ND"/>
      <sheetName val="VL"/>
      <sheetName val="DTCT"/>
      <sheetName val="d䁧"/>
      <sheetName val="NEW-PANEL"/>
      <sheetName val="phan tich DG_x0000__x0000_㠨Ȣ_x0000__x0004__x0000__x0000__x0000__x0000__x0000__x0000_杀Ȣ_x0000__x0000__x0000__x0000__x0000_"/>
      <sheetName val="TN"/>
      <sheetName val="_x0000__x0000__x0000__x0000__x0000__x0000__x0000__x0000__x0000__x0009__x0000_?s_x0000__x0004__x0000__x0000__x0000__x0000__x0000__x0000_?s_x0000__x0000__x0000__x0000__x0000__x0000__x0000__x0000_"/>
      <sheetName val="d?"/>
      <sheetName val="dongia_x0000__x0000__x0000__x0000__x0000__x0000__x0000__x0000__x0000__x0000__x0009__x0000_?s_x0000__x0004__x0000__x0000__x0000__x0000__x0000__x0000_?s_x0000_"/>
      <sheetName val="ch DG_x0000__x0000_??_x0000__x0004__x0000__x0000__x0000__x0000__x0000__x0000_??_x0000__x0000__x0000__x0000__x0000__x0000__x0000__x0000_??_x0000__x0000_"/>
      <sheetName val="CT doanh thu 2005"/>
      <sheetName val="Dthu 2006 sua"/>
      <sheetName val="Doanh thu gia thanh"/>
      <sheetName val="6 thang 2006"/>
      <sheetName val="Bao cao thue (2)"/>
      <sheetName val="Tong hop CP T10"/>
      <sheetName val="Bao cao thue"/>
      <sheetName val="Thue cong trinh"/>
      <sheetName val="Gia thanh"/>
      <sheetName val="Pke toan"/>
      <sheetName val="Gia thanh cong trinh - Hoa"/>
      <sheetName val="Ke toan thuc hien cong trinh"/>
      <sheetName val="Du kien DT 9 thang de nop"/>
      <sheetName val="Shaet4"/>
      <sheetName val="dongia_x0000_ 㢠ś_x0000__x0004__x0000_㋄ś_x0000_"/>
      <sheetName val="phan tich DG_x0000__x0000_??_x0000__x0004__x0000__x0000__x0000__x0000__x0000__x0000_??_x0000__x0000__x0000__x0000__x0000_"/>
      <sheetName val="dongia_x0000_ ?s_x0000__x0004__x0000_?s_x0000_"/>
      <sheetName val="TK NO 111"/>
      <sheetName val="TK NO 112"/>
      <sheetName val="TK 1418"/>
      <sheetName val="TK 331"/>
      <sheetName val="TK 1412"/>
      <sheetName val="BCAO SDCT"/>
      <sheetName val="TK 142"/>
      <sheetName val="TK 242"/>
      <sheetName val="TK CO 112"/>
      <sheetName val="TK 153"/>
      <sheetName val="334"/>
      <sheetName val="Sheet5"/>
      <sheetName val="642"/>
      <sheetName val="154"/>
      <sheetName val="CT 154"/>
      <sheetName val="1362"/>
      <sheetName val="TK CO 111"/>
      <sheetName val="XXXXXXX0"/>
      <sheetName val="tra-vat-lieu"/>
      <sheetName val="Chart1"/>
      <sheetName val="KL18Thang"/>
      <sheetName val="TH"/>
      <sheetName val="M200"/>
      <sheetName val="Hướng dẫn"/>
      <sheetName val="Ví dụ hàm Vlookup"/>
      <sheetName val="dongia??????????_x0009_?㢠ś?_x0004_??????㋄ś?"/>
      <sheetName val="phan tich DG??㠨Ȣ?_x0004_??????杀Ȣ?????"/>
      <sheetName val="?????????_x0009_??s?_x0004_???????s????????"/>
      <sheetName val="dongia??????????_x0009_??s?_x0004_???????s?"/>
      <sheetName val="ch DG?????_x0004_????????????????????"/>
      <sheetName val="dongia? 㢠ś?_x0004_?㋄ś?"/>
      <sheetName val="phan tich DG?????_x0004_?????????????"/>
      <sheetName val="dongia? ?s?_x0004_??s?"/>
      <sheetName val="dongia?_x0009_㢠ś?_x0004_?㋄ś?"/>
      <sheetName val="dongia?_x0009_㢠ś_x0004_?㋄ś"/>
      <sheetName val="dongia?_x0009_?s?_x0004_??s?"/>
      <sheetName val="dongia?_x0009_?s_x0004_??s"/>
      <sheetName val="_x0009_?s?_x0004_??s?"/>
      <sheetName val="ch DG????_x0004_???????"/>
      <sheetName val="phan tich DG????_x0004_????"/>
      <sheetName val="ch DG"/>
      <sheetName val="_x0009_?s"/>
      <sheetName val="Hu?ng d?n"/>
      <sheetName val="Ví d? hàm Vlookup"/>
      <sheetName val="Input"/>
      <sheetName val="dongia_x0000__x0000__x0000__x0000__x0000__x0000__x0002__x0000__x0000__x0000__x0009__x0000_?s_x0000__x0004__x0000__x0000__x0000__x0000__x0000__x0000_?s_x0000_"/>
      <sheetName val="phaɮ tich DG??㠨Ȣ?_x0004_??????杀Ȣ?????"/>
      <sheetName val="Page 3"/>
      <sheetName val="T1"/>
      <sheetName val="T2"/>
      <sheetName val="T3"/>
      <sheetName val="T4"/>
      <sheetName val="T5"/>
      <sheetName val="T6"/>
      <sheetName val="T7"/>
      <sheetName val="T8"/>
      <sheetName val="t9"/>
      <sheetName val="t10"/>
      <sheetName val="t11"/>
      <sheetName val="t12"/>
      <sheetName val="Cham cong 07-&gt;12"/>
      <sheetName val="Cham cong TH 1-&gt;6"/>
      <sheetName val="T Hop luong"/>
      <sheetName val="dongia??????_x0002_???_x0009_??s?_x0004_???????s?"/>
      <sheetName val="Comb"/>
      <sheetName val=""/>
      <sheetName val="_x0000_@_x0000_@_x0000_@_x0000_@_x0000_@_x0000_@_x0000_@_x0000_@_x0000_@_x0000_@_x0000_@_x0000_@_x0000_@_x0000_@_x0000_@_x0000_"/>
      <sheetName val="CPVCBT"/>
      <sheetName val="CPVCBD"/>
      <sheetName val="GVLBT"/>
      <sheetName val="GVLBD"/>
      <sheetName val="vuabt"/>
      <sheetName val="vuabd"/>
      <sheetName val="SXDDMO"/>
      <sheetName val="SXDH"/>
      <sheetName val="SXBTN"/>
      <sheetName val="SXDDMOD"/>
      <sheetName val="SXDHD"/>
      <sheetName val="SXBTND"/>
      <sheetName val="gcm"/>
      <sheetName val="gcm06"/>
      <sheetName val="cphoi"/>
      <sheetName val="cphoi2"/>
      <sheetName val="duoith"/>
      <sheetName val="cpnc205"/>
      <sheetName val="cpnc205mtc"/>
      <sheetName val="cpnclx205"/>
      <sheetName val="cpncvts"/>
      <sheetName val="cpnctnvs"/>
      <sheetName val="cpnctlan"/>
      <sheetName val="KGA"/>
      <sheetName val="ctldtb"/>
      <sheetName val="tonghopldtb"/>
      <sheetName val="ctldtbd"/>
      <sheetName val="tonghopldtbd"/>
      <sheetName val="NEW_PANEL"/>
      <sheetName val="BTH phi"/>
      <sheetName val="BLT phi"/>
      <sheetName val="phi,le phi"/>
      <sheetName val="Bien Lai TON"/>
      <sheetName val="BCQT "/>
      <sheetName val="Giay di duong"/>
      <sheetName val="BC QT cua tung ap"/>
      <sheetName val="GIAO CHI TIEU THU QUY 07"/>
      <sheetName val="BANG TONG HOP GIAY NOP TIEN"/>
      <sheetName val="?@?@?@?@?@?@?@?@?@?@?@?@?@?@?@?"/>
      <sheetName val="[DT-TN.xlsMCT"/>
      <sheetName val="Sheet9"/>
      <sheetName val=" ?s_x0000__x0004__x0000_?s_x0000_"/>
      <sheetName val="_x0000__x0000__x0000__x0000__x0000__x0000__x0000__x0000__x0000__x0009__x0000_??_x0000__x0004__x0000__x0000__x0000__x0000__x0000__x0000_??_x0000__x0000__x0000__x0000__x0000__x0000__x0000__x0000_"/>
      <sheetName val="tuong"/>
      <sheetName val="@_x0000_@_x0000_@_x0000_@_x0000_@_x0000_@_x0000_@_x0000_@_x0000_@_x0000_@_x0000_@_x0000_@_x0000_@_x0000_@_x0000_@_x0000_@"/>
      <sheetName val="GIAVNX"/>
      <sheetName val="?????????_x0009_????_x0004_????????????????"/>
      <sheetName val="pha? tich DG?????_x0004_?????????????"/>
      <sheetName val="dongia?_x0002_?_x0009_?s?_x0004_??s?"/>
      <sheetName val="dongia? 㢠ś_x0004_?㋄ś"/>
      <sheetName val="ch DG???_x0004_???????"/>
      <sheetName val="@?@?@?@?@?@?@?@?@?@?@?@?@?@?@?@"/>
      <sheetName val="dongia? ?s_x0004_??s"/>
      <sheetName val="d_"/>
      <sheetName val="_x0009__s"/>
      <sheetName val="dongia___________x0009__㢠ś__x0004_______㋄ś_"/>
      <sheetName val="dongia__x0009_㢠ś__x0004__㋄ś_"/>
      <sheetName val="dongia__x0009_㢠ś_x0004__㋄ś"/>
      <sheetName val="phan tich DG__㠨Ȣ__x0004_______杀Ȣ_____"/>
      <sheetName val="__________x0009___s__x0004________s________"/>
      <sheetName val="dongia___________x0009___s__x0004________s_"/>
      <sheetName val="dongia__x0009__s__x0004___s_"/>
      <sheetName val="dongia__x0009__s_x0004___s"/>
      <sheetName val="ch DG______x0004_____________________"/>
      <sheetName val="dongia_ 㢠ś__x0004__㋄ś_"/>
      <sheetName val="phan tich DG______x0004______________"/>
      <sheetName val="dongia_ _s__x0004___s_"/>
      <sheetName val="_x0009__s__x0004___s_"/>
      <sheetName val="ch DG_____x0004________"/>
      <sheetName val="phan tich DG_____x0004_____"/>
      <sheetName val="Hu_ng d_n"/>
      <sheetName val="Ví d_ hàm Vlookup"/>
      <sheetName val="phaɮ tich DG__㠨Ȣ__x0004_______杀Ȣ_____"/>
      <sheetName val="dongia_______x0002_____x0009___s__x0004________s_"/>
      <sheetName val="dongia__x0002___x0009__s__x0004___s_"/>
      <sheetName val="pha_ tich DG______x0004______________"/>
      <sheetName val="ch DG__"/>
      <sheetName val="_@_@_@_@_@_@_@_@_@_@_@_@_@_@_@_"/>
      <sheetName val="dongia_ 㢠ś_x0004__㋄ś"/>
      <sheetName val="ch DG____x0004________"/>
      <sheetName val="@"/>
      <sheetName val="donööö"/>
      <sheetName val="dongia_x0000_ ??_x0000__x0004__x0000_??_x0000_"/>
      <sheetName val="RE"/>
      <sheetName val=" _s"/>
      <sheetName val="HESO"/>
      <sheetName val="_DT-TN.xlsMCT"/>
      <sheetName val="G_x0016_L"/>
      <sheetName val="[DT-TN.xls_Cham cong TH 1-&gt;6"/>
      <sheetName val="@_@_@_@_@_@_@_@_@_@_@_@_@_@_@_@"/>
      <sheetName val="dongia_ _s_x0004___s"/>
      <sheetName val="@?@?@?@?@?@?@?@?@?@?@?@?@?@?@?"/>
      <sheetName val=" ?s?_x0004_??s?"/>
      <sheetName val="dongia_x0000_̃̃̃̃̃̃̃̃̃̃̃̃̃̃̃̃̃̃̃̃̃̃̃̃"/>
      <sheetName val="tong ho`"/>
      <sheetName val="ctTBA"/>
      <sheetName val="Book 1 Summary"/>
      <sheetName val="XXXPXXX0"/>
      <sheetName val="dongia?̃̃̃̃̃̃̃̃̃̃̃̃̃̃̃̃̃̃̃̃̃̃̃̃"/>
      <sheetName val="dongia?????????? ?㢠ś?_x0004_??????㋄ś?"/>
      <sheetName val="????????? ??s?_x0004_???????s????????"/>
      <sheetName val="dongia?????????? ??s?_x0004_???????s?"/>
      <sheetName val="dongia___________x0009__?s__x0004_______?s_"/>
      <sheetName val="dongia__x0009_?s__x0004__?s_"/>
      <sheetName val="dongia__x0009_?s_x0004__?s"/>
      <sheetName val="phan tich DG__??__x0004_______??_____"/>
      <sheetName val="dongia_ ?s__x0004__?s_"/>
      <sheetName val="dongia_ ?s_x0004__?s"/>
      <sheetName val="~~~~~~~~~~~~~~~~~~~~~~~~~~~~~~~"/>
      <sheetName val="_DT-TN.xls_Cham cong TH 1-&gt;6"/>
      <sheetName val="@_@_@_@_@_@_@_@_@_@_@_@_@_@_@_"/>
      <sheetName val="tong_hop"/>
      <sheetName val="phan_tich_DG"/>
      <sheetName val="gia_vat_lieu"/>
      <sheetName val="gia_xe_may"/>
      <sheetName val="gia_nhan_cong"/>
      <sheetName val="TC_"/>
      <sheetName val="TC__(2)"/>
      <sheetName val="PL_KS"/>
      <sheetName val="thi_sat"/>
      <sheetName val="den_bu"/>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dongia_㢠ś㋄ś"/>
      <sheetName val="phan_tich_DG㠨Ȣ杀Ȣ咄Ȣ"/>
      <sheetName val="GT_TT_(2)"/>
      <sheetName val="KLTC_giai_doan"/>
      <sheetName val="KL_(2)"/>
      <sheetName val="KLtt_lan3"/>
      <sheetName val="GTT2_lan3_tt"/>
      <sheetName val="GTT2_lan_4_dc_"/>
      <sheetName val="chenh_lech_gia"/>
      <sheetName val="KL_bao_con_lai"/>
      <sheetName val="GTT2_lan_4_tt"/>
      <sheetName val="Tai_khoan"/>
      <sheetName val="CT_doanh_thu_2005"/>
      <sheetName val="Dthu_2006_sua"/>
      <sheetName val="Doanh_thu_gia_thanh"/>
      <sheetName val="6_thang_2006"/>
      <sheetName val="Bao_cao_thue_(2)"/>
      <sheetName val="Tong_hop_CP_T10"/>
      <sheetName val="Bao_cao_thue"/>
      <sheetName val="Thue_cong_trinh"/>
      <sheetName val="Gia_thanh"/>
      <sheetName val="Pke_toan"/>
      <sheetName val="Gia_thanh_cong_trinh_-_Hoa"/>
      <sheetName val="Ke_toan_thuc_hien_cong_trinh"/>
      <sheetName val="Du_kien_DT_9_thang_de_nop"/>
      <sheetName val="TK_NO_111"/>
      <sheetName val="TK_NO_112"/>
      <sheetName val="TK_1418"/>
      <sheetName val="TK_331"/>
      <sheetName val="TK_1412"/>
      <sheetName val="BCAO_SDCT"/>
      <sheetName val="TK_142"/>
      <sheetName val="TK_242"/>
      <sheetName val="TK_CO_112"/>
      <sheetName val="TK_153"/>
      <sheetName val="CT_154"/>
      <sheetName val="TK_CO_111"/>
      <sheetName val="dongia 㢠ś㋄ś"/>
      <sheetName val="KLt lan3"/>
      <sheetName val=" ?s"/>
      <sheetName val="dongia_x0000__x0002__x0000_ ?s_x0000__x0004__x0000_?s_x0000_"/>
      <sheetName val="dongia??????_x0002_??? ??s?_x0004_???????s?"/>
      <sheetName val="dongia?_x0002_? ?s?_x0004_??s?"/>
      <sheetName val="dongia__________ _㢠ś__x0004_______㋄ś_"/>
      <sheetName val="_________ __s__x0004________s________"/>
      <sheetName val="dongia__________ __s__x0004________s_"/>
      <sheetName val=" _s__x0004___s_"/>
      <sheetName val="dongia_______x0002____ __s__x0004________s_"/>
      <sheetName val="dongia__x0002__ _s__x0004___s_"/>
      <sheetName val="dongia? ???_x0004_????"/>
      <sheetName val="Ke toan thuk hien cong trinh"/>
      <sheetName val=" ??_x0000__x0004__x0000_??_x0000_"/>
      <sheetName val="????????? ????_x0004_????????????????"/>
      <sheetName val=" ???_x0004_????"/>
      <sheetName val="Tai_x0000_khoan"/>
      <sheetName val="Page_3"/>
      <sheetName val=" ?s?s"/>
      <sheetName val="dongia ?s?s"/>
      <sheetName val="#REF!"/>
      <sheetName val="BCTC"/>
      <sheetName val="Tra_bang"/>
      <sheetName val="Hý?ng d?n"/>
      <sheetName val="dongia?_x0009_???_x0004_????"/>
      <sheetName val="dongia??????????_x0009_????_x0004_?????????"/>
      <sheetName val="dongia?_x0009_??_x0004_???"/>
      <sheetName val="dongia_x0000__x0009_??_x0000__x0004__x0000_??_x0000_"/>
      <sheetName val="pha? tich DG__??__x0004_______??_____"/>
      <sheetName val="Gia"/>
      <sheetName val="Tai?khoan"/>
      <sheetName val="dtct cau"/>
      <sheetName val="dongia ????"/>
      <sheetName val="dongia_????"/>
      <sheetName val="phan_tich_DG??????"/>
      <sheetName val="Hý_ng d_n"/>
      <sheetName val="__________x0009______x0004_________________"/>
      <sheetName val="dongia___________x0009______x0004__________"/>
      <sheetName val="dongia__x0009_____x0004_____"/>
      <sheetName val="Loading"/>
      <sheetName val="Check C"/>
      <sheetName val="phan tich DG?㠨Ȣ?_x0004_?杀Ȣ?咄Ȣ?"/>
      <sheetName val="phan tich DG?㠨Ȣ?_x0004_?杀Ȣ?"/>
      <sheetName val="dongia 㢠ś?_x0004_?㋄ś?"/>
      <sheetName val="phan tich DG_㠨Ȣ__x0004__杀Ȣ_咄Ȣ_"/>
      <sheetName val="phan tich DG_㠨Ȣ__x0004__杀Ȣ_"/>
      <sheetName val="dongia 㢠ś__x0004__㋄ś_"/>
      <sheetName val="dongia_̃̃̃̃̃̃̃̃̃̃̃̃̃̃̃̃̃̃̃̃̃̃̃̃"/>
      <sheetName val="DT-XL"/>
      <sheetName val="Gia "/>
      <sheetName val="phan_tich_DG㠨Ȣ杀Ȣ"/>
      <sheetName val="IBASE"/>
      <sheetName val="DI-ESTI"/>
      <sheetName val="Chenh lech vct tu"/>
      <sheetName val="dongia__x0009____x0004____"/>
      <sheetName val="dongia_ ____x0004_____"/>
      <sheetName val="dongia_x0000_ 㢠ś_x0000__x0004__x0000_㏄ś_x0000_"/>
      <sheetName val="Du th!u"/>
      <sheetName val="TK NO 1q1"/>
      <sheetName val="聰han tich DG_x0000__x0000_㠨Ȣ_x0000__x0004__x0000__x0000__x0000__x0000__x0000__x0000_杀Ȣ_x0000__x0000__x0000__x0000__x0000_"/>
      <sheetName val="Hướng d麫n"/>
      <sheetName val="Ví dụ hàm Vloïkup"/>
      <sheetName val="dongia_x0000_ ?s_x0002__x0004__x0000_?s_x0000_"/>
      <sheetName val="BCQT`"/>
      <sheetName val="dongia?????????_x0009_?㢠ś?_x0004_??????㋄ś?"/>
      <sheetName val="Tai"/>
      <sheetName val="DG "/>
      <sheetName val="dongia_x0000_~~~~~~~~~~~~~~~~~~~~~~~~"/>
      <sheetName val="CP)TV-CAU"/>
      <sheetName val="gia 6at lieu"/>
      <sheetName val="TC  (2("/>
      <sheetName val="000000 0"/>
      <sheetName val="٬ongia_x0000__x0000__x0000__x0000__x0000__x0000__x0000__x0000__x0000__x0000__x0009__x0000_㢠ś_x0000__x0004__x0000__x0000__x0000__x0000__x0000__x0000_㋄ś_x0000_"/>
      <sheetName val="XF33"/>
      <sheetName val="Nhat ky - socai thang 1"/>
      <sheetName val="giamay"/>
      <sheetName val="Thuc thanh"/>
      <sheetName val="dongia? 㢠ś?_x0004_?㏄ś?"/>
      <sheetName val="_x0009_???_x0004_????"/>
      <sheetName val="dg-VTu"/>
      <sheetName val="TH-Dien"/>
      <sheetName val="PEDESB"/>
      <sheetName val="DT-TN"/>
      <sheetName val="breakdown"/>
      <sheetName val="dongia 㢠ś"/>
      <sheetName val="dongia__________ _?s__x0004_______?s_"/>
      <sheetName val=" __"/>
      <sheetName val="_________ _____x0004_________________"/>
      <sheetName val=" ____x0004_____"/>
      <sheetName val="dongia?????????? ????_x0004_?????????"/>
      <sheetName val="dongia? ??_x0004_???"/>
      <sheetName val="dongia__________ _____x0004__________"/>
      <sheetName val="dongia_ ___x0004____"/>
      <sheetName val="dongia????????? ?㢠ś?_x0004_??????㋄ś?"/>
      <sheetName val="٬ongia_x0000__x0000__x0000__x0000__x0000__x0000__x0000__x0000__x0000__x0000_ _x0000_㢠ś_x0000__x0004__x0000__x0000__x0000__x0000__x0000__x0000_㋄ś_x0000_"/>
      <sheetName val="dongia_x0000_ 㢠_x0005__x0000__x0000__x0000_뛴"/>
      <sheetName val="dongia_x0000__x0000__x0000__x0000__x0000__x0000__x0000__x0000__x0000__x0000_ _x0000_㢠ś_x0000__x0004__x0000__x0000__x0000__x0000__x0005__x0000__x0000__x0000_뛴"/>
    </sheetNames>
    <sheetDataSet>
      <sheetData sheetId="0" refreshError="1"/>
      <sheetData sheetId="1" refreshError="1">
        <row r="6">
          <cell r="A6">
            <v>2</v>
          </cell>
          <cell r="B6" t="str">
            <v>VËt liÖu</v>
          </cell>
          <cell r="C6" t="str">
            <v>c¸i</v>
          </cell>
          <cell r="D6">
            <v>15000</v>
          </cell>
        </row>
        <row r="7">
          <cell r="A7" t="str">
            <v>147</v>
          </cell>
          <cell r="B7" t="str">
            <v>DÇu mazót</v>
          </cell>
          <cell r="C7" t="str">
            <v>kg</v>
          </cell>
          <cell r="D7">
            <v>36.576000000000001</v>
          </cell>
          <cell r="E7">
            <v>4300</v>
          </cell>
          <cell r="F7">
            <v>157277</v>
          </cell>
        </row>
        <row r="8">
          <cell r="A8" t="str">
            <v>082</v>
          </cell>
          <cell r="B8" t="str">
            <v>CÊp phèi</v>
          </cell>
          <cell r="C8" t="str">
            <v>m3</v>
          </cell>
          <cell r="D8">
            <v>49.334400000000002</v>
          </cell>
          <cell r="E8">
            <v>52581.25</v>
          </cell>
          <cell r="F8">
            <v>986688</v>
          </cell>
        </row>
        <row r="9">
          <cell r="A9" t="str">
            <v>049</v>
          </cell>
          <cell r="B9" t="str">
            <v>Bª t«ng nhùa h¹t mÞn</v>
          </cell>
          <cell r="C9" t="str">
            <v>TÊn</v>
          </cell>
          <cell r="D9">
            <v>34.50564</v>
          </cell>
          <cell r="E9">
            <v>918577</v>
          </cell>
        </row>
        <row r="10">
          <cell r="A10" t="str">
            <v>050</v>
          </cell>
          <cell r="B10" t="str">
            <v>Bª t«ng nhùa h¹t th«</v>
          </cell>
          <cell r="C10" t="str">
            <v>TÊn</v>
          </cell>
          <cell r="D10">
            <v>104762</v>
          </cell>
          <cell r="E10">
            <v>887074</v>
          </cell>
        </row>
        <row r="11">
          <cell r="A11" t="str">
            <v>367</v>
          </cell>
          <cell r="B11" t="str">
            <v>TÊm bª t«ng 20x20</v>
          </cell>
          <cell r="C11" t="str">
            <v>m</v>
          </cell>
          <cell r="D11">
            <v>73.8</v>
          </cell>
          <cell r="E11">
            <v>23000</v>
          </cell>
          <cell r="F11">
            <v>1697400</v>
          </cell>
        </row>
        <row r="12">
          <cell r="A12" t="str">
            <v>337</v>
          </cell>
          <cell r="B12" t="str">
            <v>ThÐp trßn</v>
          </cell>
          <cell r="C12" t="str">
            <v>kg</v>
          </cell>
          <cell r="D12">
            <v>377.34899999999999</v>
          </cell>
          <cell r="E12">
            <v>4100</v>
          </cell>
          <cell r="F12">
            <v>1547131</v>
          </cell>
        </row>
        <row r="13">
          <cell r="A13" t="str">
            <v>331</v>
          </cell>
          <cell r="B13" t="str">
            <v>ThÐp h×nh</v>
          </cell>
          <cell r="C13" t="str">
            <v>kg</v>
          </cell>
          <cell r="D13">
            <v>560.2704</v>
          </cell>
          <cell r="E13">
            <v>4014</v>
          </cell>
          <cell r="F13">
            <v>2248925</v>
          </cell>
        </row>
        <row r="14">
          <cell r="A14" t="str">
            <v>442</v>
          </cell>
          <cell r="B14" t="str">
            <v>§Êt ®Ìn</v>
          </cell>
          <cell r="C14" t="str">
            <v>kg</v>
          </cell>
          <cell r="D14">
            <v>24.94858</v>
          </cell>
          <cell r="E14">
            <v>7500</v>
          </cell>
          <cell r="F14">
            <v>187114</v>
          </cell>
        </row>
        <row r="15">
          <cell r="A15" t="str">
            <v>400</v>
          </cell>
          <cell r="B15" t="str">
            <v>¤ xy</v>
          </cell>
          <cell r="C15" t="str">
            <v>chai</v>
          </cell>
          <cell r="D15">
            <v>6.2348800000000004</v>
          </cell>
          <cell r="E15">
            <v>25000</v>
          </cell>
          <cell r="F15">
            <v>155872</v>
          </cell>
        </row>
        <row r="16">
          <cell r="A16" t="str">
            <v>348</v>
          </cell>
          <cell r="B16" t="str">
            <v>ThÐp ®Öm</v>
          </cell>
          <cell r="C16" t="str">
            <v>kg</v>
          </cell>
          <cell r="D16">
            <v>75.400000000000006</v>
          </cell>
          <cell r="E16">
            <v>5000</v>
          </cell>
          <cell r="F16">
            <v>377000</v>
          </cell>
        </row>
        <row r="17">
          <cell r="A17" t="str">
            <v>026</v>
          </cell>
          <cell r="B17" t="str">
            <v>Bu l«ng M18x20</v>
          </cell>
          <cell r="C17" t="str">
            <v>c¸i</v>
          </cell>
          <cell r="D17">
            <v>174</v>
          </cell>
          <cell r="E17">
            <v>2897</v>
          </cell>
          <cell r="F17">
            <v>504078</v>
          </cell>
        </row>
        <row r="18">
          <cell r="A18" t="str">
            <v>341</v>
          </cell>
          <cell r="B18" t="str">
            <v>ThÐp trßn D &gt; 18mm</v>
          </cell>
          <cell r="C18" t="str">
            <v>kg</v>
          </cell>
          <cell r="D18">
            <v>2780.52</v>
          </cell>
          <cell r="E18">
            <v>3971.43</v>
          </cell>
          <cell r="F18">
            <v>10515927</v>
          </cell>
        </row>
        <row r="19">
          <cell r="A19" t="str">
            <v>388</v>
          </cell>
          <cell r="B19" t="str">
            <v>V÷a bª t«ng</v>
          </cell>
          <cell r="C19" t="str">
            <v>m3</v>
          </cell>
          <cell r="D19">
            <v>473.23360000000002</v>
          </cell>
        </row>
        <row r="20">
          <cell r="A20" t="str">
            <v>443</v>
          </cell>
          <cell r="B20" t="str">
            <v>§Êt ®á</v>
          </cell>
          <cell r="C20" t="str">
            <v>m3</v>
          </cell>
          <cell r="D20">
            <v>26.39744</v>
          </cell>
          <cell r="E20">
            <v>52581.25</v>
          </cell>
          <cell r="F20">
            <v>527949</v>
          </cell>
        </row>
        <row r="21">
          <cell r="A21" t="str">
            <v>427</v>
          </cell>
          <cell r="B21" t="str">
            <v>§¸ d¨m 0,5x1</v>
          </cell>
          <cell r="C21" t="str">
            <v>m3</v>
          </cell>
          <cell r="D21">
            <v>9.8604800000000008</v>
          </cell>
          <cell r="E21">
            <v>123207.61</v>
          </cell>
          <cell r="F21">
            <v>788838</v>
          </cell>
        </row>
        <row r="22">
          <cell r="A22" t="str">
            <v>430</v>
          </cell>
          <cell r="B22" t="str">
            <v>§¸ d¨m 4x6 t/c</v>
          </cell>
          <cell r="C22" t="str">
            <v>m3</v>
          </cell>
          <cell r="D22">
            <v>69.36</v>
          </cell>
          <cell r="E22">
            <v>94327.61</v>
          </cell>
          <cell r="F22">
            <v>4161600</v>
          </cell>
        </row>
        <row r="23">
          <cell r="A23" t="str">
            <v>426</v>
          </cell>
          <cell r="B23" t="str">
            <v>§¸ d¨m 4x6 t/h</v>
          </cell>
          <cell r="C23" t="str">
            <v>m3</v>
          </cell>
          <cell r="D23">
            <v>7.4755500000000001</v>
          </cell>
          <cell r="E23">
            <v>79089.509999999995</v>
          </cell>
          <cell r="F23">
            <v>448533</v>
          </cell>
        </row>
        <row r="24">
          <cell r="A24" t="str">
            <v>434</v>
          </cell>
          <cell r="B24" t="str">
            <v>§¸ héc</v>
          </cell>
          <cell r="C24" t="str">
            <v>m3</v>
          </cell>
          <cell r="D24">
            <v>178.11600000000001</v>
          </cell>
          <cell r="E24">
            <v>75923.8</v>
          </cell>
          <cell r="F24">
            <v>8096263</v>
          </cell>
        </row>
        <row r="25">
          <cell r="A25" t="str">
            <v>163</v>
          </cell>
          <cell r="B25" t="str">
            <v>GiÊy dÇu</v>
          </cell>
          <cell r="C25" t="str">
            <v>m2</v>
          </cell>
          <cell r="D25">
            <v>287.53919999999999</v>
          </cell>
          <cell r="E25">
            <v>15000</v>
          </cell>
          <cell r="F25">
            <v>4313088</v>
          </cell>
        </row>
        <row r="26">
          <cell r="A26" t="str">
            <v>002</v>
          </cell>
          <cell r="B26" t="str">
            <v>Bao t¶i</v>
          </cell>
          <cell r="C26" t="str">
            <v>m2</v>
          </cell>
          <cell r="D26">
            <v>157.7664</v>
          </cell>
          <cell r="E26">
            <v>3800</v>
          </cell>
          <cell r="F26">
            <v>599512</v>
          </cell>
        </row>
        <row r="27">
          <cell r="A27" t="str">
            <v>343</v>
          </cell>
          <cell r="B27" t="str">
            <v>ThÐp trßn D&lt;= 18mm</v>
          </cell>
          <cell r="C27" t="str">
            <v>kg</v>
          </cell>
          <cell r="D27">
            <v>32321.0052</v>
          </cell>
          <cell r="E27">
            <v>3971.43</v>
          </cell>
          <cell r="F27">
            <v>122981425</v>
          </cell>
        </row>
        <row r="28">
          <cell r="A28" t="str">
            <v>8002</v>
          </cell>
          <cell r="B28" t="str">
            <v>ThÐp trßn D= 10mm A2</v>
          </cell>
          <cell r="C28" t="str">
            <v>kg</v>
          </cell>
          <cell r="D28">
            <v>1900</v>
          </cell>
          <cell r="E28">
            <v>4447.62</v>
          </cell>
        </row>
        <row r="29">
          <cell r="A29" t="str">
            <v>8000</v>
          </cell>
          <cell r="B29" t="str">
            <v>ThÐp trßn D&lt;= 12mm A2</v>
          </cell>
          <cell r="C29" t="str">
            <v>kg</v>
          </cell>
          <cell r="D29">
            <v>109524</v>
          </cell>
          <cell r="E29">
            <v>4447.62</v>
          </cell>
        </row>
        <row r="30">
          <cell r="A30" t="str">
            <v>412</v>
          </cell>
          <cell r="B30" t="str">
            <v>§inh ®Øa</v>
          </cell>
          <cell r="C30" t="str">
            <v>C¸i</v>
          </cell>
          <cell r="D30">
            <v>1283.63219</v>
          </cell>
          <cell r="E30">
            <v>600</v>
          </cell>
          <cell r="F30">
            <v>770179</v>
          </cell>
        </row>
        <row r="31">
          <cell r="A31" t="str">
            <v>232</v>
          </cell>
          <cell r="B31" t="str">
            <v>Gç v¸n cÇu c«ng t¸c</v>
          </cell>
          <cell r="C31" t="str">
            <v>m3</v>
          </cell>
          <cell r="D31">
            <v>71.614959999999996</v>
          </cell>
          <cell r="E31">
            <v>1454545</v>
          </cell>
          <cell r="F31">
            <v>104167182</v>
          </cell>
        </row>
        <row r="32">
          <cell r="A32" t="str">
            <v>282</v>
          </cell>
          <cell r="B32" t="str">
            <v>Phô gia dÎo ho¸</v>
          </cell>
          <cell r="C32" t="str">
            <v>kg</v>
          </cell>
          <cell r="D32">
            <v>13083.99057</v>
          </cell>
          <cell r="E32">
            <v>673</v>
          </cell>
          <cell r="F32">
            <v>8805526</v>
          </cell>
        </row>
        <row r="33">
          <cell r="A33" t="str">
            <v>0414</v>
          </cell>
          <cell r="B33" t="str">
            <v>èng bª t«ng ly t©m D1200mm (èng dµi 2m)</v>
          </cell>
          <cell r="C33" t="str">
            <v>m</v>
          </cell>
          <cell r="D33">
            <v>6740.6149999999998</v>
          </cell>
          <cell r="E33">
            <v>647619.05000000005</v>
          </cell>
        </row>
        <row r="34">
          <cell r="A34" t="str">
            <v>0412</v>
          </cell>
          <cell r="B34" t="str">
            <v>èng bª t«ng ly t©m D1000mm (èng dµi 2m)</v>
          </cell>
          <cell r="C34" t="str">
            <v>m</v>
          </cell>
          <cell r="D34">
            <v>1555.9949999999999</v>
          </cell>
          <cell r="E34">
            <v>461904.76</v>
          </cell>
          <cell r="F34">
            <v>12557733</v>
          </cell>
        </row>
        <row r="35">
          <cell r="A35" t="str">
            <v>127</v>
          </cell>
          <cell r="B35" t="str">
            <v>D©y buéc</v>
          </cell>
          <cell r="C35" t="str">
            <v>kg</v>
          </cell>
          <cell r="D35">
            <v>50.790900000000001</v>
          </cell>
          <cell r="E35">
            <v>5500</v>
          </cell>
          <cell r="F35">
            <v>279350</v>
          </cell>
        </row>
        <row r="36">
          <cell r="A36" t="str">
            <v>214</v>
          </cell>
          <cell r="B36" t="str">
            <v>G¹ch x©y (6,5x10,5x22)</v>
          </cell>
          <cell r="C36" t="str">
            <v>viªn</v>
          </cell>
          <cell r="D36">
            <v>495.11</v>
          </cell>
          <cell r="E36">
            <v>485.71</v>
          </cell>
          <cell r="F36">
            <v>225275</v>
          </cell>
        </row>
        <row r="37">
          <cell r="A37" t="str">
            <v>0410</v>
          </cell>
          <cell r="B37" t="str">
            <v>èng bª t«ng ly t©m D800mm (èng dµi 2m)</v>
          </cell>
          <cell r="C37" t="str">
            <v>m</v>
          </cell>
          <cell r="D37">
            <v>458.78</v>
          </cell>
          <cell r="E37">
            <v>357142.86</v>
          </cell>
        </row>
        <row r="38">
          <cell r="A38" t="str">
            <v>078</v>
          </cell>
          <cell r="B38" t="str">
            <v>C¸t mÞn ML 1,5 - 2,0</v>
          </cell>
          <cell r="C38" t="str">
            <v>m3</v>
          </cell>
          <cell r="D38">
            <v>64.351879999999994</v>
          </cell>
          <cell r="E38">
            <v>79716.009999999995</v>
          </cell>
          <cell r="F38">
            <v>3159098</v>
          </cell>
        </row>
        <row r="39">
          <cell r="A39" t="str">
            <v>220</v>
          </cell>
          <cell r="B39" t="str">
            <v>Gç chÌn khi l¾p cÊu kiÖn</v>
          </cell>
          <cell r="C39" t="str">
            <v>m3</v>
          </cell>
          <cell r="D39">
            <v>29.02</v>
          </cell>
          <cell r="E39">
            <v>1454545</v>
          </cell>
          <cell r="F39">
            <v>42210896</v>
          </cell>
        </row>
        <row r="40">
          <cell r="A40" t="str">
            <v>286</v>
          </cell>
          <cell r="B40" t="str">
            <v>Que hµn</v>
          </cell>
          <cell r="C40" t="str">
            <v>kg</v>
          </cell>
          <cell r="D40">
            <v>4426.36114</v>
          </cell>
          <cell r="E40">
            <v>8500</v>
          </cell>
          <cell r="F40">
            <v>37624070</v>
          </cell>
        </row>
        <row r="41">
          <cell r="A41" t="str">
            <v>313</v>
          </cell>
          <cell r="B41" t="str">
            <v>S¾t ®Öm</v>
          </cell>
          <cell r="C41" t="str">
            <v>kg</v>
          </cell>
          <cell r="D41">
            <v>2902</v>
          </cell>
          <cell r="E41">
            <v>5000</v>
          </cell>
          <cell r="F41">
            <v>14510000</v>
          </cell>
        </row>
        <row r="42">
          <cell r="A42" t="str">
            <v>385</v>
          </cell>
          <cell r="B42" t="str">
            <v>V÷a</v>
          </cell>
          <cell r="C42" t="str">
            <v>m3</v>
          </cell>
          <cell r="D42">
            <v>0.51382000000000005</v>
          </cell>
        </row>
        <row r="43">
          <cell r="A43" t="str">
            <v>234</v>
          </cell>
          <cell r="B43" t="str">
            <v>Gç v¸n khu«n (c¶ nÑp)</v>
          </cell>
          <cell r="C43" t="str">
            <v>m3</v>
          </cell>
          <cell r="D43">
            <v>40.070059999999998</v>
          </cell>
          <cell r="E43">
            <v>1454545</v>
          </cell>
          <cell r="F43">
            <v>58283705</v>
          </cell>
        </row>
        <row r="44">
          <cell r="A44" t="str">
            <v>136</v>
          </cell>
          <cell r="B44" t="str">
            <v>D©y thÐp</v>
          </cell>
          <cell r="C44" t="str">
            <v>kg</v>
          </cell>
          <cell r="D44">
            <v>7438.5787399999999</v>
          </cell>
          <cell r="E44">
            <v>5455</v>
          </cell>
          <cell r="F44">
            <v>40577447</v>
          </cell>
        </row>
        <row r="45">
          <cell r="A45" t="str">
            <v>344</v>
          </cell>
          <cell r="B45" t="str">
            <v>ThÐp trßn D&lt;=10mm</v>
          </cell>
          <cell r="C45" t="str">
            <v>kg</v>
          </cell>
          <cell r="D45">
            <v>325952.06205000001</v>
          </cell>
          <cell r="E45">
            <v>4100</v>
          </cell>
          <cell r="F45">
            <v>1336403454</v>
          </cell>
        </row>
        <row r="46">
          <cell r="A46" t="str">
            <v>0408</v>
          </cell>
          <cell r="B46" t="str">
            <v>èng bª t«ng ly t©m D600mm (èng dµi 2m)</v>
          </cell>
          <cell r="C46" t="str">
            <v>m</v>
          </cell>
          <cell r="D46">
            <v>24.36</v>
          </cell>
          <cell r="E46">
            <v>180952.38</v>
          </cell>
        </row>
        <row r="47">
          <cell r="A47" t="str">
            <v>079</v>
          </cell>
          <cell r="B47" t="str">
            <v>C¸t nÒn</v>
          </cell>
          <cell r="C47" t="str">
            <v>m3</v>
          </cell>
          <cell r="D47">
            <v>435.57659999999998</v>
          </cell>
          <cell r="E47">
            <v>40668.39</v>
          </cell>
          <cell r="F47">
            <v>7523279</v>
          </cell>
        </row>
        <row r="48">
          <cell r="A48" t="str">
            <v>126</v>
          </cell>
          <cell r="B48" t="str">
            <v>D©y</v>
          </cell>
          <cell r="C48" t="str">
            <v>kg</v>
          </cell>
          <cell r="D48">
            <v>620.90231000000006</v>
          </cell>
          <cell r="E48">
            <v>5500</v>
          </cell>
          <cell r="F48">
            <v>3414963</v>
          </cell>
        </row>
        <row r="49">
          <cell r="A49" t="str">
            <v>231</v>
          </cell>
          <cell r="B49" t="str">
            <v>Gç v¸n</v>
          </cell>
          <cell r="C49" t="str">
            <v>m3</v>
          </cell>
          <cell r="D49">
            <v>14.951700000000001</v>
          </cell>
          <cell r="E49">
            <v>1454545</v>
          </cell>
          <cell r="F49">
            <v>21747920</v>
          </cell>
        </row>
        <row r="50">
          <cell r="A50" t="str">
            <v>071</v>
          </cell>
          <cell r="B50" t="str">
            <v>C©y chèng</v>
          </cell>
          <cell r="C50" t="str">
            <v>c©y</v>
          </cell>
          <cell r="D50">
            <v>2358.3970300000001</v>
          </cell>
          <cell r="E50">
            <v>17142.86</v>
          </cell>
          <cell r="F50">
            <v>23583970</v>
          </cell>
        </row>
        <row r="51">
          <cell r="A51" t="str">
            <v>100</v>
          </cell>
          <cell r="B51" t="str">
            <v>Cäc tre</v>
          </cell>
          <cell r="C51" t="str">
            <v>m</v>
          </cell>
          <cell r="D51">
            <v>138712.21875</v>
          </cell>
          <cell r="E51">
            <v>1136</v>
          </cell>
          <cell r="F51">
            <v>157577080</v>
          </cell>
        </row>
        <row r="52">
          <cell r="A52" t="str">
            <v>141</v>
          </cell>
          <cell r="B52" t="str">
            <v>D©y thõng</v>
          </cell>
          <cell r="C52" t="str">
            <v>m</v>
          </cell>
          <cell r="D52">
            <v>6562.5420000000004</v>
          </cell>
          <cell r="E52">
            <v>1121</v>
          </cell>
          <cell r="F52">
            <v>7356610</v>
          </cell>
        </row>
        <row r="53">
          <cell r="A53" t="str">
            <v>272</v>
          </cell>
          <cell r="B53" t="str">
            <v>Nhùa bitum sè 4</v>
          </cell>
          <cell r="C53" t="str">
            <v>kg</v>
          </cell>
          <cell r="D53">
            <v>5889.5495199999996</v>
          </cell>
          <cell r="E53">
            <v>2747</v>
          </cell>
          <cell r="F53">
            <v>13545964</v>
          </cell>
        </row>
        <row r="54">
          <cell r="A54" t="str">
            <v>428</v>
          </cell>
          <cell r="B54" t="str">
            <v>§¸ d¨m 1x2</v>
          </cell>
          <cell r="C54" t="str">
            <v>m3</v>
          </cell>
          <cell r="D54">
            <v>5234.9716600000002</v>
          </cell>
          <cell r="E54">
            <v>107017.13</v>
          </cell>
          <cell r="F54">
            <v>385482373</v>
          </cell>
        </row>
        <row r="55">
          <cell r="A55" t="str">
            <v>119</v>
          </cell>
          <cell r="B55" t="str">
            <v>Cñi</v>
          </cell>
          <cell r="C55" t="str">
            <v>kg</v>
          </cell>
          <cell r="D55">
            <v>97185.240720000002</v>
          </cell>
          <cell r="E55">
            <v>400</v>
          </cell>
          <cell r="F55">
            <v>38874096</v>
          </cell>
        </row>
        <row r="56">
          <cell r="A56" t="str">
            <v>067</v>
          </cell>
          <cell r="B56" t="str">
            <v>Bét ®¸</v>
          </cell>
          <cell r="C56" t="str">
            <v>kg</v>
          </cell>
          <cell r="D56">
            <v>46573.931519999998</v>
          </cell>
          <cell r="E56">
            <v>266.66666666666663</v>
          </cell>
          <cell r="F56">
            <v>8476456</v>
          </cell>
        </row>
        <row r="57">
          <cell r="A57" t="str">
            <v>271</v>
          </cell>
          <cell r="B57" t="str">
            <v>Nhùa bitum</v>
          </cell>
          <cell r="C57" t="str">
            <v>kg</v>
          </cell>
          <cell r="D57">
            <v>80860.92</v>
          </cell>
          <cell r="E57">
            <v>2747</v>
          </cell>
          <cell r="F57">
            <v>185980116</v>
          </cell>
        </row>
        <row r="58">
          <cell r="A58" t="str">
            <v>401</v>
          </cell>
          <cell r="B58" t="str">
            <v>§inh</v>
          </cell>
          <cell r="C58" t="str">
            <v>kg</v>
          </cell>
          <cell r="D58">
            <v>2302.0592499999998</v>
          </cell>
          <cell r="E58">
            <v>5455</v>
          </cell>
          <cell r="F58">
            <v>12557733</v>
          </cell>
        </row>
        <row r="59">
          <cell r="A59" t="str">
            <v>221</v>
          </cell>
          <cell r="B59" t="str">
            <v>Gç chèng</v>
          </cell>
          <cell r="C59" t="str">
            <v>m3</v>
          </cell>
          <cell r="D59">
            <v>62.123640000000002</v>
          </cell>
          <cell r="E59">
            <v>1454545</v>
          </cell>
          <cell r="F59">
            <v>90361630</v>
          </cell>
        </row>
        <row r="60">
          <cell r="A60" t="str">
            <v>239</v>
          </cell>
          <cell r="B60" t="str">
            <v>Gç ®µ nÑp</v>
          </cell>
          <cell r="C60" t="str">
            <v>m3</v>
          </cell>
          <cell r="D60">
            <v>16.925940000000001</v>
          </cell>
          <cell r="E60">
            <v>1454545</v>
          </cell>
          <cell r="F60">
            <v>24619541</v>
          </cell>
        </row>
        <row r="61">
          <cell r="A61" t="str">
            <v>233</v>
          </cell>
          <cell r="B61" t="str">
            <v>Gç v¸n khu«n</v>
          </cell>
          <cell r="C61" t="str">
            <v>m3</v>
          </cell>
          <cell r="D61">
            <v>114.6778</v>
          </cell>
          <cell r="E61">
            <v>1454545</v>
          </cell>
          <cell r="F61">
            <v>166804021</v>
          </cell>
        </row>
        <row r="62">
          <cell r="A62" t="str">
            <v>275</v>
          </cell>
          <cell r="B62" t="str">
            <v>N­íc</v>
          </cell>
          <cell r="C62" t="str">
            <v>LÝt</v>
          </cell>
          <cell r="D62">
            <v>1213213.2553900001</v>
          </cell>
          <cell r="E62">
            <v>6</v>
          </cell>
          <cell r="F62">
            <v>2426427</v>
          </cell>
        </row>
        <row r="63">
          <cell r="A63" t="str">
            <v>429</v>
          </cell>
          <cell r="B63" t="str">
            <v>§¸ d¨m 2x4</v>
          </cell>
          <cell r="C63" t="str">
            <v>m3</v>
          </cell>
          <cell r="D63">
            <v>397.76119</v>
          </cell>
          <cell r="E63">
            <v>102899.04</v>
          </cell>
          <cell r="F63">
            <v>27843283</v>
          </cell>
        </row>
        <row r="64">
          <cell r="A64" t="str">
            <v>081</v>
          </cell>
          <cell r="B64" t="str">
            <v>C¸t vµng</v>
          </cell>
          <cell r="C64" t="str">
            <v>m3</v>
          </cell>
          <cell r="D64">
            <v>3098.9452200000001</v>
          </cell>
          <cell r="E64">
            <v>79716.009999999995</v>
          </cell>
          <cell r="F64">
            <v>163398085</v>
          </cell>
        </row>
        <row r="65">
          <cell r="A65" t="str">
            <v>0002</v>
          </cell>
          <cell r="B65" t="str">
            <v>C¸t vµng</v>
          </cell>
          <cell r="C65" t="str">
            <v>m3</v>
          </cell>
          <cell r="D65">
            <v>203.15798000000001</v>
          </cell>
          <cell r="E65">
            <v>79716.009999999995</v>
          </cell>
          <cell r="F65">
            <v>10711911</v>
          </cell>
        </row>
        <row r="66">
          <cell r="A66" t="str">
            <v>390</v>
          </cell>
          <cell r="B66" t="str">
            <v>Xi m¨ng PC30</v>
          </cell>
          <cell r="C66" t="str">
            <v>kg</v>
          </cell>
          <cell r="D66">
            <v>2379864.18872</v>
          </cell>
          <cell r="E66">
            <v>714.29</v>
          </cell>
          <cell r="F66">
            <v>1601648599</v>
          </cell>
        </row>
        <row r="67">
          <cell r="A67" t="str">
            <v>0192</v>
          </cell>
          <cell r="B67" t="str">
            <v>Cñi ®un</v>
          </cell>
          <cell r="C67" t="str">
            <v>kg</v>
          </cell>
          <cell r="D67">
            <v>6936.9691999999995</v>
          </cell>
          <cell r="E67">
            <v>400</v>
          </cell>
          <cell r="F67">
            <v>2774788</v>
          </cell>
        </row>
        <row r="68">
          <cell r="A68" t="str">
            <v>0191</v>
          </cell>
          <cell r="B68" t="str">
            <v>Nhùa bi tum</v>
          </cell>
          <cell r="C68" t="str">
            <v>kg</v>
          </cell>
          <cell r="D68">
            <v>6936.9691999999995</v>
          </cell>
          <cell r="E68">
            <v>2747</v>
          </cell>
          <cell r="F68">
            <v>20810908</v>
          </cell>
        </row>
        <row r="69">
          <cell r="A69" t="str">
            <v>0372</v>
          </cell>
          <cell r="B69" t="str">
            <v>D©y ®ay</v>
          </cell>
          <cell r="C69" t="str">
            <v>kg</v>
          </cell>
          <cell r="D69">
            <v>22048.333999999999</v>
          </cell>
          <cell r="E69">
            <v>2500</v>
          </cell>
          <cell r="F69">
            <v>61760966</v>
          </cell>
        </row>
        <row r="70">
          <cell r="A70" t="str">
            <v>0406</v>
          </cell>
          <cell r="B70" t="str">
            <v>èng bª t«ng ly t©m D400mm (èng dµi 2m)</v>
          </cell>
          <cell r="C70" t="str">
            <v>m</v>
          </cell>
          <cell r="D70">
            <v>645.54</v>
          </cell>
          <cell r="E70">
            <v>104761.9</v>
          </cell>
        </row>
        <row r="71">
          <cell r="A71">
            <v>8001</v>
          </cell>
          <cell r="B71" t="str">
            <v>N¾p ga gang</v>
          </cell>
          <cell r="C71" t="str">
            <v>c¸i</v>
          </cell>
          <cell r="D71">
            <v>150</v>
          </cell>
          <cell r="E71">
            <v>1800000</v>
          </cell>
        </row>
        <row r="72">
          <cell r="A72" t="str">
            <v>6125</v>
          </cell>
          <cell r="B72" t="str">
            <v>Nh©n c«ng 2,5/7</v>
          </cell>
          <cell r="C72" t="str">
            <v>c«ng</v>
          </cell>
          <cell r="D72">
            <v>2.5272000000000001</v>
          </cell>
          <cell r="E72">
            <v>11889</v>
          </cell>
          <cell r="F72">
            <v>30046</v>
          </cell>
        </row>
        <row r="73">
          <cell r="A73" t="str">
            <v>6140</v>
          </cell>
          <cell r="B73" t="str">
            <v>Nh©n c«ng 4/7</v>
          </cell>
          <cell r="C73" t="str">
            <v>c«ng</v>
          </cell>
          <cell r="D73">
            <v>7110.9864900000002</v>
          </cell>
          <cell r="E73">
            <v>13529</v>
          </cell>
          <cell r="F73">
            <v>96204536</v>
          </cell>
        </row>
        <row r="74">
          <cell r="A74" t="str">
            <v>6137</v>
          </cell>
          <cell r="B74" t="str">
            <v>Nh©n c«ng 3,7/7</v>
          </cell>
          <cell r="C74" t="str">
            <v>c«ng</v>
          </cell>
          <cell r="D74">
            <v>1330.2401199999999</v>
          </cell>
          <cell r="E74">
            <v>13194</v>
          </cell>
          <cell r="F74">
            <v>17551188</v>
          </cell>
        </row>
        <row r="75">
          <cell r="A75" t="str">
            <v>6006</v>
          </cell>
          <cell r="B75" t="str">
            <v>Nh©n c«ng bËc 4/7</v>
          </cell>
          <cell r="C75" t="str">
            <v>C«ng</v>
          </cell>
          <cell r="D75">
            <v>41484.468999999997</v>
          </cell>
          <cell r="E75">
            <v>14506</v>
          </cell>
          <cell r="F75">
            <v>601773707</v>
          </cell>
        </row>
        <row r="76">
          <cell r="A76" t="str">
            <v>6135</v>
          </cell>
          <cell r="B76" t="str">
            <v>Nh©n c«ng 3,5/7</v>
          </cell>
          <cell r="C76" t="str">
            <v>c«ng</v>
          </cell>
          <cell r="D76">
            <v>21174.588159999999</v>
          </cell>
          <cell r="E76">
            <v>12971</v>
          </cell>
          <cell r="F76">
            <v>274655583</v>
          </cell>
        </row>
        <row r="77">
          <cell r="A77" t="str">
            <v>6005</v>
          </cell>
          <cell r="B77" t="str">
            <v>Nh©n c«ng bËc 3,5/7</v>
          </cell>
          <cell r="C77" t="str">
            <v>C«ng</v>
          </cell>
          <cell r="D77">
            <v>796.27200000000005</v>
          </cell>
          <cell r="E77">
            <v>13809</v>
          </cell>
          <cell r="F77">
            <v>10995720</v>
          </cell>
        </row>
        <row r="78">
          <cell r="A78" t="str">
            <v>6127</v>
          </cell>
          <cell r="B78" t="str">
            <v>Nh©n c«ng 2,7/7</v>
          </cell>
          <cell r="C78" t="str">
            <v>c«ng</v>
          </cell>
          <cell r="D78">
            <v>28854.020789999999</v>
          </cell>
          <cell r="E78">
            <v>12099</v>
          </cell>
          <cell r="F78">
            <v>349104798</v>
          </cell>
        </row>
        <row r="79">
          <cell r="A79" t="str">
            <v>6130</v>
          </cell>
          <cell r="B79" t="str">
            <v>Nh©n c«ng 3/7</v>
          </cell>
          <cell r="C79" t="str">
            <v>c«ng</v>
          </cell>
          <cell r="D79">
            <v>24441.44425</v>
          </cell>
          <cell r="E79">
            <v>12413</v>
          </cell>
          <cell r="F79">
            <v>303391647</v>
          </cell>
        </row>
        <row r="80">
          <cell r="A80">
            <v>76</v>
          </cell>
          <cell r="B80" t="str">
            <v>M¸y thi c«ng</v>
          </cell>
          <cell r="C80" t="str">
            <v>c¸i</v>
          </cell>
          <cell r="D80">
            <v>50000</v>
          </cell>
        </row>
        <row r="81">
          <cell r="A81" t="str">
            <v>7576</v>
          </cell>
          <cell r="B81" t="str">
            <v>M¸y ®Çm b¸nh lèp 16T</v>
          </cell>
          <cell r="C81" t="str">
            <v>ca</v>
          </cell>
          <cell r="D81">
            <v>4.6080000000000003E-2</v>
          </cell>
          <cell r="E81">
            <v>432053</v>
          </cell>
          <cell r="F81">
            <v>19909</v>
          </cell>
        </row>
        <row r="82">
          <cell r="A82" t="str">
            <v>7544</v>
          </cell>
          <cell r="B82" t="str">
            <v>M¸y lu 10T</v>
          </cell>
          <cell r="C82" t="str">
            <v>ca</v>
          </cell>
          <cell r="D82">
            <v>8.6400000000000005E-2</v>
          </cell>
          <cell r="E82">
            <v>288922</v>
          </cell>
          <cell r="F82">
            <v>24963</v>
          </cell>
        </row>
        <row r="83">
          <cell r="A83" t="str">
            <v>7555</v>
          </cell>
          <cell r="B83" t="str">
            <v>M¸y r¶i 20T/h</v>
          </cell>
          <cell r="C83" t="str">
            <v>ca</v>
          </cell>
          <cell r="D83">
            <v>7.1999999999999995E-2</v>
          </cell>
          <cell r="E83">
            <v>450000</v>
          </cell>
          <cell r="F83">
            <v>32400</v>
          </cell>
        </row>
        <row r="84">
          <cell r="A84" t="str">
            <v>7539</v>
          </cell>
          <cell r="B84" t="str">
            <v>M¸y khoan 4,5kw</v>
          </cell>
          <cell r="C84" t="str">
            <v>ca</v>
          </cell>
          <cell r="D84">
            <v>1.5854999999999999</v>
          </cell>
          <cell r="E84">
            <v>72334</v>
          </cell>
          <cell r="F84">
            <v>114686</v>
          </cell>
        </row>
        <row r="85">
          <cell r="A85" t="str">
            <v>7545</v>
          </cell>
          <cell r="B85" t="str">
            <v>M¸y lu 8,5T</v>
          </cell>
          <cell r="C85" t="str">
            <v>ca</v>
          </cell>
          <cell r="D85">
            <v>9.6975999999999996</v>
          </cell>
          <cell r="E85">
            <v>252823</v>
          </cell>
          <cell r="F85">
            <v>2451776</v>
          </cell>
        </row>
        <row r="86">
          <cell r="A86" t="str">
            <v>7561</v>
          </cell>
          <cell r="B86" t="str">
            <v>M¸y vËn th¨ng 0,8T</v>
          </cell>
          <cell r="C86" t="str">
            <v>ca</v>
          </cell>
          <cell r="D86">
            <v>64.078770000000006</v>
          </cell>
          <cell r="E86">
            <v>54495</v>
          </cell>
          <cell r="F86">
            <v>3491973</v>
          </cell>
        </row>
        <row r="87">
          <cell r="A87" t="str">
            <v>7538</v>
          </cell>
          <cell r="B87" t="str">
            <v>M¸y hµn 23kw</v>
          </cell>
          <cell r="C87" t="str">
            <v>ca</v>
          </cell>
          <cell r="D87">
            <v>634.41282999999999</v>
          </cell>
          <cell r="E87">
            <v>77338</v>
          </cell>
          <cell r="F87">
            <v>49064219</v>
          </cell>
        </row>
        <row r="88">
          <cell r="A88" t="str">
            <v>7506</v>
          </cell>
          <cell r="B88" t="str">
            <v>CÇn cÈu 10T</v>
          </cell>
          <cell r="C88" t="str">
            <v>ca</v>
          </cell>
          <cell r="D88">
            <v>105.922</v>
          </cell>
          <cell r="E88">
            <v>615511</v>
          </cell>
          <cell r="F88">
            <v>65196156</v>
          </cell>
        </row>
        <row r="89">
          <cell r="A89" t="str">
            <v>7559</v>
          </cell>
          <cell r="B89" t="str">
            <v>M¸y trén 80L</v>
          </cell>
          <cell r="C89" t="str">
            <v>ca</v>
          </cell>
          <cell r="D89">
            <v>0.78237000000000001</v>
          </cell>
          <cell r="E89">
            <v>45294</v>
          </cell>
          <cell r="F89">
            <v>35437</v>
          </cell>
        </row>
        <row r="90">
          <cell r="A90" t="str">
            <v>7536</v>
          </cell>
          <cell r="B90" t="str">
            <v>M¸y c¾t uèn</v>
          </cell>
          <cell r="C90" t="str">
            <v>ca</v>
          </cell>
          <cell r="D90">
            <v>140.30824000000001</v>
          </cell>
          <cell r="E90">
            <v>39789</v>
          </cell>
          <cell r="F90">
            <v>5582725</v>
          </cell>
        </row>
        <row r="91">
          <cell r="A91" t="str">
            <v>7573</v>
          </cell>
          <cell r="B91" t="str">
            <v>M¸y ®Çm 25T</v>
          </cell>
          <cell r="C91" t="str">
            <v>ca</v>
          </cell>
          <cell r="D91">
            <v>221.21337</v>
          </cell>
          <cell r="E91">
            <v>580000</v>
          </cell>
          <cell r="F91">
            <v>128303755</v>
          </cell>
        </row>
        <row r="92">
          <cell r="A92" t="str">
            <v>7579</v>
          </cell>
          <cell r="B92" t="str">
            <v>M¸y ®Çm dïi 1,5kw</v>
          </cell>
          <cell r="C92" t="str">
            <v>ca</v>
          </cell>
          <cell r="D92">
            <v>410.88961999999998</v>
          </cell>
          <cell r="E92">
            <v>37456</v>
          </cell>
          <cell r="F92">
            <v>15390282</v>
          </cell>
        </row>
        <row r="93">
          <cell r="A93" t="str">
            <v>7558</v>
          </cell>
          <cell r="B93" t="str">
            <v>M¸y trén 250L</v>
          </cell>
          <cell r="C93" t="str">
            <v>ca</v>
          </cell>
          <cell r="D93">
            <v>641.54966999999999</v>
          </cell>
          <cell r="E93">
            <v>96272</v>
          </cell>
          <cell r="F93">
            <v>61763270</v>
          </cell>
        </row>
        <row r="94">
          <cell r="A94" t="str">
            <v>6805</v>
          </cell>
          <cell r="B94" t="str">
            <v>CÈu b¸nh h¬i 6,0T</v>
          </cell>
          <cell r="C94" t="str">
            <v>ca</v>
          </cell>
          <cell r="D94">
            <v>250.79310000000001</v>
          </cell>
          <cell r="E94">
            <v>357174</v>
          </cell>
        </row>
        <row r="95">
          <cell r="A95" t="str">
            <v>7586</v>
          </cell>
          <cell r="B95" t="str">
            <v>M¸y ñi 110cv</v>
          </cell>
          <cell r="C95" t="str">
            <v>ca</v>
          </cell>
          <cell r="D95">
            <v>145.06644</v>
          </cell>
          <cell r="E95">
            <v>669348</v>
          </cell>
          <cell r="F95">
            <v>97099931</v>
          </cell>
        </row>
        <row r="96">
          <cell r="A96" t="str">
            <v>7616</v>
          </cell>
          <cell r="B96" t="str">
            <v>¤ t« &lt;=5T</v>
          </cell>
          <cell r="C96" t="str">
            <v>ca</v>
          </cell>
          <cell r="D96">
            <v>717.91236000000004</v>
          </cell>
          <cell r="E96">
            <v>309841</v>
          </cell>
          <cell r="F96">
            <v>222438684</v>
          </cell>
        </row>
        <row r="97">
          <cell r="A97" t="str">
            <v>7565</v>
          </cell>
          <cell r="B97" t="str">
            <v>M¸y ®µo &lt;= 0,4m3</v>
          </cell>
          <cell r="C97" t="str">
            <v>ca</v>
          </cell>
          <cell r="D97">
            <v>521.92228</v>
          </cell>
          <cell r="E97">
            <v>393549</v>
          </cell>
          <cell r="F97">
            <v>205401991</v>
          </cell>
        </row>
        <row r="98">
          <cell r="A98" t="str">
            <v>.</v>
          </cell>
          <cell r="B98" t="str">
            <v>VËt liÖu kh¸c</v>
          </cell>
          <cell r="C98" t="str">
            <v>m2</v>
          </cell>
          <cell r="D98">
            <v>3800</v>
          </cell>
          <cell r="E98">
            <v>0</v>
          </cell>
          <cell r="F98">
            <v>50057508</v>
          </cell>
        </row>
        <row r="99">
          <cell r="A99" t="str">
            <v>.</v>
          </cell>
          <cell r="B99" t="str">
            <v>Nh©n c«ng kh¸c</v>
          </cell>
          <cell r="C99" t="str">
            <v>bÇu</v>
          </cell>
          <cell r="D99">
            <v>2000</v>
          </cell>
          <cell r="E99">
            <v>0</v>
          </cell>
          <cell r="F99">
            <v>0</v>
          </cell>
        </row>
        <row r="100">
          <cell r="A100" t="str">
            <v>.</v>
          </cell>
          <cell r="B100" t="str">
            <v>M¸y thi c«ng kh¸c</v>
          </cell>
          <cell r="C100" t="str">
            <v>bé</v>
          </cell>
          <cell r="D100">
            <v>170000</v>
          </cell>
          <cell r="E100">
            <v>0</v>
          </cell>
          <cell r="F100">
            <v>84087</v>
          </cell>
        </row>
        <row r="101">
          <cell r="A101" t="str">
            <v>TT</v>
          </cell>
          <cell r="B101" t="str">
            <v>VËn chuyÓn èng cèng D=400</v>
          </cell>
          <cell r="C101" t="str">
            <v>m</v>
          </cell>
          <cell r="D101">
            <v>636</v>
          </cell>
        </row>
        <row r="102">
          <cell r="A102" t="str">
            <v>TT2</v>
          </cell>
          <cell r="B102" t="str">
            <v>VËn chuyÓn èng cèng D=600</v>
          </cell>
          <cell r="C102" t="str">
            <v>m</v>
          </cell>
          <cell r="D102">
            <v>24</v>
          </cell>
        </row>
        <row r="103">
          <cell r="A103" t="str">
            <v>TT3</v>
          </cell>
          <cell r="B103" t="str">
            <v>VËn chuyÓn vµ l¾p ®Æt tÊm ®an cèng D=600</v>
          </cell>
          <cell r="C103" t="str">
            <v>tÊm</v>
          </cell>
          <cell r="D103">
            <v>24</v>
          </cell>
        </row>
        <row r="104">
          <cell r="A104" t="str">
            <v>a</v>
          </cell>
          <cell r="B104" t="str">
            <v>ChÌn khe cèng</v>
          </cell>
          <cell r="C104" t="str">
            <v>kg</v>
          </cell>
          <cell r="D104">
            <v>381</v>
          </cell>
        </row>
        <row r="105">
          <cell r="A105" t="str">
            <v>b</v>
          </cell>
          <cell r="B105" t="str">
            <v>§óc tÊm ®an mèi nèi</v>
          </cell>
          <cell r="C105" t="str">
            <v>tÊm</v>
          </cell>
          <cell r="D105">
            <v>44</v>
          </cell>
        </row>
        <row r="106">
          <cell r="A106" t="str">
            <v>TT4</v>
          </cell>
          <cell r="B106" t="str">
            <v>VËn chuyÓn mèi nèi</v>
          </cell>
          <cell r="C106" t="str">
            <v>tÊm</v>
          </cell>
          <cell r="D106">
            <v>44</v>
          </cell>
        </row>
        <row r="107">
          <cell r="A107" t="str">
            <v>TT5</v>
          </cell>
          <cell r="B107" t="str">
            <v>VËn chuyÓn èng cèng D800</v>
          </cell>
          <cell r="C107" t="str">
            <v>m</v>
          </cell>
          <cell r="D107">
            <v>452</v>
          </cell>
        </row>
        <row r="108">
          <cell r="A108" t="str">
            <v>TT3</v>
          </cell>
          <cell r="B108" t="str">
            <v>VËn chuyÓn vµ l¾p ®Æt tÊm ®an cèng D=600</v>
          </cell>
          <cell r="C108" t="str">
            <v>tÊm</v>
          </cell>
          <cell r="D108">
            <v>452</v>
          </cell>
        </row>
        <row r="109">
          <cell r="A109" t="str">
            <v>a</v>
          </cell>
          <cell r="B109" t="str">
            <v>ChÌn khe cèng</v>
          </cell>
          <cell r="C109" t="str">
            <v>kg</v>
          </cell>
          <cell r="D109">
            <v>12727</v>
          </cell>
        </row>
        <row r="110">
          <cell r="A110" t="str">
            <v>b</v>
          </cell>
          <cell r="B110" t="str">
            <v>§óc tÊm ®an mèi nèi</v>
          </cell>
          <cell r="C110" t="str">
            <v>tÊm</v>
          </cell>
          <cell r="D110">
            <v>1281</v>
          </cell>
        </row>
        <row r="111">
          <cell r="A111" t="str">
            <v>TT4</v>
          </cell>
          <cell r="B111" t="str">
            <v>VËn chuyÓn mèi nèi</v>
          </cell>
          <cell r="C111" t="str">
            <v>tÊm</v>
          </cell>
          <cell r="D111">
            <v>1281</v>
          </cell>
        </row>
        <row r="112">
          <cell r="A112" t="str">
            <v>TT5</v>
          </cell>
          <cell r="B112" t="str">
            <v>VËn chuyÓn èng cèng D1000</v>
          </cell>
          <cell r="C112" t="str">
            <v>m</v>
          </cell>
          <cell r="D112">
            <v>1502</v>
          </cell>
        </row>
        <row r="113">
          <cell r="A113" t="str">
            <v>TT3</v>
          </cell>
          <cell r="B113" t="str">
            <v>VËn chuyÓn vµ l¾p ®Æt tÊm ®an cèng D=600</v>
          </cell>
          <cell r="C113" t="str">
            <v>tÊm</v>
          </cell>
          <cell r="D113">
            <v>1502</v>
          </cell>
        </row>
        <row r="114">
          <cell r="A114" t="str">
            <v>a</v>
          </cell>
          <cell r="B114" t="str">
            <v>chÌn khe cèng</v>
          </cell>
          <cell r="C114" t="str">
            <v>c¸i</v>
          </cell>
          <cell r="D114">
            <v>2300</v>
          </cell>
        </row>
        <row r="115">
          <cell r="A115" t="str">
            <v>b</v>
          </cell>
          <cell r="B115" t="str">
            <v>§óc tÊm ®an mèi nèi</v>
          </cell>
          <cell r="C115" t="str">
            <v>tÊm</v>
          </cell>
          <cell r="D115">
            <v>4389</v>
          </cell>
        </row>
        <row r="116">
          <cell r="A116" t="str">
            <v>TT4</v>
          </cell>
          <cell r="B116" t="str">
            <v>VËn chuyÓn mèi nèi</v>
          </cell>
          <cell r="C116" t="str">
            <v>tÊm</v>
          </cell>
          <cell r="D116">
            <v>4389</v>
          </cell>
        </row>
        <row r="117">
          <cell r="A117" t="str">
            <v>TT5</v>
          </cell>
          <cell r="B117" t="str">
            <v>VËn chuyÓn èng cèng D1000</v>
          </cell>
          <cell r="C117" t="str">
            <v>m</v>
          </cell>
          <cell r="D117">
            <v>31</v>
          </cell>
        </row>
        <row r="118">
          <cell r="A118" t="str">
            <v>TT3</v>
          </cell>
          <cell r="B118" t="str">
            <v>VËn chuyÓn vµ l¾p ®Æt tÊm ®an cèng D=600</v>
          </cell>
          <cell r="C118" t="str">
            <v>tÊm</v>
          </cell>
          <cell r="D118">
            <v>31</v>
          </cell>
        </row>
        <row r="119">
          <cell r="A119" t="str">
            <v>a</v>
          </cell>
          <cell r="B119" t="str">
            <v>chÌn khe cèng</v>
          </cell>
          <cell r="C119" t="str">
            <v>c¸i</v>
          </cell>
          <cell r="D119">
            <v>2200000</v>
          </cell>
        </row>
        <row r="120">
          <cell r="A120" t="str">
            <v>b</v>
          </cell>
          <cell r="B120" t="str">
            <v>§óc tÊm ®an mèi nèi</v>
          </cell>
          <cell r="C120" t="str">
            <v>tÊm</v>
          </cell>
          <cell r="D120">
            <v>90</v>
          </cell>
        </row>
        <row r="121">
          <cell r="A121" t="str">
            <v>TT4</v>
          </cell>
          <cell r="B121" t="str">
            <v>VËn chuyÓn mèi nèi</v>
          </cell>
          <cell r="C121" t="str">
            <v>tÊm</v>
          </cell>
          <cell r="D121">
            <v>90</v>
          </cell>
        </row>
        <row r="122">
          <cell r="A122" t="str">
            <v>TT5</v>
          </cell>
          <cell r="B122" t="str">
            <v>VËn chuyÓn èng cèng D1200</v>
          </cell>
          <cell r="C122" t="str">
            <v>m</v>
          </cell>
          <cell r="D122">
            <v>3334</v>
          </cell>
        </row>
        <row r="123">
          <cell r="A123" t="str">
            <v>TT3</v>
          </cell>
          <cell r="B123" t="str">
            <v>VËn chuyÓn vµ l¾p ®Æt tÊm ®an cèng D=600</v>
          </cell>
          <cell r="C123" t="str">
            <v>tÊm</v>
          </cell>
          <cell r="D123">
            <v>3334</v>
          </cell>
        </row>
        <row r="124">
          <cell r="A124" t="str">
            <v>a</v>
          </cell>
          <cell r="B124" t="str">
            <v>chÌn khe cèng</v>
          </cell>
          <cell r="C124" t="str">
            <v>c¸i</v>
          </cell>
          <cell r="D124">
            <v>1400</v>
          </cell>
        </row>
        <row r="125">
          <cell r="A125" t="str">
            <v>b</v>
          </cell>
          <cell r="B125" t="str">
            <v>§óc tÊm ®an mèi nèi</v>
          </cell>
          <cell r="C125" t="str">
            <v>bé</v>
          </cell>
          <cell r="D125">
            <v>9768</v>
          </cell>
        </row>
        <row r="126">
          <cell r="A126" t="str">
            <v>TT4</v>
          </cell>
          <cell r="B126" t="str">
            <v>VËn chuyÓn mèi nèi</v>
          </cell>
          <cell r="C126" t="str">
            <v>tÊm</v>
          </cell>
          <cell r="D126">
            <v>9768</v>
          </cell>
        </row>
        <row r="127">
          <cell r="A127" t="str">
            <v>TT5</v>
          </cell>
          <cell r="B127" t="str">
            <v>VËn chuyÓn èng cèng D1200</v>
          </cell>
          <cell r="C127" t="str">
            <v>m</v>
          </cell>
          <cell r="D127">
            <v>3307</v>
          </cell>
        </row>
        <row r="128">
          <cell r="A128" t="str">
            <v>TT3</v>
          </cell>
          <cell r="B128" t="str">
            <v>VËn chuyÓn vµ l¾p ®Æt tÊm ®an cèng D=600</v>
          </cell>
          <cell r="C128" t="str">
            <v>tÊm</v>
          </cell>
          <cell r="D128">
            <v>3307</v>
          </cell>
        </row>
        <row r="129">
          <cell r="A129" t="str">
            <v>a</v>
          </cell>
          <cell r="B129" t="str">
            <v>chÌn khe cèng</v>
          </cell>
          <cell r="C129" t="str">
            <v>c¸i</v>
          </cell>
          <cell r="D129">
            <v>1500</v>
          </cell>
        </row>
        <row r="130">
          <cell r="A130" t="str">
            <v>b</v>
          </cell>
          <cell r="B130" t="str">
            <v>§óc tÊm ®an mèi nèi</v>
          </cell>
          <cell r="C130" t="str">
            <v>c¸i</v>
          </cell>
          <cell r="D130">
            <v>9681</v>
          </cell>
        </row>
        <row r="131">
          <cell r="A131" t="str">
            <v>TT4</v>
          </cell>
          <cell r="B131" t="str">
            <v>VËn chuyÓn mèi nèi</v>
          </cell>
          <cell r="C131" t="str">
            <v>tÊm</v>
          </cell>
          <cell r="D131">
            <v>9681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refreshError="1"/>
      <sheetData sheetId="99" refreshError="1"/>
      <sheetData sheetId="100" refreshError="1"/>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 sheetId="191" refreshError="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sheetData sheetId="223"/>
      <sheetData sheetId="224"/>
      <sheetData sheetId="225"/>
      <sheetData sheetId="226"/>
      <sheetData sheetId="227"/>
      <sheetData sheetId="228"/>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refreshError="1"/>
      <sheetData sheetId="243"/>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refreshError="1"/>
      <sheetData sheetId="278" refreshError="1"/>
      <sheetData sheetId="279" refreshError="1"/>
      <sheetData sheetId="280" refreshError="1"/>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sheetData sheetId="291" refreshError="1"/>
      <sheetData sheetId="292" refreshError="1"/>
      <sheetData sheetId="293"/>
      <sheetData sheetId="294"/>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sheetData sheetId="366" refreshError="1"/>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refreshError="1"/>
      <sheetData sheetId="378"/>
      <sheetData sheetId="379" refreshError="1"/>
      <sheetData sheetId="380" refreshError="1"/>
      <sheetData sheetId="381" refreshError="1"/>
      <sheetData sheetId="382" refreshError="1"/>
      <sheetData sheetId="383" refreshError="1"/>
      <sheetData sheetId="384"/>
      <sheetData sheetId="385"/>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sheetData sheetId="422" refreshError="1"/>
      <sheetData sheetId="423" refreshError="1"/>
      <sheetData sheetId="424" refreshError="1"/>
      <sheetData sheetId="425" refreshError="1"/>
      <sheetData sheetId="426" refreshError="1"/>
      <sheetData sheetId="427"/>
      <sheetData sheetId="428" refreshError="1"/>
      <sheetData sheetId="429" refreshError="1"/>
      <sheetData sheetId="430" refreshError="1"/>
      <sheetData sheetId="431" refreshError="1"/>
      <sheetData sheetId="432"/>
      <sheetData sheetId="433"/>
      <sheetData sheetId="434"/>
      <sheetData sheetId="435"/>
      <sheetData sheetId="436" refreshError="1"/>
      <sheetData sheetId="437"/>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ucap"/>
      <sheetName val="nen"/>
      <sheetName val="mat"/>
      <sheetName val="atgt"/>
      <sheetName val="cong"/>
      <sheetName val="vua"/>
      <sheetName val="gvl"/>
      <sheetName val="dtoan"/>
      <sheetName val="dtxl-duong"/>
      <sheetName val="gtxl-duong(11m)"/>
      <sheetName val="gtxl-cau"/>
      <sheetName val="cpkhac-Bm=11m"/>
      <sheetName val="thkphi-Bm=11m"/>
      <sheetName val="gpmb"/>
      <sheetName val="Sheet1"/>
      <sheetName val="dap"/>
      <sheetName val="XL4Poppy"/>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00000000"/>
      <sheetName val="10000000"/>
      <sheetName val="XXXXXXX1"/>
      <sheetName val="20000000"/>
      <sheetName val="30000000"/>
      <sheetName val="XL4Test5"/>
      <sheetName val="Congty"/>
      <sheetName val="VPPN"/>
      <sheetName val="XN74"/>
      <sheetName val="XN54"/>
      <sheetName val="XN33"/>
      <sheetName val="NK96"/>
      <sheetName val="C.noTX01"/>
      <sheetName val="Sheet2"/>
      <sheetName val="Chart1"/>
      <sheetName val="T.HopCNo"/>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gtxl-duone(11m)"/>
      <sheetName val="tong hop"/>
      <sheetName val="phan tich DG"/>
      <sheetName val="gia vat lieu"/>
      <sheetName val="gia xe may"/>
      <sheetName val="gia nhan cong"/>
      <sheetName val="'pmb"/>
      <sheetName val="DTCT"/>
      <sheetName val="B2.3"/>
      <sheetName val="CL XD"/>
      <sheetName val="THop"/>
      <sheetName val="CT"/>
      <sheetName val="TienLuong"/>
      <sheetName val="ChiTiet"/>
      <sheetName val="Don-Gia"/>
      <sheetName val="Nhan-cong"/>
      <sheetName val="May"/>
      <sheetName val="VatLieu"/>
      <sheetName val="Thanh-Toan"/>
      <sheetName val="KLCong"/>
      <sheetName val="Sheet12"/>
      <sheetName val="Sheet13"/>
      <sheetName val="Sheet14"/>
      <sheetName val="Sheet15"/>
      <sheetName val="Sheet16"/>
      <sheetName val="C47-456"/>
      <sheetName val="C46"/>
      <sheetName val="C47-PII"/>
      <sheetName val="Tminh-DT"/>
      <sheetName val="CONG-TDT"/>
      <sheetName val="Cphi-KHAC"/>
      <sheetName val="Du toan (2)"/>
      <sheetName val="Du toan"/>
      <sheetName val="Phan tich vat tu"/>
      <sheetName val="Tong hop vat tu"/>
      <sheetName val="Gia tri vat tu"/>
      <sheetName val="Chenh lech vat tu"/>
      <sheetName val="CLVT_TINH"/>
      <sheetName val="cuoc"/>
      <sheetName val="Du thau"/>
      <sheetName val="Don gia chi tiet"/>
      <sheetName val="THKP_CAU"/>
      <sheetName val="Tu van Thiet ke"/>
      <sheetName val="Tien do thi cong"/>
      <sheetName val="Bia du toan"/>
      <sheetName val="Tro giup"/>
      <sheetName val="CP-TV-CAU"/>
      <sheetName val="Config"/>
      <sheetName val="TH-DTXL-luu"/>
      <sheetName val="dieu-phoi-dat-G1"/>
      <sheetName val="TH-DTXL-G1"/>
      <sheetName val="CPXD-TT-04-G1"/>
      <sheetName val="DTCT-G1"/>
      <sheetName val="PTDG-mat"/>
      <sheetName val="PTDG-nen"/>
      <sheetName val="PTDG-ATGT"/>
      <sheetName val="PTDG-cong"/>
      <sheetName val="DGNCII"/>
      <sheetName val="DGNCIII"/>
      <sheetName val="gvt"/>
      <sheetName val="He-so"/>
      <sheetName val="gia-ca-may"/>
      <sheetName val="40000000"/>
      <sheetName val="50000000"/>
      <sheetName val="60000000"/>
      <sheetName val="70000000"/>
      <sheetName val="80000000"/>
      <sheetName val="90000000"/>
      <sheetName val=""/>
      <sheetName val="C.t)êt C.ty"/>
      <sheetName val="["/>
      <sheetName val="pt0-1"/>
      <sheetName val="kp0-1"/>
      <sheetName val="0-1"/>
      <sheetName val="pt2-3"/>
      <sheetName val="thkp2-3"/>
      <sheetName val="clvl"/>
      <sheetName val="2-3"/>
      <sheetName val="cl1-2"/>
      <sheetName val="thkp1-2"/>
      <sheetName val="clvl1-2"/>
      <sheetName val="1-2"/>
      <sheetName val="tra-vat-lieu"/>
      <sheetName val="Thuc thanh"/>
      <sheetName val="Sheet3"/>
      <sheetName val="DG "/>
      <sheetName val="T.HDÔ CN"/>
      <sheetName val="PEDESB"/>
      <sheetName val="_x0001_Y_x0000__x0004__x0000__x0000__x0000__x0001_Y_x0000__x0004__x0000__x0000__x0000__x0001_Y_x0000__x0004__x0000__x0000__x0000__x0001_Y_x0000__x0004__x0000__x0000__x0000_"/>
      <sheetName val="_x0001_Y_x0000__x0004__x0000__x0000__x0000__x0001_Y_x0000__x0004__x0000__x0000__x0000__x0001_Y_x0000__x0004__x0000__x0000__x0000_ _x0001_Y_x0000__x0004__x0000__x0000__x0000_"/>
      <sheetName val="_x0001_Y_x0000__x0004__x0000__x0000__x0000_ª_x0001_Y_x0000__x0004__x0000__x0000__x0000_«_x0001_Y_x0000__x0004__x0000__x0000__x0000_¬_x0001_Y_x0000__x0004__x0000__x0000__x0000_"/>
      <sheetName val="_x0001_Y_x0000__x0004__x0000__x0000__x0000_¶_x0001_Y_x0000__x0004__x0000__x0000__x0000_·_x0001_Y_x0000__x0004__x0000__x0000__x0000_¸_x0001_Y_x0000__x0004__x0000__x0000__x0000_"/>
      <sheetName val="_x0001_Y_x0000__x0004__x0000__x0000__x0000_Â_x0001_Y_x0000__x0004__x0000__x0000__x0000_Ã_x0001_Y_x0000__x0004__x0000__x0000__x0000_Ä_x0001_Y_x0000__x0004__x0000__x0000__x0000_"/>
      <sheetName val="tkkt-ql38-1-g-2"/>
      <sheetName val="DCNCII"/>
      <sheetName val="TH_DTXL_luu"/>
      <sheetName val="chitimc"/>
      <sheetName val="MTO REV.0"/>
      <sheetName val="CN kho doi"/>
      <sheetName val="CTHTchua TTn?ib?"/>
      <sheetName val="CN2004 N?p TCT"/>
      <sheetName val="BANGTRA"/>
      <sheetName val="TN"/>
      <sheetName val="ND"/>
      <sheetName val="btra"/>
      <sheetName val="CN Tl￸04"/>
      <sheetName val="dtxl-du_x0000_n_x0000_"/>
      <sheetName val="t02"/>
      <sheetName val="BaoVe"/>
      <sheetName val="Tr Cay"/>
      <sheetName val="T071"/>
      <sheetName val="TRONG CAY T8 (2)"/>
      <sheetName val="gtxl-euone(11m)"/>
      <sheetName val="_x0000__x0004__x0000__x0000__x0000__x0001_Y_x0000__x0004__x0000__x0000__x0000__x0001_Y_x0000__x0004__x0000__x0000__x0000__x0001_Y_x0000__x0004__x0000__x0000__x0000__x0001_"/>
      <sheetName val="_x0000__x0004__x0000__x0000__x0000_¥_x0001_Y_x0000__x0004__x0000__x0000__x0000_¦_x0001_Y_x0000__x0004__x0000__x0000__x0000_§_x0001_Y_x0000__x0004__x0000__x0000__x0000_¨_x0001_"/>
      <sheetName val="_x0000__x0004__x0000__x0000__x0000_±_x0001_Y_x0000__x0004__x0000__x0000__x0000_²_x0001_Y_x0000__x0004__x0000__x0000__x0000_³_x0001_Y_x0000__x0004__x0000__x0000__x0000_´_x0001_"/>
      <sheetName val="_x0000__x0004__x0000__x0000__x0000_½_x0001_Y_x0000__x0004__x0000__x0000__x0000_¾_x0001_Y_x0000__x0004__x0000__x0000__x0000_¿_x0001_Y_x0000__x0004__x0000__x0000__x0000_À_x0001_"/>
      <sheetName val="_x0000__x0004__x0000__x0000__x0000_É_x0001_Y_x0000__x0004__x0000__x0000__x0000_Ê_x0001_Y_x0000__x0004__x0000__x0000__x0000_Ë_x0001_Y_x0000__x0004__x0000__x0000__x0000_Ì_x0001_"/>
      <sheetName val="Tra_bang"/>
      <sheetName val="T1-05"/>
      <sheetName val="T2-05"/>
      <sheetName val="T3-05"/>
      <sheetName val="T4-05"/>
      <sheetName val="T5-05"/>
      <sheetName val="T6-05"/>
      <sheetName val="T7-05"/>
      <sheetName val="T8-05"/>
      <sheetName val="T9-05"/>
      <sheetName val="T10-05"/>
      <sheetName val="T11-05"/>
      <sheetName val="T12-05"/>
      <sheetName val="_x0001_Y_x0000__x0004__x0000__x0000__x0000_’_x0001_Y_x0000__x0004__x0000__x0000__x0000_“_x0001_Y_x0000__x0004__x0000__x0000__x0000_”_x0001_Y_x0000__x0004__x0000__x0000__x0000_"/>
      <sheetName val="_x0001_Y_x0000__x0004__x0000__x0000__x0000_ž_x0001_Y_x0000__x0004__x0000__x0000__x0000_Ÿ_x0001_Y_x0000__x0004__x0000__x0000__x0000_ _x0001_Y_x0000__x0004__x0000__x0000__x0000_"/>
      <sheetName val="gtxl-duoîe(11m)"/>
      <sheetName val="_x0001_Y_x0000__x0004__x0000__x0001_Y_x0000__x0004__x0000__x0001_Y_x0000__x0004__x0000__x0001_Y_x0000__x0004__x0000__x0001_Y_x0000__x0004__x0000__x0001_"/>
      <sheetName val="_x0001_Y_x0000__x0004__x0000__x0001_Y_x0000__x0004__x0000__x0001_Y_x0000__x0004__x0000_ _x0001_Y_x0000__x0004__x0000_¡_x0001_Y_x0000__x0004__x0000_¢_x0001_"/>
      <sheetName val="_x0001_Y_x0000__x0004__x0000_ª_x0001_Y_x0000__x0004__x0000_«_x0001_Y_x0000__x0004__x0000_¬_x0001_Y_x0000__x0004__x0000_­_x0001_Y_x0000__x0004__x0000_®_x0001_"/>
      <sheetName val="_x0001_Y_x0000__x0004__x0000_¶_x0001_Y_x0000__x0004__x0000_·_x0001_Y_x0000__x0004__x0000_¸_x0001_Y_x0000__x0004__x0000_¹_x0001_Y_x0000__x0004__x0000_º_x0001_"/>
      <sheetName val="_x0001_Y_x0000__x0004__x0000_Â_x0001_Y_x0000__x0004__x0000_Ã_x0001_Y_x0000__x0004__x0000_Ä_x0001_Y_x0000__x0004__x0000_Å_x0001_Y_x0000__x0004__x0000_Æ_x0001_"/>
      <sheetName val="V@PN"/>
      <sheetName val="CTHTc(u_x0000_ _x0000_T*?ib?"/>
      <sheetName val="_x0001_Y?_x0004_???_x0001_Y?_x0004_???_x0001_Y?_x0004_???_x0001_Y?_x0004_???"/>
      <sheetName val="_x0001_Y?_x0004_???_x0001_Y?_x0004_???_x0001_Y?_x0004_??? _x0001_Y?_x0004_???"/>
      <sheetName val="_x0001_Y?_x0004_???ª_x0001_Y?_x0004_???«_x0001_Y?_x0004_???¬_x0001_Y?_x0004_???"/>
      <sheetName val="_x0001_Y?_x0004_???¶_x0001_Y?_x0004_???·_x0001_Y?_x0004_???¸_x0001_Y?_x0004_???"/>
      <sheetName val="_x0001_Y?_x0004_???Â_x0001_Y?_x0004_???Ã_x0001_Y?_x0004_???Ä_x0001_Y?_x0004_???"/>
      <sheetName val="dtxl-du?n?"/>
      <sheetName val="_x0001_Y?_x0004_???’_x0001_Y?_x0004_???“_x0001_Y?_x0004_???”_x0001_Y?_x0004_???"/>
      <sheetName val="_x0001_Y?_x0004_???ž_x0001_Y?_x0004_???Ÿ_x0001_Y?_x0004_??? _x0001_Y?_x0004_???"/>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VL????????"/>
      <sheetName val="1-2_x0000__x0000__x0000__x0000__x0000__x0000__x0000__x0000__x0000__x0000__x0000_냼η_x0000__x0004__x0000__x0000__x0000__x0000__x0000__x0000_钌έ_x0000__x0000__x0000__x0000__x0000_"/>
      <sheetName val="MTL$-INTER"/>
      <sheetName val="CN kho ðoi"/>
      <sheetName val="CTHTchýa TTn?ib?"/>
      <sheetName val="_x0001_Y_x0000__x0004__x0000__x0000__x0000_?_x0001_Y_x0000__x0004__x0000__x0000__x0000__x0001_Y_x0000__x0004__x0000__x0000__x0000_ _x0001_Y_x0000__x0004__x0000__x0000__x0000_"/>
      <sheetName val="Truot_nen"/>
      <sheetName val="_pmb"/>
      <sheetName val="_"/>
      <sheetName val="_x0001_Y"/>
      <sheetName val="CTHTchua TTn_ib_"/>
      <sheetName val="CN2004 N_p TCT"/>
      <sheetName val="VapLieu"/>
      <sheetName val="Tong KLBS"/>
      <sheetName val="BaocaoC.noHopC."/>
      <sheetName val="dtxl-du"/>
      <sheetName val="CTHTchýa TTn_ib_"/>
      <sheetName val="CTHTc(u"/>
      <sheetName val="THKL_nghiemthu"/>
      <sheetName val="DTCTtaluy_(2)"/>
      <sheetName val="KLDGTT&lt;120%_(2)"/>
      <sheetName val="TH_(2)"/>
      <sheetName val="tong_hop"/>
      <sheetName val="phan_tich_DG"/>
      <sheetName val="gia_vat_lieu"/>
      <sheetName val="gia_xe_may"/>
      <sheetName val="gia_nhan_cong"/>
      <sheetName val="C_noTX01"/>
      <sheetName val="T_HopCNo"/>
      <sheetName val="BaocaoC_No2"/>
      <sheetName val="BaocaoC_noHopC_ty"/>
      <sheetName val="No_Ca_N"/>
      <sheetName val="C_tiêt_C_ty"/>
      <sheetName val="CN_TCT03"/>
      <sheetName val="CN_kho_đoi"/>
      <sheetName val="T_Hop_CN"/>
      <sheetName val="CTHTchưa_TTnộibộ"/>
      <sheetName val="CN2004_Nộp_TCT"/>
      <sheetName val="CN_TCT04"/>
      <sheetName val="B2_3"/>
      <sheetName val="CL_XD"/>
      <sheetName val="Du_toan_(2)"/>
      <sheetName val="Du_toan"/>
      <sheetName val="Phan_tich_vat_tu"/>
      <sheetName val="Tong_hop_vat_tu"/>
      <sheetName val="Gia_tri_vat_tu"/>
      <sheetName val="Chenh_lech_vat_tu"/>
      <sheetName val="Du_thau"/>
      <sheetName val="Don_gia_chi_tiet"/>
      <sheetName val="Tu_van_Thiet_ke"/>
      <sheetName val="Tien_do_thi_cong"/>
      <sheetName val="Bia_du_toan"/>
      <sheetName val="Tro_giup"/>
      <sheetName val="C_t)êt_C_ty"/>
      <sheetName val="Thuc_thanh"/>
      <sheetName val="YYYYYYYYYYY"/>
      <sheetName val="YYY Y¡Y¢Y£Y¤Y¥Y¦Y§Y¨"/>
      <sheetName val="YªY«Y¬Y­Y®Y¯Y°Y±Y²Y³Y´"/>
      <sheetName val="Y¶Y·Y¸Y¹YºY»Y¼Y½Y¾Y¿YÀ"/>
      <sheetName val="YÂYÃYÄYÅYÆYÇYÈYÉYÊYËYÌ"/>
      <sheetName val="_x0001_Y?_x0004_?_x0001_Y?_x0004_?_x0001_Y?_x0004_?_x0001_Y?_x0004_?_x0001_Y?_x0004_?_x0001_"/>
      <sheetName val="_x0001_Y?_x0004_?_x0001_Y?_x0004_?_x0001_Y?_x0004_? _x0001_Y?_x0004_?¡_x0001_Y?_x0004_?¢_x0001_"/>
      <sheetName val="_x0001_Y?_x0004_?ª_x0001_Y?_x0004_?«_x0001_Y?_x0004_?¬_x0001_Y?_x0004_?­_x0001_Y?_x0004_?®_x0001_"/>
      <sheetName val="_x0001_Y?_x0004_?¶_x0001_Y?_x0004_?·_x0001_Y?_x0004_?¸_x0001_Y?_x0004_?¹_x0001_Y?_x0004_?º_x0001_"/>
      <sheetName val="_x0001_Y?_x0004_?Â_x0001_Y?_x0004_?Ã_x0001_Y?_x0004_?Ä_x0001_Y?_x0004_?Å_x0001_Y?_x0004_?Æ_x0001_"/>
      <sheetName val="giႀ￸nhan cong"/>
      <sheetName val="KLDG_x0014_T&lt;120% (2)"/>
      <sheetName val="_x0018_XXXXXX0"/>
      <sheetName val="N/ Ca.N"/>
      <sheetName val="CTHTchưa TTn᳙ibộ"/>
      <sheetName val="_x0001_Y__x0004_____x0001_Y__x0004_____x0001_Y__x0004_____x0001_Y__x0004____"/>
      <sheetName val="_x0001_Y__x0004_____x0001_Y__x0004_____x0001_Y__x0004____ _x0001_Y__x0004____"/>
      <sheetName val="_x0001_Y__x0004____ª_x0001_Y__x0004____«_x0001_Y__x0004____¬_x0001_Y__x0004____"/>
      <sheetName val="_x0001_Y__x0004____¶_x0001_Y__x0004____·_x0001_Y__x0004____¸_x0001_Y__x0004____"/>
      <sheetName val="_x0001_Y__x0004____Â_x0001_Y__x0004____Ã_x0001_Y__x0004____Ä_x0001_Y__x0004____"/>
      <sheetName val="_x0001_Y__x0004____’_x0001_Y__x0004____“_x0001_Y__x0004____”_x0001_Y__x0004____"/>
      <sheetName val="_x0001_Y__x0004____ž_x0001_Y__x0004____Ÿ_x0001_Y__x0004____ _x0001_Y__x0004____"/>
      <sheetName val="__x0004_____x0001_Y__x0004_____x0001_Y__x0004_____x0001_Y__x0004_____x0001_"/>
      <sheetName val="__x0004____¥_x0001_Y__x0004____¦_x0001_Y__x0004____§_x0001_Y__x0004____¨_x0001_"/>
      <sheetName val="__x0004____±_x0001_Y__x0004____²_x0001_Y__x0004____³_x0001_Y__x0004____´_x0001_"/>
      <sheetName val="__x0004____½_x0001_Y__x0004____¾_x0001_Y__x0004____¿_x0001_Y__x0004____À_x0001_"/>
      <sheetName val="__x0004____É_x0001_Y__x0004____Ê_x0001_Y__x0004____Ë_x0001_Y__x0004____Ì_x0001_"/>
      <sheetName val="VL________"/>
      <sheetName val="ATM"/>
      <sheetName val="BCA"/>
      <sheetName val="Anca"/>
      <sheetName val="TT Luong"/>
      <sheetName val="TTATM"/>
      <sheetName val="Duyet"/>
      <sheetName val="1-2???????????냼η?_x0004_??????钌έ?????"/>
      <sheetName val="[tkkt-ql38-1-g-2.xls_gtxl-cau"/>
      <sheetName val="ctTBA"/>
      <sheetName val="_x0001_Y_x0000__x0004__x0000_’_x0001_Y_x0000__x0004__x0000_“_x0001_Y_x0000__x0004__x0000_”_x0001_Y_x0000__x0004__x0000_•_x0001_Y_x0000__x0004__x0000_–_x0001_"/>
      <sheetName val="_x0001_Y_x0000__x0004__x0000_ž_x0001_Y_x0000__x0004__x0000_Ÿ_x0001_Y_x0000__x0004__x0000_ _x0001_Y_x0000__x0004__x0000_¡_x0001_Y_x0000__x0004__x0000_¢_x0001_"/>
      <sheetName val="_x0001_Y_x0000__x0004__x0000_¶_x0001_Y_x0004__x0000_·_x0001_Y_x0000__x0004__x0000_¸_x0001_Y_x0000__x0004__x0000_¹_x0001_Y_x0000__x0004__x0000_º_x0001_Y"/>
      <sheetName val="thdt"/>
      <sheetName val="ptvl0-1"/>
      <sheetName val="ptvl4-5"/>
      <sheetName val="4-5"/>
      <sheetName val="ptvl3-4"/>
      <sheetName val="3-4"/>
      <sheetName val="ptvl2-3"/>
      <sheetName val="vlcong"/>
      <sheetName val="ptvl1-2"/>
      <sheetName val="nhan cong"/>
      <sheetName val="_x0001_Y?_x0004_?Â_x0001_Y?_x0004_?Ã_x0001_Y?_x0004_?Ä_x0001_Y?_x0004_?Å_x0001_Y?_x0004_Æ_x0001_"/>
      <sheetName val="dtxl-du_n_"/>
      <sheetName val="_x0001_Y__x0004___x0001_Y__x0004___x0001_Y__x0004___x0001_Y__x0004___x0001_Y__x0004___x0001_"/>
      <sheetName val="_x0001_Y__x0004___x0001_Y__x0004___x0001_Y__x0004__ _x0001_Y__x0004__¡_x0001_Y__x0004__¢_x0001_"/>
      <sheetName val="_x0001_Y__x0004__ª_x0001_Y__x0004__«_x0001_Y__x0004__¬_x0001_Y__x0004__­_x0001_Y__x0004__®_x0001_"/>
      <sheetName val="_x0001_Y__x0004__¶_x0001_Y__x0004__·_x0001_Y__x0004__¸_x0001_Y__x0004__¹_x0001_Y__x0004__º_x0001_"/>
      <sheetName val="_x0001_Y__x0004__Â_x0001_Y__x0004__Ã_x0001_Y__x0004__Ä_x0001_Y__x0004__Å_x0001_Y__x0004_Æ_x0001_"/>
      <sheetName val="_x0000__x0004__x0000__x0000__x0000_™_x0001_Y_x0000__x0004__x0000__x0000__x0000_š_x0001_Y_x0000__x0004__x0000__x0000__x0000_›_x0001_Y_x0000__x0004__x0000__x0000__x0000_œ_x0001_"/>
      <sheetName val="CN Tl?04"/>
      <sheetName val="_x0000__x0004__x0000__x0000__x0000_½_x0001_Y_x0000__x0004__x0000__x0000__x0000_¾_x0001_Y_x0000__x0004__x0000__x0000_¿_x0001_Y_x0000__x0004__x0000__x0000__x0000_À_x0001_"/>
      <sheetName val="N_ Ca.N"/>
      <sheetName val="CTHTc(u? ?T*?ib?"/>
      <sheetName val="TSO_CHUNG"/>
      <sheetName val="DTCTtÑuy"/>
      <sheetName val="Box-Girder"/>
      <sheetName val="_x0001_Y?_x0004_????_x0001_Y?_x0004_???_x0001_Y?_x0004_??? _x0001_Y?_x0004_???"/>
      <sheetName val="_x0001_Y?_x0004_?¶_x0001_Y_x0004_?·_x0001_Y?_x0004_?¸_x0001_Y?_x0004_?¹_x0001_Y?_x0004_?º_x0001_Y"/>
      <sheetName val="_x0001_Y?_x0004_?ª_x0001_Y?_x0004_?«_x0001_Y?_x0004_?¬_x0001_Y?_x0004_?­_x0001_Y_x0004_?®_x0001_"/>
      <sheetName val="_x0001_Y?_x0004_?’_x0001_Y?_x0004_?“_x0001_Y?_x0004_?”_x0001_Y?_x0004_?•_x0001_Y?_x0004_?–_x0001_"/>
      <sheetName val="_x0001_Y?_x0004_?ž_x0001_Y?_x0004_?Ÿ_x0001_Y?_x0004_? _x0001_Y?_x0004_?¡_x0001_Y?_x0004_?¢_x0001_"/>
      <sheetName val="?_x0004_???™_x0001_Y?_x0004_???š_x0001_Y?_x0004_???›_x0001_Y?_x0004_???œ_x0001_"/>
      <sheetName val="뉃_x0000_Tchưa TTnộibộ"/>
      <sheetName val="7_x0010_000000"/>
      <sheetName val="Shmet2"/>
      <sheetName val="\.HopCNo"/>
      <sheetName val="T_HDÔ_CN"/>
      <sheetName val="_x0001_Y__x0004______x0001_Y__x0004_____x0001_Y__x0004____ _x0001_Y__x0004____"/>
      <sheetName val="CTHTc(u_ _T__ib_"/>
      <sheetName val="Tien do thi²_x0000__x0000_g"/>
      <sheetName val="tkku-ql38-1-g-2"/>
      <sheetName val="_x0004_?_x0001_Y?_x0004_?_x0001_Y?_x0004_?_x0001_Y?_x0004_?_x0001_"/>
      <sheetName val="_x0004_?¥_x0001_Y?_x0004_?¦_x0001_Y?_x0004_?§_x0001_Y?_x0004_?¨_x0001_"/>
      <sheetName val="_x0004_?±_x0001_Y?_x0004_?²_x0001_Y?_x0004_?³_x0001_Y?_x0004_?´_x0001_"/>
      <sheetName val="_x0004_?½_x0001_Y?_x0004_?¾_x0001_Y?_x0004_?¿_x0001_Y?_x0004_?À_x0001_"/>
      <sheetName val="_x0004_?É_x0001_Y?_x0004_?Ê_x0001_Y?_x0004_?Ë_x0001_Y?_x0004_?Ì_x0001_"/>
      <sheetName val="CTHTc(u? T*?ib?"/>
      <sheetName val="CN_kho_doi"/>
      <sheetName val="CTHTchua_TTn?ib?"/>
      <sheetName val="CN2004_N?p_TCT"/>
      <sheetName val="_x0001_Y_x0000__x0004__x0000__x0000__x0000_?_x0001_Y_x0000__x0004__x0000__x0000__x0000_Ÿ_x0001_Y_x0000__x0004__x0000__x0000__x0000_ _x0001_Y_x0000__x0004__x0000__x0000__x0000_"/>
      <sheetName val="Y’Y“Y”Y•Y–Y—Y˜Y™YšY›Yœ"/>
      <sheetName val="YžYŸY Y¡Y¢Y£Y¤Y¥Y¦Y§Y¨"/>
      <sheetName val="_x0004_?™_x0001_Y?_x0004_?š_x0001_Y?_x0004_?›_x0001_Y?_x0004_?œ_x0001_"/>
      <sheetName val="_x0001_Y?_x0004_????_x0001_Y?_x0004_???Ÿ_x0001_Y?_x0004_??? _x0001_Y?_x0004_???"/>
      <sheetName val="MTO REV.2(ARMOR)"/>
      <sheetName val="Soil"/>
      <sheetName val="TH_x000d_DTXL-luu"/>
      <sheetName val="CPXD-TT-04-G_x0011_"/>
      <sheetName val="DTCT_x000d_G1"/>
      <sheetName val="t-ql38-1-g-2.xls][_x0000__x0000__x0000__x0000__x0000__x0000__x0000__x0000__x0000__x0000__x0000_??"/>
      <sheetName val="BaocanC.No2"/>
      <sheetName val="heso"/>
      <sheetName val="ptvt"/>
      <sheetName val="TH_x000a_DTXL-luu"/>
      <sheetName val="DTCT_x000a_G1"/>
      <sheetName val="t-ql38-1-g-2.xls][?????????????"/>
      <sheetName val="뉃?Tchưa TTnộibộ"/>
      <sheetName val="gi??nhan cong"/>
      <sheetName val="Dữ liệu"/>
      <sheetName val="Khối lượng"/>
      <sheetName val="Dự toán"/>
      <sheetName val="Vật tư"/>
      <sheetName val="Phân tích"/>
      <sheetName val="&lt;Phân tích&gt;"/>
      <sheetName val="Kinh phí"/>
      <sheetName val="Thuyết minh"/>
      <sheetName val="Bìa HS"/>
      <sheetName val="Tiến độ"/>
      <sheetName val="VL________x0000_"/>
      <sheetName val="VL________x0010_"/>
      <sheetName val="Thuyế׃】_x0000__x0000_貰_x0000_"/>
      <sheetName val="Thuyế׃】_x0000__x0000_ᦠ_x0000_"/>
      <sheetName val="CN_kho_ðoi"/>
      <sheetName val="CTHTchýa_TTn?ib?"/>
      <sheetName val="90100000"/>
      <sheetName val="CTHTchýa_TTn_ib_"/>
      <sheetName val="_x0000__x0004__x0000__x0000__x0000__x0001_Y_x0000__x0004__x0000__x0000__x0000_?_x0001_Y_x0000__x0004__x0000__x0000__x0000__x0001_Y_x0000__x0004__x0000__x0000__x0000__x0001_"/>
      <sheetName val="_x0001_Y__x0004__Â_x0001_Y__x0004__Ã_x0001_Y__x0004__Ä_x0001_Y__x0004__Å_x0001_Y__x0004__Æ_x0001_"/>
      <sheetName val="_x0001_Y__x0004__¶_x0001_Y_x0004__·_x0001_Y__x0004__¸_x0001_Y__x0004__¹_x0001_Y__x0004__º_x0001_Y"/>
      <sheetName val="_x0001_Y__x0004__ª_x0001_Y__x0004__«_x0001_Y__x0004__¬_x0001_Y__x0004__­_x0001_Y_x0004__®_x0001_"/>
      <sheetName val="Thanh,Toan"/>
      <sheetName val="Sheet03"/>
      <sheetName val="gia x_x0000__x0000__x0000__x0000__x0000_"/>
      <sheetName val="tra-vau-lieu"/>
      <sheetName val="Congty_x0000__x0000__x0000__x0000__x0000__x0000__x0000__x0000__x0000__x0000__x0009__x0000_좤ϭ_x0000__x0004__x0000__x0000__x0000__x0000__x0000__x0000_ꃰϭ"/>
      <sheetName val="_x0001_Y_x0000__x0004__x0000__x0000__x0000_Â_x0001_X_x0000__x0004__x0000__x0000__x0000_Ã_x0001_Y_x0000__x0004__x0000__x0000__x0000_Ä_x0001_Y_x0000__x0004__x0000__x0000__x0000_"/>
      <sheetName val="BTHTchua TTn?ib?"/>
      <sheetName val="1-2___________냼η__x0004_______钌έ_____"/>
      <sheetName val="1-2_x0000_냼η_x0000__x0004__x0000_钌έ_x0000_넬η_x0000__x0000__x0016_[tkkt-ql38-1-"/>
      <sheetName val="CN Tl_04"/>
      <sheetName val="tone hop"/>
      <sheetName val="dࡴoan"/>
      <sheetName val="Tien do thi²"/>
      <sheetName val="BTHTchua TTn_ib_"/>
      <sheetName val="Tien do thi²??g"/>
      <sheetName val="t-ql38-1-g-2.xls__"/>
      <sheetName val="뉃"/>
      <sheetName val="MTO_REV_0"/>
      <sheetName val="_x0004_"/>
      <sheetName val="gi__nhan cong"/>
      <sheetName val="KLDGDT&lt;120%"/>
      <sheetName val="1-2_x0000__x0000__x0000__x0000__x0000__x0000__x0000__x0000__x0000__x0000__x0000_??_x0000__x0004__x0000__x0000__x0000__x0000__x0000__x0000_??_x0000__x0000__x0000__x0000__x0000_"/>
      <sheetName val="Congty_x0000__x0000__x0000__x0000__x0000__x0000__x0000__x0000__x0000__x0000_ _x0000_좤ϭ_x0000__x0004__x0000__x0000__x0000__x0000__x0000__x0000_ꃰϭ"/>
      <sheetName val="[tkkt-ql38-1-g-2.xls]N/ Ca.N"/>
      <sheetName val="?_x0004_???½_x0001_Y?_x0004_???¾_x0001_Y?_x0004_??¿_x0001_Y?_x0004_???À_x0001_"/>
      <sheetName val="gtrinh"/>
      <sheetName val="TH_DTXL-luu"/>
      <sheetName val="DTCT_G1"/>
      <sheetName val="AM"/>
      <sheetName val="_tkkt-ql38-1-g-2.xls_gtxl-cau"/>
      <sheetName val="D10-05"/>
      <sheetName val="CN Tl_0_x0000_"/>
      <sheetName val="XNT7"/>
      <sheetName val="[tkkt-ql38-1-g-2.xls][tkkt-ql38"/>
      <sheetName val="CTHTchua_TTn_ib_"/>
      <sheetName val="CN2004_N_p_TCT"/>
      <sheetName val="Tien do thi²__g"/>
      <sheetName val="BAOCAO"/>
      <sheetName val="BD_btnc20"/>
      <sheetName val="t-ql38-1-g-2.xls]["/>
      <sheetName val="Thuyế׃】"/>
    </sheetNames>
    <sheetDataSet>
      <sheetData sheetId="0"/>
      <sheetData sheetId="1"/>
      <sheetData sheetId="2"/>
      <sheetData sheetId="3"/>
      <sheetData sheetId="4"/>
      <sheetData sheetId="5"/>
      <sheetData sheetId="6" refreshError="1">
        <row r="63">
          <cell r="Q63">
            <v>3500</v>
          </cell>
        </row>
        <row r="67">
          <cell r="Q67">
            <v>7270</v>
          </cell>
        </row>
        <row r="69">
          <cell r="Q69">
            <v>60000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refreshError="1"/>
      <sheetData sheetId="145" refreshError="1"/>
      <sheetData sheetId="146"/>
      <sheetData sheetId="147" refreshError="1"/>
      <sheetData sheetId="148"/>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sheetData sheetId="170"/>
      <sheetData sheetId="171"/>
      <sheetData sheetId="172"/>
      <sheetData sheetId="173"/>
      <sheetData sheetId="174"/>
      <sheetData sheetId="175" refreshError="1"/>
      <sheetData sheetId="176" refreshError="1"/>
      <sheetData sheetId="177" refreshError="1"/>
      <sheetData sheetId="178" refreshError="1"/>
      <sheetData sheetId="179" refreshError="1"/>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refreshError="1"/>
      <sheetData sheetId="194" refreshError="1"/>
      <sheetData sheetId="195"/>
      <sheetData sheetId="196" refreshError="1"/>
      <sheetData sheetId="197" refreshError="1"/>
      <sheetData sheetId="198" refreshError="1"/>
      <sheetData sheetId="199" refreshError="1"/>
      <sheetData sheetId="200" refreshError="1"/>
      <sheetData sheetId="20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sheetData sheetId="226" refreshError="1"/>
      <sheetData sheetId="227" refreshError="1"/>
      <sheetData sheetId="228"/>
      <sheetData sheetId="229" refreshError="1"/>
      <sheetData sheetId="230"/>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sheetData sheetId="300"/>
      <sheetData sheetId="301"/>
      <sheetData sheetId="302"/>
      <sheetData sheetId="303"/>
      <sheetData sheetId="304"/>
      <sheetData sheetId="305" refreshError="1"/>
      <sheetData sheetId="306"/>
      <sheetData sheetId="307" refreshError="1"/>
      <sheetData sheetId="308" refreshError="1"/>
      <sheetData sheetId="309" refreshError="1"/>
      <sheetData sheetId="310" refreshError="1"/>
      <sheetData sheetId="311"/>
      <sheetData sheetId="312"/>
      <sheetData sheetId="313"/>
      <sheetData sheetId="314"/>
      <sheetData sheetId="315"/>
      <sheetData sheetId="316"/>
      <sheetData sheetId="317"/>
      <sheetData sheetId="318"/>
      <sheetData sheetId="319"/>
      <sheetData sheetId="320" refreshError="1"/>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sheetData sheetId="338"/>
      <sheetData sheetId="339"/>
      <sheetData sheetId="340"/>
      <sheetData sheetId="341"/>
      <sheetData sheetId="342"/>
      <sheetData sheetId="343" refreshError="1"/>
      <sheetData sheetId="344"/>
      <sheetData sheetId="345"/>
      <sheetData sheetId="346" refreshError="1"/>
      <sheetData sheetId="347" refreshError="1"/>
      <sheetData sheetId="348" refreshError="1"/>
      <sheetData sheetId="349"/>
      <sheetData sheetId="350" refreshError="1"/>
      <sheetData sheetId="351"/>
      <sheetData sheetId="352"/>
      <sheetData sheetId="353"/>
      <sheetData sheetId="354"/>
      <sheetData sheetId="355"/>
      <sheetData sheetId="356"/>
      <sheetData sheetId="357" refreshError="1"/>
      <sheetData sheetId="358" refreshError="1"/>
      <sheetData sheetId="359" refreshError="1"/>
      <sheetData sheetId="360" refreshError="1"/>
      <sheetData sheetId="361" refreshError="1"/>
      <sheetData sheetId="362" refreshError="1"/>
      <sheetData sheetId="363"/>
      <sheetData sheetId="364"/>
      <sheetData sheetId="365" refreshError="1"/>
      <sheetData sheetId="366" refreshError="1"/>
      <sheetData sheetId="367" refreshError="1"/>
      <sheetData sheetId="368" refreshError="1"/>
      <sheetData sheetId="369" refreshError="1"/>
      <sheetData sheetId="370" refreshError="1"/>
      <sheetData sheetId="371"/>
      <sheetData sheetId="372" refreshError="1"/>
      <sheetData sheetId="373" refreshError="1"/>
      <sheetData sheetId="374" refreshError="1"/>
      <sheetData sheetId="375" refreshError="1"/>
      <sheetData sheetId="376"/>
      <sheetData sheetId="377"/>
      <sheetData sheetId="378" refreshError="1"/>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sheetData sheetId="410" refreshError="1"/>
      <sheetData sheetId="411"/>
      <sheetData sheetId="412"/>
      <sheetData sheetId="413" refreshError="1"/>
      <sheetData sheetId="414" refreshError="1"/>
      <sheetData sheetId="415" refreshError="1"/>
      <sheetData sheetId="416" refreshError="1"/>
      <sheetData sheetId="417" refreshError="1"/>
      <sheetData sheetId="418"/>
      <sheetData sheetId="419" refreshError="1"/>
      <sheetData sheetId="420" refreshError="1"/>
      <sheetData sheetId="421"/>
      <sheetData sheetId="422" refreshError="1"/>
      <sheetData sheetId="423" refreshError="1"/>
      <sheetData sheetId="424"/>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cong"/>
      <sheetName val="vua"/>
      <sheetName val="gVL"/>
      <sheetName val="dtoan"/>
      <sheetName val="dap"/>
      <sheetName val="GTXL-duong"/>
      <sheetName val="tkphi"/>
      <sheetName val="bth"/>
      <sheetName val="vattu"/>
      <sheetName val="Vatu"/>
      <sheetName val="khluongconlai"/>
      <sheetName val="Bao cao"/>
      <sheetName val="00000000"/>
      <sheetName val="tong hop"/>
      <sheetName val="phan tich DG"/>
      <sheetName val="gia vat lieu"/>
      <sheetName val="gia xe may"/>
      <sheetName val="gia nhan cong"/>
      <sheetName val="XL4Test5"/>
      <sheetName val="T1"/>
      <sheetName val="T2"/>
      <sheetName val="T3"/>
      <sheetName val="THQui 1"/>
      <sheetName val="T4"/>
      <sheetName val="T5"/>
      <sheetName val="T6"/>
      <sheetName val="THQui 2"/>
      <sheetName val="T7"/>
      <sheetName val="T8"/>
      <sheetName val="T9"/>
      <sheetName val="THQui 3"/>
      <sheetName val="T10"/>
      <sheetName val="THQui 4"/>
      <sheetName val="TH nam 2003"/>
      <sheetName val="Sheet6"/>
      <sheetName val="gvt"/>
      <sheetName val="ATGT"/>
      <sheetName val="DG-TH"/>
      <sheetName val="Tuong-chan"/>
      <sheetName val="Dau-cong"/>
      <sheetName val="dtoan (4)"/>
      <sheetName val="GTXL"/>
      <sheetName val="tmdtu"/>
      <sheetName val="gpmb"/>
      <sheetName val="Sheet3"/>
      <sheetName val="Vp"/>
      <sheetName val="Taichinh"/>
      <sheetName val="NN-PTNT"/>
      <sheetName val="TC-LD"/>
      <sheetName val="KH-DT"/>
      <sheetName val="Tu phap"/>
      <sheetName val="T.TRA"/>
      <sheetName val="QLKTTH"/>
      <sheetName val="QLDA"/>
      <sheetName val="Dan so"/>
      <sheetName val=""/>
      <sheetName val="Sheet1"/>
      <sheetName val="tra-vat-lieu"/>
      <sheetName val="Tra_bang"/>
      <sheetName val="Tra KS"/>
      <sheetName val="Tuong-#han"/>
      <sheetName val="dtct cong"/>
      <sheetName val="B-n (2)"/>
      <sheetName val="B-n"/>
      <sheetName val="B-ky2"/>
      <sheetName val="TH-t toan"/>
      <sheetName val="T-toan"/>
      <sheetName val="TH"/>
      <sheetName val="B-ky"/>
      <sheetName val="bia"/>
      <sheetName val="th-dn"/>
      <sheetName val="XD"/>
      <sheetName val="dien"/>
      <sheetName val="nuoc"/>
      <sheetName val="Tbi"/>
      <sheetName val="Ctiet-XD"/>
      <sheetName val="Ctiet-dien"/>
      <sheetName val="Ctiet-nuoc"/>
      <sheetName val="Vtu-XD"/>
      <sheetName val="Vtu-dien"/>
      <sheetName val="Vtu-nuoc"/>
      <sheetName val="Tro giup"/>
      <sheetName val="dap_x0000__x0000_ƌ_x0000__x0004__x0000__x0000__x0000__x0000__x0000__x0000_㝌ƌ_x0000__x0000__x0000__x0000__x0000__x0000__x0000__x0000_ƌ_x0000__x0000__x0007__x0000_"/>
      <sheetName val="IBASE"/>
      <sheetName val="DTCT-tuyen chinh"/>
      <sheetName val="TT_10KV"/>
      <sheetName val="Sheet2"/>
      <sheetName val="tuong"/>
      <sheetName val="Chart1"/>
      <sheetName val="Chart2"/>
      <sheetName val=" 8"/>
      <sheetName val="XL4Poppy"/>
      <sheetName val="Giai trinh"/>
      <sheetName val="Du_lieu"/>
      <sheetName val="GPXL-duong"/>
      <sheetName val="DG "/>
      <sheetName val="_x0000_??_x0000__x0004__x0000__x0000__x0000__x0000__x0000__x0000_??_x0000__x0000__x0000__x0000__x0000__x0000__x0000__x0000_??_x0000__x0000__x0007__x0000__x0000__x0000__x0000__x0000_"/>
      <sheetName val="dap??ƌ?_x0004_??????㝌ƌ????????ƌ??_x0007_?"/>
      <sheetName val="DLDT"/>
      <sheetName val="tong_hop"/>
      <sheetName val="phan_tich_DG"/>
      <sheetName val="gia_vat_lieu"/>
      <sheetName val="gia_xe_may"/>
      <sheetName val="gia_nhan_cong"/>
      <sheetName val="THQui_1"/>
      <sheetName val="THQui_2"/>
      <sheetName val="THQui_3"/>
      <sheetName val="THQui_4"/>
      <sheetName val="TH_nam_2003"/>
      <sheetName val="Bao_cao"/>
      <sheetName val="dtoan_(4)"/>
      <sheetName val="Tu_phap"/>
      <sheetName val="T_TRA"/>
      <sheetName val="Dan_so"/>
      <sheetName val="B-n_(2)"/>
      <sheetName val="TH-t_toan"/>
      <sheetName val="Tro_giup"/>
      <sheetName val="Sheet4"/>
      <sheetName val="nhiemvu2006"/>
      <sheetName val="RutTM"/>
      <sheetName val="10000000"/>
      <sheetName val="20000000"/>
      <sheetName val="30000000"/>
      <sheetName val="????_x0004_????????????????????_x0007_?????"/>
      <sheetName val="dap__ƌ__x0004_______㝌ƌ________ƌ___x0007__"/>
      <sheetName val="GiaVL"/>
      <sheetName val="dap_x0000__x0000_??_x0000__x0004__x0000__x0000__x0000__x0000__x0000__x0000_??_x0000__x0000__x0000__x0000__x0000__x0000__x0000__x0000_??_x0000__x0000__x0007__x0000_"/>
      <sheetName val="Thuc thanh"/>
      <sheetName val="DTCT"/>
      <sheetName val="g)a vat lieu"/>
      <sheetName val="dap?????_x0004_????????????????????_x0007_?"/>
      <sheetName val="dtct_cong"/>
      <sheetName val="dapƌ㝌ƌƌ"/>
      <sheetName val="_____x0004______________________x0007______"/>
      <sheetName val="__"/>
      <sheetName val="dap?ƌ?_x0004_?㝌ƌ?ƌ?_x0007_?"/>
      <sheetName val="???_x0004_???????_x0007_?"/>
      <sheetName val="???_x0004_??????_x0007_?"/>
      <sheetName val="dap????_x0004_???????_x0007_?"/>
      <sheetName val="dap_ƌ__x0004__㝌ƌ_ƌ__x0007__"/>
      <sheetName val="dap______x0004______________________x0007__"/>
      <sheetName val="____x0004_________x0007__"/>
      <sheetName val="____x0004________x0007__"/>
      <sheetName val="dap_____x0004_________x0007__"/>
      <sheetName val="Gia"/>
      <sheetName val="QLKTÔH"/>
      <sheetName val="Gia KS"/>
      <sheetName val="LEGEND"/>
      <sheetName val="Giai trũnh"/>
      <sheetName val="tong_hop1"/>
      <sheetName val="phan_tich_DG1"/>
      <sheetName val="gia_vat_lieu1"/>
      <sheetName val="gia_xe_may1"/>
      <sheetName val="gia_nhan_cong1"/>
      <sheetName val="THQui_11"/>
      <sheetName val="THQui_21"/>
      <sheetName val="THQui_31"/>
      <sheetName val="THQui_41"/>
      <sheetName val="TH_nam_20031"/>
      <sheetName val="Bao_cao1"/>
      <sheetName val="dtoan_(4)1"/>
      <sheetName val="Tu_phap1"/>
      <sheetName val="T_TRA1"/>
      <sheetName val="Dan_so1"/>
      <sheetName val="B-n_(2)1"/>
      <sheetName val="TH-t_toan1"/>
      <sheetName val="Tro_giup1"/>
      <sheetName val="DTCT-tuyen_chinh"/>
      <sheetName val="Tra_KS"/>
      <sheetName val="_8"/>
      <sheetName val="DG_"/>
      <sheetName val="Giai_trinh"/>
      <sheetName val="??????"/>
      <sheetName val="?????????????????????????????"/>
      <sheetName val="DG-TH_x0000_ǲ_x0000__x0000__x0000__x0000__x0000__x0000__x0000__x0000__x0000__x0000_ẜǰ_x0000__x0004__x0000__x0000__x0000__x0000__x0000__x0000_ǰ_x0000__x0000_"/>
      <sheetName val="dap__??__x0004_______??________??___x0007__"/>
      <sheetName val="DG-TH?ǲ??????????ẜǰ?_x0004_??????ǰ??"/>
      <sheetName val="gihaxe may"/>
      <sheetName val="PutTM"/>
      <sheetName val="______"/>
      <sheetName val="_____________________________"/>
      <sheetName val="g)a_vat_lieu"/>
      <sheetName val="dap??ƌ???????㝌ƌ????????ƌ???"/>
      <sheetName val="dtct_cong1"/>
      <sheetName val="dap__ƌ_______㝌ƌ________ƌ___"/>
      <sheetName val="dap??????????????????????????"/>
      <sheetName val="dap??????"/>
      <sheetName val="Thuc_thanh"/>
      <sheetName val="Package1"/>
      <sheetName val="MTO REV.2(ARMOR)"/>
      <sheetName val="dap______"/>
      <sheetName val="fattu"/>
      <sheetName val="KKKKKKKK"/>
      <sheetName val="DG-TH_x0000_?_x0000__x0000__x0000__x0000__x0000__x0000__x0000__x0000__x0000__x0000_?j_x0000__x0004__x0000__x0000__x0000__x0000__x0000__x0000_?j_x0000__x0000_"/>
      <sheetName val="Giai trunh"/>
      <sheetName val="MTO REV.0"/>
      <sheetName val="dap__ƌ__x005f_x0004_______㝌ƌ________"/>
      <sheetName val="DG-TH_ǲ__________ẜǰ__x0004_______ǰ__"/>
      <sheetName val="dap__________________________"/>
      <sheetName val="Gia_KS"/>
      <sheetName val="DG-THǲẜǰǰ"/>
      <sheetName val="DG-TH?ǲ??????????ẜǰ???????ǰ??"/>
      <sheetName val="DG-THǲẜǰǰ೔ǰᷴǰ"/>
      <sheetName val="???????????"/>
      <sheetName val="dap__??_______??________??___"/>
      <sheetName val="Giai_trũnh"/>
      <sheetName val="tong_hop2"/>
      <sheetName val="phan_tich_DG2"/>
      <sheetName val="gia_vat_lieu2"/>
      <sheetName val="gia_xe_may2"/>
      <sheetName val="gia_nhan_cong2"/>
      <sheetName val="THQui_12"/>
      <sheetName val="THQui_22"/>
      <sheetName val="THQui_32"/>
      <sheetName val="THQui_42"/>
      <sheetName val="TH_nam_20032"/>
      <sheetName val="dtoan_(4)2"/>
      <sheetName val="Bao_cao2"/>
      <sheetName val="B-n_(2)2"/>
      <sheetName val="TH-t_toan2"/>
      <sheetName val="Tro_giup2"/>
      <sheetName val="Tu_phap2"/>
      <sheetName val="T_TRA2"/>
      <sheetName val="Dan_so2"/>
      <sheetName val="dtct_cong2"/>
      <sheetName val="DTCT-tuyen_chinh1"/>
      <sheetName val="_81"/>
      <sheetName val="Tra_KS1"/>
      <sheetName val="DG_1"/>
      <sheetName val="Giai_trinh1"/>
      <sheetName val="g)a_vat_lieu1"/>
      <sheetName val="Thuc_thanh1"/>
      <sheetName val="Gia_KS1"/>
      <sheetName val="tong_hop3"/>
      <sheetName val="phan_tich_DG3"/>
      <sheetName val="gia_vat_lieu3"/>
      <sheetName val="gia_xe_may3"/>
      <sheetName val="gia_nhan_cong3"/>
      <sheetName val="THQui_13"/>
      <sheetName val="THQui_23"/>
      <sheetName val="THQui_33"/>
      <sheetName val="THQui_43"/>
      <sheetName val="TH_nam_20033"/>
      <sheetName val="dtoan_(4)3"/>
      <sheetName val="Bao_cao3"/>
      <sheetName val="B-n_(2)3"/>
      <sheetName val="TH-t_toan3"/>
      <sheetName val="Tro_giup3"/>
      <sheetName val="Tu_phap3"/>
      <sheetName val="T_TRA3"/>
      <sheetName val="Dan_so3"/>
      <sheetName val="dtct_cong3"/>
      <sheetName val="DTCT-tuyen_chinh2"/>
      <sheetName val="_82"/>
      <sheetName val="Tra_KS2"/>
      <sheetName val="DG_2"/>
      <sheetName val="Giai_trinh2"/>
      <sheetName val="g)a_vat_lieu2"/>
      <sheetName val="Thuc_thanh2"/>
      <sheetName val="Gia_KS2"/>
      <sheetName val="tong_hop4"/>
      <sheetName val="phan_tich_DG4"/>
      <sheetName val="gia_vat_lieu4"/>
      <sheetName val="gia_xe_may4"/>
      <sheetName val="gia_nhan_cong4"/>
      <sheetName val="THQui_14"/>
      <sheetName val="THQui_24"/>
      <sheetName val="THQui_34"/>
      <sheetName val="THQui_44"/>
      <sheetName val="TH_nam_20034"/>
      <sheetName val="dtoan_(4)4"/>
      <sheetName val="Bao_cao4"/>
      <sheetName val="B-n_(2)4"/>
      <sheetName val="TH-t_toan4"/>
      <sheetName val="Tro_giup4"/>
      <sheetName val="Tu_phap4"/>
      <sheetName val="T_TRA4"/>
      <sheetName val="Dan_so4"/>
      <sheetName val="dtct_cong4"/>
      <sheetName val="DTCT-tuyen_chinh3"/>
      <sheetName val="_83"/>
      <sheetName val="Tra_KS3"/>
      <sheetName val="DG_3"/>
      <sheetName val="Giai_trinh3"/>
      <sheetName val="g)a_vat_lieu3"/>
      <sheetName val="Thuc_thanh3"/>
      <sheetName val="Gia_KS3"/>
      <sheetName val="SILICATE"/>
      <sheetName val="DG-TH_ǲ__________ẜǰ_______ǰ__"/>
      <sheetName val="___________"/>
      <sheetName val="C4iet-dien"/>
      <sheetName val="dap_x005f_x0000__x005f_x0000_ƌ_x005f_x0000__x000"/>
      <sheetName val="_x005f_x0000____x005f_x0000__x005f_x0004__x005f_x0000__"/>
      <sheetName val="_____x005f_x0004_____________________"/>
      <sheetName val="dap______x005f_x0004_________________"/>
      <sheetName val="dap_x005f_x0000__x005f_x0000____x005f_x0000__x000"/>
      <sheetName val="dap??ƌ?_x005f_x0004_??????㝌ƌ????????"/>
      <sheetName val="_x005f_x0000_??_x005f_x0000__x005f_x0004__x005f_x0000__"/>
      <sheetName val="????_x005f_x0004_????????????????????"/>
      <sheetName val="dap__??__x005f_x0004_______??________"/>
      <sheetName val="dap_x005f_x0000__x005f_x0000_??_x005f_x0000__x000"/>
      <sheetName val="dap?????_x005f_x0004_????????????????"/>
      <sheetName val="dap_x005f_x005f_x005f_x0000__x005f_x005f_x005f_x0000_ƌ"/>
      <sheetName val="dap__ƌ__x005f_x005f_x005f_x0004_______㝌ƌ__"/>
      <sheetName val="_x005f_x005f_x005f_x0000____x005f_x005f_x005f_x0000__x0"/>
      <sheetName val="_____x005f_x005f_x005f_x0004_______________"/>
      <sheetName val="dap______x005f_x005f_x005f_x0004___________"/>
      <sheetName val="dap_x005f_x005f_x005f_x0000__x005f_x005f_x005f_x0000___"/>
      <sheetName val="dap_x005f_x005f_x005f_x005f_x005f_x005f_x005f_x0000__x0"/>
      <sheetName val="dap__ƌ__x005f_x005f_x005f_x005f_x005f_x005f_x000"/>
      <sheetName val="_x005f_x005f_x005f_x005f_x005f_x005f_x005f_x0000____x00"/>
      <sheetName val="_____x005f_x005f_x005f_x005f_x005f_x005f_x005f_x0004___"/>
      <sheetName val="dap______x005f_x005f_x005f_x005f_x005f_x005f_x000"/>
      <sheetName val="Loading"/>
      <sheetName val="Check C"/>
      <sheetName val="Sheet_x0011_"/>
      <sheetName val="VANKHUON"/>
      <sheetName val="X_x0000__x0000__x0000__x0000_st5"/>
      <sheetName val="Gia tri vat tu"/>
      <sheetName val="????_x0004_???????????????Ŀ????_x0007_?????"/>
      <sheetName val="_____x0004________________Ŀ_____x0007______"/>
      <sheetName val="DG-TH?????????????j?_x0004_???????j??"/>
      <sheetName val="dap__ƌ__x0004_______㝌ƌ________"/>
      <sheetName val="_____x0004_____________________"/>
      <sheetName val="dap______x0004_________________"/>
      <sheetName val="Nhat ky - socai thang 1"/>
      <sheetName val="j_x0000__x0000__x001f__x0000__x0000__x0000__x0000__x0000__x0000__x0000__x0000__x0000__x0000__x0000__x0000__x0000__x0000__x0000__x0000__x0000__x0000__x0000__x0000__x0000__x0000__x0000__x0000__x0000_?j"/>
      <sheetName val="dap___________________________2"/>
      <sheetName val="j"/>
      <sheetName val="DG-TH_____________j__x0004________j__"/>
      <sheetName val="___x0004______x0007_"/>
      <sheetName val="dap___x0004______x0007_"/>
      <sheetName val="dap_x0000__x0000_ƌ_x0000__x000"/>
      <sheetName val="_x0000____x0000__x0004__x0000__"/>
      <sheetName val="dap_x0000__x0000____x0000__x000"/>
      <sheetName val="dap??ƌ?_x0004_??????㝌ƌ????????"/>
      <sheetName val="_x0000_??_x0000__x0004__x0000__"/>
      <sheetName val="????_x0004_????????????????????"/>
      <sheetName val="dap__??__x0004_______??________"/>
      <sheetName val="dap_x0000__x0000_??_x0000__x000"/>
      <sheetName val="dap?????_x0004_????????????????"/>
      <sheetName val="dap_x005f_x0000__x005f_x0000_ƌ"/>
      <sheetName val="dap__ƌ__x005f_x0004_______㝌ƌ__"/>
      <sheetName val="_x005f_x0000____x005f_x0000__x0"/>
      <sheetName val="_____x005f_x0004_______________"/>
      <sheetName val="dap______x005f_x0004___________"/>
      <sheetName val="dap_x005f_x0000__x005f_x0000___"/>
      <sheetName val="dap_x005f_x005f_x005f_x0000__x0"/>
      <sheetName val="_x005f_x005f_x005f_x0000____x00"/>
      <sheetName val="_____x005f_x005f_x005f_x0004___"/>
      <sheetName val="??_x0000__x0004__x0000_??_x0000_??_x0000__x0007__x0000_"/>
      <sheetName val="??_x0000__x0004__x0000_??_x0000_??_x0007__x0000_"/>
      <sheetName val="dap_x0000_??_x0000__x0004__x0000_??_x0000_??_x0000__x0007__x0000_"/>
      <sheetName val="DSCBGV"/>
      <sheetName val="dscbgvcdd"/>
      <sheetName val="DSDKhoc them"/>
      <sheetName val="DSCBGVDH"/>
      <sheetName val="j??_x001f_??????????????????????????j"/>
      <sheetName val="DG_TH_________________________2"/>
      <sheetName val="DG_TH_________________________3"/>
      <sheetName val="j___x001f___________________________j"/>
      <sheetName val="X"/>
      <sheetName val="dap______x005f_x0004________________2"/>
      <sheetName val="dap_x005f_x0000__x005f_x0000____x005f_x0000__x0_2"/>
      <sheetName val="dap______x005f_x0004________________3"/>
      <sheetName val="_x005f_x0000____x005f_x0000__x005f_x0004__x005f_x0000_2"/>
      <sheetName val="_____x005f_x0004____________________2"/>
      <sheetName val="_____x005f_x0004____________________3"/>
      <sheetName val="dap______x005f_x0004________________4"/>
      <sheetName val="dap_x005f_x0000__x005f_x0000____x005f_x0000__x0_3"/>
      <sheetName val="dap______x005f_x0004________________5"/>
      <sheetName val="dap______x005f_x0004________________6"/>
      <sheetName val="dap_x005f_x005f_x005f_x0000__x005f_x005f_x005f_x0000__2"/>
      <sheetName val="dap______x005f_x005f_x005f_x0004__________2"/>
      <sheetName val="_x005f_x005f_x005f_x0000____x005f_x005f_x005f_x0000___2"/>
      <sheetName val="_____x005f_x005f_x005f_x0004______________2"/>
      <sheetName val="dap______x005f_x005f_x005f_x0004__________3"/>
      <sheetName val="dap_x005f_x005f_x005f_x0000__x005f_x005f_x005f_x0000__3"/>
      <sheetName val="dap_x005f_x005f_x005f_x005f_x005f_x005f_x005f_x0000___2"/>
      <sheetName val="dap______x005f_x005f_x005f_x005f_x005f_x005f_x0_2"/>
      <sheetName val="_x005f_x005f_x005f_x005f_x005f_x005f_x005f_x0000____x_2"/>
      <sheetName val="_____x005f_x005f_x005f_x005f_x005f_x005f_x005f_x0004__2"/>
      <sheetName val="dap______x005f_x005f_x005f_x005f_x005f_x005f_x0_3"/>
      <sheetName val="dap_x005f_x005f_x005f_x005f_x005f_x005f_x005f_x0000___3"/>
      <sheetName val="dap___________________________3"/>
      <sheetName val="dap___________________________4"/>
      <sheetName val="DG_TH_________________________4"/>
      <sheetName val="DG_TH_________________________5"/>
      <sheetName val="dap______x005f_x0004________________7"/>
      <sheetName val="dap_x005f_x0000__x005f_x0000____x005f_x0000__x0_4"/>
      <sheetName val="dap______x005f_x0004________________8"/>
      <sheetName val="_x005f_x0000____x005f_x0000__x005f_x0004__x005f_x0000_3"/>
      <sheetName val="_____x005f_x0004____________________4"/>
      <sheetName val="_____x005f_x0004____________________5"/>
      <sheetName val="dap______x005f_x0004________________9"/>
      <sheetName val="dap_x005f_x0000__x005f_x0000____x005f_x0000__x0_5"/>
      <sheetName val="dap______x005f_x0004_______________10"/>
      <sheetName val="dap______x005f_x0004_______________11"/>
      <sheetName val="dap_x005f_x005f_x005f_x0000__x005f_x005f_x005f_x0000__4"/>
      <sheetName val="dap______x005f_x005f_x005f_x0004__________4"/>
      <sheetName val="_x005f_x005f_x005f_x0000____x005f_x005f_x005f_x0000___3"/>
      <sheetName val="_____x005f_x005f_x005f_x0004______________3"/>
      <sheetName val="dap______x005f_x005f_x005f_x0004__________5"/>
      <sheetName val="dap_x005f_x005f_x005f_x0000__x005f_x005f_x005f_x0000__5"/>
      <sheetName val="THQui_15"/>
      <sheetName val="THQui_25"/>
      <sheetName val="THQui_35"/>
      <sheetName val="THQui_45"/>
      <sheetName val="TH_nam_20035"/>
      <sheetName val="tong_hop5"/>
      <sheetName val="phan_tich_DG5"/>
      <sheetName val="gia_vat_lieu5"/>
      <sheetName val="gia_xe_may5"/>
      <sheetName val="gia_nhan_cong5"/>
      <sheetName val="Bao_cao5"/>
      <sheetName val="dtoan_(4)5"/>
      <sheetName val="Tu_phap5"/>
      <sheetName val="T_TRA5"/>
      <sheetName val="Dan_so5"/>
      <sheetName val="B-n_(2)5"/>
      <sheetName val="TH-t_toan5"/>
      <sheetName val="Tro_giup5"/>
      <sheetName val="dtct_cong5"/>
      <sheetName val="DTCT-tuyen_chinh4"/>
      <sheetName val="DG_4"/>
      <sheetName val="Tra_KS4"/>
      <sheetName val="_84"/>
      <sheetName val="Giai_trinh4"/>
      <sheetName val="g)a_vat_lieu4"/>
      <sheetName val="Thuc_thanh4"/>
      <sheetName val="Gia_KS4"/>
      <sheetName val="THQui_16"/>
      <sheetName val="THQui_26"/>
      <sheetName val="THQui_36"/>
      <sheetName val="THQui_46"/>
      <sheetName val="TH_nam_20036"/>
      <sheetName val="tong_hop6"/>
      <sheetName val="phan_tich_DG6"/>
    </sheetNames>
    <sheetDataSet>
      <sheetData sheetId="0" refreshError="1"/>
      <sheetData sheetId="1" refreshError="1"/>
      <sheetData sheetId="2" refreshError="1"/>
      <sheetData sheetId="3" refreshError="1"/>
      <sheetData sheetId="4" refreshError="1">
        <row r="19">
          <cell r="P19">
            <v>82440.853809523804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sheetData sheetId="180"/>
      <sheetData sheetId="181" refreshError="1"/>
      <sheetData sheetId="182" refreshError="1"/>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refreshError="1"/>
      <sheetData sheetId="290" refreshError="1"/>
      <sheetData sheetId="291" refreshError="1"/>
      <sheetData sheetId="292"/>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refreshError="1"/>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sheetData sheetId="357"/>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nen"/>
      <sheetName val="mat"/>
      <sheetName val="atgt"/>
      <sheetName val="cong"/>
      <sheetName val="vua"/>
      <sheetName val="dtoan"/>
      <sheetName val="dtct"/>
      <sheetName val="t-dtoan"/>
      <sheetName val="cpkhac"/>
      <sheetName val="gpmb"/>
      <sheetName val="Sheet1"/>
      <sheetName val="XL4Poppy"/>
      <sheetName val="Vatu"/>
      <sheetName val="khluongconlai"/>
      <sheetName val="Bao cao"/>
      <sheetName val="00000000"/>
      <sheetName val="TG TSCD - OK"/>
      <sheetName val="TM"/>
      <sheetName val="KQKD-OK"/>
      <sheetName val="LC tien te"/>
      <sheetName val="GTGT"/>
      <sheetName val="DT-CP"/>
      <sheetName val="QT TNDN"/>
      <sheetName val="Trang bia"/>
      <sheetName val="Sheet3"/>
      <sheetName val="Sheet2"/>
      <sheetName val="CD tai khoan"/>
      <sheetName val="CDKT - OK"/>
      <sheetName val="Chi tieu ngoai bang - OK"/>
      <sheetName val="THTHNVnn-OK"/>
      <sheetName val="GTGT duoc KT, hoan lai, mien0k "/>
      <sheetName val="Bang ke chi phi"/>
      <sheetName val="Phai thu - OK"/>
      <sheetName val="Phai tra - OK"/>
      <sheetName val="Tam ung"/>
      <sheetName val="XNT - OK"/>
      <sheetName val="Thu noi bo"/>
      <sheetName val="Phai tra noi bo"/>
      <sheetName val="Tinh hinh thu nhap CBCNV - OK"/>
      <sheetName val="10000000"/>
      <sheetName val="THop01"/>
      <sheetName val="THop02"/>
      <sheetName val="Ctiet01"/>
      <sheetName val="Ctiet02"/>
      <sheetName val="Bke01"/>
      <sheetName val="Bke02"/>
      <sheetName val="Ctiet03"/>
      <sheetName val="THop03"/>
      <sheetName val="Bke03"/>
      <sheetName val="BCTHQI"/>
      <sheetName val="C tietTH6T"/>
      <sheetName val="BCTH6T"/>
      <sheetName val="BCTHQII"/>
      <sheetName val="CtietQI"/>
      <sheetName val="CtietQII"/>
      <sheetName val="Bke04"/>
      <sheetName val="THop04"/>
      <sheetName val="Ctiet04"/>
      <sheetName val="C tiet 05"/>
      <sheetName val="THop05"/>
      <sheetName val="Bke05"/>
      <sheetName val="Bke06"/>
      <sheetName val="THop06"/>
      <sheetName val="Ctiet06"/>
      <sheetName val="Bke07"/>
      <sheetName val="THop07"/>
      <sheetName val="Ctiet07"/>
      <sheetName val="Den 31,7"/>
      <sheetName val="Bke08"/>
      <sheetName val="THop08"/>
      <sheetName val="Ctiet08"/>
      <sheetName val="BCQIII"/>
      <sheetName val="CtietQIII"/>
      <sheetName val="BC9Tnam"/>
      <sheetName val="THop09"/>
      <sheetName val="Ctiet09"/>
      <sheetName val="Bke09"/>
      <sheetName val="THop10"/>
      <sheetName val="Bke 10"/>
      <sheetName val="Ctiet10"/>
      <sheetName val="UOc T10"/>
      <sheetName val="Ctiet11"/>
      <sheetName val="THop11"/>
      <sheetName val="Bke 11"/>
      <sheetName val="Uoc 2005"/>
      <sheetName val="THop12"/>
      <sheetName val="Ctiet12"/>
      <sheetName val="Bke 12"/>
      <sheetName val="XXXXXXXX"/>
      <sheetName val="XXXXXXX0"/>
      <sheetName val="lt-tl"/>
      <sheetName val="px3-tl"/>
      <sheetName val="px1-tl"/>
      <sheetName val="vp-tl"/>
      <sheetName val="px2,tb-tl"/>
      <sheetName val="th-qt"/>
      <sheetName val="bqt"/>
      <sheetName val="tl-khovt"/>
      <sheetName val="dtkhovt"/>
      <sheetName val="Sheet8"/>
      <sheetName val="Sheet9"/>
      <sheetName val="Sheet10"/>
      <sheetName val="Sheet11"/>
      <sheetName val="Sheet12"/>
      <sheetName val="Sheet13"/>
      <sheetName val="Sheet14"/>
      <sheetName val="Sheet15"/>
      <sheetName val="Sheet16"/>
      <sheetName val="Sheet17"/>
      <sheetName val="Sheet18"/>
      <sheetName val="XL4Test5"/>
      <sheetName val="tkhai"/>
      <sheetName val="muavao"/>
      <sheetName val="banra"/>
      <sheetName val="BCSDHDNam"/>
      <sheetName val="SDHDThang"/>
      <sheetName val="Bang khoi luong"/>
      <sheetName val="Bang phan tich"/>
      <sheetName val="TH vat tu"/>
      <sheetName val="TH kinh phi"/>
      <sheetName val="TH May TC"/>
      <sheetName val="TH nhan cong"/>
      <sheetName val="Thong ke thiet bi"/>
      <sheetName val="Dinh muc CP KTCB khac"/>
      <sheetName val="DTCT-tuyen chinh"/>
      <sheetName val="K²_x0000__x0000_OK"/>
      <sheetName val="THmp03"/>
      <sheetName val="dtkt"/>
      <sheetName val="m doc"/>
      <sheetName val="ngn"/>
      <sheetName val="tl/khovt"/>
      <sheetName val="Chi tieu ngoak bang - OK"/>
      <sheetName val="CtietQK"/>
      <sheetName val="Thong ke thigt bi"/>
      <sheetName val="QUY TIEN MAT"/>
      <sheetName val="Tongcongchixdnha"/>
      <sheetName val="QUY XAY DUNG NHA HANG"/>
      <sheetName val="K²??OK"/>
      <sheetName val="Dinh muc CP KTCB kêac"/>
      <sheetName val="Luong T1- 03"/>
      <sheetName val="Luong T2- 03"/>
      <sheetName val="Luong T3- 03"/>
      <sheetName val="truc tiep"/>
      <sheetName val="Bke(10"/>
      <sheetName val="00000080"/>
      <sheetName val="giathanh1"/>
      <sheetName val="dt-tkkttc1-1"/>
      <sheetName val="410-goc"/>
      <sheetName val="420-goc"/>
      <sheetName val="430-goc"/>
      <sheetName val="44-goc"/>
      <sheetName val="45-goc"/>
      <sheetName val="410"/>
      <sheetName val="420"/>
      <sheetName val="430"/>
      <sheetName val="440"/>
      <sheetName val="450"/>
      <sheetName val="~         "/>
      <sheetName val="RECAP"/>
      <sheetName val="Cho giao"/>
      <sheetName val="Ban"/>
      <sheetName val="Cadencier 410"/>
      <sheetName val="Cadencier 420"/>
      <sheetName val="Stock"/>
      <sheetName val="Car"/>
      <sheetName val="soban"/>
      <sheetName val="220"/>
      <sheetName val="230"/>
      <sheetName val="250"/>
      <sheetName val="240"/>
      <sheetName val="choban"/>
      <sheetName val="NC"/>
      <sheetName val="tra-vat-lieu"/>
      <sheetName val="Vat tu"/>
      <sheetName val="MTO REV.0"/>
      <sheetName val="CC.huyen"/>
      <sheetName val="coctuatrenda"/>
      <sheetName val="K²"/>
      <sheetName val="tl_khovt"/>
      <sheetName val="K²__OK"/>
      <sheetName val="PNT_QUOT__3"/>
      <sheetName val="COAT_WRAP_QIOT__3"/>
      <sheetName val="K²_x0000__x0000_€OK"/>
      <sheetName val="K²??€OK"/>
      <sheetName val="Sheet26"/>
      <sheetName val="TOONG HOP"/>
      <sheetName val="ten ncc"/>
      <sheetName val="cho g iao"/>
      <sheetName val="0204"/>
      <sheetName val="ton "/>
      <sheetName val="0000000000"/>
      <sheetName val="CISCO"/>
      <sheetName val="THop 3"/>
      <sheetName val="Bao_cao"/>
      <sheetName val="TG_TSCD_-_OK"/>
      <sheetName val="LC_tien_te"/>
      <sheetName val="QT_TNDN"/>
      <sheetName val="Trang_bia"/>
      <sheetName val="CD_tai_khoan"/>
      <sheetName val="CDKT_-_OK"/>
      <sheetName val="Chi_tieu_ngoai_bang_-_OK"/>
      <sheetName val="GTGT_duoc_KT,_hoan_lai,_mien0k_"/>
      <sheetName val="Bang_ke_chi_phi"/>
      <sheetName val="Phai_thu_-_OK"/>
      <sheetName val="Phai_tra_-_OK"/>
      <sheetName val="Tam_ung"/>
      <sheetName val="XNT_-_OK"/>
      <sheetName val="Thu_noi_bo"/>
      <sheetName val="Phai_tra_noi_bo"/>
      <sheetName val="Tinh_hinh_thu_nhap_CBCNV_-_OK"/>
      <sheetName val="C_tietTH6T"/>
      <sheetName val="C_tiet_05"/>
      <sheetName val="Den_31,7"/>
      <sheetName val="Bke_10"/>
      <sheetName val="UOc_T10"/>
      <sheetName val="Bke_11"/>
      <sheetName val="Uoc_2005"/>
      <sheetName val="Bke_12"/>
      <sheetName val="Bang_khoi_luong"/>
      <sheetName val="Bang_phan_tich"/>
      <sheetName val="TH_vat_tu"/>
      <sheetName val="TH_kinh_phi"/>
      <sheetName val="TH_May_TC"/>
      <sheetName val="TH_nhan_cong"/>
      <sheetName val="Thong_ke_thiet_bi"/>
      <sheetName val="Dinh_muc_CP_KTCB_khac"/>
      <sheetName val="K²__€OK"/>
      <sheetName val="Can"/>
      <sheetName val="LEGEND"/>
      <sheetName val="C4iet11"/>
      <sheetName val="Phai tra - OC"/>
      <sheetName val="Intl with Acq"/>
      <sheetName val="IMT"/>
      <sheetName val="DAILY"/>
      <sheetName val="CY FCST"/>
      <sheetName val="CY PLAN"/>
      <sheetName val="INT'L DAILY"/>
      <sheetName val="CLIENT"/>
      <sheetName val="INTL 03"/>
      <sheetName val="2002 ACT"/>
      <sheetName val="2003 ACT"/>
      <sheetName val="M&amp;A"/>
      <sheetName val="Mexico"/>
      <sheetName val="Intl Nomex"/>
      <sheetName val="Intl Nomex Noweb"/>
      <sheetName val="OV (2)"/>
      <sheetName val="Wu.com"/>
      <sheetName val="Wu.com Mex"/>
      <sheetName val="INTL 02"/>
      <sheetName val="DGchitiet "/>
      <sheetName val="Bag cao"/>
      <sheetName val="Sÿÿÿÿÿÿ"/>
      <sheetName val="Payment"/>
      <sheetName val="Agg-Require-Asphalt"/>
      <sheetName val="THop12_x0000__x0000__x0000__x0000__x0000__x0000__x0000__x0000__x0000__x0000__x0000_Ɽ̖_x0000__x0004__x0000__x0000__x0000__x0000__x0000__x0000__xd928_̕_x0000__x0000_"/>
      <sheetName val="t-dt/an"/>
      <sheetName val="X_x000c_4Poppy"/>
      <sheetName val="t-dt_an"/>
      <sheetName val=""/>
      <sheetName val="QU[ TIEN MAT"/>
      <sheetName val="B`ng phan tich"/>
      <sheetName val="TH khnh phi"/>
      <sheetName val="Dinh mub CP KTCB khac"/>
      <sheetName val="px2,tb,tl"/>
      <sheetName val="Sheet00"/>
      <sheetName val="Thuc thanh"/>
      <sheetName val="QU_ TIEN MAT"/>
      <sheetName val="m_doc"/>
      <sheetName val="DTCT-tuyen_chinh"/>
      <sheetName val="QUY_TIEN_MAT"/>
      <sheetName val="QUY_XAY_DUNG_NHA_HANG"/>
      <sheetName val="truc_tiep"/>
      <sheetName val="Chi_tieu_ngoak_bang_-_OK"/>
      <sheetName val="Thong_ke_thigt_bi"/>
      <sheetName val="~_________"/>
      <sheetName val="Luong_T1-_03"/>
      <sheetName val="Luong_T2-_03"/>
      <sheetName val="Luong_T3-_03"/>
      <sheetName val="Cho_giao"/>
      <sheetName val="Cadencier_410"/>
      <sheetName val="Cadencier_420"/>
      <sheetName val="Dinh_muc_CP_KTCB_kêac"/>
      <sheetName val="Vat_tu"/>
      <sheetName val="CdietQII"/>
      <sheetName val="List of 2 digit codes"/>
      <sheetName val="THop12???????????Ɽ̖?_x0004_??????_xd928_̕??"/>
      <sheetName val="ND"/>
      <sheetName val="K²?OK"/>
      <sheetName val="CANDOI"/>
      <sheetName val="Nhap VT oto"/>
      <sheetName val="tl_khovt_x0000__x0000__x0000__x0000__x0000__x0000__x0000__x0000__x0000__x0009__x0000_䀠Ԗ_x0000__x0004__x0000__x0000__x0000__x0000__x0000__x0000_ᓰԗ"/>
      <sheetName val="????????"/>
      <sheetName val="KKKKKKKK"/>
      <sheetName val="tl_khovt_x0000__x0000__x0000__x0000__x0000__x0000__x0000__x0000__x0000_ _x0000_䀠Ԗ_x0000__x0004__x0000__x0000__x0000__x0000__x0000__x0000_ᓰԗ"/>
      <sheetName val="THop12___________Ɽ̖__x0004________xd928_̕__"/>
      <sheetName val="K²_OK"/>
      <sheetName val="________"/>
      <sheetName val="K²_x005f_x0000__x005f_x0000_OK"/>
      <sheetName val="K²_x005f_x0000__x005f_x0000_€OK"/>
      <sheetName val="ESTI."/>
      <sheetName val="DI-ESTI"/>
      <sheetName val="IBASE"/>
      <sheetName val="[dt-tkkttc1-1.xls][dt-tkkttc1-1"/>
      <sheetName val="[dt-tkkttc1-1.xls]tl/khovt"/>
      <sheetName val="[dt-tkkttc1-1.xls]t-dt/an"/>
      <sheetName val="_dt-tkkttc1-1.xls__dt-tkkttc1-1"/>
      <sheetName val="_dt-tkkttc1-1.xls_tl_khovt"/>
      <sheetName val="_dt-tkkttc1-1.xls_t-dt_an"/>
      <sheetName val="ThongSo"/>
      <sheetName val="K²_x005f_x005f_x005f_x0000__x005f_x005f_x005f_x0000_OK"/>
      <sheetName val="K²_x005f_x005f_x005f_x0000__x005f_x005f_x005f_x0000_€OK"/>
      <sheetName val="K²_x005f_x005f_x005f_x005f_x005f_x005f_x005f_x0000__x00"/>
      <sheetName val="CD tah khoan"/>
      <sheetName val="C "/>
      <sheetName val="nc-m"/>
      <sheetName val="THop12_x0000_Ɽ̖_x0000__x0004__x0000__xd928_̕_x0000_✠̖_x0000_t_x0000__x0019_[dt-tkkttc"/>
      <sheetName val="THop12_x0000__x0000__x0000__x0000__x0000__x0000__x0000__x0000__x0000__x0000__x0000_??_x0000__x0004__x0000__x0000__x0000__x0000__x0000__x0000_??_x0000__x0000_"/>
      <sheetName val="]Ctiet12_x0000_?_x0000__x0000__x0000__x0000__x0000__x0000__x0000__x0000__x0000__x0000_??_x0000__x0004__x0000__x0000__x0000__x0000__x0000__x0000_?"/>
      <sheetName val="[dt-tkkttc1-1.xl"/>
      <sheetName val="DG"/>
      <sheetName val="tl_khovt?????????_x0009_?䀠Ԗ?_x0004_??????ᓰԗ"/>
      <sheetName val="Giavl"/>
      <sheetName val="TONGKE3p "/>
      <sheetName val="TDTKP"/>
      <sheetName val="K²?€OK"/>
      <sheetName val="ctdg"/>
      <sheetName val="tl_khovt????????? ?䀠Ԗ?_x0004_??????ᓰԗ"/>
      <sheetName val="_Ctiet12"/>
      <sheetName val="_dt-tkkttc1-1.xl"/>
      <sheetName val="tl_khovt_________ _䀠Ԗ__x0004_______ᓰԗ"/>
      <sheetName val="THop12?Ɽ̖?_x0004_?_xd928_̕?✠̖?t?_x0019_[dt-tkkttc"/>
      <sheetName val="THop12??????????????_x0004_??????????"/>
      <sheetName val="]Ctiet12???????????????_x0004_???????"/>
      <sheetName val="VL,NC"/>
      <sheetName val="Page 3"/>
      <sheetName val="dg-VTu"/>
      <sheetName val="THop12_x0000__x0000__x0000__x0000__x0000__x0000__x0000__x0000__x0000__x0000__x0000_Ɽ̖_x0000__x0004__x0000__x0000__x0000__x0000__x0000__x0000_?̕_x0000__x0000_"/>
      <sheetName val="THop12???????????Ɽ̖?_x0004_???????̕??"/>
      <sheetName val="K²_x005f_x005f_x005f_x0000__x00"/>
      <sheetName val="THop12___________Ɽ̖__x0004_______?̕__"/>
      <sheetName val="THop12_x0000_Ɽ̖_x0000__x0004__x0000_?̕_x0000_✠̖_x0000_t_x0000__x0019_[dt-tkkttc"/>
      <sheetName val="K²_€OK"/>
      <sheetName val="THop12?Ɽ̖?_x0004_??̕?✠̖?t?_x0019_[dt-tkkttc"/>
      <sheetName val="tl_khovt__________x0009__䀠Ԗ__x0004_______ᓰԗ"/>
      <sheetName val="PNT-QUOT-#3"/>
      <sheetName val="COAT&amp;WRAP-QIOT-#3"/>
      <sheetName val="THop12_Ɽ̖__x0004___xd928_̕_✠̖_t__x0019__dt-tkkttc"/>
      <sheetName val="THop12_______________x0004___________"/>
      <sheetName val="_Ctiet12________________x0004________"/>
      <sheetName val="Bao_cao4"/>
      <sheetName val="TG_TSCD_-_OK4"/>
      <sheetName val="LC_tien_te4"/>
      <sheetName val="QT_TNDN4"/>
      <sheetName val="Trang_bia4"/>
      <sheetName val="CD_tai_khoan4"/>
      <sheetName val="CDKT_-_OK4"/>
      <sheetName val="Chi_tieu_ngoai_bang_-_OK4"/>
      <sheetName val="GTGT_duoc_KT,_hoan_lai,_mien0k4"/>
      <sheetName val="Bang_ke_chi_phi4"/>
      <sheetName val="Phai_thu_-_OK4"/>
      <sheetName val="Phai_tra_-_OK4"/>
      <sheetName val="Tam_ung4"/>
      <sheetName val="XNT_-_OK4"/>
      <sheetName val="Thu_noi_bo4"/>
      <sheetName val="Phai_tra_noi_bo4"/>
      <sheetName val="Tinh_hinh_thu_nhap_CBCNV_-_OK4"/>
      <sheetName val="Bang_khoi_luong4"/>
      <sheetName val="Bang_phan_tich4"/>
      <sheetName val="TH_vat_tu4"/>
      <sheetName val="TH_kinh_phi4"/>
      <sheetName val="TH_May_TC4"/>
      <sheetName val="TH_nhan_cong4"/>
      <sheetName val="Thong_ke_thiet_bi4"/>
      <sheetName val="Dinh_muc_CP_KTCB_khac4"/>
      <sheetName val="C_tietTH6T4"/>
      <sheetName val="C_tiet_054"/>
      <sheetName val="Den_31,74"/>
      <sheetName val="Bke_104"/>
      <sheetName val="UOc_T104"/>
      <sheetName val="Bke_114"/>
      <sheetName val="Uoc_20054"/>
      <sheetName val="Bke_124"/>
      <sheetName val="DTCT-tuyen_chinh4"/>
      <sheetName val="m_doc4"/>
      <sheetName val="Chi_tieu_ngoak_bang_-_OK4"/>
      <sheetName val="Thong_ke_thigt_bi4"/>
      <sheetName val="truc_tiep4"/>
      <sheetName val="QUY_TIEN_MAT4"/>
      <sheetName val="QUY_XAY_DUNG_NHA_HANG4"/>
      <sheetName val="Luong_T1-_034"/>
      <sheetName val="Luong_T2-_034"/>
      <sheetName val="Luong_T3-_034"/>
      <sheetName val="MTO_REV_04"/>
      <sheetName val="CC_huyen4"/>
      <sheetName val="Vat_tu4"/>
      <sheetName val="Bao_cao1"/>
      <sheetName val="TG_TSCD_-_OK1"/>
      <sheetName val="LC_tien_te1"/>
      <sheetName val="QT_TNDN1"/>
      <sheetName val="Trang_bia1"/>
      <sheetName val="CD_tai_khoan1"/>
      <sheetName val="CDKT_-_OK1"/>
      <sheetName val="Chi_tieu_ngoai_bang_-_OK1"/>
      <sheetName val="GTGT_duoc_KT,_hoan_lai,_mien0k1"/>
      <sheetName val="Bang_ke_chi_phi1"/>
      <sheetName val="Phai_thu_-_OK1"/>
      <sheetName val="Phai_tra_-_OK1"/>
      <sheetName val="Tam_ung1"/>
      <sheetName val="XNT_-_OK1"/>
      <sheetName val="Thu_noi_bo1"/>
      <sheetName val="Phai_tra_noi_bo1"/>
      <sheetName val="Tinh_hinh_thu_nhap_CBCNV_-_OK1"/>
      <sheetName val="Bang_khoi_luong1"/>
      <sheetName val="Bang_phan_tich1"/>
      <sheetName val="TH_vat_tu1"/>
      <sheetName val="TH_kinh_phi1"/>
      <sheetName val="TH_May_TC1"/>
      <sheetName val="TH_nhan_cong1"/>
      <sheetName val="Thong_ke_thiet_bi1"/>
      <sheetName val="Dinh_muc_CP_KTCB_khac1"/>
      <sheetName val="C_tietTH6T1"/>
      <sheetName val="C_tiet_051"/>
      <sheetName val="Den_31,71"/>
      <sheetName val="Bke_101"/>
      <sheetName val="UOc_T101"/>
      <sheetName val="Bke_111"/>
      <sheetName val="Uoc_20051"/>
      <sheetName val="Bke_121"/>
      <sheetName val="DTCT-tuyen_chinh1"/>
      <sheetName val="m_doc1"/>
      <sheetName val="Chi_tieu_ngoak_bang_-_OK1"/>
      <sheetName val="Thong_ke_thigt_bi1"/>
      <sheetName val="truc_tiep1"/>
      <sheetName val="QUY_TIEN_MAT1"/>
      <sheetName val="QUY_XAY_DUNG_NHA_HANG1"/>
      <sheetName val="Luong_T1-_031"/>
      <sheetName val="Luong_T2-_031"/>
      <sheetName val="Luong_T3-_031"/>
      <sheetName val="MTO_REV_01"/>
      <sheetName val="CC_huyen1"/>
      <sheetName val="Vat_tu1"/>
      <sheetName val="Dinh_muc_CP_KTCB_kêac1"/>
      <sheetName val="~_________1"/>
      <sheetName val="Cho_giao1"/>
      <sheetName val="Cadencier_4101"/>
      <sheetName val="Cadencier_4201"/>
      <sheetName val="MTO_REV_0"/>
      <sheetName val="CC_huyen"/>
      <sheetName val="Bao_cao2"/>
      <sheetName val="TG_TSCD_-_OK2"/>
      <sheetName val="LC_tien_te2"/>
      <sheetName val="QT_TNDN2"/>
      <sheetName val="Trang_bia2"/>
      <sheetName val="CD_tai_khoan2"/>
      <sheetName val="CDKT_-_OK2"/>
      <sheetName val="Chi_tieu_ngoai_bang_-_OK2"/>
      <sheetName val="GTGT_duoc_KT,_hoan_lai,_mien0k2"/>
      <sheetName val="Bang_ke_chi_phi2"/>
      <sheetName val="Phai_thu_-_OK2"/>
      <sheetName val="Phai_tra_-_OK2"/>
      <sheetName val="Tam_ung2"/>
      <sheetName val="XNT_-_OK2"/>
      <sheetName val="Thu_noi_bo2"/>
      <sheetName val="Phai_tra_noi_bo2"/>
      <sheetName val="Tinh_hinh_thu_nhap_CBCNV_-_OK2"/>
      <sheetName val="Bang_khoi_luong2"/>
      <sheetName val="Bang_phan_tich2"/>
      <sheetName val="TH_vat_tu2"/>
      <sheetName val="TH_kinh_phi2"/>
      <sheetName val="TH_May_TC2"/>
      <sheetName val="TH_nhan_cong2"/>
      <sheetName val="Thong_ke_thiet_bi2"/>
      <sheetName val="Dinh_muc_CP_KTCB_khac2"/>
      <sheetName val="C_tietTH6T2"/>
      <sheetName val="C_tiet_052"/>
      <sheetName val="Den_31,72"/>
      <sheetName val="Bke_102"/>
      <sheetName val="UOc_T102"/>
      <sheetName val="Bke_112"/>
      <sheetName val="Uoc_20052"/>
      <sheetName val="Bke_122"/>
      <sheetName val="DTCT-tuyen_chinh2"/>
      <sheetName val="m_doc2"/>
      <sheetName val="Chi_tieu_ngoak_bang_-_OK2"/>
      <sheetName val="Thong_ke_thigt_bi2"/>
      <sheetName val="truc_tiep2"/>
      <sheetName val="QUY_TIEN_MAT2"/>
      <sheetName val="QUY_XAY_DUNG_NHA_HANG2"/>
      <sheetName val="Luong_T1-_032"/>
      <sheetName val="Luong_T2-_032"/>
      <sheetName val="Luong_T3-_032"/>
      <sheetName val="MTO_REV_02"/>
      <sheetName val="CC_huyen2"/>
      <sheetName val="Vat_tu2"/>
      <sheetName val="Dinh_muc_CP_KTCB_kêac2"/>
      <sheetName val="~_________2"/>
      <sheetName val="Cho_giao2"/>
      <sheetName val="Cadencier_4102"/>
      <sheetName val="Cadencier_4202"/>
      <sheetName val="Bao_cao3"/>
      <sheetName val="TG_TSCD_-_OK3"/>
      <sheetName val="LC_tien_te3"/>
      <sheetName val="QT_TNDN3"/>
      <sheetName val="Trang_bia3"/>
      <sheetName val="CD_tai_khoan3"/>
      <sheetName val="CDKT_-_OK3"/>
      <sheetName val="Chi_tieu_ngoai_bang_-_OK3"/>
      <sheetName val="GTGT_duoc_KT,_hoan_lai,_mien0k3"/>
      <sheetName val="Bang_ke_chi_phi3"/>
      <sheetName val="Phai_thu_-_OK3"/>
      <sheetName val="Phai_tra_-_OK3"/>
      <sheetName val="Tam_ung3"/>
      <sheetName val="XNT_-_OK3"/>
      <sheetName val="Thu_noi_bo3"/>
      <sheetName val="Phai_tra_noi_bo3"/>
      <sheetName val="]Ctiet12"/>
      <sheetName val="MTL$-INTER"/>
      <sheetName val="K²_x005f_x0000__x00"/>
      <sheetName val="_x0013_heet2"/>
      <sheetName val="Package1"/>
    </sheetNames>
    <sheetDataSet>
      <sheetData sheetId="0" refreshError="1">
        <row r="64">
          <cell r="Q64">
            <v>5000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refreshError="1"/>
      <sheetData sheetId="114" refreshError="1"/>
      <sheetData sheetId="115" refreshError="1"/>
      <sheetData sheetId="116" refreshError="1"/>
      <sheetData sheetId="117"/>
      <sheetData sheetId="118"/>
      <sheetData sheetId="119"/>
      <sheetData sheetId="120"/>
      <sheetData sheetId="121"/>
      <sheetData sheetId="122"/>
      <sheetData sheetId="123"/>
      <sheetData sheetId="124"/>
      <sheetData sheetId="125" refreshError="1"/>
      <sheetData sheetId="126" refreshError="1"/>
      <sheetData sheetId="127"/>
      <sheetData sheetId="128"/>
      <sheetData sheetId="129" refreshError="1"/>
      <sheetData sheetId="130" refreshError="1"/>
      <sheetData sheetId="131"/>
      <sheetData sheetId="132" refreshError="1"/>
      <sheetData sheetId="133"/>
      <sheetData sheetId="134"/>
      <sheetData sheetId="135" refreshError="1"/>
      <sheetData sheetId="136" refreshError="1"/>
      <sheetData sheetId="137" refreshError="1"/>
      <sheetData sheetId="138"/>
      <sheetData sheetId="139"/>
      <sheetData sheetId="140" refreshError="1"/>
      <sheetData sheetId="141" refreshError="1"/>
      <sheetData sheetId="142" refreshError="1"/>
      <sheetData sheetId="143" refreshError="1"/>
      <sheetData sheetId="144"/>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refreshError="1"/>
      <sheetData sheetId="186" refreshError="1"/>
      <sheetData sheetId="187" refreshError="1"/>
      <sheetData sheetId="188"/>
      <sheetData sheetId="189" refreshError="1"/>
      <sheetData sheetId="190" refreshError="1"/>
      <sheetData sheetId="191" refreshError="1"/>
      <sheetData sheetId="192" refreshError="1"/>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refreshError="1"/>
      <sheetData sheetId="253" refreshError="1"/>
      <sheetData sheetId="254" refreshError="1"/>
      <sheetData sheetId="255" refreshError="1"/>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sheetData sheetId="294" refreshError="1"/>
      <sheetData sheetId="295" refreshError="1"/>
      <sheetData sheetId="296" refreshError="1"/>
      <sheetData sheetId="297" refreshError="1"/>
      <sheetData sheetId="298" refreshError="1"/>
      <sheetData sheetId="299" refreshError="1"/>
      <sheetData sheetId="300"/>
      <sheetData sheetId="301" refreshError="1"/>
      <sheetData sheetId="302" refreshError="1"/>
      <sheetData sheetId="303" refreshError="1"/>
      <sheetData sheetId="304"/>
      <sheetData sheetId="305"/>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sheetData sheetId="317" refreshError="1"/>
      <sheetData sheetId="318" refreshError="1"/>
      <sheetData sheetId="319"/>
      <sheetData sheetId="320"/>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refreshError="1"/>
      <sheetData sheetId="517" refreshError="1"/>
      <sheetData sheetId="518" refreshError="1"/>
      <sheetData sheetId="519" refreshError="1"/>
      <sheetData sheetId="52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nh chung"/>
      <sheetName val="Dan toc thieu so"/>
      <sheetName val="10 buoi"/>
      <sheetName val="lop ghep"/>
      <sheetName val="khuyet tat"/>
      <sheetName val="GV Tieu hoc"/>
      <sheetName val="2buoi"/>
      <sheetName val="Bo hoc"/>
      <sheetName val="~         "/>
    </sheetNames>
    <sheetDataSet>
      <sheetData sheetId="0"/>
      <sheetData sheetId="1"/>
      <sheetData sheetId="2"/>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GDT huu Lung - LS"/>
      <sheetName val="THDT Yen Son"/>
      <sheetName val="D.lg Yen Son"/>
      <sheetName val="THDT Huu Lien"/>
      <sheetName val="D.lg Huu Lien"/>
      <sheetName val="THDT Yen Thinh"/>
      <sheetName val="D.lg Yen Thinh"/>
      <sheetName val="Chi tiet"/>
      <sheetName val="CTBT"/>
      <sheetName val="XL4Poppy"/>
      <sheetName val="Sheet1"/>
      <sheetName val="Sheet2"/>
      <sheetName val="Sheet3"/>
      <sheetName val="Sheet4"/>
      <sheetName val="Sheet5"/>
      <sheetName val="00000000"/>
      <sheetName val="Sheet6"/>
      <sheetName val="Sheet7"/>
      <sheetName val="(1)TK_ThueGTGT_Thang"/>
      <sheetName val="TGTGT"/>
      <sheetName val="DAURA"/>
      <sheetName val="DAUVAO"/>
      <sheetName val="NXT"/>
      <sheetName val="HOPDONG"/>
      <sheetName val="SDHD"/>
      <sheetName val="BIA I"/>
      <sheetName val="BIA II"/>
      <sheetName val="THC"/>
      <sheetName val="CTGT"/>
      <sheetName val="DDAYTT"/>
      <sheetName val="TGLLHT"/>
      <sheetName val="TGLL TT"/>
      <sheetName val="DDHT"/>
      <sheetName val="CT Thang Mo"/>
      <sheetName val="CT  PL"/>
      <sheetName val="DUONG"/>
      <sheetName val="KHANH"/>
      <sheetName val="PHONG"/>
      <sheetName val="XXXXXXXX"/>
      <sheetName val="July 05 VA 12 mths"/>
      <sheetName val="giathanh1"/>
      <sheetName val="@HGDT huu Lung - LS"/>
      <sheetName val="THDT Yen Sjn"/>
      <sheetName val="D.lg Huu Lieb"/>
      <sheetName val="Chiet tinh dz22"/>
      <sheetName val="Unit price"/>
      <sheetName val="chitimc"/>
      <sheetName val="THPDMoi  (2)"/>
      <sheetName val="dongia (2)"/>
      <sheetName val="gtrinh"/>
      <sheetName val="phuluc1"/>
      <sheetName val="TONG HOP VL-NC"/>
      <sheetName val="lam-moi"/>
      <sheetName val="chitiet"/>
      <sheetName val="TONGKE3p "/>
      <sheetName val="Du_lieu"/>
      <sheetName val="TH VL, NC, DDHT Thanhphuoc"/>
      <sheetName val="#REF"/>
      <sheetName val="DONGIA"/>
      <sheetName val="gvl"/>
      <sheetName val="thao-go"/>
      <sheetName val="DON GIA"/>
      <sheetName val="TONGKE-HT"/>
      <sheetName val="DG"/>
      <sheetName val="dtxl"/>
      <sheetName val="LKVL-CK-HT-GD1"/>
      <sheetName val="t-h HA THE"/>
      <sheetName val="CHITIET VL-NC-TT -1p"/>
      <sheetName val="TONG HOP VL-NC TT"/>
      <sheetName val="TNHCHINH"/>
      <sheetName val="TH XL"/>
      <sheetName val="CHITIET VL-NC"/>
      <sheetName val="VC"/>
      <sheetName val="KH-Q1,Q2,01"/>
      <sheetName val="Tiepdia"/>
      <sheetName val="CHITIET VL-NC-TT-3p"/>
      <sheetName val="TDTKP"/>
      <sheetName val="TDTKP1"/>
      <sheetName val="KPVC-BD "/>
      <sheetName val="VCV-BE-TONG"/>
      <sheetName val="ESTI."/>
      <sheetName val="DI-ESTI"/>
      <sheetName val="mau1"/>
      <sheetName val="inth2"/>
      <sheetName val="mau3"/>
      <sheetName val="mau4"/>
      <sheetName val="MAU TH5"/>
      <sheetName val="mau6"/>
      <sheetName val="mau7"/>
      <sheetName val="mau8"/>
      <sheetName val="mauTH9"/>
      <sheetName val="mauTH 10"/>
      <sheetName val="HIEU QUA DAO TAO PC"/>
      <sheetName val="XL4Test5"/>
      <sheetName val="DK_KH"/>
      <sheetName val="NKCTỪ"/>
      <sheetName val="SỔ CÁI"/>
      <sheetName val="BCÂNĐỐI"/>
      <sheetName val="CĐKTOÁN"/>
      <sheetName val="KQHĐKD"/>
      <sheetName val="TỒN QUỸ"/>
      <sheetName val="tra-vat-lieu"/>
      <sheetName val="CUOC"/>
      <sheetName val="NKCT?"/>
      <sheetName val="S? CÁI"/>
      <sheetName val="BCÂNÐ?I"/>
      <sheetName val="CÐKTOÁN"/>
      <sheetName val="KQHÐKD"/>
      <sheetName val="T?N QU?"/>
      <sheetName val="Tra_bang"/>
      <sheetName val="TVL"/>
      <sheetName val="SUMMARY"/>
      <sheetName val="dtct cong"/>
      <sheetName val="Khoi luong"/>
      <sheetName val="D.lgÿÿÿÿÿÿÿÿÿ"/>
      <sheetName val="thuyet minh bctc"/>
      <sheetName val="tscd"/>
      <sheetName val="bia - tong"/>
      <sheetName val="phan 1 - tong"/>
      <sheetName val="13-01 - dt"/>
      <sheetName val="tong hop lenh chi"/>
      <sheetName val="bia - chi tiet"/>
      <sheetName val="CT 13-01"/>
      <sheetName val="CT 10-10"/>
      <sheetName val="CT 18-01"/>
      <sheetName val="Ty gia"/>
      <sheetName val="NKCT_"/>
      <sheetName val="S_ CÁI"/>
      <sheetName val="BCÂNÐ_I"/>
      <sheetName val="T_N QU_"/>
      <sheetName val="Dinh nghia"/>
      <sheetName val="DK-KH"/>
      <sheetName val="data. invoice"/>
      <sheetName val="Weight"/>
      <sheetName val="Chiet tinh dz35"/>
      <sheetName val="THGDT_huu_Lung_-_LS"/>
      <sheetName val="THDT_Yen_Son"/>
      <sheetName val="D_lg_Yen_Son"/>
      <sheetName val="THDT_Huu_Lien"/>
      <sheetName val="D_lg_Huu_Lien"/>
      <sheetName val="THDT_Yen_Thinh"/>
      <sheetName val="D_lg_Yen_Thinh"/>
      <sheetName val="Chi_tiet"/>
      <sheetName val="@HGDT_huu_Lung_-_LS"/>
      <sheetName val="THDT_Yen_Sjn"/>
      <sheetName val="D_lg_Huu_Lieb"/>
      <sheetName val="nky"/>
      <sheetName val="IBASE"/>
      <sheetName val="Sheet2 (2)"/>
      <sheetName val="NEW-PANEL"/>
      <sheetName val="BIA_I"/>
      <sheetName val="BIA_II"/>
      <sheetName val="TGLL_TT"/>
      <sheetName val="SỔ_CÁI"/>
      <sheetName val="TỒN_QUỸ"/>
      <sheetName val="TONGKE1P"/>
      <sheetName val="ptvt"/>
      <sheetName val="TTHBCMT"/>
      <sheetName val="1vanban"/>
      <sheetName val="匀敨瑥㌳_x0007_匀敨瑥㐳_x0007_匀敨瑥㔳_x0007_匀敨瑥㘳"/>
      <sheetName val="敨瑥㔳_x0007_匀敨瑥㘳_x0007_匀敨瑥"/>
      <sheetName val="ܶ_x0000_桓敥㍴ܷ_x0000_桓敥㍴ܸ_x0000_"/>
      <sheetName val="_x0007_匀敨瑥〴_x0007_匀敨瑥ㄴ_x0007_匀敨"/>
      <sheetName val="瑥ㄴ_x0007_匀敨瑥㈴_x0007_匀敨瑥㌴_x0007_匀"/>
      <sheetName val="桓敥㑴ܳ_x0000_桓敥㑴ܴ_x0000_桓敥㑴ܵ"/>
      <sheetName val="_x0007_匀敨瑥㔴_x0007_匀敨"/>
      <sheetName val="_x0000_桓敥㑴"/>
      <sheetName val="㘴_x0007_匀敨瑥㜴_x0007_匀"/>
      <sheetName val="敨瑥㠳_x0007_匀敨瑥㤳_x0007_匀敨瑥〴"/>
      <sheetName val="TL rieng"/>
      <sheetName val="ܶ"/>
      <sheetName val="桓敥㑴ܳ"/>
      <sheetName val=""/>
      <sheetName val="VANKHUON"/>
      <sheetName val="KHQT-00-01"/>
      <sheetName val="2001"/>
      <sheetName val="156nhap01"/>
      <sheetName val="dulieu"/>
      <sheetName val="dulieu3"/>
      <sheetName val="dulieu1"/>
      <sheetName val="PTDGD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sheetData sheetId="96"/>
      <sheetData sheetId="97"/>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refreshError="1"/>
      <sheetData sheetId="156" refreshError="1"/>
      <sheetData sheetId="157" refreshError="1"/>
      <sheetData sheetId="158" refreshError="1"/>
      <sheetData sheetId="159"/>
      <sheetData sheetId="160" refreshError="1"/>
      <sheetData sheetId="161"/>
      <sheetData sheetId="162"/>
      <sheetData sheetId="163"/>
      <sheetData sheetId="164"/>
      <sheetData sheetId="165"/>
      <sheetData sheetId="166"/>
      <sheetData sheetId="167"/>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CoSoVC_TH"/>
      <sheetName val="NhanSu_TH"/>
      <sheetName val="LopHoc_TH"/>
      <sheetName val="LopHoc_TH_BC"/>
      <sheetName val="HocSinh_TH"/>
      <sheetName val="HocSinh_TH_BC"/>
      <sheetName val="DiemTruong"/>
      <sheetName val="DanhMuc"/>
      <sheetName val="00000000"/>
      <sheetName val="XL4Popp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GIA CUOC"/>
      <sheetName val="VUA XM"/>
      <sheetName val="VUA BT"/>
      <sheetName val="Sheet10"/>
      <sheetName val="NC"/>
      <sheetName val="XM"/>
      <sheetName val="CUOC VC"/>
    </sheetNames>
    <sheetDataSet>
      <sheetData sheetId="0"/>
      <sheetData sheetId="1"/>
      <sheetData sheetId="2"/>
      <sheetData sheetId="3"/>
      <sheetData sheetId="4"/>
      <sheetData sheetId="5"/>
      <sheetData sheetId="6"/>
      <sheetData sheetId="7"/>
      <sheetData sheetId="8"/>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XL"/>
      <sheetName val="PCD"/>
      <sheetName val="THKL"/>
      <sheetName val="DTCT"/>
      <sheetName val="DGCT"/>
      <sheetName val="BGVL"/>
      <sheetName val="NC"/>
      <sheetName val="XM"/>
      <sheetName val="XL4Poppy"/>
    </sheetNames>
    <sheetDataSet>
      <sheetData sheetId="0"/>
      <sheetData sheetId="1"/>
      <sheetData sheetId="2"/>
      <sheetData sheetId="3"/>
      <sheetData sheetId="4"/>
      <sheetData sheetId="5"/>
      <sheetData sheetId="6">
        <row r="5">
          <cell r="B5" t="str">
            <v>Baäc thôï</v>
          </cell>
          <cell r="C5" t="str">
            <v>Tieàn löông caàu</v>
          </cell>
          <cell r="D5" t="str">
            <v>Tieàn löông ñöôøng</v>
          </cell>
        </row>
        <row r="6">
          <cell r="B6">
            <v>2</v>
          </cell>
          <cell r="C6">
            <v>12552</v>
          </cell>
          <cell r="D6">
            <v>11924</v>
          </cell>
        </row>
        <row r="7">
          <cell r="B7">
            <v>2.1</v>
          </cell>
          <cell r="C7">
            <v>12685</v>
          </cell>
          <cell r="D7">
            <v>12043</v>
          </cell>
        </row>
        <row r="8">
          <cell r="B8">
            <v>2.2000000000000002</v>
          </cell>
          <cell r="C8">
            <v>12818</v>
          </cell>
          <cell r="D8">
            <v>12162</v>
          </cell>
        </row>
        <row r="9">
          <cell r="B9">
            <v>2.2999999999999998</v>
          </cell>
          <cell r="C9">
            <v>12950</v>
          </cell>
          <cell r="D9">
            <v>12280</v>
          </cell>
        </row>
        <row r="10">
          <cell r="B10">
            <v>2.4</v>
          </cell>
          <cell r="C10">
            <v>13083</v>
          </cell>
          <cell r="D10">
            <v>12399</v>
          </cell>
        </row>
        <row r="11">
          <cell r="B11">
            <v>2.5</v>
          </cell>
          <cell r="C11">
            <v>13215</v>
          </cell>
          <cell r="D11">
            <v>12517</v>
          </cell>
        </row>
        <row r="12">
          <cell r="B12">
            <v>2.6</v>
          </cell>
          <cell r="C12">
            <v>13348</v>
          </cell>
          <cell r="D12">
            <v>12636</v>
          </cell>
        </row>
        <row r="13">
          <cell r="B13">
            <v>2.7</v>
          </cell>
          <cell r="C13">
            <v>13481</v>
          </cell>
          <cell r="D13">
            <v>12755</v>
          </cell>
        </row>
        <row r="14">
          <cell r="B14">
            <v>2.8</v>
          </cell>
          <cell r="C14">
            <v>13613</v>
          </cell>
          <cell r="D14">
            <v>12873</v>
          </cell>
        </row>
        <row r="15">
          <cell r="B15">
            <v>2.9</v>
          </cell>
          <cell r="C15">
            <v>13746</v>
          </cell>
          <cell r="D15">
            <v>12992</v>
          </cell>
        </row>
        <row r="16">
          <cell r="B16">
            <v>3</v>
          </cell>
          <cell r="C16">
            <v>13878</v>
          </cell>
        </row>
        <row r="17">
          <cell r="B17">
            <v>3.1</v>
          </cell>
          <cell r="C17">
            <v>14025</v>
          </cell>
          <cell r="D17">
            <v>13250</v>
          </cell>
        </row>
        <row r="18">
          <cell r="B18">
            <v>3.2</v>
          </cell>
          <cell r="C18">
            <v>14171</v>
          </cell>
          <cell r="D18">
            <v>13390</v>
          </cell>
        </row>
        <row r="19">
          <cell r="B19">
            <v>3.3</v>
          </cell>
          <cell r="C19">
            <v>14318</v>
          </cell>
          <cell r="D19">
            <v>13529</v>
          </cell>
        </row>
        <row r="20">
          <cell r="B20">
            <v>3.4</v>
          </cell>
          <cell r="C20">
            <v>14464</v>
          </cell>
          <cell r="D20">
            <v>13669</v>
          </cell>
        </row>
        <row r="21">
          <cell r="B21">
            <v>3.5</v>
          </cell>
          <cell r="C21">
            <v>14611</v>
          </cell>
          <cell r="D21">
            <v>13808</v>
          </cell>
        </row>
        <row r="22">
          <cell r="B22">
            <v>3.6</v>
          </cell>
          <cell r="C22">
            <v>14758</v>
          </cell>
          <cell r="D22">
            <v>13948</v>
          </cell>
        </row>
        <row r="23">
          <cell r="B23">
            <v>3.7</v>
          </cell>
          <cell r="C23">
            <v>14904</v>
          </cell>
          <cell r="D23">
            <v>14088</v>
          </cell>
        </row>
        <row r="24">
          <cell r="B24">
            <v>3.8</v>
          </cell>
          <cell r="C24">
            <v>15051</v>
          </cell>
          <cell r="D24">
            <v>14227</v>
          </cell>
        </row>
        <row r="25">
          <cell r="B25">
            <v>3.9</v>
          </cell>
          <cell r="C25">
            <v>15197</v>
          </cell>
          <cell r="D25">
            <v>14367</v>
          </cell>
        </row>
        <row r="26">
          <cell r="B26">
            <v>4</v>
          </cell>
          <cell r="C26">
            <v>15344</v>
          </cell>
          <cell r="D26">
            <v>14506</v>
          </cell>
        </row>
        <row r="27">
          <cell r="B27">
            <v>4.0999999999999996</v>
          </cell>
          <cell r="C27">
            <v>15658</v>
          </cell>
          <cell r="D27">
            <v>14792</v>
          </cell>
        </row>
        <row r="28">
          <cell r="B28">
            <v>4.2</v>
          </cell>
          <cell r="C28">
            <v>15972</v>
          </cell>
          <cell r="D28">
            <v>15079</v>
          </cell>
        </row>
        <row r="29">
          <cell r="B29">
            <v>4.3</v>
          </cell>
          <cell r="C29">
            <v>16286</v>
          </cell>
          <cell r="D29">
            <v>15365</v>
          </cell>
        </row>
        <row r="30">
          <cell r="B30">
            <v>4.4000000000000004</v>
          </cell>
          <cell r="C30">
            <v>16600</v>
          </cell>
          <cell r="D30">
            <v>15651</v>
          </cell>
        </row>
        <row r="31">
          <cell r="B31">
            <v>4.5</v>
          </cell>
          <cell r="C31">
            <v>16914</v>
          </cell>
          <cell r="D31">
            <v>15937</v>
          </cell>
        </row>
        <row r="32">
          <cell r="B32">
            <v>4.5999999999999996</v>
          </cell>
          <cell r="C32">
            <v>17228</v>
          </cell>
          <cell r="D32">
            <v>16223</v>
          </cell>
        </row>
        <row r="33">
          <cell r="B33">
            <v>4.7</v>
          </cell>
          <cell r="C33">
            <v>17542</v>
          </cell>
          <cell r="D33">
            <v>16509</v>
          </cell>
        </row>
        <row r="34">
          <cell r="B34">
            <v>4.8</v>
          </cell>
          <cell r="C34">
            <v>17856</v>
          </cell>
          <cell r="D34">
            <v>16795</v>
          </cell>
        </row>
        <row r="35">
          <cell r="B35">
            <v>4.9000000000000004</v>
          </cell>
          <cell r="C35">
            <v>18240</v>
          </cell>
          <cell r="D35">
            <v>17081</v>
          </cell>
        </row>
        <row r="36">
          <cell r="B36">
            <v>5</v>
          </cell>
          <cell r="C36">
            <v>18484</v>
          </cell>
          <cell r="D36">
            <v>17368</v>
          </cell>
        </row>
        <row r="37">
          <cell r="B37">
            <v>5.0999999999999996</v>
          </cell>
          <cell r="C37">
            <v>18875</v>
          </cell>
          <cell r="D37">
            <v>17723</v>
          </cell>
        </row>
        <row r="38">
          <cell r="B38">
            <v>5.2</v>
          </cell>
          <cell r="C38">
            <v>19266</v>
          </cell>
          <cell r="D38">
            <v>18079</v>
          </cell>
        </row>
        <row r="39">
          <cell r="B39">
            <v>5.3</v>
          </cell>
          <cell r="C39">
            <v>19656</v>
          </cell>
          <cell r="D39">
            <v>18435</v>
          </cell>
        </row>
        <row r="40">
          <cell r="B40">
            <v>5.4</v>
          </cell>
          <cell r="C40">
            <v>20047</v>
          </cell>
          <cell r="D40">
            <v>18791</v>
          </cell>
        </row>
        <row r="41">
          <cell r="B41">
            <v>5.5</v>
          </cell>
          <cell r="C41">
            <v>20438</v>
          </cell>
          <cell r="D41">
            <v>19147</v>
          </cell>
        </row>
        <row r="42">
          <cell r="B42">
            <v>5.6</v>
          </cell>
          <cell r="C42">
            <v>20829</v>
          </cell>
          <cell r="D42">
            <v>19503</v>
          </cell>
        </row>
        <row r="43">
          <cell r="B43">
            <v>5.7</v>
          </cell>
          <cell r="C43">
            <v>21220</v>
          </cell>
          <cell r="D43">
            <v>19859</v>
          </cell>
        </row>
        <row r="44">
          <cell r="B44">
            <v>5.8</v>
          </cell>
          <cell r="C44">
            <v>21610</v>
          </cell>
          <cell r="D44">
            <v>20215</v>
          </cell>
        </row>
        <row r="45">
          <cell r="B45">
            <v>5.9</v>
          </cell>
          <cell r="C45">
            <v>22001</v>
          </cell>
          <cell r="D45">
            <v>20571</v>
          </cell>
        </row>
        <row r="46">
          <cell r="B46">
            <v>6</v>
          </cell>
          <cell r="C46">
            <v>22392</v>
          </cell>
          <cell r="D46">
            <v>20927</v>
          </cell>
        </row>
        <row r="47">
          <cell r="B47">
            <v>6.1</v>
          </cell>
          <cell r="C47">
            <v>22867</v>
          </cell>
          <cell r="D47">
            <v>21352</v>
          </cell>
        </row>
        <row r="48">
          <cell r="B48">
            <v>6.2</v>
          </cell>
          <cell r="C48">
            <v>23341</v>
          </cell>
          <cell r="D48">
            <v>21778</v>
          </cell>
        </row>
        <row r="49">
          <cell r="B49">
            <v>6.3</v>
          </cell>
          <cell r="C49">
            <v>23816</v>
          </cell>
          <cell r="D49">
            <v>22204</v>
          </cell>
        </row>
        <row r="50">
          <cell r="B50">
            <v>6.4</v>
          </cell>
          <cell r="C50">
            <v>24290</v>
          </cell>
          <cell r="D50">
            <v>22629</v>
          </cell>
        </row>
        <row r="51">
          <cell r="B51">
            <v>6.5</v>
          </cell>
          <cell r="C51">
            <v>24765</v>
          </cell>
          <cell r="D51">
            <v>23055</v>
          </cell>
        </row>
        <row r="52">
          <cell r="B52">
            <v>6.6</v>
          </cell>
          <cell r="C52">
            <v>25239</v>
          </cell>
          <cell r="D52">
            <v>23481</v>
          </cell>
        </row>
        <row r="53">
          <cell r="B53">
            <v>6.7</v>
          </cell>
          <cell r="C53">
            <v>25714</v>
          </cell>
          <cell r="D53">
            <v>23906</v>
          </cell>
        </row>
        <row r="54">
          <cell r="B54">
            <v>6.8</v>
          </cell>
          <cell r="C54">
            <v>26188</v>
          </cell>
          <cell r="D54">
            <v>24332</v>
          </cell>
        </row>
        <row r="55">
          <cell r="B55">
            <v>6.9</v>
          </cell>
          <cell r="C55">
            <v>26663</v>
          </cell>
          <cell r="D55">
            <v>24758</v>
          </cell>
        </row>
        <row r="56">
          <cell r="B56">
            <v>7</v>
          </cell>
          <cell r="C56">
            <v>27137</v>
          </cell>
          <cell r="D56">
            <v>25183</v>
          </cell>
        </row>
      </sheetData>
      <sheetData sheetId="7"/>
      <sheetData sheetId="8"/>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s>
    <sheetDataSet>
      <sheetData sheetId="0" refreshError="1">
        <row r="87">
          <cell r="B87" t="str">
            <v>b. Nhán cäng 3,7/7</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oc 89"/>
      <sheetName val="Sheet1"/>
      <sheetName val="N6"/>
      <sheetName val="PHU XUAN"/>
      <sheetName val="PHU XUAN (2)"/>
      <sheetName val="TRAN-TRUONGXUAN"/>
      <sheetName val="TRAN-TRUONGXUAN (2)"/>
      <sheetName val="QLO28"/>
      <sheetName val="tinhlo10"/>
      <sheetName val="HOA AN (2)"/>
      <sheetName val="Sheet3"/>
      <sheetName val="Sheet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Input"/>
    </sheetNames>
    <sheetDataSet>
      <sheetData sheetId="0" refreshError="1">
        <row r="109">
          <cell r="A109">
            <v>1</v>
          </cell>
          <cell r="B109">
            <v>1</v>
          </cell>
        </row>
        <row r="110">
          <cell r="A110">
            <v>2</v>
          </cell>
          <cell r="B110">
            <v>1.1000000000000001</v>
          </cell>
        </row>
        <row r="111">
          <cell r="A111">
            <v>3</v>
          </cell>
          <cell r="B111">
            <v>1.3</v>
          </cell>
        </row>
        <row r="112">
          <cell r="A112">
            <v>4</v>
          </cell>
          <cell r="B112">
            <v>1.4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tong hop"/>
      <sheetName val="phan tich DG"/>
      <sheetName val="gia vat lieu"/>
      <sheetName val="gia xe may"/>
      <sheetName val="gia nhan cong"/>
      <sheetName val="XL4Test5"/>
      <sheetName val="A6"/>
      <sheetName val="PTDG"/>
      <sheetName val="DTCT"/>
      <sheetName val="THDT@ "/>
      <sheetName val="KPKS KTTC"/>
      <sheetName val="KPKSKT"/>
      <sheetName val="CPK"/>
      <sheetName val="CPLPTD"/>
      <sheetName val="CPTK"/>
      <sheetName val="THKL"/>
      <sheetName val="PTDGCD@"/>
      <sheetName val="hephao"/>
      <sheetName val="sandao"/>
      <sheetName val="Sheet1"/>
      <sheetName val="N6"/>
      <sheetName val="PHU XUAN"/>
      <sheetName val="PHU XUAN (2)"/>
      <sheetName val="TRAN-TRUONGXUAN"/>
      <sheetName val="TRAN-TRUONGXUAN (2)"/>
      <sheetName val="QLO28"/>
      <sheetName val="tinhlo10"/>
      <sheetName val="HOA AN (2)"/>
      <sheetName val="Sheet3"/>
      <sheetName val="Sheet2"/>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CTN"/>
      <sheetName val="XXXXXXXX"/>
      <sheetName val="Cuoc 89"/>
      <sheetName val="DG "/>
    </sheetNames>
    <sheetDataSet>
      <sheetData sheetId="0" refreshError="1">
        <row r="78">
          <cell r="B78" t="str">
            <v>c.Maïy thi cäng</v>
          </cell>
        </row>
        <row r="86">
          <cell r="B86" t="str">
            <v>b. Nhán cäng 3,5/7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T"/>
      <sheetName val="1,20"/>
      <sheetName val="Earthwork"/>
      <sheetName val="Pavement"/>
      <sheetName val="Culvert"/>
      <sheetName val="Side ditch"/>
      <sheetName val="ATGT"/>
      <sheetName val="Bienbao"/>
      <sheetName val="Dgia"/>
      <sheetName val="OH"/>
      <sheetName val="GVT-E"/>
      <sheetName val="Earthwork-E"/>
      <sheetName val="Pavement-E"/>
      <sheetName val="Culvert-E"/>
      <sheetName val="Side ditch-E"/>
      <sheetName val="ATGT-E"/>
      <sheetName val="398+00-398+577"/>
      <sheetName val="389+613-390+500"/>
      <sheetName val="394+972-395+500"/>
      <sheetName val="395+500-395+700"/>
      <sheetName val="382+750-383+00"/>
      <sheetName val="382+250-382+750"/>
      <sheetName val="382-382+250"/>
      <sheetName val="392+00-392+700"/>
      <sheetName val="392+700-393+100"/>
      <sheetName val="397+150-397+700"/>
      <sheetName val="K396+700-397+150"/>
      <sheetName val="K397+740-K398"/>
      <sheetName val="390+700-391"/>
      <sheetName val="383+00-383+400"/>
      <sheetName val="383+00-383+249"/>
      <sheetName val="383+250-383+500"/>
      <sheetName val="384+200-384+445"/>
      <sheetName val="K383+400-k384+207"/>
      <sheetName val="384+400-384+900"/>
      <sheetName val="393+100-393+500"/>
      <sheetName val="393+512-394+00"/>
      <sheetName val="391+00-391+700"/>
      <sheetName val="391+700-392+00"/>
      <sheetName val="386+250-386+900"/>
      <sheetName val="396+321-396+700"/>
      <sheetName val="394+390+950"/>
      <sheetName val="395+750-396+302"/>
      <sheetName val="381+48-381+613"/>
      <sheetName val="394+00-394+390"/>
      <sheetName val="385+183+385+412"/>
      <sheetName val="386+920-387+700"/>
      <sheetName val="385+412-386+256"/>
      <sheetName val="384+875-385+400"/>
      <sheetName val="389+100-389+613"/>
      <sheetName val="381+613-382+00"/>
      <sheetName val="387+714+389+100"/>
      <sheetName val="380+556-381+00"/>
      <sheetName val="XL4Poppy"/>
      <sheetName val="GVL"/>
      <sheetName val="A6"/>
      <sheetName val="Earthwnrk-E"/>
      <sheetName val="Typical"/>
      <sheetName val="NC"/>
      <sheetName val="GiaVL"/>
      <sheetName val="BCNC duong"/>
      <sheetName val="KT duong"/>
      <sheetName val="BV duong"/>
      <sheetName val="KS duong cu"/>
      <sheetName val="BD 1-500 (1m) can"/>
      <sheetName val="BD 1-500 (1m) nuoc"/>
      <sheetName val="BD 1-200(0.5) can"/>
      <sheetName val="CD can"/>
      <sheetName val="CD nuoc"/>
      <sheetName val="TN can"/>
      <sheetName val="TN nuoc"/>
      <sheetName val="Khong che do cao"/>
      <sheetName val="Khong che mat bang"/>
      <sheetName val="Ho dao sau 2m"/>
      <sheetName val="Ho dao sau 4m"/>
      <sheetName val="Khoan tren can"/>
      <sheetName val="Khoan duoi nuoc"/>
      <sheetName val="VL,NC"/>
      <sheetName val="TN-Bson Bthach"/>
      <sheetName val="chuyen gia"/>
      <sheetName val="luumau"/>
      <sheetName val="XXXXXXXX"/>
      <sheetName val="LEGEND"/>
      <sheetName val="CPTNo"/>
      <sheetName val="NEW-PANEL"/>
      <sheetName val="Thuc thanh"/>
      <sheetName val="tra-vat-lieu"/>
      <sheetName val="giathanh1"/>
      <sheetName val="VL_NC"/>
      <sheetName val="Sheet3"/>
      <sheetName val="Curb"/>
      <sheetName val="Side_ditch"/>
      <sheetName val="Side_ditch-E"/>
      <sheetName val="XXXXXX_x0000__x000d_"/>
      <sheetName val="DTCT"/>
      <sheetName val="XXXXXX"/>
      <sheetName val="Sheet1"/>
      <sheetName val="VCTC 35"/>
      <sheetName val="TK 35"/>
      <sheetName val="KL35KV"/>
      <sheetName val="Sheet2"/>
      <sheetName val="Gia HTXL+VCT"/>
      <sheetName val="giá VLieu"/>
      <sheetName val="DG DZ và TBA va thi nghiem"/>
      <sheetName val="CTinh 35KV+TBA"/>
      <sheetName val="VC- D.Dai"/>
      <sheetName val="KLTBA35KV"/>
      <sheetName val="VL,NC,MTC35+TBA"/>
      <sheetName val="KSTK+GPMB "/>
      <sheetName val="Don gia KS "/>
      <sheetName val="Tong Hop"/>
      <sheetName val="TM-DauTu"/>
      <sheetName val="Noi suy"/>
      <sheetName val="Cudvert-E"/>
    </sheetNames>
    <sheetDataSet>
      <sheetData sheetId="0" refreshError="1">
        <row r="7">
          <cell r="B7" t="str">
            <v>¸p kÕ b×nh h¬i (25bav)</v>
          </cell>
          <cell r="C7" t="str">
            <v>VËt liÖu</v>
          </cell>
          <cell r="D7">
            <v>200000</v>
          </cell>
        </row>
        <row r="8">
          <cell r="B8" t="str">
            <v>147</v>
          </cell>
          <cell r="C8" t="str">
            <v>DÇu mazót</v>
          </cell>
          <cell r="D8" t="str">
            <v>kg</v>
          </cell>
          <cell r="E8">
            <v>0</v>
          </cell>
          <cell r="F8">
            <v>4900</v>
          </cell>
          <cell r="G8">
            <v>4300</v>
          </cell>
        </row>
        <row r="9">
          <cell r="B9" t="str">
            <v>220</v>
          </cell>
          <cell r="C9" t="str">
            <v>Gç chÌn khi l¾p cÊu kiÖn</v>
          </cell>
          <cell r="D9" t="str">
            <v>m3</v>
          </cell>
          <cell r="E9">
            <v>0</v>
          </cell>
          <cell r="F9">
            <v>1700000</v>
          </cell>
          <cell r="G9">
            <v>1364000</v>
          </cell>
        </row>
        <row r="10">
          <cell r="B10" t="str">
            <v>286</v>
          </cell>
          <cell r="C10" t="str">
            <v>Que hµn</v>
          </cell>
          <cell r="D10" t="str">
            <v>kg</v>
          </cell>
          <cell r="E10">
            <v>0</v>
          </cell>
          <cell r="F10">
            <v>10000</v>
          </cell>
          <cell r="G10">
            <v>7150</v>
          </cell>
        </row>
        <row r="11">
          <cell r="B11" t="str">
            <v>313</v>
          </cell>
          <cell r="C11" t="str">
            <v>S¾t ®Öm</v>
          </cell>
          <cell r="D11" t="str">
            <v>kg</v>
          </cell>
          <cell r="E11">
            <v>0</v>
          </cell>
          <cell r="F11">
            <v>4400</v>
          </cell>
          <cell r="G11">
            <v>3454</v>
          </cell>
        </row>
        <row r="12">
          <cell r="B12" t="str">
            <v>142</v>
          </cell>
          <cell r="C12" t="str">
            <v>D©y ®ay</v>
          </cell>
          <cell r="D12" t="str">
            <v>kg</v>
          </cell>
          <cell r="E12">
            <v>0</v>
          </cell>
          <cell r="F12">
            <v>5850</v>
          </cell>
          <cell r="G12">
            <v>10000</v>
          </cell>
        </row>
        <row r="13">
          <cell r="B13" t="str">
            <v>163</v>
          </cell>
          <cell r="C13" t="str">
            <v>GiÊy dÇu</v>
          </cell>
          <cell r="D13" t="str">
            <v>m2</v>
          </cell>
          <cell r="E13">
            <v>0</v>
          </cell>
          <cell r="F13">
            <v>1800</v>
          </cell>
          <cell r="G13">
            <v>3400</v>
          </cell>
        </row>
        <row r="14">
          <cell r="B14" t="str">
            <v>274</v>
          </cell>
          <cell r="C14" t="str">
            <v>Nhùa ®­êng</v>
          </cell>
          <cell r="D14" t="str">
            <v>kg</v>
          </cell>
          <cell r="E14">
            <v>0</v>
          </cell>
          <cell r="F14">
            <v>3754.2049999999999</v>
          </cell>
          <cell r="G14">
            <v>2450</v>
          </cell>
        </row>
        <row r="15">
          <cell r="B15" t="str">
            <v>430</v>
          </cell>
          <cell r="C15" t="str">
            <v>§¸ d¨m 4x6</v>
          </cell>
          <cell r="D15" t="str">
            <v>m3</v>
          </cell>
          <cell r="E15">
            <v>0</v>
          </cell>
          <cell r="F15">
            <v>70013</v>
          </cell>
          <cell r="G15">
            <v>85400</v>
          </cell>
        </row>
        <row r="16">
          <cell r="B16" t="str">
            <v>431</v>
          </cell>
          <cell r="C16" t="str">
            <v>§¸ d¨m lµm tÇng läc</v>
          </cell>
          <cell r="D16" t="str">
            <v>m3</v>
          </cell>
          <cell r="E16">
            <v>0</v>
          </cell>
          <cell r="F16">
            <v>80981</v>
          </cell>
          <cell r="G16">
            <v>88000</v>
          </cell>
        </row>
        <row r="17">
          <cell r="B17" t="str">
            <v>231</v>
          </cell>
          <cell r="C17" t="str">
            <v>Gç v¸n</v>
          </cell>
          <cell r="D17" t="str">
            <v>m3</v>
          </cell>
          <cell r="E17">
            <v>0</v>
          </cell>
          <cell r="F17">
            <v>1700000</v>
          </cell>
          <cell r="G17">
            <v>1273000</v>
          </cell>
        </row>
        <row r="18">
          <cell r="B18" t="str">
            <v>426</v>
          </cell>
          <cell r="C18" t="str">
            <v>§¸ d¨m</v>
          </cell>
          <cell r="D18" t="str">
            <v>m3</v>
          </cell>
          <cell r="E18">
            <v>0</v>
          </cell>
          <cell r="F18">
            <v>75918</v>
          </cell>
          <cell r="G18">
            <v>85400</v>
          </cell>
        </row>
        <row r="19">
          <cell r="B19" t="str">
            <v>434</v>
          </cell>
          <cell r="C19" t="str">
            <v>§¸ héc</v>
          </cell>
          <cell r="D19" t="str">
            <v>m3</v>
          </cell>
          <cell r="E19">
            <v>0</v>
          </cell>
          <cell r="F19">
            <v>55045</v>
          </cell>
          <cell r="G19">
            <v>63000</v>
          </cell>
        </row>
        <row r="20">
          <cell r="B20" t="str">
            <v>232</v>
          </cell>
          <cell r="C20" t="str">
            <v>Gç v¸n cÇu c«ng t¸c</v>
          </cell>
          <cell r="D20" t="str">
            <v>m3</v>
          </cell>
          <cell r="E20">
            <v>0</v>
          </cell>
          <cell r="F20">
            <v>1700000</v>
          </cell>
          <cell r="G20">
            <v>1273000</v>
          </cell>
        </row>
        <row r="21">
          <cell r="B21" t="str">
            <v>136</v>
          </cell>
          <cell r="C21" t="str">
            <v>D©y thÐp</v>
          </cell>
          <cell r="D21" t="str">
            <v>kg</v>
          </cell>
          <cell r="E21">
            <v>0</v>
          </cell>
          <cell r="F21">
            <v>7000</v>
          </cell>
          <cell r="G21">
            <v>6200</v>
          </cell>
        </row>
        <row r="22">
          <cell r="B22" t="str">
            <v>344</v>
          </cell>
          <cell r="C22" t="str">
            <v>ThÐp trßn D&lt;=10mm</v>
          </cell>
          <cell r="D22" t="str">
            <v>kg</v>
          </cell>
          <cell r="E22">
            <v>0</v>
          </cell>
          <cell r="F22">
            <v>4400</v>
          </cell>
          <cell r="G22">
            <v>3890</v>
          </cell>
        </row>
        <row r="23">
          <cell r="B23" t="str">
            <v>083</v>
          </cell>
          <cell r="C23" t="str">
            <v>CÊp phèi ®¸ 0,075 - 50mm</v>
          </cell>
          <cell r="D23" t="str">
            <v>m3</v>
          </cell>
          <cell r="E23">
            <v>0</v>
          </cell>
          <cell r="F23">
            <v>66981</v>
          </cell>
          <cell r="G23">
            <v>86705</v>
          </cell>
        </row>
        <row r="24">
          <cell r="B24" t="str">
            <v>083a</v>
          </cell>
          <cell r="C24" t="str">
            <v>CÊp phèi ®¸ 0,075 - 37mm</v>
          </cell>
          <cell r="D24" t="str">
            <v>m3</v>
          </cell>
          <cell r="E24">
            <v>0</v>
          </cell>
          <cell r="F24">
            <v>75981</v>
          </cell>
          <cell r="G24">
            <v>86705</v>
          </cell>
        </row>
        <row r="25">
          <cell r="B25" t="str">
            <v>412</v>
          </cell>
          <cell r="C25" t="str">
            <v>§inh ®Øa</v>
          </cell>
          <cell r="D25" t="str">
            <v>C¸i</v>
          </cell>
          <cell r="E25">
            <v>0</v>
          </cell>
          <cell r="F25">
            <v>1400</v>
          </cell>
          <cell r="G25">
            <v>1400</v>
          </cell>
        </row>
        <row r="26">
          <cell r="B26" t="str">
            <v>401</v>
          </cell>
          <cell r="C26" t="str">
            <v>§inh</v>
          </cell>
          <cell r="D26" t="str">
            <v>kg</v>
          </cell>
          <cell r="E26">
            <v>0</v>
          </cell>
          <cell r="F26">
            <v>6500</v>
          </cell>
          <cell r="G26">
            <v>6000</v>
          </cell>
        </row>
        <row r="27">
          <cell r="B27" t="str">
            <v>240</v>
          </cell>
          <cell r="C27" t="str">
            <v>Gç ®µ, chèng</v>
          </cell>
          <cell r="D27" t="str">
            <v>m3</v>
          </cell>
          <cell r="E27">
            <v>0</v>
          </cell>
          <cell r="F27">
            <v>1750000</v>
          </cell>
          <cell r="G27">
            <v>1364000</v>
          </cell>
        </row>
        <row r="28">
          <cell r="B28" t="str">
            <v>233</v>
          </cell>
          <cell r="C28" t="str">
            <v>Gç v¸n khu«n</v>
          </cell>
          <cell r="D28" t="str">
            <v>m3</v>
          </cell>
          <cell r="E28">
            <v>0</v>
          </cell>
          <cell r="F28">
            <v>1700000</v>
          </cell>
          <cell r="G28">
            <v>1273000</v>
          </cell>
        </row>
        <row r="29">
          <cell r="B29" t="str">
            <v>282</v>
          </cell>
          <cell r="C29" t="str">
            <v>Phô gia dÎo ho¸</v>
          </cell>
          <cell r="D29" t="str">
            <v>kg</v>
          </cell>
          <cell r="E29">
            <v>0</v>
          </cell>
          <cell r="F29">
            <v>780</v>
          </cell>
          <cell r="G29">
            <v>746</v>
          </cell>
        </row>
        <row r="30">
          <cell r="B30" t="str">
            <v>275</v>
          </cell>
          <cell r="C30" t="str">
            <v>N­íc</v>
          </cell>
          <cell r="D30" t="str">
            <v>LÝt</v>
          </cell>
          <cell r="E30">
            <v>0</v>
          </cell>
          <cell r="F30">
            <v>5</v>
          </cell>
          <cell r="G30">
            <v>4</v>
          </cell>
        </row>
        <row r="31">
          <cell r="B31" t="str">
            <v>390</v>
          </cell>
          <cell r="C31" t="str">
            <v>Xi m¨ng PC30</v>
          </cell>
          <cell r="D31" t="str">
            <v>kg</v>
          </cell>
          <cell r="E31">
            <v>0</v>
          </cell>
          <cell r="F31">
            <v>755</v>
          </cell>
          <cell r="G31">
            <v>746</v>
          </cell>
        </row>
        <row r="32">
          <cell r="B32" t="str">
            <v>119</v>
          </cell>
          <cell r="C32" t="str">
            <v>Cñi</v>
          </cell>
          <cell r="D32" t="str">
            <v>kg</v>
          </cell>
          <cell r="E32">
            <v>0</v>
          </cell>
          <cell r="F32">
            <v>900</v>
          </cell>
          <cell r="G32">
            <v>500</v>
          </cell>
        </row>
        <row r="33">
          <cell r="B33" t="str">
            <v>002</v>
          </cell>
          <cell r="C33" t="str">
            <v>Bao t¶i</v>
          </cell>
          <cell r="D33" t="str">
            <v>m2</v>
          </cell>
          <cell r="E33">
            <v>0</v>
          </cell>
          <cell r="F33">
            <v>4200</v>
          </cell>
          <cell r="G33">
            <v>3800</v>
          </cell>
        </row>
        <row r="34">
          <cell r="B34" t="str">
            <v>067</v>
          </cell>
          <cell r="C34" t="str">
            <v>Bét ®¸</v>
          </cell>
          <cell r="D34" t="str">
            <v>kg</v>
          </cell>
          <cell r="E34">
            <v>0</v>
          </cell>
          <cell r="F34">
            <v>300</v>
          </cell>
          <cell r="G34">
            <v>250</v>
          </cell>
        </row>
        <row r="35">
          <cell r="B35" t="str">
            <v>271</v>
          </cell>
          <cell r="C35" t="str">
            <v>Nhùa bitum</v>
          </cell>
          <cell r="D35" t="str">
            <v>kg</v>
          </cell>
          <cell r="E35">
            <v>0</v>
          </cell>
          <cell r="F35">
            <v>3754.2049999999999</v>
          </cell>
          <cell r="G35">
            <v>2450</v>
          </cell>
        </row>
        <row r="36">
          <cell r="B36" t="str">
            <v>081</v>
          </cell>
          <cell r="C36" t="str">
            <v>C¸t vµng</v>
          </cell>
          <cell r="D36" t="str">
            <v>m3</v>
          </cell>
          <cell r="E36">
            <v>0</v>
          </cell>
          <cell r="F36">
            <v>74090</v>
          </cell>
          <cell r="G36">
            <v>50000</v>
          </cell>
        </row>
        <row r="37">
          <cell r="B37" t="str">
            <v>428</v>
          </cell>
          <cell r="C37" t="str">
            <v>§¸ d¨m 1x2</v>
          </cell>
          <cell r="D37" t="str">
            <v>m3</v>
          </cell>
          <cell r="E37">
            <v>0</v>
          </cell>
          <cell r="F37">
            <v>80981</v>
          </cell>
          <cell r="G37">
            <v>101000</v>
          </cell>
        </row>
        <row r="38">
          <cell r="B38" t="str">
            <v>383</v>
          </cell>
          <cell r="C38" t="str">
            <v>VËt liÖu kh¸c</v>
          </cell>
          <cell r="D38" t="str">
            <v>%</v>
          </cell>
          <cell r="E38">
            <v>0</v>
          </cell>
          <cell r="F38">
            <v>0</v>
          </cell>
        </row>
        <row r="39">
          <cell r="B39" t="str">
            <v>143</v>
          </cell>
          <cell r="C39" t="str">
            <v>D©y ®iÖn</v>
          </cell>
          <cell r="D39" t="str">
            <v>m</v>
          </cell>
          <cell r="E39">
            <v>0</v>
          </cell>
          <cell r="F39">
            <v>1200</v>
          </cell>
          <cell r="G39">
            <v>1350</v>
          </cell>
        </row>
        <row r="40">
          <cell r="B40" t="str">
            <v>128</v>
          </cell>
          <cell r="C40" t="str">
            <v>D©y ch¸y chËm</v>
          </cell>
          <cell r="D40" t="str">
            <v>m</v>
          </cell>
          <cell r="E40">
            <v>0</v>
          </cell>
          <cell r="F40">
            <v>1200</v>
          </cell>
          <cell r="G40">
            <v>1200</v>
          </cell>
        </row>
        <row r="41">
          <cell r="B41" t="str">
            <v>135</v>
          </cell>
          <cell r="C41" t="str">
            <v>D©y næ</v>
          </cell>
          <cell r="D41" t="str">
            <v>m</v>
          </cell>
          <cell r="E41">
            <v>0</v>
          </cell>
          <cell r="F41">
            <v>3000</v>
          </cell>
          <cell r="G41">
            <v>3000</v>
          </cell>
        </row>
        <row r="42">
          <cell r="B42" t="str">
            <v>249</v>
          </cell>
          <cell r="C42" t="str">
            <v>KÝp næ</v>
          </cell>
          <cell r="D42" t="str">
            <v>c¸i</v>
          </cell>
          <cell r="E42">
            <v>0</v>
          </cell>
          <cell r="F42">
            <v>2000</v>
          </cell>
          <cell r="G42">
            <v>2000</v>
          </cell>
        </row>
        <row r="43">
          <cell r="B43" t="str">
            <v>321</v>
          </cell>
          <cell r="C43" t="str">
            <v>Thuèc næ  Am«nÝt</v>
          </cell>
          <cell r="D43" t="str">
            <v>kg</v>
          </cell>
          <cell r="E43">
            <v>0</v>
          </cell>
          <cell r="F43">
            <v>15980</v>
          </cell>
          <cell r="G43">
            <v>10500</v>
          </cell>
        </row>
        <row r="44">
          <cell r="B44" t="str">
            <v>457a</v>
          </cell>
          <cell r="C44" t="str">
            <v>èng thÐp tr¸ng kÏm D80mm</v>
          </cell>
          <cell r="D44" t="str">
            <v>m</v>
          </cell>
          <cell r="E44">
            <v>0</v>
          </cell>
          <cell r="F44">
            <v>45000</v>
          </cell>
        </row>
        <row r="45">
          <cell r="B45" t="str">
            <v>020</v>
          </cell>
          <cell r="C45" t="str">
            <v>Bu l«ng M14x70</v>
          </cell>
          <cell r="D45" t="str">
            <v>c¸i</v>
          </cell>
          <cell r="E45">
            <v>0</v>
          </cell>
          <cell r="F45">
            <v>4500</v>
          </cell>
        </row>
        <row r="46">
          <cell r="B46" t="str">
            <v>025</v>
          </cell>
          <cell r="C46" t="str">
            <v>Bu l«ng M16x320</v>
          </cell>
          <cell r="D46" t="str">
            <v>c¸i</v>
          </cell>
          <cell r="E46">
            <v>0</v>
          </cell>
          <cell r="F46">
            <v>8700</v>
          </cell>
        </row>
        <row r="47">
          <cell r="B47" t="str">
            <v>021</v>
          </cell>
          <cell r="C47" t="str">
            <v>Bu l«ng M16x32</v>
          </cell>
          <cell r="D47" t="str">
            <v>c¸i</v>
          </cell>
          <cell r="E47">
            <v>0</v>
          </cell>
          <cell r="F47">
            <v>5800</v>
          </cell>
        </row>
        <row r="48">
          <cell r="B48" t="str">
            <v>mb423</v>
          </cell>
          <cell r="C48" t="str">
            <v>BiÓn b¸o vu«ng 0.91x0.91</v>
          </cell>
          <cell r="D48" t="str">
            <v>c¸i</v>
          </cell>
          <cell r="E48">
            <v>0</v>
          </cell>
          <cell r="F48">
            <v>563108</v>
          </cell>
        </row>
        <row r="49">
          <cell r="B49" t="str">
            <v>mbcn1</v>
          </cell>
          <cell r="C49" t="str">
            <v>BiÓn b¸o ch÷ nhËt 0.4x0.91</v>
          </cell>
          <cell r="D49" t="str">
            <v>c¸i</v>
          </cell>
          <cell r="E49">
            <v>0</v>
          </cell>
          <cell r="F49">
            <v>247520.00000000003</v>
          </cell>
        </row>
        <row r="50">
          <cell r="B50" t="str">
            <v>mbcn2</v>
          </cell>
          <cell r="C50" t="str">
            <v>BiÓn b¸o ch÷ nhËt 1.3x2.1</v>
          </cell>
          <cell r="D50" t="str">
            <v>c¸i</v>
          </cell>
          <cell r="E50">
            <v>0</v>
          </cell>
          <cell r="F50">
            <v>1856400.0000000002</v>
          </cell>
        </row>
        <row r="51">
          <cell r="B51" t="str">
            <v>mbtg</v>
          </cell>
          <cell r="C51" t="str">
            <v>BiÓn tam gi¸c 0.91x0.91x0.91</v>
          </cell>
          <cell r="D51" t="str">
            <v>c¸i</v>
          </cell>
          <cell r="E51">
            <v>0</v>
          </cell>
          <cell r="F51">
            <v>299000</v>
          </cell>
        </row>
        <row r="52">
          <cell r="B52" t="str">
            <v>mbtr</v>
          </cell>
          <cell r="C52" t="str">
            <v>MÆt biÓn trßn D91</v>
          </cell>
          <cell r="D52" t="str">
            <v>c¸i</v>
          </cell>
          <cell r="E52">
            <v>0</v>
          </cell>
          <cell r="F52">
            <v>409500</v>
          </cell>
        </row>
        <row r="53">
          <cell r="B53" t="str">
            <v>305a</v>
          </cell>
          <cell r="C53" t="str">
            <v>Bét s¬n nãng ph¶n quang</v>
          </cell>
          <cell r="D53" t="str">
            <v>kg</v>
          </cell>
          <cell r="E53">
            <v>0</v>
          </cell>
          <cell r="F53">
            <v>11000</v>
          </cell>
        </row>
        <row r="54">
          <cell r="B54" t="str">
            <v>htt</v>
          </cell>
          <cell r="C54" t="str">
            <v>H¹t thuû tinh lo¹i II</v>
          </cell>
          <cell r="D54" t="str">
            <v>kg</v>
          </cell>
          <cell r="E54">
            <v>0</v>
          </cell>
          <cell r="F54">
            <v>14500</v>
          </cell>
        </row>
        <row r="55">
          <cell r="B55" t="str">
            <v>ga</v>
          </cell>
          <cell r="C55" t="str">
            <v>KhÝ ga</v>
          </cell>
          <cell r="D55" t="str">
            <v>kg</v>
          </cell>
          <cell r="E55">
            <v>0</v>
          </cell>
          <cell r="F55">
            <v>9000</v>
          </cell>
        </row>
        <row r="56">
          <cell r="B56" t="str">
            <v>305</v>
          </cell>
          <cell r="C56" t="str">
            <v>S¬n</v>
          </cell>
          <cell r="D56" t="str">
            <v>kg</v>
          </cell>
          <cell r="E56">
            <v>0</v>
          </cell>
          <cell r="F56">
            <v>21000</v>
          </cell>
        </row>
        <row r="57">
          <cell r="B57" t="str">
            <v>tph1</v>
          </cell>
          <cell r="C57" t="str">
            <v>T«n sãng phßng hé</v>
          </cell>
          <cell r="D57" t="str">
            <v>m</v>
          </cell>
          <cell r="E57">
            <v>0</v>
          </cell>
          <cell r="F57">
            <v>111600</v>
          </cell>
        </row>
        <row r="58">
          <cell r="B58" t="str">
            <v>tph2</v>
          </cell>
          <cell r="C58" t="str">
            <v>T«n phßng hé tÊm ®Çu</v>
          </cell>
          <cell r="D58" t="str">
            <v>tÊm</v>
          </cell>
          <cell r="E58">
            <v>0</v>
          </cell>
          <cell r="F58">
            <v>91100</v>
          </cell>
        </row>
        <row r="59">
          <cell r="B59" t="str">
            <v>cph</v>
          </cell>
          <cell r="C59" t="str">
            <v>Cét phßng hé</v>
          </cell>
          <cell r="D59" t="str">
            <v>cét</v>
          </cell>
          <cell r="E59">
            <v>0</v>
          </cell>
          <cell r="F59">
            <v>145026.78750000001</v>
          </cell>
        </row>
        <row r="60">
          <cell r="B60" t="str">
            <v>lcbt</v>
          </cell>
          <cell r="C60" t="str">
            <v>L­ìi c¾t BT</v>
          </cell>
          <cell r="D60" t="str">
            <v>Lç</v>
          </cell>
          <cell r="E60">
            <v>0</v>
          </cell>
          <cell r="F60">
            <v>6250</v>
          </cell>
        </row>
        <row r="61">
          <cell r="B61" t="str">
            <v>cay</v>
          </cell>
          <cell r="C61" t="str">
            <v>C©y ng©u</v>
          </cell>
          <cell r="D61" t="str">
            <v>C©y</v>
          </cell>
          <cell r="E61">
            <v>0</v>
          </cell>
          <cell r="F61">
            <v>84000</v>
          </cell>
        </row>
        <row r="62">
          <cell r="B62" t="str">
            <v>Bµn nÐn D = 34cm</v>
          </cell>
          <cell r="C62" t="str">
            <v>Nh©n c«ng</v>
          </cell>
          <cell r="D62">
            <v>400000</v>
          </cell>
        </row>
        <row r="63">
          <cell r="B63" t="str">
            <v>6145</v>
          </cell>
          <cell r="C63" t="str">
            <v>Nh©n c«ng 4,5/7</v>
          </cell>
          <cell r="D63" t="str">
            <v>c«ng</v>
          </cell>
          <cell r="E63">
            <v>0</v>
          </cell>
          <cell r="F63">
            <v>23294.0445</v>
          </cell>
          <cell r="G63">
            <v>14925</v>
          </cell>
        </row>
        <row r="64">
          <cell r="B64" t="str">
            <v>6135</v>
          </cell>
          <cell r="C64" t="str">
            <v>Nh©n c«ng 3,5/7</v>
          </cell>
          <cell r="D64" t="str">
            <v>c«ng</v>
          </cell>
          <cell r="E64">
            <v>0</v>
          </cell>
          <cell r="F64">
            <v>20244.358539999997</v>
          </cell>
          <cell r="G64">
            <v>12971</v>
          </cell>
        </row>
        <row r="65">
          <cell r="B65" t="str">
            <v>6137</v>
          </cell>
          <cell r="C65" t="str">
            <v>Nh©n c«ng 3,7/7</v>
          </cell>
          <cell r="D65" t="str">
            <v>c«ng</v>
          </cell>
          <cell r="E65">
            <v>0</v>
          </cell>
          <cell r="F65">
            <v>20592.403559999995</v>
          </cell>
          <cell r="G65">
            <v>13194</v>
          </cell>
        </row>
        <row r="66">
          <cell r="B66" t="str">
            <v>6140</v>
          </cell>
          <cell r="C66" t="str">
            <v>Nh©n c«ng 4/7</v>
          </cell>
          <cell r="D66" t="str">
            <v>c«ng</v>
          </cell>
          <cell r="E66">
            <v>0</v>
          </cell>
          <cell r="F66">
            <v>21115.251459999999</v>
          </cell>
          <cell r="G66">
            <v>13529</v>
          </cell>
        </row>
        <row r="67">
          <cell r="B67" t="str">
            <v>6127</v>
          </cell>
          <cell r="C67" t="str">
            <v>Nh©n c«ng 2,7/7</v>
          </cell>
          <cell r="D67" t="str">
            <v>c«ng</v>
          </cell>
          <cell r="E67">
            <v>0</v>
          </cell>
          <cell r="F67">
            <v>18883.393260000001</v>
          </cell>
          <cell r="G67">
            <v>12099</v>
          </cell>
        </row>
        <row r="68">
          <cell r="B68" t="str">
            <v>6130</v>
          </cell>
          <cell r="C68" t="str">
            <v>Nh©n c«ng 3/7</v>
          </cell>
          <cell r="D68" t="str">
            <v>c«ng</v>
          </cell>
          <cell r="E68">
            <v>0</v>
          </cell>
          <cell r="F68">
            <v>19373.465619999999</v>
          </cell>
          <cell r="G68">
            <v>12413</v>
          </cell>
        </row>
        <row r="69">
          <cell r="B69" t="str">
            <v>Bãng ®iÖn 36W</v>
          </cell>
          <cell r="C69" t="str">
            <v>M¸y thi c«ng</v>
          </cell>
          <cell r="D69">
            <v>10000</v>
          </cell>
        </row>
        <row r="70">
          <cell r="B70" t="str">
            <v>7534</v>
          </cell>
          <cell r="C70" t="str">
            <v>M¸y c¾t t«n 15kw</v>
          </cell>
          <cell r="D70" t="str">
            <v>ca</v>
          </cell>
          <cell r="E70">
            <v>0</v>
          </cell>
          <cell r="F70">
            <v>185494.8897</v>
          </cell>
          <cell r="G70">
            <v>164322</v>
          </cell>
        </row>
        <row r="71">
          <cell r="B71" t="str">
            <v>7584</v>
          </cell>
          <cell r="C71" t="str">
            <v>M¸y ®ét dËp</v>
          </cell>
          <cell r="D71" t="str">
            <v>ca</v>
          </cell>
          <cell r="E71">
            <v>0</v>
          </cell>
          <cell r="F71">
            <v>72091.74755</v>
          </cell>
          <cell r="G71">
            <v>63863</v>
          </cell>
        </row>
        <row r="72">
          <cell r="B72" t="str">
            <v>7529</v>
          </cell>
          <cell r="C72" t="str">
            <v>M¸y cuèn èng</v>
          </cell>
          <cell r="D72" t="str">
            <v>ca</v>
          </cell>
          <cell r="E72">
            <v>0</v>
          </cell>
          <cell r="F72">
            <v>49205.442649999997</v>
          </cell>
          <cell r="G72">
            <v>43589</v>
          </cell>
        </row>
        <row r="73">
          <cell r="B73" t="str">
            <v>mcbt</v>
          </cell>
          <cell r="C73" t="str">
            <v>M¸y c¾t BT D50</v>
          </cell>
          <cell r="D73" t="str">
            <v>Ca</v>
          </cell>
          <cell r="E73">
            <v>0</v>
          </cell>
          <cell r="F73">
            <v>35391.705199999997</v>
          </cell>
          <cell r="G73">
            <v>31352</v>
          </cell>
        </row>
        <row r="74">
          <cell r="B74" t="str">
            <v>6564</v>
          </cell>
          <cell r="C74" t="str">
            <v>«t« t­íi nhùa 7 tÊn</v>
          </cell>
          <cell r="D74" t="str">
            <v>Ca</v>
          </cell>
          <cell r="E74">
            <v>0</v>
          </cell>
          <cell r="F74">
            <v>841101.61960000009</v>
          </cell>
          <cell r="G74">
            <v>745096</v>
          </cell>
        </row>
        <row r="75">
          <cell r="B75" t="str">
            <v>7552</v>
          </cell>
          <cell r="C75" t="str">
            <v>M¸y nÐn khÝ 9m3/ph</v>
          </cell>
          <cell r="D75" t="str">
            <v>ca</v>
          </cell>
          <cell r="E75">
            <v>0</v>
          </cell>
          <cell r="F75">
            <v>419298.91515000002</v>
          </cell>
          <cell r="G75">
            <v>371439</v>
          </cell>
        </row>
        <row r="76">
          <cell r="B76" t="str">
            <v>7621</v>
          </cell>
          <cell r="C76" t="str">
            <v>¤ t« t­íi n­íc 5m3</v>
          </cell>
          <cell r="D76" t="str">
            <v>ca</v>
          </cell>
          <cell r="E76">
            <v>0</v>
          </cell>
          <cell r="F76">
            <v>387254.25020000001</v>
          </cell>
          <cell r="G76">
            <v>343052</v>
          </cell>
        </row>
        <row r="77">
          <cell r="B77" t="str">
            <v>7553</v>
          </cell>
          <cell r="C77" t="str">
            <v>M¸y phun s¬n</v>
          </cell>
          <cell r="D77" t="str">
            <v>ca</v>
          </cell>
          <cell r="E77">
            <v>0</v>
          </cell>
          <cell r="F77">
            <v>32547.003199999999</v>
          </cell>
          <cell r="G77">
            <v>28832</v>
          </cell>
        </row>
        <row r="78">
          <cell r="B78" t="str">
            <v>7500</v>
          </cell>
          <cell r="C78" t="str">
            <v>Bóa c¨n 3m3 KN/ph</v>
          </cell>
          <cell r="D78" t="str">
            <v>ca</v>
          </cell>
          <cell r="E78">
            <v>0</v>
          </cell>
          <cell r="F78">
            <v>27928.877850000001</v>
          </cell>
          <cell r="G78">
            <v>24741</v>
          </cell>
        </row>
        <row r="79">
          <cell r="B79" t="str">
            <v>7538</v>
          </cell>
          <cell r="C79" t="str">
            <v>M¸y hµn 23kw</v>
          </cell>
          <cell r="D79" t="str">
            <v>ca</v>
          </cell>
          <cell r="E79">
            <v>0</v>
          </cell>
          <cell r="F79">
            <v>87303.001300000004</v>
          </cell>
          <cell r="G79">
            <v>77338</v>
          </cell>
        </row>
        <row r="80">
          <cell r="B80" t="str">
            <v>7506</v>
          </cell>
          <cell r="C80" t="str">
            <v>CÇn cÈu 10T</v>
          </cell>
          <cell r="D80" t="str">
            <v>ca</v>
          </cell>
          <cell r="E80">
            <v>0</v>
          </cell>
          <cell r="F80">
            <v>694819.59234999993</v>
          </cell>
          <cell r="G80">
            <v>615511</v>
          </cell>
        </row>
        <row r="81">
          <cell r="B81" t="str">
            <v>7579</v>
          </cell>
          <cell r="C81" t="str">
            <v>M¸y ®Çm dïi 1,5kw</v>
          </cell>
          <cell r="D81" t="str">
            <v>ca</v>
          </cell>
          <cell r="E81">
            <v>0</v>
          </cell>
          <cell r="F81">
            <v>42282.205600000001</v>
          </cell>
          <cell r="G81">
            <v>37456</v>
          </cell>
        </row>
        <row r="82">
          <cell r="B82" t="str">
            <v>7536</v>
          </cell>
          <cell r="C82" t="str">
            <v>M¸y c¾t uèn</v>
          </cell>
          <cell r="D82" t="str">
            <v>ca</v>
          </cell>
          <cell r="E82">
            <v>0</v>
          </cell>
          <cell r="F82">
            <v>44915.81265</v>
          </cell>
          <cell r="G82">
            <v>39789</v>
          </cell>
        </row>
        <row r="83">
          <cell r="B83" t="str">
            <v>7558</v>
          </cell>
          <cell r="C83" t="str">
            <v>M¸y trén 250L</v>
          </cell>
          <cell r="D83" t="str">
            <v>ca</v>
          </cell>
          <cell r="E83">
            <v>0</v>
          </cell>
          <cell r="F83">
            <v>108676.64720000001</v>
          </cell>
          <cell r="G83">
            <v>96272</v>
          </cell>
        </row>
        <row r="84">
          <cell r="B84" t="str">
            <v>7559</v>
          </cell>
          <cell r="C84" t="str">
            <v>M¸y trén 80L</v>
          </cell>
          <cell r="D84" t="str">
            <v>ca</v>
          </cell>
          <cell r="E84">
            <v>0</v>
          </cell>
          <cell r="F84">
            <v>51130.1319</v>
          </cell>
          <cell r="G84">
            <v>45294</v>
          </cell>
        </row>
        <row r="85">
          <cell r="B85" t="str">
            <v>7546</v>
          </cell>
          <cell r="C85" t="str">
            <v>M¸y lu rung 25T</v>
          </cell>
          <cell r="D85" t="str">
            <v>ca</v>
          </cell>
          <cell r="E85">
            <v>0</v>
          </cell>
          <cell r="F85">
            <v>1174099.9522499999</v>
          </cell>
          <cell r="G85">
            <v>1040085</v>
          </cell>
        </row>
        <row r="86">
          <cell r="B86" t="str">
            <v>7554</v>
          </cell>
          <cell r="C86" t="str">
            <v>M¸y r¶i 50 - 60T/h</v>
          </cell>
          <cell r="D86" t="str">
            <v>ca</v>
          </cell>
          <cell r="E86">
            <v>0</v>
          </cell>
          <cell r="F86">
            <v>726135.02020000003</v>
          </cell>
          <cell r="G86">
            <v>643252</v>
          </cell>
        </row>
        <row r="87">
          <cell r="B87" t="str">
            <v>7563</v>
          </cell>
          <cell r="C87" t="str">
            <v>M¸y xóc 1,25m3</v>
          </cell>
          <cell r="D87" t="str">
            <v>ca</v>
          </cell>
          <cell r="E87">
            <v>0</v>
          </cell>
          <cell r="F87">
            <v>1398566.1305</v>
          </cell>
          <cell r="G87">
            <v>1238930</v>
          </cell>
        </row>
        <row r="88">
          <cell r="B88" t="str">
            <v>7601</v>
          </cell>
          <cell r="C88" t="str">
            <v>Tr¹m trén 50-60tÊn/h</v>
          </cell>
          <cell r="D88" t="str">
            <v>ca</v>
          </cell>
          <cell r="E88">
            <v>0</v>
          </cell>
          <cell r="F88">
            <v>11170788.0374</v>
          </cell>
          <cell r="G88">
            <v>9895724</v>
          </cell>
        </row>
        <row r="89">
          <cell r="B89" t="str">
            <v>7576</v>
          </cell>
          <cell r="C89" t="str">
            <v>M¸y ®Çm b¸nh lèp 16T</v>
          </cell>
          <cell r="D89" t="str">
            <v>ca</v>
          </cell>
          <cell r="E89">
            <v>0</v>
          </cell>
          <cell r="F89">
            <v>487723.02905000001</v>
          </cell>
          <cell r="G89">
            <v>432053</v>
          </cell>
        </row>
        <row r="90">
          <cell r="B90" t="str">
            <v>7544</v>
          </cell>
          <cell r="C90" t="str">
            <v>M¸y lu 10T</v>
          </cell>
          <cell r="D90" t="str">
            <v>ca</v>
          </cell>
          <cell r="E90">
            <v>0</v>
          </cell>
          <cell r="F90">
            <v>326149.59970000002</v>
          </cell>
          <cell r="G90">
            <v>288922</v>
          </cell>
        </row>
        <row r="91">
          <cell r="B91" t="str">
            <v>7555</v>
          </cell>
          <cell r="C91" t="str">
            <v>M¸y r¶i 20T/h</v>
          </cell>
          <cell r="D91" t="str">
            <v>ca</v>
          </cell>
          <cell r="E91">
            <v>0</v>
          </cell>
          <cell r="F91">
            <v>507982.49999999994</v>
          </cell>
          <cell r="G91">
            <v>450000</v>
          </cell>
        </row>
        <row r="92">
          <cell r="B92" t="str">
            <v>7543</v>
          </cell>
          <cell r="C92" t="str">
            <v>M¸y kh¸c</v>
          </cell>
          <cell r="D92" t="str">
            <v>%</v>
          </cell>
          <cell r="E92">
            <v>0</v>
          </cell>
          <cell r="F92">
            <v>0</v>
          </cell>
        </row>
        <row r="93">
          <cell r="B93" t="str">
            <v>mns</v>
          </cell>
          <cell r="C93" t="str">
            <v>M¸y nÊu s¬n</v>
          </cell>
          <cell r="D93" t="str">
            <v>ca</v>
          </cell>
          <cell r="E93">
            <v>0</v>
          </cell>
          <cell r="F93">
            <v>74057.075400000002</v>
          </cell>
          <cell r="G93">
            <v>65604</v>
          </cell>
        </row>
        <row r="94">
          <cell r="B94" t="str">
            <v>mrs</v>
          </cell>
          <cell r="C94" t="str">
            <v>M¸y r¶i s¬n</v>
          </cell>
          <cell r="D94" t="str">
            <v>ca</v>
          </cell>
          <cell r="E94">
            <v>0</v>
          </cell>
          <cell r="F94">
            <v>74057.075400000002</v>
          </cell>
          <cell r="G94">
            <v>65604</v>
          </cell>
        </row>
        <row r="95">
          <cell r="B95" t="str">
            <v>7621</v>
          </cell>
          <cell r="C95" t="str">
            <v>¤ t« t­íi n­íc 5m3</v>
          </cell>
          <cell r="D95" t="str">
            <v>ca</v>
          </cell>
          <cell r="E95">
            <v>0</v>
          </cell>
          <cell r="F95">
            <v>387254.25020000001</v>
          </cell>
          <cell r="G95">
            <v>343052</v>
          </cell>
        </row>
        <row r="96">
          <cell r="B96" t="str">
            <v>7556</v>
          </cell>
          <cell r="C96" t="str">
            <v>M¸y san 110cv</v>
          </cell>
          <cell r="D96" t="str">
            <v>ca</v>
          </cell>
          <cell r="E96">
            <v>0</v>
          </cell>
          <cell r="F96">
            <v>659554.31835000007</v>
          </cell>
          <cell r="G96">
            <v>584271</v>
          </cell>
        </row>
        <row r="97">
          <cell r="B97" t="str">
            <v>7573</v>
          </cell>
          <cell r="C97" t="str">
            <v>M¸y ®Çm 25T</v>
          </cell>
          <cell r="D97" t="str">
            <v>ca</v>
          </cell>
          <cell r="E97">
            <v>0</v>
          </cell>
          <cell r="F97">
            <v>654733</v>
          </cell>
          <cell r="G97">
            <v>580000</v>
          </cell>
        </row>
        <row r="98">
          <cell r="B98" t="str">
            <v>7574</v>
          </cell>
          <cell r="C98" t="str">
            <v>M¸y ®Çm 9T</v>
          </cell>
          <cell r="D98" t="str">
            <v>ca</v>
          </cell>
          <cell r="E98">
            <v>0</v>
          </cell>
          <cell r="F98">
            <v>501033.29939999996</v>
          </cell>
          <cell r="G98">
            <v>443844</v>
          </cell>
        </row>
        <row r="99">
          <cell r="B99" t="str">
            <v>7572</v>
          </cell>
          <cell r="C99" t="str">
            <v>M¸y ®Çm 16T</v>
          </cell>
          <cell r="D99" t="str">
            <v>ca</v>
          </cell>
          <cell r="E99">
            <v>0</v>
          </cell>
          <cell r="F99">
            <v>568940.4</v>
          </cell>
          <cell r="G99">
            <v>504000</v>
          </cell>
        </row>
        <row r="100">
          <cell r="B100" t="str">
            <v>7615</v>
          </cell>
          <cell r="C100" t="str">
            <v>¤ t« &lt;=12T</v>
          </cell>
          <cell r="D100" t="str">
            <v>ca</v>
          </cell>
          <cell r="E100">
            <v>0</v>
          </cell>
          <cell r="F100">
            <v>651220.01879999996</v>
          </cell>
          <cell r="G100">
            <v>576888</v>
          </cell>
        </row>
        <row r="101">
          <cell r="B101" t="str">
            <v>7548</v>
          </cell>
          <cell r="C101" t="str">
            <v>M¸y nÐn khÝ 10m3/ph</v>
          </cell>
          <cell r="D101" t="str">
            <v>ca</v>
          </cell>
          <cell r="E101">
            <v>0</v>
          </cell>
          <cell r="F101">
            <v>437166.35294999997</v>
          </cell>
          <cell r="G101">
            <v>387267</v>
          </cell>
        </row>
        <row r="102">
          <cell r="B102" t="str">
            <v>7541</v>
          </cell>
          <cell r="C102" t="str">
            <v>M¸y khoan cÇm tay D42mm</v>
          </cell>
          <cell r="D102" t="str">
            <v>ca</v>
          </cell>
          <cell r="E102">
            <v>0</v>
          </cell>
          <cell r="F102">
            <v>39912.749450000003</v>
          </cell>
          <cell r="G102">
            <v>35357</v>
          </cell>
        </row>
        <row r="103">
          <cell r="B103" t="str">
            <v>7586</v>
          </cell>
          <cell r="C103" t="str">
            <v>M¸y ñi 110cv</v>
          </cell>
          <cell r="D103" t="str">
            <v>ca</v>
          </cell>
          <cell r="E103">
            <v>0</v>
          </cell>
          <cell r="F103">
            <v>755593.48979999998</v>
          </cell>
          <cell r="G103">
            <v>669348</v>
          </cell>
        </row>
        <row r="104">
          <cell r="B104" t="str">
            <v>7614</v>
          </cell>
          <cell r="C104" t="str">
            <v>¤ t« &lt;=10T</v>
          </cell>
          <cell r="D104" t="str">
            <v>ca</v>
          </cell>
          <cell r="E104">
            <v>0</v>
          </cell>
          <cell r="F104">
            <v>593481.59900000005</v>
          </cell>
          <cell r="G104">
            <v>525740</v>
          </cell>
        </row>
        <row r="105">
          <cell r="B105" t="str">
            <v>7568</v>
          </cell>
          <cell r="C105" t="str">
            <v>M¸y ®µo &lt;=1.6m3</v>
          </cell>
          <cell r="D105" t="str">
            <v>ca</v>
          </cell>
          <cell r="E105">
            <v>0</v>
          </cell>
          <cell r="F105">
            <v>1555901.8569499999</v>
          </cell>
          <cell r="G105">
            <v>1378307</v>
          </cell>
        </row>
        <row r="106">
          <cell r="B106" t="str">
            <v>CÇn khoan</v>
          </cell>
          <cell r="C106" t="str">
            <v>m</v>
          </cell>
          <cell r="D106">
            <v>80000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refreshError="1"/>
      <sheetData sheetId="90"/>
      <sheetData sheetId="91" refreshError="1"/>
      <sheetData sheetId="92" refreshError="1"/>
      <sheetData sheetId="93" refreshError="1"/>
      <sheetData sheetId="94" refreshError="1"/>
      <sheetData sheetId="95" refreshError="1"/>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HATKY"/>
      <sheetName val="MATK"/>
      <sheetName val="SOCAI"/>
      <sheetName val="CANDOI"/>
      <sheetName val="CDKT"/>
      <sheetName val="KQKD"/>
      <sheetName val="TKHAI"/>
      <sheetName val="XL4Poppy"/>
    </sheetNames>
    <sheetDataSet>
      <sheetData sheetId="0" refreshError="1">
        <row r="7">
          <cell r="E7">
            <v>1331</v>
          </cell>
          <cell r="F7">
            <v>1111</v>
          </cell>
          <cell r="G7">
            <v>250000</v>
          </cell>
          <cell r="H7">
            <v>250000</v>
          </cell>
        </row>
        <row r="8">
          <cell r="E8">
            <v>1331</v>
          </cell>
          <cell r="F8">
            <v>1111</v>
          </cell>
          <cell r="G8">
            <v>250000</v>
          </cell>
          <cell r="H8">
            <v>250000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dt"/>
      <sheetName val="MCT"/>
      <sheetName val="nguon"/>
      <sheetName val="BKCT"/>
      <sheetName val="TH-XNT1"/>
      <sheetName val="Sheet1"/>
      <sheetName val="TH-XNT2"/>
      <sheetName val="TH-XNT3"/>
      <sheetName val="TH_XNT3"/>
      <sheetName val="TH_XNT4"/>
      <sheetName val="TH-NAM"/>
      <sheetName val="BÌA"/>
      <sheetName val="XNT-Q2"/>
      <sheetName val="XL4Poppy"/>
    </sheetNames>
    <sheetDataSet>
      <sheetData sheetId="0" refreshError="1"/>
      <sheetData sheetId="1" refreshError="1">
        <row r="6">
          <cell r="A6" t="str">
            <v>D/D 1</v>
          </cell>
          <cell r="B6" t="str">
            <v>Ñ/D 220KV RAÏCH GIAÙ - KIEÂN LÖÔNG</v>
          </cell>
        </row>
        <row r="7">
          <cell r="A7" t="str">
            <v>D/D 2</v>
          </cell>
          <cell r="B7" t="str">
            <v>ÑAÁU NOÁI TAÏM ÑEÅ D/DÔØI D/D 66KV LTTOÂN</v>
          </cell>
        </row>
        <row r="8">
          <cell r="A8" t="str">
            <v>D/D 3</v>
          </cell>
          <cell r="B8" t="str">
            <v>D/D HIEÁUÙ LIEÂM -TAM HIEÄP-ÑOÀNG NAI</v>
          </cell>
        </row>
        <row r="9">
          <cell r="A9" t="str">
            <v>D/D 4</v>
          </cell>
          <cell r="B9" t="str">
            <v>D/D 110KV BÌNH TRIEÄU THANH ÑA</v>
          </cell>
        </row>
        <row r="10">
          <cell r="A10" t="str">
            <v>HM</v>
          </cell>
          <cell r="B10" t="str">
            <v>NGAÊN 14G HOÙC MOÂN</v>
          </cell>
        </row>
        <row r="11">
          <cell r="A11" t="str">
            <v>NG1</v>
          </cell>
          <cell r="B11" t="str">
            <v>NGAÊN TAÂN HÖNG</v>
          </cell>
        </row>
        <row r="12">
          <cell r="A12" t="str">
            <v>LÑTP 1</v>
          </cell>
          <cell r="B12" t="str">
            <v>CT, BHLÑTT TRUÏC THANH GIAÛN</v>
          </cell>
        </row>
        <row r="13">
          <cell r="A13" t="str">
            <v>LÑTP 2</v>
          </cell>
          <cell r="B13" t="str">
            <v>DI DÔØI D/D 66KV ÑÖÔØNG ÑBPHU</v>
          </cell>
        </row>
        <row r="14">
          <cell r="A14" t="str">
            <v>LÑTP 3</v>
          </cell>
          <cell r="B14" t="str">
            <v>D/DÔØI D/D 66KV P/VI D/AÙN ÑÖÔØNG LTTOÂN N/DAØI</v>
          </cell>
        </row>
        <row r="15">
          <cell r="A15" t="str">
            <v>LÑTP 4</v>
          </cell>
          <cell r="B15" t="str">
            <v>LÖOÙI ÑIEÄN VAØ TRAÏM HAÏ THEÁ QUAÄN 1</v>
          </cell>
        </row>
        <row r="16">
          <cell r="A16" t="str">
            <v>LÑTP 5</v>
          </cell>
          <cell r="B16" t="str">
            <v>CT, TC, BH LÑTT TRUÏC THAÄP TÖÏ</v>
          </cell>
        </row>
        <row r="17">
          <cell r="A17" t="str">
            <v>LÑTP 8</v>
          </cell>
          <cell r="B17" t="str">
            <v>CT, TC, BH LÑTT QUAÄN 10</v>
          </cell>
        </row>
        <row r="18">
          <cell r="A18" t="str">
            <v>LÑTP 9</v>
          </cell>
          <cell r="B18" t="str">
            <v>CT, TC, BH LÑTT QUAÄN 8(ÑAÏT)</v>
          </cell>
        </row>
        <row r="19">
          <cell r="A19" t="str">
            <v>LÑTP 10</v>
          </cell>
          <cell r="B19" t="str">
            <v>CT, TC, BH LÑTT QUAÄN 8(THAÙI)</v>
          </cell>
        </row>
        <row r="20">
          <cell r="A20" t="str">
            <v>LÑTP 6</v>
          </cell>
          <cell r="B20" t="str">
            <v xml:space="preserve">LOÄ RA AN LAÏC 3 </v>
          </cell>
        </row>
        <row r="21">
          <cell r="A21" t="str">
            <v>LÑTP 6A</v>
          </cell>
          <cell r="B21" t="str">
            <v>LOÄ RA AN LAÏC 4</v>
          </cell>
        </row>
        <row r="22">
          <cell r="A22" t="str">
            <v>LÑTP 7</v>
          </cell>
          <cell r="B22" t="str">
            <v>LOÄ RA HAØM TÖÛ 3</v>
          </cell>
        </row>
        <row r="23">
          <cell r="A23" t="str">
            <v>ÑKH 1</v>
          </cell>
          <cell r="B23" t="str">
            <v>ÑHK XAÕ BÌNH THAÏNH -MOÄC HOÙA - LONG AN</v>
          </cell>
        </row>
        <row r="24">
          <cell r="A24" t="str">
            <v>ÑKH 3</v>
          </cell>
          <cell r="B24" t="str">
            <v>ÑHK XAÕ VÓNH LÔÏI - VÓNH HAÄU - BAÏC LIEÂU</v>
          </cell>
        </row>
        <row r="25">
          <cell r="A25" t="str">
            <v>ÑKH 4</v>
          </cell>
          <cell r="B25" t="str">
            <v>CAÛI TAÏO LÖÔÙI ÑIEÄN TRAØ VINH</v>
          </cell>
        </row>
        <row r="26">
          <cell r="A26" t="str">
            <v>ÑKH 5</v>
          </cell>
          <cell r="B26" t="str">
            <v>COÂNG TRÌNH CHAÂU THAØNH - LONG AN</v>
          </cell>
        </row>
        <row r="27">
          <cell r="A27" t="str">
            <v>ÑKH 6</v>
          </cell>
          <cell r="B27" t="str">
            <v>D/D VAØ TRAÏM LONG KHAÙNH - ÑOÀNG NAI</v>
          </cell>
        </row>
        <row r="28">
          <cell r="A28" t="str">
            <v>ÑKH 7</v>
          </cell>
          <cell r="B28" t="str">
            <v>ÑKH XAÕ THANH SÔN - TRAØ CUÙ -TRAØ VINH</v>
          </cell>
        </row>
        <row r="29">
          <cell r="A29" t="str">
            <v>ÑKH8</v>
          </cell>
          <cell r="B29" t="str">
            <v>ÑKH XAÕ VÓNH LÔÏI - TAÂN HÖNG - LONG AN</v>
          </cell>
        </row>
        <row r="30">
          <cell r="A30" t="str">
            <v>ÑKH9</v>
          </cell>
          <cell r="B30" t="str">
            <v>ÑIEÄN KHÍ HOÙA XAÕ TAÂN TRUÏ - LONG AN</v>
          </cell>
        </row>
        <row r="31">
          <cell r="A31" t="str">
            <v>ÑKH10</v>
          </cell>
          <cell r="B31" t="str">
            <v>ÑIEÄN KHÍ HOÙA XAÕ CHAÂU THAØNH - TAÂY NINH</v>
          </cell>
        </row>
        <row r="32">
          <cell r="A32" t="str">
            <v>ÑKH11</v>
          </cell>
          <cell r="B32" t="str">
            <v>ÑIEÄN KHÍ HOÙA NOÂNG TRÖÔØNG SOÂNG HAÄU(ÑAÏT)</v>
          </cell>
        </row>
        <row r="33">
          <cell r="A33" t="str">
            <v>ÑKH12</v>
          </cell>
          <cell r="B33" t="str">
            <v>ÑIEÄN KHÍ HOÙA NOÂNG TRÖÔØNG SOÂNG HAÄU(KIN)</v>
          </cell>
        </row>
        <row r="34">
          <cell r="A34" t="str">
            <v>ÑKH13</v>
          </cell>
          <cell r="B34" t="str">
            <v>Ñ/D T/THE CHAÂU ÑÖÙC, XUYEÂN MOÄC(XAÕ HOØA HIEÄP)</v>
          </cell>
        </row>
        <row r="35">
          <cell r="A35" t="str">
            <v>ÑKH14</v>
          </cell>
          <cell r="B35" t="str">
            <v>ÑKH XAÕ K/THAØNH+TRINH PHUÙ-K/SAÙCH-STRAÊNG</v>
          </cell>
        </row>
        <row r="36">
          <cell r="A36" t="str">
            <v>ÑKH15</v>
          </cell>
          <cell r="B36" t="str">
            <v>ÑKH XAÕ TAÂN PHÖÔÙC-THAÏNH TRÒ-S/TRAÊNG</v>
          </cell>
        </row>
        <row r="37">
          <cell r="A37" t="str">
            <v>ÑKH16</v>
          </cell>
          <cell r="B37" t="str">
            <v>ÑKH XAÕ THAÏNH QUÔÙI -MYÕ XUYEÂN-S/TRAÊNG</v>
          </cell>
        </row>
        <row r="38">
          <cell r="A38" t="str">
            <v>ÑKH17</v>
          </cell>
          <cell r="B38" t="str">
            <v>LOÄ RA 110KV CAÀN ÑÖÔÙC - LONG AN</v>
          </cell>
        </row>
        <row r="39">
          <cell r="A39" t="str">
            <v>ÑKH18</v>
          </cell>
          <cell r="B39" t="str">
            <v>ÑKH AÁP 2, XAÕ THUÛY TAÂY - THAÏNH HOÙA - LONG AN</v>
          </cell>
        </row>
        <row r="40">
          <cell r="A40" t="str">
            <v>ÑKH19</v>
          </cell>
          <cell r="B40" t="str">
            <v>CTRÌNH COÀN ÑOÂNG GIANG - SA ÑEÙC - ÑOÀNG THAÙP</v>
          </cell>
        </row>
        <row r="41">
          <cell r="A41" t="str">
            <v>ÑKH20</v>
          </cell>
          <cell r="B41" t="str">
            <v>CT XAÕ TRAÀN THÔÙI-HUYEÄN CAÙI NÖÔÙC-CAØ MAU</v>
          </cell>
        </row>
        <row r="42">
          <cell r="A42" t="str">
            <v>TRAÏM 5</v>
          </cell>
          <cell r="B42" t="str">
            <v>THÖÛ TAÛI MAÙY PHAÙT ÑIEÄN</v>
          </cell>
        </row>
        <row r="43">
          <cell r="A43" t="str">
            <v>TRAÏM 6</v>
          </cell>
          <cell r="B43" t="str">
            <v>TRAÏM BA 220KV CAI LAÄY</v>
          </cell>
        </row>
        <row r="44">
          <cell r="A44" t="str">
            <v>TRAÏM 7</v>
          </cell>
          <cell r="B44" t="str">
            <v>CAÙP NGAÀM, TBA CTY LD LUKS-LAVICO</v>
          </cell>
        </row>
        <row r="45">
          <cell r="A45" t="str">
            <v>TRAÏM 7A</v>
          </cell>
          <cell r="B45" t="str">
            <v>LAÉP ÑOÀNG HOÀ ÑIEÄN 3 PHA CTY LD LUKS-LAVICO</v>
          </cell>
        </row>
        <row r="46">
          <cell r="A46" t="str">
            <v>TRAÏM 7B</v>
          </cell>
          <cell r="B46" t="str">
            <v>KEÙO DAÂY VAØ LAÉP ÑOÀNG HOÀ ÑIEÄN 3 PHA CTY LD LUKS-LAVICO</v>
          </cell>
        </row>
        <row r="47">
          <cell r="A47" t="str">
            <v>TRAÏM 8</v>
          </cell>
          <cell r="B47" t="str">
            <v>TRAÏM 110KV PHUÙ MYÕ</v>
          </cell>
        </row>
        <row r="48">
          <cell r="A48" t="str">
            <v>TRAM 1</v>
          </cell>
          <cell r="B48" t="str">
            <v>TRAÏM 110KV KIEÂN LÖÔNG 2(PHAÀN XD)</v>
          </cell>
        </row>
        <row r="49">
          <cell r="A49" t="str">
            <v>TRAM 9</v>
          </cell>
          <cell r="B49" t="str">
            <v>TRAÏM 110KV KIEÂN LÖÔNG 2(PHAÀN LAÉP)</v>
          </cell>
        </row>
        <row r="50">
          <cell r="A50" t="str">
            <v>TRAM 2</v>
          </cell>
          <cell r="B50" t="str">
            <v>TRAÏM 110KV TRAÛNG BAØNG ( PHAÀN XD)</v>
          </cell>
        </row>
        <row r="51">
          <cell r="A51" t="str">
            <v>TRAM 3</v>
          </cell>
          <cell r="B51" t="str">
            <v>TRAÏM MYÕ THO</v>
          </cell>
        </row>
        <row r="52">
          <cell r="A52" t="str">
            <v>TRAM 4</v>
          </cell>
          <cell r="B52" t="str">
            <v>TRAÏM 110KV VÒ THANH</v>
          </cell>
        </row>
        <row r="53">
          <cell r="A53" t="str">
            <v>TRAM 10</v>
          </cell>
          <cell r="B53" t="str">
            <v>TRAÏM TRAÛNG BAØNG (PHAÀN ÑIEÄN)</v>
          </cell>
        </row>
        <row r="54">
          <cell r="A54" t="str">
            <v>TRAM 11</v>
          </cell>
          <cell r="B54" t="str">
            <v>TRAÏM 110KV TAÂN BÌNH</v>
          </cell>
        </row>
        <row r="55">
          <cell r="A55" t="str">
            <v>TRAM 12</v>
          </cell>
          <cell r="B55" t="str">
            <v>TRAÏM BEÁN TRE(KIN)</v>
          </cell>
        </row>
        <row r="56">
          <cell r="A56" t="str">
            <v>TRAM 13</v>
          </cell>
          <cell r="B56" t="str">
            <v>TRAÏM GOØ ÑAÄU</v>
          </cell>
        </row>
        <row r="57">
          <cell r="A57" t="str">
            <v>TRAM 14</v>
          </cell>
          <cell r="B57" t="str">
            <v>TRAÏM BAØ RÒA</v>
          </cell>
        </row>
        <row r="58">
          <cell r="A58" t="str">
            <v>TRAM 15</v>
          </cell>
          <cell r="B58" t="str">
            <v>TRAÏM CAÙT LAÙI</v>
          </cell>
        </row>
        <row r="59">
          <cell r="A59" t="str">
            <v>TRAM 16</v>
          </cell>
          <cell r="B59" t="str">
            <v>TRAÏM THAÏNH HÖNG</v>
          </cell>
        </row>
        <row r="60">
          <cell r="A60" t="str">
            <v>TRAM 17</v>
          </cell>
          <cell r="B60" t="str">
            <v>TRAÏM BEÁN TRE(HAØ)</v>
          </cell>
        </row>
        <row r="61">
          <cell r="A61" t="str">
            <v>TRAM 18</v>
          </cell>
          <cell r="B61" t="str">
            <v>TRAÏM TAÂY NINH (GIAI ÑOAÏN 2)</v>
          </cell>
        </row>
        <row r="62">
          <cell r="A62" t="str">
            <v>TRAM 19</v>
          </cell>
          <cell r="B62" t="str">
            <v>TRAÏM TAÂY NINH -NGAÊN TAÂN HÖNG</v>
          </cell>
        </row>
        <row r="63">
          <cell r="A63" t="str">
            <v>TRAM 20</v>
          </cell>
          <cell r="B63" t="str">
            <v>TRAÏM BEÁN TRE ( THI )</v>
          </cell>
        </row>
        <row r="64">
          <cell r="A64" t="str">
            <v>TTAI</v>
          </cell>
          <cell r="B64" t="str">
            <v>CHO THUEÂ BOÄ THÖÛ TAÛI CTXD SOÁ 6, THAÊNG LONG</v>
          </cell>
        </row>
        <row r="65">
          <cell r="A65" t="str">
            <v>GOI7</v>
          </cell>
          <cell r="B65" t="str">
            <v>GOÙI 7 - PHUÙ MYÕ</v>
          </cell>
        </row>
        <row r="66">
          <cell r="A66" t="str">
            <v>SGBO</v>
          </cell>
          <cell r="B66" t="str">
            <v>CAÙP NGAÀM VN - SINGABO</v>
          </cell>
        </row>
        <row r="67">
          <cell r="A67" t="str">
            <v>VSOGA</v>
          </cell>
          <cell r="B67" t="str">
            <v>COÂNG TRÌNH SOVIGA</v>
          </cell>
        </row>
        <row r="68">
          <cell r="A68" t="str">
            <v>LTC</v>
          </cell>
          <cell r="B68" t="str">
            <v>COÂNG TRÌNH LOTECO - ÑOÀNG NAI</v>
          </cell>
        </row>
        <row r="69">
          <cell r="A69" t="str">
            <v>YTE</v>
          </cell>
          <cell r="B69" t="str">
            <v>CT THIEÁT BÒ Y TEÁ TRUNG ÖÔNG</v>
          </cell>
        </row>
        <row r="70">
          <cell r="A70" t="str">
            <v>LQ</v>
          </cell>
          <cell r="B70" t="str">
            <v>LAÉP ÑAËT HT ÑIEÄN LQ-CPQ</v>
          </cell>
        </row>
        <row r="71">
          <cell r="A71" t="str">
            <v>BNV</v>
          </cell>
          <cell r="B71" t="str">
            <v>LÖOÍ HT BOÄ NOÄI VUÏ</v>
          </cell>
        </row>
        <row r="72">
          <cell r="A72" t="str">
            <v>SATI</v>
          </cell>
          <cell r="B72" t="str">
            <v>SATIMEX</v>
          </cell>
        </row>
        <row r="73">
          <cell r="A73" t="str">
            <v>NMD</v>
          </cell>
          <cell r="B73" t="str">
            <v>NHAØ MAÙY ÑÖÔØNG TRAØ VINH</v>
          </cell>
        </row>
        <row r="74">
          <cell r="A74" t="str">
            <v>CHOGAO</v>
          </cell>
          <cell r="B74" t="str">
            <v>CT CHÔÏ GAÏO TIEÀN GIANG</v>
          </cell>
        </row>
        <row r="75">
          <cell r="A75" t="str">
            <v>TRAM 110</v>
          </cell>
          <cell r="B75" t="str">
            <v xml:space="preserve"> ÑAÁU NOÁI TRAM 110 TAÂY NINH</v>
          </cell>
        </row>
        <row r="76">
          <cell r="A76" t="str">
            <v>TAPU</v>
          </cell>
          <cell r="B76" t="str">
            <v>TUYEÁN 572 TAÂN PHUÙ ÑOÀNG NAI</v>
          </cell>
        </row>
        <row r="77">
          <cell r="A77" t="str">
            <v>SADE</v>
          </cell>
          <cell r="B77" t="str">
            <v>TRAÏM SA ÑEÙC</v>
          </cell>
        </row>
        <row r="78">
          <cell r="A78" t="str">
            <v>BENTRE</v>
          </cell>
          <cell r="B78" t="str">
            <v>TRAÏM 110 BEÁN TRE</v>
          </cell>
        </row>
        <row r="79">
          <cell r="A79" t="str">
            <v>FOR</v>
          </cell>
          <cell r="B79" t="str">
            <v>TRAÏM FORMOSA</v>
          </cell>
        </row>
        <row r="80">
          <cell r="A80" t="str">
            <v>PISICO</v>
          </cell>
          <cell r="B80" t="str">
            <v>CT XN CHEÁ BIEÁN GOÃ PISICO</v>
          </cell>
        </row>
        <row r="81">
          <cell r="A81" t="str">
            <v>NHG</v>
          </cell>
          <cell r="B81" t="str">
            <v>TRAÏM NGAÉT NGUYEÃN HOAØNG</v>
          </cell>
        </row>
        <row r="83">
          <cell r="B83" t="str">
            <v xml:space="preserve">                         TP. HCM, Ngaøy .... thaùng .... naêm 19</v>
          </cell>
        </row>
      </sheetData>
      <sheetData sheetId="2"/>
      <sheetData sheetId="3" refreshError="1">
        <row r="532">
          <cell r="I532" t="str">
            <v>TRAM 13</v>
          </cell>
          <cell r="N532">
            <v>3190470</v>
          </cell>
        </row>
        <row r="533">
          <cell r="I533" t="str">
            <v>TRAM 13</v>
          </cell>
          <cell r="N533">
            <v>2999995</v>
          </cell>
        </row>
        <row r="534">
          <cell r="I534" t="str">
            <v>TRAM 13</v>
          </cell>
          <cell r="N534">
            <v>22885710</v>
          </cell>
        </row>
        <row r="535">
          <cell r="I535" t="str">
            <v>TRAM 13</v>
          </cell>
          <cell r="N535">
            <v>3490880</v>
          </cell>
        </row>
        <row r="536">
          <cell r="I536" t="str">
            <v>TRAM 13</v>
          </cell>
          <cell r="N536">
            <v>2618160</v>
          </cell>
        </row>
        <row r="537">
          <cell r="I537" t="str">
            <v>TRAM 13</v>
          </cell>
          <cell r="N537">
            <v>2324979</v>
          </cell>
        </row>
        <row r="538">
          <cell r="I538" t="str">
            <v>TRAM 13</v>
          </cell>
          <cell r="N538">
            <v>1396352</v>
          </cell>
        </row>
        <row r="539">
          <cell r="I539" t="str">
            <v>TRAM 13</v>
          </cell>
          <cell r="N539">
            <v>3666660</v>
          </cell>
        </row>
        <row r="540">
          <cell r="I540" t="str">
            <v>TRAM 13</v>
          </cell>
          <cell r="N540">
            <v>5085703</v>
          </cell>
        </row>
        <row r="541">
          <cell r="I541" t="str">
            <v>TRAM 13</v>
          </cell>
          <cell r="N541">
            <v>1587005</v>
          </cell>
        </row>
        <row r="542">
          <cell r="I542" t="str">
            <v>TRAM 13</v>
          </cell>
          <cell r="N542">
            <v>9286512</v>
          </cell>
        </row>
        <row r="543">
          <cell r="I543" t="str">
            <v>TRAM 13</v>
          </cell>
          <cell r="N543">
            <v>407400</v>
          </cell>
        </row>
        <row r="544">
          <cell r="I544" t="str">
            <v>TRAM 13</v>
          </cell>
          <cell r="N544">
            <v>203700</v>
          </cell>
        </row>
        <row r="545">
          <cell r="I545" t="str">
            <v>TRAM 13</v>
          </cell>
          <cell r="N545">
            <v>970000</v>
          </cell>
        </row>
        <row r="546">
          <cell r="I546" t="str">
            <v>TRAM 13</v>
          </cell>
          <cell r="N546">
            <v>455900</v>
          </cell>
        </row>
        <row r="547">
          <cell r="I547" t="str">
            <v>TRAM 13</v>
          </cell>
          <cell r="N547">
            <v>346775</v>
          </cell>
        </row>
        <row r="548">
          <cell r="I548" t="str">
            <v>D/D 4</v>
          </cell>
          <cell r="N548">
            <v>6180958</v>
          </cell>
        </row>
        <row r="549">
          <cell r="I549" t="str">
            <v>D/D 4</v>
          </cell>
          <cell r="N549">
            <v>5462000</v>
          </cell>
        </row>
        <row r="550">
          <cell r="I550" t="str">
            <v>D/D 4</v>
          </cell>
          <cell r="N550">
            <v>2447620</v>
          </cell>
        </row>
        <row r="551">
          <cell r="I551" t="str">
            <v>D/D 4</v>
          </cell>
          <cell r="N551">
            <v>2421516</v>
          </cell>
        </row>
        <row r="552">
          <cell r="I552" t="str">
            <v>D/D 4</v>
          </cell>
          <cell r="N552">
            <v>7239000</v>
          </cell>
        </row>
        <row r="553">
          <cell r="I553" t="str">
            <v>D/D 4</v>
          </cell>
          <cell r="N553">
            <v>2255250</v>
          </cell>
        </row>
        <row r="554">
          <cell r="I554" t="str">
            <v>D/D 4</v>
          </cell>
          <cell r="N554">
            <v>15928545</v>
          </cell>
        </row>
        <row r="555">
          <cell r="I555" t="str">
            <v>D/D 4</v>
          </cell>
          <cell r="N555">
            <v>47890909</v>
          </cell>
        </row>
        <row r="556">
          <cell r="I556" t="str">
            <v>D/D 4</v>
          </cell>
          <cell r="N556">
            <v>27237813</v>
          </cell>
        </row>
        <row r="557">
          <cell r="I557" t="str">
            <v>D/D 4</v>
          </cell>
          <cell r="N557">
            <v>1858400</v>
          </cell>
        </row>
        <row r="558">
          <cell r="I558" t="str">
            <v>D/D 4</v>
          </cell>
          <cell r="N558">
            <v>4991650</v>
          </cell>
        </row>
        <row r="559">
          <cell r="I559" t="str">
            <v>D/D 4</v>
          </cell>
          <cell r="N559">
            <v>682097</v>
          </cell>
        </row>
        <row r="560">
          <cell r="I560" t="str">
            <v>D/D 4</v>
          </cell>
          <cell r="N560">
            <v>1975350</v>
          </cell>
        </row>
        <row r="561">
          <cell r="I561" t="str">
            <v>D/D 4</v>
          </cell>
          <cell r="N561">
            <v>7800000</v>
          </cell>
        </row>
        <row r="562">
          <cell r="I562" t="str">
            <v>D/D 4</v>
          </cell>
          <cell r="N562">
            <v>3590275</v>
          </cell>
        </row>
        <row r="563">
          <cell r="I563" t="str">
            <v>D/D 4</v>
          </cell>
          <cell r="N563">
            <v>2517274</v>
          </cell>
        </row>
        <row r="564">
          <cell r="I564" t="str">
            <v>D/D 4</v>
          </cell>
          <cell r="N564">
            <v>2813000</v>
          </cell>
        </row>
        <row r="565">
          <cell r="I565" t="str">
            <v>D/D 4</v>
          </cell>
          <cell r="N565">
            <v>9312000</v>
          </cell>
        </row>
        <row r="566">
          <cell r="I566" t="str">
            <v>D/D 4</v>
          </cell>
          <cell r="N566">
            <v>2182500</v>
          </cell>
        </row>
        <row r="567">
          <cell r="I567" t="str">
            <v>SADE</v>
          </cell>
          <cell r="N567">
            <v>1781893</v>
          </cell>
        </row>
        <row r="568">
          <cell r="I568" t="str">
            <v>SADE</v>
          </cell>
          <cell r="N568">
            <v>352351</v>
          </cell>
        </row>
        <row r="569">
          <cell r="I569" t="str">
            <v>SADE</v>
          </cell>
          <cell r="N569">
            <v>635237</v>
          </cell>
        </row>
        <row r="570">
          <cell r="I570" t="str">
            <v>SADE</v>
          </cell>
          <cell r="N570">
            <v>3820000</v>
          </cell>
        </row>
        <row r="571">
          <cell r="I571" t="str">
            <v>SADE</v>
          </cell>
          <cell r="N571">
            <v>219029</v>
          </cell>
        </row>
        <row r="572">
          <cell r="I572" t="str">
            <v>ÑKH20</v>
          </cell>
          <cell r="N572">
            <v>157600000</v>
          </cell>
        </row>
        <row r="573">
          <cell r="I573" t="str">
            <v>ÑKH20</v>
          </cell>
          <cell r="N573">
            <v>172860000</v>
          </cell>
        </row>
        <row r="574">
          <cell r="I574" t="str">
            <v>ÑKH20</v>
          </cell>
          <cell r="N574">
            <v>17805000</v>
          </cell>
        </row>
        <row r="575">
          <cell r="I575" t="str">
            <v>ÑKH20</v>
          </cell>
          <cell r="N575">
            <v>16710000</v>
          </cell>
        </row>
        <row r="576">
          <cell r="I576" t="str">
            <v>ÑKH20</v>
          </cell>
          <cell r="N576">
            <v>14056500</v>
          </cell>
        </row>
        <row r="577">
          <cell r="I577" t="str">
            <v>ÑKH20</v>
          </cell>
          <cell r="N577">
            <v>136760000</v>
          </cell>
        </row>
        <row r="578">
          <cell r="I578" t="str">
            <v>ÑKH20</v>
          </cell>
          <cell r="N578">
            <v>165520000</v>
          </cell>
        </row>
        <row r="579">
          <cell r="I579" t="str">
            <v>ÑKH20</v>
          </cell>
          <cell r="N579">
            <v>17119000</v>
          </cell>
        </row>
        <row r="580">
          <cell r="I580" t="str">
            <v>ÑKH20</v>
          </cell>
          <cell r="N580">
            <v>159200000</v>
          </cell>
        </row>
        <row r="581">
          <cell r="I581" t="str">
            <v>ÑKH20</v>
          </cell>
          <cell r="N581">
            <v>13990000</v>
          </cell>
        </row>
        <row r="582">
          <cell r="I582" t="str">
            <v>ÑKH20</v>
          </cell>
          <cell r="N582">
            <v>2880000</v>
          </cell>
        </row>
        <row r="583">
          <cell r="I583" t="str">
            <v>ÑKH20</v>
          </cell>
          <cell r="N583">
            <v>180040000</v>
          </cell>
        </row>
        <row r="584">
          <cell r="I584" t="str">
            <v>ÑKH20</v>
          </cell>
          <cell r="N584">
            <v>17725000</v>
          </cell>
        </row>
        <row r="585">
          <cell r="I585" t="str">
            <v>ÑKH20</v>
          </cell>
          <cell r="N585">
            <v>140150000</v>
          </cell>
        </row>
        <row r="586">
          <cell r="I586" t="str">
            <v>ÑKH20</v>
          </cell>
          <cell r="N586">
            <v>15850000</v>
          </cell>
        </row>
        <row r="587">
          <cell r="I587" t="str">
            <v>ÑKH17</v>
          </cell>
          <cell r="N587">
            <v>26950000</v>
          </cell>
        </row>
        <row r="588">
          <cell r="I588" t="str">
            <v>ÑKH17</v>
          </cell>
          <cell r="N588">
            <v>6900000</v>
          </cell>
        </row>
        <row r="589">
          <cell r="I589" t="str">
            <v>ÑKH17</v>
          </cell>
          <cell r="N589">
            <v>52029000</v>
          </cell>
        </row>
        <row r="590">
          <cell r="I590" t="str">
            <v>ÑKH17</v>
          </cell>
          <cell r="N590">
            <v>11592000</v>
          </cell>
        </row>
        <row r="591">
          <cell r="I591" t="str">
            <v>ÑKH17</v>
          </cell>
          <cell r="N591">
            <v>187585000</v>
          </cell>
        </row>
        <row r="592">
          <cell r="I592" t="str">
            <v>ÑKH17</v>
          </cell>
          <cell r="N592">
            <v>88087000</v>
          </cell>
        </row>
        <row r="593">
          <cell r="I593" t="str">
            <v>ÑKH17</v>
          </cell>
          <cell r="N593">
            <v>70735000</v>
          </cell>
        </row>
        <row r="594">
          <cell r="I594" t="str">
            <v>NMD</v>
          </cell>
          <cell r="N594">
            <v>15525000</v>
          </cell>
        </row>
        <row r="595">
          <cell r="I595" t="str">
            <v>SATI</v>
          </cell>
          <cell r="N595">
            <v>14700000</v>
          </cell>
        </row>
        <row r="596">
          <cell r="I596" t="str">
            <v>SATI</v>
          </cell>
          <cell r="N596">
            <v>6300000</v>
          </cell>
        </row>
        <row r="597">
          <cell r="I597" t="str">
            <v>SATI</v>
          </cell>
          <cell r="N597">
            <v>19440000</v>
          </cell>
        </row>
        <row r="598">
          <cell r="I598" t="str">
            <v>SATI</v>
          </cell>
          <cell r="N598">
            <v>224000</v>
          </cell>
        </row>
        <row r="599">
          <cell r="I599" t="str">
            <v>LÑTP 10</v>
          </cell>
          <cell r="N599">
            <v>4616000</v>
          </cell>
        </row>
        <row r="600">
          <cell r="I600" t="str">
            <v>LÑTP 10</v>
          </cell>
          <cell r="N600">
            <v>674400</v>
          </cell>
        </row>
        <row r="601">
          <cell r="I601" t="str">
            <v>LÑTP 10</v>
          </cell>
          <cell r="N601">
            <v>1280952</v>
          </cell>
        </row>
        <row r="602">
          <cell r="I602" t="str">
            <v>LÑTP 10</v>
          </cell>
          <cell r="N602">
            <v>154487447</v>
          </cell>
        </row>
        <row r="603">
          <cell r="I603" t="str">
            <v>LÑTP 10</v>
          </cell>
          <cell r="N603">
            <v>1196500</v>
          </cell>
        </row>
        <row r="604">
          <cell r="I604" t="str">
            <v>LÑTP 10</v>
          </cell>
          <cell r="N604">
            <v>4171000</v>
          </cell>
        </row>
        <row r="605">
          <cell r="I605" t="str">
            <v>LÑTP 10</v>
          </cell>
          <cell r="N605">
            <v>22157800</v>
          </cell>
        </row>
        <row r="606">
          <cell r="I606" t="str">
            <v>LÑTP 10</v>
          </cell>
          <cell r="N606">
            <v>234891132</v>
          </cell>
        </row>
        <row r="607">
          <cell r="I607" t="str">
            <v>TAPU</v>
          </cell>
          <cell r="N607">
            <v>1489920</v>
          </cell>
        </row>
        <row r="608">
          <cell r="I608" t="str">
            <v>TAPU</v>
          </cell>
          <cell r="N608">
            <v>1365000</v>
          </cell>
        </row>
        <row r="609">
          <cell r="I609" t="str">
            <v>TAPU</v>
          </cell>
          <cell r="N609">
            <v>390000</v>
          </cell>
        </row>
        <row r="610">
          <cell r="I610" t="str">
            <v>TAPU</v>
          </cell>
          <cell r="N610">
            <v>4656000</v>
          </cell>
        </row>
        <row r="611">
          <cell r="I611" t="str">
            <v>TAPU</v>
          </cell>
          <cell r="N611">
            <v>16400000</v>
          </cell>
        </row>
        <row r="612">
          <cell r="I612" t="str">
            <v>TAPU</v>
          </cell>
          <cell r="N612">
            <v>6014000</v>
          </cell>
        </row>
        <row r="613">
          <cell r="I613" t="str">
            <v>TAPU</v>
          </cell>
          <cell r="N613">
            <v>45193350</v>
          </cell>
        </row>
        <row r="614">
          <cell r="I614" t="str">
            <v>TAPU</v>
          </cell>
          <cell r="N614">
            <v>163200</v>
          </cell>
        </row>
        <row r="615">
          <cell r="I615" t="str">
            <v>TAPU</v>
          </cell>
          <cell r="N615">
            <v>68704300</v>
          </cell>
        </row>
        <row r="616">
          <cell r="I616" t="str">
            <v>TAPU</v>
          </cell>
          <cell r="N616">
            <v>5083125</v>
          </cell>
        </row>
        <row r="617">
          <cell r="I617" t="str">
            <v>TAPU</v>
          </cell>
          <cell r="N617">
            <v>3224500</v>
          </cell>
        </row>
        <row r="618">
          <cell r="I618" t="str">
            <v>TAPU</v>
          </cell>
          <cell r="N618">
            <v>6008260</v>
          </cell>
        </row>
        <row r="619">
          <cell r="I619" t="str">
            <v>TAPU</v>
          </cell>
          <cell r="N619">
            <v>3283800</v>
          </cell>
        </row>
        <row r="620">
          <cell r="I620" t="str">
            <v>TAPU</v>
          </cell>
          <cell r="N620">
            <v>830000</v>
          </cell>
        </row>
        <row r="621">
          <cell r="I621" t="str">
            <v>TAPU</v>
          </cell>
          <cell r="N621">
            <v>16400000</v>
          </cell>
        </row>
        <row r="622">
          <cell r="I622" t="str">
            <v>TAPU</v>
          </cell>
          <cell r="N622">
            <v>1314000</v>
          </cell>
        </row>
        <row r="623">
          <cell r="I623" t="str">
            <v>TAPU</v>
          </cell>
          <cell r="N623">
            <v>2168000</v>
          </cell>
        </row>
        <row r="624">
          <cell r="I624" t="str">
            <v>LÑTP 10</v>
          </cell>
          <cell r="N624">
            <v>50986200</v>
          </cell>
        </row>
        <row r="625">
          <cell r="I625" t="str">
            <v>LÑTP 10</v>
          </cell>
          <cell r="N625">
            <v>129545200</v>
          </cell>
        </row>
        <row r="626">
          <cell r="I626" t="str">
            <v>TRAM 13</v>
          </cell>
          <cell r="N626">
            <v>1449000</v>
          </cell>
        </row>
        <row r="627">
          <cell r="I627" t="str">
            <v>Tram 13</v>
          </cell>
          <cell r="N627">
            <v>5403484</v>
          </cell>
        </row>
        <row r="628">
          <cell r="I628" t="str">
            <v>Tram 13</v>
          </cell>
          <cell r="N628">
            <v>1575280</v>
          </cell>
        </row>
        <row r="629">
          <cell r="I629" t="str">
            <v>LÑTP 10</v>
          </cell>
          <cell r="N629">
            <v>3500000</v>
          </cell>
        </row>
        <row r="630">
          <cell r="I630" t="str">
            <v>LÑTP 10</v>
          </cell>
          <cell r="N630">
            <v>370000</v>
          </cell>
        </row>
        <row r="631">
          <cell r="I631" t="str">
            <v>TRAM 1</v>
          </cell>
          <cell r="N631">
            <v>158880</v>
          </cell>
        </row>
        <row r="632">
          <cell r="I632" t="str">
            <v>Tram 1</v>
          </cell>
          <cell r="N632">
            <v>1625300</v>
          </cell>
        </row>
        <row r="633">
          <cell r="I633" t="str">
            <v>GOI7</v>
          </cell>
          <cell r="N633">
            <v>130950</v>
          </cell>
        </row>
        <row r="634">
          <cell r="I634" t="str">
            <v>GOI7</v>
          </cell>
          <cell r="N634">
            <v>306520</v>
          </cell>
        </row>
        <row r="635">
          <cell r="I635" t="str">
            <v>GOI7</v>
          </cell>
          <cell r="N635">
            <v>660000</v>
          </cell>
        </row>
        <row r="636">
          <cell r="I636" t="str">
            <v>Tram 9</v>
          </cell>
          <cell r="N636">
            <v>5878700</v>
          </cell>
        </row>
        <row r="637">
          <cell r="I637" t="str">
            <v>Tram 9</v>
          </cell>
          <cell r="N637">
            <v>1848000</v>
          </cell>
        </row>
        <row r="638">
          <cell r="I638" t="str">
            <v>Tram 9</v>
          </cell>
          <cell r="N638">
            <v>143850</v>
          </cell>
        </row>
        <row r="639">
          <cell r="I639" t="str">
            <v>Tram 9</v>
          </cell>
          <cell r="N639">
            <v>61200</v>
          </cell>
        </row>
        <row r="640">
          <cell r="I640" t="str">
            <v>Tram 9</v>
          </cell>
          <cell r="N640">
            <v>282200</v>
          </cell>
        </row>
        <row r="641">
          <cell r="I641" t="str">
            <v>TRAM 11</v>
          </cell>
          <cell r="N641">
            <v>2837250</v>
          </cell>
        </row>
        <row r="642">
          <cell r="I642" t="str">
            <v>TAPU</v>
          </cell>
          <cell r="N642">
            <v>1455000</v>
          </cell>
        </row>
        <row r="643">
          <cell r="I643" t="str">
            <v>D/D 4</v>
          </cell>
          <cell r="N643">
            <v>1045442</v>
          </cell>
        </row>
        <row r="644">
          <cell r="I644" t="str">
            <v>D/D 4</v>
          </cell>
          <cell r="N644">
            <v>8962800</v>
          </cell>
        </row>
        <row r="645">
          <cell r="I645" t="str">
            <v>ÑKH17</v>
          </cell>
          <cell r="N645">
            <v>24000000</v>
          </cell>
        </row>
        <row r="646">
          <cell r="I646" t="str">
            <v>ÑKH17</v>
          </cell>
          <cell r="N646">
            <v>14810400</v>
          </cell>
        </row>
        <row r="647">
          <cell r="I647" t="str">
            <v>ÑKH17</v>
          </cell>
          <cell r="N647">
            <v>15000000</v>
          </cell>
        </row>
        <row r="648">
          <cell r="I648" t="str">
            <v>ÑKH17</v>
          </cell>
          <cell r="N648">
            <v>3620000</v>
          </cell>
        </row>
        <row r="649">
          <cell r="I649" t="str">
            <v>Tram 9</v>
          </cell>
          <cell r="N649">
            <v>2999240</v>
          </cell>
        </row>
        <row r="650">
          <cell r="I650" t="str">
            <v>TRAM 110</v>
          </cell>
          <cell r="N650">
            <v>1428000</v>
          </cell>
        </row>
        <row r="651">
          <cell r="I651" t="str">
            <v>TRAÏM 8</v>
          </cell>
          <cell r="N651">
            <v>1904762</v>
          </cell>
        </row>
        <row r="652">
          <cell r="I652" t="str">
            <v>Tram 9</v>
          </cell>
          <cell r="N652">
            <v>2142000</v>
          </cell>
        </row>
        <row r="653">
          <cell r="I653" t="str">
            <v>TRAM 17</v>
          </cell>
          <cell r="N653">
            <v>174600</v>
          </cell>
        </row>
        <row r="654">
          <cell r="I654" t="str">
            <v>TRAM 17</v>
          </cell>
          <cell r="N654">
            <v>1358000</v>
          </cell>
        </row>
        <row r="655">
          <cell r="I655" t="str">
            <v>TRAM 17</v>
          </cell>
          <cell r="N655">
            <v>6468000</v>
          </cell>
        </row>
        <row r="656">
          <cell r="I656" t="str">
            <v>PISICO</v>
          </cell>
          <cell r="N656">
            <v>2454540</v>
          </cell>
        </row>
        <row r="657">
          <cell r="I657" t="str">
            <v>PISICO</v>
          </cell>
          <cell r="N657">
            <v>42188571</v>
          </cell>
        </row>
        <row r="658">
          <cell r="I658" t="str">
            <v>PISICO</v>
          </cell>
          <cell r="N658">
            <v>1996000</v>
          </cell>
        </row>
        <row r="659">
          <cell r="I659" t="str">
            <v>PISICO</v>
          </cell>
          <cell r="N659">
            <v>2110000</v>
          </cell>
        </row>
        <row r="660">
          <cell r="I660" t="str">
            <v>PISICO</v>
          </cell>
          <cell r="N660">
            <v>4889276</v>
          </cell>
        </row>
        <row r="661">
          <cell r="I661" t="str">
            <v>PISICO</v>
          </cell>
          <cell r="N661">
            <v>4522000</v>
          </cell>
        </row>
        <row r="662">
          <cell r="I662" t="str">
            <v>PISICO</v>
          </cell>
          <cell r="N662">
            <v>22457143</v>
          </cell>
        </row>
        <row r="663">
          <cell r="I663" t="str">
            <v>PISICO</v>
          </cell>
          <cell r="N663">
            <v>1446000</v>
          </cell>
        </row>
        <row r="664">
          <cell r="I664" t="str">
            <v>PISICO</v>
          </cell>
          <cell r="N664">
            <v>1670000</v>
          </cell>
        </row>
        <row r="665">
          <cell r="I665" t="str">
            <v>PISICO</v>
          </cell>
          <cell r="N665">
            <v>9249532</v>
          </cell>
        </row>
        <row r="666">
          <cell r="I666" t="str">
            <v>PISICO</v>
          </cell>
          <cell r="N666">
            <v>1645605</v>
          </cell>
        </row>
        <row r="667">
          <cell r="I667" t="str">
            <v>PISICO</v>
          </cell>
          <cell r="N667">
            <v>16587970</v>
          </cell>
        </row>
        <row r="668">
          <cell r="I668" t="str">
            <v>PISICO</v>
          </cell>
          <cell r="N668">
            <v>3956145</v>
          </cell>
        </row>
        <row r="669">
          <cell r="I669" t="str">
            <v>PISICO</v>
          </cell>
          <cell r="N669">
            <v>5805450</v>
          </cell>
        </row>
        <row r="670">
          <cell r="I670" t="str">
            <v>PISICO</v>
          </cell>
          <cell r="N670">
            <v>1978800</v>
          </cell>
        </row>
        <row r="671">
          <cell r="I671" t="str">
            <v>PISICO</v>
          </cell>
          <cell r="N671">
            <v>3676882</v>
          </cell>
        </row>
        <row r="672">
          <cell r="I672" t="str">
            <v>TAPU</v>
          </cell>
          <cell r="N672">
            <v>471807000</v>
          </cell>
        </row>
        <row r="673">
          <cell r="I673" t="str">
            <v>TAPU</v>
          </cell>
          <cell r="N673">
            <v>541247700</v>
          </cell>
        </row>
        <row r="674">
          <cell r="I674" t="str">
            <v>TAPU</v>
          </cell>
          <cell r="N674">
            <v>204663585</v>
          </cell>
        </row>
        <row r="675">
          <cell r="I675" t="str">
            <v>TAPU</v>
          </cell>
          <cell r="N675">
            <v>15219066</v>
          </cell>
        </row>
        <row r="676">
          <cell r="I676" t="str">
            <v>LÑTP 10</v>
          </cell>
          <cell r="N676">
            <v>381092413</v>
          </cell>
        </row>
        <row r="677">
          <cell r="I677" t="str">
            <v>TRAM 1</v>
          </cell>
          <cell r="N677">
            <v>15880000</v>
          </cell>
        </row>
        <row r="678">
          <cell r="I678" t="str">
            <v>TRAM 1</v>
          </cell>
          <cell r="N678">
            <v>3299843</v>
          </cell>
        </row>
        <row r="679">
          <cell r="I679" t="str">
            <v>TRAM 1</v>
          </cell>
          <cell r="N679">
            <v>10529350</v>
          </cell>
        </row>
        <row r="680">
          <cell r="I680" t="str">
            <v>TRAM 1</v>
          </cell>
          <cell r="N680">
            <v>16549000</v>
          </cell>
        </row>
        <row r="681">
          <cell r="I681" t="str">
            <v>TRAM 1</v>
          </cell>
          <cell r="N681">
            <v>2401330</v>
          </cell>
        </row>
        <row r="682">
          <cell r="I682" t="str">
            <v>TRAM 1</v>
          </cell>
          <cell r="N682">
            <v>776000</v>
          </cell>
        </row>
        <row r="683">
          <cell r="I683" t="str">
            <v>TRAM 1</v>
          </cell>
          <cell r="N683">
            <v>3681150</v>
          </cell>
        </row>
        <row r="684">
          <cell r="I684" t="str">
            <v>TRAM 1</v>
          </cell>
          <cell r="N684">
            <v>21815300</v>
          </cell>
        </row>
        <row r="685">
          <cell r="I685" t="str">
            <v>TRAM 20</v>
          </cell>
          <cell r="N685">
            <v>252000</v>
          </cell>
        </row>
        <row r="686">
          <cell r="I686" t="str">
            <v>TRAM 20</v>
          </cell>
          <cell r="N686">
            <v>1552000</v>
          </cell>
        </row>
        <row r="687">
          <cell r="I687" t="str">
            <v>TRAM 20</v>
          </cell>
          <cell r="N687">
            <v>3249500</v>
          </cell>
        </row>
        <row r="689">
          <cell r="N689">
            <v>2518120</v>
          </cell>
        </row>
        <row r="690">
          <cell r="N690">
            <v>1509088</v>
          </cell>
        </row>
        <row r="691">
          <cell r="N691">
            <v>101000000</v>
          </cell>
        </row>
        <row r="692">
          <cell r="N692">
            <v>2293080</v>
          </cell>
        </row>
        <row r="693">
          <cell r="N693">
            <v>7155515.3999999994</v>
          </cell>
        </row>
        <row r="694">
          <cell r="N694">
            <v>1526023.4</v>
          </cell>
        </row>
        <row r="695">
          <cell r="N695">
            <v>1532600</v>
          </cell>
        </row>
        <row r="696">
          <cell r="N696">
            <v>913255</v>
          </cell>
        </row>
        <row r="697">
          <cell r="N697">
            <v>668815</v>
          </cell>
        </row>
        <row r="698">
          <cell r="N698">
            <v>924410</v>
          </cell>
        </row>
        <row r="699">
          <cell r="N699">
            <v>3616000</v>
          </cell>
        </row>
        <row r="700">
          <cell r="N700">
            <v>15725640</v>
          </cell>
        </row>
        <row r="701">
          <cell r="N701">
            <v>291000</v>
          </cell>
        </row>
        <row r="702">
          <cell r="N702">
            <v>2172800</v>
          </cell>
        </row>
        <row r="703">
          <cell r="N703">
            <v>2861050</v>
          </cell>
        </row>
        <row r="704">
          <cell r="N704">
            <v>2328000</v>
          </cell>
        </row>
        <row r="705">
          <cell r="N705">
            <v>601400</v>
          </cell>
        </row>
        <row r="706">
          <cell r="N706">
            <v>824500</v>
          </cell>
        </row>
        <row r="707">
          <cell r="N707">
            <v>145500</v>
          </cell>
        </row>
        <row r="708">
          <cell r="N708">
            <v>460265</v>
          </cell>
        </row>
        <row r="709">
          <cell r="N709">
            <v>13589700</v>
          </cell>
        </row>
        <row r="710">
          <cell r="N710">
            <v>2522000</v>
          </cell>
        </row>
        <row r="711">
          <cell r="N711">
            <v>1455000</v>
          </cell>
        </row>
        <row r="712">
          <cell r="N712">
            <v>7178000</v>
          </cell>
        </row>
        <row r="713">
          <cell r="N713">
            <v>12362650</v>
          </cell>
        </row>
        <row r="714">
          <cell r="N714">
            <v>15550070</v>
          </cell>
        </row>
        <row r="715">
          <cell r="N715">
            <v>6101300</v>
          </cell>
        </row>
        <row r="716">
          <cell r="N716">
            <v>436500</v>
          </cell>
        </row>
        <row r="717">
          <cell r="N717">
            <v>15780000</v>
          </cell>
        </row>
        <row r="718">
          <cell r="N718">
            <v>20021200</v>
          </cell>
        </row>
        <row r="719">
          <cell r="N719">
            <v>23460000</v>
          </cell>
        </row>
        <row r="720">
          <cell r="N720">
            <v>31516000</v>
          </cell>
        </row>
        <row r="721">
          <cell r="N721">
            <v>63920000</v>
          </cell>
        </row>
        <row r="722">
          <cell r="N722">
            <v>667360</v>
          </cell>
        </row>
        <row r="723">
          <cell r="N723">
            <v>115000</v>
          </cell>
        </row>
        <row r="724">
          <cell r="N724">
            <v>58053540</v>
          </cell>
        </row>
        <row r="725">
          <cell r="N725">
            <v>1476356</v>
          </cell>
        </row>
        <row r="726">
          <cell r="N726">
            <v>4492708</v>
          </cell>
        </row>
        <row r="727">
          <cell r="N727">
            <v>23945454</v>
          </cell>
        </row>
        <row r="728">
          <cell r="N728">
            <v>21766800</v>
          </cell>
        </row>
        <row r="729">
          <cell r="N729">
            <v>11349000</v>
          </cell>
        </row>
        <row r="730">
          <cell r="N730">
            <v>18699999</v>
          </cell>
        </row>
        <row r="731">
          <cell r="N731">
            <v>1771428</v>
          </cell>
        </row>
        <row r="732">
          <cell r="N732">
            <v>1466500</v>
          </cell>
        </row>
        <row r="733">
          <cell r="N733">
            <v>9500000</v>
          </cell>
        </row>
        <row r="734">
          <cell r="N734">
            <v>3820000</v>
          </cell>
        </row>
        <row r="735">
          <cell r="N735">
            <v>2095685</v>
          </cell>
        </row>
        <row r="736">
          <cell r="N736">
            <v>698400</v>
          </cell>
        </row>
        <row r="737">
          <cell r="N737">
            <v>1018500</v>
          </cell>
        </row>
        <row r="738">
          <cell r="N738">
            <v>3610000</v>
          </cell>
        </row>
        <row r="739">
          <cell r="N739">
            <v>14440000</v>
          </cell>
        </row>
        <row r="740">
          <cell r="N740">
            <v>2492000</v>
          </cell>
        </row>
        <row r="741">
          <cell r="N741">
            <v>3826600</v>
          </cell>
        </row>
        <row r="742">
          <cell r="N742">
            <v>1225000</v>
          </cell>
        </row>
        <row r="743">
          <cell r="N743">
            <v>1385000</v>
          </cell>
        </row>
        <row r="744">
          <cell r="N744">
            <v>37036000</v>
          </cell>
        </row>
        <row r="745">
          <cell r="N745">
            <v>11182500</v>
          </cell>
        </row>
        <row r="746">
          <cell r="N746">
            <v>23181600</v>
          </cell>
        </row>
        <row r="747">
          <cell r="N747">
            <v>2323150</v>
          </cell>
        </row>
        <row r="748">
          <cell r="N748">
            <v>3654475</v>
          </cell>
        </row>
        <row r="749">
          <cell r="N749">
            <v>37334065</v>
          </cell>
        </row>
        <row r="750">
          <cell r="N750">
            <v>29767500</v>
          </cell>
        </row>
        <row r="751">
          <cell r="N751">
            <v>14495165</v>
          </cell>
        </row>
        <row r="752">
          <cell r="N752">
            <v>15723000</v>
          </cell>
        </row>
        <row r="753">
          <cell r="N753">
            <v>21047650</v>
          </cell>
        </row>
        <row r="754">
          <cell r="N754">
            <v>22333600</v>
          </cell>
        </row>
        <row r="755">
          <cell r="N755">
            <v>1271000</v>
          </cell>
        </row>
        <row r="756">
          <cell r="N756">
            <v>6530040</v>
          </cell>
        </row>
        <row r="757">
          <cell r="N757">
            <v>1470520</v>
          </cell>
        </row>
        <row r="758">
          <cell r="N758">
            <v>138664500</v>
          </cell>
        </row>
        <row r="759">
          <cell r="N759">
            <v>226478500</v>
          </cell>
        </row>
        <row r="760">
          <cell r="N760">
            <v>59147500</v>
          </cell>
        </row>
        <row r="761">
          <cell r="N761">
            <v>39000000</v>
          </cell>
        </row>
        <row r="762">
          <cell r="N762">
            <v>3098000</v>
          </cell>
        </row>
        <row r="763">
          <cell r="N763">
            <v>52200000</v>
          </cell>
        </row>
        <row r="764">
          <cell r="N764">
            <v>5040000</v>
          </cell>
        </row>
        <row r="765">
          <cell r="N765">
            <v>131520000</v>
          </cell>
        </row>
        <row r="766">
          <cell r="N766">
            <v>12854000</v>
          </cell>
        </row>
        <row r="767">
          <cell r="N767">
            <v>43200000</v>
          </cell>
        </row>
        <row r="768">
          <cell r="N768">
            <v>3745455</v>
          </cell>
        </row>
        <row r="769">
          <cell r="N769">
            <v>457143</v>
          </cell>
        </row>
        <row r="770">
          <cell r="N770">
            <v>42130947.990000002</v>
          </cell>
        </row>
        <row r="771">
          <cell r="N771">
            <v>180000</v>
          </cell>
        </row>
        <row r="772">
          <cell r="N772">
            <v>25173072.370000001</v>
          </cell>
        </row>
        <row r="773">
          <cell r="N773">
            <v>37836916.100000001</v>
          </cell>
        </row>
        <row r="774">
          <cell r="N774">
            <v>13915000</v>
          </cell>
        </row>
        <row r="775">
          <cell r="N775">
            <v>545008658</v>
          </cell>
        </row>
        <row r="776">
          <cell r="N776">
            <v>7527300</v>
          </cell>
        </row>
        <row r="777">
          <cell r="N777">
            <v>28965000</v>
          </cell>
        </row>
        <row r="778">
          <cell r="N778">
            <v>274040</v>
          </cell>
        </row>
        <row r="779">
          <cell r="N779">
            <v>6450000</v>
          </cell>
        </row>
        <row r="780">
          <cell r="N780">
            <v>873390</v>
          </cell>
        </row>
        <row r="781">
          <cell r="N781">
            <v>158519481</v>
          </cell>
        </row>
        <row r="782">
          <cell r="N782">
            <v>1370800</v>
          </cell>
        </row>
        <row r="783">
          <cell r="N783">
            <v>9739000</v>
          </cell>
        </row>
        <row r="784">
          <cell r="N784">
            <v>1107500</v>
          </cell>
        </row>
        <row r="785">
          <cell r="N785">
            <v>13942000</v>
          </cell>
        </row>
        <row r="786">
          <cell r="N786">
            <v>360000</v>
          </cell>
        </row>
        <row r="787">
          <cell r="N787">
            <v>840000</v>
          </cell>
        </row>
        <row r="788">
          <cell r="N788">
            <v>2600000</v>
          </cell>
        </row>
        <row r="789">
          <cell r="N789">
            <v>3380000</v>
          </cell>
        </row>
        <row r="790">
          <cell r="N790">
            <v>14448000</v>
          </cell>
        </row>
        <row r="791">
          <cell r="N791">
            <v>5040000</v>
          </cell>
        </row>
        <row r="792">
          <cell r="N792">
            <v>5160000</v>
          </cell>
        </row>
        <row r="793">
          <cell r="N793">
            <v>18900000</v>
          </cell>
        </row>
        <row r="794">
          <cell r="N794">
            <v>7494000</v>
          </cell>
        </row>
        <row r="795">
          <cell r="N795">
            <v>11965000</v>
          </cell>
        </row>
        <row r="796">
          <cell r="N796">
            <v>4916300</v>
          </cell>
        </row>
        <row r="797">
          <cell r="N797">
            <v>14319094</v>
          </cell>
        </row>
        <row r="799">
          <cell r="I799" t="str">
            <v>FOR</v>
          </cell>
          <cell r="N799">
            <v>1571429</v>
          </cell>
        </row>
        <row r="800">
          <cell r="I800" t="str">
            <v>D/D 4</v>
          </cell>
          <cell r="N800">
            <v>792655152</v>
          </cell>
        </row>
        <row r="801">
          <cell r="I801" t="str">
            <v>FOR</v>
          </cell>
          <cell r="N801">
            <v>1743143</v>
          </cell>
        </row>
        <row r="802">
          <cell r="I802" t="str">
            <v>FOR</v>
          </cell>
          <cell r="N802">
            <v>6154380</v>
          </cell>
        </row>
        <row r="803">
          <cell r="I803" t="str">
            <v>FOR</v>
          </cell>
          <cell r="N803">
            <v>59454450</v>
          </cell>
        </row>
        <row r="804">
          <cell r="I804" t="str">
            <v>FOR</v>
          </cell>
          <cell r="N804">
            <v>2571430</v>
          </cell>
        </row>
        <row r="805">
          <cell r="I805" t="str">
            <v>ÑKH19</v>
          </cell>
          <cell r="N805">
            <v>1026000</v>
          </cell>
        </row>
        <row r="806">
          <cell r="N806">
            <v>167040000</v>
          </cell>
        </row>
        <row r="807">
          <cell r="N807">
            <v>16277500</v>
          </cell>
        </row>
        <row r="808">
          <cell r="N808">
            <v>40600000</v>
          </cell>
        </row>
        <row r="809">
          <cell r="N809">
            <v>3920000</v>
          </cell>
        </row>
        <row r="810">
          <cell r="N810">
            <v>83160</v>
          </cell>
        </row>
        <row r="811">
          <cell r="N811">
            <v>736500</v>
          </cell>
        </row>
        <row r="812">
          <cell r="N812">
            <v>1011560</v>
          </cell>
        </row>
        <row r="813">
          <cell r="N813">
            <v>546210</v>
          </cell>
        </row>
        <row r="814">
          <cell r="N814">
            <v>431600</v>
          </cell>
        </row>
        <row r="815">
          <cell r="N815">
            <v>12500</v>
          </cell>
        </row>
        <row r="816">
          <cell r="N816">
            <v>2386000</v>
          </cell>
        </row>
        <row r="817">
          <cell r="N817">
            <v>20400</v>
          </cell>
        </row>
        <row r="818">
          <cell r="N818">
            <v>905772</v>
          </cell>
        </row>
        <row r="819">
          <cell r="N819">
            <v>77900000</v>
          </cell>
        </row>
        <row r="820">
          <cell r="N820">
            <v>28455580</v>
          </cell>
        </row>
        <row r="821">
          <cell r="N821">
            <v>258400</v>
          </cell>
        </row>
        <row r="822">
          <cell r="N822">
            <v>2328270</v>
          </cell>
        </row>
        <row r="823">
          <cell r="N823">
            <v>390000</v>
          </cell>
        </row>
        <row r="824">
          <cell r="N824">
            <v>204000</v>
          </cell>
        </row>
        <row r="825">
          <cell r="N825">
            <v>20601520</v>
          </cell>
        </row>
        <row r="826">
          <cell r="N826">
            <v>4179300</v>
          </cell>
        </row>
        <row r="827">
          <cell r="N827">
            <v>175500</v>
          </cell>
        </row>
        <row r="828">
          <cell r="N828">
            <v>326000</v>
          </cell>
        </row>
        <row r="829">
          <cell r="N829">
            <v>3756700</v>
          </cell>
        </row>
        <row r="830">
          <cell r="N830">
            <v>9880000</v>
          </cell>
        </row>
        <row r="831">
          <cell r="N831">
            <v>350000</v>
          </cell>
        </row>
        <row r="832">
          <cell r="N832">
            <v>3360000</v>
          </cell>
        </row>
        <row r="833">
          <cell r="N833">
            <v>2520000</v>
          </cell>
        </row>
        <row r="834">
          <cell r="N834">
            <v>3189600</v>
          </cell>
        </row>
        <row r="835">
          <cell r="N835">
            <v>500000</v>
          </cell>
        </row>
        <row r="836">
          <cell r="N836">
            <v>12631815</v>
          </cell>
        </row>
        <row r="837">
          <cell r="N837">
            <v>666667</v>
          </cell>
        </row>
        <row r="838">
          <cell r="N838">
            <v>2943950</v>
          </cell>
        </row>
        <row r="839">
          <cell r="N839">
            <v>5940000</v>
          </cell>
        </row>
        <row r="840">
          <cell r="N840">
            <v>2970000</v>
          </cell>
        </row>
        <row r="841">
          <cell r="N841">
            <v>1900000</v>
          </cell>
        </row>
        <row r="842">
          <cell r="N842">
            <v>225040</v>
          </cell>
        </row>
        <row r="843">
          <cell r="N843">
            <v>498812990</v>
          </cell>
        </row>
        <row r="844">
          <cell r="N844">
            <v>147090450</v>
          </cell>
        </row>
        <row r="845">
          <cell r="N845">
            <v>11808000</v>
          </cell>
        </row>
        <row r="846">
          <cell r="N846">
            <v>70444000</v>
          </cell>
        </row>
        <row r="847">
          <cell r="N847">
            <v>3360000</v>
          </cell>
        </row>
        <row r="848">
          <cell r="N848">
            <v>850000</v>
          </cell>
        </row>
        <row r="849">
          <cell r="N849">
            <v>300000</v>
          </cell>
        </row>
        <row r="850">
          <cell r="N850">
            <v>1655353.5</v>
          </cell>
        </row>
        <row r="851">
          <cell r="N851">
            <v>715000</v>
          </cell>
        </row>
        <row r="852">
          <cell r="N852">
            <v>780000</v>
          </cell>
        </row>
        <row r="853">
          <cell r="N853">
            <v>2298500</v>
          </cell>
        </row>
        <row r="854">
          <cell r="N854">
            <v>1095500</v>
          </cell>
        </row>
        <row r="855">
          <cell r="N855">
            <v>11520000</v>
          </cell>
        </row>
        <row r="856">
          <cell r="N856">
            <v>2160000</v>
          </cell>
        </row>
        <row r="857">
          <cell r="N857">
            <v>1002000</v>
          </cell>
        </row>
        <row r="858">
          <cell r="N858">
            <v>5228000</v>
          </cell>
        </row>
        <row r="859">
          <cell r="N859">
            <v>7727200</v>
          </cell>
        </row>
        <row r="860">
          <cell r="N860">
            <v>594000</v>
          </cell>
        </row>
        <row r="861">
          <cell r="N861">
            <v>8400000</v>
          </cell>
        </row>
        <row r="862">
          <cell r="N862">
            <v>1309500</v>
          </cell>
        </row>
        <row r="863">
          <cell r="I863" t="str">
            <v>D/D 4</v>
          </cell>
          <cell r="N863">
            <v>11604540</v>
          </cell>
        </row>
        <row r="864">
          <cell r="I864" t="str">
            <v>D/D 4</v>
          </cell>
          <cell r="N864">
            <v>4860000</v>
          </cell>
        </row>
        <row r="865">
          <cell r="I865" t="str">
            <v>D/D 4</v>
          </cell>
          <cell r="N865">
            <v>68545455</v>
          </cell>
        </row>
        <row r="866">
          <cell r="I866" t="str">
            <v>D/D 4</v>
          </cell>
          <cell r="N866">
            <v>13269600</v>
          </cell>
        </row>
        <row r="867">
          <cell r="I867" t="str">
            <v>D/D 4</v>
          </cell>
          <cell r="N867">
            <v>3540500</v>
          </cell>
        </row>
        <row r="868">
          <cell r="I868" t="str">
            <v>D/D 4</v>
          </cell>
          <cell r="N868">
            <v>10670000</v>
          </cell>
        </row>
        <row r="869">
          <cell r="I869" t="str">
            <v>D/D 4</v>
          </cell>
          <cell r="N869">
            <v>20560000</v>
          </cell>
        </row>
        <row r="870">
          <cell r="I870" t="str">
            <v>D/D 4</v>
          </cell>
          <cell r="N870">
            <v>5142780</v>
          </cell>
        </row>
        <row r="871">
          <cell r="I871" t="str">
            <v>D/D 4</v>
          </cell>
          <cell r="N871">
            <v>9270000</v>
          </cell>
        </row>
        <row r="872">
          <cell r="I872" t="str">
            <v>D/D 4</v>
          </cell>
          <cell r="N872">
            <v>2780505</v>
          </cell>
        </row>
        <row r="873">
          <cell r="I873" t="str">
            <v>D/D 4</v>
          </cell>
          <cell r="N873">
            <v>780850</v>
          </cell>
        </row>
        <row r="874">
          <cell r="I874" t="str">
            <v>D/D 4</v>
          </cell>
          <cell r="N874">
            <v>1983650</v>
          </cell>
        </row>
        <row r="875">
          <cell r="I875" t="str">
            <v>D/D 4</v>
          </cell>
          <cell r="N875">
            <v>4190400</v>
          </cell>
        </row>
        <row r="876">
          <cell r="I876" t="str">
            <v>D/D 4</v>
          </cell>
          <cell r="N876">
            <v>4015800</v>
          </cell>
        </row>
        <row r="877">
          <cell r="I877" t="str">
            <v>D/D 4</v>
          </cell>
          <cell r="N877">
            <v>3870300</v>
          </cell>
        </row>
        <row r="878">
          <cell r="I878" t="str">
            <v>D/D 4</v>
          </cell>
          <cell r="N878">
            <v>4714200</v>
          </cell>
        </row>
        <row r="879">
          <cell r="I879" t="str">
            <v>D/D 4</v>
          </cell>
          <cell r="N879">
            <v>11640000</v>
          </cell>
        </row>
        <row r="880">
          <cell r="I880" t="str">
            <v>D/D 4</v>
          </cell>
          <cell r="N880">
            <v>4190400</v>
          </cell>
        </row>
        <row r="881">
          <cell r="I881" t="str">
            <v>TRAM 9</v>
          </cell>
          <cell r="N881">
            <v>766300</v>
          </cell>
        </row>
        <row r="882">
          <cell r="I882" t="str">
            <v>TRAM 18</v>
          </cell>
          <cell r="N882">
            <v>242500</v>
          </cell>
        </row>
        <row r="883">
          <cell r="I883" t="str">
            <v>TRAM 17</v>
          </cell>
          <cell r="N883">
            <v>1320000</v>
          </cell>
        </row>
        <row r="884">
          <cell r="I884" t="str">
            <v>TRAM 17</v>
          </cell>
          <cell r="N884">
            <v>1600500</v>
          </cell>
        </row>
        <row r="885">
          <cell r="I885" t="str">
            <v>TRAM 17</v>
          </cell>
          <cell r="N885">
            <v>892400</v>
          </cell>
        </row>
        <row r="886">
          <cell r="I886" t="str">
            <v>TRAM 17</v>
          </cell>
          <cell r="N886">
            <v>2444400</v>
          </cell>
        </row>
        <row r="887">
          <cell r="I887" t="str">
            <v>TRAM 17</v>
          </cell>
          <cell r="N887">
            <v>174600</v>
          </cell>
        </row>
        <row r="888">
          <cell r="I888" t="str">
            <v>TRAM 17</v>
          </cell>
          <cell r="N888">
            <v>5577500</v>
          </cell>
        </row>
        <row r="889">
          <cell r="I889" t="str">
            <v>TRAM 20</v>
          </cell>
          <cell r="N889">
            <v>19697600</v>
          </cell>
        </row>
        <row r="890">
          <cell r="I890" t="str">
            <v>TRAM 20</v>
          </cell>
          <cell r="N890">
            <v>10040500</v>
          </cell>
        </row>
        <row r="891">
          <cell r="I891" t="str">
            <v>TRAM 20</v>
          </cell>
          <cell r="N891">
            <v>2853446</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GATE HOUSE"/>
      <sheetName val="ADMINISTRATION BUILDING "/>
      <sheetName val="HYDROGEN PLANT BUILDING"/>
      <sheetName val="COAL HANDLING CONTROL BUILDING"/>
      <sheetName val="COAL PLANT BUNKERING SW. BLDG."/>
      <sheetName val="COAL RAIL UNLOADING SW. BLDG."/>
      <sheetName val="FUEL OIL XFER"/>
      <sheetName val="ASH CONTROL"/>
      <sheetName val="ESP CONTROL HOUSE"/>
      <sheetName val="WAREHOUSE"/>
      <sheetName val="WORKSHOP-STORE"/>
      <sheetName val="BULLDOZER GARAGE"/>
      <sheetName val="CHLORINATION BLDG"/>
      <sheetName val="CIRCULATING WATER PUMP HOUSE"/>
      <sheetName val="SWITCH YARD BUILDING"/>
      <sheetName val="BERTH ELECTRICITY HOUSE"/>
      <sheetName val="COMMON SERVICE HOUSE "/>
      <sheetName val="UNIT 1 &amp; UNIT 2 FGD PUMPHOUSE"/>
      <sheetName val="GYPSUM DEWATERING HOUSE"/>
      <sheetName val="LIMESTONE MILLING HOUSE"/>
      <sheetName val="WATER TREATMENT CONTROL HOUSE"/>
      <sheetName val="WASTE WATER TREATMENT BLDG. "/>
      <sheetName val="GARAGE-CIVIL WORSHOP"/>
      <sheetName val="SUB GATE HOUSE"/>
      <sheetName val="EXTERNAL PLANT WORKSHOP"/>
      <sheetName val="UNIT 1 BOILER BUILDING"/>
      <sheetName val="CENTRAL CONTROL BUILDING"/>
      <sheetName val="UNIT 1 TURBINE BUILDING"/>
      <sheetName val="UNIT 1 &amp; UNIT 2 AUX BAY-BUNKER "/>
      <sheetName val="UNIT 2 BOILER BUILDING "/>
      <sheetName val="UNIT 2 TURBINE BUILDING"/>
      <sheetName val="RETURN WATER PUMPHOUSE"/>
      <sheetName val="H.F.O. UNLOADING PUMP HOUSE"/>
      <sheetName val="Sheet1"/>
      <sheetName val="XL4Poppy"/>
      <sheetName val="KL"/>
      <sheetName val="THKL"/>
      <sheetName val="CHIETTINH"/>
      <sheetName val="SON"/>
      <sheetName val="DT chi tiet"/>
      <sheetName val="Don gia chung vat lieu chinh"/>
      <sheetName val="TH kinh phi"/>
      <sheetName val="bia"/>
      <sheetName val="SX"/>
      <sheetName val="00000000"/>
      <sheetName val="XXXXXXXX"/>
      <sheetName val="XXXXXXX0"/>
      <sheetName val="Sheet2"/>
      <sheetName val="Sheet3"/>
      <sheetName val="tuong"/>
      <sheetName val="CHITIET VL-NC-TT -1p"/>
      <sheetName val="CHITIET VL-NC-TT-3p"/>
      <sheetName val="TDTKP1"/>
      <sheetName val="KPVC-BD "/>
      <sheetName val="COAT&amp;WRAP-QIOT-#3"/>
      <sheetName val="PNT-QUOT-#3"/>
      <sheetName val="SL dau tien"/>
      <sheetName val="SUB GAT_x0000__x0000__x0000__x0000_USE"/>
      <sheetName val="SUB G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Sheet1"/>
      <sheetName val="Sheet2"/>
      <sheetName val="Sheet3"/>
      <sheetName val="Sheet4"/>
      <sheetName val="Sheet5"/>
      <sheetName val="00000000"/>
      <sheetName val="Canuoc QH"/>
      <sheetName val="Canuoc "/>
      <sheetName val="MN&amp;TDsua QH"/>
      <sheetName val="MN&amp;TDsua"/>
      <sheetName val="DBBB sua QH"/>
      <sheetName val="DBBB sua"/>
      <sheetName val="BTBsua QH"/>
      <sheetName val="BTBsua"/>
      <sheetName val="DHNTBsua QH"/>
      <sheetName val="DHNTBsua"/>
      <sheetName val="TNsua QH"/>
      <sheetName val="TNsua"/>
      <sheetName val="DNBsua QH"/>
      <sheetName val="DNBsua"/>
      <sheetName val="DBSCLsua QH"/>
      <sheetName val="DBSCLsua"/>
      <sheetName val="XXXXXXXX"/>
      <sheetName val="VCTT"/>
      <sheetName val="Sheet6"/>
      <sheetName val="Sheet7"/>
      <sheetName val="XL4Poppy"/>
      <sheetName val="(1)TK_ThueGTGT_Thang"/>
      <sheetName val="Chi tiet"/>
      <sheetName val="Chiet tinh dz35"/>
      <sheetName val="DT DZ 22+TBA "/>
      <sheetName val="CT Thang Mo"/>
      <sheetName val="CT  PL"/>
      <sheetName val="NKCTỪ"/>
      <sheetName val="SỔ CÁI"/>
      <sheetName val="BCÂNĐỐI"/>
      <sheetName val="CĐKTOÁN"/>
      <sheetName val="KQHĐKD"/>
      <sheetName val="TỒN QUỸ"/>
      <sheetName val="_x0002_i  _x0004_z22"/>
      <sheetName val="NKCT?"/>
      <sheetName val="S? CÁI"/>
      <sheetName val="BCÂNÐ?I"/>
      <sheetName val="CÐKTOÁN"/>
      <sheetName val="KQHÐKD"/>
      <sheetName val="T?N QU?"/>
      <sheetName val="THOP XL"/>
      <sheetName val="C45"/>
      <sheetName val="C46-Q1"/>
      <sheetName val="C47-T1"/>
      <sheetName val="C47-T2"/>
      <sheetName val="C47-T3"/>
      <sheetName val="C46-Q2"/>
      <sheetName val="C47-T4"/>
      <sheetName val="C47-T5"/>
      <sheetName val="C47-T6"/>
      <sheetName val="C46-Q3"/>
      <sheetName val="C47-T7"/>
      <sheetName val="C47-T8"/>
      <sheetName val="C47-T9"/>
      <sheetName val="C46-Q4"/>
      <sheetName val="C47-T10"/>
      <sheetName val="C47-T11"/>
      <sheetName val="C47-T12"/>
      <sheetName val="dnc4"/>
      <sheetName val="INVOICE"/>
      <sheetName val="Packing"/>
      <sheetName val="VASN"/>
      <sheetName val="Actual (1)"/>
      <sheetName val="Actual (2)"/>
      <sheetName val="DECLARATION"/>
      <sheetName val="quota"/>
      <sheetName val="guarantee"/>
      <sheetName val="BE.Letter"/>
      <sheetName val="CERTI(1)"/>
      <sheetName val="CETI(2)"/>
      <sheetName val="VXXXXXXX"/>
      <sheetName val="Recovered_Sheet1"/>
      <sheetName val="Recovered_Sheet2"/>
      <sheetName val="Recovered_Sheet3"/>
      <sheetName val="10000000"/>
      <sheetName val="20000000"/>
      <sheetName val="30000000"/>
      <sheetName val="40000000"/>
      <sheetName val="000000000000"/>
      <sheetName val="100000000000"/>
      <sheetName val="200000000000"/>
      <sheetName val="50000000"/>
      <sheetName val="70000000"/>
      <sheetName val="60000000"/>
      <sheetName val="KH-Q1,Q2,01"/>
      <sheetName val="DAUVAO"/>
      <sheetName val="DAURA"/>
      <sheetName val="Tong hop"/>
      <sheetName val="PL so"/>
      <sheetName val="CNDTVT"/>
      <sheetName val="CNDNH"/>
      <sheetName val="CHUYEN MA HIEU"/>
      <sheetName val="CUMTB"/>
      <sheetName val="TCXH.THANG "/>
      <sheetName val="LUONG MG"/>
      <sheetName val="THE  DANG VIEN"/>
      <sheetName val="Chart1"/>
      <sheetName val="TRUYLINH 121"/>
      <sheetName val="BQL DIEN"/>
      <sheetName val="THUONG2004"/>
      <sheetName val="CTP"/>
      <sheetName val="CAP SHP"/>
      <sheetName val="NGHI VIEC16"/>
      <sheetName val="CBKCT16"/>
      <sheetName val="SHOAT PHI"/>
      <sheetName val="SHPDANG VIEN"/>
      <sheetName val="NGHI VIEC"/>
      <sheetName val="CBKCT"/>
      <sheetName val="XEP lUONG CC"/>
      <sheetName val="XEP LUONGCT"/>
      <sheetName val="SHP. HDND"/>
      <sheetName val="BHSM"/>
      <sheetName val="RUT TIEN"/>
      <sheetName val="DIEU CHINH"/>
      <sheetName val="BHXH"/>
      <sheetName val="TT TAM UNG"/>
      <sheetName val="BKE CHI NS"/>
      <sheetName val="BV 01"/>
      <sheetName val="BV 02"/>
      <sheetName val="BV 03"/>
      <sheetName val="BV 04"/>
      <sheetName val="BV 08"/>
      <sheetName val="BV 09"/>
      <sheetName val="BIA SO TIEN GUI KB"/>
      <sheetName val="BIA SO TIEN GUI NH  (3)"/>
      <sheetName val="BIA SO TIEN GUI NH  (02)"/>
      <sheetName val="BIA SO TG NH(01) "/>
      <sheetName val="BIA so quy tien mat"/>
      <sheetName val="thang 7"/>
      <sheetName val="thang 6"/>
      <sheetName val="thang 5"/>
      <sheetName val="thang 4"/>
      <sheetName val="thang 3"/>
      <sheetName val="thang 2"/>
      <sheetName val="thang 1"/>
      <sheetName val="thang 12"/>
      <sheetName val="#REF"/>
      <sheetName val="NKCT_"/>
      <sheetName val="S_ CÁI"/>
      <sheetName val="BCÂNÐ_I"/>
      <sheetName val="T_N QU_"/>
      <sheetName val="bia_Dz22"/>
      <sheetName val="TH_22"/>
      <sheetName val="DT_DZ_22_Kv"/>
      <sheetName val="DTchi_tiet_DZ_22_Kv"/>
      <sheetName val="Chiet_tinh_dz22"/>
      <sheetName val="Thi_nghiem_22"/>
      <sheetName val="DTtram_"/>
      <sheetName val="DTTC_tram_"/>
      <sheetName val="Chiet_tinh_TB,_VT"/>
      <sheetName val="_thi_nghiemTBA"/>
      <sheetName val="trang_bia"/>
      <sheetName val="TH_tram"/>
      <sheetName val="Income Statement"/>
      <sheetName val="Shareholders' Equity"/>
      <sheetName val="gvl"/>
      <sheetName val="CUOC"/>
      <sheetName val="Canuoc_QH"/>
      <sheetName val="Canuoc_"/>
      <sheetName val="MN&amp;TDsua_QH"/>
      <sheetName val="DBBB_sua_QH"/>
      <sheetName val="DBBB_sua"/>
      <sheetName val="BTBsua_QH"/>
      <sheetName val="DHNTBsua_QH"/>
      <sheetName val="TNsua_QH"/>
      <sheetName val="DNBsua_QH"/>
      <sheetName val="DBSCLsua_QH"/>
      <sheetName val="CT_Thang_Mo"/>
      <sheetName val="CT__PL"/>
      <sheetName val="SỔ_CÁI"/>
      <sheetName val="TỒN_QUỸ"/>
      <sheetName val="dtxl"/>
      <sheetName val="佄⁎䥇⁁䡃⁉䥔呅"/>
      <sheetName val="吠䕉⁔䱔_x0004_"/>
      <sheetName val="_x0004_䐀㍄Ե_x0000_䉔㍁వ_x0000_䡔焠"/>
      <sheetName val="వ_x0000_䡔焠祵瑥潴湡_x0005_戀慩呑_x0003_吀敋_x0003_一䵁_x0004_"/>
      <sheetName val="呑_x0003_吀敋_x0003_一䵁_x0004_䠀乕͇_x0000_䅈͉_x0000_"/>
      <sheetName val="乕͇_x0000_䅈͉_x0000_䅌ࡍ_x0000_慂杮朠慩"/>
      <sheetName val="_x0000_慂杮朠"/>
      <sheetName val="楧ൡ_x0000_䅈䝎吠䕉"/>
      <sheetName val="吠䕉⁎䅂୏_x0000_䡔丠䅈⁐"/>
      <sheetName val="⁈䡎偁吠乏_x0006_吀⁈䅂Վ_x0000_敄㍣б_x0000_慊㉮"/>
      <sheetName val="_x0000_敄㍣б_x0000_慊㉮_x0004_䨀湡г_x0000_慊㑮"/>
      <sheetName val="慊㍮_x0004_䨀"/>
      <sheetName val="䨀湡ж_x0000_慊㝮_x0004_䨀湡"/>
      <sheetName val="_x0004_䨀湡и_x0000_慊㥮"/>
      <sheetName val="慊㑮_x0004_"/>
      <sheetName val="gia vt,nc,may"/>
      <sheetName val="_x0004_䐀㍄Ե"/>
      <sheetName val="వ"/>
      <sheetName val="呑_x0003_吀敋_x0003_一䵁_x0004_䠀乕͇"/>
      <sheetName val="乕͇"/>
      <sheetName val=""/>
      <sheetName val="楧ൡ"/>
      <sheetName val="吠䕉⁎䅂୏"/>
      <sheetName val="⁈䡎偁吠乏_x0006_吀⁈䅂Վ"/>
      <sheetName val="䨀湡ж"/>
      <sheetName val="_x0004_䨀湡и"/>
      <sheetName val="dongia (2)"/>
      <sheetName val="LKVL-CK-HT-GD1"/>
      <sheetName val="giathanh1"/>
      <sheetName val="lam-moi"/>
      <sheetName val="TONG HOP VL-NC"/>
      <sheetName val="thao-go"/>
      <sheetName val="THPDMoi  (2)"/>
      <sheetName val="gtrinh"/>
      <sheetName val="phuluc1"/>
      <sheetName val="chitiet"/>
      <sheetName val="TONGKE3p "/>
      <sheetName val="TH VL, NC, DDHT Thanhphuoc"/>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refreshError="1"/>
      <sheetData sheetId="196" refreshError="1"/>
      <sheetData sheetId="197"/>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7"/>
      <sheetName val="DTKL"/>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
      <sheetName val="DGchitiet"/>
      <sheetName val="Gia vat tu"/>
      <sheetName val="XL4Poppy"/>
      <sheetName val="00000000"/>
      <sheetName val="XKTHANG0104"/>
      <sheetName val="NKTHANG0104"/>
      <sheetName val="Sheet1"/>
      <sheetName val="CH3-TBA"/>
      <sheetName val="CH3-DZ"/>
      <sheetName val="DGchitiet "/>
      <sheetName val="Sum"/>
      <sheetName val="chiettinh"/>
      <sheetName val="SHIFT1102"/>
      <sheetName val="SHIFT1202"/>
      <sheetName val="Shift0103 (2)"/>
      <sheetName val="15-05-2003"/>
      <sheetName val="XXXXXXXX"/>
      <sheetName val="parker"/>
      <sheetName val="KL CT Goc"/>
      <sheetName val="dutoannhalk"/>
      <sheetName val="klt"/>
      <sheetName val="ncc"/>
      <sheetName val="KLNC Con Lai"/>
      <sheetName val="Ma KH"/>
      <sheetName val="chitiet"/>
      <sheetName val="tonghop"/>
      <sheetName val="Sheet3"/>
      <sheetName val="XL4Test5"/>
      <sheetName val="NL 2002"/>
      <sheetName val="HC"/>
      <sheetName val="NL"/>
      <sheetName val="NL 2003"/>
      <sheetName val="khong dat"/>
      <sheetName val="TD PKN"/>
      <sheetName val="10000000"/>
      <sheetName val="20000000"/>
      <sheetName val="CaMay"/>
      <sheetName val="DGiaT"/>
      <sheetName val="DGiaTN"/>
      <sheetName val="TT"/>
      <sheetName val="KPVC-BD "/>
      <sheetName val="Kphi"/>
      <sheetName val="H13"/>
      <sheetName val="H6-7"/>
      <sheetName val="H6-3"/>
      <sheetName val="Sheet4"/>
      <sheetName val="DZ 22KV"/>
      <sheetName val="2002"/>
      <sheetName val="2003"/>
      <sheetName val="2004"/>
      <sheetName val="TH"/>
      <sheetName val="B-Q1"/>
      <sheetName val="B-Q2"/>
      <sheetName val="N-Q1"/>
      <sheetName val="N-Q2"/>
      <sheetName val="tonghd"/>
      <sheetName val="hoadon"/>
      <sheetName val="CHUYEN"/>
      <sheetName val="NOIDUNG"/>
      <sheetName val="KH"/>
      <sheetName val="Thang9"/>
      <sheetName val="CUOC"/>
      <sheetName val="PHI"/>
      <sheetName val="ctct"/>
      <sheetName val="ctyc"/>
      <sheetName val="chuyentien"/>
      <sheetName val="phichuyen"/>
      <sheetName val="luong"/>
      <sheetName val="DGduong"/>
      <sheetName val="Gia thanh"/>
      <sheetName val="Gia VLNCMTC"/>
      <sheetName val="Chi tiet"/>
      <sheetName val="KPVC_BD "/>
      <sheetName val="TNHCHINH"/>
      <sheetName val="#REF"/>
      <sheetName val="Sheet5"/>
      <sheetName val="Sheet2"/>
      <sheetName val="KL"/>
      <sheetName val="CTDG"/>
      <sheetName val="CPTT"/>
      <sheetName val="TDT"/>
      <sheetName val="Dchinh(chinhthuc)"/>
      <sheetName val="MTO REV.2(ARMOR)"/>
      <sheetName val="data. invoice"/>
      <sheetName val="TDTKP"/>
      <sheetName val="DK-KH"/>
      <sheetName val="LACK"/>
      <sheetName val="PLIST"/>
      <sheetName val="FAB. 602M"/>
      <sheetName val="Dinh nghia"/>
      <sheetName val="Gia V1L"/>
      <sheetName val="CTGT"/>
      <sheetName val="List of Purchase orders"/>
      <sheetName val="FORM"/>
      <sheetName val="bdkdt"/>
      <sheetName val="Bang chiet tinh TBA"/>
      <sheetName val="LKVL-CK-HT-GD1"/>
      <sheetName val="TONGKE-HT"/>
      <sheetName val="REGION"/>
      <sheetName val="OFFGRID"/>
      <sheetName val="Giathanh1m3BT"/>
      <sheetName val="ESTI."/>
      <sheetName val="DI-ESTI"/>
      <sheetName val="V.lieu"/>
      <sheetName val="PVC.T1"/>
      <sheetName val="PVC.T2"/>
      <sheetName val="PVC.T3"/>
      <sheetName val="TT35"/>
      <sheetName val="Xuat NHap Ton"/>
      <sheetName val="Nhap VT"/>
      <sheetName val="Xuat VT"/>
      <sheetName val="BB&amp;DD"/>
      <sheetName val="Carton"/>
      <sheetName val="Cantin &amp; Vesinh"/>
      <sheetName val="Kho Nhom"/>
      <sheetName val="DBDB"/>
      <sheetName val="DBCQ"/>
      <sheetName val="MC&amp;LX"/>
      <sheetName val="Lan"/>
      <sheetName val="CKSX"/>
      <sheetName val="Lo Xi"/>
      <sheetName val="Nau mang"/>
      <sheetName val="Nau Cuc"/>
      <sheetName val="Son Nhiet"/>
      <sheetName val="Chi Nhanh"/>
      <sheetName val="QC"/>
      <sheetName val="CKKM"/>
      <sheetName val="Kho Moc"/>
      <sheetName val="Thuy Dai"/>
      <sheetName val="KVT, VP,  KCS"/>
      <sheetName val="phuluc1"/>
      <sheetName val="PTVT (MAU)"/>
      <sheetName val="_x0000__x0000__x0000__x0000__x0000__x0000__x0000__x0000_"/>
      <sheetName val="Gia_vat_tu"/>
      <sheetName val="Shift0103_(2)"/>
      <sheetName val="Bang Du Tinh Luong NV"/>
      <sheetName val="CDTK"/>
      <sheetName val="Giavattu"/>
      <sheetName val="Shift01030(2)"/>
      <sheetName val="Sheet6"/>
      <sheetName val="KQKD_05"/>
      <sheetName val="th2005"/>
      <sheetName val="Chiet tinh dz22"/>
      <sheetName val="VL"/>
      <sheetName val="Thong so (1)"/>
      <sheetName val="Tong hop"/>
      <sheetName val="Tien Luong"/>
      <sheetName val="bt4"/>
      <sheetName val="PTDGDT"/>
      <sheetName val="Bang tinh gia VL"/>
      <sheetName val="Dinh muc CP KTCB khac"/>
      <sheetName val="?????"/>
      <sheetName val="_____"/>
      <sheetName val="General"/>
      <sheetName val="TTHBCMT"/>
      <sheetName val="KH-Q1,Q2,01"/>
      <sheetName val="Dulieu"/>
      <sheetName val="CC"/>
      <sheetName val="DGchitiet_"/>
      <sheetName val="KL_CT_Goc"/>
      <sheetName val="KLNC_Con_Lai"/>
      <sheetName val="dtct cong"/>
      <sheetName val="trungthu-TNHH"/>
      <sheetName val="GIAVLIEU"/>
      <sheetName val="gvl"/>
      <sheetName val="Du_lieu"/>
      <sheetName val="????????"/>
      <sheetName val="BCDSPS"/>
      <sheetName val="_x005f_x0000__x005f_x0000__x005f_x0000__x005f_x0000__x0"/>
      <sheetName val="MTP"/>
      <sheetName val="DATA"/>
      <sheetName val="________"/>
      <sheetName val="Gia_thanh"/>
      <sheetName val="KPVC-BD_"/>
      <sheetName val="NL_2002"/>
      <sheetName val="NL_2003"/>
      <sheetName val="khong_dat"/>
      <sheetName val="TD_PKN"/>
      <sheetName val="Ma_KH"/>
      <sheetName val="Gia_VLNCMTC"/>
      <sheetName val="Chi_tiet"/>
      <sheetName val="KPVC_BD_"/>
      <sheetName val="MTO_REV_2(ARMOR)"/>
      <sheetName val="DZ_22KV"/>
      <sheetName val="BILAL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sheetData sheetId="89"/>
      <sheetData sheetId="90"/>
      <sheetData sheetId="91" refreshError="1"/>
      <sheetData sheetId="92" refreshError="1"/>
      <sheetData sheetId="93" refreshError="1"/>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sheetData sheetId="137" refreshError="1"/>
      <sheetData sheetId="138" refreshError="1"/>
      <sheetData sheetId="139" refreshError="1"/>
      <sheetData sheetId="140" refreshError="1"/>
      <sheetData sheetId="141" refreshError="1"/>
      <sheetData sheetId="142"/>
      <sheetData sheetId="143"/>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æng hîp"/>
      <sheetName val="DAT"/>
      <sheetName val="XLAP"/>
      <sheetName val="bu gia"/>
      <sheetName val="NQLY"/>
      <sheetName val="CT"/>
      <sheetName val="BGIA nql"/>
      <sheetName val="VCVL"/>
      <sheetName val="XL4Poppy"/>
    </sheetNames>
    <sheetDataSet>
      <sheetData sheetId="0"/>
      <sheetData sheetId="1"/>
      <sheetData sheetId="2"/>
      <sheetData sheetId="3"/>
      <sheetData sheetId="4"/>
      <sheetData sheetId="5"/>
      <sheetData sheetId="6"/>
      <sheetData sheetId="7"/>
      <sheetData sheetId="8"/>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
      <sheetName val="Sheet3"/>
      <sheetName val="T05(0%)"/>
      <sheetName val="T05(5-10%)"/>
      <sheetName val="TMT5-03"/>
      <sheetName val="CTGS 7-T4-03"/>
      <sheetName val="Sheet5"/>
      <sheetName val="Sheet4"/>
      <sheetName val="Sheet6"/>
      <sheetName val="Sheet2"/>
      <sheetName val="Sheet1"/>
      <sheetName val="XL4Poppy"/>
    </sheetNames>
    <sheetDataSet>
      <sheetData sheetId="0"/>
      <sheetData sheetId="1"/>
      <sheetData sheetId="2"/>
      <sheetData sheetId="3"/>
      <sheetData sheetId="4"/>
      <sheetData sheetId="5"/>
      <sheetData sheetId="6"/>
      <sheetData sheetId="7"/>
      <sheetData sheetId="8"/>
      <sheetData sheetId="9"/>
      <sheetData sheetId="10"/>
      <sheetData sheetId="11" refreshError="1">
        <row r="26">
          <cell r="A26" t="b">
            <v>1</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VLIEU"/>
      <sheetName val="CVC"/>
      <sheetName val="PTDG"/>
      <sheetName val="DTCT"/>
      <sheetName val="th"/>
      <sheetName val="KSTK"/>
      <sheetName val="HLM"/>
      <sheetName val="denbu"/>
      <sheetName val="trabang"/>
      <sheetName val="VCTbi"/>
      <sheetName val="hephao"/>
      <sheetName val="Sheet1"/>
      <sheetName val="Congty"/>
      <sheetName val="VPPN"/>
      <sheetName val="XN74"/>
      <sheetName val="XN54"/>
      <sheetName val="XN33"/>
      <sheetName val="NK96"/>
      <sheetName val="XL4Test5"/>
    </sheetNames>
    <sheetDataSet>
      <sheetData sheetId="0"/>
      <sheetData sheetId="1"/>
      <sheetData sheetId="2"/>
      <sheetData sheetId="3" refreshError="1">
        <row r="7">
          <cell r="A7">
            <v>3</v>
          </cell>
        </row>
        <row r="8">
          <cell r="A8">
            <v>12</v>
          </cell>
        </row>
        <row r="13">
          <cell r="A13">
            <v>14</v>
          </cell>
        </row>
        <row r="14">
          <cell r="A14">
            <v>21</v>
          </cell>
        </row>
        <row r="15">
          <cell r="A15">
            <v>23</v>
          </cell>
        </row>
        <row r="16">
          <cell r="A16">
            <v>18</v>
          </cell>
        </row>
        <row r="18">
          <cell r="A18">
            <v>25</v>
          </cell>
        </row>
        <row r="19">
          <cell r="A19">
            <v>27</v>
          </cell>
        </row>
        <row r="20">
          <cell r="A20">
            <v>29</v>
          </cell>
        </row>
        <row r="21">
          <cell r="A21">
            <v>130</v>
          </cell>
        </row>
        <row r="22">
          <cell r="A22">
            <v>97</v>
          </cell>
        </row>
        <row r="29">
          <cell r="A29">
            <v>30</v>
          </cell>
        </row>
        <row r="30">
          <cell r="A30">
            <v>33</v>
          </cell>
        </row>
        <row r="31">
          <cell r="A31">
            <v>41</v>
          </cell>
        </row>
        <row r="32">
          <cell r="A32">
            <v>97</v>
          </cell>
        </row>
        <row r="34">
          <cell r="A34">
            <v>31</v>
          </cell>
        </row>
        <row r="35">
          <cell r="A35">
            <v>32</v>
          </cell>
        </row>
        <row r="36">
          <cell r="A36">
            <v>54</v>
          </cell>
        </row>
        <row r="37">
          <cell r="A37">
            <v>36</v>
          </cell>
        </row>
        <row r="38">
          <cell r="A38">
            <v>97</v>
          </cell>
        </row>
        <row r="40">
          <cell r="A40">
            <v>135</v>
          </cell>
        </row>
        <row r="41">
          <cell r="A41">
            <v>136</v>
          </cell>
        </row>
        <row r="42">
          <cell r="A42">
            <v>137</v>
          </cell>
        </row>
        <row r="43">
          <cell r="A43">
            <v>134</v>
          </cell>
        </row>
        <row r="44">
          <cell r="A44">
            <v>84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g"/>
      <sheetName val="vua"/>
      <sheetName val="gVL"/>
      <sheetName val="dtoan"/>
      <sheetName val="goithau-so4"/>
      <sheetName val="tkp"/>
      <sheetName val="Congty"/>
      <sheetName val="VPPN"/>
      <sheetName val="XN74"/>
      <sheetName val="XN54"/>
      <sheetName val="XN33"/>
      <sheetName val="NK96"/>
      <sheetName val="XL4Test5"/>
      <sheetName val="solieu"/>
      <sheetName val="VL"/>
      <sheetName val="PLV"/>
      <sheetName val="Dongia"/>
      <sheetName val="DTCTtaluy"/>
      <sheetName val="KLDGTT&lt;120%"/>
      <sheetName val="PL2"/>
      <sheetName val="DTnen"/>
      <sheetName val="PL"/>
      <sheetName val="TH"/>
      <sheetName val="THKL nghiemthu"/>
      <sheetName val="DTCTtaluy (2)"/>
      <sheetName val="KLDGTT&lt;120% (2)"/>
      <sheetName val="TH (2)"/>
      <sheetName val="xxxxxxxx"/>
      <sheetName val="XXXXXXX0"/>
      <sheetName val="00000000"/>
      <sheetName val="10000000"/>
      <sheetName val="XXXXXXX1"/>
      <sheetName val="20000000"/>
      <sheetName val="30000000"/>
      <sheetName val="THDT"/>
      <sheetName val="DM-Goc"/>
      <sheetName val="Gia-CT"/>
      <sheetName val="PTCP"/>
      <sheetName val="cphoi"/>
      <sheetName val="XL4Poppy"/>
      <sheetName val="C.noTX01"/>
      <sheetName val="Sheet2"/>
      <sheetName val="Chart1"/>
      <sheetName val="T.HopCNo"/>
      <sheetName val="Sheet1"/>
      <sheetName val="THCNoATrung"/>
      <sheetName val="Sheet6"/>
      <sheetName val="BaocaoC.No2"/>
      <sheetName val="BaocaoC.noHopC.ty"/>
      <sheetName val="THAtraQuy"/>
      <sheetName val="No Ca.N"/>
      <sheetName val="C.tiêt C.ty"/>
      <sheetName val="CN.TCT03"/>
      <sheetName val="CN kho đoi"/>
      <sheetName val="T.Hop CN"/>
      <sheetName val="CTHTchưa TTnộibộ"/>
      <sheetName val="CN2004 Nộp TCT"/>
      <sheetName val="CN TCT04"/>
      <sheetName val="YEUCAU"/>
      <sheetName val="IN_PHIEU"/>
      <sheetName val="BANGKE"/>
      <sheetName val="IN_NX"/>
      <sheetName val="NK_CHUNG"/>
      <sheetName val="DL_KH"/>
      <sheetName val="TH_CNO"/>
      <sheetName val="CD_PSINH"/>
      <sheetName val="CDKT"/>
      <sheetName val="soctiettk"/>
      <sheetName val="Ctietkhach"/>
      <sheetName val="thue_DR"/>
      <sheetName val="thue_DV"/>
      <sheetName val="thue_05"/>
      <sheetName val="tokhai"/>
      <sheetName val="Inthkhach"/>
      <sheetName val="vattu"/>
      <sheetName val="THEKHO"/>
      <sheetName val="cphi"/>
      <sheetName val="GThanh"/>
      <sheetName val="B02"/>
      <sheetName val="B03_LCTT"/>
      <sheetName val="TM_BCTC"/>
      <sheetName val="MVT"/>
      <sheetName val="KHAO_TSCD"/>
      <sheetName val="tam"/>
      <sheetName val="BIA"/>
      <sheetName val="Module1"/>
      <sheetName val="Module2"/>
      <sheetName val="CDPS 2006"/>
      <sheetName val="Sheet3"/>
      <sheetName val="Tra_bang"/>
      <sheetName val="CN kho doi"/>
      <sheetName val="CTHTchua TTn?ib?"/>
      <sheetName val="CN2004 N?p TCT"/>
      <sheetName val="tra-vat-lieu"/>
      <sheetName val="DT_x0003_Ttaluy (2)"/>
      <sheetName val="HUO"/>
      <sheetName val="HUON"/>
      <sheetName val="HUONG"/>
      <sheetName val="HUONG\HCM_B"/>
      <sheetName val="CTHTchua TTn_ib_"/>
      <sheetName val="CN2004 N_p TCT"/>
      <sheetName val="HUONG_HCM_B"/>
      <sheetName val="DTCT"/>
      <sheetName val="CN kho ðoi"/>
      <sheetName val="CTHTchýa TTn?ib?"/>
      <sheetName val="TN"/>
      <sheetName val="ND"/>
      <sheetName val="DTXL"/>
      <sheetName val="CTHTchýa TTn_ib_"/>
      <sheetName val="ctTBA"/>
      <sheetName val="MTP"/>
      <sheetName val="Xuly Data"/>
      <sheetName val="iÝÛ¾·q¹ú"/>
      <sheetName val="GiaVL"/>
      <sheetName val="B-B"/>
      <sheetName val="Analysis"/>
      <sheetName val="C-C"/>
      <sheetName val="D-D"/>
      <sheetName val="[DT-cac cong.xls][DT-cac cong.x"/>
      <sheetName val="Tai khoan"/>
      <sheetName val="[DT-cac cong.xls]HUONG\HCM_B"/>
      <sheetName val="BANGTRA"/>
      <sheetName val="Bang chiet tinh TBA"/>
      <sheetName val="Toan_DA"/>
    </sheetNames>
    <sheetDataSet>
      <sheetData sheetId="0"/>
      <sheetData sheetId="1"/>
      <sheetData sheetId="2" refreshError="1">
        <row r="10">
          <cell r="N10">
            <v>121079.70000000001</v>
          </cell>
        </row>
        <row r="11">
          <cell r="N11">
            <v>84111.3</v>
          </cell>
        </row>
        <row r="15">
          <cell r="N15">
            <v>36811.950000000004</v>
          </cell>
        </row>
        <row r="19">
          <cell r="N19">
            <v>4984.3500000000004</v>
          </cell>
        </row>
        <row r="20">
          <cell r="N20">
            <v>5313</v>
          </cell>
        </row>
        <row r="21">
          <cell r="N21">
            <v>4492.95</v>
          </cell>
        </row>
        <row r="25">
          <cell r="N25">
            <v>9163.35</v>
          </cell>
        </row>
        <row r="29">
          <cell r="N29">
            <v>9545.5500000000011</v>
          </cell>
        </row>
        <row r="38">
          <cell r="N38">
            <v>9163.35</v>
          </cell>
        </row>
        <row r="39">
          <cell r="N39">
            <v>775.95</v>
          </cell>
        </row>
        <row r="40">
          <cell r="N40">
            <v>5536.6500000000005</v>
          </cell>
        </row>
        <row r="41">
          <cell r="N41">
            <v>620.55000000000007</v>
          </cell>
        </row>
        <row r="48">
          <cell r="N48">
            <v>7636.6500000000005</v>
          </cell>
        </row>
        <row r="49">
          <cell r="N49">
            <v>1364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efreshError="1"/>
      <sheetData sheetId="88"/>
      <sheetData sheetId="89" refreshError="1"/>
      <sheetData sheetId="90" refreshError="1"/>
      <sheetData sheetId="91" refreshError="1"/>
      <sheetData sheetId="92" refreshError="1"/>
      <sheetData sheetId="93" refreshError="1"/>
      <sheetData sheetId="94"/>
      <sheetData sheetId="95" refreshError="1"/>
      <sheetData sheetId="96"/>
      <sheetData sheetId="97"/>
      <sheetData sheetId="98"/>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sheetData sheetId="121" refreshError="1"/>
      <sheetData sheetId="122" refreshError="1"/>
      <sheetData sheetId="12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lop_btn"/>
      <sheetName val="2.lop_2.BTN"/>
      <sheetName val="2.lop_1.BTN"/>
      <sheetName val="Truot_nen"/>
      <sheetName val="3.lop_2.BTN"/>
      <sheetName val="4.lop_2.BTN"/>
      <sheetName val="USKU"/>
      <sheetName val="E"/>
      <sheetName val="T_3.13"/>
      <sheetName val="00000000"/>
      <sheetName val="XXXXXXXX"/>
      <sheetName val="XL4Test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goc"/>
      <sheetName val="tra-vat-lieu"/>
      <sheetName val="CVC"/>
      <sheetName val="ptdg "/>
      <sheetName val="Duong-tk"/>
      <sheetName val="THd-tk"/>
      <sheetName val="ptke"/>
      <sheetName val="tonghop-tk"/>
      <sheetName val="Sheet1"/>
      <sheetName val="Duong-tc"/>
      <sheetName val="TH-tc"/>
      <sheetName val="dtke-tc"/>
      <sheetName val="THk-tc"/>
      <sheetName val="THop-TC"/>
      <sheetName val="Congty"/>
      <sheetName val="VPPN"/>
      <sheetName val="XN74"/>
      <sheetName val="XN54"/>
      <sheetName val="XN33"/>
      <sheetName val="NK96"/>
      <sheetName val="XL4Test5"/>
      <sheetName val="tra_vat_lieu"/>
      <sheetName val="[Duong272-287.xls恴¼iagoc"/>
      <sheetName val="gvl"/>
      <sheetName val="S(eet1"/>
      <sheetName val="[Duong272-287.xls?¼iagoc"/>
      <sheetName val="Tra_bang"/>
      <sheetName val="Thuc thanh"/>
      <sheetName val="ESTI."/>
      <sheetName val="DI-ESTI"/>
      <sheetName val="TinhToan"/>
      <sheetName val="ptdg"/>
      <sheetName val="_Duong272-287.xls恴¼iagoc"/>
      <sheetName val="_Duong272-287.xls_¼iagoc"/>
      <sheetName val="DT-Dcv"/>
      <sheetName val="Bu_vat_lieu"/>
      <sheetName val="BANGTRA"/>
      <sheetName val="_Duong272-287.xls?¼iagoc"/>
      <sheetName val="ptdg_"/>
      <sheetName val="NKCHUNG"/>
      <sheetName val="Tro giup"/>
      <sheetName val="sat"/>
      <sheetName val="ptvt"/>
      <sheetName val="ma-pt"/>
      <sheetName val="Sheet3"/>
      <sheetName val="HH THANG 07-2007"/>
      <sheetName val="LUONG"/>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f0000000"/>
      <sheetName val="g0000000"/>
      <sheetName val="h0000000"/>
      <sheetName val="i0000000"/>
      <sheetName val="j0000000"/>
      <sheetName val="k0000000"/>
      <sheetName val="l0000000"/>
      <sheetName val="m0000000"/>
      <sheetName val="n0000000"/>
      <sheetName val="p0000000"/>
      <sheetName val="o0000000"/>
      <sheetName val="q0000000"/>
      <sheetName val="r0000000"/>
      <sheetName val="s0000000"/>
      <sheetName val="t0000000"/>
      <sheetName val="u0000000"/>
      <sheetName val="v0000000"/>
      <sheetName val="000000000000"/>
      <sheetName val="100000000000"/>
      <sheetName val="w0000000"/>
      <sheetName val="DS-Thuong 6T dau"/>
      <sheetName val="Tien Luong"/>
      <sheetName val="NK94"/>
      <sheetName val="Sheet2"/>
      <sheetName val="REN"/>
      <sheetName val="TT"/>
    </sheetNames>
    <sheetDataSet>
      <sheetData sheetId="0"/>
      <sheetData sheetId="1" refreshError="1">
        <row r="4">
          <cell r="B4" t="str">
            <v>c</v>
          </cell>
          <cell r="C4" t="str">
            <v>C¸t vµng</v>
          </cell>
          <cell r="D4" t="str">
            <v>m3</v>
          </cell>
          <cell r="E4">
            <v>111095.39999999998</v>
          </cell>
        </row>
        <row r="5">
          <cell r="B5" t="str">
            <v>x</v>
          </cell>
          <cell r="C5" t="str">
            <v>Xim¨ng PC-300</v>
          </cell>
          <cell r="D5" t="str">
            <v>kg</v>
          </cell>
          <cell r="E5">
            <v>857.43961904761898</v>
          </cell>
        </row>
        <row r="6">
          <cell r="B6" t="str">
            <v>nc</v>
          </cell>
          <cell r="C6" t="str">
            <v>N­íc</v>
          </cell>
          <cell r="D6" t="str">
            <v>LÝt</v>
          </cell>
          <cell r="E6">
            <v>4</v>
          </cell>
        </row>
        <row r="7">
          <cell r="B7" t="str">
            <v>nu</v>
          </cell>
          <cell r="C7" t="str">
            <v>N­íc</v>
          </cell>
          <cell r="D7" t="str">
            <v>LÝt</v>
          </cell>
          <cell r="E7">
            <v>4</v>
          </cell>
        </row>
        <row r="8">
          <cell r="B8" t="str">
            <v>btn</v>
          </cell>
          <cell r="C8" t="str">
            <v>Bªt«ng nhùa</v>
          </cell>
          <cell r="D8" t="str">
            <v xml:space="preserve">TÊn </v>
          </cell>
        </row>
        <row r="9">
          <cell r="B9" t="str">
            <v>#</v>
          </cell>
          <cell r="C9" t="str">
            <v>VËt liÖu kh¸c</v>
          </cell>
          <cell r="D9" t="str">
            <v>%</v>
          </cell>
        </row>
        <row r="10">
          <cell r="B10">
            <v>4</v>
          </cell>
          <cell r="C10" t="str">
            <v>§¸ d¨m 4x6</v>
          </cell>
          <cell r="D10" t="str">
            <v>m3</v>
          </cell>
          <cell r="E10">
            <v>116732.40714285713</v>
          </cell>
        </row>
        <row r="11">
          <cell r="B11" t="str">
            <v>n</v>
          </cell>
          <cell r="C11" t="str">
            <v>Nhùa ®­êng</v>
          </cell>
          <cell r="D11" t="str">
            <v>kg</v>
          </cell>
          <cell r="E11">
            <v>3448.667904761905</v>
          </cell>
        </row>
        <row r="12">
          <cell r="B12">
            <v>1</v>
          </cell>
          <cell r="C12" t="str">
            <v>§¸ d¨m 1x2</v>
          </cell>
          <cell r="D12" t="str">
            <v>m3</v>
          </cell>
          <cell r="E12">
            <v>175526.1714285714</v>
          </cell>
        </row>
        <row r="13">
          <cell r="B13" t="str">
            <v>cpdd1</v>
          </cell>
          <cell r="C13" t="str">
            <v>CÊp phèi ®¸ d¨m</v>
          </cell>
          <cell r="D13" t="str">
            <v>m3</v>
          </cell>
          <cell r="E13">
            <v>162135.8142857143</v>
          </cell>
        </row>
        <row r="14">
          <cell r="B14" t="str">
            <v>cpdd2</v>
          </cell>
          <cell r="C14" t="str">
            <v>CÊp phèi ®¸ d¨m</v>
          </cell>
          <cell r="D14" t="str">
            <v>m3</v>
          </cell>
          <cell r="E14">
            <v>152612.00476190477</v>
          </cell>
        </row>
        <row r="15">
          <cell r="B15" t="str">
            <v>dmz</v>
          </cell>
          <cell r="C15" t="str">
            <v>DÇu Mazut</v>
          </cell>
          <cell r="D15" t="str">
            <v>kg</v>
          </cell>
          <cell r="E15">
            <v>4500</v>
          </cell>
        </row>
        <row r="16">
          <cell r="B16" t="str">
            <v>cpdd</v>
          </cell>
          <cell r="C16" t="str">
            <v>CÊp phèi ®¸ d¨m</v>
          </cell>
          <cell r="D16" t="str">
            <v>m3</v>
          </cell>
          <cell r="E16">
            <v>162135.8142857143</v>
          </cell>
        </row>
        <row r="17">
          <cell r="B17" t="str">
            <v>cui</v>
          </cell>
          <cell r="C17" t="str">
            <v>Cñi</v>
          </cell>
          <cell r="D17" t="str">
            <v>kg</v>
          </cell>
          <cell r="E17">
            <v>500</v>
          </cell>
        </row>
        <row r="18">
          <cell r="B18" t="str">
            <v>d</v>
          </cell>
          <cell r="C18" t="str">
            <v xml:space="preserve">D©y thÐp </v>
          </cell>
          <cell r="D18" t="str">
            <v>kg</v>
          </cell>
          <cell r="E18">
            <v>6333.333333333333</v>
          </cell>
        </row>
        <row r="19">
          <cell r="B19" t="str">
            <v>dh</v>
          </cell>
          <cell r="C19" t="str">
            <v xml:space="preserve">§¸ héc </v>
          </cell>
          <cell r="D19" t="str">
            <v>m3</v>
          </cell>
          <cell r="E19">
            <v>121678.03095238096</v>
          </cell>
        </row>
        <row r="20">
          <cell r="B20">
            <v>2</v>
          </cell>
          <cell r="C20" t="str">
            <v>§¸ d¨m 2x4</v>
          </cell>
          <cell r="D20" t="str">
            <v>m3</v>
          </cell>
          <cell r="E20">
            <v>171659.62380952376</v>
          </cell>
        </row>
        <row r="21">
          <cell r="B21" t="str">
            <v>tbb</v>
          </cell>
          <cell r="C21" t="str">
            <v>Trô biÓn b¸o</v>
          </cell>
          <cell r="D21" t="str">
            <v>Trô</v>
          </cell>
          <cell r="E21">
            <v>235000</v>
          </cell>
        </row>
        <row r="22">
          <cell r="B22">
            <v>0.5</v>
          </cell>
          <cell r="C22" t="str">
            <v>§¸ d¨m 0,5x1</v>
          </cell>
          <cell r="D22" t="str">
            <v>m3</v>
          </cell>
          <cell r="E22">
            <v>175526.1714285714</v>
          </cell>
        </row>
        <row r="23">
          <cell r="B23" t="str">
            <v>di</v>
          </cell>
          <cell r="C23" t="str">
            <v>§inh</v>
          </cell>
          <cell r="D23" t="str">
            <v>kg</v>
          </cell>
          <cell r="E23">
            <v>6190.4761904761899</v>
          </cell>
        </row>
        <row r="24">
          <cell r="B24" t="str">
            <v>g</v>
          </cell>
          <cell r="C24" t="str">
            <v>Gç v¸n</v>
          </cell>
          <cell r="D24" t="str">
            <v>m3</v>
          </cell>
          <cell r="E24">
            <v>1282553.48</v>
          </cell>
        </row>
        <row r="25">
          <cell r="B25" t="str">
            <v>dn</v>
          </cell>
          <cell r="C25" t="str">
            <v xml:space="preserve">Gç ®µ nÑp </v>
          </cell>
          <cell r="D25" t="str">
            <v>m3</v>
          </cell>
          <cell r="E25">
            <v>1282553.48</v>
          </cell>
        </row>
        <row r="26">
          <cell r="B26" t="str">
            <v>s</v>
          </cell>
          <cell r="C26" t="str">
            <v>S¬n</v>
          </cell>
          <cell r="D26" t="str">
            <v>kg</v>
          </cell>
          <cell r="E26">
            <v>26666.666666666664</v>
          </cell>
        </row>
        <row r="27">
          <cell r="B27" t="str">
            <v>q</v>
          </cell>
          <cell r="C27" t="str">
            <v>Que hµn</v>
          </cell>
          <cell r="D27" t="str">
            <v>kg</v>
          </cell>
          <cell r="E27">
            <v>11428.571428571428</v>
          </cell>
        </row>
        <row r="28">
          <cell r="B28" t="str">
            <v>d12</v>
          </cell>
          <cell r="C28" t="str">
            <v>ThÐp trßn d=12mm</v>
          </cell>
          <cell r="D28" t="str">
            <v>kg</v>
          </cell>
          <cell r="E28">
            <v>4391.0716190476187</v>
          </cell>
        </row>
        <row r="29">
          <cell r="B29" t="str">
            <v>d6</v>
          </cell>
          <cell r="C29" t="str">
            <v>ThÐp trßn d=6mm</v>
          </cell>
          <cell r="D29" t="str">
            <v>kg</v>
          </cell>
          <cell r="E29">
            <v>4724.4049523809517</v>
          </cell>
        </row>
        <row r="30">
          <cell r="B30" t="str">
            <v>bdbtn</v>
          </cell>
          <cell r="C30" t="str">
            <v>Bét ®¸ (7%)</v>
          </cell>
          <cell r="D30" t="str">
            <v>kg</v>
          </cell>
          <cell r="E30">
            <v>500</v>
          </cell>
        </row>
        <row r="31">
          <cell r="B31" t="str">
            <v>d16</v>
          </cell>
          <cell r="C31" t="str">
            <v>ThÐp trßn d=16mm</v>
          </cell>
          <cell r="D31" t="str">
            <v>kg</v>
          </cell>
          <cell r="E31">
            <v>4343.452571428571</v>
          </cell>
        </row>
        <row r="32">
          <cell r="B32" t="str">
            <v>dia</v>
          </cell>
          <cell r="C32" t="str">
            <v xml:space="preserve">§inh ®Üa </v>
          </cell>
          <cell r="D32" t="str">
            <v>C¸i</v>
          </cell>
          <cell r="E32">
            <v>2380.9523809523807</v>
          </cell>
        </row>
        <row r="33">
          <cell r="B33" t="str">
            <v>gc</v>
          </cell>
          <cell r="C33" t="str">
            <v>gç v¸n cÇu c«ng t¸c</v>
          </cell>
          <cell r="D33" t="str">
            <v>m3</v>
          </cell>
          <cell r="E33">
            <v>2147779.84</v>
          </cell>
        </row>
        <row r="34">
          <cell r="B34" t="str">
            <v>gg</v>
          </cell>
          <cell r="C34" t="str">
            <v>Gç chèng</v>
          </cell>
          <cell r="D34" t="str">
            <v>m3</v>
          </cell>
          <cell r="E34">
            <v>2147779.84</v>
          </cell>
        </row>
        <row r="35">
          <cell r="B35" t="str">
            <v>ddap</v>
          </cell>
          <cell r="C35" t="str">
            <v>§Êt ®¾p</v>
          </cell>
          <cell r="D35" t="str">
            <v>m3</v>
          </cell>
          <cell r="E35">
            <v>2500</v>
          </cell>
        </row>
        <row r="36">
          <cell r="B36" t="str">
            <v>bl</v>
          </cell>
          <cell r="C36" t="str">
            <v>Bul«ng</v>
          </cell>
          <cell r="D36" t="str">
            <v>C¸i</v>
          </cell>
          <cell r="E36">
            <v>5000</v>
          </cell>
        </row>
        <row r="37">
          <cell r="B37" t="str">
            <v>vc</v>
          </cell>
          <cell r="C37" t="str">
            <v>V«i côc</v>
          </cell>
          <cell r="D37" t="str">
            <v>kg</v>
          </cell>
          <cell r="E37">
            <v>1000</v>
          </cell>
        </row>
        <row r="38">
          <cell r="B38" t="str">
            <v>bd</v>
          </cell>
          <cell r="C38" t="str">
            <v>Bét ®¸</v>
          </cell>
          <cell r="D38" t="str">
            <v>kg</v>
          </cell>
          <cell r="E38">
            <v>476.19047619047615</v>
          </cell>
        </row>
        <row r="39">
          <cell r="B39" t="str">
            <v>dt</v>
          </cell>
          <cell r="C39" t="str">
            <v>D©y thÐp d=3mm</v>
          </cell>
          <cell r="D39" t="str">
            <v>kg</v>
          </cell>
          <cell r="E39">
            <v>4724.4049523809517</v>
          </cell>
        </row>
        <row r="40">
          <cell r="B40" t="str">
            <v>td</v>
          </cell>
          <cell r="C40" t="str">
            <v>T¨ng ®¬</v>
          </cell>
          <cell r="D40" t="str">
            <v>C¸i</v>
          </cell>
          <cell r="E40">
            <v>10000</v>
          </cell>
        </row>
        <row r="41">
          <cell r="B41" t="str">
            <v>bt</v>
          </cell>
          <cell r="C41" t="str">
            <v>Bao t¶i.</v>
          </cell>
          <cell r="D41" t="str">
            <v>m2</v>
          </cell>
          <cell r="E41">
            <v>3800</v>
          </cell>
        </row>
        <row r="42">
          <cell r="B42" t="str">
            <v>ds</v>
          </cell>
          <cell r="C42" t="str">
            <v>§Êt sÐt dÎo</v>
          </cell>
          <cell r="D42" t="str">
            <v>m3</v>
          </cell>
          <cell r="E42">
            <v>30000</v>
          </cell>
        </row>
        <row r="43">
          <cell r="B43" t="str">
            <v>ph</v>
          </cell>
          <cell r="C43" t="str">
            <v>PhÌn chua</v>
          </cell>
          <cell r="D43" t="str">
            <v>Kg</v>
          </cell>
          <cell r="E43">
            <v>10000</v>
          </cell>
        </row>
        <row r="44">
          <cell r="B44" t="str">
            <v>m16</v>
          </cell>
          <cell r="C44" t="str">
            <v>Bul«ng M16</v>
          </cell>
          <cell r="D44" t="str">
            <v>C¸i</v>
          </cell>
          <cell r="E44">
            <v>2500</v>
          </cell>
        </row>
        <row r="45">
          <cell r="B45" t="str">
            <v>x400</v>
          </cell>
          <cell r="C45" t="str">
            <v>Xim¨ng PC-400</v>
          </cell>
          <cell r="D45" t="str">
            <v>kg</v>
          </cell>
          <cell r="E45">
            <v>871.72533333333331</v>
          </cell>
        </row>
        <row r="46">
          <cell r="B46" t="str">
            <v>d8</v>
          </cell>
          <cell r="C46" t="str">
            <v>ThÐp trßn d=8mm</v>
          </cell>
          <cell r="D46" t="str">
            <v>kg</v>
          </cell>
          <cell r="E46">
            <v>4724.4049523809517</v>
          </cell>
        </row>
        <row r="47">
          <cell r="B47" t="str">
            <v>d10</v>
          </cell>
          <cell r="C47" t="str">
            <v>ThÐp trßn d=10mm</v>
          </cell>
          <cell r="D47" t="str">
            <v>kg</v>
          </cell>
          <cell r="E47">
            <v>4438.6906666666664</v>
          </cell>
        </row>
        <row r="48">
          <cell r="B48" t="str">
            <v>d14</v>
          </cell>
          <cell r="C48" t="str">
            <v>ThÐp trßn d=14mm</v>
          </cell>
          <cell r="D48" t="str">
            <v>kg</v>
          </cell>
          <cell r="E48">
            <v>4391.0716190476187</v>
          </cell>
        </row>
        <row r="49">
          <cell r="B49" t="str">
            <v>gid</v>
          </cell>
          <cell r="C49" t="str">
            <v>GiÊy dÇu</v>
          </cell>
          <cell r="D49" t="str">
            <v>m2</v>
          </cell>
          <cell r="E49">
            <v>7000</v>
          </cell>
        </row>
        <row r="50">
          <cell r="B50" t="str">
            <v>®ay</v>
          </cell>
          <cell r="C50" t="str">
            <v>§ay</v>
          </cell>
          <cell r="D50" t="str">
            <v>kg</v>
          </cell>
          <cell r="E50">
            <v>7000</v>
          </cell>
        </row>
        <row r="51">
          <cell r="B51" t="str">
            <v>xg</v>
          </cell>
          <cell r="C51" t="str">
            <v>X¨ng</v>
          </cell>
          <cell r="D51" t="str">
            <v>kg</v>
          </cell>
          <cell r="E51">
            <v>6440</v>
          </cell>
        </row>
        <row r="52">
          <cell r="B52" t="str">
            <v>«</v>
          </cell>
          <cell r="C52" t="str">
            <v>«xy</v>
          </cell>
          <cell r="D52" t="str">
            <v>chai</v>
          </cell>
          <cell r="E52">
            <v>53000</v>
          </cell>
        </row>
        <row r="53">
          <cell r="B53" t="str">
            <v>th</v>
          </cell>
          <cell r="C53" t="str">
            <v>ThÐp h×nh</v>
          </cell>
          <cell r="D53" t="str">
            <v>kg</v>
          </cell>
          <cell r="E53">
            <v>4629.1668571428563</v>
          </cell>
        </row>
        <row r="54">
          <cell r="B54" t="str">
            <v>t</v>
          </cell>
          <cell r="C54" t="str">
            <v>ThÐp b¶n</v>
          </cell>
          <cell r="D54" t="str">
            <v>kg</v>
          </cell>
          <cell r="E54">
            <v>4629.1668571428563</v>
          </cell>
        </row>
        <row r="55">
          <cell r="B55" t="str">
            <v>d18</v>
          </cell>
          <cell r="C55" t="str">
            <v>ThÐp trßn d=18mm</v>
          </cell>
          <cell r="D55" t="str">
            <v>kg</v>
          </cell>
          <cell r="E55">
            <v>4343.452571428571</v>
          </cell>
        </row>
        <row r="56">
          <cell r="B56" t="str">
            <v>tba</v>
          </cell>
          <cell r="C56" t="str">
            <v>ThÐp b¶n</v>
          </cell>
          <cell r="D56" t="str">
            <v>kg</v>
          </cell>
          <cell r="E56">
            <v>4629.1668571428563</v>
          </cell>
        </row>
        <row r="57">
          <cell r="B57" t="str">
            <v>xb</v>
          </cell>
          <cell r="C57" t="str">
            <v>§¸ x« bå</v>
          </cell>
          <cell r="D57" t="str">
            <v>m3</v>
          </cell>
          <cell r="E57">
            <v>33333.333333333328</v>
          </cell>
        </row>
        <row r="58">
          <cell r="B58" t="str">
            <v>d22</v>
          </cell>
          <cell r="C58" t="str">
            <v>ThÐp trßn d=22mm</v>
          </cell>
          <cell r="D58" t="str">
            <v>kg</v>
          </cell>
          <cell r="E58">
            <v>4343.452571428571</v>
          </cell>
        </row>
        <row r="59">
          <cell r="B59" t="str">
            <v>®</v>
          </cell>
          <cell r="C59" t="str">
            <v>§Êt ®Ìn</v>
          </cell>
          <cell r="D59" t="str">
            <v>kg</v>
          </cell>
          <cell r="E59">
            <v>8600</v>
          </cell>
        </row>
        <row r="60">
          <cell r="B60" t="str">
            <v>a</v>
          </cell>
          <cell r="C60" t="str">
            <v>Axªtylen</v>
          </cell>
          <cell r="D60" t="str">
            <v>Chai</v>
          </cell>
          <cell r="E60">
            <v>140000</v>
          </cell>
        </row>
        <row r="61">
          <cell r="B61" t="str">
            <v>m28</v>
          </cell>
          <cell r="C61" t="str">
            <v>Bul«ng M28x105</v>
          </cell>
          <cell r="D61" t="str">
            <v>C¸i</v>
          </cell>
          <cell r="E61">
            <v>5600</v>
          </cell>
        </row>
        <row r="62">
          <cell r="B62" t="str">
            <v>dau</v>
          </cell>
          <cell r="C62" t="str">
            <v>DÇu b«i tr¬n</v>
          </cell>
          <cell r="D62" t="str">
            <v>kg</v>
          </cell>
          <cell r="E62">
            <v>2500</v>
          </cell>
        </row>
        <row r="63">
          <cell r="B63" t="str">
            <v>pc</v>
          </cell>
          <cell r="C63" t="str">
            <v>PhÌn chua</v>
          </cell>
          <cell r="D63" t="str">
            <v>kg</v>
          </cell>
          <cell r="E63">
            <v>9600</v>
          </cell>
        </row>
        <row r="64">
          <cell r="B64" t="str">
            <v>gmc</v>
          </cell>
          <cell r="C64" t="str">
            <v>Gç mÆt cÇu</v>
          </cell>
          <cell r="D64" t="str">
            <v>m3</v>
          </cell>
          <cell r="E64">
            <v>2148409.84</v>
          </cell>
        </row>
        <row r="65">
          <cell r="B65" t="str">
            <v>cc</v>
          </cell>
          <cell r="C65" t="str">
            <v>C©y chèng</v>
          </cell>
          <cell r="D65" t="str">
            <v>C©y</v>
          </cell>
          <cell r="E65">
            <v>8000</v>
          </cell>
        </row>
        <row r="66">
          <cell r="B66" t="str">
            <v>db</v>
          </cell>
          <cell r="C66" t="str">
            <v>D©y buéc</v>
          </cell>
          <cell r="D66" t="str">
            <v>kg</v>
          </cell>
          <cell r="E66">
            <v>6045.454545454545</v>
          </cell>
        </row>
        <row r="67">
          <cell r="B67" t="str">
            <v>d20</v>
          </cell>
          <cell r="C67" t="str">
            <v>ThÐp trßn d=20mm</v>
          </cell>
          <cell r="D67" t="str">
            <v>kg</v>
          </cell>
          <cell r="E67">
            <v>4343.452571428571</v>
          </cell>
        </row>
        <row r="68">
          <cell r="B68" t="str">
            <v>d25</v>
          </cell>
          <cell r="C68" t="str">
            <v>ThÐp trßn d=25mm</v>
          </cell>
          <cell r="D68" t="str">
            <v>kg</v>
          </cell>
          <cell r="E68">
            <v>4343.452571428571</v>
          </cell>
        </row>
        <row r="69">
          <cell r="B69" t="str">
            <v>0.5btn</v>
          </cell>
          <cell r="C69" t="str">
            <v>§¸ 0,5x1 (20%)</v>
          </cell>
          <cell r="D69" t="str">
            <v>m3</v>
          </cell>
          <cell r="E69">
            <v>159647.84761904762</v>
          </cell>
        </row>
        <row r="70">
          <cell r="B70" t="str">
            <v>1btn</v>
          </cell>
          <cell r="C70" t="str">
            <v>§¸ 1x2 (30%)</v>
          </cell>
          <cell r="D70" t="str">
            <v>m3</v>
          </cell>
          <cell r="E70">
            <v>159647.84761904762</v>
          </cell>
        </row>
        <row r="71">
          <cell r="B71" t="str">
            <v>cbtn</v>
          </cell>
          <cell r="C71" t="str">
            <v>C¸t (43%)</v>
          </cell>
          <cell r="D71" t="str">
            <v>m3</v>
          </cell>
          <cell r="E71">
            <v>91545.333333333314</v>
          </cell>
        </row>
        <row r="72">
          <cell r="B72" t="str">
            <v>nbtn</v>
          </cell>
          <cell r="C72" t="str">
            <v>Nhùa (5,8%)</v>
          </cell>
          <cell r="D72" t="str">
            <v>kg</v>
          </cell>
          <cell r="E72">
            <v>3431.3915238095237</v>
          </cell>
        </row>
        <row r="73">
          <cell r="B73" t="str">
            <v>#p</v>
          </cell>
          <cell r="C73" t="str">
            <v>VËt liÖu phô</v>
          </cell>
          <cell r="D73" t="str">
            <v>%</v>
          </cell>
        </row>
        <row r="74">
          <cell r="B74" t="str">
            <v>&gt;18</v>
          </cell>
          <cell r="C74" t="str">
            <v>ThÐp trßn d&gt;18mm</v>
          </cell>
          <cell r="D74" t="str">
            <v>kg</v>
          </cell>
        </row>
        <row r="75">
          <cell r="B75" t="str">
            <v>dmn</v>
          </cell>
          <cell r="C75" t="str">
            <v>§¸ m¹t (18%)</v>
          </cell>
          <cell r="D75" t="str">
            <v>m3</v>
          </cell>
        </row>
        <row r="76">
          <cell r="B76" t="str">
            <v>am</v>
          </cell>
          <cell r="C76" t="str">
            <v>§¸ d¨m</v>
          </cell>
          <cell r="D76" t="str">
            <v>m3</v>
          </cell>
        </row>
        <row r="77">
          <cell r="B77" t="str">
            <v>dm</v>
          </cell>
          <cell r="C77" t="str">
            <v>§¸ m¹t</v>
          </cell>
          <cell r="D77" t="str">
            <v>m3</v>
          </cell>
        </row>
        <row r="78">
          <cell r="B78" t="str">
            <v>ddtc</v>
          </cell>
          <cell r="C78" t="str">
            <v>§¸ d¨m tiªu chuÈn</v>
          </cell>
          <cell r="D78" t="str">
            <v>m3</v>
          </cell>
        </row>
        <row r="79">
          <cell r="B79" t="str">
            <v>dhc</v>
          </cell>
          <cell r="C79" t="str">
            <v>§Êt h÷u c¬</v>
          </cell>
          <cell r="D79" t="str">
            <v>m3</v>
          </cell>
        </row>
        <row r="80">
          <cell r="B80" t="str">
            <v>dg</v>
          </cell>
          <cell r="C80" t="str">
            <v>§inh ®­êng</v>
          </cell>
          <cell r="D80" t="str">
            <v>C¸i</v>
          </cell>
        </row>
        <row r="81">
          <cell r="B81" t="str">
            <v>cr</v>
          </cell>
          <cell r="C81" t="str">
            <v>§inh Cr¨mpong</v>
          </cell>
          <cell r="D81" t="str">
            <v>C¸i</v>
          </cell>
          <cell r="E81">
            <v>2500</v>
          </cell>
        </row>
        <row r="82">
          <cell r="B82" t="str">
            <v>m20</v>
          </cell>
          <cell r="C82" t="str">
            <v>Bul«ng M20</v>
          </cell>
          <cell r="D82" t="str">
            <v>C¸i</v>
          </cell>
          <cell r="E82">
            <v>5000</v>
          </cell>
        </row>
        <row r="83">
          <cell r="B83" t="str">
            <v>cgo</v>
          </cell>
          <cell r="C83" t="str">
            <v>Cäc gç d=8-10cm</v>
          </cell>
          <cell r="D83" t="str">
            <v>m</v>
          </cell>
        </row>
        <row r="84">
          <cell r="B84" t="str">
            <v>ctre</v>
          </cell>
          <cell r="C84" t="str">
            <v>Cäc tre</v>
          </cell>
          <cell r="D84" t="str">
            <v>m</v>
          </cell>
        </row>
        <row r="85">
          <cell r="B85" t="str">
            <v>ct</v>
          </cell>
          <cell r="C85" t="str">
            <v>Cèt thÐp</v>
          </cell>
          <cell r="D85" t="str">
            <v>kg</v>
          </cell>
        </row>
        <row r="86">
          <cell r="B86" t="str">
            <v>day</v>
          </cell>
          <cell r="C86" t="str">
            <v>D©y</v>
          </cell>
          <cell r="D86" t="str">
            <v>kg</v>
          </cell>
        </row>
        <row r="87">
          <cell r="B87" t="str">
            <v>o</v>
          </cell>
          <cell r="C87" t="str">
            <v>èng ®æ d=300</v>
          </cell>
          <cell r="D87" t="str">
            <v xml:space="preserve">m </v>
          </cell>
        </row>
        <row r="88">
          <cell r="B88" t="str">
            <v>o60</v>
          </cell>
          <cell r="C88" t="str">
            <v>èng d=60cm; L=4m</v>
          </cell>
          <cell r="D88" t="str">
            <v>èng</v>
          </cell>
        </row>
        <row r="89">
          <cell r="B89" t="str">
            <v>o100</v>
          </cell>
          <cell r="C89" t="str">
            <v>èng d=100cm; L=1m</v>
          </cell>
          <cell r="D89" t="str">
            <v>m</v>
          </cell>
        </row>
        <row r="90">
          <cell r="B90" t="str">
            <v>on</v>
          </cell>
          <cell r="C90" t="str">
            <v>èng nèi</v>
          </cell>
          <cell r="D90" t="str">
            <v>m</v>
          </cell>
        </row>
        <row r="91">
          <cell r="B91" t="str">
            <v>ot</v>
          </cell>
          <cell r="C91" t="str">
            <v>èng thÐp luån c¸p</v>
          </cell>
          <cell r="D91" t="str">
            <v>m</v>
          </cell>
        </row>
        <row r="92">
          <cell r="B92" t="str">
            <v>g25x25</v>
          </cell>
          <cell r="C92" t="str">
            <v>G¹ch 25x25</v>
          </cell>
          <cell r="D92" t="str">
            <v>Viªn</v>
          </cell>
        </row>
        <row r="93">
          <cell r="B93" t="str">
            <v>go</v>
          </cell>
          <cell r="C93" t="str">
            <v>G¹ch èng 10x10x20</v>
          </cell>
          <cell r="D93" t="str">
            <v>viªn</v>
          </cell>
        </row>
        <row r="94">
          <cell r="B94" t="str">
            <v>gt</v>
          </cell>
          <cell r="C94" t="str">
            <v xml:space="preserve">G¹ch thÎ </v>
          </cell>
          <cell r="D94" t="str">
            <v>viªn</v>
          </cell>
        </row>
        <row r="95">
          <cell r="B95" t="str">
            <v>gk</v>
          </cell>
          <cell r="C95" t="str">
            <v>Gç kª</v>
          </cell>
          <cell r="D95" t="str">
            <v>m3</v>
          </cell>
          <cell r="E95">
            <v>2148409.84</v>
          </cell>
        </row>
        <row r="96">
          <cell r="B96" t="str">
            <v>gd</v>
          </cell>
          <cell r="C96" t="str">
            <v>Gç lµm khe co gian</v>
          </cell>
          <cell r="D96" t="str">
            <v>m3</v>
          </cell>
        </row>
        <row r="97">
          <cell r="B97" t="str">
            <v>ll</v>
          </cell>
          <cell r="C97" t="str">
            <v>LËp l¸ch</v>
          </cell>
          <cell r="D97" t="str">
            <v xml:space="preserve">bé </v>
          </cell>
          <cell r="E97">
            <v>200000</v>
          </cell>
        </row>
        <row r="98">
          <cell r="B98" t="str">
            <v>lc</v>
          </cell>
          <cell r="C98" t="str">
            <v>L­ìi c­a s¾t</v>
          </cell>
          <cell r="D98" t="str">
            <v>C¸i</v>
          </cell>
        </row>
        <row r="99">
          <cell r="B99" t="str">
            <v>lt</v>
          </cell>
          <cell r="C99" t="str">
            <v>L­íi thÐp ®Þnh vÞ</v>
          </cell>
          <cell r="D99" t="str">
            <v>kg</v>
          </cell>
        </row>
        <row r="100">
          <cell r="B100" t="str">
            <v>nt</v>
          </cell>
          <cell r="C100" t="str">
            <v>Nhò t­¬ng 60% nhùa</v>
          </cell>
          <cell r="D100" t="str">
            <v>Kg</v>
          </cell>
        </row>
        <row r="101">
          <cell r="B101" t="str">
            <v>r</v>
          </cell>
          <cell r="C101" t="str">
            <v>Ray</v>
          </cell>
          <cell r="D101" t="str">
            <v>kg</v>
          </cell>
          <cell r="E101">
            <v>4500</v>
          </cell>
        </row>
        <row r="102">
          <cell r="B102" t="str">
            <v>tv</v>
          </cell>
          <cell r="C102" t="str">
            <v>Tµ vÑt gç (14x20x180)</v>
          </cell>
          <cell r="D102" t="str">
            <v>thanh</v>
          </cell>
          <cell r="E102">
            <v>108248.10393600001</v>
          </cell>
        </row>
        <row r="103">
          <cell r="B103" t="str">
            <v>gcn</v>
          </cell>
          <cell r="C103" t="str">
            <v>Gç chång nÒ (14x18x140)</v>
          </cell>
          <cell r="D103" t="str">
            <v>thanh</v>
          </cell>
          <cell r="E103">
            <v>108248.10393600001</v>
          </cell>
        </row>
        <row r="104">
          <cell r="B104" t="str">
            <v>tg</v>
          </cell>
          <cell r="C104" t="str">
            <v>ThÐp gãc</v>
          </cell>
          <cell r="D104" t="str">
            <v>kg</v>
          </cell>
        </row>
        <row r="105">
          <cell r="B105" t="str">
            <v>i</v>
          </cell>
          <cell r="C105" t="str">
            <v>ThÐp I</v>
          </cell>
          <cell r="D105" t="str">
            <v>kg</v>
          </cell>
        </row>
        <row r="106">
          <cell r="B106" t="str">
            <v>tr</v>
          </cell>
          <cell r="C106" t="str">
            <v>ThÐp trßn</v>
          </cell>
          <cell r="D106" t="str">
            <v>kg</v>
          </cell>
          <cell r="E106">
            <v>4724.4049523809517</v>
          </cell>
        </row>
        <row r="107">
          <cell r="B107">
            <v>10</v>
          </cell>
          <cell r="C107" t="str">
            <v>ThÐp trßn d&lt;=10mm</v>
          </cell>
          <cell r="D107" t="str">
            <v>kg</v>
          </cell>
        </row>
        <row r="108">
          <cell r="B108" t="str">
            <v>t4-6</v>
          </cell>
          <cell r="C108" t="str">
            <v>ThÐp trßn d=4-6mm</v>
          </cell>
          <cell r="D108" t="str">
            <v>kg</v>
          </cell>
        </row>
        <row r="109">
          <cell r="B109" t="str">
            <v>d4</v>
          </cell>
          <cell r="C109" t="str">
            <v>ThÐp trßn d=4mm</v>
          </cell>
          <cell r="D109" t="str">
            <v>kg</v>
          </cell>
        </row>
        <row r="110">
          <cell r="B110" t="str">
            <v>&gt;10</v>
          </cell>
          <cell r="C110" t="str">
            <v>ThÐp trßn d&gt;10mm</v>
          </cell>
          <cell r="D110" t="str">
            <v>kg</v>
          </cell>
        </row>
        <row r="111">
          <cell r="B111" t="str">
            <v>vl</v>
          </cell>
          <cell r="C111" t="str">
            <v>V÷a lãt</v>
          </cell>
          <cell r="D111" t="str">
            <v>m3</v>
          </cell>
        </row>
        <row r="112">
          <cell r="B112" t="str">
            <v>vu</v>
          </cell>
          <cell r="C112" t="str">
            <v>V÷a M</v>
          </cell>
          <cell r="D112" t="str">
            <v>m3</v>
          </cell>
        </row>
        <row r="113">
          <cell r="B113" t="str">
            <v>bbcn</v>
          </cell>
          <cell r="C113" t="str">
            <v>BiÓn b¸o tªn cÇu</v>
          </cell>
          <cell r="D113" t="str">
            <v>C¸i</v>
          </cell>
          <cell r="E113">
            <v>450000</v>
          </cell>
        </row>
        <row r="114">
          <cell r="B114" t="str">
            <v>vmm</v>
          </cell>
          <cell r="C114" t="str">
            <v xml:space="preserve">V÷a miÕt m¹ch </v>
          </cell>
          <cell r="D114" t="str">
            <v>m3</v>
          </cell>
        </row>
        <row r="115">
          <cell r="B115" t="str">
            <v>xmt</v>
          </cell>
          <cell r="C115" t="str">
            <v>Xim¨ng tr¾ng</v>
          </cell>
          <cell r="D115" t="str">
            <v>kg</v>
          </cell>
        </row>
        <row r="116">
          <cell r="B116" t="str">
            <v>Tra nh©n c«ng</v>
          </cell>
          <cell r="E116" t="str">
            <v>§­êng</v>
          </cell>
        </row>
        <row r="117">
          <cell r="B117">
            <v>2.5</v>
          </cell>
          <cell r="C117" t="str">
            <v>Nh©n c«ng bËc 2,5/7</v>
          </cell>
          <cell r="D117" t="str">
            <v xml:space="preserve">C«ng </v>
          </cell>
          <cell r="E117">
            <v>12517.48</v>
          </cell>
        </row>
        <row r="118">
          <cell r="B118">
            <v>2.7</v>
          </cell>
          <cell r="C118" t="str">
            <v>Nh©n c«ng bËc 2,7/7</v>
          </cell>
          <cell r="D118" t="str">
            <v xml:space="preserve">C«ng </v>
          </cell>
          <cell r="E118">
            <v>12754.74</v>
          </cell>
        </row>
        <row r="119">
          <cell r="B119">
            <v>3</v>
          </cell>
          <cell r="C119" t="str">
            <v>Nh©n c«ng bËc 3,0/7</v>
          </cell>
          <cell r="D119" t="str">
            <v xml:space="preserve">C«ng </v>
          </cell>
          <cell r="E119">
            <v>13110.65</v>
          </cell>
        </row>
        <row r="120">
          <cell r="B120">
            <v>3.2</v>
          </cell>
          <cell r="C120" t="str">
            <v>Nh©n c«ng bËc 3,2/7</v>
          </cell>
          <cell r="D120" t="str">
            <v xml:space="preserve">C«ng </v>
          </cell>
          <cell r="E120">
            <v>13389.78</v>
          </cell>
        </row>
        <row r="121">
          <cell r="B121">
            <v>3.5</v>
          </cell>
          <cell r="C121" t="str">
            <v>Nh©n c«ng bËc 3,5/7</v>
          </cell>
          <cell r="D121" t="str">
            <v xml:space="preserve">C«ng </v>
          </cell>
          <cell r="E121">
            <v>13808.49</v>
          </cell>
        </row>
        <row r="122">
          <cell r="B122">
            <v>3.7</v>
          </cell>
          <cell r="C122" t="str">
            <v>Nh©n c«ng bËc 3,7/7</v>
          </cell>
          <cell r="D122" t="str">
            <v xml:space="preserve">C«ng </v>
          </cell>
          <cell r="E122">
            <v>14087.63</v>
          </cell>
        </row>
        <row r="123">
          <cell r="B123" t="str">
            <v>n4</v>
          </cell>
          <cell r="C123" t="str">
            <v>Nh©n c«ng bËc 4,0/7</v>
          </cell>
          <cell r="D123" t="str">
            <v xml:space="preserve">C«ng </v>
          </cell>
          <cell r="E123">
            <v>14506.34</v>
          </cell>
        </row>
        <row r="124">
          <cell r="B124">
            <v>4.5</v>
          </cell>
          <cell r="C124" t="str">
            <v>Nh©n c«ng bËc 4,5/7</v>
          </cell>
          <cell r="D124" t="str">
            <v xml:space="preserve">C«ng </v>
          </cell>
          <cell r="E124">
            <v>15936.92</v>
          </cell>
        </row>
        <row r="125">
          <cell r="E125" t="str">
            <v>CÇu cèng</v>
          </cell>
        </row>
        <row r="126">
          <cell r="B126" t="str">
            <v>2,5c</v>
          </cell>
          <cell r="C126" t="str">
            <v>Nh©n c«ng bËc 2,5/7</v>
          </cell>
          <cell r="D126" t="str">
            <v xml:space="preserve">C«ng </v>
          </cell>
          <cell r="E126">
            <v>13215.32</v>
          </cell>
        </row>
        <row r="127">
          <cell r="B127" t="str">
            <v>2,7c</v>
          </cell>
          <cell r="C127" t="str">
            <v>Nh©n c«ng bËc 2,7/7</v>
          </cell>
          <cell r="D127" t="str">
            <v xml:space="preserve">C«ng </v>
          </cell>
          <cell r="E127">
            <v>13480.5</v>
          </cell>
        </row>
        <row r="128">
          <cell r="B128" t="str">
            <v>3c</v>
          </cell>
          <cell r="C128" t="str">
            <v>Nh©n c«ng bËc 3,0/7</v>
          </cell>
          <cell r="D128" t="str">
            <v xml:space="preserve">C«ng </v>
          </cell>
          <cell r="E128">
            <v>13878.28</v>
          </cell>
        </row>
        <row r="129">
          <cell r="B129" t="str">
            <v>3,2c</v>
          </cell>
          <cell r="C129" t="str">
            <v>Nh©n c«ng bËc 3,2/7</v>
          </cell>
          <cell r="D129" t="str">
            <v xml:space="preserve">C«ng </v>
          </cell>
          <cell r="E129">
            <v>14171.37</v>
          </cell>
        </row>
        <row r="130">
          <cell r="B130" t="str">
            <v>3,5c</v>
          </cell>
          <cell r="C130" t="str">
            <v>Nh©n c«ng bËc 3,5/7</v>
          </cell>
          <cell r="D130" t="str">
            <v xml:space="preserve">C«ng </v>
          </cell>
          <cell r="E130">
            <v>14611.02</v>
          </cell>
        </row>
        <row r="131">
          <cell r="B131" t="str">
            <v>3,7c</v>
          </cell>
          <cell r="C131" t="str">
            <v>Nh©n c«ng bËc 3,7/7</v>
          </cell>
          <cell r="D131" t="str">
            <v xml:space="preserve">C«ng </v>
          </cell>
          <cell r="E131">
            <v>14904.11</v>
          </cell>
        </row>
        <row r="132">
          <cell r="B132" t="str">
            <v>4c</v>
          </cell>
          <cell r="C132" t="str">
            <v>Nh©n c«ng bËc 4,0/7</v>
          </cell>
          <cell r="D132" t="str">
            <v xml:space="preserve">C«ng </v>
          </cell>
          <cell r="E132">
            <v>15343.75</v>
          </cell>
        </row>
        <row r="133">
          <cell r="B133" t="str">
            <v>4,5c</v>
          </cell>
          <cell r="C133" t="str">
            <v>Nh©n c«ng bËc 4,5/7</v>
          </cell>
          <cell r="D133" t="str">
            <v xml:space="preserve">C«ng </v>
          </cell>
          <cell r="E133">
            <v>16913.91</v>
          </cell>
        </row>
        <row r="135">
          <cell r="B135" t="str">
            <v>TRA MAÏY TC</v>
          </cell>
        </row>
        <row r="136">
          <cell r="B136" t="str">
            <v>bv</v>
          </cell>
          <cell r="C136" t="str">
            <v>B¬m v÷a XM</v>
          </cell>
          <cell r="D136" t="str">
            <v>Ca</v>
          </cell>
          <cell r="E136">
            <v>125828</v>
          </cell>
        </row>
        <row r="137">
          <cell r="B137" t="str">
            <v>mr50</v>
          </cell>
          <cell r="C137" t="str">
            <v>M¸y r¶I 50-60m3/h</v>
          </cell>
          <cell r="D137" t="str">
            <v>Ca</v>
          </cell>
          <cell r="E137">
            <v>1177680</v>
          </cell>
        </row>
        <row r="138">
          <cell r="B138" t="str">
            <v>c10t</v>
          </cell>
          <cell r="C138" t="str">
            <v>CÈu 10T</v>
          </cell>
          <cell r="D138" t="str">
            <v>Ca</v>
          </cell>
          <cell r="E138">
            <v>615511</v>
          </cell>
        </row>
        <row r="139">
          <cell r="B139" t="str">
            <v>c5t</v>
          </cell>
          <cell r="C139" t="str">
            <v>CÈu 5T</v>
          </cell>
          <cell r="D139" t="str">
            <v>Ca</v>
          </cell>
          <cell r="E139">
            <v>292034</v>
          </cell>
        </row>
        <row r="140">
          <cell r="B140" t="str">
            <v>c16t</v>
          </cell>
          <cell r="C140" t="str">
            <v>CÈu 16T</v>
          </cell>
          <cell r="D140" t="str">
            <v>Ca</v>
          </cell>
          <cell r="E140">
            <v>823425</v>
          </cell>
        </row>
        <row r="141">
          <cell r="B141" t="str">
            <v>c25T</v>
          </cell>
          <cell r="C141" t="str">
            <v>CÈu 25T</v>
          </cell>
          <cell r="D141" t="str">
            <v>Ca</v>
          </cell>
          <cell r="E141">
            <v>1148366</v>
          </cell>
        </row>
        <row r="142">
          <cell r="B142" t="str">
            <v>50t</v>
          </cell>
          <cell r="C142" t="str">
            <v>CÈu xÝch 50T</v>
          </cell>
          <cell r="D142" t="str">
            <v>Ca</v>
          </cell>
          <cell r="E142">
            <v>1639226</v>
          </cell>
        </row>
        <row r="143">
          <cell r="B143" t="str">
            <v>k250</v>
          </cell>
          <cell r="C143" t="str">
            <v>KÝch 250T</v>
          </cell>
          <cell r="D143" t="str">
            <v>Ca</v>
          </cell>
          <cell r="E143">
            <v>86813</v>
          </cell>
        </row>
        <row r="144">
          <cell r="B144" t="str">
            <v>k500</v>
          </cell>
          <cell r="C144" t="str">
            <v>KÝch 500T</v>
          </cell>
          <cell r="D144" t="str">
            <v>Ca</v>
          </cell>
          <cell r="E144">
            <v>102248</v>
          </cell>
        </row>
        <row r="145">
          <cell r="B145" t="str">
            <v>db1</v>
          </cell>
          <cell r="C145" t="str">
            <v>M¸y ®Çm bµn 1KW</v>
          </cell>
          <cell r="D145" t="str">
            <v>Ca</v>
          </cell>
          <cell r="E145">
            <v>32525</v>
          </cell>
        </row>
        <row r="146">
          <cell r="B146" t="str">
            <v>b75</v>
          </cell>
          <cell r="C146" t="str">
            <v>M¸y b¬m n­íc 75CV</v>
          </cell>
          <cell r="D146" t="str">
            <v>Ca</v>
          </cell>
          <cell r="E146">
            <v>466499</v>
          </cell>
        </row>
        <row r="147">
          <cell r="B147" t="str">
            <v>b20</v>
          </cell>
          <cell r="C147" t="str">
            <v>M¸y b¬m n­íc 20CV</v>
          </cell>
          <cell r="D147" t="str">
            <v>Ca</v>
          </cell>
          <cell r="E147">
            <v>140009</v>
          </cell>
        </row>
        <row r="148">
          <cell r="B148" t="str">
            <v>cg</v>
          </cell>
          <cell r="C148" t="str">
            <v>M¸y c¾t èng</v>
          </cell>
          <cell r="D148" t="str">
            <v>Ca</v>
          </cell>
          <cell r="E148">
            <v>46496</v>
          </cell>
        </row>
        <row r="149">
          <cell r="B149" t="str">
            <v>cth</v>
          </cell>
          <cell r="C149" t="str">
            <v>M¸y c¾t thÐp</v>
          </cell>
          <cell r="D149" t="str">
            <v>Ca</v>
          </cell>
          <cell r="E149">
            <v>164322</v>
          </cell>
        </row>
        <row r="150">
          <cell r="B150" t="str">
            <v>cong</v>
          </cell>
          <cell r="C150" t="str">
            <v>M¸y cuèn èng</v>
          </cell>
          <cell r="D150" t="str">
            <v>Ca</v>
          </cell>
          <cell r="E150">
            <v>43589</v>
          </cell>
        </row>
        <row r="151">
          <cell r="B151" t="str">
            <v>h23</v>
          </cell>
          <cell r="C151" t="str">
            <v>M¸y hµn 23KW</v>
          </cell>
          <cell r="D151" t="str">
            <v>Ca</v>
          </cell>
          <cell r="E151">
            <v>77338</v>
          </cell>
        </row>
        <row r="152">
          <cell r="B152" t="str">
            <v>m#</v>
          </cell>
          <cell r="C152" t="str">
            <v>M¸y kh¸c</v>
          </cell>
          <cell r="D152" t="str">
            <v>%</v>
          </cell>
        </row>
        <row r="153">
          <cell r="B153" t="str">
            <v>nk</v>
          </cell>
          <cell r="C153" t="str">
            <v>M¸y nÐn khÝ 10m3/h</v>
          </cell>
          <cell r="D153" t="str">
            <v>Ca</v>
          </cell>
          <cell r="E153">
            <v>28854</v>
          </cell>
        </row>
        <row r="154">
          <cell r="B154" t="str">
            <v>250l</v>
          </cell>
          <cell r="C154" t="str">
            <v>M¸y trén 250l</v>
          </cell>
          <cell r="D154" t="str">
            <v>Ca</v>
          </cell>
          <cell r="E154">
            <v>96272</v>
          </cell>
        </row>
        <row r="155">
          <cell r="B155" t="str">
            <v>80l</v>
          </cell>
          <cell r="C155" t="str">
            <v>M¸y trén v÷a 80l</v>
          </cell>
          <cell r="D155" t="str">
            <v>Ca</v>
          </cell>
          <cell r="E155">
            <v>45294</v>
          </cell>
        </row>
        <row r="156">
          <cell r="B156" t="str">
            <v>vt</v>
          </cell>
          <cell r="C156" t="str">
            <v>M¸y vËn th¨ng 0,8T</v>
          </cell>
          <cell r="D156" t="str">
            <v>Ca</v>
          </cell>
          <cell r="E156">
            <v>54495</v>
          </cell>
        </row>
        <row r="157">
          <cell r="B157" t="str">
            <v>pl3</v>
          </cell>
          <cell r="C157" t="str">
            <v>Pal¨ng xÝch 3T</v>
          </cell>
          <cell r="D157" t="str">
            <v>Ca</v>
          </cell>
          <cell r="E157">
            <v>90447</v>
          </cell>
        </row>
        <row r="158">
          <cell r="B158" t="str">
            <v>200t</v>
          </cell>
          <cell r="C158" t="str">
            <v>Sµ lan 200T</v>
          </cell>
          <cell r="D158" t="str">
            <v>Ca</v>
          </cell>
          <cell r="E158">
            <v>325023</v>
          </cell>
        </row>
        <row r="159">
          <cell r="B159" t="str">
            <v>400t</v>
          </cell>
          <cell r="C159" t="str">
            <v>Sµ lan 400T</v>
          </cell>
          <cell r="D159" t="str">
            <v>Ca</v>
          </cell>
          <cell r="E159">
            <v>670875</v>
          </cell>
        </row>
        <row r="160">
          <cell r="B160" t="str">
            <v>toi5</v>
          </cell>
          <cell r="C160" t="str">
            <v>Têi ®iÖn 5T</v>
          </cell>
          <cell r="D160" t="str">
            <v>Ca</v>
          </cell>
          <cell r="E160">
            <v>70440</v>
          </cell>
        </row>
        <row r="161">
          <cell r="B161" t="str">
            <v>150cv</v>
          </cell>
          <cell r="C161" t="str">
            <v>Tµu kÐo 150cv</v>
          </cell>
          <cell r="D161" t="str">
            <v>Ca</v>
          </cell>
          <cell r="E161">
            <v>775474</v>
          </cell>
        </row>
        <row r="162">
          <cell r="B162" t="str">
            <v>ld</v>
          </cell>
          <cell r="C162" t="str">
            <v>Xe lao dÇm</v>
          </cell>
          <cell r="D162" t="str">
            <v>Ca</v>
          </cell>
          <cell r="E162">
            <v>2382049</v>
          </cell>
        </row>
        <row r="163">
          <cell r="B163" t="str">
            <v>mu110</v>
          </cell>
          <cell r="C163" t="str">
            <v>M¸y ñi 110cv</v>
          </cell>
          <cell r="D163" t="str">
            <v>Ca</v>
          </cell>
          <cell r="E163">
            <v>669348</v>
          </cell>
        </row>
        <row r="164">
          <cell r="B164" t="str">
            <v>ms110</v>
          </cell>
          <cell r="C164" t="str">
            <v>M¸y san 110cv</v>
          </cell>
          <cell r="D164" t="str">
            <v>Ca</v>
          </cell>
          <cell r="E164">
            <v>584271</v>
          </cell>
        </row>
        <row r="165">
          <cell r="B165" t="str">
            <v>dbl25</v>
          </cell>
          <cell r="C165" t="str">
            <v>§Çm b¸nh lèp 25T</v>
          </cell>
          <cell r="D165" t="str">
            <v>Ca</v>
          </cell>
          <cell r="E165">
            <v>505651</v>
          </cell>
        </row>
        <row r="166">
          <cell r="B166" t="str">
            <v>ottn5</v>
          </cell>
          <cell r="C166" t="str">
            <v>¤t« t­íi n­íc 5m3</v>
          </cell>
          <cell r="D166" t="str">
            <v>Ca</v>
          </cell>
          <cell r="E166">
            <v>343052</v>
          </cell>
        </row>
        <row r="167">
          <cell r="B167" t="str">
            <v>md25</v>
          </cell>
          <cell r="C167" t="str">
            <v>M¸y ®Çm 25T</v>
          </cell>
          <cell r="D167" t="str">
            <v>Ca</v>
          </cell>
          <cell r="E167">
            <v>505651</v>
          </cell>
        </row>
        <row r="168">
          <cell r="B168" t="str">
            <v>md9</v>
          </cell>
          <cell r="C168" t="str">
            <v>M¸y ®Çm 9T</v>
          </cell>
          <cell r="D168" t="str">
            <v>Ca</v>
          </cell>
          <cell r="E168">
            <v>443844</v>
          </cell>
        </row>
        <row r="169">
          <cell r="B169" t="str">
            <v>mr</v>
          </cell>
          <cell r="C169" t="str">
            <v>M¸y r¶i 20T/h</v>
          </cell>
          <cell r="D169" t="str">
            <v>Ca</v>
          </cell>
          <cell r="E169">
            <v>643252</v>
          </cell>
        </row>
        <row r="170">
          <cell r="B170" t="str">
            <v>l10</v>
          </cell>
          <cell r="C170" t="str">
            <v>Lu 10T</v>
          </cell>
          <cell r="D170" t="str">
            <v>Ca</v>
          </cell>
          <cell r="E170">
            <v>288922</v>
          </cell>
        </row>
        <row r="171">
          <cell r="B171" t="str">
            <v>l8.5</v>
          </cell>
          <cell r="C171" t="str">
            <v>M¸y lu 8.5T</v>
          </cell>
          <cell r="D171" t="str">
            <v>Ca</v>
          </cell>
          <cell r="E171">
            <v>252823</v>
          </cell>
        </row>
        <row r="172">
          <cell r="B172" t="str">
            <v>lbl16</v>
          </cell>
          <cell r="C172" t="str">
            <v>Lu b¸nh lèp 16T</v>
          </cell>
          <cell r="D172" t="str">
            <v>Ca</v>
          </cell>
          <cell r="E172">
            <v>432053</v>
          </cell>
        </row>
        <row r="173">
          <cell r="B173" t="str">
            <v>tt20-25</v>
          </cell>
          <cell r="C173" t="str">
            <v>Tr¹m trén 20-25T/h</v>
          </cell>
          <cell r="D173" t="str">
            <v>Ca</v>
          </cell>
          <cell r="E173">
            <v>5156262</v>
          </cell>
        </row>
        <row r="174">
          <cell r="B174" t="str">
            <v>mx0.6</v>
          </cell>
          <cell r="C174" t="str">
            <v>M¸y xóc 0,6m3</v>
          </cell>
          <cell r="D174" t="str">
            <v>Ca</v>
          </cell>
          <cell r="E174">
            <v>469958</v>
          </cell>
        </row>
        <row r="175">
          <cell r="B175" t="str">
            <v>mx1,25</v>
          </cell>
          <cell r="C175" t="str">
            <v>M¸y xóc 1,25m3</v>
          </cell>
          <cell r="D175" t="str">
            <v>Ca</v>
          </cell>
          <cell r="E175">
            <v>713258</v>
          </cell>
        </row>
        <row r="176">
          <cell r="B176" t="str">
            <v>lr25</v>
          </cell>
          <cell r="C176" t="str">
            <v>Lu rung 25T</v>
          </cell>
          <cell r="D176" t="str">
            <v>Ca</v>
          </cell>
          <cell r="E176">
            <v>928648</v>
          </cell>
        </row>
        <row r="177">
          <cell r="B177" t="str">
            <v>ottn7t</v>
          </cell>
          <cell r="C177" t="str">
            <v>¤t« t­íi nhùa 7T</v>
          </cell>
          <cell r="D177" t="str">
            <v>Ca</v>
          </cell>
          <cell r="E177">
            <v>745096</v>
          </cell>
        </row>
        <row r="178">
          <cell r="B178" t="str">
            <v>ot7t</v>
          </cell>
          <cell r="C178" t="str">
            <v>¤t« tù ®æ 7T</v>
          </cell>
          <cell r="D178" t="str">
            <v>Ca</v>
          </cell>
          <cell r="E178">
            <v>444551</v>
          </cell>
        </row>
        <row r="179">
          <cell r="B179" t="str">
            <v>ot10t</v>
          </cell>
          <cell r="C179" t="str">
            <v>¤t« tù ®æ 10T</v>
          </cell>
          <cell r="D179" t="str">
            <v>Ca</v>
          </cell>
          <cell r="E179">
            <v>525740</v>
          </cell>
        </row>
        <row r="180">
          <cell r="B180" t="str">
            <v>dd</v>
          </cell>
          <cell r="C180" t="str">
            <v>M¸y ®Çm dïi 1,5KW</v>
          </cell>
          <cell r="D180" t="str">
            <v>Ca</v>
          </cell>
          <cell r="E180">
            <v>37456</v>
          </cell>
        </row>
        <row r="181">
          <cell r="B181" t="str">
            <v>cu</v>
          </cell>
          <cell r="C181" t="str">
            <v>M¸y c¾t uèn cèt thÐp</v>
          </cell>
          <cell r="D181" t="str">
            <v>Ca</v>
          </cell>
          <cell r="E181">
            <v>39789</v>
          </cell>
        </row>
        <row r="182">
          <cell r="B182" t="str">
            <v>md&lt;=1,25</v>
          </cell>
          <cell r="C182" t="str">
            <v>M¸y ®µo &lt;=1,25m3</v>
          </cell>
          <cell r="D182" t="str">
            <v>Ca</v>
          </cell>
          <cell r="E182">
            <v>1238930</v>
          </cell>
        </row>
        <row r="183">
          <cell r="B183" t="str">
            <v>md&lt;=0.8</v>
          </cell>
          <cell r="C183" t="str">
            <v>M¸y ®µo &lt;=0,8m3</v>
          </cell>
          <cell r="D183" t="str">
            <v>Ca</v>
          </cell>
          <cell r="E183">
            <v>705849</v>
          </cell>
        </row>
        <row r="184">
          <cell r="B184" t="str">
            <v>nk17</v>
          </cell>
          <cell r="C184" t="str">
            <v>M¸y nÐn khÝ 17m3/h</v>
          </cell>
          <cell r="D184" t="str">
            <v>Ca</v>
          </cell>
          <cell r="E184">
            <v>36644</v>
          </cell>
        </row>
        <row r="185">
          <cell r="B185" t="str">
            <v>mu140</v>
          </cell>
          <cell r="C185" t="str">
            <v>M¸y ñi 140cv</v>
          </cell>
          <cell r="D185" t="str">
            <v>Ca</v>
          </cell>
          <cell r="E185">
            <v>865868</v>
          </cell>
        </row>
        <row r="186">
          <cell r="B186" t="str">
            <v>tt50-60</v>
          </cell>
          <cell r="C186" t="str">
            <v>Tr¹m trén 50-60T/h</v>
          </cell>
          <cell r="D186" t="str">
            <v>Ca</v>
          </cell>
          <cell r="E186">
            <v>8261175</v>
          </cell>
        </row>
        <row r="187">
          <cell r="B187" t="str">
            <v>mkxd</v>
          </cell>
          <cell r="C187" t="str">
            <v>M¸y khoan xoay ®Ëp F 65mm</v>
          </cell>
          <cell r="D187" t="str">
            <v>Ca</v>
          </cell>
          <cell r="E187">
            <v>230707</v>
          </cell>
        </row>
        <row r="188">
          <cell r="B188" t="str">
            <v>mk</v>
          </cell>
          <cell r="C188" t="str">
            <v>M¸y khoan cÇm tay F =42mm</v>
          </cell>
          <cell r="D188" t="str">
            <v>Ca</v>
          </cell>
          <cell r="E188">
            <v>35357</v>
          </cell>
        </row>
        <row r="189">
          <cell r="B189" t="str">
            <v>xdk+m</v>
          </cell>
          <cell r="C189" t="str">
            <v>Xe ®Çu kÐo vµ moãc</v>
          </cell>
          <cell r="D189" t="str">
            <v>Ca</v>
          </cell>
          <cell r="E189">
            <v>582634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sheetData sheetId="85" refreshError="1"/>
      <sheetData sheetId="86" refreshError="1"/>
      <sheetData sheetId="87"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CT"/>
      <sheetName val="TH"/>
      <sheetName val="Binh Dong"/>
      <sheetName val="SL dau tien"/>
      <sheetName val="DM 67"/>
      <sheetName val="TKP"/>
      <sheetName val="DLNS"/>
      <sheetName val="CPTV"/>
      <sheetName val="tobia22KV"/>
      <sheetName val="TH dz 22"/>
      <sheetName val="chi tiet dz 22 kv"/>
      <sheetName val="vt A cap"/>
      <sheetName val="TNGHIEM 22"/>
      <sheetName val="VCDD DZ 22"/>
      <sheetName val="Chlech -22"/>
      <sheetName val="TB dz"/>
      <sheetName val="DG vat tu"/>
      <sheetName val="vc vat tu CHUNG "/>
      <sheetName val="DG 36"/>
      <sheetName val="PQ tuyen"/>
      <sheetName val="Trung chuyen"/>
      <sheetName val="DGVCTC 67"/>
      <sheetName val="T T CL VC DZ 22"/>
      <sheetName val="TLCB"/>
      <sheetName val="Gvlcht"/>
      <sheetName val="CPDB"/>
      <sheetName val="LP cap dat"/>
      <sheetName val="Bia sau CT"/>
      <sheetName val="Sau CT"/>
      <sheetName val="Bia HA den CT"/>
      <sheetName val="HA den CT"/>
      <sheetName val="TNGHIEM 0,4"/>
      <sheetName val="VT ds 0,4"/>
      <sheetName val="TT CL VC DZ 0.4"/>
      <sheetName val="Ch lech -0,4"/>
      <sheetName val="VCdd 0,4"/>
      <sheetName val="Th 0,4"/>
      <sheetName val="CHITIET 0.4 KV"/>
      <sheetName val="Bia 0,4"/>
      <sheetName val="chi tiet TBA"/>
      <sheetName val="DM 85"/>
      <sheetName val="kl tt"/>
      <sheetName val="Phan dien TBA"/>
      <sheetName val="SLVC"/>
      <sheetName val="VC dd TBA"/>
      <sheetName val="Bia TBA"/>
      <sheetName val="Bia 50 LT12 "/>
      <sheetName val="TH 50 LT12"/>
      <sheetName val="TH 50 LT10,5"/>
      <sheetName val="Bia 50 LT 10,5"/>
      <sheetName val="DM 66"/>
      <sheetName val="TH 75"/>
      <sheetName val="Bia 75"/>
      <sheetName val="Bia tram160"/>
      <sheetName val="TH Tram160"/>
      <sheetName val="Bia tram250"/>
      <sheetName val="TH Tram250"/>
      <sheetName val="Bia 40"/>
      <sheetName val="TH 40"/>
      <sheetName val="tkct"/>
      <sheetName val="DTCD"/>
      <sheetName val="chitietdatdao"/>
      <sheetName val="TONG DZ 0.4 KV"/>
      <sheetName val="TONG KE DZ 22 KV"/>
      <sheetName val="TH VT22"/>
      <sheetName val="TH VT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27">
          <cell r="B327" t="str">
            <v>Làõp âàût xaì theïp cäüt neïo 25kg/xaì</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
      <sheetName val="Sheet2"/>
      <sheetName val="TRUYMA"/>
      <sheetName val="CHIPHI"/>
      <sheetName val="Sheet1"/>
      <sheetName val="CANDOI"/>
      <sheetName val="Nhap VT oto"/>
      <sheetName val="maTTB"/>
      <sheetName val="p.nhapoto"/>
      <sheetName val="Xuat VT oto"/>
      <sheetName val="p.xuatoto"/>
      <sheetName val="dc oto"/>
      <sheetName val="XL4Poppy"/>
    </sheetNames>
    <sheetDataSet>
      <sheetData sheetId="0" refreshError="1"/>
      <sheetData sheetId="1" refreshError="1"/>
      <sheetData sheetId="2" refreshError="1"/>
      <sheetData sheetId="3" refreshError="1"/>
      <sheetData sheetId="4" refreshError="1"/>
      <sheetData sheetId="5" refreshError="1"/>
      <sheetData sheetId="6" refreshError="1">
        <row r="2237">
          <cell r="D2237">
            <v>10</v>
          </cell>
          <cell r="G2237" t="str">
            <v>M¸ phanh 07502-43630-71</v>
          </cell>
          <cell r="J2237">
            <v>2148730</v>
          </cell>
          <cell r="K2237">
            <v>8</v>
          </cell>
          <cell r="L2237" t="str">
            <v>16</v>
          </cell>
          <cell r="M2237">
            <v>1</v>
          </cell>
          <cell r="N2237" t="str">
            <v>TuÊn Anh (Phßng KH)</v>
          </cell>
          <cell r="O2237" t="str">
            <v>16/1</v>
          </cell>
        </row>
        <row r="2238">
          <cell r="D2238">
            <v>37</v>
          </cell>
          <cell r="G2238" t="str">
            <v>Läc nhiªn liÖu</v>
          </cell>
          <cell r="I2238" t="str">
            <v>chiÕc</v>
          </cell>
          <cell r="J2238">
            <v>466000</v>
          </cell>
          <cell r="K2238">
            <v>10</v>
          </cell>
          <cell r="L2238" t="str">
            <v>18</v>
          </cell>
          <cell r="M2238">
            <v>2</v>
          </cell>
          <cell r="N2238" t="str">
            <v>S¬n (Phßng KÕ ho¹ch)</v>
          </cell>
          <cell r="O2238" t="str">
            <v>18/1</v>
          </cell>
        </row>
        <row r="2239">
          <cell r="D2239">
            <v>37</v>
          </cell>
          <cell r="G2239" t="str">
            <v>Läc dÇu</v>
          </cell>
          <cell r="I2239" t="str">
            <v>chiÕc</v>
          </cell>
          <cell r="J2239">
            <v>238000</v>
          </cell>
          <cell r="K2239">
            <v>10</v>
          </cell>
        </row>
        <row r="2240">
          <cell r="D2240">
            <v>37</v>
          </cell>
          <cell r="G2240" t="str">
            <v>B¬m ch©n kh«ngE4TZ-2A451-A</v>
          </cell>
          <cell r="I2240" t="str">
            <v>chiÕc</v>
          </cell>
          <cell r="J2240">
            <v>3610000</v>
          </cell>
          <cell r="K2240">
            <v>1</v>
          </cell>
          <cell r="L2240" t="str">
            <v>23</v>
          </cell>
          <cell r="M2240">
            <v>3</v>
          </cell>
          <cell r="N2240" t="str">
            <v>TuÊn Anh (Phßng KH)</v>
          </cell>
          <cell r="O2240" t="str">
            <v>22/1</v>
          </cell>
        </row>
        <row r="2241">
          <cell r="D2241">
            <v>37</v>
          </cell>
          <cell r="G2241" t="str">
            <v>TiÕt chÕ m¸y ph¸t FOPZ-10316-A</v>
          </cell>
          <cell r="I2241" t="str">
            <v>chiÕc</v>
          </cell>
          <cell r="J2241">
            <v>1810000</v>
          </cell>
          <cell r="K2241">
            <v>1</v>
          </cell>
        </row>
        <row r="2242">
          <cell r="D2242">
            <v>37</v>
          </cell>
          <cell r="G2242" t="str">
            <v>B¬m nhiªn liÖu E3TZ-9350-B</v>
          </cell>
          <cell r="I2242" t="str">
            <v>chiÕc</v>
          </cell>
          <cell r="J2242">
            <v>1620000</v>
          </cell>
          <cell r="K2242">
            <v>1</v>
          </cell>
        </row>
        <row r="2243">
          <cell r="D2243">
            <v>37</v>
          </cell>
          <cell r="G2243" t="str">
            <v>Tæng c«n E8T2-7A543-C</v>
          </cell>
          <cell r="I2243" t="str">
            <v>chiÕc</v>
          </cell>
          <cell r="J2243">
            <v>2320000</v>
          </cell>
          <cell r="K2243">
            <v>1</v>
          </cell>
        </row>
        <row r="2244">
          <cell r="D2244">
            <v>37</v>
          </cell>
          <cell r="G2244" t="str">
            <v>ThÐp U80*6m (252Kg)</v>
          </cell>
          <cell r="I2244" t="str">
            <v>C©y</v>
          </cell>
          <cell r="J2244">
            <v>152380.9</v>
          </cell>
          <cell r="K2244">
            <v>6</v>
          </cell>
          <cell r="L2244" t="str">
            <v>30</v>
          </cell>
          <cell r="M2244">
            <v>4</v>
          </cell>
          <cell r="N2244" t="str">
            <v>Linh (Phßng KTS§)</v>
          </cell>
        </row>
        <row r="2245">
          <cell r="D2245">
            <v>37</v>
          </cell>
          <cell r="G2245" t="str">
            <v>ThÐp gãc 63*63*5*6 (68.6KG)</v>
          </cell>
          <cell r="I2245" t="str">
            <v>C©y</v>
          </cell>
          <cell r="J2245">
            <v>112380.9</v>
          </cell>
          <cell r="K2245">
            <v>2</v>
          </cell>
        </row>
        <row r="2246">
          <cell r="D2246">
            <v>37</v>
          </cell>
          <cell r="G2246" t="str">
            <v>B×nh ®iÖn 12V-200AH GS</v>
          </cell>
          <cell r="I2246" t="str">
            <v>B×nh</v>
          </cell>
          <cell r="J2246">
            <v>990909</v>
          </cell>
          <cell r="K2246">
            <v>4</v>
          </cell>
          <cell r="L2246" t="str">
            <v>4/2</v>
          </cell>
          <cell r="M2246">
            <v>5</v>
          </cell>
          <cell r="N2246" t="str">
            <v>Linh (Phßng PVKTS§)</v>
          </cell>
          <cell r="O2246">
            <v>37288</v>
          </cell>
        </row>
        <row r="2247">
          <cell r="D2247">
            <v>37</v>
          </cell>
          <cell r="G2247" t="str">
            <v>B×nh ®iÖn 12V 150Ah</v>
          </cell>
          <cell r="I2247" t="str">
            <v>B×nh</v>
          </cell>
          <cell r="J2247">
            <v>736363</v>
          </cell>
          <cell r="K2247">
            <v>4</v>
          </cell>
        </row>
        <row r="2248">
          <cell r="D2248">
            <v>37</v>
          </cell>
          <cell r="G2248" t="str">
            <v>B×nh ®iÖn 12V 100AH</v>
          </cell>
          <cell r="I2248" t="str">
            <v>B×nh</v>
          </cell>
          <cell r="J2248">
            <v>490909</v>
          </cell>
          <cell r="K2248">
            <v>6</v>
          </cell>
        </row>
        <row r="2249">
          <cell r="D2249">
            <v>37</v>
          </cell>
          <cell r="G2249" t="str">
            <v>B×nh ®iÖn 12V 70AH</v>
          </cell>
          <cell r="I2249" t="str">
            <v>B×nh</v>
          </cell>
          <cell r="J2249">
            <v>381818</v>
          </cell>
          <cell r="K2249">
            <v>4</v>
          </cell>
        </row>
        <row r="2250">
          <cell r="D2250">
            <v>37</v>
          </cell>
          <cell r="G2250" t="str">
            <v>B×nh ®iÖn 12V 80Ah</v>
          </cell>
          <cell r="I2250" t="str">
            <v>B×nh</v>
          </cell>
          <cell r="J2250">
            <v>509090</v>
          </cell>
          <cell r="K2250">
            <v>13</v>
          </cell>
        </row>
        <row r="2251">
          <cell r="D2251">
            <v>37</v>
          </cell>
          <cell r="G2251" t="str">
            <v>B×nh ®iÖn 12V 50AH</v>
          </cell>
          <cell r="I2251" t="str">
            <v>B×nh</v>
          </cell>
          <cell r="J2251">
            <v>490909</v>
          </cell>
          <cell r="K2251">
            <v>1</v>
          </cell>
        </row>
        <row r="2252">
          <cell r="D2252">
            <v>37</v>
          </cell>
          <cell r="G2252" t="str">
            <v>èng cao su phi 19 (TiÖp )</v>
          </cell>
          <cell r="I2252" t="str">
            <v>m</v>
          </cell>
          <cell r="J2252">
            <v>26190</v>
          </cell>
          <cell r="K2252">
            <v>20</v>
          </cell>
          <cell r="L2252" t="str">
            <v>4/2</v>
          </cell>
          <cell r="M2252">
            <v>6</v>
          </cell>
          <cell r="N2252" t="str">
            <v>Linh (phßng PVKTS§)</v>
          </cell>
          <cell r="O2252">
            <v>37288</v>
          </cell>
        </row>
        <row r="2253">
          <cell r="D2253">
            <v>37</v>
          </cell>
          <cell r="G2253" t="str">
            <v>Läc nhiªn liÖu xe URAN</v>
          </cell>
          <cell r="I2253" t="str">
            <v>c¸i</v>
          </cell>
          <cell r="J2253">
            <v>65000</v>
          </cell>
          <cell r="K2253">
            <v>2</v>
          </cell>
          <cell r="L2253" t="str">
            <v>4/2</v>
          </cell>
          <cell r="M2253">
            <v>7</v>
          </cell>
          <cell r="N2253" t="str">
            <v>Linh (Phßng PVKTS§)</v>
          </cell>
          <cell r="O2253">
            <v>37288</v>
          </cell>
        </row>
        <row r="2254">
          <cell r="D2254">
            <v>37</v>
          </cell>
          <cell r="G2254" t="str">
            <v>Läc nhít xe URAN</v>
          </cell>
          <cell r="I2254" t="str">
            <v>c¸i</v>
          </cell>
          <cell r="J2254">
            <v>75000</v>
          </cell>
          <cell r="K2254">
            <v>2</v>
          </cell>
        </row>
        <row r="2255">
          <cell r="D2255">
            <v>37</v>
          </cell>
          <cell r="G2255" t="str">
            <v>Phít moay ¬ tr­íc xe URAN Liªn x«</v>
          </cell>
          <cell r="I2255" t="str">
            <v>c¸i</v>
          </cell>
          <cell r="J2255">
            <v>68000</v>
          </cell>
          <cell r="K2255">
            <v>2</v>
          </cell>
        </row>
        <row r="2256">
          <cell r="D2256">
            <v>37</v>
          </cell>
          <cell r="G2256" t="str">
            <v>Cóp ben phanh b¸nh xe URAN Liªn x«</v>
          </cell>
          <cell r="I2256" t="str">
            <v>c¸i</v>
          </cell>
          <cell r="J2256">
            <v>7500</v>
          </cell>
          <cell r="K2256">
            <v>12</v>
          </cell>
        </row>
        <row r="2257">
          <cell r="D2257">
            <v>37</v>
          </cell>
          <cell r="G2257" t="str">
            <v>Kho¸ x¶ h¬i ZIN 130 Liªn x«</v>
          </cell>
          <cell r="I2257" t="str">
            <v>c¸i</v>
          </cell>
          <cell r="J2257">
            <v>45000</v>
          </cell>
          <cell r="K2257">
            <v>1</v>
          </cell>
        </row>
        <row r="2258">
          <cell r="D2258">
            <v>37</v>
          </cell>
          <cell r="G2258" t="str">
            <v>D©y curoa m¸y ph¸t + bæ trî l¸i Z130 Liªn x«</v>
          </cell>
          <cell r="I2258" t="str">
            <v>c¸i</v>
          </cell>
          <cell r="J2258">
            <v>55000</v>
          </cell>
          <cell r="K2258">
            <v>2</v>
          </cell>
        </row>
        <row r="2259">
          <cell r="D2259">
            <v>37</v>
          </cell>
          <cell r="G2259" t="str">
            <v>Läc nhít ®éng c¬ Zat204 Liªn x«</v>
          </cell>
          <cell r="I2259" t="str">
            <v>c¸i</v>
          </cell>
          <cell r="J2259">
            <v>80000</v>
          </cell>
          <cell r="K2259">
            <v>2</v>
          </cell>
        </row>
        <row r="2260">
          <cell r="D2260">
            <v>37</v>
          </cell>
          <cell r="G2260" t="str">
            <v>Läc nhiªn liÖu</v>
          </cell>
          <cell r="I2260" t="str">
            <v>c¸i</v>
          </cell>
          <cell r="J2260">
            <v>75000</v>
          </cell>
          <cell r="K2260">
            <v>1</v>
          </cell>
        </row>
        <row r="2261">
          <cell r="D2261">
            <v>37</v>
          </cell>
          <cell r="G2261" t="str">
            <v>D©y curoa ®éng c¬ Zat204 Liªn x«</v>
          </cell>
          <cell r="I2261" t="str">
            <v>c¸i</v>
          </cell>
          <cell r="J2261">
            <v>85000</v>
          </cell>
          <cell r="K2261">
            <v>2</v>
          </cell>
        </row>
        <row r="2262">
          <cell r="D2262">
            <v>37</v>
          </cell>
          <cell r="G2262" t="str">
            <v>èng gi¶m thanh ZIN Liªn x« (§å cò)</v>
          </cell>
          <cell r="I2262" t="str">
            <v>c¸i</v>
          </cell>
          <cell r="J2262">
            <v>350000</v>
          </cell>
          <cell r="K2262">
            <v>1</v>
          </cell>
        </row>
        <row r="2263">
          <cell r="D2263">
            <v>37</v>
          </cell>
          <cell r="G2263" t="str">
            <v>Chæi than khëi ®éng ®éng c¬ Zat204</v>
          </cell>
          <cell r="I2263" t="str">
            <v>c¸i</v>
          </cell>
          <cell r="J2263">
            <v>25000</v>
          </cell>
          <cell r="K2263">
            <v>4</v>
          </cell>
        </row>
        <row r="2264">
          <cell r="D2264">
            <v>37</v>
          </cell>
          <cell r="G2264" t="str">
            <v>§Ìn xi nhan ZIN</v>
          </cell>
          <cell r="I2264" t="str">
            <v>Bé</v>
          </cell>
          <cell r="J2264">
            <v>25000</v>
          </cell>
          <cell r="K2264">
            <v>2</v>
          </cell>
        </row>
        <row r="2265">
          <cell r="D2265">
            <v>37</v>
          </cell>
          <cell r="G2265" t="str">
            <v>Ccu roa trî lùc</v>
          </cell>
          <cell r="I2265" t="str">
            <v>c¸i</v>
          </cell>
          <cell r="J2265">
            <v>634000</v>
          </cell>
          <cell r="K2265">
            <v>1</v>
          </cell>
          <cell r="L2265" t="str">
            <v>4/2</v>
          </cell>
          <cell r="M2265">
            <v>8</v>
          </cell>
          <cell r="N2265" t="str">
            <v>Linh (Phßng PVKTS§)</v>
          </cell>
          <cell r="O2265">
            <v>37288</v>
          </cell>
        </row>
        <row r="2266">
          <cell r="D2266">
            <v>37</v>
          </cell>
          <cell r="G2266" t="str">
            <v>Curoa m¸y ph¸t</v>
          </cell>
          <cell r="I2266" t="str">
            <v>c¸i</v>
          </cell>
          <cell r="J2266">
            <v>426000</v>
          </cell>
          <cell r="K2266">
            <v>1</v>
          </cell>
        </row>
        <row r="2267">
          <cell r="D2267">
            <v>37</v>
          </cell>
          <cell r="G2267" t="str">
            <v>Curoa A/C</v>
          </cell>
          <cell r="I2267" t="str">
            <v>c¸i</v>
          </cell>
          <cell r="J2267">
            <v>720000</v>
          </cell>
          <cell r="K2267">
            <v>1</v>
          </cell>
        </row>
        <row r="2268">
          <cell r="D2268">
            <v>37</v>
          </cell>
          <cell r="G2268" t="str">
            <v>Curoa cam</v>
          </cell>
          <cell r="I2268" t="str">
            <v>c¸i</v>
          </cell>
          <cell r="J2268">
            <v>1114000</v>
          </cell>
          <cell r="K2268">
            <v>1</v>
          </cell>
        </row>
        <row r="2269">
          <cell r="D2269">
            <v>37</v>
          </cell>
          <cell r="G2269" t="str">
            <v>Bi tú cam</v>
          </cell>
          <cell r="I2269" t="str">
            <v>vßng</v>
          </cell>
          <cell r="J2269">
            <v>458000</v>
          </cell>
          <cell r="K2269">
            <v>1</v>
          </cell>
        </row>
        <row r="2270">
          <cell r="D2270">
            <v>37</v>
          </cell>
          <cell r="G2270" t="str">
            <v>Bi t¨ng tù ®éng</v>
          </cell>
          <cell r="I2270" t="str">
            <v>Vßng</v>
          </cell>
          <cell r="J2270">
            <v>571000</v>
          </cell>
          <cell r="K2270">
            <v>1</v>
          </cell>
        </row>
        <row r="2271">
          <cell r="D2271">
            <v>37</v>
          </cell>
          <cell r="G2271" t="str">
            <v>Läc nhiªn liÖu (23303-64010)</v>
          </cell>
          <cell r="I2271" t="str">
            <v>chiÕc</v>
          </cell>
          <cell r="J2271">
            <v>466000</v>
          </cell>
          <cell r="K2271">
            <v>12</v>
          </cell>
          <cell r="L2271" t="str">
            <v>6/2</v>
          </cell>
          <cell r="M2271">
            <v>9</v>
          </cell>
          <cell r="N2271" t="str">
            <v>S¬n (Phßng kÕ ho¹ch)</v>
          </cell>
          <cell r="O2271">
            <v>37292</v>
          </cell>
        </row>
        <row r="2272">
          <cell r="D2272">
            <v>37</v>
          </cell>
          <cell r="G2272" t="str">
            <v>Läc dÇu (15601 - 44011)</v>
          </cell>
          <cell r="I2272" t="str">
            <v>chiÕc</v>
          </cell>
          <cell r="J2272">
            <v>238000</v>
          </cell>
          <cell r="K2272">
            <v>14</v>
          </cell>
        </row>
        <row r="2273">
          <cell r="D2273">
            <v>37</v>
          </cell>
          <cell r="G2273" t="str">
            <v>Läc giã (17801-75010)</v>
          </cell>
          <cell r="I2273" t="str">
            <v>chiÕc</v>
          </cell>
          <cell r="J2273">
            <v>683000</v>
          </cell>
          <cell r="K2273">
            <v>17</v>
          </cell>
        </row>
        <row r="2274">
          <cell r="D2274">
            <v>37</v>
          </cell>
          <cell r="G2274" t="str">
            <v>Läc giã (17801-13061)</v>
          </cell>
          <cell r="I2274" t="str">
            <v>chiÕc</v>
          </cell>
          <cell r="J2274">
            <v>203000</v>
          </cell>
          <cell r="K2274">
            <v>1</v>
          </cell>
        </row>
        <row r="2275">
          <cell r="D2275">
            <v>37</v>
          </cell>
          <cell r="G2275" t="str">
            <v>Läc dÇu (90915-YZZCA)</v>
          </cell>
          <cell r="I2275" t="str">
            <v>chiÕc</v>
          </cell>
          <cell r="J2275">
            <v>136000</v>
          </cell>
          <cell r="K2275">
            <v>2</v>
          </cell>
        </row>
        <row r="2276">
          <cell r="D2276">
            <v>37</v>
          </cell>
          <cell r="G2276" t="str">
            <v>Läc dÇu</v>
          </cell>
          <cell r="I2276" t="str">
            <v>chiÕc</v>
          </cell>
          <cell r="J2276">
            <v>136000</v>
          </cell>
          <cell r="K2276">
            <v>6</v>
          </cell>
        </row>
        <row r="2277">
          <cell r="D2277">
            <v>37</v>
          </cell>
          <cell r="G2277" t="str">
            <v>Läc x¨ng (23300-75020)</v>
          </cell>
          <cell r="I2277" t="str">
            <v>chiÕc</v>
          </cell>
          <cell r="J2277">
            <v>103000</v>
          </cell>
          <cell r="K2277">
            <v>4</v>
          </cell>
        </row>
        <row r="2278">
          <cell r="D2278">
            <v>37</v>
          </cell>
          <cell r="G2278" t="str">
            <v>§Ìn pha (90981-04004)</v>
          </cell>
          <cell r="I2278" t="str">
            <v>chiÕc</v>
          </cell>
          <cell r="J2278">
            <v>704000</v>
          </cell>
          <cell r="K2278">
            <v>2</v>
          </cell>
        </row>
        <row r="2279">
          <cell r="D2279">
            <v>37</v>
          </cell>
          <cell r="G2279" t="str">
            <v>B¬m thÊp ¸p (23301-54460)</v>
          </cell>
          <cell r="I2279" t="str">
            <v>chiÕc</v>
          </cell>
          <cell r="J2279">
            <v>1300000</v>
          </cell>
          <cell r="K2279">
            <v>8</v>
          </cell>
        </row>
        <row r="2280">
          <cell r="D2280">
            <v>37</v>
          </cell>
          <cell r="G2280" t="str">
            <v>Th­íc l¸i (44250-26050)</v>
          </cell>
          <cell r="I2280" t="str">
            <v>chiÕc</v>
          </cell>
          <cell r="J2280">
            <v>17831000</v>
          </cell>
          <cell r="K2280">
            <v>1</v>
          </cell>
        </row>
        <row r="2281">
          <cell r="D2281">
            <v>37</v>
          </cell>
          <cell r="G2281" t="str">
            <v>C«ng t¾c qu¹t giã ®iÒu hoµ (87732-22140)</v>
          </cell>
          <cell r="I2281" t="str">
            <v>chiÕc</v>
          </cell>
          <cell r="J2281">
            <v>794000</v>
          </cell>
          <cell r="K2281">
            <v>1</v>
          </cell>
        </row>
        <row r="2282">
          <cell r="D2282">
            <v>37</v>
          </cell>
          <cell r="G2282" t="str">
            <v>D©y ®iÖn 2*4 NTT</v>
          </cell>
          <cell r="I2282" t="str">
            <v>m</v>
          </cell>
          <cell r="J2282">
            <v>5335</v>
          </cell>
          <cell r="K2282">
            <v>100</v>
          </cell>
          <cell r="L2282" t="str">
            <v>6/2</v>
          </cell>
          <cell r="M2282">
            <v>10</v>
          </cell>
          <cell r="N2282" t="str">
            <v>Tiªu (Phßng KTS§)</v>
          </cell>
          <cell r="O2282">
            <v>37292</v>
          </cell>
        </row>
        <row r="2283">
          <cell r="D2283">
            <v>37</v>
          </cell>
          <cell r="G2283" t="str">
            <v>Hép vu«ng 40*80</v>
          </cell>
          <cell r="I2283" t="str">
            <v>c¸i</v>
          </cell>
          <cell r="J2283">
            <v>75660</v>
          </cell>
          <cell r="K2283">
            <v>7</v>
          </cell>
        </row>
        <row r="2284">
          <cell r="D2284">
            <v>37</v>
          </cell>
          <cell r="G2284" t="str">
            <v>Hép vu«ng40*60</v>
          </cell>
          <cell r="I2284" t="str">
            <v>c¸i</v>
          </cell>
          <cell r="J2284">
            <v>36860</v>
          </cell>
          <cell r="K2284">
            <v>8</v>
          </cell>
        </row>
        <row r="2285">
          <cell r="D2285">
            <v>37</v>
          </cell>
          <cell r="G2285" t="str">
            <v>¸t t« m¸t LG 30A</v>
          </cell>
          <cell r="I2285" t="str">
            <v>c¸i</v>
          </cell>
          <cell r="J2285">
            <v>33950</v>
          </cell>
          <cell r="K2285">
            <v>4</v>
          </cell>
        </row>
        <row r="2286">
          <cell r="D2286">
            <v>37</v>
          </cell>
          <cell r="G2286" t="str">
            <v>èng ®ång phi 10</v>
          </cell>
          <cell r="I2286" t="str">
            <v>m</v>
          </cell>
          <cell r="J2286">
            <v>10500</v>
          </cell>
          <cell r="K2286">
            <v>30</v>
          </cell>
        </row>
        <row r="2287">
          <cell r="D2287">
            <v>37</v>
          </cell>
          <cell r="G2287" t="str">
            <v>èng ®ång phi 16</v>
          </cell>
          <cell r="I2287" t="str">
            <v>m</v>
          </cell>
          <cell r="J2287">
            <v>16500</v>
          </cell>
          <cell r="K2287">
            <v>45</v>
          </cell>
        </row>
        <row r="2288">
          <cell r="D2288">
            <v>37</v>
          </cell>
          <cell r="G2288" t="str">
            <v>B¨ng cuèn</v>
          </cell>
          <cell r="I2288" t="str">
            <v>Kg</v>
          </cell>
          <cell r="J2288">
            <v>22000</v>
          </cell>
          <cell r="K2288">
            <v>1</v>
          </cell>
        </row>
        <row r="2289">
          <cell r="D2289">
            <v>37</v>
          </cell>
          <cell r="G2289" t="str">
            <v>B¶o «n phi 25</v>
          </cell>
          <cell r="I2289" t="str">
            <v>c©y</v>
          </cell>
          <cell r="J2289">
            <v>16000</v>
          </cell>
          <cell r="K2289">
            <v>15</v>
          </cell>
        </row>
        <row r="2290">
          <cell r="D2290">
            <v>37</v>
          </cell>
          <cell r="G2290" t="str">
            <v>Cóp ben tæng phanh xe 15 chç</v>
          </cell>
          <cell r="I2290" t="str">
            <v>bé</v>
          </cell>
          <cell r="J2290">
            <v>3400000</v>
          </cell>
          <cell r="K2290">
            <v>1</v>
          </cell>
          <cell r="L2290" t="str">
            <v>6/2</v>
          </cell>
          <cell r="M2290">
            <v>11</v>
          </cell>
          <cell r="N2290" t="str">
            <v>Linh (Phßng PVKTS§)</v>
          </cell>
          <cell r="O2290">
            <v>37293</v>
          </cell>
        </row>
        <row r="2291">
          <cell r="D2291">
            <v>37</v>
          </cell>
          <cell r="G2291" t="str">
            <v>Cóp ben tæng c«n xe 15 chç</v>
          </cell>
          <cell r="I2291" t="str">
            <v>bé</v>
          </cell>
          <cell r="J2291">
            <v>525000</v>
          </cell>
          <cell r="K2291">
            <v>1</v>
          </cell>
        </row>
        <row r="2292">
          <cell r="D2292">
            <v>37</v>
          </cell>
          <cell r="G2292" t="str">
            <v>Läc nhít xe t¶i</v>
          </cell>
          <cell r="I2292" t="str">
            <v>chiÕc</v>
          </cell>
          <cell r="J2292">
            <v>151000</v>
          </cell>
          <cell r="K2292">
            <v>1</v>
          </cell>
        </row>
        <row r="2293">
          <cell r="D2293">
            <v>37</v>
          </cell>
          <cell r="G2293" t="str">
            <v>Läc nhiªn liÖu tinh xe t¶i</v>
          </cell>
          <cell r="I2293" t="str">
            <v>chiÕc</v>
          </cell>
          <cell r="J2293">
            <v>175000</v>
          </cell>
          <cell r="K2293">
            <v>2</v>
          </cell>
        </row>
        <row r="2294">
          <cell r="D2294">
            <v>37</v>
          </cell>
          <cell r="G2294" t="str">
            <v>Läc nhiªn liÖu tinh 34 chç</v>
          </cell>
          <cell r="I2294" t="str">
            <v>chiÕc</v>
          </cell>
          <cell r="J2294">
            <v>580000</v>
          </cell>
          <cell r="K2294">
            <v>2</v>
          </cell>
        </row>
        <row r="2295">
          <cell r="D2295">
            <v>37</v>
          </cell>
          <cell r="G2295" t="str">
            <v>Läc nhít xe 15 chç</v>
          </cell>
          <cell r="I2295" t="str">
            <v>chiÕc</v>
          </cell>
          <cell r="J2295">
            <v>151000</v>
          </cell>
          <cell r="K2295">
            <v>2</v>
          </cell>
        </row>
        <row r="2296">
          <cell r="D2296">
            <v>37</v>
          </cell>
          <cell r="G2296" t="str">
            <v>Läc nhiªn liÖu th« xe t¶i</v>
          </cell>
          <cell r="I2296" t="str">
            <v>chiÕc</v>
          </cell>
          <cell r="J2296">
            <v>53454</v>
          </cell>
          <cell r="K2296">
            <v>1</v>
          </cell>
        </row>
        <row r="2297">
          <cell r="D2297">
            <v>37</v>
          </cell>
          <cell r="G2297" t="str">
            <v>Keo SILICON</v>
          </cell>
          <cell r="I2297" t="str">
            <v>Tuýp</v>
          </cell>
          <cell r="J2297">
            <v>38000</v>
          </cell>
          <cell r="K2297">
            <v>10</v>
          </cell>
          <cell r="L2297" t="str">
            <v>6/2</v>
          </cell>
          <cell r="M2297">
            <v>12</v>
          </cell>
          <cell r="N2297" t="str">
            <v>Linh (Phßng KTS§)</v>
          </cell>
          <cell r="O2297">
            <v>37293</v>
          </cell>
        </row>
        <row r="2298">
          <cell r="D2298">
            <v>37</v>
          </cell>
          <cell r="G2298" t="str">
            <v>Keo ®en 111</v>
          </cell>
          <cell r="I2298" t="str">
            <v>tuýp</v>
          </cell>
          <cell r="J2298">
            <v>17000</v>
          </cell>
          <cell r="K2298">
            <v>15</v>
          </cell>
        </row>
        <row r="2299">
          <cell r="D2299">
            <v>37</v>
          </cell>
          <cell r="G2299" t="str">
            <v>Keo d¸n</v>
          </cell>
          <cell r="I2299" t="str">
            <v>tuýp</v>
          </cell>
          <cell r="J2299">
            <v>6000</v>
          </cell>
          <cell r="K2299">
            <v>15</v>
          </cell>
        </row>
        <row r="2300">
          <cell r="D2300">
            <v>37</v>
          </cell>
          <cell r="G2300" t="str">
            <v>Läc dÇu thuû lùc ®Çu kÐo F3349</v>
          </cell>
          <cell r="I2300" t="str">
            <v>chiÕc</v>
          </cell>
          <cell r="J2300">
            <v>210000</v>
          </cell>
          <cell r="K2300">
            <v>2</v>
          </cell>
          <cell r="L2300" t="str">
            <v>6/2</v>
          </cell>
          <cell r="M2300">
            <v>13</v>
          </cell>
          <cell r="N2300" t="str">
            <v>Linh (phßng KTS§)</v>
          </cell>
          <cell r="O2300">
            <v>37293</v>
          </cell>
        </row>
        <row r="2301">
          <cell r="D2301">
            <v>37</v>
          </cell>
          <cell r="G2301" t="str">
            <v>Läc nhít xe ®Çu kÐo 3TD35(15607-1590)</v>
          </cell>
          <cell r="I2301" t="str">
            <v>chiÕc</v>
          </cell>
          <cell r="J2301">
            <v>225000</v>
          </cell>
          <cell r="K2301">
            <v>2</v>
          </cell>
        </row>
        <row r="2302">
          <cell r="D2302">
            <v>37</v>
          </cell>
          <cell r="G2302" t="str">
            <v>Läc nhiªn liÖu ®Çu kÐo 3TD 54072 NhËt</v>
          </cell>
          <cell r="I2302" t="str">
            <v>chiÕc</v>
          </cell>
          <cell r="J2302">
            <v>155000</v>
          </cell>
          <cell r="K2302">
            <v>2</v>
          </cell>
        </row>
        <row r="2303">
          <cell r="D2303">
            <v>37</v>
          </cell>
          <cell r="G2303" t="str">
            <v>Läc nhít ®éng c¬ b¨ng t¶i SOVAM Ph¸p</v>
          </cell>
          <cell r="I2303" t="str">
            <v>chiÕc</v>
          </cell>
          <cell r="J2303">
            <v>125000</v>
          </cell>
          <cell r="K2303">
            <v>4</v>
          </cell>
        </row>
        <row r="2304">
          <cell r="D2304">
            <v>37</v>
          </cell>
          <cell r="G2304" t="str">
            <v>Läc thuû lùc xe t¶i TUG LF3349 - USA</v>
          </cell>
          <cell r="I2304" t="str">
            <v>chiÕc</v>
          </cell>
          <cell r="J2304">
            <v>215000</v>
          </cell>
          <cell r="K2304">
            <v>4</v>
          </cell>
        </row>
        <row r="2305">
          <cell r="D2305">
            <v>37</v>
          </cell>
          <cell r="G2305" t="str">
            <v>Läc nhiªn liÖu xe n©ng AIMAREN FF Mü</v>
          </cell>
          <cell r="I2305" t="str">
            <v>chiÕc</v>
          </cell>
          <cell r="J2305">
            <v>155000</v>
          </cell>
          <cell r="K2305">
            <v>2</v>
          </cell>
        </row>
        <row r="2306">
          <cell r="D2306">
            <v>37</v>
          </cell>
          <cell r="G2306" t="str">
            <v>Läc nhít ®éng c¬ xe thang ISUZU 1590</v>
          </cell>
          <cell r="I2306" t="str">
            <v>chiÕc</v>
          </cell>
          <cell r="J2306">
            <v>225000</v>
          </cell>
          <cell r="K2306">
            <v>2</v>
          </cell>
        </row>
        <row r="2307">
          <cell r="D2307">
            <v>37</v>
          </cell>
          <cell r="G2307" t="str">
            <v>Läc nhít xe thang SEPELS 468 Ph¸p</v>
          </cell>
          <cell r="I2307" t="str">
            <v>chiÕc</v>
          </cell>
          <cell r="J2307">
            <v>145000</v>
          </cell>
          <cell r="K2307">
            <v>4</v>
          </cell>
        </row>
        <row r="2308">
          <cell r="D2308">
            <v>37</v>
          </cell>
          <cell r="G2308" t="str">
            <v>Läc nhít xe KOMATSU BE Mü</v>
          </cell>
          <cell r="I2308" t="str">
            <v>chiÕc</v>
          </cell>
          <cell r="J2308">
            <v>195000</v>
          </cell>
          <cell r="K2308">
            <v>2</v>
          </cell>
        </row>
        <row r="2309">
          <cell r="D2309">
            <v>37</v>
          </cell>
          <cell r="G2309" t="str">
            <v>Läc nhiªn liÖu FMEO35393</v>
          </cell>
          <cell r="I2309" t="str">
            <v>chiÕc</v>
          </cell>
          <cell r="J2309">
            <v>135000</v>
          </cell>
          <cell r="K2309">
            <v>1</v>
          </cell>
        </row>
        <row r="2310">
          <cell r="D2310">
            <v>37</v>
          </cell>
          <cell r="G2310" t="str">
            <v>Bãng ®Ìn 12V21W Liªn x«</v>
          </cell>
          <cell r="I2310" t="str">
            <v>ChiÕc</v>
          </cell>
          <cell r="J2310">
            <v>2700</v>
          </cell>
          <cell r="K2310">
            <v>10</v>
          </cell>
          <cell r="L2310" t="str">
            <v>7/2</v>
          </cell>
          <cell r="M2310">
            <v>14</v>
          </cell>
          <cell r="N2310" t="str">
            <v>Linh (Phong KTS§)</v>
          </cell>
          <cell r="O2310">
            <v>37294</v>
          </cell>
        </row>
        <row r="2311">
          <cell r="D2311">
            <v>37</v>
          </cell>
          <cell r="G2311" t="str">
            <v>Bãng ®Ìn 12V 2 tãc Liªn x«</v>
          </cell>
          <cell r="I2311" t="str">
            <v>ChiÕc</v>
          </cell>
          <cell r="J2311">
            <v>2900</v>
          </cell>
          <cell r="K2311">
            <v>10</v>
          </cell>
        </row>
        <row r="2312">
          <cell r="D2312">
            <v>37</v>
          </cell>
          <cell r="G2312" t="str">
            <v>Bãng ®Ìn 24V 21W Liªn x«</v>
          </cell>
          <cell r="I2312" t="str">
            <v>ChiÕc</v>
          </cell>
          <cell r="J2312">
            <v>3000</v>
          </cell>
          <cell r="K2312">
            <v>10</v>
          </cell>
        </row>
        <row r="2313">
          <cell r="D2313">
            <v>37</v>
          </cell>
          <cell r="G2313" t="str">
            <v>Bãng ®Ìn 24V 2 tãc Liªn x«</v>
          </cell>
          <cell r="I2313" t="str">
            <v>ChiÕc</v>
          </cell>
          <cell r="J2313">
            <v>3200</v>
          </cell>
          <cell r="K2313">
            <v>10</v>
          </cell>
        </row>
        <row r="2314">
          <cell r="D2314">
            <v>37</v>
          </cell>
          <cell r="G2314" t="str">
            <v>Bãng ®Ìn quay 12V 55W §øc</v>
          </cell>
          <cell r="I2314" t="str">
            <v>ChiÕc</v>
          </cell>
          <cell r="J2314">
            <v>22000</v>
          </cell>
          <cell r="K2314">
            <v>10</v>
          </cell>
        </row>
        <row r="2315">
          <cell r="D2315">
            <v>37</v>
          </cell>
          <cell r="G2315" t="str">
            <v>Bãng ®Ìn pha cèt 24V 70W §øc</v>
          </cell>
          <cell r="I2315" t="str">
            <v>ChiÕc</v>
          </cell>
          <cell r="J2315">
            <v>23000</v>
          </cell>
          <cell r="K2315">
            <v>10</v>
          </cell>
        </row>
        <row r="2316">
          <cell r="D2316">
            <v>37</v>
          </cell>
          <cell r="G2316" t="str">
            <v>Bãng ®Ìn pha cèt 12V 55W §øc</v>
          </cell>
          <cell r="I2316" t="str">
            <v>ChiÕc</v>
          </cell>
          <cell r="J2316">
            <v>58000</v>
          </cell>
          <cell r="K2316">
            <v>5</v>
          </cell>
        </row>
        <row r="2317">
          <cell r="D2317">
            <v>37</v>
          </cell>
          <cell r="G2317" t="str">
            <v>Bãng ®Ìn pha cèt 24V 75W §øc</v>
          </cell>
          <cell r="I2317" t="str">
            <v>ChiÕc</v>
          </cell>
          <cell r="J2317">
            <v>60000</v>
          </cell>
          <cell r="K2317">
            <v>5</v>
          </cell>
        </row>
        <row r="2318">
          <cell r="D2318">
            <v>37</v>
          </cell>
          <cell r="G2318" t="str">
            <v>Cßi sªn 12V FFR §øc</v>
          </cell>
          <cell r="I2318" t="str">
            <v>ChiÕc</v>
          </cell>
          <cell r="J2318">
            <v>143000</v>
          </cell>
          <cell r="K2318">
            <v>5</v>
          </cell>
        </row>
        <row r="2319">
          <cell r="D2319">
            <v>37</v>
          </cell>
          <cell r="G2319" t="str">
            <v>Cßi sªn 24V FER §øc</v>
          </cell>
          <cell r="I2319" t="str">
            <v>ChiÕc</v>
          </cell>
          <cell r="J2319">
            <v>155000</v>
          </cell>
          <cell r="K2319">
            <v>10</v>
          </cell>
        </row>
        <row r="2320">
          <cell r="D2320">
            <v>37</v>
          </cell>
          <cell r="G2320" t="str">
            <v>Kho¸ ®iÖn 3 ch©n EPIVA</v>
          </cell>
          <cell r="I2320" t="str">
            <v>ChiÕc</v>
          </cell>
          <cell r="J2320">
            <v>55000</v>
          </cell>
          <cell r="K2320">
            <v>5</v>
          </cell>
        </row>
        <row r="2321">
          <cell r="D2321">
            <v>37</v>
          </cell>
          <cell r="G2321" t="str">
            <v>D©y ®ai nhùa 300-400mm</v>
          </cell>
          <cell r="I2321" t="str">
            <v>ChiÕc</v>
          </cell>
          <cell r="J2321">
            <v>1000</v>
          </cell>
          <cell r="K2321">
            <v>200</v>
          </cell>
        </row>
        <row r="2322">
          <cell r="D2322">
            <v>37</v>
          </cell>
          <cell r="G2322" t="str">
            <v>L­ìi chæi g¹t m­a §L</v>
          </cell>
          <cell r="I2322" t="str">
            <v>ChiÕc</v>
          </cell>
          <cell r="J2322">
            <v>14500</v>
          </cell>
          <cell r="K2322">
            <v>20</v>
          </cell>
        </row>
        <row r="2323">
          <cell r="D2323">
            <v>37</v>
          </cell>
          <cell r="G2323" t="str">
            <v>ThiÕc hµn VN</v>
          </cell>
          <cell r="I2323" t="str">
            <v>Kg</v>
          </cell>
          <cell r="J2323">
            <v>45000</v>
          </cell>
          <cell r="K2323">
            <v>8</v>
          </cell>
        </row>
        <row r="2324">
          <cell r="D2324">
            <v>37</v>
          </cell>
          <cell r="G2324" t="str">
            <v>B¨ng dÝnh c¸ch ®iÖn lo¹i to §L</v>
          </cell>
          <cell r="I2324" t="str">
            <v>Cuén</v>
          </cell>
          <cell r="J2324">
            <v>8500</v>
          </cell>
          <cell r="K2324">
            <v>20</v>
          </cell>
        </row>
        <row r="2325">
          <cell r="D2325">
            <v>37</v>
          </cell>
          <cell r="G2325" t="str">
            <v>§Ìn pha cèt ®iÖn tö  NhËt</v>
          </cell>
          <cell r="I2325" t="str">
            <v>ChiÕc</v>
          </cell>
          <cell r="J2325">
            <v>150000</v>
          </cell>
          <cell r="K2325">
            <v>6</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efreshError="1">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xml:space="preserve"> </v>
          </cell>
          <cell r="F6">
            <v>0</v>
          </cell>
          <cell r="G6">
            <v>0</v>
          </cell>
          <cell r="H6">
            <v>0</v>
          </cell>
          <cell r="I6">
            <v>0</v>
          </cell>
          <cell r="J6">
            <v>0</v>
          </cell>
          <cell r="K6">
            <v>0</v>
          </cell>
          <cell r="L6">
            <v>0</v>
          </cell>
          <cell r="M6">
            <v>0</v>
          </cell>
          <cell r="N6">
            <v>0</v>
          </cell>
          <cell r="O6">
            <v>0</v>
          </cell>
          <cell r="P6">
            <v>0</v>
          </cell>
          <cell r="Q6">
            <v>0</v>
          </cell>
          <cell r="R6">
            <v>0</v>
          </cell>
          <cell r="S6">
            <v>0</v>
          </cell>
          <cell r="T6" t="str">
            <v xml:space="preserve"> </v>
          </cell>
          <cell r="U6" t="str">
            <v xml:space="preserve"> </v>
          </cell>
        </row>
        <row r="7">
          <cell r="A7">
            <v>2</v>
          </cell>
          <cell r="B7">
            <v>0.75</v>
          </cell>
          <cell r="E7" t="str">
            <v xml:space="preserve"> </v>
          </cell>
          <cell r="F7">
            <v>0</v>
          </cell>
          <cell r="G7">
            <v>0</v>
          </cell>
          <cell r="H7">
            <v>0</v>
          </cell>
          <cell r="I7">
            <v>0</v>
          </cell>
          <cell r="J7">
            <v>0</v>
          </cell>
          <cell r="K7">
            <v>0</v>
          </cell>
          <cell r="L7">
            <v>0</v>
          </cell>
          <cell r="M7">
            <v>0</v>
          </cell>
          <cell r="N7">
            <v>0</v>
          </cell>
          <cell r="O7">
            <v>0</v>
          </cell>
          <cell r="P7">
            <v>0</v>
          </cell>
          <cell r="Q7">
            <v>0</v>
          </cell>
          <cell r="R7">
            <v>0</v>
          </cell>
          <cell r="S7">
            <v>0</v>
          </cell>
          <cell r="T7" t="str">
            <v xml:space="preserve"> </v>
          </cell>
          <cell r="U7" t="str">
            <v xml:space="preserve"> </v>
          </cell>
        </row>
        <row r="8">
          <cell r="A8">
            <v>3</v>
          </cell>
          <cell r="B8">
            <v>1</v>
          </cell>
          <cell r="E8" t="str">
            <v xml:space="preserve"> </v>
          </cell>
          <cell r="F8">
            <v>0</v>
          </cell>
          <cell r="G8">
            <v>0</v>
          </cell>
          <cell r="H8">
            <v>0</v>
          </cell>
          <cell r="I8">
            <v>0</v>
          </cell>
          <cell r="J8">
            <v>0</v>
          </cell>
          <cell r="K8">
            <v>0</v>
          </cell>
          <cell r="L8">
            <v>0</v>
          </cell>
          <cell r="M8">
            <v>0</v>
          </cell>
          <cell r="N8">
            <v>0</v>
          </cell>
          <cell r="O8">
            <v>0</v>
          </cell>
          <cell r="P8">
            <v>0</v>
          </cell>
          <cell r="Q8">
            <v>0</v>
          </cell>
          <cell r="R8">
            <v>0</v>
          </cell>
          <cell r="S8">
            <v>0</v>
          </cell>
          <cell r="T8" t="str">
            <v xml:space="preserve"> </v>
          </cell>
          <cell r="U8" t="str">
            <v xml:space="preserve"> </v>
          </cell>
        </row>
        <row r="9">
          <cell r="A9">
            <v>4</v>
          </cell>
          <cell r="B9">
            <v>1.5</v>
          </cell>
          <cell r="E9" t="str">
            <v xml:space="preserve"> </v>
          </cell>
          <cell r="F9">
            <v>0</v>
          </cell>
          <cell r="G9">
            <v>0</v>
          </cell>
          <cell r="H9">
            <v>0</v>
          </cell>
          <cell r="I9">
            <v>0</v>
          </cell>
          <cell r="J9">
            <v>0</v>
          </cell>
          <cell r="K9">
            <v>0</v>
          </cell>
          <cell r="L9">
            <v>0</v>
          </cell>
          <cell r="M9">
            <v>0</v>
          </cell>
          <cell r="N9">
            <v>0</v>
          </cell>
          <cell r="O9">
            <v>0</v>
          </cell>
          <cell r="P9">
            <v>0</v>
          </cell>
          <cell r="Q9">
            <v>0</v>
          </cell>
          <cell r="R9">
            <v>0</v>
          </cell>
          <cell r="S9">
            <v>0</v>
          </cell>
          <cell r="T9" t="str">
            <v xml:space="preserve"> </v>
          </cell>
          <cell r="U9" t="str">
            <v xml:space="preserve"> </v>
          </cell>
        </row>
        <row r="10">
          <cell r="A10">
            <v>5</v>
          </cell>
          <cell r="B10">
            <v>2</v>
          </cell>
          <cell r="E10" t="str">
            <v xml:space="preserve">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xml:space="preserve"> </v>
          </cell>
          <cell r="U10" t="str">
            <v xml:space="preserve"> </v>
          </cell>
        </row>
        <row r="11">
          <cell r="A11">
            <v>6</v>
          </cell>
          <cell r="B11">
            <v>2.5</v>
          </cell>
          <cell r="E11" t="str">
            <v xml:space="preserve">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xml:space="preserve"> </v>
          </cell>
          <cell r="U11" t="str">
            <v xml:space="preserve"> </v>
          </cell>
        </row>
        <row r="12">
          <cell r="A12">
            <v>7</v>
          </cell>
          <cell r="B12">
            <v>3</v>
          </cell>
          <cell r="E12" t="str">
            <v xml:space="preserve">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xml:space="preserve"> </v>
          </cell>
          <cell r="U12" t="str">
            <v xml:space="preserve"> </v>
          </cell>
        </row>
        <row r="13">
          <cell r="A13">
            <v>8</v>
          </cell>
          <cell r="B13">
            <v>4</v>
          </cell>
          <cell r="E13" t="str">
            <v xml:space="preserve">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xml:space="preserve"> </v>
          </cell>
          <cell r="U13" t="str">
            <v xml:space="preserve"> </v>
          </cell>
        </row>
        <row r="14">
          <cell r="A14">
            <v>9</v>
          </cell>
          <cell r="B14">
            <v>5</v>
          </cell>
          <cell r="E14" t="str">
            <v xml:space="preserve">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xml:space="preserve"> </v>
          </cell>
          <cell r="U14" t="str">
            <v xml:space="preserve"> </v>
          </cell>
        </row>
        <row r="15">
          <cell r="A15">
            <v>10</v>
          </cell>
          <cell r="B15">
            <v>6</v>
          </cell>
          <cell r="E15" t="str">
            <v xml:space="preserve">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xml:space="preserve"> </v>
          </cell>
          <cell r="U15" t="str">
            <v xml:space="preserve"> </v>
          </cell>
        </row>
        <row r="16">
          <cell r="A16">
            <v>11</v>
          </cell>
          <cell r="B16">
            <v>8</v>
          </cell>
          <cell r="E16" t="str">
            <v xml:space="preserve">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xml:space="preserve"> </v>
          </cell>
          <cell r="U16" t="str">
            <v xml:space="preserve"> </v>
          </cell>
        </row>
        <row r="17">
          <cell r="A17">
            <v>12</v>
          </cell>
          <cell r="B17">
            <v>10</v>
          </cell>
          <cell r="E17" t="str">
            <v xml:space="preserve"> </v>
          </cell>
          <cell r="F17">
            <v>0</v>
          </cell>
          <cell r="G17">
            <v>0</v>
          </cell>
          <cell r="H17">
            <v>0</v>
          </cell>
          <cell r="I17">
            <v>0</v>
          </cell>
          <cell r="J17">
            <v>0</v>
          </cell>
          <cell r="L17">
            <v>0</v>
          </cell>
          <cell r="M17">
            <v>0</v>
          </cell>
          <cell r="N17">
            <v>0</v>
          </cell>
          <cell r="O17">
            <v>0</v>
          </cell>
          <cell r="P17">
            <v>0</v>
          </cell>
          <cell r="Q17">
            <v>0</v>
          </cell>
          <cell r="R17">
            <v>0</v>
          </cell>
          <cell r="S17">
            <v>0</v>
          </cell>
          <cell r="T17" t="str">
            <v xml:space="preserve"> </v>
          </cell>
          <cell r="U17" t="str">
            <v xml:space="preserve"> </v>
          </cell>
        </row>
        <row r="18">
          <cell r="A18">
            <v>13</v>
          </cell>
          <cell r="B18">
            <v>12</v>
          </cell>
          <cell r="E18" t="str">
            <v xml:space="preserve"> </v>
          </cell>
          <cell r="F18">
            <v>0</v>
          </cell>
          <cell r="G18">
            <v>0</v>
          </cell>
          <cell r="H18">
            <v>0</v>
          </cell>
          <cell r="I18">
            <v>0</v>
          </cell>
          <cell r="J18">
            <v>0</v>
          </cell>
          <cell r="L18">
            <v>0</v>
          </cell>
          <cell r="M18">
            <v>0</v>
          </cell>
          <cell r="N18">
            <v>0</v>
          </cell>
          <cell r="O18">
            <v>0</v>
          </cell>
          <cell r="P18">
            <v>0</v>
          </cell>
          <cell r="Q18">
            <v>0</v>
          </cell>
          <cell r="R18">
            <v>0</v>
          </cell>
          <cell r="S18">
            <v>0</v>
          </cell>
          <cell r="T18" t="str">
            <v xml:space="preserve"> </v>
          </cell>
          <cell r="U18" t="str">
            <v xml:space="preserve"> </v>
          </cell>
        </row>
        <row r="19">
          <cell r="A19">
            <v>14</v>
          </cell>
          <cell r="B19">
            <v>14</v>
          </cell>
          <cell r="E19" t="str">
            <v xml:space="preserve"> </v>
          </cell>
          <cell r="F19">
            <v>0</v>
          </cell>
          <cell r="G19">
            <v>0</v>
          </cell>
          <cell r="H19">
            <v>0</v>
          </cell>
          <cell r="I19">
            <v>0</v>
          </cell>
          <cell r="J19">
            <v>0</v>
          </cell>
          <cell r="L19">
            <v>0</v>
          </cell>
          <cell r="M19">
            <v>0</v>
          </cell>
          <cell r="N19">
            <v>0</v>
          </cell>
          <cell r="O19">
            <v>0</v>
          </cell>
          <cell r="P19">
            <v>0</v>
          </cell>
          <cell r="Q19">
            <v>0</v>
          </cell>
          <cell r="R19">
            <v>0</v>
          </cell>
          <cell r="S19">
            <v>0</v>
          </cell>
          <cell r="T19" t="str">
            <v xml:space="preserve"> </v>
          </cell>
          <cell r="U19" t="str">
            <v xml:space="preserve"> </v>
          </cell>
        </row>
        <row r="20">
          <cell r="A20">
            <v>15</v>
          </cell>
          <cell r="B20">
            <v>16</v>
          </cell>
          <cell r="E20" t="str">
            <v xml:space="preserve">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xml:space="preserve"> </v>
          </cell>
          <cell r="U20" t="str">
            <v xml:space="preserve"> </v>
          </cell>
        </row>
        <row r="21">
          <cell r="A21">
            <v>16</v>
          </cell>
          <cell r="B21">
            <v>18</v>
          </cell>
          <cell r="E21" t="str">
            <v xml:space="preserve"> </v>
          </cell>
          <cell r="F21">
            <v>0</v>
          </cell>
          <cell r="G21">
            <v>0</v>
          </cell>
          <cell r="H21">
            <v>0</v>
          </cell>
          <cell r="I21">
            <v>0</v>
          </cell>
          <cell r="J21">
            <v>0</v>
          </cell>
          <cell r="L21">
            <v>0</v>
          </cell>
          <cell r="M21">
            <v>0</v>
          </cell>
          <cell r="N21">
            <v>0</v>
          </cell>
          <cell r="O21">
            <v>0</v>
          </cell>
          <cell r="P21">
            <v>0</v>
          </cell>
          <cell r="Q21">
            <v>0</v>
          </cell>
          <cell r="R21">
            <v>0</v>
          </cell>
          <cell r="S21">
            <v>0</v>
          </cell>
          <cell r="T21" t="str">
            <v xml:space="preserve"> </v>
          </cell>
          <cell r="U21" t="str">
            <v xml:space="preserve"> </v>
          </cell>
        </row>
        <row r="22">
          <cell r="A22">
            <v>17</v>
          </cell>
          <cell r="B22">
            <v>20</v>
          </cell>
          <cell r="E22" t="str">
            <v xml:space="preserve"> </v>
          </cell>
          <cell r="F22">
            <v>0</v>
          </cell>
          <cell r="G22">
            <v>0</v>
          </cell>
          <cell r="H22">
            <v>0</v>
          </cell>
          <cell r="I22">
            <v>0</v>
          </cell>
          <cell r="J22">
            <v>0</v>
          </cell>
          <cell r="L22">
            <v>0</v>
          </cell>
          <cell r="M22">
            <v>0</v>
          </cell>
          <cell r="N22">
            <v>0</v>
          </cell>
          <cell r="O22">
            <v>0</v>
          </cell>
          <cell r="P22">
            <v>0</v>
          </cell>
          <cell r="Q22">
            <v>0</v>
          </cell>
          <cell r="R22">
            <v>0</v>
          </cell>
          <cell r="S22">
            <v>0</v>
          </cell>
          <cell r="T22" t="str">
            <v xml:space="preserve"> </v>
          </cell>
          <cell r="U22" t="str">
            <v xml:space="preserve"> </v>
          </cell>
        </row>
        <row r="23">
          <cell r="A23">
            <v>18</v>
          </cell>
          <cell r="B23">
            <v>22</v>
          </cell>
          <cell r="E23" t="str">
            <v xml:space="preserve"> </v>
          </cell>
          <cell r="F23">
            <v>0</v>
          </cell>
          <cell r="G23">
            <v>0</v>
          </cell>
          <cell r="H23">
            <v>0</v>
          </cell>
          <cell r="I23">
            <v>0</v>
          </cell>
          <cell r="J23">
            <v>0</v>
          </cell>
          <cell r="L23">
            <v>0</v>
          </cell>
          <cell r="M23">
            <v>0</v>
          </cell>
          <cell r="N23">
            <v>0</v>
          </cell>
          <cell r="O23">
            <v>0</v>
          </cell>
          <cell r="P23">
            <v>0</v>
          </cell>
          <cell r="Q23">
            <v>0</v>
          </cell>
          <cell r="R23">
            <v>0</v>
          </cell>
          <cell r="S23">
            <v>0</v>
          </cell>
          <cell r="T23" t="str">
            <v xml:space="preserve"> </v>
          </cell>
          <cell r="U23" t="str">
            <v xml:space="preserve"> </v>
          </cell>
        </row>
        <row r="24">
          <cell r="A24">
            <v>19</v>
          </cell>
          <cell r="B24">
            <v>24</v>
          </cell>
          <cell r="E24" t="str">
            <v xml:space="preserve"> </v>
          </cell>
          <cell r="F24">
            <v>0</v>
          </cell>
          <cell r="G24">
            <v>0</v>
          </cell>
          <cell r="H24">
            <v>0</v>
          </cell>
          <cell r="I24">
            <v>0</v>
          </cell>
          <cell r="J24">
            <v>0</v>
          </cell>
          <cell r="L24">
            <v>0</v>
          </cell>
          <cell r="M24">
            <v>0</v>
          </cell>
          <cell r="N24">
            <v>0</v>
          </cell>
          <cell r="O24">
            <v>0</v>
          </cell>
          <cell r="P24">
            <v>0</v>
          </cell>
          <cell r="Q24">
            <v>0</v>
          </cell>
          <cell r="R24">
            <v>0</v>
          </cell>
          <cell r="S24">
            <v>0</v>
          </cell>
          <cell r="T24" t="str">
            <v xml:space="preserve"> </v>
          </cell>
          <cell r="U24" t="str">
            <v xml:space="preserve"> </v>
          </cell>
        </row>
        <row r="25">
          <cell r="A25">
            <v>20</v>
          </cell>
          <cell r="B25">
            <v>26</v>
          </cell>
          <cell r="E25" t="str">
            <v xml:space="preserve"> </v>
          </cell>
          <cell r="F25">
            <v>0</v>
          </cell>
          <cell r="G25">
            <v>0</v>
          </cell>
          <cell r="H25">
            <v>0</v>
          </cell>
          <cell r="I25">
            <v>0</v>
          </cell>
          <cell r="J25">
            <v>0</v>
          </cell>
          <cell r="L25">
            <v>0</v>
          </cell>
          <cell r="M25">
            <v>0</v>
          </cell>
          <cell r="N25">
            <v>0</v>
          </cell>
          <cell r="O25">
            <v>0</v>
          </cell>
          <cell r="P25">
            <v>0</v>
          </cell>
          <cell r="Q25">
            <v>0</v>
          </cell>
          <cell r="R25">
            <v>0</v>
          </cell>
          <cell r="S25">
            <v>0</v>
          </cell>
          <cell r="T25" t="str">
            <v xml:space="preserve"> </v>
          </cell>
          <cell r="U25" t="str">
            <v xml:space="preserve"> </v>
          </cell>
        </row>
        <row r="26">
          <cell r="A26">
            <v>21</v>
          </cell>
          <cell r="B26">
            <v>28</v>
          </cell>
          <cell r="E26" t="str">
            <v xml:space="preserve"> </v>
          </cell>
          <cell r="F26">
            <v>0</v>
          </cell>
          <cell r="G26">
            <v>0</v>
          </cell>
          <cell r="H26">
            <v>0</v>
          </cell>
          <cell r="I26">
            <v>0</v>
          </cell>
          <cell r="J26">
            <v>0</v>
          </cell>
          <cell r="L26">
            <v>0</v>
          </cell>
          <cell r="M26">
            <v>0</v>
          </cell>
          <cell r="N26">
            <v>0</v>
          </cell>
          <cell r="O26">
            <v>0</v>
          </cell>
          <cell r="P26">
            <v>0</v>
          </cell>
          <cell r="Q26">
            <v>0</v>
          </cell>
          <cell r="R26">
            <v>0</v>
          </cell>
          <cell r="S26">
            <v>0</v>
          </cell>
          <cell r="T26" t="str">
            <v xml:space="preserve"> </v>
          </cell>
          <cell r="U26" t="str">
            <v xml:space="preserve"> </v>
          </cell>
        </row>
        <row r="27">
          <cell r="A27">
            <v>22</v>
          </cell>
          <cell r="B27">
            <v>30</v>
          </cell>
          <cell r="E27" t="str">
            <v xml:space="preserve"> </v>
          </cell>
          <cell r="F27">
            <v>0</v>
          </cell>
          <cell r="G27">
            <v>0</v>
          </cell>
          <cell r="H27">
            <v>0</v>
          </cell>
          <cell r="I27">
            <v>0</v>
          </cell>
          <cell r="J27">
            <v>0</v>
          </cell>
          <cell r="L27">
            <v>0</v>
          </cell>
          <cell r="M27">
            <v>0</v>
          </cell>
          <cell r="N27">
            <v>0</v>
          </cell>
          <cell r="O27">
            <v>0</v>
          </cell>
          <cell r="P27">
            <v>0</v>
          </cell>
          <cell r="Q27">
            <v>0</v>
          </cell>
          <cell r="R27">
            <v>0</v>
          </cell>
          <cell r="S27">
            <v>0</v>
          </cell>
          <cell r="T27" t="str">
            <v xml:space="preserve"> </v>
          </cell>
          <cell r="U27" t="str">
            <v xml:space="preserve"> </v>
          </cell>
        </row>
        <row r="28">
          <cell r="A28">
            <v>23</v>
          </cell>
          <cell r="B28">
            <v>32</v>
          </cell>
          <cell r="E28" t="str">
            <v xml:space="preserve"> </v>
          </cell>
          <cell r="F28">
            <v>0</v>
          </cell>
          <cell r="G28">
            <v>0</v>
          </cell>
          <cell r="H28">
            <v>0</v>
          </cell>
          <cell r="I28">
            <v>0</v>
          </cell>
          <cell r="J28">
            <v>0</v>
          </cell>
          <cell r="L28">
            <v>0</v>
          </cell>
          <cell r="M28">
            <v>0</v>
          </cell>
          <cell r="N28">
            <v>0</v>
          </cell>
          <cell r="O28">
            <v>0</v>
          </cell>
          <cell r="P28">
            <v>0</v>
          </cell>
          <cell r="Q28">
            <v>0</v>
          </cell>
          <cell r="R28">
            <v>0</v>
          </cell>
          <cell r="S28">
            <v>0</v>
          </cell>
          <cell r="T28" t="str">
            <v xml:space="preserve"> </v>
          </cell>
          <cell r="U28" t="str">
            <v xml:space="preserve"> </v>
          </cell>
        </row>
        <row r="29">
          <cell r="A29">
            <v>24</v>
          </cell>
          <cell r="B29">
            <v>34</v>
          </cell>
          <cell r="E29" t="str">
            <v xml:space="preserve"> </v>
          </cell>
          <cell r="F29">
            <v>0</v>
          </cell>
          <cell r="G29">
            <v>0</v>
          </cell>
          <cell r="H29">
            <v>0</v>
          </cell>
          <cell r="I29">
            <v>0</v>
          </cell>
          <cell r="J29">
            <v>0</v>
          </cell>
          <cell r="L29">
            <v>0</v>
          </cell>
          <cell r="M29">
            <v>0</v>
          </cell>
          <cell r="N29">
            <v>0</v>
          </cell>
          <cell r="O29">
            <v>0</v>
          </cell>
          <cell r="P29">
            <v>0</v>
          </cell>
          <cell r="Q29">
            <v>0</v>
          </cell>
          <cell r="R29">
            <v>0</v>
          </cell>
          <cell r="S29">
            <v>0</v>
          </cell>
          <cell r="T29" t="str">
            <v xml:space="preserve"> </v>
          </cell>
          <cell r="U29" t="str">
            <v xml:space="preserve"> </v>
          </cell>
        </row>
        <row r="30">
          <cell r="A30">
            <v>25</v>
          </cell>
          <cell r="B30">
            <v>36</v>
          </cell>
          <cell r="E30" t="str">
            <v xml:space="preserve"> </v>
          </cell>
          <cell r="F30">
            <v>0</v>
          </cell>
          <cell r="G30">
            <v>0</v>
          </cell>
          <cell r="H30">
            <v>0</v>
          </cell>
          <cell r="I30">
            <v>0</v>
          </cell>
          <cell r="J30">
            <v>0</v>
          </cell>
          <cell r="L30">
            <v>0</v>
          </cell>
          <cell r="M30">
            <v>0</v>
          </cell>
          <cell r="N30">
            <v>0</v>
          </cell>
          <cell r="O30">
            <v>0</v>
          </cell>
          <cell r="P30">
            <v>0</v>
          </cell>
          <cell r="Q30">
            <v>0</v>
          </cell>
          <cell r="R30">
            <v>0</v>
          </cell>
          <cell r="S30">
            <v>0</v>
          </cell>
          <cell r="T30" t="str">
            <v xml:space="preserve"> </v>
          </cell>
          <cell r="U30" t="str">
            <v xml:space="preserve"> </v>
          </cell>
        </row>
        <row r="31">
          <cell r="A31">
            <v>26</v>
          </cell>
          <cell r="B31">
            <v>38</v>
          </cell>
          <cell r="E31" t="str">
            <v xml:space="preserve"> </v>
          </cell>
          <cell r="F31">
            <v>0</v>
          </cell>
          <cell r="G31">
            <v>0</v>
          </cell>
          <cell r="H31">
            <v>0</v>
          </cell>
          <cell r="I31">
            <v>0</v>
          </cell>
          <cell r="J31">
            <v>0</v>
          </cell>
          <cell r="L31">
            <v>0</v>
          </cell>
          <cell r="M31">
            <v>0</v>
          </cell>
          <cell r="N31">
            <v>0</v>
          </cell>
          <cell r="O31">
            <v>0</v>
          </cell>
          <cell r="P31">
            <v>0</v>
          </cell>
          <cell r="Q31">
            <v>0</v>
          </cell>
          <cell r="R31">
            <v>0</v>
          </cell>
          <cell r="S31">
            <v>0</v>
          </cell>
          <cell r="T31" t="str">
            <v xml:space="preserve"> </v>
          </cell>
          <cell r="U31" t="str">
            <v xml:space="preserve"> </v>
          </cell>
        </row>
        <row r="32">
          <cell r="A32">
            <v>27</v>
          </cell>
          <cell r="B32">
            <v>40</v>
          </cell>
          <cell r="E32" t="str">
            <v xml:space="preserve"> </v>
          </cell>
          <cell r="F32">
            <v>0</v>
          </cell>
          <cell r="G32">
            <v>0</v>
          </cell>
          <cell r="H32">
            <v>0</v>
          </cell>
          <cell r="I32">
            <v>0</v>
          </cell>
          <cell r="J32">
            <v>0</v>
          </cell>
          <cell r="L32">
            <v>0</v>
          </cell>
          <cell r="M32">
            <v>0</v>
          </cell>
          <cell r="N32">
            <v>0</v>
          </cell>
          <cell r="O32">
            <v>0</v>
          </cell>
          <cell r="P32">
            <v>0</v>
          </cell>
          <cell r="Q32">
            <v>0</v>
          </cell>
          <cell r="R32">
            <v>0</v>
          </cell>
          <cell r="S32">
            <v>0</v>
          </cell>
          <cell r="T32" t="str">
            <v xml:space="preserve"> </v>
          </cell>
          <cell r="U32" t="str">
            <v xml:space="preserve"> </v>
          </cell>
        </row>
        <row r="33">
          <cell r="A33">
            <v>28</v>
          </cell>
          <cell r="B33">
            <v>42</v>
          </cell>
          <cell r="E33" t="str">
            <v xml:space="preserve"> </v>
          </cell>
          <cell r="F33">
            <v>0</v>
          </cell>
          <cell r="G33">
            <v>0</v>
          </cell>
          <cell r="H33">
            <v>0</v>
          </cell>
          <cell r="I33">
            <v>0</v>
          </cell>
          <cell r="J33">
            <v>0</v>
          </cell>
          <cell r="L33">
            <v>0</v>
          </cell>
          <cell r="M33">
            <v>0</v>
          </cell>
          <cell r="N33">
            <v>0</v>
          </cell>
          <cell r="O33">
            <v>0</v>
          </cell>
          <cell r="P33">
            <v>0</v>
          </cell>
          <cell r="Q33">
            <v>0</v>
          </cell>
          <cell r="R33">
            <v>0</v>
          </cell>
          <cell r="S33">
            <v>0</v>
          </cell>
          <cell r="T33" t="str">
            <v xml:space="preserve"> </v>
          </cell>
          <cell r="U33" t="str">
            <v xml:space="preserve"> </v>
          </cell>
        </row>
        <row r="34">
          <cell r="A34">
            <v>29</v>
          </cell>
          <cell r="B34">
            <v>44</v>
          </cell>
          <cell r="E34" t="str">
            <v xml:space="preserve"> </v>
          </cell>
          <cell r="F34">
            <v>0</v>
          </cell>
          <cell r="G34">
            <v>0</v>
          </cell>
          <cell r="H34">
            <v>0</v>
          </cell>
          <cell r="I34">
            <v>0</v>
          </cell>
          <cell r="J34">
            <v>0</v>
          </cell>
          <cell r="L34">
            <v>0</v>
          </cell>
          <cell r="M34">
            <v>0</v>
          </cell>
          <cell r="N34">
            <v>0</v>
          </cell>
          <cell r="O34">
            <v>0</v>
          </cell>
          <cell r="P34">
            <v>0</v>
          </cell>
          <cell r="Q34">
            <v>0</v>
          </cell>
          <cell r="R34">
            <v>0</v>
          </cell>
          <cell r="S34">
            <v>0</v>
          </cell>
          <cell r="T34" t="str">
            <v xml:space="preserve"> </v>
          </cell>
          <cell r="U34" t="str">
            <v xml:space="preserve"> </v>
          </cell>
        </row>
        <row r="35">
          <cell r="A35">
            <v>30</v>
          </cell>
          <cell r="B35">
            <v>46</v>
          </cell>
          <cell r="E35" t="str">
            <v xml:space="preserve"> </v>
          </cell>
          <cell r="F35">
            <v>0</v>
          </cell>
          <cell r="G35">
            <v>0</v>
          </cell>
          <cell r="H35">
            <v>0</v>
          </cell>
          <cell r="I35">
            <v>0</v>
          </cell>
          <cell r="J35">
            <v>0</v>
          </cell>
          <cell r="L35">
            <v>0</v>
          </cell>
          <cell r="M35">
            <v>0</v>
          </cell>
          <cell r="N35">
            <v>0</v>
          </cell>
          <cell r="O35">
            <v>0</v>
          </cell>
          <cell r="P35">
            <v>0</v>
          </cell>
          <cell r="Q35">
            <v>0</v>
          </cell>
          <cell r="R35">
            <v>0</v>
          </cell>
          <cell r="S35">
            <v>0</v>
          </cell>
          <cell r="T35" t="str">
            <v xml:space="preserve"> </v>
          </cell>
          <cell r="U35" t="str">
            <v xml:space="preserve"> </v>
          </cell>
        </row>
        <row r="36">
          <cell r="A36">
            <v>31</v>
          </cell>
          <cell r="B36">
            <v>48</v>
          </cell>
          <cell r="E36" t="str">
            <v xml:space="preserve"> </v>
          </cell>
          <cell r="F36">
            <v>0</v>
          </cell>
          <cell r="G36">
            <v>0</v>
          </cell>
          <cell r="H36">
            <v>0</v>
          </cell>
          <cell r="I36">
            <v>0</v>
          </cell>
          <cell r="J36">
            <v>0</v>
          </cell>
          <cell r="L36">
            <v>0</v>
          </cell>
          <cell r="M36">
            <v>0</v>
          </cell>
          <cell r="N36">
            <v>0</v>
          </cell>
          <cell r="O36">
            <v>0</v>
          </cell>
          <cell r="P36">
            <v>0</v>
          </cell>
          <cell r="Q36">
            <v>0</v>
          </cell>
          <cell r="R36">
            <v>0</v>
          </cell>
          <cell r="S36">
            <v>0</v>
          </cell>
          <cell r="T36" t="str">
            <v xml:space="preserve"> </v>
          </cell>
          <cell r="U36" t="str">
            <v xml:space="preserve"> </v>
          </cell>
        </row>
        <row r="37">
          <cell r="A37">
            <v>32</v>
          </cell>
          <cell r="B37">
            <v>52</v>
          </cell>
          <cell r="E37" t="str">
            <v xml:space="preserve"> </v>
          </cell>
          <cell r="F37">
            <v>0</v>
          </cell>
          <cell r="G37">
            <v>0</v>
          </cell>
          <cell r="H37">
            <v>0</v>
          </cell>
          <cell r="I37">
            <v>0</v>
          </cell>
          <cell r="J37">
            <v>0</v>
          </cell>
          <cell r="L37">
            <v>0</v>
          </cell>
          <cell r="M37">
            <v>0</v>
          </cell>
          <cell r="N37">
            <v>0</v>
          </cell>
          <cell r="O37">
            <v>0</v>
          </cell>
          <cell r="P37">
            <v>0</v>
          </cell>
          <cell r="Q37">
            <v>0</v>
          </cell>
          <cell r="R37">
            <v>0</v>
          </cell>
          <cell r="S37">
            <v>0</v>
          </cell>
          <cell r="T37" t="str">
            <v xml:space="preserve"> </v>
          </cell>
          <cell r="U37" t="str">
            <v xml:space="preserve"> </v>
          </cell>
        </row>
        <row r="38">
          <cell r="A38">
            <v>33</v>
          </cell>
          <cell r="B38">
            <v>56</v>
          </cell>
          <cell r="E38" t="str">
            <v xml:space="preserve"> </v>
          </cell>
          <cell r="F38">
            <v>0</v>
          </cell>
          <cell r="G38">
            <v>0</v>
          </cell>
          <cell r="H38">
            <v>0</v>
          </cell>
          <cell r="I38">
            <v>0</v>
          </cell>
          <cell r="J38">
            <v>0</v>
          </cell>
          <cell r="L38">
            <v>0</v>
          </cell>
          <cell r="M38">
            <v>0</v>
          </cell>
          <cell r="N38">
            <v>0</v>
          </cell>
          <cell r="O38">
            <v>0</v>
          </cell>
          <cell r="P38">
            <v>0</v>
          </cell>
          <cell r="Q38">
            <v>0</v>
          </cell>
          <cell r="R38">
            <v>0</v>
          </cell>
          <cell r="S38">
            <v>0</v>
          </cell>
          <cell r="T38" t="str">
            <v xml:space="preserve"> </v>
          </cell>
          <cell r="U38" t="str">
            <v xml:space="preserve"> </v>
          </cell>
        </row>
        <row r="39">
          <cell r="A39">
            <v>34</v>
          </cell>
          <cell r="B39">
            <v>60</v>
          </cell>
          <cell r="E39" t="str">
            <v xml:space="preserve"> </v>
          </cell>
          <cell r="F39">
            <v>0</v>
          </cell>
          <cell r="G39">
            <v>0</v>
          </cell>
          <cell r="H39">
            <v>0</v>
          </cell>
          <cell r="I39">
            <v>0</v>
          </cell>
          <cell r="J39">
            <v>0</v>
          </cell>
          <cell r="L39">
            <v>0</v>
          </cell>
          <cell r="M39">
            <v>0</v>
          </cell>
          <cell r="N39">
            <v>0</v>
          </cell>
          <cell r="O39">
            <v>0</v>
          </cell>
          <cell r="P39">
            <v>0</v>
          </cell>
          <cell r="Q39">
            <v>0</v>
          </cell>
          <cell r="R39">
            <v>0</v>
          </cell>
          <cell r="S39">
            <v>0</v>
          </cell>
          <cell r="T39" t="str">
            <v xml:space="preserve"> </v>
          </cell>
          <cell r="U39" t="str">
            <v xml:space="preserve"> </v>
          </cell>
        </row>
        <row r="40">
          <cell r="A40">
            <v>35</v>
          </cell>
          <cell r="B40">
            <v>64</v>
          </cell>
          <cell r="E40" t="str">
            <v xml:space="preserve"> </v>
          </cell>
          <cell r="F40">
            <v>0</v>
          </cell>
          <cell r="G40">
            <v>0</v>
          </cell>
          <cell r="H40">
            <v>0</v>
          </cell>
          <cell r="I40">
            <v>0</v>
          </cell>
          <cell r="J40">
            <v>0</v>
          </cell>
          <cell r="L40">
            <v>0</v>
          </cell>
          <cell r="M40">
            <v>0</v>
          </cell>
          <cell r="N40">
            <v>0</v>
          </cell>
          <cell r="O40">
            <v>0</v>
          </cell>
          <cell r="P40">
            <v>0</v>
          </cell>
          <cell r="Q40">
            <v>0</v>
          </cell>
          <cell r="R40">
            <v>0</v>
          </cell>
          <cell r="S40">
            <v>0</v>
          </cell>
          <cell r="T40" t="str">
            <v xml:space="preserve"> </v>
          </cell>
          <cell r="U40" t="str">
            <v xml:space="preserve"> </v>
          </cell>
        </row>
        <row r="41">
          <cell r="A41">
            <v>36</v>
          </cell>
          <cell r="B41">
            <v>68</v>
          </cell>
          <cell r="E41" t="str">
            <v xml:space="preserve"> </v>
          </cell>
          <cell r="F41">
            <v>0</v>
          </cell>
          <cell r="G41">
            <v>0</v>
          </cell>
          <cell r="H41">
            <v>0</v>
          </cell>
          <cell r="I41">
            <v>0</v>
          </cell>
          <cell r="J41">
            <v>0</v>
          </cell>
          <cell r="L41">
            <v>0</v>
          </cell>
          <cell r="M41">
            <v>0</v>
          </cell>
          <cell r="N41">
            <v>0</v>
          </cell>
          <cell r="O41">
            <v>0</v>
          </cell>
          <cell r="P41">
            <v>0</v>
          </cell>
          <cell r="Q41">
            <v>0</v>
          </cell>
          <cell r="R41">
            <v>0</v>
          </cell>
          <cell r="S41">
            <v>0</v>
          </cell>
          <cell r="T41" t="str">
            <v xml:space="preserve"> </v>
          </cell>
          <cell r="U41" t="str">
            <v xml:space="preserve"> </v>
          </cell>
        </row>
        <row r="42">
          <cell r="A42">
            <v>37</v>
          </cell>
          <cell r="B42">
            <v>72</v>
          </cell>
          <cell r="E42" t="str">
            <v xml:space="preserve"> </v>
          </cell>
          <cell r="F42">
            <v>0</v>
          </cell>
          <cell r="G42">
            <v>0</v>
          </cell>
          <cell r="H42">
            <v>0</v>
          </cell>
          <cell r="I42">
            <v>0</v>
          </cell>
          <cell r="J42">
            <v>0</v>
          </cell>
          <cell r="L42">
            <v>0</v>
          </cell>
          <cell r="M42">
            <v>0</v>
          </cell>
          <cell r="N42">
            <v>0</v>
          </cell>
          <cell r="O42">
            <v>0</v>
          </cell>
          <cell r="P42">
            <v>0</v>
          </cell>
          <cell r="Q42">
            <v>0</v>
          </cell>
          <cell r="R42">
            <v>0</v>
          </cell>
          <cell r="S42">
            <v>0</v>
          </cell>
          <cell r="T42" t="str">
            <v xml:space="preserve"> </v>
          </cell>
          <cell r="U42" t="str">
            <v xml:space="preserve"> </v>
          </cell>
        </row>
        <row r="43">
          <cell r="A43">
            <v>38</v>
          </cell>
          <cell r="B43">
            <v>76</v>
          </cell>
          <cell r="E43" t="str">
            <v xml:space="preserve"> </v>
          </cell>
          <cell r="F43">
            <v>0</v>
          </cell>
          <cell r="G43">
            <v>0</v>
          </cell>
          <cell r="H43">
            <v>0</v>
          </cell>
          <cell r="I43">
            <v>0</v>
          </cell>
          <cell r="J43">
            <v>0</v>
          </cell>
          <cell r="L43">
            <v>0</v>
          </cell>
          <cell r="M43">
            <v>0</v>
          </cell>
          <cell r="N43">
            <v>0</v>
          </cell>
          <cell r="O43">
            <v>0</v>
          </cell>
          <cell r="P43">
            <v>0</v>
          </cell>
          <cell r="Q43">
            <v>0</v>
          </cell>
          <cell r="R43">
            <v>0</v>
          </cell>
          <cell r="S43">
            <v>0</v>
          </cell>
          <cell r="T43" t="str">
            <v xml:space="preserve"> </v>
          </cell>
          <cell r="U43" t="str">
            <v xml:space="preserve"> </v>
          </cell>
        </row>
        <row r="44">
          <cell r="A44">
            <v>39</v>
          </cell>
          <cell r="B44">
            <v>80</v>
          </cell>
          <cell r="E44" t="str">
            <v xml:space="preserve"> </v>
          </cell>
          <cell r="F44">
            <v>0</v>
          </cell>
          <cell r="G44">
            <v>0</v>
          </cell>
          <cell r="H44">
            <v>0</v>
          </cell>
          <cell r="I44">
            <v>0</v>
          </cell>
          <cell r="J44">
            <v>0</v>
          </cell>
          <cell r="L44">
            <v>0</v>
          </cell>
          <cell r="M44">
            <v>0</v>
          </cell>
          <cell r="N44">
            <v>0</v>
          </cell>
          <cell r="O44">
            <v>0</v>
          </cell>
          <cell r="P44">
            <v>0</v>
          </cell>
          <cell r="Q44">
            <v>0</v>
          </cell>
          <cell r="R44">
            <v>0</v>
          </cell>
          <cell r="S44">
            <v>0</v>
          </cell>
          <cell r="T44" t="str">
            <v xml:space="preserve"> </v>
          </cell>
          <cell r="U44" t="str">
            <v xml:space="preserve"> </v>
          </cell>
        </row>
        <row r="45">
          <cell r="A45" t="str">
            <v>AVE.</v>
          </cell>
          <cell r="B45" t="str">
            <v xml:space="preserve">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xml:space="preserve"> </v>
          </cell>
          <cell r="U45" t="str">
            <v xml:space="preserve">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efreshError="1">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KL"/>
      <sheetName val="VL"/>
      <sheetName val="NC"/>
      <sheetName val="M"/>
      <sheetName val="Vua"/>
      <sheetName val="DTCT (TCnen-03)"/>
      <sheetName val="DTCT (TCnen-02)"/>
      <sheetName val="DTCT (BSnen)"/>
      <sheetName val="DTCT(mat-duyet)"/>
      <sheetName val="DTCT"/>
      <sheetName val="DTCT (BS-mat)"/>
      <sheetName val="DTCT (TCmat-02)"/>
      <sheetName val="DTCT (TCmat-03)"/>
      <sheetName val="DTCT (BScong)"/>
      <sheetName val="DTCT (TCcong-03)"/>
      <sheetName val="DTCT (TCcong-02)"/>
      <sheetName val="DTCT (nen-cong-ATGT-duyet)"/>
      <sheetName val="KP-duyet"/>
      <sheetName val="Chenh lechDG"/>
      <sheetName val="DG "/>
      <sheetName val="DTCT (BS-ATGT)"/>
      <sheetName val="DTCT (AT-03)"/>
      <sheetName val="KP-05"/>
      <sheetName val="KP-02"/>
      <sheetName val="KP-BS-nen-cong-mat"/>
      <sheetName val="TH"/>
      <sheetName val="Sheet1"/>
      <sheetName val="XL4Poppy"/>
      <sheetName val="DTCT (BS-ATGP)"/>
      <sheetName val="Sheep1"/>
      <sheetName val="CHIET TINH DZ 0,4 KV "/>
      <sheetName val="CHIET TINH DZ 35 KV"/>
      <sheetName val="CHIET TINH CCT "/>
      <sheetName val="DTCT (TCneo-02)"/>
      <sheetName val="DTCT (TC-at-03)"/>
      <sheetName val="KP_x000d_duyet"/>
      <sheetName val="Chenh_x0000_lechDG"/>
      <sheetName val="_x000b_P-BS-nen-cong-mat"/>
      <sheetName val="Sheep_x0011_"/>
      <sheetName val="TÊ"/>
      <sheetName val="Tæng ng¹ch"/>
      <sheetName val="KP duyet"/>
      <sheetName val="Bai 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LISTING"/>
      <sheetName val="L&amp;B"/>
      <sheetName val="P&amp;M"/>
      <sheetName val="MV"/>
      <sheetName val="COMPUTER"/>
      <sheetName val="OE"/>
      <sheetName val="Fur"/>
      <sheetName val="F&amp;F"/>
      <sheetName val="FA"/>
      <sheetName val="KL"/>
      <sheetName val="DISPOSAL"/>
      <sheetName val="Revaluation"/>
      <sheetName val="XL4Poppy"/>
      <sheetName val="FA_LISTING"/>
      <sheetName val="Sheet2"/>
      <sheetName val="bm"/>
      <sheetName val="xuan"/>
      <sheetName val="T2"/>
      <sheetName val="T3"/>
      <sheetName val="T4"/>
      <sheetName val="T5"/>
      <sheetName val="T6"/>
      <sheetName val="T7"/>
      <sheetName val="tuan"/>
      <sheetName val="Sum"/>
      <sheetName val="HBuom"/>
      <sheetName val="HBT-1"/>
      <sheetName val="THo"/>
      <sheetName val="BDinh"/>
      <sheetName val="Super"/>
      <sheetName val="HBT-2"/>
      <sheetName val="SC"/>
      <sheetName val="HDong"/>
      <sheetName val="CGiay"/>
      <sheetName val="GLam"/>
      <sheetName val="TXuan-1"/>
      <sheetName val="DDa"/>
      <sheetName val="HKiem"/>
      <sheetName val="Vacant"/>
      <sheetName val="TXuan-2"/>
      <sheetName val="00000000"/>
      <sheetName val="Luong Co b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sheetName val="PTDG"/>
      <sheetName val="vua"/>
      <sheetName val="DKTTHD"/>
      <sheetName val="Vat lieu"/>
      <sheetName val="May"/>
      <sheetName val="NC"/>
      <sheetName val="XL4Poppy"/>
      <sheetName val="FA-LISTING"/>
      <sheetName val="truc tiep"/>
    </sheetNames>
    <sheetDataSet>
      <sheetData sheetId="0" refreshError="1"/>
      <sheetData sheetId="1" refreshError="1"/>
      <sheetData sheetId="2" refreshError="1">
        <row r="11">
          <cell r="G11">
            <v>354318</v>
          </cell>
        </row>
      </sheetData>
      <sheetData sheetId="3" refreshError="1"/>
      <sheetData sheetId="4" refreshError="1">
        <row r="16">
          <cell r="D16">
            <v>5443</v>
          </cell>
        </row>
        <row r="17">
          <cell r="D17">
            <v>5824</v>
          </cell>
        </row>
        <row r="18">
          <cell r="D18">
            <v>8000</v>
          </cell>
        </row>
        <row r="28">
          <cell r="D28">
            <v>9500</v>
          </cell>
        </row>
        <row r="31">
          <cell r="D31">
            <v>15700</v>
          </cell>
        </row>
      </sheetData>
      <sheetData sheetId="5" refreshError="1">
        <row r="13">
          <cell r="E13">
            <v>756363.23999999987</v>
          </cell>
        </row>
        <row r="16">
          <cell r="E16">
            <v>660226.23</v>
          </cell>
        </row>
        <row r="26">
          <cell r="E26">
            <v>1189917.1199999999</v>
          </cell>
        </row>
        <row r="52">
          <cell r="E52">
            <v>108787.35999999999</v>
          </cell>
        </row>
        <row r="58">
          <cell r="E58">
            <v>42325.279999999999</v>
          </cell>
        </row>
        <row r="67">
          <cell r="E67">
            <v>841958.47999999986</v>
          </cell>
        </row>
        <row r="72">
          <cell r="E72">
            <v>87391.939999999988</v>
          </cell>
        </row>
        <row r="73">
          <cell r="E73">
            <v>44961.569999999992</v>
          </cell>
        </row>
      </sheetData>
      <sheetData sheetId="6" refreshError="1">
        <row r="14">
          <cell r="E14">
            <v>25637.549999999996</v>
          </cell>
          <cell r="F14">
            <v>26351.1</v>
          </cell>
          <cell r="H14">
            <v>27754.079999999998</v>
          </cell>
        </row>
      </sheetData>
      <sheetData sheetId="7" refreshError="1"/>
      <sheetData sheetId="8" refreshError="1"/>
      <sheetData sheetId="9"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q "/>
      <sheetName val="Linh kien + CMS PC"/>
      <sheetName val="#REF!"/>
      <sheetName val="#REF"/>
      <sheetName val="tra-vat-lieu"/>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Bao gia E-mail.xls][Bao gia E-"/>
      <sheetName val="DS-Thuong 6T dau"/>
      <sheetName val="_Ba_ gi! E-)ailnxlsUComxaq "/>
      <sheetName val="_Ba_ gi! E-)ailnxlsUComxaq ____"/>
      <sheetName val="_Ba_ gi! E-)ailnxlsUComxaq ĩ"/>
      <sheetName val="_Ba_ gi! E-)ailnxlsUComxaq ĩ__x0001__"/>
      <sheetName val="DO AM DT"/>
      <sheetName val="BeTong"/>
      <sheetName val="SILICATE"/>
      <sheetName val="PTDG"/>
      <sheetName val="_Bao gia E-mail.xls__Bao gia E-"/>
    </sheetNames>
    <sheetDataSet>
      <sheetData sheetId="0" refreshError="1"/>
      <sheetData sheetId="1" refreshError="1"/>
      <sheetData sheetId="2"/>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TTram"/>
      <sheetName val="BT -TBA"/>
      <sheetName val="TTDZ35"/>
      <sheetName val="BT- DZ35"/>
      <sheetName val="TTDZ04"/>
      <sheetName val="BT-DZ0,4"/>
      <sheetName val="TTinhcto"/>
      <sheetName val="BT - cto"/>
      <sheetName val="ChiphiVC"/>
      <sheetName val="TH"/>
      <sheetName val="TH-QT"/>
      <sheetName val="To-bia"/>
      <sheetName val="Sheet1"/>
      <sheetName val="Gia MBA (2)"/>
      <sheetName val="Gi¸ tñ bï"/>
      <sheetName val="Gia-NC"/>
      <sheetName val="Gia-TN"/>
      <sheetName val="Gia KH"/>
      <sheetName val="GiaVT"/>
      <sheetName val="GiaVT XDCB"/>
      <sheetName val="Gia MBA"/>
      <sheetName val="Cac HS hay SD"/>
      <sheetName val="00000000"/>
      <sheetName val="Suachua"/>
      <sheetName val="Phan Tien Xuan Son La"/>
      <sheetName val="PhanTienXuan Nam Mu"/>
      <sheetName val="Quy"/>
      <sheetName val="NguyenHuyen"/>
      <sheetName val="Gia cong CK"/>
      <sheetName val="Co gioi- Nam Mu"/>
      <sheetName val="Thai nguyen"/>
      <sheetName val="PVNA"/>
      <sheetName val="To Dien Son La"/>
      <sheetName val="ToDien Nam Mu"/>
      <sheetName val="Anca BV"/>
      <sheetName val="Bao ve Son La"/>
      <sheetName val="Bao ve Nam Mu"/>
      <sheetName val="Bay"/>
      <sheetName val="B ay"/>
      <sheetName val="S y"/>
      <sheetName val="Gian tiep son la"/>
      <sheetName val="Gian tiep Nam Mu"/>
      <sheetName val="Ky Thuat Nam Mu"/>
      <sheetName val="Ky thuat Son La"/>
      <sheetName val="Tonghop"/>
      <sheetName val="XL4Test5"/>
      <sheetName val="CD1"/>
      <sheetName val="CD2"/>
      <sheetName val="CD3"/>
      <sheetName val="CD4"/>
      <sheetName val="CD5"/>
      <sheetName val="CD6"/>
      <sheetName val="CD7"/>
      <sheetName val="CD8"/>
      <sheetName val="CD9"/>
      <sheetName val="CD10"/>
      <sheetName val="CD11"/>
      <sheetName val="CD12"/>
      <sheetName val="CN$"/>
      <sheetName val="CNVND"/>
      <sheetName val="10000000"/>
      <sheetName val="20000000"/>
      <sheetName val="30000000"/>
      <sheetName val="40000000"/>
      <sheetName val="50000000"/>
      <sheetName val="60000000"/>
      <sheetName val="XL4Poppy"/>
      <sheetName val="TT04"/>
      <sheetName val="Chart1"/>
      <sheetName val="Sheet2"/>
      <sheetName val="Sheet3"/>
      <sheetName val="Phan Tien Xuan Son&quot;La"/>
      <sheetName val="Bó-DZ0,4"/>
      <sheetName val="GVL"/>
      <sheetName val="SHS"/>
      <sheetName val="6A"/>
      <sheetName val="6B"/>
      <sheetName val="6c"/>
      <sheetName val="7A"/>
      <sheetName val="7B"/>
      <sheetName val="7C"/>
      <sheetName val="8A"/>
      <sheetName val="8B"/>
      <sheetName val="8C"/>
      <sheetName val="9A"/>
      <sheetName val="9B"/>
      <sheetName val="THTK"/>
      <sheetName val="THC"/>
      <sheetName val="ds"/>
      <sheetName val="GVT"/>
      <sheetName val="CTV Di dong"/>
      <sheetName val="vat tu"/>
      <sheetName val="QMCT"/>
      <sheetName val="ctTBA"/>
      <sheetName val="Gia_NC"/>
      <sheetName val="정부노임단가"/>
      <sheetName val="chitiet"/>
      <sheetName val="Quy IV"/>
      <sheetName val="Quy III"/>
      <sheetName val="Quy II"/>
      <sheetName val="Qui I"/>
      <sheetName val="Sheet 4"/>
      <sheetName val="Sheet5"/>
      <sheetName val="Sheet6"/>
      <sheetName val="Sheet9"/>
      <sheetName val="Sheet10"/>
      <sheetName val="Sheet11"/>
      <sheetName val="Sheet12"/>
      <sheetName val="Sheet13"/>
      <sheetName val="Sheet14"/>
      <sheetName val="Sheet15"/>
      <sheetName val="Sheet16"/>
      <sheetName val="1002_x0000__x0000_0"/>
      <sheetName val="mong + than"/>
      <sheetName val="h thien tt"/>
      <sheetName val="hoµn thien x trat"/>
      <sheetName val="~         "/>
      <sheetName val="TTVanChuyen"/>
      <sheetName val="BT_-TBA"/>
      <sheetName val="BT-_DZ35"/>
      <sheetName val="BT_-_cto"/>
      <sheetName val="Gia_MBA_(2)"/>
      <sheetName val="Gi¸_tñ_bï"/>
      <sheetName val="Gia_KH"/>
      <sheetName val="GiaVT_XDCB"/>
      <sheetName val="Gia_MBA"/>
      <sheetName val="Cac_HS_hay_SD"/>
      <sheetName val="Phan_Tien_Xuan_Son_La"/>
      <sheetName val="PhanTienXuan_Nam_Mu"/>
      <sheetName val="Gia_cong_CK"/>
      <sheetName val="Co_gioi-_Nam_Mu"/>
      <sheetName val="Thai_nguyen"/>
      <sheetName val="To_Dien_Son_La"/>
      <sheetName val="ToDien_Nam_Mu"/>
      <sheetName val="Anca_BV"/>
      <sheetName val="Bao_ve_Son_La"/>
      <sheetName val="Bao_ve_Nam_Mu"/>
      <sheetName val="B_ay"/>
      <sheetName val="S_y"/>
      <sheetName val="Gian_tiep_son_la"/>
      <sheetName val="Gian_tiep_Nam_Mu"/>
      <sheetName val="Ky_Thuat_Nam_Mu"/>
      <sheetName val="Ky_thuat_Son_La"/>
      <sheetName val="Sheat1"/>
      <sheetName val="Gian_tiep_so._la"/>
      <sheetName val="NEW-PANEL"/>
      <sheetName val="tienluong"/>
      <sheetName val="Gia_GC_Satthep"/>
      <sheetName val="TH-Dien"/>
      <sheetName val="subload"/>
      <sheetName val="??????"/>
      <sheetName val="Gia"/>
      <sheetName val="MB NHAN "/>
      <sheetName val="______"/>
      <sheetName val="Gi� t� b�"/>
      <sheetName val="B�-DZ0,4"/>
      <sheetName val="ho�n thien x trat"/>
      <sheetName val="Gi�_t�_b�"/>
      <sheetName val="1002??0"/>
      <sheetName val="1002"/>
      <sheetName val="1002__0"/>
      <sheetName val="Gi¸ tñ bç"/>
      <sheetName val="TT0 "/>
      <sheetName val="Bó,DZ0,4"/>
      <sheetName val="Phan Tien Xean Son&quot;La"/>
      <sheetName val="Ch"/>
      <sheetName val="TH_Dien"/>
      <sheetName val="NMTD_c"/>
      <sheetName val="Phan Tien2_x0000__x0000_n Son&quot;La"/>
      <sheetName val="PNT-QUOT-#3"/>
      <sheetName val="COAT&amp;WRAP-QIOT-#3"/>
      <sheetName val="Book 1 Summary"/>
      <sheetName val="dtxl"/>
      <sheetName val="Phan Tien2??n Son&quot;La"/>
      <sheetName val="Phan Tien2"/>
      <sheetName val="BKBANRA"/>
      <sheetName val="BKMUAVAO"/>
      <sheetName val="DLBCKT"/>
      <sheetName val="Hµ Néi"/>
      <sheetName val="CTV_Di_dong"/>
      <sheetName val="#REF"/>
      <sheetName val="DTDZ35"/>
      <sheetName val="T_x0014_DZ04"/>
      <sheetName val="DH-QT"/>
      <sheetName val="Co gioi% Nam Mu"/>
      <sheetName val="_x0001_nca BV"/>
      <sheetName val="_x0002_ao ve Son La"/>
      <sheetName val="Ky Thua4 Nam Mu"/>
      <sheetName val="CD_x0016_"/>
      <sheetName val="CD1!"/>
      <sheetName val="C@12"/>
      <sheetName val="_x0014_T04"/>
      <sheetName val="BT-_DZ3_"/>
      <sheetName val="BT_-_cto_x000b__x0000__x0000_Gia_MBA_(2)_x0009__x0000__x0000_Gi¸_tñ"/>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han Tien2__n Son&quot;La"/>
      <sheetName val="BT_-_cto_x000b_"/>
      <sheetName val="1002_x0000__x0000_€0"/>
      <sheetName val="VCVlieu"/>
      <sheetName val="dg-VTu"/>
      <sheetName val="GOC"/>
      <sheetName val="_x0000__x0000__x0000__x0000__x0000__x0000__x0000__x0000_"/>
      <sheetName val="thuchien00"/>
      <sheetName val="NEW_PANEL"/>
      <sheetName val="BC NHANH 01"/>
      <sheetName val="KB"/>
      <sheetName val="DZ 0.4"/>
      <sheetName val="GVL-NC-M"/>
      <sheetName val="KKKKKKKK"/>
      <sheetName val="HE SO"/>
      <sheetName val="BT_-_cto_x000b_??Gia_MBA_(2)_x0009_??Gi¸_tñ"/>
      <sheetName val="ToDien_Nam_"/>
      <sheetName val="BT_-_cto_x000b___Gia_MBA_(2)_x0009___Gi¸_tñ"/>
      <sheetName val="BT_-_cto_x000b__x0000__x0000_Gia_MBA_(2) _x0000__x0000_Gi¸_tñ"/>
      <sheetName val="BT_-_cto_x000b_??Gia_MBA_(2) ??Gi¸_tñ"/>
      <sheetName val="BT_-_cto_x000b___Gia_MBA_(2) __Gi¸_tñ"/>
      <sheetName val="7 THAI NGUYEN"/>
      <sheetName val="_x0018_C"/>
      <sheetName val="THVT"/>
      <sheetName val="PTDM"/>
      <sheetName val="DTCT-TPhuoc"/>
      <sheetName val="lam-moi"/>
      <sheetName val="CHITIET VL-NC-TT -1p"/>
      <sheetName val="gtrinh"/>
      <sheetName val="CHITIET VL-NC"/>
      <sheetName val="DTCT-tuyen chinh"/>
      <sheetName val="dongia"/>
      <sheetName val="????????"/>
      <sheetName val="tu"/>
      <sheetName val="CNٺ"/>
      <sheetName val="Input"/>
      <sheetName val="________"/>
      <sheetName val="SV_supporting info"/>
      <sheetName val="SV-supporting info"/>
      <sheetName val="727"/>
      <sheetName val="cong ty xd cong trinh 506"/>
      <sheetName val="BT_-TBA1"/>
      <sheetName val="BT-_DZ351"/>
      <sheetName val="BT_-_cto1"/>
      <sheetName val="Gia_MBA_(2)1"/>
      <sheetName val="Gi¸_tñ_bï1"/>
      <sheetName val="Gia_KH1"/>
      <sheetName val="GiaVT_XDCB1"/>
      <sheetName val="Gia_MBA1"/>
      <sheetName val="Cac_HS_hay_SD1"/>
      <sheetName val="Phan_Tien_Xuan_Son_La1"/>
      <sheetName val="PhanTienXuan_Nam_Mu1"/>
      <sheetName val="Gia_cong_CK1"/>
      <sheetName val="Co_gioi-_Nam_Mu1"/>
      <sheetName val="Thai_nguyen1"/>
      <sheetName val="To_Dien_Son_La1"/>
      <sheetName val="ToDien_Nam_Mu1"/>
      <sheetName val="Anca_BV1"/>
      <sheetName val="Bao_ve_Son_La1"/>
      <sheetName val="Bao_ve_Nam_Mu1"/>
      <sheetName val="B_ay1"/>
      <sheetName val="S_y1"/>
      <sheetName val="Gian_tiep_son_la1"/>
      <sheetName val="Gian_tiep_Nam_Mu1"/>
      <sheetName val="Ky_Thuat_Nam_Mu1"/>
      <sheetName val="Ky_thuat_Son_La1"/>
      <sheetName val="Phan_Tien_Xuan_Son&quot;La"/>
      <sheetName val="vat_tu"/>
      <sheetName val="Quy_IV"/>
      <sheetName val="Quy_III"/>
      <sheetName val="Quy_II"/>
      <sheetName val="Qui_I"/>
      <sheetName val="Sheet_4"/>
      <sheetName val="mong_+_than"/>
      <sheetName val="h_thien_tt"/>
      <sheetName val="hoµn_thien_x_trat"/>
      <sheetName val="~_________"/>
      <sheetName val="MB_NHAN_"/>
      <sheetName val="BT_,TBA"/>
      <sheetName val="Volume"/>
      <sheetName val="mong ; than"/>
      <sheetName val="1002??€0"/>
      <sheetName val="Phan Tien2_x0000__x0000_€n Son&quot;La"/>
      <sheetName val="1002__€0"/>
      <sheetName val="Phan Tien2??€n Son&quot;La"/>
      <sheetName val="cl"/>
      <sheetName val="Gi? t? b?"/>
      <sheetName val="B?-DZ0,4"/>
      <sheetName val="ho?n thien x trat"/>
      <sheetName val="Gi?_t?_b?"/>
      <sheetName val="GiaVT_XDCB_x0007__x0000__x0000_Gia_MBA_x000d__x0000__x0000_Cac_HS_h"/>
      <sheetName val="BT___cto___Gia_MBA__2____Gi___2"/>
      <sheetName val="BT___cto___Gia_MBA__2____Gi___3"/>
      <sheetName val="PTDG"/>
      <sheetName val="Phan Tien2__€n Son&quot;La"/>
      <sheetName val="GiaVT_XDCB_x0007__x0000__x0000_Gia_MBA _x0000__x0000_Cac_HS_h"/>
      <sheetName val="BT___cto___Gia_MBA__2____Gi___4"/>
      <sheetName val="BT___cto___Gia_MBA__2____Gi___5"/>
      <sheetName val="Gia vat tu"/>
      <sheetName val="sat"/>
      <sheetName val="ptvt"/>
      <sheetName val="ESTI_"/>
      <sheetName val="TC"/>
      <sheetName val="ESTI."/>
      <sheetName val="DI-ESTI"/>
      <sheetName val="T.So_chung"/>
      <sheetName val="BT___cto___Gia_MBA__2____Gi___6"/>
      <sheetName val="BT___cto___Gia_MBA__2____Gi___7"/>
      <sheetName val="BT___cto___Gia_MBA__2____Gi___8"/>
      <sheetName val="BT___cto___Gia_MBA__2____Gi___9"/>
      <sheetName val="BGVL"/>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sheetData sheetId="70"/>
      <sheetData sheetId="7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refreshError="1"/>
      <sheetData sheetId="91" refreshError="1"/>
      <sheetData sheetId="92" refreshError="1"/>
      <sheetData sheetId="93" refreshError="1"/>
      <sheetData sheetId="94"/>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refreshError="1"/>
      <sheetData sheetId="155" refreshError="1"/>
      <sheetData sheetId="156" refreshError="1"/>
      <sheetData sheetId="157" refreshError="1"/>
      <sheetData sheetId="158" refreshError="1"/>
      <sheetData sheetId="159" refreshError="1"/>
      <sheetData sheetId="160" refreshError="1"/>
      <sheetData sheetId="16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sheetData sheetId="186"/>
      <sheetData sheetId="187"/>
      <sheetData sheetId="188"/>
      <sheetData sheetId="189"/>
      <sheetData sheetId="190"/>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sheetData sheetId="254" refreshError="1"/>
      <sheetData sheetId="255" refreshError="1"/>
      <sheetData sheetId="256" refreshError="1"/>
      <sheetData sheetId="257" refreshError="1"/>
      <sheetData sheetId="258" refreshError="1"/>
      <sheetData sheetId="259" refreshError="1"/>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refreshError="1"/>
      <sheetData sheetId="298" refreshError="1"/>
      <sheetData sheetId="299"/>
      <sheetData sheetId="300" refreshError="1"/>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sheetName val="T-Tramcat"/>
      <sheetName val="TramCat"/>
      <sheetName val="T.Tinh"/>
      <sheetName val="CT_TBA"/>
      <sheetName val="T-35KV"/>
      <sheetName val="35KV"/>
      <sheetName val="KhoBai"/>
      <sheetName val="ChuyenQuan"/>
      <sheetName val="T-TBA"/>
      <sheetName val="TBA"/>
      <sheetName val="CTVanChuyen"/>
      <sheetName val="VLC_Tramcat"/>
      <sheetName val="VLC_35KV"/>
      <sheetName val="VLC_TBA"/>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ÇnCK"/>
      <sheetName val="Gia vat tu"/>
      <sheetName val="Sum_Arch "/>
      <sheetName val="PhÇn XD"/>
      <sheetName val="TNHCHINH"/>
      <sheetName val="dtxl"/>
      <sheetName val="Ph?nCK"/>
      <sheetName val="Ph_nCK"/>
      <sheetName val="TT DZ35"/>
      <sheetName val="LOGO"/>
      <sheetName val="Export Table"/>
      <sheetName val="DIALOGDUTOAN"/>
      <sheetName val="Program"/>
      <sheetName val="Phantich"/>
      <sheetName val="ProExtra"/>
      <sheetName val="Main"/>
      <sheetName val="TV142000_TK012000"/>
      <sheetName val="Module1"/>
      <sheetName val="Bang chiet tinh TBA"/>
    </sheetNames>
    <sheetDataSet>
      <sheetData sheetId="0" refreshError="1"/>
      <sheetData sheetId="1" refreshError="1">
        <row r="5">
          <cell r="J5">
            <v>353627</v>
          </cell>
        </row>
        <row r="7">
          <cell r="D7">
            <v>13900</v>
          </cell>
        </row>
        <row r="8">
          <cell r="D8">
            <v>1.5</v>
          </cell>
        </row>
        <row r="9">
          <cell r="D9">
            <v>1.1499999999999999</v>
          </cell>
        </row>
        <row r="11">
          <cell r="D11">
            <v>80000</v>
          </cell>
        </row>
        <row r="12">
          <cell r="J12">
            <v>283718</v>
          </cell>
        </row>
        <row r="15">
          <cell r="D15">
            <v>550</v>
          </cell>
        </row>
        <row r="16">
          <cell r="D16">
            <v>90000</v>
          </cell>
        </row>
        <row r="17">
          <cell r="D17">
            <v>60000</v>
          </cell>
          <cell r="J17">
            <v>251800</v>
          </cell>
        </row>
        <row r="19">
          <cell r="D19">
            <v>6500</v>
          </cell>
        </row>
        <row r="22">
          <cell r="J22">
            <v>282342.38</v>
          </cell>
        </row>
        <row r="23">
          <cell r="D23">
            <v>400</v>
          </cell>
        </row>
        <row r="24">
          <cell r="D24">
            <v>25000</v>
          </cell>
        </row>
        <row r="25">
          <cell r="D25">
            <v>40000</v>
          </cell>
        </row>
        <row r="26">
          <cell r="J26">
            <v>433736</v>
          </cell>
        </row>
        <row r="31">
          <cell r="D31">
            <v>336000</v>
          </cell>
        </row>
        <row r="33">
          <cell r="D33">
            <v>5700</v>
          </cell>
        </row>
        <row r="35">
          <cell r="D35">
            <v>560</v>
          </cell>
        </row>
        <row r="36">
          <cell r="D36">
            <v>700</v>
          </cell>
        </row>
        <row r="37">
          <cell r="D37">
            <v>25000</v>
          </cell>
        </row>
        <row r="43">
          <cell r="D43">
            <v>15000</v>
          </cell>
        </row>
        <row r="44">
          <cell r="D44">
            <v>42400</v>
          </cell>
        </row>
        <row r="53">
          <cell r="D53">
            <v>2100000</v>
          </cell>
        </row>
        <row r="54">
          <cell r="D54">
            <v>2100000</v>
          </cell>
        </row>
        <row r="77">
          <cell r="D77">
            <v>4500</v>
          </cell>
        </row>
        <row r="78">
          <cell r="D78">
            <v>4500</v>
          </cell>
        </row>
        <row r="84">
          <cell r="D84">
            <v>540000</v>
          </cell>
        </row>
        <row r="85">
          <cell r="D85">
            <v>573600</v>
          </cell>
        </row>
        <row r="86">
          <cell r="D86">
            <v>642000</v>
          </cell>
        </row>
        <row r="87">
          <cell r="D87">
            <v>690000</v>
          </cell>
        </row>
        <row r="90">
          <cell r="D90">
            <v>2300</v>
          </cell>
        </row>
        <row r="91">
          <cell r="D91">
            <v>5000</v>
          </cell>
        </row>
      </sheetData>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s>
    <sheetDataSet>
      <sheetData sheetId="0"/>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Sheet10"/>
      <sheetName val="Sheet1"/>
      <sheetName val="T01"/>
      <sheetName val="t12"/>
      <sheetName val="t11"/>
      <sheetName val="t10"/>
      <sheetName val="t9"/>
      <sheetName val="t8"/>
      <sheetName val="t7"/>
      <sheetName val="t6"/>
      <sheetName val="t5"/>
      <sheetName val="t4"/>
      <sheetName val="t3"/>
      <sheetName val="T02"/>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FORM FOR INQUIRY"/>
      <sheetName val="FORM OF PROPOSAL RFP-003"/>
      <sheetName val="??-BLDG"/>
      <sheetName val="???????-BLDG"/>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Sheet1"/>
      <sheetName val="XL4Poppy"/>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________BLDG"/>
      <sheetName val="Q1-02"/>
      <sheetName val="Q2-02"/>
      <sheetName val="Q3-02"/>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Outlets"/>
      <sheetName val="PGs"/>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211A"/>
      <sheetName val="211B"/>
      <sheetName val="SCT511"/>
      <sheetName val="SCT627"/>
      <sheetName val="SCT154"/>
      <sheetName val="Hoi phu nu"/>
      <sheetName val="4p1"/>
      <sheetName val="4P"/>
      <sheetName val="Schneider"/>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BLDG"/>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2001"/>
      <sheetName val="2002"/>
      <sheetName val="Bia "/>
      <sheetName val="Muc luc"/>
      <sheetName val="Thuyet minh PA1"/>
      <sheetName val="kl xaychan khay"/>
      <sheetName val="GVL"/>
      <sheetName val="tam"/>
      <sheetName val="PTDG"/>
      <sheetName val="DTCT"/>
      <sheetName val="DGBQ"/>
      <sheetName val="DGDT"/>
      <sheetName val="Gia trung thau"/>
      <sheetName val="Thanh toan dot 1"/>
      <sheetName val="DTXL"/>
      <sheetName val="THXL"/>
      <sheetName val="dieuphoida"/>
      <sheetName val="dieuphoidat"/>
      <sheetName val="Tdoi t.truong"/>
      <sheetName val="BC DBKH T5"/>
      <sheetName val="BC DBKH T6"/>
      <sheetName val="BC DBKH T7"/>
      <sheetName val="XL4Test5"/>
      <sheetName val="Mau 1"/>
      <sheetName val="Mau so 2"/>
      <sheetName val="Mau so 3"/>
      <sheetName val="Mau so 7"/>
      <sheetName val="Mau so 8"/>
      <sheetName val="Mau so 9 da tru 45;54"/>
      <sheetName val="Mau so 9 45;54"/>
      <sheetName val="Mau 9 "/>
      <sheetName val="Mau 9 goc"/>
      <sheetName val="Mau 10"/>
      <sheetName val="Mau so 11"/>
      <sheetName val="?¬’P‰¿ì¬?-BLDG"/>
      <sheetName val="?¬P¿ì¬?-BLDG"/>
      <sheetName val="?쒕?-BLDG"/>
      <sheetName val="Phan tich VT"/>
      <sheetName val="TKe VT"/>
      <sheetName val="Du tru Vat tu"/>
      <sheetName val="LUONG CHO HUU"/>
      <sheetName val="thu BHXH,YT"/>
      <sheetName val="Phan bo"/>
      <sheetName val="Luong T5-04"/>
      <sheetName val="THLK2"/>
      <sheetName val="Bang ngang"/>
      <sheetName val="Bang doc"/>
      <sheetName val="B cham cong"/>
      <sheetName val="Btt luong"/>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SC 231"/>
      <sheetName val="SC 410"/>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
      <sheetName val="Dec#1"/>
      <sheetName val="??????-BLDG"/>
      <sheetName val="BOQ FORM FOR INQÕIRY"/>
      <sheetName val="HUNG"/>
      <sheetName val="THO"/>
      <sheetName val="HOA"/>
      <sheetName val="TINH"/>
      <sheetName val="THONG"/>
      <sheetName val="XXXXXXX0"/>
      <sheetName val="XXXXXXX1"/>
      <sheetName val="?+Invoice!$DF$57?-BLDG"/>
      <sheetName val="=??????-BLDG"/>
      <sheetName val="Overhead &amp; Profit B-1"/>
      <sheetName val="Chart1"/>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thietbi"/>
      <sheetName val="10_x0000__x0000__x0000__x0000__x0000__x0000_"/>
      <sheetName val="DA0463BQ"/>
      <sheetName val="Chi tiet don gia khgi phuc"/>
      <sheetName val="KhanhThuong"/>
      <sheetName val="PlotDat4"/>
      <sheetName val="DI-ESTI"/>
      <sheetName val="quy 1"/>
      <sheetName val="quy 2"/>
      <sheetName val="6 thang"/>
      <sheetName val="quy 3"/>
      <sheetName val="9 TH"/>
      <sheetName val="quy4"/>
      <sheetName val="nam"/>
      <sheetName val="Sheet11"/>
      <sheetName val="Sheet12"/>
      <sheetName val="MAU QT 2005"/>
      <sheetName val="LUONG"/>
      <sheetName val="TSCD"/>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V_x000c_(No V-c)"/>
      <sheetName val="PTDGDT"/>
      <sheetName val="MTL$-INTER"/>
      <sheetName val="_x0001_pr2"/>
      <sheetName val="T.hopCPXDho_x0000_n_x0000_hanh (2)"/>
      <sheetName val="LK cp _x0000_dcb"/>
      <sheetName val="GDTH_x0000_5"/>
      <sheetName val="Ph_x0000_n_x0000__x0000_ich _x0000_a_x0000_ tu"/>
      <sheetName val="Hoi phe nu"/>
      <sheetName val="THANG#"/>
      <sheetName val="Sheet("/>
      <sheetName val="Sheed7"/>
      <sheetName val="A`r3"/>
      <sheetName val="Apb4"/>
      <sheetName val="Disch"/>
      <sheetName val="Pack"/>
      <sheetName val="Delivery"/>
      <sheetName val="M50"/>
      <sheetName val="M48"/>
      <sheetName val="M45"/>
      <sheetName val="M38"/>
      <sheetName val="D.Order"/>
      <sheetName val="Report"/>
      <sheetName val="Report.Delivery"/>
      <sheetName val="Monthly"/>
      <sheetName val="FORM OF PROPNSAL RFP-003"/>
      <sheetName val="??+Invoice!$DF$57?????-BLDG"/>
      <sheetName val="FORM OF PROPOSAL RFP-00Ê"/>
      <sheetName val="N@"/>
      <sheetName val="Don gaa chi tiet"/>
      <sheetName val="XL4Poppq"/>
      <sheetName val="FH"/>
      <sheetName val="IBASE"/>
      <sheetName val="TIEUHAO"/>
      <sheetName val="Sc #34"/>
      <sheetName val="Sheat4"/>
      <sheetName val="?öm÷²??öm?-BLDG"/>
      <sheetName val="PHANG5"/>
      <sheetName val="Phan tich don gia chi&quot;tiet"/>
      <sheetName val="BCDP_x0005_"/>
      <sheetName val="NKC _x0003__x0000__x0000_TM1_x0006__x0000__x0000_SC 111_x0002__x0000__x0000_NH_x0006__x0000__x0000_SC 1"/>
      <sheetName val="SC_x0000_133"/>
      <sheetName val="QC 152"/>
      <sheetName val="SC 41_x0011_"/>
      <sheetName val="SC _x0014_42 loan"/>
      <sheetName val="SCT_x0011_54"/>
      <sheetName val="CT aong"/>
      <sheetName val="Chi p`i van chuyen"/>
      <sheetName val="9 toan"/>
      <sheetName val="Coc40x40c-"/>
      <sheetName val="Han13"/>
      <sheetName val="T.@_x000c__x0000__x0001__x0000__x0000__x0000__x0003_Ú_x0000__x0000_&lt;_x001f__x0000__x0000__x0000_"/>
      <sheetName val="Overhead &amp; "/>
      <sheetName val="Overhead &amp; Ԁ_x0000__x0000__x0000_"/>
      <sheetName val="Overhead &amp; Ԁ_x0000__x0000__x0000_Ȁ"/>
      <sheetName val="Overhead &amp; ?_x0000__x0000__x0000_?"/>
      <sheetName val="10??????"/>
      <sheetName val="10?"/>
      <sheetName val="T.@_x000c_?_x0001_???_x0003_Ú??&lt;_x001f_???"/>
      <sheetName val="T.@_x000c_?_x0001_?_x0003_Ú&lt;_x001f_?"/>
      <sheetName val="T.@_x000c_?_x0001_?_x0003_Ú?&lt;_x001f_?"/>
      <sheetName val="Overhead &amp; Ԁ???ﰀ"/>
      <sheetName val="Overhead &amp; Ԁ???"/>
      <sheetName val="Overhead &amp; Ԁ???Ȁ"/>
      <sheetName val="Overhead &amp; ?????"/>
      <sheetName val="XDCB hoanth`nh"/>
      <sheetName val="Rheet2 (4)"/>
      <sheetName val="NKC _x0003_??TM1_x0006_??SC 111_x0002_??NH_x0006_??SC 1"/>
      <sheetName val="NKC _x0003__x0000_TM1_x0006__x0000_SC 111_x0002__x0000_NH_x0006__x0000_SC 131_x0006__x0000_"/>
      <sheetName val="Tro gaup"/>
      <sheetName val="2_x0006__x0000__x0000_Sheet3_x0004__x0000__x0000_211A_x0004__x0000__x0000_211B_x0006__x0000__x0000_SCT5"/>
      <sheetName val="Chiet tinh dz22"/>
      <sheetName val="XL4Po_x0000_p_x0010_"/>
      <sheetName val="_x0010_HANG1"/>
      <sheetName val="TT_35"/>
      <sheetName val="DG "/>
      <sheetName val="²_x0000__x0000_AI TK 112"/>
      <sheetName val="TK Ngoai b!ng"/>
      <sheetName val="TMinh BC T_x0001_"/>
      <sheetName val="So _x0004_GNH "/>
      <sheetName val="XL4Wÿÿÿÿ"/>
      <sheetName val="Chi tiet dmn gia khoi phuc"/>
      <sheetName val="phan bo _x0005__x0000__x0000__x0000__x0002__x0000_낟꼉飘"/>
      <sheetName val="phan bo "/>
      <sheetName val="DG"/>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븒ᨀഀ؀䘀䘀䘀䘀䘀䘀䘀䘀"/>
      <sheetName val="FFFFFF"/>
      <sheetName val="䘀䘀ༀ؀ᬀഀ"/>
      <sheetName val="_x001b__x000d__x0010_C_x0000__x0000_"/>
      <sheetName val="_x0000__x0000_Ⰰࡀ฀က"/>
      <sheetName val="_x000e_０_x0005_؁က縀"/>
      <sheetName val="_x0010_ɾ_x000a__x000e__x0000_C"/>
      <sheetName val="䌀_x0000_᐀ŀ؂฀"/>
      <sheetName val="_x0006__x000e__x0001_Dý_x000a__x000e_"/>
      <sheetName val="_x000a__x000e__x0002_E_x0011__x0000_"/>
      <sheetName val="_x0000_ﴀ਀฀̀䌀"/>
      <sheetName val="_x0003_C_x0005__x0000_ɾ_x000a_"/>
      <sheetName val="ਂ฀Ѐ䘀_x0000_휾"/>
      <sheetName val="㸀䃗_x0006__x001e__x000e__x0005_"/>
      <sheetName val="耀䁉_x0000__x000d_％_x0008_"/>
      <sheetName val="ࣿ娀 _x000e_쀐븒"/>
      <sheetName val="ዀ¾_x001a__x000e__x0006_F"/>
      <sheetName val="FFFF"/>
      <sheetName val="_x001b__x000e__x0010_C"/>
      <sheetName val="䁉_x0008__x000f_％"/>
      <sheetName val="׿Ā_x0006__x0010_"/>
      <sheetName val="縀ਂༀ_x0000_"/>
      <sheetName val="_x0000_C_x0000_䀤"/>
      <sheetName val="﵀਀ༀĀ䐀"/>
      <sheetName val="ý_x000a__x000f__x0002_"/>
      <sheetName val="ý_x000a__x000f__x0003_"/>
      <sheetName val="䌀᐀_x0000_縀"/>
      <sheetName val="ɾ_x000a__x000f__x0004_"/>
      <sheetName val="䘀_x0000_튎ـ"/>
      <sheetName val="_x0006__x001e__x000f__x0005_B"/>
      <sheetName val="B_x0000__x0000__x0000__x0000_"/>
      <sheetName val="_x0000_ _x000f_０_x0008_"/>
      <sheetName val="_x0008_ꑚༀကዀ"/>
      <sheetName val="ዀ¾_x001a__x000f__x0006_"/>
      <sheetName val="_x0006_FFFF"/>
      <sheetName val="FFFFF"/>
      <sheetName val="FFF_x000f__x0006_"/>
      <sheetName val="_x0006__x001b__x000f__x0010_C"/>
      <sheetName val="C_x0000__x0000__x0000__x0000_"/>
      <sheetName val="_x0000_(_x0010_０_x0005_؁က"/>
      <sheetName val="؁က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쀓ࡄЀ׀ࡄ᐀πɾ_x000a__x0009__x0000_í_x0000_䀘ȁ_x0006__x0009__x0001_ȉɾ_x000a__x0009__x0002_î"/>
      <sheetName val="ŀ؂ऀĀऀ縂ਂऀȀ帀㹓"/>
      <sheetName val="_x000a__x0009__x0003_÷Ĉ_x0000_½_x0012__x0009__x0004_ð_x0000_"/>
      <sheetName val="ऀЀ_x0000_㠀"/>
      <sheetName val="䀸ñ鰀䂸_x0005_¾"/>
      <sheetName val="븀⠀ऀ؀"/>
      <sheetName val="òòòóôð"/>
      <sheetName val=""/>
      <sheetName val="ððððòò"/>
      <sheetName val="ꀀ砀ᘀ縀ਂ"/>
      <sheetName val="ɾ_x000a__x000a__x0000_í_x0000_䀜"/>
      <sheetName val="_x0000_䀜ȁ_x0006__x000a__x0001_"/>
      <sheetName val="Āऀ縂ਂ਀Ȁ"/>
      <sheetName val="_x000a__x0002_î䃸ý"/>
      <sheetName val="﵀਀਀̀ሀ"/>
      <sheetName val="÷Ē_x0000_½_x0012__x000a_"/>
      <sheetName val="䀸ñꠀ䂶_x0005_¾"/>
      <sheetName val="븀☀਀؀"/>
      <sheetName val=""/>
      <sheetName val="ðððò"/>
      <sheetName val="ꀀᔀ؀"/>
      <sheetName val="_x0006__x001b__x000a__x0016_"/>
      <sheetName val="砀_x0000__x0000__x0000_"/>
      <sheetName val="_x0000__x0000__x0008__x0008_"/>
      <sheetName val="ᘀ׿Ā_x000a_"/>
      <sheetName val="ᘀ밀ᬄ਀"/>
      <sheetName val="_x000a__x001b_ᘖᄀ"/>
      <sheetName val="ᄑ䰀_x0000_샽L"/>
      <sheetName val="L׀L"/>
      <sheetName val="_x0000_샾縃ਂ"/>
      <sheetName val="_x000a__x000b__x0000_í"/>
      <sheetName val="_x0000_ ŀ؂"/>
      <sheetName val="_x0006__x000b__x0001_ȉ"/>
      <sheetName val="縂ਂ଀Ȁ"/>
      <sheetName val="_x0002_î卖&gt;"/>
      <sheetName val="ጀ_x0001_봀ሀ"/>
      <sheetName val="ሀ଀Ѐ_x0000_"/>
      <sheetName val="_x0000_㠀_x0000_넰"/>
      <sheetName val="넰Հ븀☀଀"/>
      <sheetName val="଀؀"/>
      <sheetName val=""/>
      <sheetName val=""/>
      <sheetName val=""/>
      <sheetName val="_x0005_ਁᘀ縀"/>
      <sheetName val="ɾ_x000a__x000c__x0000_í_x0000_䀢ȁ"/>
      <sheetName val="∀ŀ؂ఀĀऀ縂ਂఀȀ저"/>
      <sheetName val="VL(No V-c)_x0005__x0000__x0000_X"/>
      <sheetName val="NhapHD"/>
      <sheetName val="INHOADON"/>
      <sheetName val="Sheet17"/>
      <sheetName val="Sheet13"/>
      <sheetName val="Sheet14"/>
      <sheetName val="Sheet15"/>
      <sheetName val="Sheet16"/>
      <sheetName val="?+Invoice!$DF$57㊞_x0000_-BLDG"/>
      <sheetName val="CT 1md &amp; dau conM"/>
      <sheetName val="DataSource"/>
      <sheetName val="Danhsach KH"/>
      <sheetName val="GIA VON"/>
      <sheetName val="DS 11"/>
      <sheetName val="Module2"/>
      <sheetName val="BC"/>
      <sheetName val="Ԁ䈀_x0000__x0000__x0000_䦀"/>
      <sheetName val="䘀䘀䘀䘀䘀䘀䘀䘀"/>
      <sheetName val="䘀ༀ؀ᬀ"/>
      <sheetName val="_x0000__x0000__x0000_䦀"/>
      <sheetName val="䐀ሀ_x0000_ﴀ"/>
      <sheetName val="䔀ጀ_x0000_ﴀ"/>
      <sheetName val="ऀЀ_x0000_㠀"/>
      <sheetName val="_x0000_"/>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sheetData sheetId="467" refreshError="1"/>
      <sheetData sheetId="468" refreshError="1"/>
      <sheetData sheetId="469" refreshError="1"/>
      <sheetData sheetId="470" refreshError="1"/>
      <sheetData sheetId="471"/>
      <sheetData sheetId="472"/>
      <sheetData sheetId="473"/>
      <sheetData sheetId="474"/>
      <sheetData sheetId="475"/>
      <sheetData sheetId="476"/>
      <sheetData sheetId="477"/>
      <sheetData sheetId="478"/>
      <sheetData sheetId="479"/>
      <sheetData sheetId="480"/>
      <sheetData sheetId="481"/>
      <sheetData sheetId="482" refreshError="1"/>
      <sheetData sheetId="483"/>
      <sheetData sheetId="484"/>
      <sheetData sheetId="485" refreshError="1"/>
      <sheetData sheetId="486" refreshError="1"/>
      <sheetData sheetId="487" refreshError="1"/>
      <sheetData sheetId="488" refreshError="1"/>
      <sheetData sheetId="489"/>
      <sheetData sheetId="490" refreshError="1"/>
      <sheetData sheetId="491" refreshError="1"/>
      <sheetData sheetId="492"/>
      <sheetData sheetId="493"/>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sheetData sheetId="550" refreshError="1"/>
      <sheetData sheetId="55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sheetData sheetId="60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refreshError="1"/>
      <sheetData sheetId="614" refreshError="1"/>
      <sheetData sheetId="615" refreshError="1"/>
      <sheetData sheetId="616" refreshError="1"/>
      <sheetData sheetId="617" refreshError="1"/>
      <sheetData sheetId="618"/>
      <sheetData sheetId="619"/>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JHFGJGXBGCCNCVCCVVCVCC2"/>
      <sheetName val="#REF"/>
      <sheetName val="_REF"/>
      <sheetName val="MTO REV.2(ARMOR)"/>
      <sheetName val="Sheet1"/>
      <sheetName val="DN"/>
      <sheetName val="VP"/>
      <sheetName val="KD"/>
      <sheetName val="DD"/>
      <sheetName val="CT"/>
      <sheetName val="PX"/>
      <sheetName val="GR"/>
      <sheetName val="00000000"/>
      <sheetName val="DS CHU Phuc"/>
      <sheetName val="DS THI AT"/>
      <sheetName val="Bien Ban"/>
      <sheetName val="Sheet2"/>
      <sheetName val="XL4Poppy"/>
      <sheetName val="MeKong - Penetration"/>
      <sheetName val="Dist. Perform - Ctns.sales in "/>
      <sheetName val="Dist. Perform - Value.sales in"/>
      <sheetName val="Dist. Perform - Value.sales Out"/>
      <sheetName val="Head Count"/>
      <sheetName val="Sales Result For Month"/>
      <sheetName val="Chuso"/>
      <sheetName val="Bhyt t1"/>
      <sheetName val="Gia_GC_Satthep"/>
      <sheetName val="DTKLg"/>
      <sheetName val="VL"/>
      <sheetName val="PTVTu"/>
      <sheetName val="THKP-Full"/>
      <sheetName val="KLg"/>
      <sheetName val="dongia (2)"/>
      <sheetName val="Ref"/>
      <sheetName val="dsphongban"/>
      <sheetName val="vªÄ"/>
      <sheetName val="ZC³"/>
      <sheetName val="Øü"/>
      <sheetName val="PL_VÆQ"/>
      <sheetName val="PL_DUO_2Q"/>
      <sheetName val="Leave Statistic Report"/>
      <sheetName val="Database"/>
      <sheetName val="PNT-QUOT-#3"/>
      <sheetName val="COAT&amp;WRAP-QIOT-#3"/>
      <sheetName val="DS CHU Ph_x0001__x0000_"/>
      <sheetName val=""/>
      <sheetName val="ESTI."/>
      <sheetName val="DI-ESTI"/>
      <sheetName val="MTO_REV_2(ARMOR)"/>
      <sheetName val="MeKong_-_Penetration"/>
      <sheetName val="Dist__Perform_-_Ctns_sales_in_"/>
      <sheetName val="Dist__Perform_-_Value_sales_in"/>
      <sheetName val="Dist__Perform_-_Value_sales_Out"/>
      <sheetName val="Head_Count"/>
      <sheetName val="Sales_Result_For_Month"/>
      <sheetName val="DS_CHU_Phuc"/>
      <sheetName val="DS_THI_AT"/>
      <sheetName val="Bien_Ban"/>
      <sheetName val="dongia_(2)"/>
      <sheetName val="Leave_Statistic_Report"/>
      <sheetName val="DS CHU Ph_x0001_?"/>
      <sheetName val="DAMNEN KHONG HC"/>
      <sheetName val="dochat"/>
      <sheetName val="DAM NEN HC"/>
      <sheetName val="Detailed Reporting"/>
      <sheetName val="DS CHU Ph_x0001__"/>
      <sheetName val="—˜‰vˆ•ªˆÄ"/>
      <sheetName val="ŒˆŽZC³"/>
      <sheetName val="ŽØ“ü"/>
      <sheetName val="PL_VŽ–‹ÆQŒˆ"/>
      <sheetName val="PL_DUO_2QŒˆ"/>
      <sheetName val="���v������"/>
      <sheetName val="���Z�C��"/>
      <sheetName val="PL_�V�����Q��"/>
      <sheetName val="PL_DUO_2�Q��"/>
      <sheetName val="total"/>
      <sheetName val="global"/>
      <sheetName val="BC Ton Kho New"/>
      <sheetName val="BC Cua GSBH New"/>
      <sheetName val="10000000"/>
      <sheetName val="CT Thang Mo"/>
      <sheetName val="CT  PL"/>
      <sheetName val="MTP"/>
      <sheetName val="Chitiet"/>
      <sheetName val="Dongia"/>
      <sheetName val="bieu_solieu"/>
      <sheetName val="2001"/>
      <sheetName val="156nhap01"/>
      <sheetName val="CT00"/>
      <sheetName val="CT99"/>
      <sheetName val="De11A"/>
      <sheetName val="gia vt,nc,may"/>
      <sheetName val="Corporate"/>
      <sheetName val="cham cong 01"/>
      <sheetName val="code"/>
      <sheetName val="data"/>
      <sheetName val="ThongSo"/>
      <sheetName val="Product hierachy-old"/>
      <sheetName val="MTP1"/>
      <sheetName val="SILICATE"/>
      <sheetName val="CHUONG TRINH"/>
      <sheetName val="206"/>
      <sheetName val="FW Sum"/>
      <sheetName val="2002"/>
      <sheetName val="登録データ"/>
      <sheetName val="MTO_REV_2(ARMOR)1"/>
      <sheetName val="MeKong_-_Penetration1"/>
      <sheetName val="Dist__Perform_-_Ctns_sales_in_1"/>
      <sheetName val="Dist__Perform_-_Value_sales_in1"/>
      <sheetName val="Dist__Perform_-_Value_sales_Ou1"/>
      <sheetName val="Head_Count1"/>
      <sheetName val="Sales_Result_For_Month1"/>
      <sheetName val="DS_CHU_Phuc1"/>
      <sheetName val="DS_THI_AT1"/>
      <sheetName val="Bien_Ban1"/>
      <sheetName val="dongia_(2)1"/>
      <sheetName val="Leave_Statistic_Report1"/>
      <sheetName val="DS_CHU_Ph"/>
      <sheetName val="ESTI_"/>
      <sheetName val="DS_CHU_Ph_"/>
      <sheetName val="FW_Sum"/>
      <sheetName val="DS_CHU_Ph?"/>
      <sheetName val="BAOGIATHANG"/>
      <sheetName val="vanchuyen TC"/>
      <sheetName val="DS CHU Ph_x005f_x0001__x005f_x0000_"/>
      <sheetName val="DS CHU Ph_x005f_x0001__"/>
      <sheetName val="DS CHU Ph_x005f_x0001_"/>
      <sheetName val="bang tien luong"/>
      <sheetName val="DS CHU Ph_x005f_x005f_x005f_x0001__x005f_x005f_x0"/>
      <sheetName val="DS CHU Ph_x005f_x005f_x005f_x0001__"/>
      <sheetName val="DS CHU Ph_x005f_x005f_x005f_x0001_"/>
      <sheetName val="XL4Pop_x0000__x0000_"/>
      <sheetName val="Huong dan"/>
      <sheetName val="DS CHU Ph_x005f_x005f_x005f_x005f_x005f_x005f_x00"/>
      <sheetName val="Name"/>
      <sheetName val="XL4Pop??"/>
      <sheetName val="XL4Pop_x005f_x0000__x005f_x0000_"/>
      <sheetName val="XL4Pop__"/>
      <sheetName val="VC"/>
      <sheetName val="gVL"/>
      <sheetName val="Sheet3"/>
      <sheetName val="GiaVL"/>
      <sheetName val="ND"/>
      <sheetName val="Cp&gt;10-Ln&lt;10"/>
      <sheetName val="Ln&lt;20"/>
      <sheetName val="EIRR&gt;1&lt;1"/>
      <sheetName val="EIRR&gt; 2"/>
      <sheetName val="EIRR&lt;2"/>
      <sheetName val="3pha-XDM"/>
      <sheetName val="3pha-CT"/>
      <sheetName val="VT A cap-THI CONG"/>
      <sheetName val="DANH SACH VAT TU THU HOI"/>
      <sheetName val="TONG.HT"/>
      <sheetName val="¡X??v??¡Ea?A"/>
      <sheetName val="???Z?C?3"/>
      <sheetName val="?O¡§u"/>
      <sheetName val="PL_?V?¡V?A?Q??"/>
      <sheetName val="PL_DUO_2?Q??"/>
      <sheetName val="¡X__v__¡Ea_A"/>
      <sheetName val="___Z_C_3"/>
      <sheetName val="_O¡§u"/>
      <sheetName val="PL__V_¡V_A_Q__"/>
      <sheetName val="PL_DUO_2_Q__"/>
      <sheetName val="REN"/>
      <sheetName val="VP-MM"/>
      <sheetName val="DU LIEU"/>
      <sheetName val="dg-VTu"/>
      <sheetName val="DG 285"/>
      <sheetName val="PTTL"/>
      <sheetName val="CHITIET VL-NC-TT -1p"/>
      <sheetName val="CHITIET VL-NC-TT-3p"/>
      <sheetName val="CHITIET VL-NC"/>
      <sheetName val="DON GIA"/>
      <sheetName val="khongin"/>
      <sheetName val="Dgia vat tu"/>
      <sheetName val="Don gia_III"/>
      <sheetName val="Chiet tinh dz35"/>
      <sheetName val="Tke"/>
      <sheetName val="DON GIA CAN THO"/>
      <sheetName val="T.Tinh"/>
      <sheetName val="cc440THD"/>
      <sheetName val="CaQ5 gd2"/>
      <sheetName val="Duong PhuHuu"/>
      <sheetName val="Vh HTLO P14"/>
      <sheetName val="600!25D NT"/>
      <sheetName val="600!29D NT"/>
      <sheetName val="600!30D NT"/>
      <sheetName val="Chung"/>
      <sheetName val="YteP1"/>
      <sheetName val="BinhMinh"/>
      <sheetName val="YteP3"/>
      <sheetName val="20000000"/>
      <sheetName val="30000000"/>
      <sheetName val="KKKKKKKK"/>
      <sheetName val="DS CHU Ph_x005f_x0001__x0"/>
      <sheetName val="DS CHU Ph_x005f_x005f_x00"/>
      <sheetName val="MAIN GATE HOUSE"/>
      <sheetName val="Detail"/>
      <sheetName val="??-BLDG"/>
      <sheetName val="CHITIET VL-NC-TT1p"/>
      <sheetName val="TONGKE3p"/>
      <sheetName val="DG"/>
      <sheetName val="DAMNEN_KHONG_HC"/>
      <sheetName val="DAM_NEN_HC"/>
      <sheetName val="CT_Thang_Mo"/>
      <sheetName val="CT__PL"/>
      <sheetName val="Detailed_Reporting"/>
      <sheetName val="BC_Ton_Kho_New"/>
      <sheetName val="BC_Cua_GSBH_New"/>
      <sheetName val="BBo"/>
      <sheetName val="DS CHU Ph_x005f_x0001_?"/>
      <sheetName val="Vat tu XD"/>
      <sheetName val="Xeo 1"/>
      <sheetName val="XL4Pop_x005f_x005f_x005f_x0000__x005f_x005f_x0000"/>
      <sheetName val="XL4Pop_x005f_x005f_x005f_x005f_x005f_x005f_x005f_x0000_"/>
      <sheetName val="XL4Pop_"/>
      <sheetName val="MTO_REV_2(ARMOR)2"/>
      <sheetName val="DS_CHU_Phuc2"/>
      <sheetName val="DS_THI_AT2"/>
      <sheetName val="Bien_Ban2"/>
      <sheetName val="MeKong_-_Penetration2"/>
      <sheetName val="Dist__Perform_-_Ctns_sales_in_2"/>
      <sheetName val="Dist__Perform_-_Value_sales_in2"/>
      <sheetName val="Dist__Perform_-_Value_sales_Ou2"/>
      <sheetName val="Head_Count2"/>
      <sheetName val="Sales_Result_For_Month2"/>
      <sheetName val="dongia_(2)2"/>
      <sheetName val="ESTI_1"/>
      <sheetName val="Leave_Statistic_Report2"/>
      <sheetName val="FW_Sum1"/>
      <sheetName val="Bhyt_t1"/>
      <sheetName val="CHUONG_TRINH"/>
      <sheetName val="DU_LIEU"/>
      <sheetName val="DS_CHU_Ph_x005f_x0001__x005f_x0000_"/>
      <sheetName val="DS_CHU_Ph_x005f_x0001__"/>
      <sheetName val="DS_CHU_Ph_x005f_x0001_"/>
      <sheetName val="DS_CHU_Ph_x005f_x005f_x005f_x0001__x005f_x005f_x0"/>
      <sheetName val="DS_CHU_Ph_x005f_x005f_x005f_x0001__"/>
      <sheetName val="DS_CHU_Ph_x005f_x005f_x005f_x0001_"/>
      <sheetName val="DS_CHU_Ph_x005f_x005f_x005f_x005f_x005f_x005f_x00"/>
      <sheetName val="ThietBi"/>
      <sheetName val="XL4Pop_x005f_x005f_x005f_x005f_x005f_x005f_x005f_x005f_"/>
      <sheetName val="1.0 Assumptions"/>
      <sheetName val="2.0 Financial Summary"/>
      <sheetName val="XL4Pop?"/>
      <sheetName val="DS_CHU_Ph_x005f_x0001_?"/>
      <sheetName val="kinh phí XD"/>
      <sheetName val="KENHAP"/>
      <sheetName val="ma"/>
      <sheetName val="DATA HT"/>
      <sheetName val="TAI"/>
      <sheetName val="QUANG"/>
      <sheetName val="XL4Test5"/>
      <sheetName val="UA602"/>
      <sheetName val="DG-TNHC-85"/>
      <sheetName val="chi tiet dz 22 kv"/>
      <sheetName val="Thuc thanh"/>
      <sheetName val="⑤弁当"/>
      <sheetName val="???v??????"/>
      <sheetName val="???Z?C??"/>
      <sheetName val="PL_?V?????Q??"/>
      <sheetName val="?????"/>
      <sheetName val="DS CHU Ph_x0001_"/>
      <sheetName val="XL4P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VT"/>
      <sheetName val="1NC"/>
      <sheetName val="Sheet1"/>
      <sheetName val="NHOMVTU"/>
      <sheetName val="MTP"/>
      <sheetName val="MTP_OLD"/>
      <sheetName val="MTP1"/>
      <sheetName val="CHITIET"/>
      <sheetName val="Tke"/>
      <sheetName val="1NC_x0006__x0000__x0000_Sheet1_x0007__x0000__x0000_NHOMVTU_x0003__x0000__x0000_MTP_x0007__x0000__x0000_"/>
      <sheetName val="1NC_x0006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LDC"/>
      <sheetName val="LDB"/>
      <sheetName val="LDA"/>
      <sheetName val="LD"/>
      <sheetName val="Sheet2"/>
      <sheetName val="Sheet3"/>
      <sheetName val="XL4Test5"/>
      <sheetName val="QMCT"/>
      <sheetName val="Sheet1"/>
      <sheetName val="Chenh lech vat tu"/>
      <sheetName val="Du toan"/>
      <sheetName val="Tong hop kinh phi"/>
    </sheetNames>
    <sheetDataSet>
      <sheetData sheetId="0" refreshError="1"/>
      <sheetData sheetId="1"/>
      <sheetData sheetId="2"/>
      <sheetData sheetId="3"/>
      <sheetData sheetId="4"/>
      <sheetData sheetId="5"/>
      <sheetData sheetId="6"/>
      <sheetData sheetId="7"/>
      <sheetData sheetId="8" refreshError="1"/>
      <sheetData sheetId="9"/>
      <sheetData sheetId="10" refreshError="1"/>
      <sheetData sheetId="11" refreshError="1"/>
      <sheetData sheetId="1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
      <sheetName val="NC"/>
      <sheetName val="MTP"/>
    </sheetNames>
    <sheetDataSet>
      <sheetData sheetId="0" refreshError="1"/>
      <sheetData sheetId="1" refreshError="1"/>
      <sheetData sheetId="2"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 3-05"/>
    </sheetNames>
    <sheetDataSet>
      <sheetData sheetId="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1"/>
      <sheetName val="0801"/>
      <sheetName val="PXK0801"/>
      <sheetName val="0901"/>
      <sheetName val="PXK0901"/>
      <sheetName val="NHAPXUAT901"/>
      <sheetName val="1001"/>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1001 (2)"/>
      <sheetName val="NHAPXUATT1001"/>
      <sheetName val="2"/>
      <sheetName val="1101"/>
      <sheetName val="NHAPXUATT1101"/>
      <sheetName val="xuat1201"/>
      <sheetName val="NHAPXUATT1201"/>
      <sheetName val="Sheet1"/>
      <sheetName val="#REF!"/>
      <sheetName val="#REF"/>
      <sheetName val="DONVIBAN"/>
      <sheetName val="NGU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sheetData sheetId="41"/>
      <sheetData sheetId="42"/>
      <sheetData sheetId="43" refreshError="1"/>
      <sheetData sheetId="44" refreshError="1"/>
      <sheetData sheetId="45"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hop"/>
      <sheetName val="truc tiep"/>
      <sheetName val="phu tro"/>
      <sheetName val="THANH PHAM"/>
      <sheetName val="gian tiep"/>
      <sheetName val="CHI TIET"/>
      <sheetName val="XL4Poppy"/>
    </sheetNames>
    <sheetDataSet>
      <sheetData sheetId="0"/>
      <sheetData sheetId="1"/>
      <sheetData sheetId="2"/>
      <sheetData sheetId="3"/>
      <sheetData sheetId="4"/>
      <sheetData sheetId="5"/>
      <sheetData sheetId="6"/>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BC TON KHO CK13"/>
      <sheetName val="Sheet2"/>
      <sheetName val="Sheet3"/>
    </sheetNames>
    <sheetDataSet>
      <sheetData sheetId="0" refreshError="1"/>
      <sheetData sheetId="1" refreshError="1"/>
      <sheetData sheetId="2"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KTH"/>
      <sheetName val="phieu_nhap"/>
      <sheetName val="phieu_xuat"/>
      <sheetName val="nhap_xuat_ton"/>
      <sheetName val="so_chi_tiet"/>
      <sheetName val="Sheet1"/>
      <sheetName val="XL4Poppy"/>
      <sheetName val="THCT"/>
      <sheetName val="THDZ0,4"/>
      <sheetName val="TH DZ35"/>
      <sheetName val="THTr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et tinh"/>
      <sheetName val="Cap phoi BT"/>
      <sheetName val="mong tru"/>
      <sheetName val="DZ"/>
      <sheetName val="Chiet tinh cot, day"/>
      <sheetName val="TH"/>
      <sheetName val="VChuyen"/>
      <sheetName val="Thep, BT mong"/>
      <sheetName val="Sheet2"/>
      <sheetName val="Sheet3"/>
      <sheetName val="XL4Poppy"/>
      <sheetName val="Budget"/>
    </sheetNames>
    <sheetDataSet>
      <sheetData sheetId="0" refreshError="1">
        <row r="10">
          <cell r="G10">
            <v>780000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4"/>
      <sheetName val="Sheet3"/>
      <sheetName val="00000000"/>
      <sheetName val="00000001"/>
      <sheetName val="00000002"/>
      <sheetName val="00000003"/>
      <sheetName val="0000000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XL4Poppy"/>
      <sheetName val="Giao"/>
      <sheetName val="CHIET TINH"/>
      <sheetName val="Bang gia Ca May"/>
      <sheetName val="Bang Gia VL"/>
      <sheetName val="Tong Hop KP"/>
      <sheetName val=" DON GIA"/>
      <sheetName val="CHIET TINH THEO KH.SAT"/>
      <sheetName val="DT thi ngiem"/>
      <sheetName val="TH DT thi nghiem"/>
      <sheetName val="TH DT"/>
      <sheetName val="DT2"/>
      <sheetName val="CT"/>
      <sheetName val="KL xa"/>
      <sheetName val="KL cot"/>
      <sheetName val="Xa su"/>
      <sheetName val="CP Xa"/>
      <sheetName val="THDT xa"/>
      <sheetName val="Cot dien"/>
      <sheetName val="TH cot"/>
      <sheetName val="CT VC cot"/>
      <sheetName val="VC CT ma"/>
      <sheetName val="CT cot thep"/>
      <sheetName val="CT ma kem"/>
      <sheetName val="PBKL"/>
      <sheetName val="CT be tong"/>
      <sheetName val="C.tinh"/>
      <sheetName val="QuyI"/>
      <sheetName val="QuyII"/>
      <sheetName val="QUYIII"/>
      <sheetName val="QUYIV"/>
      <sheetName val="quy1"/>
      <sheetName val="QUY2"/>
      <sheetName val="QUY3"/>
      <sheetName val="QUY4"/>
      <sheetName val="2001"/>
      <sheetName val="T.H 01"/>
      <sheetName val="2000"/>
      <sheetName val="D12TUVAN"/>
      <sheetName val="D7Longhiep"/>
      <sheetName val="NMNHUa"/>
      <sheetName val="DXMay"/>
      <sheetName val="D7TT3"/>
      <sheetName val="PXII"/>
      <sheetName val="Vaycuong"/>
      <sheetName val="DCUONG"/>
      <sheetName val="DVINA"/>
      <sheetName val="DCKCUONG"/>
      <sheetName val="D3KSVINA"/>
      <sheetName val="DOI 7"/>
      <sheetName val="DOI 3"/>
      <sheetName val="DOI1"/>
      <sheetName val="DOI6"/>
      <sheetName val="DOI5"/>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Vatlieu"/>
      <sheetName val="DgDuong"/>
      <sheetName val="dgmo-tru"/>
      <sheetName val="dgdam"/>
      <sheetName val="Dam-Mo-Tru"/>
      <sheetName val="dgcong"/>
      <sheetName val="DPD"/>
      <sheetName val="DTDuong"/>
      <sheetName val="GTXLc"/>
      <sheetName val="CPXLk"/>
      <sheetName val="DBu"/>
      <sheetName val="KPTH"/>
      <sheetName val="Bang KL ket cau"/>
      <sheetName val="tuyen"/>
      <sheetName val="dgcoc"/>
      <sheetName val="CP3-3nhip(L=130,251m)(OK)"/>
      <sheetName val="CP4-7nhip(L=289,384m)(OK)"/>
      <sheetName val="CP5-3nhip(L=130,27m)(OK)"/>
      <sheetName val="CP6-4nhip(L=170,5m)(OK)"/>
      <sheetName val="GTXLc-Doan2"/>
      <sheetName val="do xe"/>
      <sheetName val="GT do xe"/>
      <sheetName val="Bieu TH"/>
      <sheetName val="TH lop khoan"/>
      <sheetName val="cdkhoan"/>
      <sheetName val="DG cau"/>
      <sheetName val="PA1-Cau banDUL(1x12m)"/>
      <sheetName val="PA2-Cong ds 2(3x3,5)"/>
      <sheetName val="XL(chinh+khac)"/>
      <sheetName val="S-VK (I)"/>
      <sheetName val="Bang KL"/>
      <sheetName val="CP1-3nhip(L=130,4m)"/>
      <sheetName val="CP2-4nhip(L=170,4m)"/>
      <sheetName val="CP6-4nhip(L=170,4m)"/>
      <sheetName val="KL nhip"/>
      <sheetName val="KL-6cau"/>
      <sheetName val="VTAcap"/>
      <sheetName val="DCVTACaP"/>
      <sheetName val="TKHC-35"/>
      <sheetName val="TKTK0,4"/>
      <sheetName val="BangPhanday"/>
      <sheetName val="DANBVE"/>
      <sheetName val="TKHC-0,4"/>
      <sheetName val="TKTK-35"/>
      <sheetName val="KL GD2 tong the"/>
      <sheetName val="TKHC-CT"/>
      <sheetName val="MC,MN"/>
      <sheetName val="X,TD"/>
      <sheetName val="TBA,CTO"/>
      <sheetName val="CD"/>
      <sheetName val="Cot"/>
      <sheetName val="TTGD2"/>
      <sheetName val="10000000"/>
      <sheetName val="NC"/>
      <sheetName val="VL"/>
      <sheetName val="THDT"/>
      <sheetName val="NMQII-100"/>
      <sheetName val="NMQII"/>
      <sheetName val="MTQII"/>
      <sheetName val="CTYQII"/>
      <sheetName val="Sluong"/>
      <sheetName val="t1e21"/>
      <sheetName val="t1e20"/>
      <sheetName val="t1e18"/>
      <sheetName val="t2e17"/>
      <sheetName val="t1e17"/>
      <sheetName val="t1e15"/>
      <sheetName val="t2e14"/>
      <sheetName val="t1e14"/>
      <sheetName val="t2e13"/>
      <sheetName val="t1e13"/>
      <sheetName val="t2e12"/>
      <sheetName val="t1e12"/>
      <sheetName val="t2e11"/>
      <sheetName val="t1e11"/>
      <sheetName val="t2e10"/>
      <sheetName val="t1e10"/>
      <sheetName val="t3e9"/>
      <sheetName val="t2e9"/>
      <sheetName val="t1e9"/>
      <sheetName val="t3e8"/>
      <sheetName val="t2e8"/>
      <sheetName val="t1e8cu"/>
      <sheetName val="t3e5"/>
      <sheetName val="t2e5"/>
      <sheetName val="t1e5moi"/>
      <sheetName val="t1e5cu"/>
      <sheetName val="t2e2"/>
      <sheetName val="t1e2"/>
      <sheetName val="t3e1"/>
      <sheetName val="t2e1"/>
      <sheetName val="t1e1"/>
      <sheetName val="HC-01"/>
      <sheetName val="HC-02"/>
      <sheetName val="HC-03"/>
      <sheetName val="HC-04"/>
      <sheetName val="HC-05"/>
      <sheetName val="HC-06"/>
      <sheetName val="HC-07"/>
      <sheetName val="HC-08"/>
      <sheetName val="HC-09"/>
      <sheetName val="HC-10"/>
      <sheetName val="HC-11"/>
      <sheetName val="HC-12"/>
      <sheetName val="HC-13"/>
      <sheetName val="HC-14"/>
      <sheetName val="HC-15"/>
      <sheetName val="HC-16"/>
      <sheetName val="HC-17"/>
      <sheetName val="HC-18"/>
      <sheetName val="Bia1"/>
      <sheetName val="Bia"/>
      <sheetName val="THKC"/>
      <sheetName val="THKC (2)"/>
      <sheetName val="THKC (3)"/>
      <sheetName val="VtuB"/>
      <sheetName val="VtuA"/>
      <sheetName val="CAMmoi"/>
      <sheetName val="CAM1"/>
      <sheetName val="CAMcu"/>
      <sheetName val="CAM2"/>
      <sheetName val="0002"/>
      <sheetName val="0003"/>
      <sheetName val="0004"/>
      <sheetName val="005"/>
      <sheetName val="0006"/>
      <sheetName val="0007"/>
      <sheetName val="0008"/>
      <sheetName val="009"/>
      <sheetName val="stabguide"/>
      <sheetName val="riser 02.01"/>
      <sheetName val="TONG CONG "/>
      <sheetName val="DKTT"/>
      <sheetName val="N-luc"/>
      <sheetName val="TH-Tai trong"/>
      <sheetName val="Xamu"/>
      <sheetName val="Than tru"/>
      <sheetName val="Be coc"/>
      <sheetName val="PTDDat-Tru"/>
      <sheetName val="PTDDat-nhip"/>
      <sheetName val="PTDDat-nhipLT"/>
      <sheetName val="UNIT"/>
      <sheetName val="Piers of Main Flyover (1)"/>
      <sheetName val="Cot Tru1"/>
      <sheetName val="P3-TanAn-Factored"/>
      <sheetName val="P4-TanAn-Factored"/>
      <sheetName val="COC KHOAN M1"/>
      <sheetName val="COC KHOAN M2"/>
      <sheetName val="COC KHOAN T1"/>
      <sheetName val="COC KHOAN T5"/>
      <sheetName val="COC KHOAN T4"/>
      <sheetName val="COC DONG"/>
      <sheetName val="BANG"/>
      <sheetName val="Gia da dam"/>
      <sheetName val="Gia VLXD"/>
      <sheetName val="GTXL"/>
      <sheetName val="dgchitiet"/>
      <sheetName val="DTCong"/>
      <sheetName val="KLuong(cong)"/>
      <sheetName val="DHai(banDUL-5x20,05m)"/>
      <sheetName val="KVinh(banDUL-3x21,05m)"/>
      <sheetName val="KLuong(Cau)"/>
      <sheetName val="M"/>
      <sheetName val="GTXLk"/>
      <sheetName val="dg(cau)"/>
      <sheetName val="DT(KVinh)"/>
      <sheetName val="DT(DHai)"/>
      <sheetName val="KL"/>
      <sheetName val="DT(cong)"/>
      <sheetName val="CTXD"/>
      <sheetName val="20000000"/>
      <sheetName val="30000000"/>
      <sheetName val="CP6-4nhip(L=170,5e)(OK)"/>
      <sheetName val="phu luc "/>
      <sheetName val="PT VT "/>
      <sheetName val="c. lech v t"/>
      <sheetName val="Q.Tc.xanh  "/>
      <sheetName val="Tang giam KL "/>
      <sheetName val="THtoanbo"/>
      <sheetName val="THboxung"/>
      <sheetName val="PTVT"/>
      <sheetName val="CLechVTSon5.5.03"/>
      <sheetName val="THKPBXSon5.5.03"/>
      <sheetName val="BXSon+binh5.5.03"/>
      <sheetName val="thau"/>
      <sheetName val="XXXXXXXX"/>
      <sheetName val="XXXXXXX0"/>
      <sheetName val="XXXXXXX1"/>
      <sheetName val="XXXXXXX2"/>
      <sheetName val="XXXXXXX3"/>
      <sheetName val="XXXXXXX4"/>
      <sheetName val="XXXXXXX5"/>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PTVT goc"/>
      <sheetName val="DG goc"/>
      <sheetName val="CLVL goc"/>
      <sheetName val="khoi luong"/>
      <sheetName val="ptxd"/>
      <sheetName val="ptnuoc"/>
      <sheetName val="bu gia"/>
      <sheetName val="bien ban"/>
      <sheetName val="Outlets"/>
      <sheetName val="PGs"/>
      <sheetName val="Thang_1"/>
      <sheetName val="Thang_2"/>
      <sheetName val="Thang_3"/>
      <sheetName val="Thang_4"/>
      <sheetName val="Chitiet"/>
      <sheetName val="PTich"/>
      <sheetName val="TongHop"/>
      <sheetName val="NhapCN"/>
      <sheetName val="THBaocao"/>
      <sheetName val="THThang"/>
      <sheetName val="T8"/>
      <sheetName val="TH8T"/>
      <sheetName val="T9"/>
      <sheetName val="T10"/>
      <sheetName val="VT10"/>
      <sheetName val="VT11"/>
      <sheetName val="VT11 (2)"/>
      <sheetName val="CPTK"/>
      <sheetName val="DMTK"/>
      <sheetName val="DGiaCTiet"/>
      <sheetName val="DTCT"/>
      <sheetName val="THKP (2)"/>
      <sheetName val="N1111"/>
      <sheetName val="C1111"/>
      <sheetName val="1121"/>
      <sheetName val="daura"/>
      <sheetName val="dauvao"/>
      <sheetName val="q2"/>
      <sheetName val="q3"/>
      <sheetName val="q4"/>
      <sheetName val="BKBL"/>
      <sheetName val="DG"/>
      <sheetName val="SLX"/>
      <sheetName val="SLN"/>
      <sheetName val="SLT"/>
      <sheetName val="BKLCVT"/>
      <sheetName val="HH"/>
      <sheetName val="TK"/>
      <sheetName val="Sheet3 (2)"/>
      <sheetName val="Chart1"/>
      <sheetName val="sent to"/>
      <sheetName val="bb"/>
      <sheetName val="may"/>
      <sheetName val="vp"/>
      <sheetName val="tach vp"/>
      <sheetName val="vp-may"/>
      <sheetName val="HE SO LUONG"/>
      <sheetName val="XM"/>
      <sheetName val="tach  XM"/>
      <sheetName val="to cat"/>
      <sheetName val="to -HT"/>
      <sheetName val="vpm"/>
      <sheetName val="THQT"/>
      <sheetName val="CT HT"/>
      <sheetName val="B tinh"/>
      <sheetName val="XD"/>
      <sheetName val="TH VT A"/>
      <sheetName val="CF"/>
      <sheetName val="Trich 154"/>
      <sheetName val="Van Son"/>
      <sheetName val="Nga"/>
      <sheetName val="Bac"/>
      <sheetName val="Dung"/>
      <sheetName val="Minh"/>
      <sheetName val="TSon"/>
      <sheetName val="THi-VAn"/>
      <sheetName val="Ky"/>
      <sheetName val="Tien"/>
      <sheetName val="Van"/>
      <sheetName val="Hoang "/>
      <sheetName val="MTuan"/>
      <sheetName val="VINH"/>
      <sheetName val="CUONG"/>
      <sheetName val="Hoai"/>
      <sheetName val="THANH"/>
      <sheetName val="Sau"/>
      <sheetName val="Linh"/>
      <sheetName val="ngatt"/>
      <sheetName val="Ba-02"/>
      <sheetName val="Bac-2"/>
      <sheetName val="Dong"/>
      <sheetName val="Hung"/>
      <sheetName val="CT3-138"/>
      <sheetName val="CT4-138-01"/>
      <sheetName val="CT138-1-02"/>
      <sheetName val="338"/>
      <sheetName val="T12-01"/>
      <sheetName val="T1-02"/>
      <sheetName val="T5"/>
      <sheetName val="T6"/>
      <sheetName val="T7"/>
      <sheetName val="T11"/>
      <sheetName val="T12"/>
      <sheetName val="CTCN"/>
      <sheetName val="QTHD"/>
      <sheetName val="TM"/>
      <sheetName val="BU-gian"/>
      <sheetName val="Bu-Ha"/>
      <sheetName val="Gia DAN"/>
      <sheetName val="Dan"/>
      <sheetName val="Cuoc"/>
      <sheetName val="Bugia"/>
      <sheetName val="VT"/>
      <sheetName val="KL57"/>
      <sheetName val="Bang TH"/>
      <sheetName val="ktcau"/>
      <sheetName val="KTcaulon"/>
      <sheetName val="DGia"/>
      <sheetName val="Vuot can(81-110)-ok"/>
      <sheetName val="L4,T5 nuoc(81-110)-ok"/>
      <sheetName val="L,T,nuoc+can(70-81)-ok"/>
      <sheetName val="Vuot can(35-70)-ok"/>
      <sheetName val="L,T,N nuoc (35-70)-ok"/>
      <sheetName val="L,T,N nuoc (0-35)-ok"/>
      <sheetName val="Vuot can(0-35)-ok"/>
      <sheetName val="Duong(0-35)-ok"/>
      <sheetName val="KL-Cau lon"/>
      <sheetName val="KL-Cau trung"/>
      <sheetName val="KL-Cau vuot nut"/>
      <sheetName val="1nhip"/>
      <sheetName val="TH Cau-PA kien nghi"/>
      <sheetName val="L(4),T(5) nuoc(81-110)"/>
      <sheetName val="Vuot can7 (81-110)"/>
      <sheetName val="TH2"/>
      <sheetName val="TDT"/>
      <sheetName val="CPK"/>
      <sheetName val="xl"/>
      <sheetName val="VC"/>
      <sheetName val="thks"/>
      <sheetName val="ks"/>
      <sheetName val="000°0003"/>
      <sheetName val="th 12-00"/>
      <sheetName val="th 01-01"/>
      <sheetName val="th 02-01"/>
      <sheetName val="th 03-01"/>
      <sheetName val="th-04-01"/>
      <sheetName val="th-05-01"/>
      <sheetName val="th 06-01"/>
      <sheetName val="th07-01"/>
      <sheetName val="th 08-01"/>
      <sheetName val="th09-01"/>
      <sheetName val="t10 tam"/>
      <sheetName val="th10 cl"/>
      <sheetName val="th11-01"/>
      <sheetName val="th12-01"/>
      <sheetName val="th01-02"/>
      <sheetName val="th02-02"/>
      <sheetName val="th03-02"/>
      <sheetName val="th04-02"/>
      <sheetName val="th05-02"/>
      <sheetName val="th06-02"/>
      <sheetName val="th07-02"/>
      <sheetName val="th08-02"/>
      <sheetName val="th09-02"/>
      <sheetName val="th10-02"/>
      <sheetName val="th11-02"/>
      <sheetName val="th12-02"/>
      <sheetName val="tam"/>
      <sheetName val="BCC"/>
      <sheetName val="HAN"/>
      <sheetName val="LUONG HAN"/>
      <sheetName val=" NGAM HOA 1"/>
      <sheetName val="NGAM HOA 2"/>
      <sheetName val="PHAN DIEN"/>
      <sheetName val="dien 2"/>
      <sheetName val="Chi tiet"/>
      <sheetName val="TONG HOP "/>
      <sheetName val="BX"/>
      <sheetName val="bbau"/>
      <sheetName val="LT2"/>
      <sheetName val="LT2 OLD)"/>
      <sheetName val="UNG-TIEN"/>
      <sheetName val="DSBPHAI"/>
      <sheetName val="MUC"/>
      <sheetName val="BCONG"/>
      <sheetName val="BCONG (2)"/>
      <sheetName val="BCONG-3"/>
      <sheetName val="Luong"/>
      <sheetName val="DG chitiet"/>
      <sheetName val="KLcau"/>
      <sheetName val="Yalop(5x33m)-TDUL"/>
      <sheetName val="Gia tri XLc"/>
      <sheetName val="6-Cau lon (CLH) ok"/>
      <sheetName val="3-L,T,nuoc+can(70-81)-PA1,2,3"/>
      <sheetName val="5-L,T,N (110-131+008)-PA1,2,3"/>
      <sheetName val="5-Nut (110-131+008)-PA1,2,3"/>
      <sheetName val="4-Vuot can(81-110)-PA1,2,3"/>
      <sheetName val="2-T,N nuoc (35-70)-PA1,2,3"/>
      <sheetName val="2-Lon nuoc (35-70)-PA1,2,3"/>
      <sheetName val="2-Vuot can(35-70)-PA1,2,3"/>
      <sheetName val="1-Trung(0-35) PA1,2,3"/>
      <sheetName val="1-L,N nuoc (0-35) PA1&amp;2 "/>
      <sheetName val="1-L,N nuoc (0-35) PA3 "/>
      <sheetName val="1-Vuot can(0-35) PA1,2,3"/>
      <sheetName val="4-L4,T5 nuoc(81-110)-PA1,2,3"/>
      <sheetName val="Cong(0-131)-PA3"/>
      <sheetName val="Cong(0-131)- PA2"/>
      <sheetName val="Cong(0-131)- PA1"/>
      <sheetName val="TienXL-3PA"/>
      <sheetName val="TienXL-PA1,2"/>
      <sheetName val="Cong(KM1+640-KM5+540)"/>
      <sheetName val="KM 209(1x18m)-Tthuong"/>
      <sheetName val="KM 205(1x12m)-BanDUL"/>
      <sheetName val="GTXL-PA1"/>
      <sheetName val="GTXL-PA2"/>
      <sheetName val="GTXL-PA3"/>
      <sheetName val="1 nhip"/>
      <sheetName val="THKL"/>
      <sheetName val="Tach XL"/>
      <sheetName val="KL cau Bac Phu Cat"/>
      <sheetName val="Dam, mo, tru"/>
      <sheetName val="Tuong chan"/>
      <sheetName val="dgchitiet-cau"/>
      <sheetName val="GTXL(03)"/>
      <sheetName val="Gia VL"/>
      <sheetName val="CPXD(03+04)"/>
      <sheetName val="dgphu"/>
      <sheetName val="GTXL(TT03)"/>
      <sheetName val="VLieu"/>
      <sheetName val="GTXL(TT03-2005)"/>
      <sheetName val="CP1-3nhip(L=130,40m)"/>
      <sheetName val="CP2-4nhip(L=170,40m)"/>
      <sheetName val="KLTB- 2"/>
      <sheetName val="KLTB- 1"/>
      <sheetName val="Thep"/>
      <sheetName val="KL chi tiet"/>
      <sheetName val="THKP-TT03+04(sauduyet)"/>
      <sheetName val="KM0"/>
      <sheetName val="He so(TT03+04)"/>
      <sheetName val="PL Vua(DTTK)"/>
      <sheetName val="dgchitiet(TT03+04)"/>
      <sheetName val="Dieu phoi(DTTK)"/>
      <sheetName val="DTduong(TT03+04)"/>
      <sheetName val="KLduong(duyet)"/>
      <sheetName val="Cau chinh (dam)-TT03+04"/>
      <sheetName val="Cau chinh (motru)-TT03+04"/>
      <sheetName val="KC dam ban(TT03+04)"/>
      <sheetName val="KL-cau"/>
      <sheetName val="KL-nhip dam"/>
      <sheetName val="KL-coc"/>
      <sheetName val="Thi cong"/>
      <sheetName val="Vat Lieu "/>
      <sheetName val="CP3-3nhip(L=130,423m)"/>
      <sheetName val="KLTB- 3"/>
      <sheetName val="CP5-3nhip(L=130,27m)"/>
      <sheetName val="KLTB- 5"/>
      <sheetName val="CP6-4nhip(L=170,40m)"/>
      <sheetName val="GTXL(TT03+04)"/>
      <sheetName val="KLTB- 6"/>
      <sheetName val="NhapSL"/>
      <sheetName val="TH cac DG"/>
      <sheetName val="DGTH"/>
      <sheetName val="CTcongtron"/>
      <sheetName val="Gia 1m3 dam"/>
      <sheetName val="KLVL 1nhip"/>
      <sheetName val="DG #"/>
      <sheetName val="1md cong ban"/>
      <sheetName val="Be day cong"/>
      <sheetName val="Khoan diachat"/>
      <sheetName val="GTXL-Cau"/>
      <sheetName val="DHai(ban-5x20,05m;coc40x40)"/>
      <sheetName val="KVinh(ban-3x21,05m;PA2)"/>
      <sheetName val="KVinh(ban-3x24m;PA1)"/>
      <sheetName val="CAN DOI"/>
      <sheetName val="PTPT"/>
      <sheetName val="TK 141"/>
      <sheetName val="NO CTy"/>
      <sheetName val="XL4Test5"/>
      <sheetName val="Phantich"/>
      <sheetName val="Toan_DA"/>
      <sheetName val="2004"/>
      <sheetName val="2005"/>
      <sheetName val="Q1-02"/>
      <sheetName val="Q2-02"/>
      <sheetName val="Q3-02"/>
      <sheetName val="T3(9)"/>
      <sheetName val="T2(9)"/>
      <sheetName val="T5(10)"/>
      <sheetName val="T4(10)"/>
      <sheetName val="T3(10)"/>
      <sheetName val="T2(10)"/>
      <sheetName val="T1(10)"/>
      <sheetName val="T4(9)"/>
      <sheetName val="T1(9)"/>
      <sheetName val="T4(T8)"/>
      <sheetName val="T3(T8]"/>
      <sheetName val="T2(T8]"/>
      <sheetName val="T1(T8]"/>
      <sheetName val="T4(T7}"/>
      <sheetName val="T3(T7]"/>
      <sheetName val="T2(T7]"/>
      <sheetName val="T1(T7]"/>
      <sheetName val="T3[6]"/>
      <sheetName val="T2[6]"/>
      <sheetName val="T1(6)"/>
      <sheetName val="T4(05)"/>
      <sheetName val="T3(05)"/>
      <sheetName val="T2(05)"/>
      <sheetName val="T3(3)03"/>
      <sheetName val="T1(04)"/>
      <sheetName val="T5(03)"/>
      <sheetName val="T4(03)"/>
      <sheetName val="KHTC 2004 "/>
      <sheetName val="Bao cao Quy"/>
      <sheetName val="Bao cao thuc hien KH"/>
      <sheetName val="CP thang 10"/>
      <sheetName val="Gia thanh Sx"/>
      <sheetName val="KH thang 9+10"/>
      <sheetName val="KH tu 15-08"/>
      <sheetName val="KH TC -2 Da nop Cty"/>
      <sheetName val="KH TC T8"/>
      <sheetName val="00000005"/>
      <sheetName val="00000006"/>
      <sheetName val="00000007"/>
      <sheetName val="THop"/>
      <sheetName val="GTXL "/>
      <sheetName val="ptdg"/>
      <sheetName val="vc-tau"/>
      <sheetName val="O-to"/>
      <sheetName val="gia"/>
      <sheetName val="DGKS"/>
      <sheetName val="TKP-Hang"/>
      <sheetName val="TH-hang"/>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DGCT"/>
      <sheetName val="THDG"/>
      <sheetName val="ct9604"/>
      <sheetName val="BC ton quy"/>
      <sheetName val="Chi NH"/>
      <sheetName val="TT CAT KCN"/>
      <sheetName val="Chi KHAC"/>
      <sheetName val="THU BaNNHA"/>
      <sheetName val="THU KHAC"/>
      <sheetName val="TH"/>
      <sheetName val="Dot 2 (2)"/>
      <sheetName val="Lai qua han"/>
      <sheetName val="Lai QH 18-3"/>
      <sheetName val="TBao 1"/>
      <sheetName val="TBao 2"/>
      <sheetName val="TH Dot 1 SUA"/>
      <sheetName val="Dot 1 goc"/>
      <sheetName val="Dienthoai 1 Thi"/>
      <sheetName val="Dot 1 chuan"/>
      <sheetName val="TH Dot 2 SUA"/>
      <sheetName val="Nha tho 1"/>
      <sheetName val="Dienthoai 1"/>
      <sheetName val="Nha tho"/>
      <sheetName val="T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refreshError="1"/>
      <sheetData sheetId="497" refreshError="1"/>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2)"/>
      <sheetName val="GoiXL"/>
      <sheetName val="D tich dat"/>
      <sheetName val="th CT"/>
      <sheetName val="TH"/>
      <sheetName val="SL dau tien"/>
      <sheetName val="DLNS"/>
      <sheetName val="tobia22KV"/>
      <sheetName val="TH dz 22"/>
      <sheetName val="vt A cap"/>
      <sheetName val="chi tiet dz 22 kv"/>
      <sheetName val="TNGHIEM 22"/>
      <sheetName val="Chlech -22"/>
      <sheetName val="DM 67"/>
      <sheetName val="TONG KE DZ 22 KV"/>
      <sheetName val="TB dz"/>
      <sheetName val="VCDD DZ 22"/>
      <sheetName val="DG 89"/>
      <sheetName val="DGVCTC 67"/>
      <sheetName val="TLCB"/>
      <sheetName val="LP cap dat"/>
      <sheetName val="Bia 0,4"/>
      <sheetName val="Th 0,4"/>
      <sheetName val="VT ds 0,4"/>
      <sheetName val="CHITIET 0.4 KV"/>
      <sheetName val="TNGHIEM 0,4"/>
      <sheetName val="Ch lech -0,4"/>
      <sheetName val="VCdd 0,4"/>
      <sheetName val="TONG DZ 0.4 KV"/>
      <sheetName val="DG vat tu"/>
      <sheetName val="TT CL VC DZ 0.4"/>
      <sheetName val="DM 85"/>
      <sheetName val="Bia 50 LT 10,5"/>
      <sheetName val="TH 50 LT10,5"/>
      <sheetName val="T T CL VC DZ 22"/>
      <sheetName val="Bia TBA"/>
      <sheetName val="Bia tram160"/>
      <sheetName val="TH Tram160"/>
      <sheetName val="Bia tram100 "/>
      <sheetName val="TH Tram100"/>
      <sheetName val="Bia tram 75"/>
      <sheetName val="TH Tram 75"/>
      <sheetName val="Bia tram 50"/>
      <sheetName val="TH Tram 50"/>
      <sheetName val="Bia 15"/>
      <sheetName val="TH 15"/>
      <sheetName val="Bia tram 31,5"/>
      <sheetName val="TH Tram 31,5"/>
      <sheetName val="Phan dien TBA"/>
      <sheetName val="chi tiet TBA"/>
      <sheetName val="SLVC"/>
      <sheetName val="VC dd TBA"/>
      <sheetName val="Chi phi KS"/>
      <sheetName val="TKP"/>
      <sheetName val="CPTV"/>
      <sheetName val="vc vat tu CHUNG "/>
      <sheetName val="Trung chuyen"/>
      <sheetName val="Gvlcht"/>
      <sheetName val="kho bai tam"/>
      <sheetName val="PTH"/>
      <sheetName val="PQ tuyen PV thi cong"/>
      <sheetName val="CPDB"/>
      <sheetName val="kl tt"/>
      <sheetName val="Bia 50 LT12 "/>
      <sheetName val="TH 50 LT12"/>
      <sheetName val="DM 66"/>
      <sheetName val="TH 75"/>
      <sheetName val="Bia 75"/>
      <sheetName val="tkct"/>
      <sheetName val="DTCD"/>
      <sheetName val="chitietdatdao"/>
      <sheetName val="TH VT22"/>
      <sheetName val="TH VT0,4"/>
      <sheetName val="PCLB-DNCIch"/>
      <sheetName val="PCLB 2004"/>
      <sheetName val="PCLB 2003"/>
      <sheetName val="AN, LB 2004"/>
      <sheetName val="Von DieuLe"/>
      <sheetName val="Mon bai 2004"/>
      <sheetName val="Thue dat 2003"/>
      <sheetName val="Thue dat 2002"/>
      <sheetName val="Buu dientinh,"/>
      <sheetName val="XL4Poppy"/>
      <sheetName val="DANH MU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1">
          <cell r="A21" t="str">
            <v>03.1121</v>
          </cell>
          <cell r="B21" t="str">
            <v>Âaìo âáút moïng truû S&lt;=15m2 h&gt;1m âáút cáúp 1</v>
          </cell>
          <cell r="C21" t="str">
            <v>m3</v>
          </cell>
          <cell r="E21">
            <v>8094</v>
          </cell>
        </row>
        <row r="22">
          <cell r="A22" t="str">
            <v>03.1122</v>
          </cell>
          <cell r="B22" t="str">
            <v>Âaìo âáút moïng truû S&lt;=15m2 h&gt;1m âáút cáúp 2</v>
          </cell>
          <cell r="C22" t="str">
            <v>m3</v>
          </cell>
          <cell r="E22">
            <v>11037</v>
          </cell>
        </row>
        <row r="23">
          <cell r="A23" t="str">
            <v>03.1123</v>
          </cell>
          <cell r="B23" t="str">
            <v>Âaìo âáút moïng truû S&lt;=15m2 h&gt;1m âáút cáúp 3</v>
          </cell>
          <cell r="C23" t="str">
            <v>m3</v>
          </cell>
          <cell r="E23">
            <v>16482</v>
          </cell>
        </row>
        <row r="24">
          <cell r="A24" t="str">
            <v>03.1124</v>
          </cell>
          <cell r="B24" t="str">
            <v>Âaìo âáút moïng truû S&lt;=15m2 h&gt;1m âáút cáúp 4</v>
          </cell>
          <cell r="C24" t="str">
            <v>m3</v>
          </cell>
          <cell r="E24">
            <v>24575</v>
          </cell>
        </row>
        <row r="25">
          <cell r="A25" t="str">
            <v>03.2101</v>
          </cell>
          <cell r="B25" t="str">
            <v>Láúp âáút moïng âáút cáúp 1</v>
          </cell>
          <cell r="C25" t="str">
            <v>m3</v>
          </cell>
          <cell r="E25">
            <v>8241</v>
          </cell>
        </row>
        <row r="26">
          <cell r="A26" t="str">
            <v>03.2102</v>
          </cell>
          <cell r="B26" t="str">
            <v>Láúp âáút moïng âáút cáúp 2</v>
          </cell>
          <cell r="C26" t="str">
            <v>m3</v>
          </cell>
          <cell r="E26">
            <v>10890</v>
          </cell>
        </row>
        <row r="27">
          <cell r="A27" t="str">
            <v>03.2103</v>
          </cell>
          <cell r="B27" t="str">
            <v>Láúp âáút moïng âáút cáúp 3</v>
          </cell>
          <cell r="C27" t="str">
            <v>m3</v>
          </cell>
          <cell r="E27">
            <v>13686</v>
          </cell>
        </row>
        <row r="28">
          <cell r="A28" t="str">
            <v>03.2104</v>
          </cell>
          <cell r="B28" t="str">
            <v>Láúp âáút moïng âáút cáúp 4</v>
          </cell>
          <cell r="C28" t="str">
            <v>m3</v>
          </cell>
          <cell r="E28">
            <v>16923</v>
          </cell>
        </row>
        <row r="29">
          <cell r="A29" t="str">
            <v>03.2201</v>
          </cell>
          <cell r="B29" t="str">
            <v>Âàõp âáút cáúp 1</v>
          </cell>
          <cell r="C29" t="str">
            <v>m3</v>
          </cell>
          <cell r="E29">
            <v>7505</v>
          </cell>
        </row>
        <row r="30">
          <cell r="A30" t="str">
            <v>03.2202</v>
          </cell>
          <cell r="B30" t="str">
            <v>Âàõp âáút cáúp 2</v>
          </cell>
          <cell r="C30" t="str">
            <v>m3</v>
          </cell>
          <cell r="E30">
            <v>9712</v>
          </cell>
        </row>
        <row r="31">
          <cell r="A31" t="str">
            <v>03.2203</v>
          </cell>
          <cell r="B31" t="str">
            <v>Âàõp âáút cáúp 3</v>
          </cell>
          <cell r="C31" t="str">
            <v>m3</v>
          </cell>
          <cell r="E31">
            <v>10890</v>
          </cell>
        </row>
        <row r="32">
          <cell r="A32" t="str">
            <v>03.2204</v>
          </cell>
          <cell r="B32" t="str">
            <v>Âàõp âáút cáúp 4</v>
          </cell>
          <cell r="C32" t="str">
            <v>m3</v>
          </cell>
          <cell r="E32">
            <v>10890</v>
          </cell>
        </row>
        <row r="33">
          <cell r="A33" t="str">
            <v>03.3101</v>
          </cell>
          <cell r="B33" t="str">
            <v>Âaìo âáút raînh tiãúp âëa âáút cáúp 1</v>
          </cell>
          <cell r="C33" t="str">
            <v>m3</v>
          </cell>
          <cell r="E33">
            <v>9860</v>
          </cell>
        </row>
        <row r="34">
          <cell r="A34" t="str">
            <v>03.3102</v>
          </cell>
          <cell r="B34" t="str">
            <v>Âaìo âáút raînh tiãúp âëa âáút cáúp 2</v>
          </cell>
          <cell r="C34" t="str">
            <v>m3</v>
          </cell>
          <cell r="E34">
            <v>14716</v>
          </cell>
        </row>
        <row r="35">
          <cell r="A35" t="str">
            <v>03.3103</v>
          </cell>
          <cell r="B35" t="str">
            <v>Âaìo âáút raînh tiãúp âëa âáút cáúp 3</v>
          </cell>
          <cell r="C35" t="str">
            <v>m3</v>
          </cell>
          <cell r="E35">
            <v>21926</v>
          </cell>
        </row>
        <row r="36">
          <cell r="A36" t="str">
            <v>03.3104</v>
          </cell>
          <cell r="B36" t="str">
            <v>Âaìo âáút raînh tiãúp âëa âáút cáúp 4</v>
          </cell>
          <cell r="C36" t="str">
            <v>m3</v>
          </cell>
          <cell r="E36">
            <v>33405</v>
          </cell>
        </row>
        <row r="37">
          <cell r="A37" t="str">
            <v>03.3201</v>
          </cell>
          <cell r="B37" t="str">
            <v>Láúp âáút raînh tiãúp âëa âáút cáúp 1</v>
          </cell>
          <cell r="C37" t="str">
            <v>m3</v>
          </cell>
          <cell r="E37">
            <v>7505</v>
          </cell>
        </row>
        <row r="38">
          <cell r="A38" t="str">
            <v>03.3202</v>
          </cell>
          <cell r="B38" t="str">
            <v>Láúp âáút raînh tiãúp âëa âáút cáúp 2</v>
          </cell>
          <cell r="C38" t="str">
            <v>m3</v>
          </cell>
          <cell r="E38">
            <v>8682</v>
          </cell>
        </row>
        <row r="39">
          <cell r="A39" t="str">
            <v>03.3203</v>
          </cell>
          <cell r="B39" t="str">
            <v>Láúp âáút raînh tiãúp âëa âáút cáúp 3</v>
          </cell>
          <cell r="C39" t="str">
            <v>m3</v>
          </cell>
          <cell r="E39">
            <v>10007</v>
          </cell>
        </row>
        <row r="40">
          <cell r="A40" t="str">
            <v>03.3204</v>
          </cell>
          <cell r="B40" t="str">
            <v>Láúp âáút raînh tiãúp âëa âáút cáúp 4</v>
          </cell>
          <cell r="C40" t="str">
            <v>m3</v>
          </cell>
          <cell r="E40">
            <v>10007</v>
          </cell>
        </row>
        <row r="56">
          <cell r="A56" t="str">
            <v>05.8001</v>
          </cell>
          <cell r="B56" t="str">
            <v>Âoïng coüc tiãúp âëa âáút cáúp 1</v>
          </cell>
          <cell r="C56" t="str">
            <v>coüc</v>
          </cell>
          <cell r="D56">
            <v>1177.5999999999999</v>
          </cell>
          <cell r="E56">
            <v>3870.8</v>
          </cell>
          <cell r="F56">
            <v>776</v>
          </cell>
        </row>
        <row r="57">
          <cell r="A57" t="str">
            <v>05.8002</v>
          </cell>
          <cell r="B57" t="str">
            <v>Âoïng coüc tiãúp âëa âáút cáúp 2</v>
          </cell>
          <cell r="C57" t="str">
            <v>coüc</v>
          </cell>
          <cell r="D57">
            <v>1177.5999999999999</v>
          </cell>
          <cell r="E57">
            <v>4335.3</v>
          </cell>
          <cell r="F57">
            <v>776</v>
          </cell>
        </row>
        <row r="58">
          <cell r="A58" t="str">
            <v>05.8003</v>
          </cell>
          <cell r="B58" t="str">
            <v>Âoïng coüc tiãúp âëa âáút cáúp 3</v>
          </cell>
          <cell r="C58" t="str">
            <v>coüc</v>
          </cell>
          <cell r="D58">
            <v>1177.5999999999999</v>
          </cell>
          <cell r="E58">
            <v>6781.7</v>
          </cell>
          <cell r="F58">
            <v>776</v>
          </cell>
        </row>
        <row r="59">
          <cell r="A59" t="str">
            <v>05.8004</v>
          </cell>
          <cell r="B59" t="str">
            <v>Âoïng coüc tiãúp âëa âáút cáúp 4</v>
          </cell>
          <cell r="C59" t="str">
            <v>coüc</v>
          </cell>
          <cell r="D59">
            <v>1177.5999999999999</v>
          </cell>
          <cell r="E59">
            <v>11612.5</v>
          </cell>
          <cell r="F59">
            <v>776</v>
          </cell>
        </row>
        <row r="74">
          <cell r="A74" t="str">
            <v>05.6012</v>
          </cell>
          <cell r="B74" t="str">
            <v>Làõp âàût xaì theïp cäüt neïo 25kg/xaì</v>
          </cell>
          <cell r="C74">
            <v>25</v>
          </cell>
          <cell r="E74">
            <v>26244</v>
          </cell>
        </row>
        <row r="75">
          <cell r="A75" t="str">
            <v>05.6022</v>
          </cell>
          <cell r="B75" t="str">
            <v>Làõp âàût xaì theïp cäüt neïo 50kg/xaì</v>
          </cell>
          <cell r="C75">
            <v>50</v>
          </cell>
          <cell r="E75">
            <v>35533.5</v>
          </cell>
        </row>
        <row r="76">
          <cell r="A76" t="str">
            <v>05.6032</v>
          </cell>
          <cell r="B76" t="str">
            <v>Làõp âàût xaì theïp cäüt neïo 100kg/xaì</v>
          </cell>
          <cell r="C76">
            <v>100</v>
          </cell>
          <cell r="E76">
            <v>47844</v>
          </cell>
        </row>
        <row r="77">
          <cell r="A77" t="str">
            <v>05.6042</v>
          </cell>
          <cell r="B77" t="str">
            <v>Làõp âàût xaì theïp cäüt neïo 140kg/xaì</v>
          </cell>
          <cell r="C77">
            <v>140</v>
          </cell>
          <cell r="E77">
            <v>57366</v>
          </cell>
        </row>
        <row r="78">
          <cell r="A78" t="str">
            <v>05.6052</v>
          </cell>
          <cell r="B78" t="str">
            <v>Làõp âàût xaì theïp cäüt neïo 230kg/xaì</v>
          </cell>
          <cell r="C78">
            <v>230</v>
          </cell>
          <cell r="E78">
            <v>79197</v>
          </cell>
        </row>
        <row r="79">
          <cell r="A79" t="str">
            <v>05.6062</v>
          </cell>
          <cell r="B79" t="str">
            <v>Làõp âàût xaì theïp cäüt neïo 320kg/xaì</v>
          </cell>
          <cell r="C79">
            <v>320</v>
          </cell>
          <cell r="E79">
            <v>101260.5</v>
          </cell>
        </row>
        <row r="80">
          <cell r="A80" t="str">
            <v>05.6072</v>
          </cell>
          <cell r="B80" t="str">
            <v>Làõp âàût xaì theïp cäüt neïo 410kg/xaì</v>
          </cell>
          <cell r="C80">
            <v>410</v>
          </cell>
          <cell r="E80">
            <v>119376</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
      <sheetName val="Sheet2"/>
      <sheetName val="TRUYMA"/>
      <sheetName val="CHIPHI"/>
      <sheetName val="Sheet1"/>
      <sheetName val="CANDOI"/>
      <sheetName val="Nhap VT oto"/>
      <sheetName val="maTTB"/>
      <sheetName val="p.nhapoto"/>
      <sheetName val="Xuat VT oto"/>
      <sheetName val="p.xuatoto"/>
      <sheetName val="dc oto"/>
      <sheetName val="XL4Poppy"/>
    </sheetNames>
    <sheetDataSet>
      <sheetData sheetId="0" refreshError="1"/>
      <sheetData sheetId="1" refreshError="1"/>
      <sheetData sheetId="2" refreshError="1"/>
      <sheetData sheetId="3" refreshError="1"/>
      <sheetData sheetId="4" refreshError="1"/>
      <sheetData sheetId="5" refreshError="1">
        <row r="15">
          <cell r="B15">
            <v>0</v>
          </cell>
          <cell r="D15">
            <v>0</v>
          </cell>
          <cell r="E15">
            <v>0</v>
          </cell>
          <cell r="F15">
            <v>0</v>
          </cell>
          <cell r="G15">
            <v>0</v>
          </cell>
          <cell r="N15">
            <v>0</v>
          </cell>
          <cell r="P15">
            <v>0</v>
          </cell>
        </row>
        <row r="16">
          <cell r="B16">
            <v>0</v>
          </cell>
          <cell r="D16">
            <v>0</v>
          </cell>
          <cell r="E16">
            <v>0</v>
          </cell>
          <cell r="F16">
            <v>0</v>
          </cell>
          <cell r="G16">
            <v>0</v>
          </cell>
          <cell r="N16">
            <v>0</v>
          </cell>
          <cell r="P16">
            <v>0</v>
          </cell>
        </row>
        <row r="17">
          <cell r="B17">
            <v>0</v>
          </cell>
          <cell r="D17">
            <v>0</v>
          </cell>
          <cell r="E17">
            <v>0</v>
          </cell>
          <cell r="F17">
            <v>0</v>
          </cell>
          <cell r="G17">
            <v>0</v>
          </cell>
          <cell r="N17">
            <v>0</v>
          </cell>
          <cell r="P17">
            <v>0</v>
          </cell>
        </row>
        <row r="18">
          <cell r="B18">
            <v>0</v>
          </cell>
          <cell r="D18">
            <v>0</v>
          </cell>
          <cell r="E18">
            <v>0</v>
          </cell>
          <cell r="F18">
            <v>0</v>
          </cell>
          <cell r="G18">
            <v>0</v>
          </cell>
          <cell r="N18">
            <v>0</v>
          </cell>
          <cell r="P18">
            <v>0</v>
          </cell>
        </row>
        <row r="19">
          <cell r="B19">
            <v>0</v>
          </cell>
          <cell r="D19">
            <v>0</v>
          </cell>
          <cell r="E19">
            <v>0</v>
          </cell>
          <cell r="F19">
            <v>0</v>
          </cell>
          <cell r="G19">
            <v>0</v>
          </cell>
          <cell r="N19">
            <v>0</v>
          </cell>
          <cell r="P19">
            <v>0</v>
          </cell>
        </row>
        <row r="20">
          <cell r="B20">
            <v>0</v>
          </cell>
          <cell r="D20">
            <v>0</v>
          </cell>
          <cell r="E20">
            <v>0</v>
          </cell>
          <cell r="F20">
            <v>0</v>
          </cell>
          <cell r="G20">
            <v>0</v>
          </cell>
          <cell r="N20">
            <v>0</v>
          </cell>
          <cell r="P20">
            <v>0</v>
          </cell>
        </row>
        <row r="21">
          <cell r="B21">
            <v>0</v>
          </cell>
          <cell r="D21">
            <v>0</v>
          </cell>
          <cell r="E21">
            <v>0</v>
          </cell>
          <cell r="F21">
            <v>0</v>
          </cell>
          <cell r="G21">
            <v>0</v>
          </cell>
          <cell r="N21">
            <v>0</v>
          </cell>
          <cell r="P21">
            <v>0</v>
          </cell>
        </row>
        <row r="22">
          <cell r="B22">
            <v>0</v>
          </cell>
          <cell r="D22">
            <v>0</v>
          </cell>
          <cell r="E22">
            <v>0</v>
          </cell>
          <cell r="F22">
            <v>0</v>
          </cell>
          <cell r="G22">
            <v>0</v>
          </cell>
          <cell r="N22">
            <v>0</v>
          </cell>
          <cell r="P22">
            <v>0</v>
          </cell>
        </row>
        <row r="23">
          <cell r="B23">
            <v>0</v>
          </cell>
          <cell r="D23">
            <v>0</v>
          </cell>
          <cell r="E23">
            <v>0</v>
          </cell>
          <cell r="F23">
            <v>0</v>
          </cell>
          <cell r="G23">
            <v>0</v>
          </cell>
          <cell r="N23">
            <v>0</v>
          </cell>
          <cell r="P23">
            <v>0</v>
          </cell>
        </row>
        <row r="24">
          <cell r="B24">
            <v>0</v>
          </cell>
          <cell r="D24">
            <v>0</v>
          </cell>
          <cell r="E24">
            <v>0</v>
          </cell>
          <cell r="F24">
            <v>0</v>
          </cell>
          <cell r="G24">
            <v>0</v>
          </cell>
          <cell r="N24">
            <v>0</v>
          </cell>
          <cell r="P24">
            <v>0</v>
          </cell>
        </row>
        <row r="25">
          <cell r="B25">
            <v>0</v>
          </cell>
          <cell r="D25">
            <v>0</v>
          </cell>
          <cell r="E25">
            <v>0</v>
          </cell>
          <cell r="F25">
            <v>0</v>
          </cell>
          <cell r="G25">
            <v>0</v>
          </cell>
          <cell r="N25">
            <v>0</v>
          </cell>
          <cell r="P25">
            <v>0</v>
          </cell>
        </row>
        <row r="26">
          <cell r="B26">
            <v>0</v>
          </cell>
          <cell r="D26">
            <v>0</v>
          </cell>
          <cell r="E26">
            <v>0</v>
          </cell>
          <cell r="F26">
            <v>0</v>
          </cell>
          <cell r="G26">
            <v>0</v>
          </cell>
          <cell r="N26">
            <v>0</v>
          </cell>
          <cell r="P26">
            <v>0</v>
          </cell>
        </row>
        <row r="27">
          <cell r="B27">
            <v>0</v>
          </cell>
          <cell r="D27">
            <v>0</v>
          </cell>
          <cell r="E27">
            <v>0</v>
          </cell>
          <cell r="F27">
            <v>0</v>
          </cell>
          <cell r="G27">
            <v>0</v>
          </cell>
          <cell r="N27">
            <v>0</v>
          </cell>
          <cell r="P27">
            <v>0</v>
          </cell>
        </row>
        <row r="28">
          <cell r="B28">
            <v>0</v>
          </cell>
          <cell r="D28">
            <v>0</v>
          </cell>
          <cell r="E28">
            <v>0</v>
          </cell>
          <cell r="F28">
            <v>0</v>
          </cell>
          <cell r="G28">
            <v>0</v>
          </cell>
          <cell r="N28">
            <v>0</v>
          </cell>
          <cell r="P28">
            <v>0</v>
          </cell>
        </row>
        <row r="29">
          <cell r="B29">
            <v>0</v>
          </cell>
          <cell r="D29">
            <v>0</v>
          </cell>
          <cell r="E29">
            <v>0</v>
          </cell>
          <cell r="F29">
            <v>0</v>
          </cell>
          <cell r="G29">
            <v>0</v>
          </cell>
          <cell r="N29">
            <v>0</v>
          </cell>
          <cell r="P29">
            <v>0</v>
          </cell>
        </row>
        <row r="30">
          <cell r="B30">
            <v>0</v>
          </cell>
          <cell r="D30">
            <v>0</v>
          </cell>
          <cell r="E30">
            <v>0</v>
          </cell>
          <cell r="F30">
            <v>0</v>
          </cell>
          <cell r="G30">
            <v>0</v>
          </cell>
          <cell r="N30">
            <v>0</v>
          </cell>
          <cell r="P30">
            <v>0</v>
          </cell>
        </row>
        <row r="31">
          <cell r="B31">
            <v>0</v>
          </cell>
          <cell r="D31">
            <v>0</v>
          </cell>
          <cell r="E31">
            <v>0</v>
          </cell>
          <cell r="F31">
            <v>0</v>
          </cell>
          <cell r="G31">
            <v>0</v>
          </cell>
          <cell r="N31">
            <v>0</v>
          </cell>
          <cell r="P31">
            <v>0</v>
          </cell>
        </row>
        <row r="32">
          <cell r="B32">
            <v>0</v>
          </cell>
          <cell r="D32">
            <v>0</v>
          </cell>
          <cell r="E32">
            <v>0</v>
          </cell>
          <cell r="F32">
            <v>0</v>
          </cell>
          <cell r="G32">
            <v>0</v>
          </cell>
          <cell r="N32">
            <v>0</v>
          </cell>
          <cell r="P32">
            <v>0</v>
          </cell>
        </row>
        <row r="33">
          <cell r="B33">
            <v>0</v>
          </cell>
          <cell r="D33">
            <v>0</v>
          </cell>
          <cell r="E33">
            <v>0</v>
          </cell>
          <cell r="F33">
            <v>0</v>
          </cell>
          <cell r="G33">
            <v>0</v>
          </cell>
          <cell r="N33">
            <v>0</v>
          </cell>
          <cell r="P33">
            <v>0</v>
          </cell>
        </row>
        <row r="34">
          <cell r="B34">
            <v>0</v>
          </cell>
          <cell r="D34">
            <v>0</v>
          </cell>
          <cell r="E34">
            <v>0</v>
          </cell>
          <cell r="F34">
            <v>0</v>
          </cell>
          <cell r="G34">
            <v>0</v>
          </cell>
          <cell r="N34">
            <v>0</v>
          </cell>
          <cell r="P34">
            <v>0</v>
          </cell>
        </row>
        <row r="35">
          <cell r="B35">
            <v>0</v>
          </cell>
          <cell r="D35">
            <v>0</v>
          </cell>
          <cell r="E35">
            <v>0</v>
          </cell>
          <cell r="F35">
            <v>0</v>
          </cell>
          <cell r="G35">
            <v>0</v>
          </cell>
          <cell r="N35">
            <v>0</v>
          </cell>
          <cell r="P35">
            <v>0</v>
          </cell>
        </row>
        <row r="36">
          <cell r="B36">
            <v>0</v>
          </cell>
          <cell r="D36">
            <v>0</v>
          </cell>
          <cell r="E36">
            <v>0</v>
          </cell>
          <cell r="F36">
            <v>0</v>
          </cell>
          <cell r="G36">
            <v>0</v>
          </cell>
          <cell r="N36">
            <v>0</v>
          </cell>
          <cell r="P36">
            <v>0</v>
          </cell>
        </row>
        <row r="37">
          <cell r="B37">
            <v>0</v>
          </cell>
          <cell r="D37">
            <v>0</v>
          </cell>
          <cell r="E37">
            <v>0</v>
          </cell>
          <cell r="F37">
            <v>0</v>
          </cell>
          <cell r="G37">
            <v>0</v>
          </cell>
          <cell r="N37">
            <v>0</v>
          </cell>
          <cell r="P37">
            <v>0</v>
          </cell>
        </row>
        <row r="38">
          <cell r="B38">
            <v>0</v>
          </cell>
          <cell r="D38">
            <v>0</v>
          </cell>
          <cell r="E38">
            <v>0</v>
          </cell>
          <cell r="F38">
            <v>0</v>
          </cell>
          <cell r="G38">
            <v>0</v>
          </cell>
          <cell r="N38">
            <v>0</v>
          </cell>
          <cell r="P38">
            <v>0</v>
          </cell>
        </row>
        <row r="39">
          <cell r="B39">
            <v>0</v>
          </cell>
          <cell r="D39">
            <v>0</v>
          </cell>
          <cell r="E39">
            <v>0</v>
          </cell>
          <cell r="F39">
            <v>0</v>
          </cell>
          <cell r="G39">
            <v>0</v>
          </cell>
          <cell r="N39">
            <v>0</v>
          </cell>
          <cell r="P39">
            <v>0</v>
          </cell>
        </row>
        <row r="40">
          <cell r="B40">
            <v>0</v>
          </cell>
          <cell r="D40">
            <v>0</v>
          </cell>
          <cell r="E40">
            <v>0</v>
          </cell>
          <cell r="F40">
            <v>0</v>
          </cell>
          <cell r="G40">
            <v>0</v>
          </cell>
          <cell r="N40">
            <v>0</v>
          </cell>
          <cell r="P40">
            <v>0</v>
          </cell>
        </row>
        <row r="41">
          <cell r="B41">
            <v>0</v>
          </cell>
          <cell r="D41">
            <v>0</v>
          </cell>
          <cell r="E41">
            <v>0</v>
          </cell>
          <cell r="F41">
            <v>0</v>
          </cell>
          <cell r="G41">
            <v>0</v>
          </cell>
          <cell r="N41">
            <v>0</v>
          </cell>
          <cell r="P41">
            <v>0</v>
          </cell>
        </row>
        <row r="42">
          <cell r="B42">
            <v>0</v>
          </cell>
          <cell r="D42">
            <v>0</v>
          </cell>
          <cell r="E42">
            <v>0</v>
          </cell>
          <cell r="F42">
            <v>0</v>
          </cell>
          <cell r="G42">
            <v>0</v>
          </cell>
          <cell r="N42">
            <v>0</v>
          </cell>
          <cell r="P42">
            <v>0</v>
          </cell>
        </row>
        <row r="43">
          <cell r="B43">
            <v>0</v>
          </cell>
          <cell r="D43">
            <v>0</v>
          </cell>
          <cell r="E43">
            <v>0</v>
          </cell>
          <cell r="F43">
            <v>0</v>
          </cell>
          <cell r="G43">
            <v>0</v>
          </cell>
          <cell r="N43">
            <v>0</v>
          </cell>
          <cell r="P43">
            <v>0</v>
          </cell>
        </row>
        <row r="44">
          <cell r="B44">
            <v>0</v>
          </cell>
          <cell r="D44">
            <v>0</v>
          </cell>
          <cell r="E44">
            <v>0</v>
          </cell>
          <cell r="F44">
            <v>0</v>
          </cell>
          <cell r="G44">
            <v>0</v>
          </cell>
          <cell r="N44">
            <v>0</v>
          </cell>
          <cell r="P44">
            <v>0</v>
          </cell>
        </row>
        <row r="45">
          <cell r="B45">
            <v>0</v>
          </cell>
          <cell r="D45">
            <v>0</v>
          </cell>
          <cell r="E45">
            <v>0</v>
          </cell>
          <cell r="F45">
            <v>0</v>
          </cell>
          <cell r="G45">
            <v>0</v>
          </cell>
          <cell r="N45">
            <v>0</v>
          </cell>
          <cell r="P45">
            <v>0</v>
          </cell>
        </row>
        <row r="46">
          <cell r="B46">
            <v>0</v>
          </cell>
          <cell r="D46">
            <v>0</v>
          </cell>
          <cell r="E46">
            <v>0</v>
          </cell>
          <cell r="F46">
            <v>0</v>
          </cell>
          <cell r="G46">
            <v>0</v>
          </cell>
          <cell r="N46">
            <v>0</v>
          </cell>
          <cell r="P46">
            <v>0</v>
          </cell>
        </row>
        <row r="47">
          <cell r="B47">
            <v>0</v>
          </cell>
          <cell r="D47">
            <v>0</v>
          </cell>
          <cell r="E47">
            <v>0</v>
          </cell>
          <cell r="F47">
            <v>0</v>
          </cell>
          <cell r="G47">
            <v>0</v>
          </cell>
          <cell r="N47">
            <v>0</v>
          </cell>
          <cell r="P47">
            <v>0</v>
          </cell>
        </row>
        <row r="48">
          <cell r="B48">
            <v>0</v>
          </cell>
          <cell r="D48">
            <v>0</v>
          </cell>
          <cell r="E48">
            <v>0</v>
          </cell>
          <cell r="F48">
            <v>0</v>
          </cell>
          <cell r="G48">
            <v>0</v>
          </cell>
          <cell r="N48">
            <v>0</v>
          </cell>
          <cell r="P48">
            <v>0</v>
          </cell>
        </row>
        <row r="49">
          <cell r="B49">
            <v>0</v>
          </cell>
          <cell r="D49">
            <v>0</v>
          </cell>
          <cell r="E49">
            <v>0</v>
          </cell>
          <cell r="F49">
            <v>0</v>
          </cell>
          <cell r="G49">
            <v>0</v>
          </cell>
          <cell r="N49">
            <v>0</v>
          </cell>
          <cell r="P49">
            <v>0</v>
          </cell>
        </row>
        <row r="50">
          <cell r="B50">
            <v>0</v>
          </cell>
          <cell r="D50">
            <v>0</v>
          </cell>
          <cell r="E50">
            <v>0</v>
          </cell>
          <cell r="F50">
            <v>0</v>
          </cell>
          <cell r="G50">
            <v>0</v>
          </cell>
          <cell r="N50">
            <v>0</v>
          </cell>
          <cell r="P50">
            <v>0</v>
          </cell>
        </row>
        <row r="51">
          <cell r="B51">
            <v>0</v>
          </cell>
          <cell r="D51">
            <v>0</v>
          </cell>
          <cell r="E51">
            <v>0</v>
          </cell>
          <cell r="F51">
            <v>0</v>
          </cell>
          <cell r="G51">
            <v>0</v>
          </cell>
          <cell r="N51">
            <v>0</v>
          </cell>
          <cell r="P51">
            <v>0</v>
          </cell>
        </row>
        <row r="52">
          <cell r="B52">
            <v>0</v>
          </cell>
          <cell r="D52">
            <v>0</v>
          </cell>
          <cell r="E52">
            <v>0</v>
          </cell>
          <cell r="F52">
            <v>0</v>
          </cell>
          <cell r="G52">
            <v>0</v>
          </cell>
          <cell r="N52">
            <v>0</v>
          </cell>
          <cell r="P52">
            <v>0</v>
          </cell>
        </row>
        <row r="53">
          <cell r="B53">
            <v>0</v>
          </cell>
          <cell r="D53">
            <v>0</v>
          </cell>
          <cell r="E53">
            <v>0</v>
          </cell>
          <cell r="F53">
            <v>0</v>
          </cell>
          <cell r="G53">
            <v>0</v>
          </cell>
          <cell r="N53">
            <v>0</v>
          </cell>
          <cell r="P53">
            <v>0</v>
          </cell>
        </row>
        <row r="54">
          <cell r="B54">
            <v>0</v>
          </cell>
          <cell r="D54">
            <v>0</v>
          </cell>
          <cell r="E54">
            <v>0</v>
          </cell>
          <cell r="F54">
            <v>0</v>
          </cell>
          <cell r="G54">
            <v>0</v>
          </cell>
          <cell r="N54">
            <v>0</v>
          </cell>
          <cell r="P54">
            <v>0</v>
          </cell>
        </row>
        <row r="55">
          <cell r="B55">
            <v>0</v>
          </cell>
          <cell r="D55">
            <v>0</v>
          </cell>
          <cell r="E55">
            <v>0</v>
          </cell>
          <cell r="F55">
            <v>0</v>
          </cell>
          <cell r="G55">
            <v>0</v>
          </cell>
          <cell r="N55">
            <v>0</v>
          </cell>
          <cell r="P55">
            <v>0</v>
          </cell>
        </row>
        <row r="56">
          <cell r="B56">
            <v>0</v>
          </cell>
          <cell r="D56">
            <v>0</v>
          </cell>
          <cell r="E56">
            <v>0</v>
          </cell>
          <cell r="F56">
            <v>0</v>
          </cell>
          <cell r="G56">
            <v>0</v>
          </cell>
          <cell r="N56">
            <v>0</v>
          </cell>
          <cell r="P56">
            <v>0</v>
          </cell>
        </row>
        <row r="57">
          <cell r="B57">
            <v>0</v>
          </cell>
          <cell r="D57">
            <v>0</v>
          </cell>
          <cell r="E57">
            <v>0</v>
          </cell>
          <cell r="F57">
            <v>0</v>
          </cell>
          <cell r="G57">
            <v>0</v>
          </cell>
          <cell r="N57">
            <v>0</v>
          </cell>
          <cell r="P57">
            <v>0</v>
          </cell>
        </row>
        <row r="58">
          <cell r="B58">
            <v>0</v>
          </cell>
          <cell r="D58">
            <v>0</v>
          </cell>
          <cell r="E58">
            <v>0</v>
          </cell>
          <cell r="F58">
            <v>0</v>
          </cell>
          <cell r="G58">
            <v>0</v>
          </cell>
          <cell r="N58">
            <v>0</v>
          </cell>
          <cell r="P58">
            <v>0</v>
          </cell>
        </row>
        <row r="59">
          <cell r="B59">
            <v>0</v>
          </cell>
          <cell r="D59">
            <v>0</v>
          </cell>
          <cell r="E59">
            <v>0</v>
          </cell>
          <cell r="F59">
            <v>0</v>
          </cell>
          <cell r="G59">
            <v>0</v>
          </cell>
          <cell r="N59">
            <v>0</v>
          </cell>
          <cell r="P59">
            <v>0</v>
          </cell>
        </row>
        <row r="60">
          <cell r="B60">
            <v>0</v>
          </cell>
          <cell r="D60">
            <v>0</v>
          </cell>
          <cell r="E60">
            <v>0</v>
          </cell>
          <cell r="F60">
            <v>0</v>
          </cell>
          <cell r="G60">
            <v>0</v>
          </cell>
          <cell r="N60">
            <v>0</v>
          </cell>
          <cell r="P60">
            <v>0</v>
          </cell>
        </row>
        <row r="61">
          <cell r="B61">
            <v>0</v>
          </cell>
          <cell r="D61">
            <v>0</v>
          </cell>
          <cell r="E61">
            <v>0</v>
          </cell>
          <cell r="F61">
            <v>0</v>
          </cell>
          <cell r="G61">
            <v>0</v>
          </cell>
          <cell r="N61">
            <v>0</v>
          </cell>
          <cell r="P61">
            <v>0</v>
          </cell>
        </row>
        <row r="62">
          <cell r="B62">
            <v>0</v>
          </cell>
          <cell r="D62">
            <v>0</v>
          </cell>
          <cell r="E62">
            <v>0</v>
          </cell>
          <cell r="F62">
            <v>0</v>
          </cell>
          <cell r="G62">
            <v>0</v>
          </cell>
          <cell r="N62">
            <v>0</v>
          </cell>
          <cell r="P62">
            <v>0</v>
          </cell>
        </row>
        <row r="63">
          <cell r="B63">
            <v>0</v>
          </cell>
          <cell r="D63">
            <v>0</v>
          </cell>
          <cell r="E63">
            <v>0</v>
          </cell>
          <cell r="F63">
            <v>0</v>
          </cell>
          <cell r="G63">
            <v>0</v>
          </cell>
          <cell r="N63">
            <v>0</v>
          </cell>
          <cell r="P63">
            <v>0</v>
          </cell>
        </row>
        <row r="64">
          <cell r="B64">
            <v>0</v>
          </cell>
          <cell r="D64">
            <v>0</v>
          </cell>
          <cell r="E64">
            <v>0</v>
          </cell>
          <cell r="F64">
            <v>0</v>
          </cell>
          <cell r="G64">
            <v>0</v>
          </cell>
          <cell r="N64">
            <v>0</v>
          </cell>
          <cell r="P64">
            <v>0</v>
          </cell>
        </row>
        <row r="65">
          <cell r="B65">
            <v>0</v>
          </cell>
          <cell r="D65">
            <v>0</v>
          </cell>
          <cell r="E65">
            <v>0</v>
          </cell>
          <cell r="F65">
            <v>0</v>
          </cell>
          <cell r="G65">
            <v>0</v>
          </cell>
          <cell r="N65">
            <v>0</v>
          </cell>
          <cell r="P65">
            <v>0</v>
          </cell>
        </row>
        <row r="66">
          <cell r="B66">
            <v>0</v>
          </cell>
          <cell r="D66">
            <v>0</v>
          </cell>
          <cell r="E66">
            <v>0</v>
          </cell>
          <cell r="F66">
            <v>0</v>
          </cell>
          <cell r="G66">
            <v>0</v>
          </cell>
          <cell r="N66">
            <v>0</v>
          </cell>
          <cell r="P66">
            <v>0</v>
          </cell>
        </row>
        <row r="67">
          <cell r="B67">
            <v>0</v>
          </cell>
          <cell r="D67">
            <v>0</v>
          </cell>
          <cell r="E67">
            <v>0</v>
          </cell>
          <cell r="F67">
            <v>0</v>
          </cell>
          <cell r="G67">
            <v>0</v>
          </cell>
          <cell r="N67">
            <v>0</v>
          </cell>
          <cell r="P67">
            <v>0</v>
          </cell>
        </row>
        <row r="68">
          <cell r="B68">
            <v>0</v>
          </cell>
          <cell r="D68">
            <v>0</v>
          </cell>
          <cell r="E68">
            <v>0</v>
          </cell>
          <cell r="F68">
            <v>0</v>
          </cell>
          <cell r="G68">
            <v>0</v>
          </cell>
          <cell r="N68">
            <v>0</v>
          </cell>
          <cell r="P68">
            <v>0</v>
          </cell>
        </row>
        <row r="69">
          <cell r="B69">
            <v>0</v>
          </cell>
          <cell r="D69">
            <v>0</v>
          </cell>
          <cell r="E69">
            <v>0</v>
          </cell>
          <cell r="F69">
            <v>0</v>
          </cell>
          <cell r="G69">
            <v>0</v>
          </cell>
          <cell r="N69">
            <v>0</v>
          </cell>
          <cell r="P69">
            <v>0</v>
          </cell>
        </row>
        <row r="70">
          <cell r="B70">
            <v>0</v>
          </cell>
          <cell r="D70">
            <v>0</v>
          </cell>
          <cell r="E70">
            <v>0</v>
          </cell>
          <cell r="F70">
            <v>0</v>
          </cell>
          <cell r="G70">
            <v>0</v>
          </cell>
          <cell r="N70">
            <v>0</v>
          </cell>
          <cell r="P70">
            <v>0</v>
          </cell>
        </row>
        <row r="71">
          <cell r="B71">
            <v>0</v>
          </cell>
          <cell r="D71">
            <v>0</v>
          </cell>
          <cell r="E71">
            <v>0</v>
          </cell>
          <cell r="F71">
            <v>0</v>
          </cell>
          <cell r="G71">
            <v>0</v>
          </cell>
          <cell r="N71">
            <v>0</v>
          </cell>
          <cell r="P71">
            <v>0</v>
          </cell>
        </row>
        <row r="72">
          <cell r="B72">
            <v>0</v>
          </cell>
          <cell r="D72">
            <v>0</v>
          </cell>
          <cell r="E72">
            <v>0</v>
          </cell>
          <cell r="F72">
            <v>0</v>
          </cell>
          <cell r="G72">
            <v>0</v>
          </cell>
          <cell r="N72">
            <v>0</v>
          </cell>
          <cell r="P72">
            <v>0</v>
          </cell>
        </row>
        <row r="73">
          <cell r="B73">
            <v>0</v>
          </cell>
          <cell r="D73">
            <v>0</v>
          </cell>
          <cell r="E73">
            <v>0</v>
          </cell>
          <cell r="F73">
            <v>0</v>
          </cell>
          <cell r="G73">
            <v>0</v>
          </cell>
          <cell r="N73">
            <v>0</v>
          </cell>
          <cell r="P73">
            <v>0</v>
          </cell>
        </row>
        <row r="74">
          <cell r="B74">
            <v>0</v>
          </cell>
          <cell r="D74">
            <v>0</v>
          </cell>
          <cell r="E74">
            <v>0</v>
          </cell>
          <cell r="F74">
            <v>0</v>
          </cell>
          <cell r="G74">
            <v>0</v>
          </cell>
          <cell r="N74">
            <v>0</v>
          </cell>
          <cell r="P74">
            <v>0</v>
          </cell>
        </row>
        <row r="75">
          <cell r="B75">
            <v>0</v>
          </cell>
          <cell r="D75">
            <v>0</v>
          </cell>
          <cell r="E75">
            <v>0</v>
          </cell>
          <cell r="F75">
            <v>0</v>
          </cell>
          <cell r="G75">
            <v>0</v>
          </cell>
          <cell r="N75">
            <v>0</v>
          </cell>
          <cell r="P75">
            <v>0</v>
          </cell>
        </row>
        <row r="76">
          <cell r="B76">
            <v>0</v>
          </cell>
          <cell r="D76">
            <v>0</v>
          </cell>
          <cell r="E76">
            <v>0</v>
          </cell>
          <cell r="F76">
            <v>0</v>
          </cell>
          <cell r="G76">
            <v>0</v>
          </cell>
          <cell r="N76">
            <v>0</v>
          </cell>
          <cell r="P76">
            <v>0</v>
          </cell>
        </row>
        <row r="77">
          <cell r="B77">
            <v>0</v>
          </cell>
          <cell r="D77">
            <v>0</v>
          </cell>
          <cell r="E77">
            <v>0</v>
          </cell>
          <cell r="F77">
            <v>0</v>
          </cell>
          <cell r="G77">
            <v>0</v>
          </cell>
          <cell r="N77">
            <v>0</v>
          </cell>
          <cell r="P77">
            <v>0</v>
          </cell>
        </row>
        <row r="78">
          <cell r="B78">
            <v>0</v>
          </cell>
          <cell r="D78">
            <v>0</v>
          </cell>
          <cell r="E78">
            <v>0</v>
          </cell>
          <cell r="F78">
            <v>0</v>
          </cell>
          <cell r="G78">
            <v>0</v>
          </cell>
          <cell r="N78">
            <v>0</v>
          </cell>
          <cell r="P78">
            <v>0</v>
          </cell>
        </row>
        <row r="79">
          <cell r="B79">
            <v>0</v>
          </cell>
          <cell r="D79">
            <v>0</v>
          </cell>
          <cell r="E79">
            <v>0</v>
          </cell>
          <cell r="F79">
            <v>0</v>
          </cell>
          <cell r="G79">
            <v>0</v>
          </cell>
          <cell r="N79">
            <v>0</v>
          </cell>
          <cell r="P79">
            <v>0</v>
          </cell>
        </row>
        <row r="80">
          <cell r="B80">
            <v>0</v>
          </cell>
          <cell r="D80">
            <v>0</v>
          </cell>
          <cell r="E80">
            <v>0</v>
          </cell>
          <cell r="F80">
            <v>0</v>
          </cell>
          <cell r="G80">
            <v>0</v>
          </cell>
          <cell r="N80">
            <v>0</v>
          </cell>
          <cell r="P80">
            <v>0</v>
          </cell>
        </row>
        <row r="81">
          <cell r="B81">
            <v>0</v>
          </cell>
          <cell r="D81">
            <v>0</v>
          </cell>
          <cell r="E81">
            <v>0</v>
          </cell>
          <cell r="F81">
            <v>0</v>
          </cell>
          <cell r="G81">
            <v>0</v>
          </cell>
          <cell r="N81">
            <v>0</v>
          </cell>
          <cell r="P81">
            <v>0</v>
          </cell>
        </row>
        <row r="82">
          <cell r="B82">
            <v>0</v>
          </cell>
          <cell r="D82">
            <v>0</v>
          </cell>
          <cell r="E82">
            <v>0</v>
          </cell>
          <cell r="F82">
            <v>0</v>
          </cell>
          <cell r="G82">
            <v>0</v>
          </cell>
          <cell r="N82">
            <v>0</v>
          </cell>
          <cell r="P82">
            <v>0</v>
          </cell>
        </row>
        <row r="83">
          <cell r="B83">
            <v>0</v>
          </cell>
          <cell r="D83">
            <v>0</v>
          </cell>
          <cell r="E83">
            <v>0</v>
          </cell>
          <cell r="F83">
            <v>0</v>
          </cell>
          <cell r="G83">
            <v>0</v>
          </cell>
          <cell r="N83">
            <v>0</v>
          </cell>
          <cell r="P83">
            <v>0</v>
          </cell>
        </row>
        <row r="84">
          <cell r="B84">
            <v>0</v>
          </cell>
          <cell r="D84">
            <v>0</v>
          </cell>
          <cell r="E84">
            <v>0</v>
          </cell>
          <cell r="F84">
            <v>0</v>
          </cell>
          <cell r="G84">
            <v>0</v>
          </cell>
          <cell r="N84">
            <v>0</v>
          </cell>
          <cell r="P84">
            <v>0</v>
          </cell>
        </row>
        <row r="85">
          <cell r="B85">
            <v>0</v>
          </cell>
          <cell r="D85">
            <v>0</v>
          </cell>
          <cell r="E85">
            <v>0</v>
          </cell>
          <cell r="F85">
            <v>0</v>
          </cell>
          <cell r="G85">
            <v>0</v>
          </cell>
          <cell r="N85">
            <v>0</v>
          </cell>
          <cell r="P85">
            <v>0</v>
          </cell>
        </row>
        <row r="86">
          <cell r="B86">
            <v>0</v>
          </cell>
          <cell r="D86">
            <v>0</v>
          </cell>
          <cell r="E86">
            <v>0</v>
          </cell>
          <cell r="F86">
            <v>0</v>
          </cell>
          <cell r="G86">
            <v>0</v>
          </cell>
          <cell r="N86">
            <v>0</v>
          </cell>
          <cell r="P86">
            <v>0</v>
          </cell>
        </row>
        <row r="87">
          <cell r="B87">
            <v>0</v>
          </cell>
          <cell r="D87">
            <v>0</v>
          </cell>
          <cell r="E87">
            <v>0</v>
          </cell>
          <cell r="F87">
            <v>0</v>
          </cell>
          <cell r="G87">
            <v>0</v>
          </cell>
          <cell r="N87">
            <v>0</v>
          </cell>
          <cell r="P87">
            <v>0</v>
          </cell>
        </row>
        <row r="88">
          <cell r="B88">
            <v>0</v>
          </cell>
          <cell r="D88">
            <v>0</v>
          </cell>
          <cell r="E88">
            <v>0</v>
          </cell>
          <cell r="F88">
            <v>0</v>
          </cell>
          <cell r="G88">
            <v>0</v>
          </cell>
          <cell r="N88">
            <v>0</v>
          </cell>
          <cell r="P88">
            <v>0</v>
          </cell>
        </row>
        <row r="89">
          <cell r="B89">
            <v>0</v>
          </cell>
          <cell r="D89">
            <v>0</v>
          </cell>
          <cell r="E89">
            <v>0</v>
          </cell>
          <cell r="F89">
            <v>0</v>
          </cell>
          <cell r="G89">
            <v>0</v>
          </cell>
          <cell r="N89">
            <v>0</v>
          </cell>
          <cell r="P89">
            <v>0</v>
          </cell>
        </row>
        <row r="90">
          <cell r="B90">
            <v>0</v>
          </cell>
          <cell r="D90">
            <v>0</v>
          </cell>
          <cell r="E90">
            <v>0</v>
          </cell>
          <cell r="F90">
            <v>0</v>
          </cell>
          <cell r="G90">
            <v>0</v>
          </cell>
          <cell r="N90">
            <v>0</v>
          </cell>
          <cell r="P90">
            <v>0</v>
          </cell>
        </row>
        <row r="91">
          <cell r="B91">
            <v>0</v>
          </cell>
          <cell r="D91">
            <v>0</v>
          </cell>
          <cell r="E91">
            <v>0</v>
          </cell>
          <cell r="F91">
            <v>0</v>
          </cell>
          <cell r="G91">
            <v>0</v>
          </cell>
          <cell r="N91">
            <v>0</v>
          </cell>
          <cell r="P91">
            <v>0</v>
          </cell>
        </row>
        <row r="92">
          <cell r="B92">
            <v>0</v>
          </cell>
          <cell r="D92">
            <v>0</v>
          </cell>
          <cell r="E92">
            <v>0</v>
          </cell>
          <cell r="F92">
            <v>0</v>
          </cell>
          <cell r="G92">
            <v>0</v>
          </cell>
          <cell r="N92">
            <v>0</v>
          </cell>
          <cell r="P92">
            <v>0</v>
          </cell>
        </row>
        <row r="93">
          <cell r="B93">
            <v>0</v>
          </cell>
          <cell r="D93">
            <v>0</v>
          </cell>
          <cell r="E93">
            <v>0</v>
          </cell>
          <cell r="F93">
            <v>0</v>
          </cell>
          <cell r="G93">
            <v>0</v>
          </cell>
          <cell r="N93">
            <v>0</v>
          </cell>
          <cell r="P93">
            <v>0</v>
          </cell>
        </row>
        <row r="94">
          <cell r="B94">
            <v>0</v>
          </cell>
          <cell r="D94">
            <v>0</v>
          </cell>
          <cell r="E94">
            <v>0</v>
          </cell>
          <cell r="F94">
            <v>0</v>
          </cell>
          <cell r="G94">
            <v>0</v>
          </cell>
          <cell r="N94">
            <v>0</v>
          </cell>
          <cell r="P94">
            <v>0</v>
          </cell>
        </row>
        <row r="95">
          <cell r="B95">
            <v>0</v>
          </cell>
          <cell r="D95">
            <v>0</v>
          </cell>
          <cell r="E95">
            <v>0</v>
          </cell>
          <cell r="F95">
            <v>0</v>
          </cell>
          <cell r="G95">
            <v>0</v>
          </cell>
          <cell r="N95">
            <v>0</v>
          </cell>
          <cell r="P95">
            <v>0</v>
          </cell>
        </row>
        <row r="96">
          <cell r="B96">
            <v>0</v>
          </cell>
          <cell r="D96">
            <v>0</v>
          </cell>
          <cell r="E96">
            <v>0</v>
          </cell>
          <cell r="F96">
            <v>0</v>
          </cell>
          <cell r="G96">
            <v>0</v>
          </cell>
          <cell r="N96">
            <v>0</v>
          </cell>
          <cell r="P96">
            <v>0</v>
          </cell>
        </row>
        <row r="97">
          <cell r="B97">
            <v>0</v>
          </cell>
          <cell r="D97">
            <v>0</v>
          </cell>
          <cell r="E97">
            <v>0</v>
          </cell>
          <cell r="F97">
            <v>0</v>
          </cell>
          <cell r="G97">
            <v>0</v>
          </cell>
          <cell r="N97">
            <v>0</v>
          </cell>
          <cell r="P97">
            <v>0</v>
          </cell>
        </row>
        <row r="98">
          <cell r="B98">
            <v>0</v>
          </cell>
          <cell r="D98">
            <v>0</v>
          </cell>
          <cell r="E98">
            <v>0</v>
          </cell>
          <cell r="F98">
            <v>0</v>
          </cell>
          <cell r="G98">
            <v>0</v>
          </cell>
          <cell r="N98">
            <v>0</v>
          </cell>
          <cell r="P98">
            <v>0</v>
          </cell>
        </row>
        <row r="99">
          <cell r="B99">
            <v>0</v>
          </cell>
          <cell r="D99">
            <v>0</v>
          </cell>
          <cell r="E99">
            <v>0</v>
          </cell>
          <cell r="F99">
            <v>0</v>
          </cell>
          <cell r="G99">
            <v>0</v>
          </cell>
          <cell r="N99">
            <v>0</v>
          </cell>
          <cell r="P99">
            <v>0</v>
          </cell>
        </row>
        <row r="100">
          <cell r="B100">
            <v>0</v>
          </cell>
          <cell r="D100">
            <v>0</v>
          </cell>
          <cell r="E100">
            <v>0</v>
          </cell>
          <cell r="F100">
            <v>0</v>
          </cell>
          <cell r="G100">
            <v>0</v>
          </cell>
          <cell r="N100">
            <v>0</v>
          </cell>
          <cell r="P100">
            <v>0</v>
          </cell>
        </row>
        <row r="101">
          <cell r="B101">
            <v>0</v>
          </cell>
          <cell r="D101">
            <v>0</v>
          </cell>
          <cell r="E101">
            <v>0</v>
          </cell>
          <cell r="F101">
            <v>0</v>
          </cell>
          <cell r="G101">
            <v>0</v>
          </cell>
          <cell r="N101">
            <v>0</v>
          </cell>
          <cell r="P101">
            <v>0</v>
          </cell>
        </row>
        <row r="102">
          <cell r="B102">
            <v>0</v>
          </cell>
          <cell r="D102">
            <v>0</v>
          </cell>
          <cell r="E102">
            <v>0</v>
          </cell>
          <cell r="F102">
            <v>0</v>
          </cell>
          <cell r="G102">
            <v>0</v>
          </cell>
          <cell r="N102">
            <v>0</v>
          </cell>
          <cell r="P102">
            <v>0</v>
          </cell>
        </row>
        <row r="103">
          <cell r="B103">
            <v>0</v>
          </cell>
          <cell r="D103">
            <v>0</v>
          </cell>
          <cell r="E103">
            <v>0</v>
          </cell>
          <cell r="F103">
            <v>0</v>
          </cell>
          <cell r="G103">
            <v>0</v>
          </cell>
          <cell r="N103">
            <v>0</v>
          </cell>
          <cell r="P103">
            <v>0</v>
          </cell>
        </row>
        <row r="104">
          <cell r="B104">
            <v>0</v>
          </cell>
          <cell r="D104">
            <v>0</v>
          </cell>
          <cell r="E104">
            <v>0</v>
          </cell>
          <cell r="F104">
            <v>0</v>
          </cell>
          <cell r="G104">
            <v>0</v>
          </cell>
          <cell r="N104">
            <v>0</v>
          </cell>
          <cell r="P104">
            <v>0</v>
          </cell>
        </row>
        <row r="105">
          <cell r="B105">
            <v>0</v>
          </cell>
          <cell r="D105">
            <v>0</v>
          </cell>
          <cell r="E105">
            <v>0</v>
          </cell>
          <cell r="F105">
            <v>0</v>
          </cell>
          <cell r="G105">
            <v>0</v>
          </cell>
          <cell r="N105">
            <v>0</v>
          </cell>
          <cell r="P105">
            <v>0</v>
          </cell>
        </row>
        <row r="106">
          <cell r="B106">
            <v>0</v>
          </cell>
          <cell r="D106">
            <v>0</v>
          </cell>
          <cell r="E106">
            <v>0</v>
          </cell>
          <cell r="F106">
            <v>0</v>
          </cell>
          <cell r="G106">
            <v>0</v>
          </cell>
          <cell r="N106">
            <v>0</v>
          </cell>
          <cell r="P106">
            <v>0</v>
          </cell>
        </row>
        <row r="107">
          <cell r="B107">
            <v>0</v>
          </cell>
          <cell r="D107">
            <v>0</v>
          </cell>
          <cell r="E107">
            <v>0</v>
          </cell>
          <cell r="F107">
            <v>0</v>
          </cell>
          <cell r="G107">
            <v>0</v>
          </cell>
          <cell r="N107">
            <v>0</v>
          </cell>
          <cell r="P107">
            <v>0</v>
          </cell>
        </row>
        <row r="108">
          <cell r="B108">
            <v>0</v>
          </cell>
          <cell r="D108">
            <v>0</v>
          </cell>
          <cell r="E108">
            <v>0</v>
          </cell>
          <cell r="F108">
            <v>0</v>
          </cell>
          <cell r="G108">
            <v>0</v>
          </cell>
          <cell r="N108">
            <v>0</v>
          </cell>
          <cell r="P108">
            <v>0</v>
          </cell>
        </row>
        <row r="109">
          <cell r="B109">
            <v>0</v>
          </cell>
          <cell r="D109">
            <v>0</v>
          </cell>
          <cell r="E109">
            <v>0</v>
          </cell>
          <cell r="F109">
            <v>0</v>
          </cell>
          <cell r="G109">
            <v>0</v>
          </cell>
          <cell r="N109">
            <v>0</v>
          </cell>
          <cell r="P109">
            <v>0</v>
          </cell>
        </row>
        <row r="110">
          <cell r="B110">
            <v>0</v>
          </cell>
          <cell r="D110">
            <v>0</v>
          </cell>
          <cell r="E110">
            <v>0</v>
          </cell>
          <cell r="F110">
            <v>0</v>
          </cell>
          <cell r="G110">
            <v>0</v>
          </cell>
          <cell r="N110">
            <v>0</v>
          </cell>
          <cell r="P110">
            <v>0</v>
          </cell>
        </row>
        <row r="111">
          <cell r="B111">
            <v>0</v>
          </cell>
          <cell r="D111">
            <v>0</v>
          </cell>
          <cell r="E111">
            <v>0</v>
          </cell>
          <cell r="F111">
            <v>0</v>
          </cell>
          <cell r="G111">
            <v>0</v>
          </cell>
          <cell r="N111">
            <v>0</v>
          </cell>
          <cell r="P111">
            <v>0</v>
          </cell>
        </row>
        <row r="112">
          <cell r="B112">
            <v>0</v>
          </cell>
          <cell r="D112">
            <v>0</v>
          </cell>
          <cell r="E112">
            <v>0</v>
          </cell>
          <cell r="F112">
            <v>0</v>
          </cell>
          <cell r="G112">
            <v>0</v>
          </cell>
          <cell r="N112">
            <v>0</v>
          </cell>
          <cell r="P112">
            <v>0</v>
          </cell>
        </row>
        <row r="113">
          <cell r="B113">
            <v>0</v>
          </cell>
          <cell r="D113">
            <v>0</v>
          </cell>
          <cell r="E113">
            <v>0</v>
          </cell>
          <cell r="F113">
            <v>0</v>
          </cell>
          <cell r="G113">
            <v>0</v>
          </cell>
          <cell r="N113">
            <v>0</v>
          </cell>
          <cell r="P113">
            <v>0</v>
          </cell>
        </row>
        <row r="114">
          <cell r="B114">
            <v>0</v>
          </cell>
          <cell r="D114">
            <v>0</v>
          </cell>
          <cell r="E114">
            <v>0</v>
          </cell>
          <cell r="F114">
            <v>0</v>
          </cell>
          <cell r="G114">
            <v>0</v>
          </cell>
          <cell r="N114">
            <v>0</v>
          </cell>
          <cell r="P114">
            <v>0</v>
          </cell>
        </row>
        <row r="115">
          <cell r="B115">
            <v>0</v>
          </cell>
          <cell r="D115">
            <v>0</v>
          </cell>
          <cell r="E115">
            <v>0</v>
          </cell>
          <cell r="F115">
            <v>0</v>
          </cell>
          <cell r="G115">
            <v>0</v>
          </cell>
          <cell r="N115">
            <v>0</v>
          </cell>
          <cell r="P115">
            <v>0</v>
          </cell>
        </row>
        <row r="116">
          <cell r="B116">
            <v>0</v>
          </cell>
          <cell r="D116">
            <v>0</v>
          </cell>
          <cell r="E116">
            <v>0</v>
          </cell>
          <cell r="F116">
            <v>0</v>
          </cell>
          <cell r="G116">
            <v>0</v>
          </cell>
          <cell r="N116">
            <v>0</v>
          </cell>
          <cell r="P116">
            <v>0</v>
          </cell>
        </row>
        <row r="117">
          <cell r="B117">
            <v>0</v>
          </cell>
          <cell r="D117">
            <v>0</v>
          </cell>
          <cell r="E117">
            <v>0</v>
          </cell>
          <cell r="F117">
            <v>0</v>
          </cell>
          <cell r="G117">
            <v>0</v>
          </cell>
          <cell r="N117">
            <v>0</v>
          </cell>
          <cell r="P117">
            <v>0</v>
          </cell>
        </row>
        <row r="118">
          <cell r="B118">
            <v>0</v>
          </cell>
          <cell r="D118">
            <v>0</v>
          </cell>
          <cell r="E118">
            <v>0</v>
          </cell>
          <cell r="F118">
            <v>0</v>
          </cell>
          <cell r="G118">
            <v>0</v>
          </cell>
          <cell r="N118">
            <v>0</v>
          </cell>
          <cell r="P118">
            <v>0</v>
          </cell>
        </row>
        <row r="119">
          <cell r="B119">
            <v>0</v>
          </cell>
          <cell r="D119">
            <v>0</v>
          </cell>
          <cell r="E119">
            <v>0</v>
          </cell>
          <cell r="F119">
            <v>0</v>
          </cell>
          <cell r="G119">
            <v>0</v>
          </cell>
          <cell r="N119">
            <v>0</v>
          </cell>
          <cell r="P119">
            <v>0</v>
          </cell>
        </row>
        <row r="120">
          <cell r="B120">
            <v>0</v>
          </cell>
          <cell r="D120">
            <v>0</v>
          </cell>
          <cell r="E120">
            <v>0</v>
          </cell>
          <cell r="F120">
            <v>0</v>
          </cell>
          <cell r="G120">
            <v>0</v>
          </cell>
          <cell r="N120">
            <v>0</v>
          </cell>
          <cell r="P120">
            <v>0</v>
          </cell>
        </row>
        <row r="121">
          <cell r="B121">
            <v>0</v>
          </cell>
          <cell r="D121">
            <v>0</v>
          </cell>
          <cell r="E121">
            <v>0</v>
          </cell>
          <cell r="F121">
            <v>0</v>
          </cell>
          <cell r="G121">
            <v>0</v>
          </cell>
          <cell r="N121">
            <v>0</v>
          </cell>
          <cell r="P121">
            <v>0</v>
          </cell>
        </row>
        <row r="122">
          <cell r="B122">
            <v>0</v>
          </cell>
          <cell r="D122">
            <v>0</v>
          </cell>
          <cell r="E122">
            <v>0</v>
          </cell>
          <cell r="F122">
            <v>0</v>
          </cell>
          <cell r="G122">
            <v>0</v>
          </cell>
          <cell r="N122">
            <v>0</v>
          </cell>
          <cell r="P122">
            <v>0</v>
          </cell>
        </row>
        <row r="123">
          <cell r="B123">
            <v>0</v>
          </cell>
          <cell r="D123">
            <v>0</v>
          </cell>
          <cell r="E123">
            <v>0</v>
          </cell>
          <cell r="F123">
            <v>0</v>
          </cell>
          <cell r="G123">
            <v>0</v>
          </cell>
          <cell r="N123">
            <v>0</v>
          </cell>
          <cell r="P123">
            <v>0</v>
          </cell>
        </row>
        <row r="124">
          <cell r="B124">
            <v>0</v>
          </cell>
          <cell r="D124">
            <v>0</v>
          </cell>
          <cell r="E124">
            <v>0</v>
          </cell>
          <cell r="F124">
            <v>0</v>
          </cell>
          <cell r="G124">
            <v>0</v>
          </cell>
          <cell r="N124">
            <v>0</v>
          </cell>
          <cell r="P124">
            <v>0</v>
          </cell>
        </row>
        <row r="125">
          <cell r="B125">
            <v>0</v>
          </cell>
          <cell r="D125">
            <v>0</v>
          </cell>
          <cell r="E125">
            <v>0</v>
          </cell>
          <cell r="F125">
            <v>0</v>
          </cell>
          <cell r="G125">
            <v>0</v>
          </cell>
          <cell r="N125">
            <v>0</v>
          </cell>
          <cell r="P125">
            <v>0</v>
          </cell>
        </row>
        <row r="126">
          <cell r="B126">
            <v>0</v>
          </cell>
          <cell r="D126">
            <v>0</v>
          </cell>
          <cell r="E126">
            <v>0</v>
          </cell>
          <cell r="F126">
            <v>0</v>
          </cell>
          <cell r="G126">
            <v>0</v>
          </cell>
          <cell r="N126">
            <v>0</v>
          </cell>
          <cell r="P126">
            <v>0</v>
          </cell>
        </row>
        <row r="127">
          <cell r="B127">
            <v>0</v>
          </cell>
          <cell r="D127">
            <v>0</v>
          </cell>
          <cell r="E127">
            <v>0</v>
          </cell>
          <cell r="F127">
            <v>0</v>
          </cell>
          <cell r="G127">
            <v>0</v>
          </cell>
          <cell r="N127">
            <v>0</v>
          </cell>
          <cell r="P127">
            <v>0</v>
          </cell>
        </row>
        <row r="128">
          <cell r="B128">
            <v>0</v>
          </cell>
          <cell r="D128">
            <v>0</v>
          </cell>
          <cell r="E128">
            <v>0</v>
          </cell>
          <cell r="F128">
            <v>0</v>
          </cell>
          <cell r="G128">
            <v>0</v>
          </cell>
          <cell r="N128">
            <v>0</v>
          </cell>
          <cell r="P128">
            <v>0</v>
          </cell>
        </row>
        <row r="129">
          <cell r="B129">
            <v>0</v>
          </cell>
          <cell r="D129">
            <v>0</v>
          </cell>
          <cell r="E129">
            <v>0</v>
          </cell>
          <cell r="F129">
            <v>0</v>
          </cell>
          <cell r="G129">
            <v>0</v>
          </cell>
          <cell r="N129">
            <v>0</v>
          </cell>
          <cell r="P129">
            <v>0</v>
          </cell>
        </row>
        <row r="130">
          <cell r="B130">
            <v>0</v>
          </cell>
          <cell r="D130">
            <v>0</v>
          </cell>
          <cell r="E130">
            <v>0</v>
          </cell>
          <cell r="F130">
            <v>0</v>
          </cell>
          <cell r="G130">
            <v>0</v>
          </cell>
          <cell r="N130">
            <v>0</v>
          </cell>
          <cell r="P130">
            <v>0</v>
          </cell>
        </row>
        <row r="131">
          <cell r="B131">
            <v>0</v>
          </cell>
          <cell r="D131">
            <v>0</v>
          </cell>
          <cell r="E131">
            <v>0</v>
          </cell>
          <cell r="F131">
            <v>0</v>
          </cell>
          <cell r="G131">
            <v>0</v>
          </cell>
          <cell r="N131">
            <v>0</v>
          </cell>
          <cell r="P131">
            <v>0</v>
          </cell>
        </row>
        <row r="132">
          <cell r="B132">
            <v>0</v>
          </cell>
          <cell r="D132">
            <v>0</v>
          </cell>
          <cell r="E132">
            <v>0</v>
          </cell>
          <cell r="F132">
            <v>0</v>
          </cell>
          <cell r="G132">
            <v>0</v>
          </cell>
          <cell r="N132">
            <v>0</v>
          </cell>
          <cell r="P132">
            <v>0</v>
          </cell>
        </row>
        <row r="133">
          <cell r="B133">
            <v>0</v>
          </cell>
          <cell r="D133">
            <v>0</v>
          </cell>
          <cell r="E133">
            <v>0</v>
          </cell>
          <cell r="F133">
            <v>0</v>
          </cell>
          <cell r="G133">
            <v>0</v>
          </cell>
          <cell r="N133">
            <v>0</v>
          </cell>
          <cell r="P133">
            <v>0</v>
          </cell>
        </row>
        <row r="134">
          <cell r="B134">
            <v>0</v>
          </cell>
          <cell r="D134">
            <v>0</v>
          </cell>
          <cell r="E134">
            <v>0</v>
          </cell>
          <cell r="F134">
            <v>0</v>
          </cell>
          <cell r="G134">
            <v>0</v>
          </cell>
          <cell r="N134">
            <v>0</v>
          </cell>
          <cell r="P134">
            <v>0</v>
          </cell>
        </row>
        <row r="135">
          <cell r="B135">
            <v>0</v>
          </cell>
          <cell r="D135">
            <v>0</v>
          </cell>
          <cell r="E135">
            <v>0</v>
          </cell>
          <cell r="F135">
            <v>0</v>
          </cell>
          <cell r="G135">
            <v>0</v>
          </cell>
          <cell r="N135">
            <v>0</v>
          </cell>
          <cell r="P135">
            <v>0</v>
          </cell>
        </row>
        <row r="136">
          <cell r="B136">
            <v>0</v>
          </cell>
          <cell r="D136">
            <v>0</v>
          </cell>
          <cell r="E136">
            <v>0</v>
          </cell>
          <cell r="F136">
            <v>0</v>
          </cell>
          <cell r="G136">
            <v>0</v>
          </cell>
          <cell r="N136">
            <v>0</v>
          </cell>
          <cell r="P136">
            <v>0</v>
          </cell>
        </row>
        <row r="137">
          <cell r="B137">
            <v>0</v>
          </cell>
          <cell r="D137">
            <v>0</v>
          </cell>
          <cell r="E137">
            <v>0</v>
          </cell>
          <cell r="F137">
            <v>0</v>
          </cell>
          <cell r="G137">
            <v>0</v>
          </cell>
          <cell r="N137">
            <v>0</v>
          </cell>
          <cell r="P137">
            <v>0</v>
          </cell>
        </row>
        <row r="138">
          <cell r="B138">
            <v>0</v>
          </cell>
          <cell r="D138">
            <v>0</v>
          </cell>
          <cell r="E138">
            <v>0</v>
          </cell>
          <cell r="F138">
            <v>0</v>
          </cell>
          <cell r="G138">
            <v>0</v>
          </cell>
          <cell r="N138">
            <v>0</v>
          </cell>
          <cell r="P138">
            <v>0</v>
          </cell>
        </row>
        <row r="139">
          <cell r="B139">
            <v>0</v>
          </cell>
          <cell r="D139">
            <v>0</v>
          </cell>
          <cell r="E139">
            <v>0</v>
          </cell>
          <cell r="F139">
            <v>0</v>
          </cell>
          <cell r="G139">
            <v>0</v>
          </cell>
          <cell r="N139">
            <v>0</v>
          </cell>
          <cell r="P139">
            <v>0</v>
          </cell>
        </row>
        <row r="140">
          <cell r="B140">
            <v>0</v>
          </cell>
          <cell r="D140">
            <v>0</v>
          </cell>
          <cell r="E140">
            <v>0</v>
          </cell>
          <cell r="F140">
            <v>0</v>
          </cell>
          <cell r="G140">
            <v>0</v>
          </cell>
          <cell r="N140">
            <v>0</v>
          </cell>
          <cell r="P140">
            <v>0</v>
          </cell>
        </row>
        <row r="141">
          <cell r="B141">
            <v>0</v>
          </cell>
          <cell r="D141">
            <v>0</v>
          </cell>
          <cell r="E141">
            <v>0</v>
          </cell>
          <cell r="F141">
            <v>0</v>
          </cell>
          <cell r="G141">
            <v>0</v>
          </cell>
          <cell r="N141">
            <v>0</v>
          </cell>
          <cell r="P141">
            <v>0</v>
          </cell>
        </row>
        <row r="142">
          <cell r="B142">
            <v>0</v>
          </cell>
          <cell r="D142">
            <v>0</v>
          </cell>
          <cell r="E142">
            <v>0</v>
          </cell>
          <cell r="F142">
            <v>0</v>
          </cell>
          <cell r="G142">
            <v>0</v>
          </cell>
          <cell r="N142">
            <v>0</v>
          </cell>
          <cell r="P142">
            <v>0</v>
          </cell>
        </row>
        <row r="143">
          <cell r="B143">
            <v>0</v>
          </cell>
          <cell r="D143">
            <v>0</v>
          </cell>
          <cell r="E143">
            <v>0</v>
          </cell>
          <cell r="F143">
            <v>0</v>
          </cell>
          <cell r="G143">
            <v>0</v>
          </cell>
          <cell r="N143">
            <v>0</v>
          </cell>
          <cell r="P143">
            <v>0</v>
          </cell>
        </row>
        <row r="144">
          <cell r="B144">
            <v>0</v>
          </cell>
          <cell r="D144">
            <v>0</v>
          </cell>
          <cell r="E144">
            <v>0</v>
          </cell>
          <cell r="F144">
            <v>0</v>
          </cell>
          <cell r="G144">
            <v>0</v>
          </cell>
          <cell r="N144">
            <v>0</v>
          </cell>
          <cell r="P144">
            <v>0</v>
          </cell>
        </row>
        <row r="145">
          <cell r="B145">
            <v>0</v>
          </cell>
          <cell r="D145">
            <v>0</v>
          </cell>
          <cell r="E145">
            <v>0</v>
          </cell>
          <cell r="F145">
            <v>0</v>
          </cell>
          <cell r="G145">
            <v>0</v>
          </cell>
          <cell r="N145">
            <v>0</v>
          </cell>
          <cell r="P145">
            <v>0</v>
          </cell>
        </row>
        <row r="146">
          <cell r="B146">
            <v>0</v>
          </cell>
          <cell r="D146">
            <v>0</v>
          </cell>
          <cell r="E146">
            <v>0</v>
          </cell>
          <cell r="F146">
            <v>0</v>
          </cell>
          <cell r="G146">
            <v>0</v>
          </cell>
          <cell r="N146">
            <v>0</v>
          </cell>
          <cell r="P146">
            <v>0</v>
          </cell>
        </row>
        <row r="147">
          <cell r="B147">
            <v>0</v>
          </cell>
          <cell r="D147">
            <v>0</v>
          </cell>
          <cell r="E147">
            <v>0</v>
          </cell>
          <cell r="F147">
            <v>0</v>
          </cell>
          <cell r="G147">
            <v>0</v>
          </cell>
          <cell r="N147">
            <v>0</v>
          </cell>
          <cell r="P147">
            <v>0</v>
          </cell>
        </row>
        <row r="148">
          <cell r="B148">
            <v>0</v>
          </cell>
          <cell r="D148">
            <v>0</v>
          </cell>
          <cell r="E148">
            <v>0</v>
          </cell>
          <cell r="F148">
            <v>0</v>
          </cell>
          <cell r="G148">
            <v>0</v>
          </cell>
          <cell r="N148">
            <v>0</v>
          </cell>
          <cell r="P148">
            <v>0</v>
          </cell>
        </row>
        <row r="149">
          <cell r="B149">
            <v>0</v>
          </cell>
          <cell r="D149">
            <v>0</v>
          </cell>
          <cell r="E149">
            <v>0</v>
          </cell>
          <cell r="F149">
            <v>0</v>
          </cell>
          <cell r="G149">
            <v>0</v>
          </cell>
          <cell r="N149">
            <v>0</v>
          </cell>
          <cell r="P149">
            <v>0</v>
          </cell>
        </row>
        <row r="150">
          <cell r="B150">
            <v>0</v>
          </cell>
          <cell r="D150">
            <v>0</v>
          </cell>
          <cell r="E150">
            <v>0</v>
          </cell>
          <cell r="F150">
            <v>0</v>
          </cell>
          <cell r="G150">
            <v>0</v>
          </cell>
          <cell r="N150">
            <v>0</v>
          </cell>
          <cell r="P150">
            <v>0</v>
          </cell>
        </row>
        <row r="151">
          <cell r="B151">
            <v>0</v>
          </cell>
          <cell r="D151">
            <v>0</v>
          </cell>
          <cell r="E151">
            <v>0</v>
          </cell>
          <cell r="F151">
            <v>0</v>
          </cell>
          <cell r="G151">
            <v>0</v>
          </cell>
          <cell r="N151">
            <v>0</v>
          </cell>
          <cell r="P151">
            <v>0</v>
          </cell>
        </row>
        <row r="152">
          <cell r="B152">
            <v>0</v>
          </cell>
          <cell r="D152">
            <v>0</v>
          </cell>
          <cell r="E152">
            <v>0</v>
          </cell>
          <cell r="F152">
            <v>0</v>
          </cell>
          <cell r="G152">
            <v>0</v>
          </cell>
          <cell r="N152">
            <v>0</v>
          </cell>
          <cell r="P152">
            <v>0</v>
          </cell>
        </row>
        <row r="153">
          <cell r="B153">
            <v>0</v>
          </cell>
          <cell r="D153">
            <v>0</v>
          </cell>
          <cell r="E153">
            <v>0</v>
          </cell>
          <cell r="F153">
            <v>0</v>
          </cell>
          <cell r="G153">
            <v>0</v>
          </cell>
          <cell r="N153">
            <v>0</v>
          </cell>
          <cell r="P153">
            <v>0</v>
          </cell>
        </row>
        <row r="154">
          <cell r="B154">
            <v>0</v>
          </cell>
          <cell r="D154">
            <v>0</v>
          </cell>
          <cell r="E154">
            <v>0</v>
          </cell>
          <cell r="F154">
            <v>0</v>
          </cell>
          <cell r="G154">
            <v>0</v>
          </cell>
          <cell r="N154">
            <v>0</v>
          </cell>
          <cell r="P154">
            <v>0</v>
          </cell>
        </row>
        <row r="155">
          <cell r="B155">
            <v>0</v>
          </cell>
          <cell r="D155">
            <v>0</v>
          </cell>
          <cell r="E155">
            <v>0</v>
          </cell>
          <cell r="F155">
            <v>0</v>
          </cell>
          <cell r="G155">
            <v>0</v>
          </cell>
          <cell r="N155">
            <v>0</v>
          </cell>
          <cell r="P155">
            <v>0</v>
          </cell>
        </row>
        <row r="156">
          <cell r="B156">
            <v>0</v>
          </cell>
          <cell r="D156">
            <v>0</v>
          </cell>
          <cell r="E156">
            <v>0</v>
          </cell>
          <cell r="F156">
            <v>0</v>
          </cell>
          <cell r="G156">
            <v>0</v>
          </cell>
          <cell r="N156">
            <v>0</v>
          </cell>
          <cell r="P156">
            <v>0</v>
          </cell>
        </row>
        <row r="157">
          <cell r="B157">
            <v>0</v>
          </cell>
          <cell r="D157">
            <v>0</v>
          </cell>
          <cell r="E157">
            <v>0</v>
          </cell>
          <cell r="F157">
            <v>0</v>
          </cell>
          <cell r="G157">
            <v>0</v>
          </cell>
          <cell r="N157">
            <v>0</v>
          </cell>
          <cell r="P157">
            <v>0</v>
          </cell>
        </row>
        <row r="158">
          <cell r="B158">
            <v>0</v>
          </cell>
          <cell r="D158">
            <v>0</v>
          </cell>
          <cell r="E158">
            <v>0</v>
          </cell>
          <cell r="F158">
            <v>0</v>
          </cell>
          <cell r="G158">
            <v>0</v>
          </cell>
          <cell r="N158">
            <v>0</v>
          </cell>
          <cell r="P158">
            <v>0</v>
          </cell>
        </row>
        <row r="159">
          <cell r="B159">
            <v>0</v>
          </cell>
          <cell r="D159">
            <v>0</v>
          </cell>
          <cell r="E159">
            <v>0</v>
          </cell>
          <cell r="F159">
            <v>0</v>
          </cell>
          <cell r="G159">
            <v>0</v>
          </cell>
          <cell r="N159">
            <v>0</v>
          </cell>
          <cell r="P159">
            <v>0</v>
          </cell>
        </row>
        <row r="160">
          <cell r="B160">
            <v>0</v>
          </cell>
          <cell r="D160">
            <v>0</v>
          </cell>
          <cell r="E160">
            <v>0</v>
          </cell>
          <cell r="F160">
            <v>0</v>
          </cell>
          <cell r="G160">
            <v>0</v>
          </cell>
          <cell r="N160">
            <v>0</v>
          </cell>
          <cell r="P160">
            <v>0</v>
          </cell>
        </row>
        <row r="161">
          <cell r="B161">
            <v>0</v>
          </cell>
          <cell r="D161">
            <v>0</v>
          </cell>
          <cell r="E161">
            <v>0</v>
          </cell>
          <cell r="F161">
            <v>0</v>
          </cell>
          <cell r="G161">
            <v>0</v>
          </cell>
          <cell r="N161">
            <v>0</v>
          </cell>
          <cell r="P161">
            <v>0</v>
          </cell>
        </row>
        <row r="162">
          <cell r="B162">
            <v>0</v>
          </cell>
          <cell r="D162">
            <v>0</v>
          </cell>
          <cell r="E162">
            <v>0</v>
          </cell>
          <cell r="F162">
            <v>0</v>
          </cell>
          <cell r="G162">
            <v>0</v>
          </cell>
          <cell r="N162">
            <v>0</v>
          </cell>
          <cell r="P162">
            <v>0</v>
          </cell>
        </row>
        <row r="163">
          <cell r="B163">
            <v>0</v>
          </cell>
          <cell r="D163">
            <v>0</v>
          </cell>
          <cell r="E163">
            <v>0</v>
          </cell>
          <cell r="F163">
            <v>0</v>
          </cell>
          <cell r="G163">
            <v>0</v>
          </cell>
          <cell r="N163">
            <v>0</v>
          </cell>
          <cell r="P163">
            <v>0</v>
          </cell>
        </row>
        <row r="164">
          <cell r="B164">
            <v>0</v>
          </cell>
          <cell r="D164">
            <v>0</v>
          </cell>
          <cell r="E164">
            <v>0</v>
          </cell>
          <cell r="F164">
            <v>0</v>
          </cell>
          <cell r="G164">
            <v>0</v>
          </cell>
          <cell r="N164">
            <v>0</v>
          </cell>
          <cell r="P164">
            <v>0</v>
          </cell>
        </row>
        <row r="165">
          <cell r="B165">
            <v>0</v>
          </cell>
          <cell r="D165">
            <v>0</v>
          </cell>
          <cell r="E165">
            <v>0</v>
          </cell>
          <cell r="F165">
            <v>0</v>
          </cell>
          <cell r="G165">
            <v>0</v>
          </cell>
          <cell r="N165">
            <v>0</v>
          </cell>
          <cell r="P165">
            <v>0</v>
          </cell>
        </row>
        <row r="166">
          <cell r="B166">
            <v>0</v>
          </cell>
          <cell r="D166">
            <v>0</v>
          </cell>
          <cell r="E166">
            <v>0</v>
          </cell>
          <cell r="F166">
            <v>0</v>
          </cell>
          <cell r="G166">
            <v>0</v>
          </cell>
          <cell r="N166">
            <v>0</v>
          </cell>
          <cell r="P166">
            <v>0</v>
          </cell>
        </row>
        <row r="167">
          <cell r="B167">
            <v>0</v>
          </cell>
          <cell r="D167">
            <v>0</v>
          </cell>
          <cell r="E167">
            <v>0</v>
          </cell>
          <cell r="F167">
            <v>0</v>
          </cell>
          <cell r="G167">
            <v>0</v>
          </cell>
          <cell r="N167">
            <v>0</v>
          </cell>
          <cell r="P167">
            <v>0</v>
          </cell>
        </row>
        <row r="168">
          <cell r="B168">
            <v>0</v>
          </cell>
          <cell r="D168">
            <v>0</v>
          </cell>
          <cell r="E168">
            <v>0</v>
          </cell>
          <cell r="F168">
            <v>0</v>
          </cell>
          <cell r="G168">
            <v>0</v>
          </cell>
          <cell r="N168">
            <v>0</v>
          </cell>
          <cell r="P168">
            <v>0</v>
          </cell>
        </row>
        <row r="169">
          <cell r="B169">
            <v>0</v>
          </cell>
          <cell r="D169">
            <v>0</v>
          </cell>
          <cell r="E169">
            <v>0</v>
          </cell>
          <cell r="F169">
            <v>0</v>
          </cell>
          <cell r="G169">
            <v>0</v>
          </cell>
          <cell r="N169">
            <v>0</v>
          </cell>
          <cell r="P169">
            <v>0</v>
          </cell>
        </row>
        <row r="170">
          <cell r="B170">
            <v>0</v>
          </cell>
          <cell r="D170">
            <v>0</v>
          </cell>
          <cell r="E170">
            <v>0</v>
          </cell>
          <cell r="F170">
            <v>0</v>
          </cell>
          <cell r="G170">
            <v>0</v>
          </cell>
          <cell r="N170">
            <v>0</v>
          </cell>
          <cell r="P170">
            <v>0</v>
          </cell>
        </row>
        <row r="171">
          <cell r="B171">
            <v>0</v>
          </cell>
          <cell r="D171">
            <v>0</v>
          </cell>
          <cell r="E171">
            <v>0</v>
          </cell>
          <cell r="F171">
            <v>0</v>
          </cell>
          <cell r="G171">
            <v>0</v>
          </cell>
          <cell r="N171">
            <v>0</v>
          </cell>
          <cell r="P171">
            <v>0</v>
          </cell>
        </row>
        <row r="172">
          <cell r="B172">
            <v>0</v>
          </cell>
          <cell r="D172">
            <v>0</v>
          </cell>
          <cell r="E172">
            <v>0</v>
          </cell>
          <cell r="F172">
            <v>0</v>
          </cell>
          <cell r="G172">
            <v>0</v>
          </cell>
          <cell r="N172">
            <v>0</v>
          </cell>
          <cell r="P172">
            <v>0</v>
          </cell>
        </row>
        <row r="173">
          <cell r="B173">
            <v>0</v>
          </cell>
          <cell r="D173">
            <v>0</v>
          </cell>
          <cell r="E173">
            <v>0</v>
          </cell>
          <cell r="F173">
            <v>0</v>
          </cell>
          <cell r="G173">
            <v>0</v>
          </cell>
          <cell r="N173">
            <v>0</v>
          </cell>
          <cell r="P173">
            <v>0</v>
          </cell>
        </row>
        <row r="174">
          <cell r="B174">
            <v>0</v>
          </cell>
          <cell r="D174">
            <v>0</v>
          </cell>
          <cell r="E174">
            <v>0</v>
          </cell>
          <cell r="F174">
            <v>0</v>
          </cell>
          <cell r="G174">
            <v>0</v>
          </cell>
          <cell r="N174">
            <v>0</v>
          </cell>
          <cell r="P174">
            <v>0</v>
          </cell>
        </row>
        <row r="175">
          <cell r="B175">
            <v>0</v>
          </cell>
          <cell r="D175">
            <v>0</v>
          </cell>
          <cell r="E175">
            <v>0</v>
          </cell>
          <cell r="F175">
            <v>0</v>
          </cell>
          <cell r="G175">
            <v>0</v>
          </cell>
          <cell r="N175">
            <v>0</v>
          </cell>
          <cell r="P175">
            <v>0</v>
          </cell>
        </row>
        <row r="176">
          <cell r="B176">
            <v>0</v>
          </cell>
          <cell r="D176">
            <v>0</v>
          </cell>
          <cell r="E176">
            <v>0</v>
          </cell>
          <cell r="F176">
            <v>0</v>
          </cell>
          <cell r="G176">
            <v>0</v>
          </cell>
          <cell r="N176">
            <v>0</v>
          </cell>
          <cell r="P176">
            <v>0</v>
          </cell>
        </row>
        <row r="177">
          <cell r="B177">
            <v>0</v>
          </cell>
          <cell r="D177">
            <v>0</v>
          </cell>
          <cell r="E177">
            <v>0</v>
          </cell>
          <cell r="F177">
            <v>0</v>
          </cell>
          <cell r="G177">
            <v>0</v>
          </cell>
          <cell r="N177">
            <v>0</v>
          </cell>
          <cell r="P177">
            <v>0</v>
          </cell>
        </row>
        <row r="178">
          <cell r="B178">
            <v>0</v>
          </cell>
          <cell r="D178">
            <v>0</v>
          </cell>
          <cell r="E178">
            <v>0</v>
          </cell>
          <cell r="F178">
            <v>0</v>
          </cell>
          <cell r="G178">
            <v>0</v>
          </cell>
          <cell r="N178">
            <v>0</v>
          </cell>
          <cell r="P178">
            <v>0</v>
          </cell>
        </row>
        <row r="179">
          <cell r="B179">
            <v>0</v>
          </cell>
          <cell r="D179">
            <v>0</v>
          </cell>
          <cell r="E179">
            <v>0</v>
          </cell>
          <cell r="F179">
            <v>0</v>
          </cell>
          <cell r="G179">
            <v>0</v>
          </cell>
          <cell r="N179">
            <v>0</v>
          </cell>
          <cell r="P179">
            <v>0</v>
          </cell>
        </row>
        <row r="180">
          <cell r="B180">
            <v>0</v>
          </cell>
          <cell r="D180">
            <v>0</v>
          </cell>
          <cell r="E180">
            <v>0</v>
          </cell>
          <cell r="F180">
            <v>0</v>
          </cell>
          <cell r="G180">
            <v>0</v>
          </cell>
          <cell r="N180">
            <v>0</v>
          </cell>
          <cell r="P180">
            <v>0</v>
          </cell>
        </row>
        <row r="181">
          <cell r="B181">
            <v>0</v>
          </cell>
          <cell r="D181">
            <v>0</v>
          </cell>
          <cell r="E181">
            <v>0</v>
          </cell>
          <cell r="F181">
            <v>0</v>
          </cell>
          <cell r="G181">
            <v>0</v>
          </cell>
          <cell r="N181">
            <v>0</v>
          </cell>
          <cell r="P181">
            <v>0</v>
          </cell>
        </row>
        <row r="182">
          <cell r="B182">
            <v>0</v>
          </cell>
          <cell r="D182">
            <v>0</v>
          </cell>
          <cell r="E182">
            <v>0</v>
          </cell>
          <cell r="F182">
            <v>0</v>
          </cell>
          <cell r="G182">
            <v>0</v>
          </cell>
          <cell r="N182">
            <v>0</v>
          </cell>
          <cell r="P182">
            <v>0</v>
          </cell>
        </row>
        <row r="183">
          <cell r="B183">
            <v>0</v>
          </cell>
          <cell r="D183">
            <v>0</v>
          </cell>
          <cell r="E183">
            <v>0</v>
          </cell>
          <cell r="F183">
            <v>0</v>
          </cell>
          <cell r="G183">
            <v>0</v>
          </cell>
          <cell r="N183">
            <v>0</v>
          </cell>
          <cell r="P183">
            <v>0</v>
          </cell>
        </row>
        <row r="184">
          <cell r="B184">
            <v>0</v>
          </cell>
          <cell r="D184">
            <v>0</v>
          </cell>
          <cell r="E184">
            <v>0</v>
          </cell>
          <cell r="F184">
            <v>0</v>
          </cell>
          <cell r="G184">
            <v>0</v>
          </cell>
          <cell r="N184">
            <v>0</v>
          </cell>
          <cell r="P184">
            <v>0</v>
          </cell>
        </row>
        <row r="185">
          <cell r="B185">
            <v>0</v>
          </cell>
          <cell r="D185">
            <v>0</v>
          </cell>
          <cell r="E185">
            <v>0</v>
          </cell>
          <cell r="F185">
            <v>0</v>
          </cell>
          <cell r="G185">
            <v>0</v>
          </cell>
          <cell r="N185">
            <v>0</v>
          </cell>
          <cell r="P185">
            <v>0</v>
          </cell>
        </row>
        <row r="186">
          <cell r="B186">
            <v>0</v>
          </cell>
          <cell r="D186">
            <v>0</v>
          </cell>
          <cell r="E186">
            <v>0</v>
          </cell>
          <cell r="F186">
            <v>0</v>
          </cell>
          <cell r="G186">
            <v>0</v>
          </cell>
          <cell r="N186">
            <v>0</v>
          </cell>
          <cell r="P186">
            <v>0</v>
          </cell>
        </row>
        <row r="187">
          <cell r="B187">
            <v>0</v>
          </cell>
          <cell r="D187">
            <v>0</v>
          </cell>
          <cell r="E187">
            <v>0</v>
          </cell>
          <cell r="F187">
            <v>0</v>
          </cell>
          <cell r="G187">
            <v>0</v>
          </cell>
          <cell r="N187">
            <v>0</v>
          </cell>
          <cell r="P187">
            <v>0</v>
          </cell>
        </row>
        <row r="188">
          <cell r="B188">
            <v>0</v>
          </cell>
          <cell r="D188">
            <v>0</v>
          </cell>
          <cell r="E188">
            <v>0</v>
          </cell>
          <cell r="F188">
            <v>0</v>
          </cell>
          <cell r="G188">
            <v>0</v>
          </cell>
          <cell r="N188">
            <v>0</v>
          </cell>
          <cell r="P188">
            <v>0</v>
          </cell>
        </row>
        <row r="189">
          <cell r="B189">
            <v>0</v>
          </cell>
          <cell r="D189">
            <v>0</v>
          </cell>
          <cell r="E189">
            <v>0</v>
          </cell>
          <cell r="F189">
            <v>0</v>
          </cell>
          <cell r="G189">
            <v>0</v>
          </cell>
          <cell r="N189">
            <v>0</v>
          </cell>
          <cell r="P189">
            <v>0</v>
          </cell>
        </row>
        <row r="190">
          <cell r="B190">
            <v>0</v>
          </cell>
          <cell r="D190">
            <v>0</v>
          </cell>
          <cell r="E190">
            <v>0</v>
          </cell>
          <cell r="F190">
            <v>0</v>
          </cell>
          <cell r="G190">
            <v>0</v>
          </cell>
          <cell r="N190">
            <v>0</v>
          </cell>
          <cell r="P190">
            <v>0</v>
          </cell>
        </row>
        <row r="191">
          <cell r="B191">
            <v>0</v>
          </cell>
          <cell r="D191">
            <v>0</v>
          </cell>
          <cell r="E191">
            <v>0</v>
          </cell>
          <cell r="F191">
            <v>0</v>
          </cell>
          <cell r="G191">
            <v>0</v>
          </cell>
          <cell r="N191">
            <v>0</v>
          </cell>
          <cell r="P191">
            <v>0</v>
          </cell>
        </row>
        <row r="192">
          <cell r="B192">
            <v>0</v>
          </cell>
          <cell r="D192">
            <v>0</v>
          </cell>
          <cell r="E192">
            <v>0</v>
          </cell>
          <cell r="F192">
            <v>0</v>
          </cell>
          <cell r="G192">
            <v>0</v>
          </cell>
          <cell r="N192">
            <v>0</v>
          </cell>
          <cell r="P192">
            <v>0</v>
          </cell>
        </row>
        <row r="193">
          <cell r="B193">
            <v>0</v>
          </cell>
          <cell r="D193">
            <v>0</v>
          </cell>
          <cell r="E193">
            <v>0</v>
          </cell>
          <cell r="F193">
            <v>0</v>
          </cell>
          <cell r="G193">
            <v>0</v>
          </cell>
          <cell r="N193">
            <v>0</v>
          </cell>
          <cell r="P193">
            <v>0</v>
          </cell>
        </row>
        <row r="194">
          <cell r="B194">
            <v>0</v>
          </cell>
          <cell r="D194">
            <v>0</v>
          </cell>
          <cell r="E194">
            <v>0</v>
          </cell>
          <cell r="F194">
            <v>0</v>
          </cell>
          <cell r="G194">
            <v>0</v>
          </cell>
          <cell r="N194">
            <v>0</v>
          </cell>
          <cell r="P194">
            <v>0</v>
          </cell>
        </row>
        <row r="195">
          <cell r="B195">
            <v>0</v>
          </cell>
          <cell r="D195">
            <v>0</v>
          </cell>
          <cell r="E195">
            <v>0</v>
          </cell>
          <cell r="F195">
            <v>0</v>
          </cell>
          <cell r="G195">
            <v>0</v>
          </cell>
          <cell r="N195">
            <v>0</v>
          </cell>
          <cell r="P195">
            <v>0</v>
          </cell>
        </row>
        <row r="196">
          <cell r="B196">
            <v>0</v>
          </cell>
          <cell r="D196">
            <v>0</v>
          </cell>
          <cell r="E196">
            <v>0</v>
          </cell>
          <cell r="F196">
            <v>0</v>
          </cell>
          <cell r="G196">
            <v>0</v>
          </cell>
          <cell r="N196">
            <v>0</v>
          </cell>
          <cell r="P196">
            <v>0</v>
          </cell>
        </row>
        <row r="197">
          <cell r="B197">
            <v>0</v>
          </cell>
          <cell r="D197">
            <v>0</v>
          </cell>
          <cell r="E197">
            <v>0</v>
          </cell>
          <cell r="F197">
            <v>0</v>
          </cell>
          <cell r="G197">
            <v>0</v>
          </cell>
          <cell r="N197">
            <v>0</v>
          </cell>
          <cell r="P197">
            <v>0</v>
          </cell>
        </row>
        <row r="198">
          <cell r="B198">
            <v>0</v>
          </cell>
          <cell r="D198">
            <v>0</v>
          </cell>
          <cell r="E198">
            <v>0</v>
          </cell>
          <cell r="F198">
            <v>0</v>
          </cell>
          <cell r="G198">
            <v>0</v>
          </cell>
          <cell r="N198">
            <v>0</v>
          </cell>
          <cell r="P198">
            <v>0</v>
          </cell>
        </row>
        <row r="199">
          <cell r="B199">
            <v>0</v>
          </cell>
          <cell r="D199">
            <v>0</v>
          </cell>
          <cell r="E199">
            <v>0</v>
          </cell>
          <cell r="F199">
            <v>0</v>
          </cell>
          <cell r="G199">
            <v>0</v>
          </cell>
          <cell r="N199">
            <v>0</v>
          </cell>
          <cell r="P199">
            <v>0</v>
          </cell>
        </row>
        <row r="200">
          <cell r="B200">
            <v>0</v>
          </cell>
          <cell r="D200">
            <v>0</v>
          </cell>
          <cell r="E200">
            <v>0</v>
          </cell>
          <cell r="F200">
            <v>0</v>
          </cell>
          <cell r="G200">
            <v>0</v>
          </cell>
          <cell r="N200">
            <v>0</v>
          </cell>
          <cell r="P200">
            <v>0</v>
          </cell>
        </row>
        <row r="201">
          <cell r="B201">
            <v>0</v>
          </cell>
          <cell r="D201">
            <v>0</v>
          </cell>
          <cell r="E201">
            <v>0</v>
          </cell>
          <cell r="F201">
            <v>0</v>
          </cell>
          <cell r="G201">
            <v>0</v>
          </cell>
          <cell r="N201">
            <v>0</v>
          </cell>
          <cell r="P201">
            <v>0</v>
          </cell>
        </row>
        <row r="202">
          <cell r="B202">
            <v>0</v>
          </cell>
          <cell r="D202">
            <v>0</v>
          </cell>
          <cell r="E202">
            <v>0</v>
          </cell>
          <cell r="F202">
            <v>0</v>
          </cell>
          <cell r="G202">
            <v>0</v>
          </cell>
          <cell r="N202">
            <v>0</v>
          </cell>
          <cell r="P202">
            <v>0</v>
          </cell>
        </row>
        <row r="203">
          <cell r="B203">
            <v>0</v>
          </cell>
          <cell r="D203">
            <v>0</v>
          </cell>
          <cell r="E203">
            <v>0</v>
          </cell>
          <cell r="F203">
            <v>0</v>
          </cell>
          <cell r="G203">
            <v>0</v>
          </cell>
          <cell r="N203">
            <v>0</v>
          </cell>
          <cell r="P203">
            <v>0</v>
          </cell>
        </row>
        <row r="204">
          <cell r="B204">
            <v>0</v>
          </cell>
          <cell r="D204">
            <v>0</v>
          </cell>
          <cell r="E204">
            <v>0</v>
          </cell>
          <cell r="F204">
            <v>0</v>
          </cell>
          <cell r="G204">
            <v>0</v>
          </cell>
          <cell r="N204">
            <v>0</v>
          </cell>
          <cell r="P204">
            <v>0</v>
          </cell>
        </row>
        <row r="205">
          <cell r="B205">
            <v>0</v>
          </cell>
          <cell r="D205">
            <v>0</v>
          </cell>
          <cell r="E205">
            <v>0</v>
          </cell>
          <cell r="F205">
            <v>0</v>
          </cell>
          <cell r="G205">
            <v>0</v>
          </cell>
          <cell r="N205">
            <v>0</v>
          </cell>
          <cell r="P205">
            <v>0</v>
          </cell>
        </row>
        <row r="206">
          <cell r="B206">
            <v>0</v>
          </cell>
          <cell r="D206">
            <v>0</v>
          </cell>
          <cell r="E206">
            <v>0</v>
          </cell>
          <cell r="F206">
            <v>0</v>
          </cell>
          <cell r="G206">
            <v>0</v>
          </cell>
          <cell r="N206">
            <v>0</v>
          </cell>
          <cell r="P206">
            <v>0</v>
          </cell>
        </row>
        <row r="207">
          <cell r="B207">
            <v>0</v>
          </cell>
          <cell r="D207">
            <v>0</v>
          </cell>
          <cell r="E207">
            <v>0</v>
          </cell>
          <cell r="F207">
            <v>0</v>
          </cell>
          <cell r="G207">
            <v>0</v>
          </cell>
          <cell r="N207">
            <v>0</v>
          </cell>
          <cell r="P207">
            <v>0</v>
          </cell>
        </row>
        <row r="208">
          <cell r="B208">
            <v>0</v>
          </cell>
          <cell r="D208">
            <v>0</v>
          </cell>
          <cell r="E208">
            <v>0</v>
          </cell>
          <cell r="F208">
            <v>0</v>
          </cell>
          <cell r="G208">
            <v>0</v>
          </cell>
          <cell r="N208">
            <v>0</v>
          </cell>
          <cell r="P208">
            <v>0</v>
          </cell>
        </row>
        <row r="209">
          <cell r="B209">
            <v>0</v>
          </cell>
          <cell r="D209">
            <v>0</v>
          </cell>
          <cell r="E209">
            <v>0</v>
          </cell>
          <cell r="F209">
            <v>0</v>
          </cell>
          <cell r="G209">
            <v>0</v>
          </cell>
          <cell r="N209">
            <v>0</v>
          </cell>
          <cell r="P209">
            <v>0</v>
          </cell>
        </row>
        <row r="210">
          <cell r="B210">
            <v>0</v>
          </cell>
          <cell r="D210">
            <v>0</v>
          </cell>
          <cell r="E210">
            <v>0</v>
          </cell>
          <cell r="F210">
            <v>0</v>
          </cell>
          <cell r="G210">
            <v>0</v>
          </cell>
          <cell r="N210">
            <v>0</v>
          </cell>
          <cell r="P210">
            <v>0</v>
          </cell>
        </row>
        <row r="211">
          <cell r="B211">
            <v>0</v>
          </cell>
          <cell r="D211">
            <v>0</v>
          </cell>
          <cell r="E211">
            <v>0</v>
          </cell>
          <cell r="F211">
            <v>0</v>
          </cell>
          <cell r="G211">
            <v>0</v>
          </cell>
          <cell r="N211">
            <v>0</v>
          </cell>
          <cell r="P211">
            <v>0</v>
          </cell>
        </row>
        <row r="212">
          <cell r="B212">
            <v>0</v>
          </cell>
          <cell r="D212">
            <v>0</v>
          </cell>
          <cell r="E212">
            <v>0</v>
          </cell>
          <cell r="F212">
            <v>0</v>
          </cell>
          <cell r="G212">
            <v>0</v>
          </cell>
          <cell r="N212">
            <v>0</v>
          </cell>
          <cell r="P212">
            <v>0</v>
          </cell>
        </row>
        <row r="213">
          <cell r="B213">
            <v>0</v>
          </cell>
          <cell r="D213">
            <v>0</v>
          </cell>
          <cell r="E213">
            <v>0</v>
          </cell>
          <cell r="F213">
            <v>0</v>
          </cell>
          <cell r="G213">
            <v>0</v>
          </cell>
          <cell r="N213">
            <v>0</v>
          </cell>
          <cell r="P213">
            <v>0</v>
          </cell>
        </row>
        <row r="214">
          <cell r="B214">
            <v>0</v>
          </cell>
          <cell r="D214">
            <v>0</v>
          </cell>
          <cell r="E214">
            <v>0</v>
          </cell>
          <cell r="F214">
            <v>0</v>
          </cell>
          <cell r="G214">
            <v>0</v>
          </cell>
          <cell r="N214">
            <v>0</v>
          </cell>
          <cell r="P214">
            <v>0</v>
          </cell>
        </row>
        <row r="215">
          <cell r="B215">
            <v>0</v>
          </cell>
          <cell r="D215">
            <v>0</v>
          </cell>
          <cell r="E215">
            <v>0</v>
          </cell>
          <cell r="F215">
            <v>0</v>
          </cell>
          <cell r="G215">
            <v>0</v>
          </cell>
          <cell r="N215">
            <v>0</v>
          </cell>
          <cell r="P215">
            <v>0</v>
          </cell>
        </row>
        <row r="216">
          <cell r="B216">
            <v>0</v>
          </cell>
          <cell r="D216">
            <v>0</v>
          </cell>
          <cell r="E216">
            <v>0</v>
          </cell>
          <cell r="F216">
            <v>0</v>
          </cell>
          <cell r="G216">
            <v>0</v>
          </cell>
          <cell r="N216">
            <v>0</v>
          </cell>
          <cell r="P216">
            <v>0</v>
          </cell>
        </row>
        <row r="217">
          <cell r="B217">
            <v>0</v>
          </cell>
          <cell r="D217">
            <v>0</v>
          </cell>
          <cell r="E217">
            <v>0</v>
          </cell>
          <cell r="F217">
            <v>0</v>
          </cell>
          <cell r="G217">
            <v>0</v>
          </cell>
          <cell r="N217">
            <v>0</v>
          </cell>
          <cell r="P217">
            <v>0</v>
          </cell>
        </row>
        <row r="218">
          <cell r="B218">
            <v>0</v>
          </cell>
          <cell r="D218">
            <v>0</v>
          </cell>
          <cell r="E218">
            <v>0</v>
          </cell>
          <cell r="F218">
            <v>0</v>
          </cell>
          <cell r="G218">
            <v>0</v>
          </cell>
          <cell r="N218">
            <v>0</v>
          </cell>
          <cell r="P218">
            <v>0</v>
          </cell>
        </row>
        <row r="219">
          <cell r="B219">
            <v>0</v>
          </cell>
          <cell r="D219">
            <v>0</v>
          </cell>
          <cell r="E219">
            <v>0</v>
          </cell>
          <cell r="F219">
            <v>0</v>
          </cell>
          <cell r="G219">
            <v>0</v>
          </cell>
          <cell r="N219">
            <v>0</v>
          </cell>
          <cell r="P219">
            <v>0</v>
          </cell>
        </row>
        <row r="220">
          <cell r="B220">
            <v>0</v>
          </cell>
          <cell r="D220">
            <v>0</v>
          </cell>
          <cell r="E220">
            <v>0</v>
          </cell>
          <cell r="F220">
            <v>0</v>
          </cell>
          <cell r="G220">
            <v>0</v>
          </cell>
          <cell r="N220">
            <v>0</v>
          </cell>
          <cell r="P220">
            <v>0</v>
          </cell>
        </row>
        <row r="221">
          <cell r="B221">
            <v>0</v>
          </cell>
          <cell r="D221">
            <v>0</v>
          </cell>
          <cell r="E221">
            <v>0</v>
          </cell>
          <cell r="F221">
            <v>0</v>
          </cell>
          <cell r="G221">
            <v>0</v>
          </cell>
          <cell r="N221">
            <v>0</v>
          </cell>
          <cell r="P221">
            <v>0</v>
          </cell>
        </row>
        <row r="222">
          <cell r="B222">
            <v>0</v>
          </cell>
          <cell r="D222">
            <v>0</v>
          </cell>
          <cell r="E222">
            <v>0</v>
          </cell>
          <cell r="F222">
            <v>0</v>
          </cell>
          <cell r="G222">
            <v>0</v>
          </cell>
          <cell r="N222">
            <v>0</v>
          </cell>
          <cell r="P222">
            <v>0</v>
          </cell>
        </row>
        <row r="223">
          <cell r="B223">
            <v>0</v>
          </cell>
          <cell r="D223">
            <v>0</v>
          </cell>
          <cell r="E223">
            <v>0</v>
          </cell>
          <cell r="F223">
            <v>0</v>
          </cell>
          <cell r="G223">
            <v>0</v>
          </cell>
          <cell r="N223">
            <v>0</v>
          </cell>
          <cell r="P223">
            <v>0</v>
          </cell>
        </row>
        <row r="224">
          <cell r="B224">
            <v>0</v>
          </cell>
          <cell r="D224">
            <v>0</v>
          </cell>
          <cell r="E224">
            <v>0</v>
          </cell>
          <cell r="F224">
            <v>0</v>
          </cell>
          <cell r="G224">
            <v>0</v>
          </cell>
          <cell r="N224">
            <v>0</v>
          </cell>
          <cell r="P224">
            <v>0</v>
          </cell>
        </row>
        <row r="225">
          <cell r="B225">
            <v>0</v>
          </cell>
          <cell r="D225">
            <v>0</v>
          </cell>
          <cell r="E225">
            <v>0</v>
          </cell>
          <cell r="F225">
            <v>0</v>
          </cell>
          <cell r="G225">
            <v>0</v>
          </cell>
          <cell r="N225">
            <v>0</v>
          </cell>
          <cell r="P225">
            <v>0</v>
          </cell>
        </row>
        <row r="226">
          <cell r="B226">
            <v>0</v>
          </cell>
          <cell r="D226">
            <v>0</v>
          </cell>
          <cell r="E226">
            <v>0</v>
          </cell>
          <cell r="F226">
            <v>0</v>
          </cell>
          <cell r="G226">
            <v>0</v>
          </cell>
          <cell r="N226">
            <v>0</v>
          </cell>
          <cell r="P226">
            <v>0</v>
          </cell>
        </row>
        <row r="227">
          <cell r="B227">
            <v>0</v>
          </cell>
          <cell r="D227">
            <v>0</v>
          </cell>
          <cell r="E227">
            <v>0</v>
          </cell>
          <cell r="F227">
            <v>0</v>
          </cell>
          <cell r="G227">
            <v>0</v>
          </cell>
          <cell r="N227">
            <v>0</v>
          </cell>
          <cell r="P227">
            <v>0</v>
          </cell>
        </row>
        <row r="228">
          <cell r="B228">
            <v>0</v>
          </cell>
          <cell r="D228">
            <v>0</v>
          </cell>
          <cell r="E228">
            <v>0</v>
          </cell>
          <cell r="F228">
            <v>0</v>
          </cell>
          <cell r="G228">
            <v>0</v>
          </cell>
          <cell r="N228">
            <v>0</v>
          </cell>
          <cell r="P228">
            <v>0</v>
          </cell>
        </row>
        <row r="229">
          <cell r="B229">
            <v>0</v>
          </cell>
          <cell r="D229">
            <v>0</v>
          </cell>
          <cell r="E229">
            <v>0</v>
          </cell>
          <cell r="F229">
            <v>0</v>
          </cell>
          <cell r="G229">
            <v>0</v>
          </cell>
          <cell r="N229">
            <v>0</v>
          </cell>
          <cell r="P229">
            <v>0</v>
          </cell>
        </row>
        <row r="230">
          <cell r="B230">
            <v>0</v>
          </cell>
          <cell r="D230">
            <v>0</v>
          </cell>
          <cell r="E230">
            <v>0</v>
          </cell>
          <cell r="F230">
            <v>0</v>
          </cell>
          <cell r="G230">
            <v>0</v>
          </cell>
          <cell r="N230">
            <v>0</v>
          </cell>
          <cell r="P230">
            <v>0</v>
          </cell>
        </row>
        <row r="231">
          <cell r="B231">
            <v>0</v>
          </cell>
          <cell r="D231">
            <v>0</v>
          </cell>
          <cell r="E231">
            <v>0</v>
          </cell>
          <cell r="F231">
            <v>0</v>
          </cell>
          <cell r="G231">
            <v>0</v>
          </cell>
          <cell r="N231">
            <v>0</v>
          </cell>
          <cell r="P231">
            <v>0</v>
          </cell>
        </row>
        <row r="232">
          <cell r="B232">
            <v>0</v>
          </cell>
          <cell r="D232">
            <v>0</v>
          </cell>
          <cell r="E232">
            <v>0</v>
          </cell>
          <cell r="F232">
            <v>0</v>
          </cell>
          <cell r="G232">
            <v>0</v>
          </cell>
          <cell r="N232">
            <v>0</v>
          </cell>
          <cell r="P232">
            <v>0</v>
          </cell>
        </row>
        <row r="233">
          <cell r="B233">
            <v>0</v>
          </cell>
          <cell r="D233">
            <v>0</v>
          </cell>
          <cell r="E233">
            <v>0</v>
          </cell>
          <cell r="F233">
            <v>0</v>
          </cell>
          <cell r="G233">
            <v>0</v>
          </cell>
          <cell r="N233">
            <v>0</v>
          </cell>
          <cell r="P233">
            <v>0</v>
          </cell>
        </row>
        <row r="234">
          <cell r="B234">
            <v>0</v>
          </cell>
          <cell r="D234">
            <v>0</v>
          </cell>
          <cell r="E234">
            <v>0</v>
          </cell>
          <cell r="F234">
            <v>0</v>
          </cell>
          <cell r="G234">
            <v>0</v>
          </cell>
          <cell r="N234">
            <v>0</v>
          </cell>
          <cell r="P234">
            <v>0</v>
          </cell>
        </row>
        <row r="235">
          <cell r="B235">
            <v>0</v>
          </cell>
          <cell r="D235">
            <v>0</v>
          </cell>
          <cell r="E235">
            <v>0</v>
          </cell>
          <cell r="F235">
            <v>0</v>
          </cell>
          <cell r="G235">
            <v>0</v>
          </cell>
          <cell r="N235">
            <v>0</v>
          </cell>
          <cell r="P235">
            <v>0</v>
          </cell>
        </row>
        <row r="236">
          <cell r="B236">
            <v>0</v>
          </cell>
          <cell r="D236">
            <v>0</v>
          </cell>
          <cell r="E236">
            <v>0</v>
          </cell>
          <cell r="F236">
            <v>0</v>
          </cell>
          <cell r="G236">
            <v>0</v>
          </cell>
          <cell r="N236">
            <v>0</v>
          </cell>
          <cell r="P236">
            <v>0</v>
          </cell>
        </row>
        <row r="237">
          <cell r="B237">
            <v>0</v>
          </cell>
          <cell r="D237">
            <v>0</v>
          </cell>
          <cell r="E237">
            <v>0</v>
          </cell>
          <cell r="F237">
            <v>0</v>
          </cell>
          <cell r="G237">
            <v>0</v>
          </cell>
          <cell r="N237">
            <v>0</v>
          </cell>
          <cell r="P237">
            <v>0</v>
          </cell>
        </row>
        <row r="238">
          <cell r="B238">
            <v>0</v>
          </cell>
          <cell r="D238">
            <v>0</v>
          </cell>
          <cell r="E238">
            <v>0</v>
          </cell>
          <cell r="F238">
            <v>0</v>
          </cell>
          <cell r="G238">
            <v>0</v>
          </cell>
          <cell r="N238">
            <v>0</v>
          </cell>
          <cell r="P238">
            <v>0</v>
          </cell>
        </row>
        <row r="239">
          <cell r="B239">
            <v>0</v>
          </cell>
          <cell r="D239">
            <v>0</v>
          </cell>
          <cell r="E239">
            <v>0</v>
          </cell>
          <cell r="F239">
            <v>0</v>
          </cell>
          <cell r="G239">
            <v>0</v>
          </cell>
          <cell r="N239">
            <v>0</v>
          </cell>
          <cell r="P239">
            <v>0</v>
          </cell>
        </row>
        <row r="240">
          <cell r="B240">
            <v>0</v>
          </cell>
          <cell r="D240">
            <v>0</v>
          </cell>
          <cell r="E240">
            <v>0</v>
          </cell>
          <cell r="F240">
            <v>0</v>
          </cell>
          <cell r="G240">
            <v>0</v>
          </cell>
          <cell r="N240">
            <v>0</v>
          </cell>
          <cell r="P240">
            <v>0</v>
          </cell>
        </row>
        <row r="241">
          <cell r="B241">
            <v>0</v>
          </cell>
          <cell r="D241">
            <v>0</v>
          </cell>
          <cell r="E241">
            <v>0</v>
          </cell>
          <cell r="F241">
            <v>0</v>
          </cell>
          <cell r="G241">
            <v>0</v>
          </cell>
          <cell r="N241">
            <v>0</v>
          </cell>
          <cell r="P241">
            <v>0</v>
          </cell>
        </row>
        <row r="242">
          <cell r="B242">
            <v>0</v>
          </cell>
          <cell r="D242">
            <v>0</v>
          </cell>
          <cell r="E242">
            <v>0</v>
          </cell>
          <cell r="F242">
            <v>0</v>
          </cell>
          <cell r="G242">
            <v>0</v>
          </cell>
          <cell r="N242">
            <v>0</v>
          </cell>
          <cell r="P242">
            <v>0</v>
          </cell>
        </row>
        <row r="243">
          <cell r="B243">
            <v>0</v>
          </cell>
          <cell r="D243">
            <v>0</v>
          </cell>
          <cell r="E243">
            <v>0</v>
          </cell>
          <cell r="F243">
            <v>0</v>
          </cell>
          <cell r="G243">
            <v>0</v>
          </cell>
          <cell r="N243">
            <v>0</v>
          </cell>
          <cell r="P243">
            <v>0</v>
          </cell>
        </row>
        <row r="244">
          <cell r="B244">
            <v>0</v>
          </cell>
          <cell r="D244">
            <v>0</v>
          </cell>
          <cell r="E244">
            <v>0</v>
          </cell>
          <cell r="F244">
            <v>0</v>
          </cell>
          <cell r="G244">
            <v>0</v>
          </cell>
          <cell r="N244">
            <v>0</v>
          </cell>
          <cell r="P244">
            <v>0</v>
          </cell>
        </row>
        <row r="245">
          <cell r="B245">
            <v>0</v>
          </cell>
          <cell r="D245">
            <v>0</v>
          </cell>
          <cell r="E245">
            <v>0</v>
          </cell>
          <cell r="F245">
            <v>0</v>
          </cell>
          <cell r="G245">
            <v>0</v>
          </cell>
          <cell r="N245">
            <v>0</v>
          </cell>
          <cell r="P245">
            <v>0</v>
          </cell>
        </row>
        <row r="246">
          <cell r="B246">
            <v>0</v>
          </cell>
          <cell r="D246">
            <v>0</v>
          </cell>
          <cell r="E246">
            <v>0</v>
          </cell>
          <cell r="F246">
            <v>0</v>
          </cell>
          <cell r="G246">
            <v>0</v>
          </cell>
          <cell r="N246">
            <v>0</v>
          </cell>
          <cell r="P246">
            <v>0</v>
          </cell>
        </row>
        <row r="247">
          <cell r="B247">
            <v>0</v>
          </cell>
          <cell r="D247">
            <v>0</v>
          </cell>
          <cell r="E247">
            <v>0</v>
          </cell>
          <cell r="F247">
            <v>0</v>
          </cell>
          <cell r="G247">
            <v>0</v>
          </cell>
          <cell r="N247">
            <v>0</v>
          </cell>
          <cell r="P247">
            <v>0</v>
          </cell>
        </row>
        <row r="248">
          <cell r="B248">
            <v>0</v>
          </cell>
          <cell r="D248">
            <v>0</v>
          </cell>
          <cell r="E248">
            <v>0</v>
          </cell>
          <cell r="F248">
            <v>0</v>
          </cell>
          <cell r="G248">
            <v>0</v>
          </cell>
          <cell r="N248">
            <v>0</v>
          </cell>
          <cell r="P248">
            <v>0</v>
          </cell>
        </row>
        <row r="249">
          <cell r="B249">
            <v>0</v>
          </cell>
          <cell r="D249">
            <v>0</v>
          </cell>
          <cell r="E249">
            <v>0</v>
          </cell>
          <cell r="F249">
            <v>0</v>
          </cell>
          <cell r="G249">
            <v>0</v>
          </cell>
          <cell r="N249">
            <v>0</v>
          </cell>
          <cell r="P249">
            <v>0</v>
          </cell>
        </row>
        <row r="250">
          <cell r="B250">
            <v>0</v>
          </cell>
          <cell r="D250">
            <v>0</v>
          </cell>
          <cell r="E250">
            <v>0</v>
          </cell>
          <cell r="F250">
            <v>0</v>
          </cell>
          <cell r="G250">
            <v>0</v>
          </cell>
          <cell r="N250">
            <v>0</v>
          </cell>
          <cell r="P250">
            <v>0</v>
          </cell>
        </row>
        <row r="251">
          <cell r="B251">
            <v>0</v>
          </cell>
          <cell r="D251">
            <v>0</v>
          </cell>
          <cell r="E251">
            <v>0</v>
          </cell>
          <cell r="F251">
            <v>0</v>
          </cell>
          <cell r="G251">
            <v>0</v>
          </cell>
          <cell r="N251">
            <v>0</v>
          </cell>
          <cell r="P251">
            <v>0</v>
          </cell>
        </row>
        <row r="252">
          <cell r="B252">
            <v>0</v>
          </cell>
          <cell r="D252">
            <v>0</v>
          </cell>
          <cell r="E252">
            <v>0</v>
          </cell>
          <cell r="F252">
            <v>0</v>
          </cell>
          <cell r="G252">
            <v>0</v>
          </cell>
          <cell r="N252">
            <v>0</v>
          </cell>
          <cell r="P252">
            <v>0</v>
          </cell>
        </row>
        <row r="253">
          <cell r="B253">
            <v>0</v>
          </cell>
          <cell r="D253">
            <v>0</v>
          </cell>
          <cell r="E253">
            <v>0</v>
          </cell>
          <cell r="F253">
            <v>0</v>
          </cell>
          <cell r="G253">
            <v>0</v>
          </cell>
          <cell r="N253">
            <v>0</v>
          </cell>
          <cell r="P253">
            <v>0</v>
          </cell>
        </row>
        <row r="254">
          <cell r="B254">
            <v>0</v>
          </cell>
          <cell r="D254">
            <v>0</v>
          </cell>
          <cell r="E254">
            <v>0</v>
          </cell>
          <cell r="F254">
            <v>0</v>
          </cell>
          <cell r="G254">
            <v>0</v>
          </cell>
          <cell r="N254">
            <v>0</v>
          </cell>
          <cell r="P254">
            <v>0</v>
          </cell>
        </row>
        <row r="255">
          <cell r="B255">
            <v>0</v>
          </cell>
          <cell r="D255">
            <v>0</v>
          </cell>
          <cell r="E255">
            <v>0</v>
          </cell>
          <cell r="F255">
            <v>0</v>
          </cell>
          <cell r="G255">
            <v>0</v>
          </cell>
          <cell r="N255">
            <v>0</v>
          </cell>
          <cell r="P255">
            <v>0</v>
          </cell>
        </row>
        <row r="256">
          <cell r="B256">
            <v>0</v>
          </cell>
          <cell r="D256">
            <v>0</v>
          </cell>
          <cell r="E256">
            <v>0</v>
          </cell>
          <cell r="F256">
            <v>0</v>
          </cell>
          <cell r="G256">
            <v>0</v>
          </cell>
          <cell r="N256">
            <v>0</v>
          </cell>
          <cell r="P256">
            <v>0</v>
          </cell>
        </row>
        <row r="257">
          <cell r="B257">
            <v>0</v>
          </cell>
          <cell r="D257">
            <v>0</v>
          </cell>
          <cell r="E257">
            <v>0</v>
          </cell>
          <cell r="F257">
            <v>0</v>
          </cell>
          <cell r="G257">
            <v>0</v>
          </cell>
          <cell r="N257">
            <v>0</v>
          </cell>
          <cell r="P257">
            <v>0</v>
          </cell>
        </row>
        <row r="258">
          <cell r="B258">
            <v>0</v>
          </cell>
          <cell r="D258">
            <v>0</v>
          </cell>
          <cell r="E258">
            <v>0</v>
          </cell>
          <cell r="F258">
            <v>0</v>
          </cell>
          <cell r="G258">
            <v>0</v>
          </cell>
          <cell r="N258">
            <v>0</v>
          </cell>
          <cell r="P258">
            <v>0</v>
          </cell>
        </row>
        <row r="259">
          <cell r="B259">
            <v>0</v>
          </cell>
          <cell r="D259">
            <v>0</v>
          </cell>
          <cell r="E259">
            <v>0</v>
          </cell>
          <cell r="F259">
            <v>0</v>
          </cell>
          <cell r="G259">
            <v>0</v>
          </cell>
          <cell r="N259">
            <v>0</v>
          </cell>
          <cell r="P259">
            <v>0</v>
          </cell>
        </row>
        <row r="260">
          <cell r="B260">
            <v>0</v>
          </cell>
          <cell r="D260">
            <v>0</v>
          </cell>
          <cell r="E260">
            <v>0</v>
          </cell>
          <cell r="F260">
            <v>0</v>
          </cell>
          <cell r="G260">
            <v>0</v>
          </cell>
          <cell r="N260">
            <v>0</v>
          </cell>
          <cell r="P260">
            <v>0</v>
          </cell>
        </row>
        <row r="261">
          <cell r="B261">
            <v>0</v>
          </cell>
          <cell r="D261">
            <v>0</v>
          </cell>
          <cell r="E261">
            <v>0</v>
          </cell>
          <cell r="F261">
            <v>0</v>
          </cell>
          <cell r="G261">
            <v>0</v>
          </cell>
          <cell r="N261">
            <v>0</v>
          </cell>
          <cell r="P261">
            <v>0</v>
          </cell>
        </row>
        <row r="262">
          <cell r="B262">
            <v>0</v>
          </cell>
          <cell r="D262">
            <v>0</v>
          </cell>
          <cell r="E262">
            <v>0</v>
          </cell>
          <cell r="F262">
            <v>0</v>
          </cell>
          <cell r="G262">
            <v>0</v>
          </cell>
          <cell r="N262">
            <v>0</v>
          </cell>
          <cell r="P262">
            <v>0</v>
          </cell>
        </row>
        <row r="263">
          <cell r="B263">
            <v>0</v>
          </cell>
          <cell r="D263">
            <v>0</v>
          </cell>
          <cell r="E263">
            <v>0</v>
          </cell>
          <cell r="F263">
            <v>0</v>
          </cell>
          <cell r="G263">
            <v>0</v>
          </cell>
          <cell r="N263">
            <v>0</v>
          </cell>
          <cell r="P263">
            <v>0</v>
          </cell>
        </row>
        <row r="264">
          <cell r="B264">
            <v>0</v>
          </cell>
          <cell r="D264">
            <v>0</v>
          </cell>
          <cell r="E264">
            <v>0</v>
          </cell>
          <cell r="F264">
            <v>0</v>
          </cell>
          <cell r="G264">
            <v>0</v>
          </cell>
          <cell r="N264">
            <v>0</v>
          </cell>
          <cell r="P264">
            <v>0</v>
          </cell>
        </row>
        <row r="265">
          <cell r="B265">
            <v>0</v>
          </cell>
          <cell r="D265">
            <v>0</v>
          </cell>
          <cell r="E265">
            <v>0</v>
          </cell>
          <cell r="F265">
            <v>0</v>
          </cell>
          <cell r="G265">
            <v>0</v>
          </cell>
          <cell r="N265">
            <v>0</v>
          </cell>
          <cell r="P265">
            <v>0</v>
          </cell>
        </row>
        <row r="266">
          <cell r="B266">
            <v>0</v>
          </cell>
          <cell r="D266">
            <v>0</v>
          </cell>
          <cell r="E266">
            <v>0</v>
          </cell>
          <cell r="F266">
            <v>0</v>
          </cell>
          <cell r="G266">
            <v>0</v>
          </cell>
          <cell r="N266">
            <v>0</v>
          </cell>
          <cell r="P266">
            <v>0</v>
          </cell>
        </row>
        <row r="267">
          <cell r="B267">
            <v>0</v>
          </cell>
          <cell r="D267">
            <v>0</v>
          </cell>
          <cell r="E267">
            <v>0</v>
          </cell>
          <cell r="F267">
            <v>0</v>
          </cell>
          <cell r="G267">
            <v>0</v>
          </cell>
          <cell r="N267">
            <v>0</v>
          </cell>
          <cell r="P267">
            <v>0</v>
          </cell>
        </row>
        <row r="268">
          <cell r="B268">
            <v>0</v>
          </cell>
          <cell r="D268">
            <v>0</v>
          </cell>
          <cell r="E268">
            <v>0</v>
          </cell>
          <cell r="F268">
            <v>0</v>
          </cell>
          <cell r="G268">
            <v>0</v>
          </cell>
          <cell r="N268">
            <v>0</v>
          </cell>
          <cell r="P268">
            <v>0</v>
          </cell>
        </row>
        <row r="269">
          <cell r="B269">
            <v>0</v>
          </cell>
          <cell r="D269">
            <v>0</v>
          </cell>
          <cell r="E269">
            <v>0</v>
          </cell>
          <cell r="F269">
            <v>0</v>
          </cell>
          <cell r="G269">
            <v>0</v>
          </cell>
          <cell r="N269">
            <v>0</v>
          </cell>
          <cell r="P269">
            <v>0</v>
          </cell>
        </row>
        <row r="270">
          <cell r="B270">
            <v>0</v>
          </cell>
          <cell r="D270">
            <v>0</v>
          </cell>
          <cell r="E270">
            <v>0</v>
          </cell>
          <cell r="F270">
            <v>0</v>
          </cell>
          <cell r="G270">
            <v>0</v>
          </cell>
          <cell r="N270">
            <v>0</v>
          </cell>
          <cell r="P270">
            <v>0</v>
          </cell>
        </row>
        <row r="271">
          <cell r="B271">
            <v>0</v>
          </cell>
          <cell r="D271">
            <v>0</v>
          </cell>
          <cell r="E271">
            <v>0</v>
          </cell>
          <cell r="F271">
            <v>0</v>
          </cell>
          <cell r="G271">
            <v>0</v>
          </cell>
          <cell r="N271">
            <v>0</v>
          </cell>
          <cell r="P271">
            <v>0</v>
          </cell>
        </row>
        <row r="272">
          <cell r="B272">
            <v>0</v>
          </cell>
          <cell r="D272">
            <v>0</v>
          </cell>
          <cell r="E272">
            <v>0</v>
          </cell>
          <cell r="F272">
            <v>0</v>
          </cell>
          <cell r="G272">
            <v>0</v>
          </cell>
          <cell r="N272">
            <v>0</v>
          </cell>
          <cell r="P272">
            <v>0</v>
          </cell>
        </row>
        <row r="273">
          <cell r="B273">
            <v>0</v>
          </cell>
          <cell r="D273">
            <v>0</v>
          </cell>
          <cell r="E273">
            <v>0</v>
          </cell>
          <cell r="F273">
            <v>0</v>
          </cell>
          <cell r="G273">
            <v>0</v>
          </cell>
          <cell r="N273">
            <v>0</v>
          </cell>
          <cell r="P273">
            <v>0</v>
          </cell>
        </row>
        <row r="274">
          <cell r="B274">
            <v>0</v>
          </cell>
          <cell r="D274">
            <v>0</v>
          </cell>
          <cell r="E274">
            <v>0</v>
          </cell>
          <cell r="F274">
            <v>0</v>
          </cell>
          <cell r="G274">
            <v>0</v>
          </cell>
          <cell r="N274">
            <v>0</v>
          </cell>
          <cell r="P274">
            <v>0</v>
          </cell>
        </row>
        <row r="275">
          <cell r="B275">
            <v>0</v>
          </cell>
          <cell r="D275">
            <v>0</v>
          </cell>
          <cell r="E275">
            <v>0</v>
          </cell>
          <cell r="F275">
            <v>0</v>
          </cell>
          <cell r="G275">
            <v>0</v>
          </cell>
          <cell r="N275">
            <v>0</v>
          </cell>
          <cell r="P275">
            <v>0</v>
          </cell>
        </row>
        <row r="276">
          <cell r="B276">
            <v>0</v>
          </cell>
          <cell r="D276">
            <v>0</v>
          </cell>
          <cell r="E276">
            <v>0</v>
          </cell>
          <cell r="F276">
            <v>0</v>
          </cell>
          <cell r="G276">
            <v>0</v>
          </cell>
          <cell r="N276">
            <v>0</v>
          </cell>
          <cell r="P276">
            <v>0</v>
          </cell>
        </row>
        <row r="277">
          <cell r="B277">
            <v>0</v>
          </cell>
          <cell r="D277">
            <v>0</v>
          </cell>
          <cell r="E277">
            <v>0</v>
          </cell>
          <cell r="F277">
            <v>0</v>
          </cell>
          <cell r="G277">
            <v>0</v>
          </cell>
          <cell r="N277">
            <v>0</v>
          </cell>
          <cell r="P277">
            <v>0</v>
          </cell>
        </row>
        <row r="278">
          <cell r="B278">
            <v>0</v>
          </cell>
          <cell r="D278">
            <v>0</v>
          </cell>
          <cell r="E278">
            <v>0</v>
          </cell>
          <cell r="F278">
            <v>0</v>
          </cell>
          <cell r="G278">
            <v>0</v>
          </cell>
          <cell r="N278">
            <v>0</v>
          </cell>
          <cell r="P278">
            <v>0</v>
          </cell>
        </row>
        <row r="279">
          <cell r="B279">
            <v>0</v>
          </cell>
          <cell r="D279">
            <v>0</v>
          </cell>
          <cell r="E279">
            <v>0</v>
          </cell>
          <cell r="F279">
            <v>0</v>
          </cell>
          <cell r="G279">
            <v>0</v>
          </cell>
          <cell r="N279">
            <v>0</v>
          </cell>
          <cell r="P279">
            <v>0</v>
          </cell>
        </row>
        <row r="280">
          <cell r="B280">
            <v>0</v>
          </cell>
          <cell r="D280">
            <v>0</v>
          </cell>
          <cell r="E280">
            <v>0</v>
          </cell>
          <cell r="F280">
            <v>0</v>
          </cell>
          <cell r="G280">
            <v>0</v>
          </cell>
          <cell r="N280">
            <v>0</v>
          </cell>
          <cell r="P280">
            <v>0</v>
          </cell>
        </row>
        <row r="281">
          <cell r="B281">
            <v>0</v>
          </cell>
          <cell r="D281">
            <v>0</v>
          </cell>
          <cell r="E281">
            <v>0</v>
          </cell>
          <cell r="F281">
            <v>0</v>
          </cell>
          <cell r="G281">
            <v>0</v>
          </cell>
          <cell r="N281">
            <v>0</v>
          </cell>
          <cell r="P281">
            <v>0</v>
          </cell>
        </row>
        <row r="282">
          <cell r="B282">
            <v>0</v>
          </cell>
          <cell r="D282">
            <v>0</v>
          </cell>
          <cell r="E282">
            <v>0</v>
          </cell>
          <cell r="F282">
            <v>0</v>
          </cell>
          <cell r="G282">
            <v>0</v>
          </cell>
          <cell r="N282">
            <v>0</v>
          </cell>
          <cell r="P282">
            <v>0</v>
          </cell>
        </row>
        <row r="283">
          <cell r="B283">
            <v>0</v>
          </cell>
          <cell r="D283">
            <v>0</v>
          </cell>
          <cell r="E283">
            <v>0</v>
          </cell>
          <cell r="F283">
            <v>0</v>
          </cell>
          <cell r="G283">
            <v>0</v>
          </cell>
          <cell r="N283">
            <v>0</v>
          </cell>
          <cell r="P283">
            <v>0</v>
          </cell>
        </row>
        <row r="284">
          <cell r="B284">
            <v>0</v>
          </cell>
          <cell r="D284">
            <v>0</v>
          </cell>
          <cell r="E284">
            <v>0</v>
          </cell>
          <cell r="F284">
            <v>0</v>
          </cell>
          <cell r="G284">
            <v>0</v>
          </cell>
          <cell r="N284">
            <v>0</v>
          </cell>
          <cell r="P284">
            <v>0</v>
          </cell>
        </row>
        <row r="285">
          <cell r="B285">
            <v>0</v>
          </cell>
          <cell r="D285">
            <v>0</v>
          </cell>
          <cell r="E285">
            <v>0</v>
          </cell>
          <cell r="F285">
            <v>0</v>
          </cell>
          <cell r="G285">
            <v>0</v>
          </cell>
          <cell r="N285">
            <v>0</v>
          </cell>
          <cell r="P285">
            <v>0</v>
          </cell>
        </row>
        <row r="286">
          <cell r="B286">
            <v>0</v>
          </cell>
          <cell r="D286">
            <v>0</v>
          </cell>
          <cell r="E286">
            <v>0</v>
          </cell>
          <cell r="F286">
            <v>0</v>
          </cell>
          <cell r="G286">
            <v>0</v>
          </cell>
          <cell r="N286">
            <v>0</v>
          </cell>
          <cell r="P286">
            <v>0</v>
          </cell>
        </row>
        <row r="287">
          <cell r="B287">
            <v>0</v>
          </cell>
          <cell r="D287">
            <v>0</v>
          </cell>
          <cell r="E287">
            <v>0</v>
          </cell>
          <cell r="F287">
            <v>0</v>
          </cell>
          <cell r="G287">
            <v>0</v>
          </cell>
          <cell r="N287">
            <v>0</v>
          </cell>
          <cell r="P287">
            <v>0</v>
          </cell>
        </row>
        <row r="288">
          <cell r="B288">
            <v>0</v>
          </cell>
          <cell r="D288">
            <v>0</v>
          </cell>
          <cell r="E288">
            <v>0</v>
          </cell>
          <cell r="F288">
            <v>0</v>
          </cell>
          <cell r="G288">
            <v>0</v>
          </cell>
          <cell r="N288">
            <v>0</v>
          </cell>
          <cell r="P288">
            <v>0</v>
          </cell>
        </row>
        <row r="289">
          <cell r="B289">
            <v>0</v>
          </cell>
          <cell r="D289">
            <v>0</v>
          </cell>
          <cell r="E289">
            <v>0</v>
          </cell>
          <cell r="F289">
            <v>0</v>
          </cell>
          <cell r="G289">
            <v>0</v>
          </cell>
          <cell r="N289">
            <v>0</v>
          </cell>
          <cell r="P289">
            <v>0</v>
          </cell>
        </row>
        <row r="290">
          <cell r="B290">
            <v>0</v>
          </cell>
          <cell r="D290">
            <v>0</v>
          </cell>
          <cell r="E290">
            <v>0</v>
          </cell>
          <cell r="F290">
            <v>0</v>
          </cell>
          <cell r="G290">
            <v>0</v>
          </cell>
          <cell r="N290">
            <v>0</v>
          </cell>
          <cell r="P290">
            <v>0</v>
          </cell>
        </row>
        <row r="291">
          <cell r="B291">
            <v>0</v>
          </cell>
          <cell r="D291">
            <v>0</v>
          </cell>
          <cell r="E291">
            <v>0</v>
          </cell>
          <cell r="F291">
            <v>0</v>
          </cell>
          <cell r="G291">
            <v>0</v>
          </cell>
          <cell r="N291">
            <v>0</v>
          </cell>
          <cell r="P291">
            <v>0</v>
          </cell>
        </row>
        <row r="292">
          <cell r="B292">
            <v>0</v>
          </cell>
          <cell r="D292">
            <v>0</v>
          </cell>
          <cell r="E292">
            <v>0</v>
          </cell>
          <cell r="F292">
            <v>0</v>
          </cell>
          <cell r="G292">
            <v>0</v>
          </cell>
          <cell r="N292">
            <v>0</v>
          </cell>
          <cell r="P292">
            <v>0</v>
          </cell>
        </row>
        <row r="293">
          <cell r="B293">
            <v>0</v>
          </cell>
          <cell r="D293">
            <v>0</v>
          </cell>
          <cell r="E293">
            <v>0</v>
          </cell>
          <cell r="F293">
            <v>0</v>
          </cell>
          <cell r="G293">
            <v>0</v>
          </cell>
          <cell r="N293">
            <v>0</v>
          </cell>
          <cell r="P293">
            <v>0</v>
          </cell>
        </row>
        <row r="294">
          <cell r="B294">
            <v>0</v>
          </cell>
          <cell r="D294">
            <v>0</v>
          </cell>
          <cell r="E294">
            <v>0</v>
          </cell>
          <cell r="F294">
            <v>0</v>
          </cell>
          <cell r="G294">
            <v>0</v>
          </cell>
          <cell r="N294">
            <v>0</v>
          </cell>
          <cell r="P294">
            <v>0</v>
          </cell>
        </row>
        <row r="295">
          <cell r="B295">
            <v>0</v>
          </cell>
          <cell r="D295">
            <v>0</v>
          </cell>
          <cell r="E295">
            <v>0</v>
          </cell>
          <cell r="F295">
            <v>0</v>
          </cell>
          <cell r="G295">
            <v>0</v>
          </cell>
          <cell r="N295">
            <v>0</v>
          </cell>
          <cell r="P295">
            <v>0</v>
          </cell>
        </row>
        <row r="296">
          <cell r="B296">
            <v>0</v>
          </cell>
          <cell r="D296">
            <v>0</v>
          </cell>
          <cell r="E296">
            <v>0</v>
          </cell>
          <cell r="F296">
            <v>0</v>
          </cell>
          <cell r="G296">
            <v>0</v>
          </cell>
          <cell r="N296">
            <v>0</v>
          </cell>
          <cell r="P296">
            <v>0</v>
          </cell>
        </row>
        <row r="297">
          <cell r="B297">
            <v>0</v>
          </cell>
          <cell r="D297">
            <v>0</v>
          </cell>
          <cell r="E297">
            <v>0</v>
          </cell>
          <cell r="F297">
            <v>0</v>
          </cell>
          <cell r="G297">
            <v>0</v>
          </cell>
          <cell r="N297">
            <v>0</v>
          </cell>
          <cell r="P297">
            <v>0</v>
          </cell>
        </row>
        <row r="298">
          <cell r="B298">
            <v>0</v>
          </cell>
          <cell r="D298">
            <v>0</v>
          </cell>
          <cell r="E298">
            <v>0</v>
          </cell>
          <cell r="F298">
            <v>0</v>
          </cell>
          <cell r="G298">
            <v>0</v>
          </cell>
          <cell r="N298">
            <v>0</v>
          </cell>
          <cell r="P298">
            <v>0</v>
          </cell>
        </row>
        <row r="299">
          <cell r="B299">
            <v>0</v>
          </cell>
          <cell r="D299">
            <v>0</v>
          </cell>
          <cell r="E299">
            <v>0</v>
          </cell>
          <cell r="F299">
            <v>0</v>
          </cell>
          <cell r="G299">
            <v>0</v>
          </cell>
          <cell r="N299">
            <v>0</v>
          </cell>
          <cell r="P299">
            <v>0</v>
          </cell>
        </row>
        <row r="300">
          <cell r="B300">
            <v>0</v>
          </cell>
          <cell r="D300">
            <v>0</v>
          </cell>
          <cell r="E300">
            <v>0</v>
          </cell>
          <cell r="F300">
            <v>0</v>
          </cell>
          <cell r="G300">
            <v>0</v>
          </cell>
          <cell r="N300">
            <v>0</v>
          </cell>
          <cell r="P300">
            <v>0</v>
          </cell>
        </row>
        <row r="301">
          <cell r="B301">
            <v>0</v>
          </cell>
          <cell r="D301">
            <v>0</v>
          </cell>
          <cell r="E301">
            <v>0</v>
          </cell>
          <cell r="F301">
            <v>0</v>
          </cell>
          <cell r="G301">
            <v>0</v>
          </cell>
          <cell r="N301">
            <v>0</v>
          </cell>
          <cell r="P301">
            <v>0</v>
          </cell>
        </row>
        <row r="302">
          <cell r="B302">
            <v>0</v>
          </cell>
          <cell r="D302">
            <v>0</v>
          </cell>
          <cell r="E302">
            <v>0</v>
          </cell>
          <cell r="F302">
            <v>0</v>
          </cell>
          <cell r="G302">
            <v>0</v>
          </cell>
          <cell r="N302">
            <v>0</v>
          </cell>
          <cell r="P302">
            <v>0</v>
          </cell>
        </row>
        <row r="303">
          <cell r="B303">
            <v>0</v>
          </cell>
          <cell r="D303">
            <v>0</v>
          </cell>
          <cell r="E303">
            <v>0</v>
          </cell>
          <cell r="F303">
            <v>0</v>
          </cell>
          <cell r="G303">
            <v>0</v>
          </cell>
          <cell r="N303">
            <v>0</v>
          </cell>
          <cell r="P303">
            <v>0</v>
          </cell>
        </row>
        <row r="304">
          <cell r="B304">
            <v>0</v>
          </cell>
          <cell r="D304">
            <v>0</v>
          </cell>
          <cell r="E304">
            <v>0</v>
          </cell>
          <cell r="F304">
            <v>0</v>
          </cell>
          <cell r="G304">
            <v>0</v>
          </cell>
          <cell r="N304">
            <v>0</v>
          </cell>
          <cell r="P304">
            <v>0</v>
          </cell>
        </row>
        <row r="305">
          <cell r="B305">
            <v>0</v>
          </cell>
          <cell r="D305">
            <v>0</v>
          </cell>
          <cell r="E305">
            <v>0</v>
          </cell>
          <cell r="F305">
            <v>0</v>
          </cell>
          <cell r="G305">
            <v>0</v>
          </cell>
          <cell r="N305">
            <v>0</v>
          </cell>
          <cell r="P305">
            <v>0</v>
          </cell>
        </row>
        <row r="306">
          <cell r="B306">
            <v>0</v>
          </cell>
          <cell r="D306">
            <v>0</v>
          </cell>
          <cell r="E306">
            <v>0</v>
          </cell>
          <cell r="F306">
            <v>0</v>
          </cell>
          <cell r="G306">
            <v>0</v>
          </cell>
          <cell r="N306">
            <v>0</v>
          </cell>
          <cell r="P306">
            <v>0</v>
          </cell>
        </row>
        <row r="307">
          <cell r="B307">
            <v>0</v>
          </cell>
          <cell r="D307">
            <v>0</v>
          </cell>
          <cell r="E307">
            <v>0</v>
          </cell>
          <cell r="F307">
            <v>0</v>
          </cell>
          <cell r="G307">
            <v>0</v>
          </cell>
          <cell r="N307">
            <v>0</v>
          </cell>
          <cell r="P307">
            <v>0</v>
          </cell>
        </row>
        <row r="308">
          <cell r="B308">
            <v>0</v>
          </cell>
          <cell r="D308">
            <v>0</v>
          </cell>
          <cell r="E308">
            <v>0</v>
          </cell>
          <cell r="F308">
            <v>0</v>
          </cell>
          <cell r="G308">
            <v>0</v>
          </cell>
          <cell r="N308">
            <v>0</v>
          </cell>
          <cell r="P308">
            <v>0</v>
          </cell>
        </row>
        <row r="309">
          <cell r="B309">
            <v>0</v>
          </cell>
          <cell r="D309">
            <v>0</v>
          </cell>
          <cell r="E309">
            <v>0</v>
          </cell>
          <cell r="F309">
            <v>0</v>
          </cell>
          <cell r="G309">
            <v>0</v>
          </cell>
          <cell r="N309">
            <v>0</v>
          </cell>
          <cell r="P309">
            <v>0</v>
          </cell>
        </row>
        <row r="310">
          <cell r="B310">
            <v>0</v>
          </cell>
          <cell r="D310">
            <v>0</v>
          </cell>
          <cell r="E310">
            <v>0</v>
          </cell>
          <cell r="F310">
            <v>0</v>
          </cell>
          <cell r="G310">
            <v>0</v>
          </cell>
          <cell r="N310">
            <v>0</v>
          </cell>
          <cell r="P310">
            <v>0</v>
          </cell>
        </row>
        <row r="311">
          <cell r="B311">
            <v>0</v>
          </cell>
          <cell r="D311">
            <v>0</v>
          </cell>
          <cell r="E311">
            <v>0</v>
          </cell>
          <cell r="F311">
            <v>0</v>
          </cell>
          <cell r="G311">
            <v>0</v>
          </cell>
          <cell r="N311">
            <v>0</v>
          </cell>
          <cell r="P311">
            <v>0</v>
          </cell>
        </row>
        <row r="312">
          <cell r="B312">
            <v>0</v>
          </cell>
          <cell r="D312">
            <v>0</v>
          </cell>
          <cell r="E312">
            <v>0</v>
          </cell>
          <cell r="F312">
            <v>0</v>
          </cell>
          <cell r="G312">
            <v>0</v>
          </cell>
          <cell r="N312">
            <v>0</v>
          </cell>
          <cell r="P312">
            <v>0</v>
          </cell>
        </row>
        <row r="313">
          <cell r="B313">
            <v>0</v>
          </cell>
          <cell r="D313">
            <v>0</v>
          </cell>
          <cell r="E313">
            <v>0</v>
          </cell>
          <cell r="F313">
            <v>0</v>
          </cell>
          <cell r="G313">
            <v>0</v>
          </cell>
          <cell r="N313">
            <v>0</v>
          </cell>
          <cell r="P313">
            <v>0</v>
          </cell>
        </row>
        <row r="314">
          <cell r="B314">
            <v>0</v>
          </cell>
          <cell r="D314">
            <v>0</v>
          </cell>
          <cell r="E314">
            <v>0</v>
          </cell>
          <cell r="F314">
            <v>0</v>
          </cell>
          <cell r="G314">
            <v>0</v>
          </cell>
          <cell r="N314">
            <v>0</v>
          </cell>
          <cell r="P314">
            <v>0</v>
          </cell>
        </row>
        <row r="315">
          <cell r="B315">
            <v>0</v>
          </cell>
          <cell r="D315">
            <v>0</v>
          </cell>
          <cell r="E315">
            <v>0</v>
          </cell>
          <cell r="F315">
            <v>0</v>
          </cell>
          <cell r="G315">
            <v>0</v>
          </cell>
          <cell r="N315">
            <v>0</v>
          </cell>
          <cell r="P315">
            <v>0</v>
          </cell>
        </row>
        <row r="316">
          <cell r="B316">
            <v>0</v>
          </cell>
          <cell r="D316">
            <v>0</v>
          </cell>
          <cell r="E316">
            <v>0</v>
          </cell>
          <cell r="F316">
            <v>0</v>
          </cell>
          <cell r="G316">
            <v>0</v>
          </cell>
          <cell r="N316">
            <v>0</v>
          </cell>
          <cell r="P316">
            <v>0</v>
          </cell>
        </row>
        <row r="317">
          <cell r="B317">
            <v>0</v>
          </cell>
          <cell r="D317">
            <v>0</v>
          </cell>
          <cell r="E317">
            <v>0</v>
          </cell>
          <cell r="F317">
            <v>0</v>
          </cell>
          <cell r="G317">
            <v>0</v>
          </cell>
          <cell r="N317">
            <v>0</v>
          </cell>
          <cell r="P317">
            <v>0</v>
          </cell>
        </row>
        <row r="318">
          <cell r="B318">
            <v>0</v>
          </cell>
          <cell r="D318">
            <v>0</v>
          </cell>
          <cell r="E318">
            <v>0</v>
          </cell>
          <cell r="F318">
            <v>0</v>
          </cell>
          <cell r="G318">
            <v>0</v>
          </cell>
          <cell r="N318">
            <v>0</v>
          </cell>
          <cell r="P318">
            <v>0</v>
          </cell>
        </row>
        <row r="319">
          <cell r="B319">
            <v>0</v>
          </cell>
          <cell r="D319">
            <v>0</v>
          </cell>
          <cell r="E319">
            <v>0</v>
          </cell>
          <cell r="F319">
            <v>0</v>
          </cell>
          <cell r="G319">
            <v>0</v>
          </cell>
          <cell r="N319">
            <v>0</v>
          </cell>
          <cell r="P319">
            <v>0</v>
          </cell>
        </row>
        <row r="320">
          <cell r="B320">
            <v>0</v>
          </cell>
          <cell r="D320">
            <v>0</v>
          </cell>
          <cell r="E320">
            <v>0</v>
          </cell>
          <cell r="F320">
            <v>0</v>
          </cell>
          <cell r="G320">
            <v>0</v>
          </cell>
          <cell r="N320">
            <v>0</v>
          </cell>
          <cell r="P320">
            <v>0</v>
          </cell>
        </row>
        <row r="321">
          <cell r="B321">
            <v>0</v>
          </cell>
          <cell r="D321">
            <v>0</v>
          </cell>
          <cell r="E321">
            <v>0</v>
          </cell>
          <cell r="F321">
            <v>0</v>
          </cell>
          <cell r="G321">
            <v>0</v>
          </cell>
          <cell r="N321">
            <v>0</v>
          </cell>
          <cell r="P321">
            <v>0</v>
          </cell>
        </row>
        <row r="322">
          <cell r="B322">
            <v>0</v>
          </cell>
          <cell r="D322">
            <v>0</v>
          </cell>
          <cell r="E322">
            <v>0</v>
          </cell>
          <cell r="F322">
            <v>0</v>
          </cell>
          <cell r="G322">
            <v>0</v>
          </cell>
          <cell r="N322">
            <v>0</v>
          </cell>
          <cell r="P322">
            <v>0</v>
          </cell>
        </row>
        <row r="323">
          <cell r="B323">
            <v>0</v>
          </cell>
          <cell r="D323">
            <v>0</v>
          </cell>
          <cell r="E323">
            <v>0</v>
          </cell>
          <cell r="F323">
            <v>0</v>
          </cell>
          <cell r="G323">
            <v>0</v>
          </cell>
          <cell r="N323">
            <v>0</v>
          </cell>
          <cell r="P323">
            <v>0</v>
          </cell>
        </row>
        <row r="324">
          <cell r="B324">
            <v>0</v>
          </cell>
          <cell r="D324">
            <v>0</v>
          </cell>
          <cell r="E324">
            <v>0</v>
          </cell>
          <cell r="F324">
            <v>0</v>
          </cell>
          <cell r="G324">
            <v>0</v>
          </cell>
          <cell r="N324">
            <v>0</v>
          </cell>
          <cell r="P324">
            <v>0</v>
          </cell>
        </row>
        <row r="325">
          <cell r="B325">
            <v>0</v>
          </cell>
          <cell r="D325">
            <v>0</v>
          </cell>
          <cell r="E325">
            <v>0</v>
          </cell>
          <cell r="F325">
            <v>0</v>
          </cell>
          <cell r="G325">
            <v>0</v>
          </cell>
          <cell r="N325">
            <v>0</v>
          </cell>
          <cell r="P325">
            <v>0</v>
          </cell>
        </row>
        <row r="326">
          <cell r="B326">
            <v>0</v>
          </cell>
          <cell r="D326">
            <v>0</v>
          </cell>
          <cell r="E326">
            <v>0</v>
          </cell>
          <cell r="F326">
            <v>0</v>
          </cell>
          <cell r="G326">
            <v>0</v>
          </cell>
          <cell r="N326">
            <v>0</v>
          </cell>
          <cell r="P326">
            <v>0</v>
          </cell>
        </row>
        <row r="327">
          <cell r="B327">
            <v>0</v>
          </cell>
          <cell r="D327">
            <v>0</v>
          </cell>
          <cell r="E327">
            <v>0</v>
          </cell>
          <cell r="F327">
            <v>0</v>
          </cell>
          <cell r="G327">
            <v>0</v>
          </cell>
          <cell r="N327">
            <v>0</v>
          </cell>
          <cell r="P327">
            <v>0</v>
          </cell>
        </row>
        <row r="328">
          <cell r="B328">
            <v>0</v>
          </cell>
          <cell r="D328">
            <v>0</v>
          </cell>
          <cell r="E328">
            <v>0</v>
          </cell>
          <cell r="F328">
            <v>0</v>
          </cell>
          <cell r="G328">
            <v>0</v>
          </cell>
          <cell r="N328">
            <v>0</v>
          </cell>
          <cell r="P328">
            <v>0</v>
          </cell>
        </row>
        <row r="329">
          <cell r="B329">
            <v>0</v>
          </cell>
          <cell r="D329">
            <v>0</v>
          </cell>
          <cell r="E329">
            <v>0</v>
          </cell>
          <cell r="F329">
            <v>0</v>
          </cell>
          <cell r="G329">
            <v>0</v>
          </cell>
          <cell r="N329">
            <v>0</v>
          </cell>
          <cell r="P329">
            <v>0</v>
          </cell>
        </row>
        <row r="330">
          <cell r="B330">
            <v>0</v>
          </cell>
          <cell r="D330">
            <v>0</v>
          </cell>
          <cell r="E330">
            <v>0</v>
          </cell>
          <cell r="F330">
            <v>0</v>
          </cell>
          <cell r="G330">
            <v>0</v>
          </cell>
          <cell r="N330">
            <v>0</v>
          </cell>
          <cell r="P330">
            <v>0</v>
          </cell>
        </row>
        <row r="331">
          <cell r="B331">
            <v>0</v>
          </cell>
          <cell r="D331">
            <v>0</v>
          </cell>
          <cell r="E331">
            <v>0</v>
          </cell>
          <cell r="F331">
            <v>0</v>
          </cell>
          <cell r="G331">
            <v>0</v>
          </cell>
          <cell r="N331">
            <v>0</v>
          </cell>
          <cell r="P331">
            <v>0</v>
          </cell>
        </row>
        <row r="332">
          <cell r="B332">
            <v>0</v>
          </cell>
          <cell r="D332">
            <v>0</v>
          </cell>
          <cell r="E332">
            <v>0</v>
          </cell>
          <cell r="F332">
            <v>0</v>
          </cell>
          <cell r="G332">
            <v>0</v>
          </cell>
          <cell r="N332">
            <v>0</v>
          </cell>
          <cell r="P332">
            <v>0</v>
          </cell>
        </row>
        <row r="333">
          <cell r="B333">
            <v>0</v>
          </cell>
          <cell r="D333">
            <v>0</v>
          </cell>
          <cell r="E333">
            <v>0</v>
          </cell>
          <cell r="F333">
            <v>0</v>
          </cell>
          <cell r="G333">
            <v>0</v>
          </cell>
          <cell r="N333">
            <v>0</v>
          </cell>
          <cell r="P333">
            <v>0</v>
          </cell>
        </row>
        <row r="334">
          <cell r="B334">
            <v>0</v>
          </cell>
          <cell r="D334">
            <v>0</v>
          </cell>
          <cell r="E334">
            <v>0</v>
          </cell>
          <cell r="F334">
            <v>0</v>
          </cell>
          <cell r="G334">
            <v>0</v>
          </cell>
          <cell r="N334">
            <v>0</v>
          </cell>
          <cell r="P334">
            <v>0</v>
          </cell>
        </row>
        <row r="335">
          <cell r="B335">
            <v>0</v>
          </cell>
          <cell r="D335">
            <v>0</v>
          </cell>
          <cell r="E335">
            <v>0</v>
          </cell>
          <cell r="F335">
            <v>0</v>
          </cell>
          <cell r="G335">
            <v>0</v>
          </cell>
          <cell r="N335">
            <v>0</v>
          </cell>
          <cell r="P335">
            <v>0</v>
          </cell>
        </row>
        <row r="336">
          <cell r="B336">
            <v>0</v>
          </cell>
          <cell r="D336">
            <v>0</v>
          </cell>
          <cell r="E336">
            <v>0</v>
          </cell>
          <cell r="F336">
            <v>0</v>
          </cell>
          <cell r="G336">
            <v>0</v>
          </cell>
          <cell r="N336">
            <v>0</v>
          </cell>
          <cell r="P336">
            <v>0</v>
          </cell>
        </row>
        <row r="337">
          <cell r="B337">
            <v>0</v>
          </cell>
          <cell r="D337">
            <v>0</v>
          </cell>
          <cell r="E337">
            <v>0</v>
          </cell>
          <cell r="F337">
            <v>0</v>
          </cell>
          <cell r="G337">
            <v>0</v>
          </cell>
          <cell r="N337">
            <v>0</v>
          </cell>
          <cell r="P337">
            <v>0</v>
          </cell>
        </row>
        <row r="338">
          <cell r="B338">
            <v>0</v>
          </cell>
          <cell r="D338">
            <v>0</v>
          </cell>
          <cell r="E338">
            <v>0</v>
          </cell>
          <cell r="F338">
            <v>0</v>
          </cell>
          <cell r="G338">
            <v>0</v>
          </cell>
          <cell r="N338">
            <v>0</v>
          </cell>
          <cell r="P338">
            <v>0</v>
          </cell>
        </row>
        <row r="339">
          <cell r="B339">
            <v>0</v>
          </cell>
          <cell r="D339">
            <v>0</v>
          </cell>
          <cell r="E339">
            <v>0</v>
          </cell>
          <cell r="F339">
            <v>0</v>
          </cell>
          <cell r="G339">
            <v>0</v>
          </cell>
          <cell r="N339">
            <v>0</v>
          </cell>
          <cell r="P339">
            <v>0</v>
          </cell>
        </row>
        <row r="340">
          <cell r="B340">
            <v>0</v>
          </cell>
          <cell r="D340">
            <v>0</v>
          </cell>
          <cell r="E340">
            <v>0</v>
          </cell>
          <cell r="F340">
            <v>0</v>
          </cell>
          <cell r="G340">
            <v>0</v>
          </cell>
          <cell r="N340">
            <v>0</v>
          </cell>
          <cell r="P340">
            <v>0</v>
          </cell>
        </row>
        <row r="341">
          <cell r="B341">
            <v>0</v>
          </cell>
          <cell r="D341">
            <v>0</v>
          </cell>
          <cell r="E341">
            <v>0</v>
          </cell>
          <cell r="F341">
            <v>0</v>
          </cell>
          <cell r="G341">
            <v>0</v>
          </cell>
          <cell r="N341">
            <v>0</v>
          </cell>
          <cell r="P341">
            <v>0</v>
          </cell>
        </row>
        <row r="342">
          <cell r="B342">
            <v>0</v>
          </cell>
          <cell r="D342">
            <v>0</v>
          </cell>
          <cell r="E342">
            <v>0</v>
          </cell>
          <cell r="F342">
            <v>0</v>
          </cell>
          <cell r="G342">
            <v>0</v>
          </cell>
          <cell r="N342">
            <v>0</v>
          </cell>
          <cell r="P342">
            <v>0</v>
          </cell>
        </row>
        <row r="343">
          <cell r="B343">
            <v>0</v>
          </cell>
          <cell r="D343">
            <v>0</v>
          </cell>
          <cell r="E343">
            <v>0</v>
          </cell>
          <cell r="F343">
            <v>0</v>
          </cell>
          <cell r="G343">
            <v>0</v>
          </cell>
          <cell r="N343">
            <v>0</v>
          </cell>
          <cell r="P343">
            <v>0</v>
          </cell>
        </row>
        <row r="344">
          <cell r="B344">
            <v>0</v>
          </cell>
          <cell r="D344">
            <v>0</v>
          </cell>
          <cell r="E344">
            <v>0</v>
          </cell>
          <cell r="F344">
            <v>0</v>
          </cell>
          <cell r="G344">
            <v>0</v>
          </cell>
          <cell r="N344">
            <v>0</v>
          </cell>
          <cell r="P344">
            <v>0</v>
          </cell>
        </row>
        <row r="345">
          <cell r="B345">
            <v>0</v>
          </cell>
          <cell r="D345">
            <v>0</v>
          </cell>
          <cell r="E345">
            <v>0</v>
          </cell>
          <cell r="F345">
            <v>0</v>
          </cell>
          <cell r="G345">
            <v>0</v>
          </cell>
          <cell r="N345">
            <v>0</v>
          </cell>
          <cell r="P345">
            <v>0</v>
          </cell>
        </row>
        <row r="346">
          <cell r="B346">
            <v>0</v>
          </cell>
          <cell r="D346">
            <v>0</v>
          </cell>
          <cell r="E346">
            <v>0</v>
          </cell>
          <cell r="F346">
            <v>0</v>
          </cell>
          <cell r="G346">
            <v>0</v>
          </cell>
          <cell r="N346">
            <v>0</v>
          </cell>
          <cell r="P346">
            <v>0</v>
          </cell>
        </row>
        <row r="347">
          <cell r="B347">
            <v>0</v>
          </cell>
          <cell r="D347">
            <v>0</v>
          </cell>
          <cell r="E347">
            <v>0</v>
          </cell>
          <cell r="F347">
            <v>0</v>
          </cell>
          <cell r="G347">
            <v>0</v>
          </cell>
          <cell r="N347">
            <v>0</v>
          </cell>
          <cell r="P347">
            <v>0</v>
          </cell>
        </row>
        <row r="348">
          <cell r="B348">
            <v>0</v>
          </cell>
          <cell r="D348">
            <v>0</v>
          </cell>
          <cell r="E348">
            <v>0</v>
          </cell>
          <cell r="F348">
            <v>0</v>
          </cell>
          <cell r="G348">
            <v>0</v>
          </cell>
          <cell r="N348">
            <v>0</v>
          </cell>
          <cell r="P348">
            <v>0</v>
          </cell>
        </row>
        <row r="349">
          <cell r="B349">
            <v>0</v>
          </cell>
          <cell r="D349">
            <v>0</v>
          </cell>
          <cell r="E349">
            <v>0</v>
          </cell>
          <cell r="F349">
            <v>0</v>
          </cell>
          <cell r="G349">
            <v>0</v>
          </cell>
          <cell r="N349">
            <v>0</v>
          </cell>
          <cell r="P349">
            <v>0</v>
          </cell>
        </row>
        <row r="350">
          <cell r="B350">
            <v>0</v>
          </cell>
          <cell r="D350">
            <v>0</v>
          </cell>
          <cell r="E350">
            <v>0</v>
          </cell>
          <cell r="F350">
            <v>0</v>
          </cell>
          <cell r="G350">
            <v>0</v>
          </cell>
          <cell r="N350">
            <v>0</v>
          </cell>
          <cell r="P350">
            <v>0</v>
          </cell>
        </row>
        <row r="351">
          <cell r="B351">
            <v>0</v>
          </cell>
          <cell r="D351">
            <v>0</v>
          </cell>
          <cell r="E351">
            <v>0</v>
          </cell>
          <cell r="F351">
            <v>0</v>
          </cell>
          <cell r="G351">
            <v>0</v>
          </cell>
          <cell r="N351">
            <v>0</v>
          </cell>
          <cell r="P351">
            <v>0</v>
          </cell>
        </row>
        <row r="352">
          <cell r="B352">
            <v>0</v>
          </cell>
          <cell r="D352">
            <v>0</v>
          </cell>
          <cell r="E352">
            <v>0</v>
          </cell>
          <cell r="F352">
            <v>0</v>
          </cell>
          <cell r="G352">
            <v>0</v>
          </cell>
          <cell r="N352">
            <v>0</v>
          </cell>
          <cell r="P352">
            <v>0</v>
          </cell>
        </row>
        <row r="353">
          <cell r="B353">
            <v>0</v>
          </cell>
          <cell r="D353">
            <v>0</v>
          </cell>
          <cell r="E353">
            <v>0</v>
          </cell>
          <cell r="F353">
            <v>0</v>
          </cell>
          <cell r="G353">
            <v>0</v>
          </cell>
          <cell r="N353">
            <v>0</v>
          </cell>
          <cell r="P353">
            <v>0</v>
          </cell>
        </row>
        <row r="354">
          <cell r="B354">
            <v>0</v>
          </cell>
          <cell r="D354">
            <v>0</v>
          </cell>
          <cell r="E354">
            <v>0</v>
          </cell>
          <cell r="F354">
            <v>0</v>
          </cell>
          <cell r="G354">
            <v>0</v>
          </cell>
          <cell r="N354">
            <v>0</v>
          </cell>
          <cell r="P354">
            <v>0</v>
          </cell>
        </row>
        <row r="355">
          <cell r="B355">
            <v>0</v>
          </cell>
          <cell r="D355">
            <v>0</v>
          </cell>
          <cell r="E355">
            <v>0</v>
          </cell>
          <cell r="F355">
            <v>0</v>
          </cell>
          <cell r="G355">
            <v>0</v>
          </cell>
          <cell r="N355">
            <v>0</v>
          </cell>
          <cell r="P355">
            <v>0</v>
          </cell>
        </row>
        <row r="356">
          <cell r="B356">
            <v>0</v>
          </cell>
          <cell r="D356">
            <v>0</v>
          </cell>
          <cell r="E356">
            <v>0</v>
          </cell>
          <cell r="F356">
            <v>0</v>
          </cell>
          <cell r="G356">
            <v>0</v>
          </cell>
          <cell r="N356">
            <v>0</v>
          </cell>
          <cell r="P356">
            <v>0</v>
          </cell>
        </row>
        <row r="357">
          <cell r="B357">
            <v>0</v>
          </cell>
          <cell r="D357">
            <v>0</v>
          </cell>
          <cell r="E357">
            <v>0</v>
          </cell>
          <cell r="F357">
            <v>0</v>
          </cell>
          <cell r="G357">
            <v>0</v>
          </cell>
          <cell r="N357">
            <v>0</v>
          </cell>
          <cell r="P357">
            <v>0</v>
          </cell>
        </row>
        <row r="358">
          <cell r="B358">
            <v>0</v>
          </cell>
          <cell r="D358">
            <v>0</v>
          </cell>
          <cell r="E358">
            <v>0</v>
          </cell>
          <cell r="F358">
            <v>0</v>
          </cell>
          <cell r="G358">
            <v>0</v>
          </cell>
          <cell r="N358">
            <v>0</v>
          </cell>
          <cell r="P358">
            <v>0</v>
          </cell>
        </row>
        <row r="359">
          <cell r="B359">
            <v>0</v>
          </cell>
          <cell r="D359">
            <v>0</v>
          </cell>
          <cell r="E359">
            <v>0</v>
          </cell>
          <cell r="F359">
            <v>0</v>
          </cell>
          <cell r="G359">
            <v>0</v>
          </cell>
          <cell r="N359">
            <v>0</v>
          </cell>
          <cell r="P359">
            <v>0</v>
          </cell>
        </row>
        <row r="360">
          <cell r="B360">
            <v>0</v>
          </cell>
          <cell r="D360">
            <v>0</v>
          </cell>
          <cell r="E360">
            <v>0</v>
          </cell>
          <cell r="F360">
            <v>0</v>
          </cell>
          <cell r="G360">
            <v>0</v>
          </cell>
          <cell r="N360">
            <v>0</v>
          </cell>
          <cell r="P360">
            <v>0</v>
          </cell>
        </row>
        <row r="361">
          <cell r="B361">
            <v>0</v>
          </cell>
          <cell r="D361">
            <v>0</v>
          </cell>
          <cell r="E361">
            <v>0</v>
          </cell>
          <cell r="F361">
            <v>0</v>
          </cell>
          <cell r="G361">
            <v>0</v>
          </cell>
          <cell r="N361">
            <v>0</v>
          </cell>
          <cell r="P361">
            <v>0</v>
          </cell>
        </row>
        <row r="362">
          <cell r="B362">
            <v>0</v>
          </cell>
          <cell r="D362">
            <v>0</v>
          </cell>
          <cell r="E362">
            <v>0</v>
          </cell>
          <cell r="F362">
            <v>0</v>
          </cell>
          <cell r="G362">
            <v>0</v>
          </cell>
          <cell r="N362">
            <v>0</v>
          </cell>
          <cell r="P362">
            <v>0</v>
          </cell>
        </row>
        <row r="363">
          <cell r="B363">
            <v>0</v>
          </cell>
          <cell r="D363">
            <v>0</v>
          </cell>
          <cell r="E363">
            <v>0</v>
          </cell>
          <cell r="F363">
            <v>0</v>
          </cell>
          <cell r="G363">
            <v>0</v>
          </cell>
          <cell r="N363">
            <v>0</v>
          </cell>
          <cell r="P363">
            <v>0</v>
          </cell>
        </row>
        <row r="364">
          <cell r="B364">
            <v>0</v>
          </cell>
          <cell r="D364">
            <v>0</v>
          </cell>
          <cell r="E364">
            <v>0</v>
          </cell>
          <cell r="F364">
            <v>0</v>
          </cell>
          <cell r="G364">
            <v>0</v>
          </cell>
          <cell r="N364">
            <v>0</v>
          </cell>
          <cell r="P364">
            <v>0</v>
          </cell>
        </row>
        <row r="365">
          <cell r="B365">
            <v>0</v>
          </cell>
          <cell r="D365">
            <v>0</v>
          </cell>
          <cell r="E365">
            <v>0</v>
          </cell>
          <cell r="F365">
            <v>0</v>
          </cell>
          <cell r="G365">
            <v>0</v>
          </cell>
          <cell r="N365">
            <v>0</v>
          </cell>
          <cell r="P365">
            <v>0</v>
          </cell>
        </row>
        <row r="366">
          <cell r="B366">
            <v>0</v>
          </cell>
          <cell r="D366">
            <v>0</v>
          </cell>
          <cell r="E366">
            <v>0</v>
          </cell>
          <cell r="F366">
            <v>0</v>
          </cell>
          <cell r="G366">
            <v>0</v>
          </cell>
          <cell r="N366">
            <v>0</v>
          </cell>
          <cell r="P366">
            <v>0</v>
          </cell>
        </row>
        <row r="367">
          <cell r="B367">
            <v>0</v>
          </cell>
          <cell r="D367">
            <v>0</v>
          </cell>
          <cell r="E367">
            <v>0</v>
          </cell>
          <cell r="F367">
            <v>0</v>
          </cell>
          <cell r="G367">
            <v>0</v>
          </cell>
          <cell r="N367">
            <v>0</v>
          </cell>
          <cell r="P367">
            <v>0</v>
          </cell>
        </row>
        <row r="368">
          <cell r="B368">
            <v>0</v>
          </cell>
          <cell r="D368">
            <v>0</v>
          </cell>
          <cell r="E368">
            <v>0</v>
          </cell>
          <cell r="F368">
            <v>0</v>
          </cell>
          <cell r="G368">
            <v>0</v>
          </cell>
          <cell r="N368">
            <v>0</v>
          </cell>
          <cell r="P368">
            <v>0</v>
          </cell>
        </row>
        <row r="369">
          <cell r="B369">
            <v>0</v>
          </cell>
          <cell r="D369">
            <v>0</v>
          </cell>
          <cell r="E369">
            <v>0</v>
          </cell>
          <cell r="F369">
            <v>0</v>
          </cell>
          <cell r="G369">
            <v>0</v>
          </cell>
          <cell r="N369">
            <v>0</v>
          </cell>
          <cell r="P369">
            <v>0</v>
          </cell>
        </row>
        <row r="370">
          <cell r="B370">
            <v>0</v>
          </cell>
          <cell r="D370">
            <v>0</v>
          </cell>
          <cell r="E370">
            <v>0</v>
          </cell>
          <cell r="F370">
            <v>0</v>
          </cell>
          <cell r="G370">
            <v>0</v>
          </cell>
          <cell r="N370">
            <v>0</v>
          </cell>
          <cell r="P370">
            <v>0</v>
          </cell>
        </row>
        <row r="371">
          <cell r="B371">
            <v>0</v>
          </cell>
          <cell r="D371">
            <v>0</v>
          </cell>
          <cell r="E371">
            <v>0</v>
          </cell>
          <cell r="F371">
            <v>0</v>
          </cell>
          <cell r="G371">
            <v>0</v>
          </cell>
          <cell r="N371">
            <v>0</v>
          </cell>
          <cell r="P371">
            <v>0</v>
          </cell>
        </row>
        <row r="372">
          <cell r="B372">
            <v>0</v>
          </cell>
          <cell r="D372">
            <v>0</v>
          </cell>
          <cell r="E372">
            <v>0</v>
          </cell>
          <cell r="F372">
            <v>0</v>
          </cell>
          <cell r="G372">
            <v>0</v>
          </cell>
          <cell r="N372">
            <v>0</v>
          </cell>
          <cell r="P372">
            <v>0</v>
          </cell>
        </row>
        <row r="373">
          <cell r="B373">
            <v>0</v>
          </cell>
          <cell r="D373">
            <v>0</v>
          </cell>
          <cell r="E373">
            <v>0</v>
          </cell>
          <cell r="F373">
            <v>0</v>
          </cell>
          <cell r="G373">
            <v>0</v>
          </cell>
          <cell r="N373">
            <v>0</v>
          </cell>
          <cell r="P373">
            <v>0</v>
          </cell>
        </row>
        <row r="374">
          <cell r="B374">
            <v>0</v>
          </cell>
          <cell r="D374">
            <v>0</v>
          </cell>
          <cell r="E374">
            <v>0</v>
          </cell>
          <cell r="F374">
            <v>0</v>
          </cell>
          <cell r="G374">
            <v>0</v>
          </cell>
          <cell r="N374">
            <v>0</v>
          </cell>
          <cell r="P374">
            <v>0</v>
          </cell>
        </row>
        <row r="375">
          <cell r="B375">
            <v>0</v>
          </cell>
          <cell r="D375">
            <v>0</v>
          </cell>
          <cell r="E375">
            <v>0</v>
          </cell>
          <cell r="F375">
            <v>0</v>
          </cell>
          <cell r="G375">
            <v>0</v>
          </cell>
          <cell r="N375">
            <v>0</v>
          </cell>
          <cell r="P375">
            <v>0</v>
          </cell>
        </row>
        <row r="376">
          <cell r="B376">
            <v>0</v>
          </cell>
          <cell r="D376">
            <v>0</v>
          </cell>
          <cell r="E376">
            <v>0</v>
          </cell>
          <cell r="F376">
            <v>0</v>
          </cell>
          <cell r="G376">
            <v>0</v>
          </cell>
          <cell r="N376">
            <v>0</v>
          </cell>
          <cell r="P376">
            <v>0</v>
          </cell>
        </row>
        <row r="377">
          <cell r="B377">
            <v>0</v>
          </cell>
          <cell r="D377">
            <v>0</v>
          </cell>
          <cell r="E377">
            <v>0</v>
          </cell>
          <cell r="F377">
            <v>0</v>
          </cell>
          <cell r="G377">
            <v>0</v>
          </cell>
          <cell r="N377">
            <v>0</v>
          </cell>
          <cell r="P377">
            <v>0</v>
          </cell>
        </row>
        <row r="378">
          <cell r="B378">
            <v>0</v>
          </cell>
          <cell r="D378">
            <v>0</v>
          </cell>
          <cell r="E378">
            <v>0</v>
          </cell>
          <cell r="F378">
            <v>0</v>
          </cell>
          <cell r="G378">
            <v>0</v>
          </cell>
          <cell r="N378">
            <v>0</v>
          </cell>
          <cell r="P378">
            <v>0</v>
          </cell>
        </row>
        <row r="379">
          <cell r="B379">
            <v>0</v>
          </cell>
          <cell r="D379">
            <v>0</v>
          </cell>
          <cell r="E379">
            <v>0</v>
          </cell>
          <cell r="F379">
            <v>0</v>
          </cell>
          <cell r="G379">
            <v>0</v>
          </cell>
          <cell r="N379">
            <v>0</v>
          </cell>
          <cell r="P379">
            <v>0</v>
          </cell>
        </row>
        <row r="380">
          <cell r="B380">
            <v>0</v>
          </cell>
          <cell r="D380">
            <v>0</v>
          </cell>
          <cell r="E380">
            <v>0</v>
          </cell>
          <cell r="F380">
            <v>0</v>
          </cell>
          <cell r="G380">
            <v>0</v>
          </cell>
          <cell r="N380">
            <v>0</v>
          </cell>
          <cell r="P380">
            <v>0</v>
          </cell>
        </row>
        <row r="381">
          <cell r="B381">
            <v>0</v>
          </cell>
          <cell r="D381">
            <v>0</v>
          </cell>
          <cell r="E381">
            <v>0</v>
          </cell>
          <cell r="F381">
            <v>0</v>
          </cell>
          <cell r="G381">
            <v>0</v>
          </cell>
          <cell r="N381">
            <v>0</v>
          </cell>
          <cell r="P381">
            <v>0</v>
          </cell>
        </row>
        <row r="382">
          <cell r="B382">
            <v>0</v>
          </cell>
          <cell r="D382">
            <v>0</v>
          </cell>
          <cell r="E382">
            <v>0</v>
          </cell>
          <cell r="F382">
            <v>0</v>
          </cell>
          <cell r="G382">
            <v>0</v>
          </cell>
          <cell r="N382">
            <v>0</v>
          </cell>
          <cell r="P382">
            <v>0</v>
          </cell>
        </row>
        <row r="383">
          <cell r="B383">
            <v>0</v>
          </cell>
          <cell r="D383">
            <v>0</v>
          </cell>
          <cell r="E383">
            <v>0</v>
          </cell>
          <cell r="F383">
            <v>0</v>
          </cell>
          <cell r="G383">
            <v>0</v>
          </cell>
          <cell r="N383">
            <v>0</v>
          </cell>
          <cell r="P383">
            <v>0</v>
          </cell>
        </row>
        <row r="384">
          <cell r="B384">
            <v>0</v>
          </cell>
          <cell r="D384">
            <v>0</v>
          </cell>
          <cell r="E384">
            <v>0</v>
          </cell>
          <cell r="F384">
            <v>0</v>
          </cell>
          <cell r="G384">
            <v>0</v>
          </cell>
          <cell r="N384">
            <v>0</v>
          </cell>
          <cell r="P384">
            <v>0</v>
          </cell>
        </row>
        <row r="385">
          <cell r="B385">
            <v>0</v>
          </cell>
          <cell r="D385">
            <v>0</v>
          </cell>
          <cell r="E385">
            <v>0</v>
          </cell>
          <cell r="F385">
            <v>0</v>
          </cell>
          <cell r="G385">
            <v>0</v>
          </cell>
          <cell r="N385">
            <v>0</v>
          </cell>
          <cell r="P385">
            <v>0</v>
          </cell>
        </row>
        <row r="386">
          <cell r="B386">
            <v>0</v>
          </cell>
          <cell r="D386">
            <v>0</v>
          </cell>
          <cell r="E386">
            <v>0</v>
          </cell>
          <cell r="F386">
            <v>0</v>
          </cell>
          <cell r="G386">
            <v>0</v>
          </cell>
          <cell r="N386">
            <v>0</v>
          </cell>
          <cell r="P386">
            <v>0</v>
          </cell>
        </row>
        <row r="387">
          <cell r="B387">
            <v>0</v>
          </cell>
          <cell r="D387">
            <v>0</v>
          </cell>
          <cell r="E387">
            <v>0</v>
          </cell>
          <cell r="F387">
            <v>0</v>
          </cell>
          <cell r="G387">
            <v>0</v>
          </cell>
          <cell r="N387">
            <v>0</v>
          </cell>
          <cell r="P387">
            <v>0</v>
          </cell>
        </row>
        <row r="388">
          <cell r="B388">
            <v>0</v>
          </cell>
          <cell r="D388">
            <v>0</v>
          </cell>
          <cell r="E388">
            <v>0</v>
          </cell>
          <cell r="F388">
            <v>0</v>
          </cell>
          <cell r="G388">
            <v>0</v>
          </cell>
          <cell r="N388">
            <v>0</v>
          </cell>
          <cell r="P388">
            <v>0</v>
          </cell>
        </row>
        <row r="389">
          <cell r="B389">
            <v>0</v>
          </cell>
          <cell r="D389">
            <v>0</v>
          </cell>
          <cell r="E389">
            <v>0</v>
          </cell>
          <cell r="F389">
            <v>0</v>
          </cell>
          <cell r="G389">
            <v>0</v>
          </cell>
          <cell r="N389">
            <v>0</v>
          </cell>
          <cell r="P389">
            <v>0</v>
          </cell>
        </row>
        <row r="390">
          <cell r="B390">
            <v>0</v>
          </cell>
          <cell r="D390">
            <v>0</v>
          </cell>
          <cell r="E390">
            <v>0</v>
          </cell>
          <cell r="F390">
            <v>0</v>
          </cell>
          <cell r="G390">
            <v>0</v>
          </cell>
          <cell r="N390">
            <v>0</v>
          </cell>
          <cell r="P390">
            <v>0</v>
          </cell>
        </row>
        <row r="391">
          <cell r="B391">
            <v>0</v>
          </cell>
          <cell r="D391">
            <v>0</v>
          </cell>
          <cell r="E391">
            <v>0</v>
          </cell>
          <cell r="F391">
            <v>0</v>
          </cell>
          <cell r="G391">
            <v>0</v>
          </cell>
          <cell r="N391">
            <v>0</v>
          </cell>
          <cell r="P391">
            <v>0</v>
          </cell>
        </row>
        <row r="392">
          <cell r="B392">
            <v>0</v>
          </cell>
          <cell r="D392">
            <v>0</v>
          </cell>
          <cell r="E392">
            <v>0</v>
          </cell>
          <cell r="F392">
            <v>0</v>
          </cell>
          <cell r="G392">
            <v>0</v>
          </cell>
          <cell r="N392">
            <v>0</v>
          </cell>
          <cell r="P392">
            <v>0</v>
          </cell>
        </row>
        <row r="393">
          <cell r="B393">
            <v>0</v>
          </cell>
          <cell r="D393">
            <v>0</v>
          </cell>
          <cell r="E393">
            <v>0</v>
          </cell>
          <cell r="F393">
            <v>0</v>
          </cell>
          <cell r="G393">
            <v>0</v>
          </cell>
          <cell r="N393">
            <v>0</v>
          </cell>
          <cell r="P393">
            <v>0</v>
          </cell>
        </row>
        <row r="394">
          <cell r="B394">
            <v>0</v>
          </cell>
          <cell r="D394">
            <v>0</v>
          </cell>
          <cell r="E394">
            <v>0</v>
          </cell>
          <cell r="F394">
            <v>0</v>
          </cell>
          <cell r="G394">
            <v>0</v>
          </cell>
          <cell r="N394">
            <v>0</v>
          </cell>
          <cell r="P394">
            <v>0</v>
          </cell>
        </row>
        <row r="395">
          <cell r="B395">
            <v>0</v>
          </cell>
          <cell r="D395">
            <v>0</v>
          </cell>
          <cell r="E395">
            <v>0</v>
          </cell>
          <cell r="F395">
            <v>0</v>
          </cell>
          <cell r="G395">
            <v>0</v>
          </cell>
          <cell r="N395">
            <v>0</v>
          </cell>
          <cell r="P395">
            <v>0</v>
          </cell>
        </row>
        <row r="396">
          <cell r="B396">
            <v>0</v>
          </cell>
          <cell r="D396">
            <v>0</v>
          </cell>
          <cell r="E396">
            <v>0</v>
          </cell>
          <cell r="F396">
            <v>0</v>
          </cell>
          <cell r="G396">
            <v>0</v>
          </cell>
          <cell r="N396">
            <v>0</v>
          </cell>
          <cell r="P396">
            <v>0</v>
          </cell>
        </row>
        <row r="397">
          <cell r="B397">
            <v>0</v>
          </cell>
          <cell r="D397">
            <v>0</v>
          </cell>
          <cell r="E397">
            <v>0</v>
          </cell>
          <cell r="F397">
            <v>0</v>
          </cell>
          <cell r="G397">
            <v>0</v>
          </cell>
          <cell r="N397">
            <v>0</v>
          </cell>
          <cell r="P397">
            <v>0</v>
          </cell>
        </row>
        <row r="398">
          <cell r="B398">
            <v>0</v>
          </cell>
          <cell r="D398">
            <v>0</v>
          </cell>
          <cell r="E398">
            <v>0</v>
          </cell>
          <cell r="F398">
            <v>0</v>
          </cell>
          <cell r="G398">
            <v>0</v>
          </cell>
          <cell r="N398">
            <v>0</v>
          </cell>
          <cell r="P398">
            <v>0</v>
          </cell>
        </row>
        <row r="399">
          <cell r="B399">
            <v>0</v>
          </cell>
          <cell r="D399">
            <v>0</v>
          </cell>
          <cell r="E399">
            <v>0</v>
          </cell>
          <cell r="F399">
            <v>0</v>
          </cell>
          <cell r="G399">
            <v>0</v>
          </cell>
          <cell r="N399">
            <v>0</v>
          </cell>
          <cell r="P399">
            <v>0</v>
          </cell>
        </row>
        <row r="400">
          <cell r="B400">
            <v>0</v>
          </cell>
          <cell r="D400">
            <v>0</v>
          </cell>
          <cell r="E400">
            <v>0</v>
          </cell>
          <cell r="F400">
            <v>0</v>
          </cell>
          <cell r="G400">
            <v>0</v>
          </cell>
          <cell r="N400">
            <v>0</v>
          </cell>
          <cell r="P400">
            <v>0</v>
          </cell>
        </row>
        <row r="401">
          <cell r="B401">
            <v>0</v>
          </cell>
          <cell r="D401">
            <v>0</v>
          </cell>
          <cell r="E401">
            <v>0</v>
          </cell>
          <cell r="F401">
            <v>0</v>
          </cell>
          <cell r="G401">
            <v>0</v>
          </cell>
          <cell r="N401">
            <v>0</v>
          </cell>
          <cell r="P401">
            <v>0</v>
          </cell>
        </row>
        <row r="402">
          <cell r="B402">
            <v>0</v>
          </cell>
          <cell r="D402">
            <v>0</v>
          </cell>
          <cell r="E402">
            <v>0</v>
          </cell>
          <cell r="F402">
            <v>0</v>
          </cell>
          <cell r="G402">
            <v>0</v>
          </cell>
          <cell r="N402">
            <v>0</v>
          </cell>
          <cell r="P402">
            <v>0</v>
          </cell>
        </row>
        <row r="403">
          <cell r="B403">
            <v>0</v>
          </cell>
          <cell r="D403">
            <v>0</v>
          </cell>
          <cell r="E403">
            <v>0</v>
          </cell>
          <cell r="F403">
            <v>0</v>
          </cell>
          <cell r="G403">
            <v>0</v>
          </cell>
          <cell r="N403">
            <v>0</v>
          </cell>
          <cell r="P403">
            <v>0</v>
          </cell>
        </row>
        <row r="404">
          <cell r="B404">
            <v>0</v>
          </cell>
          <cell r="D404">
            <v>0</v>
          </cell>
          <cell r="E404">
            <v>0</v>
          </cell>
          <cell r="F404">
            <v>0</v>
          </cell>
          <cell r="G404">
            <v>0</v>
          </cell>
          <cell r="N404">
            <v>0</v>
          </cell>
          <cell r="P404">
            <v>0</v>
          </cell>
        </row>
        <row r="405">
          <cell r="B405">
            <v>0</v>
          </cell>
          <cell r="D405">
            <v>0</v>
          </cell>
          <cell r="E405">
            <v>0</v>
          </cell>
          <cell r="F405">
            <v>0</v>
          </cell>
          <cell r="G405">
            <v>0</v>
          </cell>
          <cell r="N405">
            <v>0</v>
          </cell>
          <cell r="P405">
            <v>0</v>
          </cell>
        </row>
        <row r="406">
          <cell r="B406">
            <v>0</v>
          </cell>
          <cell r="D406">
            <v>0</v>
          </cell>
          <cell r="E406">
            <v>0</v>
          </cell>
          <cell r="F406">
            <v>0</v>
          </cell>
          <cell r="G406">
            <v>0</v>
          </cell>
          <cell r="N406">
            <v>0</v>
          </cell>
          <cell r="P406">
            <v>0</v>
          </cell>
        </row>
        <row r="407">
          <cell r="B407">
            <v>0</v>
          </cell>
          <cell r="D407">
            <v>0</v>
          </cell>
          <cell r="E407">
            <v>0</v>
          </cell>
          <cell r="F407">
            <v>0</v>
          </cell>
          <cell r="G407">
            <v>0</v>
          </cell>
          <cell r="N407">
            <v>0</v>
          </cell>
          <cell r="P407">
            <v>0</v>
          </cell>
        </row>
        <row r="408">
          <cell r="B408">
            <v>0</v>
          </cell>
          <cell r="D408">
            <v>0</v>
          </cell>
          <cell r="E408">
            <v>0</v>
          </cell>
          <cell r="F408">
            <v>0</v>
          </cell>
          <cell r="G408">
            <v>0</v>
          </cell>
          <cell r="N408">
            <v>0</v>
          </cell>
          <cell r="P408">
            <v>0</v>
          </cell>
        </row>
        <row r="409">
          <cell r="B409">
            <v>0</v>
          </cell>
          <cell r="D409">
            <v>0</v>
          </cell>
          <cell r="E409">
            <v>0</v>
          </cell>
          <cell r="F409">
            <v>0</v>
          </cell>
          <cell r="G409">
            <v>0</v>
          </cell>
          <cell r="N409">
            <v>0</v>
          </cell>
          <cell r="P409">
            <v>0</v>
          </cell>
        </row>
        <row r="410">
          <cell r="B410">
            <v>0</v>
          </cell>
          <cell r="D410">
            <v>0</v>
          </cell>
          <cell r="E410">
            <v>0</v>
          </cell>
          <cell r="F410">
            <v>0</v>
          </cell>
          <cell r="G410">
            <v>0</v>
          </cell>
          <cell r="N410">
            <v>0</v>
          </cell>
          <cell r="P410">
            <v>0</v>
          </cell>
        </row>
        <row r="411">
          <cell r="B411">
            <v>0</v>
          </cell>
          <cell r="D411">
            <v>0</v>
          </cell>
          <cell r="E411">
            <v>0</v>
          </cell>
          <cell r="F411">
            <v>0</v>
          </cell>
          <cell r="G411">
            <v>0</v>
          </cell>
          <cell r="N411">
            <v>0</v>
          </cell>
          <cell r="P411">
            <v>0</v>
          </cell>
        </row>
        <row r="412">
          <cell r="B412">
            <v>0</v>
          </cell>
          <cell r="D412">
            <v>0</v>
          </cell>
          <cell r="E412">
            <v>0</v>
          </cell>
          <cell r="F412">
            <v>0</v>
          </cell>
          <cell r="G412">
            <v>0</v>
          </cell>
          <cell r="N412">
            <v>0</v>
          </cell>
          <cell r="P412">
            <v>0</v>
          </cell>
        </row>
        <row r="413">
          <cell r="B413">
            <v>0</v>
          </cell>
          <cell r="D413">
            <v>0</v>
          </cell>
          <cell r="E413">
            <v>0</v>
          </cell>
          <cell r="F413">
            <v>0</v>
          </cell>
          <cell r="G413">
            <v>0</v>
          </cell>
          <cell r="N413">
            <v>0</v>
          </cell>
          <cell r="P413">
            <v>0</v>
          </cell>
        </row>
        <row r="414">
          <cell r="B414">
            <v>0</v>
          </cell>
          <cell r="D414">
            <v>0</v>
          </cell>
          <cell r="E414">
            <v>0</v>
          </cell>
          <cell r="F414">
            <v>0</v>
          </cell>
          <cell r="G414">
            <v>0</v>
          </cell>
          <cell r="N414">
            <v>0</v>
          </cell>
          <cell r="P414">
            <v>0</v>
          </cell>
        </row>
        <row r="415">
          <cell r="B415">
            <v>0</v>
          </cell>
          <cell r="D415">
            <v>0</v>
          </cell>
          <cell r="E415">
            <v>0</v>
          </cell>
          <cell r="F415">
            <v>0</v>
          </cell>
          <cell r="G415">
            <v>0</v>
          </cell>
          <cell r="N415">
            <v>0</v>
          </cell>
          <cell r="P415">
            <v>0</v>
          </cell>
        </row>
        <row r="416">
          <cell r="B416">
            <v>0</v>
          </cell>
          <cell r="D416">
            <v>0</v>
          </cell>
          <cell r="E416">
            <v>0</v>
          </cell>
          <cell r="F416">
            <v>0</v>
          </cell>
          <cell r="G416">
            <v>0</v>
          </cell>
          <cell r="N416">
            <v>0</v>
          </cell>
          <cell r="P416">
            <v>0</v>
          </cell>
        </row>
        <row r="417">
          <cell r="B417">
            <v>0</v>
          </cell>
          <cell r="D417">
            <v>0</v>
          </cell>
          <cell r="E417">
            <v>0</v>
          </cell>
          <cell r="F417">
            <v>0</v>
          </cell>
          <cell r="G417">
            <v>0</v>
          </cell>
          <cell r="N417">
            <v>0</v>
          </cell>
          <cell r="P417">
            <v>0</v>
          </cell>
        </row>
        <row r="418">
          <cell r="B418">
            <v>0</v>
          </cell>
          <cell r="D418">
            <v>0</v>
          </cell>
          <cell r="E418">
            <v>0</v>
          </cell>
          <cell r="F418">
            <v>0</v>
          </cell>
          <cell r="G418">
            <v>0</v>
          </cell>
          <cell r="N418">
            <v>0</v>
          </cell>
          <cell r="P418">
            <v>0</v>
          </cell>
        </row>
        <row r="419">
          <cell r="B419">
            <v>0</v>
          </cell>
          <cell r="D419">
            <v>0</v>
          </cell>
          <cell r="E419">
            <v>0</v>
          </cell>
          <cell r="F419">
            <v>0</v>
          </cell>
          <cell r="G419">
            <v>0</v>
          </cell>
          <cell r="N419">
            <v>0</v>
          </cell>
          <cell r="P419">
            <v>0</v>
          </cell>
        </row>
        <row r="420">
          <cell r="B420">
            <v>0</v>
          </cell>
          <cell r="D420">
            <v>0</v>
          </cell>
          <cell r="E420">
            <v>0</v>
          </cell>
          <cell r="F420">
            <v>0</v>
          </cell>
          <cell r="G420">
            <v>0</v>
          </cell>
          <cell r="N420">
            <v>0</v>
          </cell>
          <cell r="P420">
            <v>0</v>
          </cell>
        </row>
        <row r="421">
          <cell r="B421">
            <v>0</v>
          </cell>
          <cell r="D421">
            <v>0</v>
          </cell>
          <cell r="E421">
            <v>0</v>
          </cell>
          <cell r="F421">
            <v>0</v>
          </cell>
          <cell r="G421">
            <v>0</v>
          </cell>
          <cell r="N421">
            <v>0</v>
          </cell>
          <cell r="P421">
            <v>0</v>
          </cell>
        </row>
        <row r="422">
          <cell r="B422">
            <v>0</v>
          </cell>
          <cell r="D422">
            <v>0</v>
          </cell>
          <cell r="E422">
            <v>0</v>
          </cell>
          <cell r="F422">
            <v>0</v>
          </cell>
          <cell r="G422">
            <v>0</v>
          </cell>
          <cell r="N422">
            <v>0</v>
          </cell>
          <cell r="P422">
            <v>0</v>
          </cell>
        </row>
        <row r="423">
          <cell r="B423">
            <v>0</v>
          </cell>
          <cell r="D423">
            <v>0</v>
          </cell>
          <cell r="E423">
            <v>0</v>
          </cell>
          <cell r="F423">
            <v>0</v>
          </cell>
          <cell r="G423">
            <v>0</v>
          </cell>
          <cell r="N423">
            <v>0</v>
          </cell>
          <cell r="P423">
            <v>0</v>
          </cell>
        </row>
        <row r="424">
          <cell r="B424">
            <v>0</v>
          </cell>
          <cell r="D424">
            <v>0</v>
          </cell>
          <cell r="E424">
            <v>0</v>
          </cell>
          <cell r="F424">
            <v>0</v>
          </cell>
          <cell r="G424">
            <v>0</v>
          </cell>
          <cell r="N424">
            <v>0</v>
          </cell>
          <cell r="P424">
            <v>0</v>
          </cell>
        </row>
        <row r="425">
          <cell r="B425">
            <v>0</v>
          </cell>
          <cell r="D425">
            <v>0</v>
          </cell>
          <cell r="E425">
            <v>0</v>
          </cell>
          <cell r="F425">
            <v>0</v>
          </cell>
          <cell r="G425">
            <v>0</v>
          </cell>
          <cell r="N425">
            <v>0</v>
          </cell>
          <cell r="P425">
            <v>0</v>
          </cell>
        </row>
        <row r="426">
          <cell r="B426">
            <v>0</v>
          </cell>
          <cell r="D426">
            <v>0</v>
          </cell>
          <cell r="E426">
            <v>0</v>
          </cell>
          <cell r="F426">
            <v>0</v>
          </cell>
          <cell r="G426">
            <v>0</v>
          </cell>
          <cell r="N426">
            <v>0</v>
          </cell>
          <cell r="P426">
            <v>0</v>
          </cell>
        </row>
        <row r="427">
          <cell r="B427">
            <v>0</v>
          </cell>
          <cell r="D427">
            <v>0</v>
          </cell>
          <cell r="E427">
            <v>0</v>
          </cell>
          <cell r="F427">
            <v>0</v>
          </cell>
          <cell r="G427">
            <v>0</v>
          </cell>
          <cell r="N427">
            <v>0</v>
          </cell>
          <cell r="P427">
            <v>0</v>
          </cell>
        </row>
        <row r="428">
          <cell r="B428">
            <v>0</v>
          </cell>
          <cell r="D428">
            <v>0</v>
          </cell>
          <cell r="E428">
            <v>0</v>
          </cell>
          <cell r="F428">
            <v>0</v>
          </cell>
          <cell r="G428">
            <v>0</v>
          </cell>
          <cell r="N428">
            <v>0</v>
          </cell>
          <cell r="P428">
            <v>0</v>
          </cell>
        </row>
        <row r="429">
          <cell r="B429">
            <v>0</v>
          </cell>
          <cell r="D429">
            <v>0</v>
          </cell>
          <cell r="E429">
            <v>0</v>
          </cell>
          <cell r="F429">
            <v>0</v>
          </cell>
          <cell r="G429">
            <v>0</v>
          </cell>
          <cell r="N429">
            <v>0</v>
          </cell>
          <cell r="P429">
            <v>0</v>
          </cell>
        </row>
        <row r="430">
          <cell r="B430">
            <v>0</v>
          </cell>
          <cell r="D430">
            <v>0</v>
          </cell>
          <cell r="E430">
            <v>0</v>
          </cell>
          <cell r="F430">
            <v>0</v>
          </cell>
          <cell r="G430">
            <v>0</v>
          </cell>
          <cell r="N430">
            <v>0</v>
          </cell>
          <cell r="P430">
            <v>0</v>
          </cell>
        </row>
        <row r="431">
          <cell r="B431">
            <v>0</v>
          </cell>
          <cell r="D431">
            <v>0</v>
          </cell>
          <cell r="E431">
            <v>0</v>
          </cell>
          <cell r="F431">
            <v>0</v>
          </cell>
          <cell r="G431">
            <v>0</v>
          </cell>
          <cell r="N431">
            <v>0</v>
          </cell>
          <cell r="P431">
            <v>0</v>
          </cell>
        </row>
        <row r="432">
          <cell r="B432">
            <v>0</v>
          </cell>
          <cell r="D432">
            <v>0</v>
          </cell>
          <cell r="E432">
            <v>0</v>
          </cell>
          <cell r="F432">
            <v>0</v>
          </cell>
          <cell r="G432">
            <v>0</v>
          </cell>
          <cell r="N432">
            <v>0</v>
          </cell>
          <cell r="P432">
            <v>0</v>
          </cell>
        </row>
        <row r="433">
          <cell r="B433">
            <v>0</v>
          </cell>
          <cell r="D433">
            <v>0</v>
          </cell>
          <cell r="E433">
            <v>0</v>
          </cell>
          <cell r="F433">
            <v>0</v>
          </cell>
          <cell r="G433">
            <v>0</v>
          </cell>
          <cell r="N433">
            <v>0</v>
          </cell>
          <cell r="P433">
            <v>0</v>
          </cell>
        </row>
        <row r="434">
          <cell r="B434">
            <v>0</v>
          </cell>
          <cell r="D434">
            <v>0</v>
          </cell>
          <cell r="E434">
            <v>0</v>
          </cell>
          <cell r="F434">
            <v>0</v>
          </cell>
          <cell r="G434">
            <v>0</v>
          </cell>
          <cell r="N434">
            <v>0</v>
          </cell>
          <cell r="P434">
            <v>0</v>
          </cell>
        </row>
        <row r="435">
          <cell r="B435">
            <v>0</v>
          </cell>
          <cell r="D435">
            <v>0</v>
          </cell>
          <cell r="E435">
            <v>0</v>
          </cell>
          <cell r="F435">
            <v>0</v>
          </cell>
          <cell r="G435">
            <v>0</v>
          </cell>
          <cell r="N435">
            <v>0</v>
          </cell>
          <cell r="P435">
            <v>0</v>
          </cell>
        </row>
        <row r="436">
          <cell r="B436">
            <v>0</v>
          </cell>
          <cell r="D436">
            <v>0</v>
          </cell>
          <cell r="E436">
            <v>0</v>
          </cell>
          <cell r="F436">
            <v>0</v>
          </cell>
          <cell r="G436">
            <v>0</v>
          </cell>
          <cell r="N436">
            <v>0</v>
          </cell>
          <cell r="P436">
            <v>0</v>
          </cell>
        </row>
        <row r="437">
          <cell r="B437">
            <v>0</v>
          </cell>
          <cell r="D437">
            <v>0</v>
          </cell>
          <cell r="E437">
            <v>0</v>
          </cell>
          <cell r="F437">
            <v>0</v>
          </cell>
          <cell r="G437">
            <v>0</v>
          </cell>
          <cell r="N437">
            <v>0</v>
          </cell>
          <cell r="P437">
            <v>0</v>
          </cell>
        </row>
        <row r="438">
          <cell r="B438">
            <v>0</v>
          </cell>
          <cell r="D438">
            <v>0</v>
          </cell>
          <cell r="E438">
            <v>0</v>
          </cell>
          <cell r="F438">
            <v>0</v>
          </cell>
          <cell r="G438">
            <v>0</v>
          </cell>
          <cell r="N438">
            <v>0</v>
          </cell>
          <cell r="P438">
            <v>0</v>
          </cell>
        </row>
        <row r="439">
          <cell r="B439">
            <v>0</v>
          </cell>
          <cell r="D439">
            <v>0</v>
          </cell>
          <cell r="E439">
            <v>0</v>
          </cell>
          <cell r="F439">
            <v>0</v>
          </cell>
          <cell r="G439">
            <v>0</v>
          </cell>
          <cell r="N439">
            <v>0</v>
          </cell>
          <cell r="P439">
            <v>0</v>
          </cell>
        </row>
        <row r="440">
          <cell r="B440">
            <v>0</v>
          </cell>
          <cell r="D440">
            <v>0</v>
          </cell>
          <cell r="E440">
            <v>0</v>
          </cell>
          <cell r="F440">
            <v>0</v>
          </cell>
          <cell r="G440">
            <v>0</v>
          </cell>
          <cell r="N440">
            <v>0</v>
          </cell>
          <cell r="P440">
            <v>0</v>
          </cell>
        </row>
        <row r="441">
          <cell r="B441">
            <v>0</v>
          </cell>
          <cell r="D441">
            <v>0</v>
          </cell>
          <cell r="E441">
            <v>0</v>
          </cell>
          <cell r="F441">
            <v>0</v>
          </cell>
          <cell r="G441">
            <v>0</v>
          </cell>
          <cell r="N441">
            <v>0</v>
          </cell>
          <cell r="P441">
            <v>0</v>
          </cell>
        </row>
        <row r="442">
          <cell r="B442">
            <v>0</v>
          </cell>
          <cell r="D442">
            <v>0</v>
          </cell>
          <cell r="E442">
            <v>0</v>
          </cell>
          <cell r="F442">
            <v>0</v>
          </cell>
          <cell r="G442">
            <v>0</v>
          </cell>
          <cell r="N442">
            <v>0</v>
          </cell>
          <cell r="P442">
            <v>0</v>
          </cell>
        </row>
        <row r="443">
          <cell r="B443">
            <v>0</v>
          </cell>
          <cell r="D443">
            <v>0</v>
          </cell>
          <cell r="E443">
            <v>0</v>
          </cell>
          <cell r="F443">
            <v>0</v>
          </cell>
          <cell r="G443">
            <v>0</v>
          </cell>
          <cell r="N443">
            <v>0</v>
          </cell>
          <cell r="P443">
            <v>0</v>
          </cell>
        </row>
        <row r="444">
          <cell r="B444">
            <v>0</v>
          </cell>
          <cell r="D444">
            <v>0</v>
          </cell>
          <cell r="E444">
            <v>0</v>
          </cell>
          <cell r="F444">
            <v>0</v>
          </cell>
          <cell r="G444">
            <v>0</v>
          </cell>
          <cell r="N444">
            <v>0</v>
          </cell>
          <cell r="P444">
            <v>0</v>
          </cell>
        </row>
        <row r="445">
          <cell r="B445">
            <v>0</v>
          </cell>
          <cell r="D445">
            <v>0</v>
          </cell>
          <cell r="E445">
            <v>0</v>
          </cell>
          <cell r="F445">
            <v>0</v>
          </cell>
          <cell r="G445">
            <v>0</v>
          </cell>
          <cell r="N445">
            <v>0</v>
          </cell>
          <cell r="P445">
            <v>0</v>
          </cell>
        </row>
        <row r="446">
          <cell r="B446">
            <v>0</v>
          </cell>
          <cell r="D446">
            <v>0</v>
          </cell>
          <cell r="E446">
            <v>0</v>
          </cell>
          <cell r="F446">
            <v>0</v>
          </cell>
          <cell r="G446">
            <v>0</v>
          </cell>
          <cell r="N446">
            <v>0</v>
          </cell>
          <cell r="P446">
            <v>0</v>
          </cell>
        </row>
        <row r="447">
          <cell r="B447">
            <v>0</v>
          </cell>
          <cell r="D447">
            <v>0</v>
          </cell>
          <cell r="E447">
            <v>0</v>
          </cell>
          <cell r="F447">
            <v>0</v>
          </cell>
          <cell r="G447">
            <v>0</v>
          </cell>
          <cell r="N447">
            <v>0</v>
          </cell>
          <cell r="P447">
            <v>0</v>
          </cell>
        </row>
        <row r="448">
          <cell r="B448">
            <v>0</v>
          </cell>
          <cell r="D448">
            <v>0</v>
          </cell>
          <cell r="E448">
            <v>0</v>
          </cell>
          <cell r="F448">
            <v>0</v>
          </cell>
          <cell r="G448">
            <v>0</v>
          </cell>
          <cell r="N448">
            <v>0</v>
          </cell>
          <cell r="P448">
            <v>0</v>
          </cell>
        </row>
        <row r="449">
          <cell r="B449">
            <v>0</v>
          </cell>
          <cell r="D449">
            <v>0</v>
          </cell>
          <cell r="E449">
            <v>0</v>
          </cell>
          <cell r="F449">
            <v>0</v>
          </cell>
          <cell r="G449">
            <v>0</v>
          </cell>
          <cell r="N449">
            <v>0</v>
          </cell>
          <cell r="P449">
            <v>0</v>
          </cell>
        </row>
        <row r="450">
          <cell r="B450">
            <v>0</v>
          </cell>
          <cell r="D450">
            <v>0</v>
          </cell>
          <cell r="E450">
            <v>0</v>
          </cell>
          <cell r="F450">
            <v>0</v>
          </cell>
          <cell r="G450">
            <v>0</v>
          </cell>
          <cell r="N450">
            <v>0</v>
          </cell>
          <cell r="P450">
            <v>0</v>
          </cell>
        </row>
        <row r="451">
          <cell r="B451">
            <v>0</v>
          </cell>
          <cell r="D451">
            <v>0</v>
          </cell>
          <cell r="E451">
            <v>0</v>
          </cell>
          <cell r="F451">
            <v>0</v>
          </cell>
          <cell r="G451">
            <v>0</v>
          </cell>
          <cell r="N451">
            <v>0</v>
          </cell>
          <cell r="P451">
            <v>0</v>
          </cell>
        </row>
        <row r="452">
          <cell r="B452">
            <v>0</v>
          </cell>
          <cell r="D452">
            <v>0</v>
          </cell>
          <cell r="E452">
            <v>0</v>
          </cell>
          <cell r="F452">
            <v>0</v>
          </cell>
          <cell r="G452">
            <v>0</v>
          </cell>
          <cell r="N452">
            <v>0</v>
          </cell>
          <cell r="P452">
            <v>0</v>
          </cell>
        </row>
        <row r="453">
          <cell r="B453">
            <v>0</v>
          </cell>
          <cell r="D453">
            <v>0</v>
          </cell>
          <cell r="E453">
            <v>0</v>
          </cell>
          <cell r="F453">
            <v>0</v>
          </cell>
          <cell r="G453">
            <v>0</v>
          </cell>
          <cell r="N453">
            <v>0</v>
          </cell>
          <cell r="P453">
            <v>0</v>
          </cell>
        </row>
        <row r="454">
          <cell r="B454">
            <v>0</v>
          </cell>
          <cell r="D454">
            <v>0</v>
          </cell>
          <cell r="E454">
            <v>0</v>
          </cell>
          <cell r="F454">
            <v>0</v>
          </cell>
          <cell r="G454">
            <v>0</v>
          </cell>
          <cell r="N454">
            <v>0</v>
          </cell>
          <cell r="P454">
            <v>0</v>
          </cell>
        </row>
        <row r="455">
          <cell r="B455">
            <v>0</v>
          </cell>
          <cell r="D455">
            <v>0</v>
          </cell>
          <cell r="E455">
            <v>0</v>
          </cell>
          <cell r="F455">
            <v>0</v>
          </cell>
          <cell r="G455">
            <v>0</v>
          </cell>
          <cell r="N455">
            <v>0</v>
          </cell>
          <cell r="P455">
            <v>0</v>
          </cell>
        </row>
        <row r="456">
          <cell r="B456">
            <v>0</v>
          </cell>
          <cell r="D456">
            <v>0</v>
          </cell>
          <cell r="E456">
            <v>0</v>
          </cell>
          <cell r="F456">
            <v>0</v>
          </cell>
          <cell r="G456">
            <v>0</v>
          </cell>
          <cell r="N456">
            <v>0</v>
          </cell>
          <cell r="P456">
            <v>0</v>
          </cell>
        </row>
        <row r="457">
          <cell r="B457">
            <v>0</v>
          </cell>
          <cell r="D457">
            <v>0</v>
          </cell>
          <cell r="E457">
            <v>0</v>
          </cell>
          <cell r="F457">
            <v>0</v>
          </cell>
          <cell r="G457">
            <v>0</v>
          </cell>
          <cell r="N457">
            <v>0</v>
          </cell>
          <cell r="P457">
            <v>0</v>
          </cell>
        </row>
        <row r="458">
          <cell r="B458">
            <v>0</v>
          </cell>
          <cell r="D458">
            <v>0</v>
          </cell>
          <cell r="E458">
            <v>0</v>
          </cell>
          <cell r="F458">
            <v>0</v>
          </cell>
          <cell r="G458">
            <v>0</v>
          </cell>
          <cell r="N458">
            <v>0</v>
          </cell>
          <cell r="P458">
            <v>0</v>
          </cell>
        </row>
        <row r="459">
          <cell r="B459">
            <v>0</v>
          </cell>
          <cell r="D459">
            <v>0</v>
          </cell>
          <cell r="E459">
            <v>0</v>
          </cell>
          <cell r="F459">
            <v>0</v>
          </cell>
          <cell r="G459">
            <v>0</v>
          </cell>
          <cell r="N459">
            <v>0</v>
          </cell>
          <cell r="P459">
            <v>0</v>
          </cell>
        </row>
        <row r="460">
          <cell r="B460">
            <v>0</v>
          </cell>
          <cell r="D460">
            <v>0</v>
          </cell>
          <cell r="E460">
            <v>0</v>
          </cell>
          <cell r="F460">
            <v>0</v>
          </cell>
          <cell r="G460">
            <v>0</v>
          </cell>
          <cell r="N460">
            <v>0</v>
          </cell>
          <cell r="P460">
            <v>0</v>
          </cell>
        </row>
        <row r="461">
          <cell r="B461">
            <v>0</v>
          </cell>
          <cell r="D461">
            <v>0</v>
          </cell>
          <cell r="E461">
            <v>0</v>
          </cell>
          <cell r="F461">
            <v>0</v>
          </cell>
          <cell r="G461">
            <v>0</v>
          </cell>
          <cell r="N461">
            <v>0</v>
          </cell>
          <cell r="P461">
            <v>0</v>
          </cell>
        </row>
        <row r="462">
          <cell r="B462">
            <v>0</v>
          </cell>
          <cell r="D462">
            <v>0</v>
          </cell>
          <cell r="E462">
            <v>0</v>
          </cell>
          <cell r="F462">
            <v>0</v>
          </cell>
          <cell r="G462">
            <v>0</v>
          </cell>
          <cell r="N462">
            <v>0</v>
          </cell>
          <cell r="P462">
            <v>0</v>
          </cell>
        </row>
        <row r="463">
          <cell r="B463">
            <v>0</v>
          </cell>
          <cell r="D463">
            <v>0</v>
          </cell>
          <cell r="E463">
            <v>0</v>
          </cell>
          <cell r="F463">
            <v>0</v>
          </cell>
          <cell r="G463">
            <v>0</v>
          </cell>
          <cell r="N463">
            <v>0</v>
          </cell>
          <cell r="P463">
            <v>0</v>
          </cell>
        </row>
        <row r="464">
          <cell r="B464">
            <v>0</v>
          </cell>
          <cell r="D464">
            <v>0</v>
          </cell>
          <cell r="E464">
            <v>0</v>
          </cell>
          <cell r="F464">
            <v>0</v>
          </cell>
          <cell r="G464">
            <v>0</v>
          </cell>
          <cell r="N464">
            <v>0</v>
          </cell>
          <cell r="P464">
            <v>0</v>
          </cell>
        </row>
        <row r="465">
          <cell r="B465">
            <v>0</v>
          </cell>
          <cell r="D465">
            <v>0</v>
          </cell>
          <cell r="E465">
            <v>0</v>
          </cell>
          <cell r="F465">
            <v>0</v>
          </cell>
          <cell r="G465">
            <v>0</v>
          </cell>
          <cell r="N465">
            <v>0</v>
          </cell>
          <cell r="P465">
            <v>0</v>
          </cell>
        </row>
        <row r="466">
          <cell r="B466">
            <v>0</v>
          </cell>
          <cell r="D466">
            <v>0</v>
          </cell>
          <cell r="E466">
            <v>0</v>
          </cell>
          <cell r="F466">
            <v>0</v>
          </cell>
          <cell r="G466">
            <v>0</v>
          </cell>
          <cell r="N466">
            <v>0</v>
          </cell>
          <cell r="P466">
            <v>0</v>
          </cell>
        </row>
        <row r="467">
          <cell r="B467">
            <v>0</v>
          </cell>
          <cell r="D467">
            <v>0</v>
          </cell>
          <cell r="E467">
            <v>0</v>
          </cell>
          <cell r="F467">
            <v>0</v>
          </cell>
          <cell r="G467">
            <v>0</v>
          </cell>
          <cell r="N467">
            <v>0</v>
          </cell>
          <cell r="P467">
            <v>0</v>
          </cell>
        </row>
        <row r="468">
          <cell r="B468">
            <v>0</v>
          </cell>
          <cell r="D468">
            <v>0</v>
          </cell>
          <cell r="E468">
            <v>0</v>
          </cell>
          <cell r="F468">
            <v>0</v>
          </cell>
          <cell r="G468">
            <v>0</v>
          </cell>
          <cell r="N468">
            <v>0</v>
          </cell>
          <cell r="P468">
            <v>0</v>
          </cell>
        </row>
        <row r="469">
          <cell r="B469">
            <v>0</v>
          </cell>
          <cell r="D469">
            <v>0</v>
          </cell>
          <cell r="E469">
            <v>0</v>
          </cell>
          <cell r="F469">
            <v>0</v>
          </cell>
          <cell r="G469">
            <v>0</v>
          </cell>
          <cell r="N469">
            <v>0</v>
          </cell>
          <cell r="P469">
            <v>0</v>
          </cell>
        </row>
        <row r="470">
          <cell r="B470">
            <v>0</v>
          </cell>
          <cell r="D470">
            <v>0</v>
          </cell>
          <cell r="E470">
            <v>0</v>
          </cell>
          <cell r="F470">
            <v>0</v>
          </cell>
          <cell r="G470">
            <v>0</v>
          </cell>
          <cell r="N470">
            <v>0</v>
          </cell>
          <cell r="P470">
            <v>0</v>
          </cell>
        </row>
        <row r="471">
          <cell r="B471">
            <v>0</v>
          </cell>
          <cell r="D471">
            <v>0</v>
          </cell>
          <cell r="E471">
            <v>0</v>
          </cell>
          <cell r="F471">
            <v>0</v>
          </cell>
          <cell r="G471">
            <v>0</v>
          </cell>
          <cell r="N471">
            <v>0</v>
          </cell>
          <cell r="P471">
            <v>0</v>
          </cell>
        </row>
        <row r="472">
          <cell r="B472">
            <v>0</v>
          </cell>
          <cell r="D472">
            <v>0</v>
          </cell>
          <cell r="E472">
            <v>0</v>
          </cell>
          <cell r="F472">
            <v>0</v>
          </cell>
          <cell r="G472">
            <v>0</v>
          </cell>
          <cell r="N472">
            <v>0</v>
          </cell>
          <cell r="P472">
            <v>0</v>
          </cell>
        </row>
        <row r="473">
          <cell r="B473">
            <v>0</v>
          </cell>
          <cell r="D473">
            <v>0</v>
          </cell>
          <cell r="E473">
            <v>0</v>
          </cell>
          <cell r="F473">
            <v>0</v>
          </cell>
          <cell r="G473">
            <v>0</v>
          </cell>
          <cell r="N473">
            <v>0</v>
          </cell>
          <cell r="P473">
            <v>0</v>
          </cell>
        </row>
        <row r="474">
          <cell r="B474">
            <v>0</v>
          </cell>
          <cell r="D474">
            <v>0</v>
          </cell>
          <cell r="E474">
            <v>0</v>
          </cell>
          <cell r="F474">
            <v>0</v>
          </cell>
          <cell r="G474">
            <v>0</v>
          </cell>
          <cell r="N474">
            <v>0</v>
          </cell>
          <cell r="P474">
            <v>0</v>
          </cell>
        </row>
        <row r="475">
          <cell r="B475">
            <v>0</v>
          </cell>
          <cell r="D475">
            <v>0</v>
          </cell>
          <cell r="E475">
            <v>0</v>
          </cell>
          <cell r="F475">
            <v>0</v>
          </cell>
          <cell r="G475">
            <v>0</v>
          </cell>
          <cell r="N475">
            <v>0</v>
          </cell>
          <cell r="P475">
            <v>0</v>
          </cell>
        </row>
        <row r="476">
          <cell r="B476">
            <v>0</v>
          </cell>
          <cell r="D476">
            <v>0</v>
          </cell>
          <cell r="E476">
            <v>0</v>
          </cell>
          <cell r="F476">
            <v>0</v>
          </cell>
          <cell r="G476">
            <v>0</v>
          </cell>
          <cell r="N476">
            <v>0</v>
          </cell>
          <cell r="P476">
            <v>0</v>
          </cell>
        </row>
        <row r="477">
          <cell r="B477">
            <v>0</v>
          </cell>
          <cell r="D477">
            <v>0</v>
          </cell>
          <cell r="E477">
            <v>0</v>
          </cell>
          <cell r="F477">
            <v>0</v>
          </cell>
          <cell r="G477">
            <v>0</v>
          </cell>
          <cell r="N477">
            <v>0</v>
          </cell>
          <cell r="P477">
            <v>0</v>
          </cell>
        </row>
        <row r="478">
          <cell r="B478">
            <v>0</v>
          </cell>
          <cell r="D478">
            <v>0</v>
          </cell>
          <cell r="E478">
            <v>0</v>
          </cell>
          <cell r="F478">
            <v>0</v>
          </cell>
          <cell r="G478">
            <v>0</v>
          </cell>
          <cell r="N478">
            <v>0</v>
          </cell>
          <cell r="P478">
            <v>0</v>
          </cell>
        </row>
        <row r="479">
          <cell r="B479">
            <v>0</v>
          </cell>
          <cell r="D479">
            <v>0</v>
          </cell>
          <cell r="E479">
            <v>0</v>
          </cell>
          <cell r="F479">
            <v>0</v>
          </cell>
          <cell r="G479">
            <v>0</v>
          </cell>
          <cell r="N479">
            <v>0</v>
          </cell>
          <cell r="P479">
            <v>0</v>
          </cell>
        </row>
        <row r="480">
          <cell r="B480">
            <v>0</v>
          </cell>
          <cell r="D480">
            <v>0</v>
          </cell>
          <cell r="E480">
            <v>0</v>
          </cell>
          <cell r="F480">
            <v>0</v>
          </cell>
          <cell r="G480">
            <v>0</v>
          </cell>
          <cell r="N480">
            <v>0</v>
          </cell>
          <cell r="P480">
            <v>0</v>
          </cell>
        </row>
        <row r="481">
          <cell r="B481">
            <v>0</v>
          </cell>
          <cell r="D481">
            <v>0</v>
          </cell>
          <cell r="E481">
            <v>0</v>
          </cell>
          <cell r="F481">
            <v>0</v>
          </cell>
          <cell r="G481">
            <v>0</v>
          </cell>
          <cell r="N481">
            <v>0</v>
          </cell>
          <cell r="P481">
            <v>0</v>
          </cell>
        </row>
        <row r="482">
          <cell r="B482">
            <v>0</v>
          </cell>
          <cell r="D482">
            <v>0</v>
          </cell>
          <cell r="E482">
            <v>0</v>
          </cell>
          <cell r="F482">
            <v>0</v>
          </cell>
          <cell r="G482">
            <v>0</v>
          </cell>
          <cell r="N482">
            <v>0</v>
          </cell>
          <cell r="P482">
            <v>0</v>
          </cell>
        </row>
        <row r="483">
          <cell r="B483">
            <v>0</v>
          </cell>
          <cell r="D483">
            <v>0</v>
          </cell>
          <cell r="E483">
            <v>0</v>
          </cell>
          <cell r="F483">
            <v>0</v>
          </cell>
          <cell r="G483">
            <v>0</v>
          </cell>
          <cell r="N483">
            <v>0</v>
          </cell>
          <cell r="P483">
            <v>0</v>
          </cell>
        </row>
        <row r="484">
          <cell r="B484">
            <v>0</v>
          </cell>
          <cell r="D484">
            <v>0</v>
          </cell>
          <cell r="E484">
            <v>0</v>
          </cell>
          <cell r="F484">
            <v>0</v>
          </cell>
          <cell r="G484">
            <v>0</v>
          </cell>
          <cell r="N484">
            <v>0</v>
          </cell>
          <cell r="P484">
            <v>0</v>
          </cell>
        </row>
        <row r="485">
          <cell r="B485">
            <v>0</v>
          </cell>
          <cell r="D485">
            <v>0</v>
          </cell>
          <cell r="E485">
            <v>0</v>
          </cell>
          <cell r="F485">
            <v>0</v>
          </cell>
          <cell r="G485">
            <v>0</v>
          </cell>
          <cell r="N485">
            <v>0</v>
          </cell>
          <cell r="P485">
            <v>0</v>
          </cell>
        </row>
        <row r="486">
          <cell r="B486">
            <v>0</v>
          </cell>
          <cell r="D486">
            <v>0</v>
          </cell>
          <cell r="E486">
            <v>0</v>
          </cell>
          <cell r="F486">
            <v>0</v>
          </cell>
          <cell r="G486">
            <v>0</v>
          </cell>
          <cell r="N486">
            <v>0</v>
          </cell>
          <cell r="P486">
            <v>0</v>
          </cell>
        </row>
        <row r="487">
          <cell r="B487">
            <v>0</v>
          </cell>
          <cell r="D487">
            <v>0</v>
          </cell>
          <cell r="E487">
            <v>0</v>
          </cell>
          <cell r="F487">
            <v>0</v>
          </cell>
          <cell r="G487">
            <v>0</v>
          </cell>
          <cell r="N487">
            <v>0</v>
          </cell>
          <cell r="P487">
            <v>0</v>
          </cell>
        </row>
        <row r="488">
          <cell r="B488">
            <v>0</v>
          </cell>
          <cell r="D488">
            <v>0</v>
          </cell>
          <cell r="E488">
            <v>0</v>
          </cell>
          <cell r="F488">
            <v>0</v>
          </cell>
          <cell r="G488">
            <v>0</v>
          </cell>
          <cell r="N488">
            <v>0</v>
          </cell>
          <cell r="P488">
            <v>0</v>
          </cell>
        </row>
        <row r="489">
          <cell r="B489">
            <v>0</v>
          </cell>
          <cell r="D489">
            <v>0</v>
          </cell>
          <cell r="E489">
            <v>0</v>
          </cell>
          <cell r="F489">
            <v>0</v>
          </cell>
          <cell r="G489">
            <v>0</v>
          </cell>
          <cell r="N489">
            <v>0</v>
          </cell>
          <cell r="P489">
            <v>0</v>
          </cell>
        </row>
        <row r="490">
          <cell r="B490">
            <v>0</v>
          </cell>
          <cell r="D490">
            <v>0</v>
          </cell>
          <cell r="E490">
            <v>0</v>
          </cell>
          <cell r="F490">
            <v>0</v>
          </cell>
          <cell r="G490">
            <v>0</v>
          </cell>
          <cell r="N490">
            <v>0</v>
          </cell>
          <cell r="P490">
            <v>0</v>
          </cell>
        </row>
        <row r="491">
          <cell r="B491">
            <v>0</v>
          </cell>
          <cell r="D491">
            <v>0</v>
          </cell>
          <cell r="E491">
            <v>0</v>
          </cell>
          <cell r="F491">
            <v>0</v>
          </cell>
          <cell r="G491">
            <v>0</v>
          </cell>
          <cell r="N491">
            <v>0</v>
          </cell>
          <cell r="P491">
            <v>0</v>
          </cell>
        </row>
        <row r="492">
          <cell r="B492">
            <v>0</v>
          </cell>
          <cell r="D492">
            <v>0</v>
          </cell>
          <cell r="E492">
            <v>0</v>
          </cell>
          <cell r="F492">
            <v>0</v>
          </cell>
          <cell r="G492">
            <v>0</v>
          </cell>
          <cell r="N492">
            <v>0</v>
          </cell>
          <cell r="P492">
            <v>0</v>
          </cell>
        </row>
        <row r="493">
          <cell r="B493">
            <v>0</v>
          </cell>
          <cell r="D493">
            <v>0</v>
          </cell>
          <cell r="E493">
            <v>0</v>
          </cell>
          <cell r="F493">
            <v>0</v>
          </cell>
          <cell r="G493">
            <v>0</v>
          </cell>
          <cell r="N493">
            <v>0</v>
          </cell>
          <cell r="P493">
            <v>0</v>
          </cell>
        </row>
        <row r="494">
          <cell r="B494">
            <v>0</v>
          </cell>
          <cell r="D494">
            <v>0</v>
          </cell>
          <cell r="E494">
            <v>0</v>
          </cell>
          <cell r="F494">
            <v>0</v>
          </cell>
          <cell r="G494">
            <v>0</v>
          </cell>
          <cell r="N494">
            <v>0</v>
          </cell>
          <cell r="P494">
            <v>0</v>
          </cell>
        </row>
        <row r="495">
          <cell r="B495">
            <v>0</v>
          </cell>
          <cell r="D495">
            <v>0</v>
          </cell>
          <cell r="E495">
            <v>0</v>
          </cell>
          <cell r="F495">
            <v>0</v>
          </cell>
          <cell r="G495">
            <v>0</v>
          </cell>
          <cell r="N495">
            <v>0</v>
          </cell>
          <cell r="P495">
            <v>0</v>
          </cell>
        </row>
        <row r="496">
          <cell r="B496">
            <v>0</v>
          </cell>
          <cell r="D496">
            <v>0</v>
          </cell>
          <cell r="E496">
            <v>0</v>
          </cell>
          <cell r="F496">
            <v>0</v>
          </cell>
          <cell r="G496">
            <v>0</v>
          </cell>
          <cell r="N496">
            <v>0</v>
          </cell>
          <cell r="P496">
            <v>0</v>
          </cell>
        </row>
        <row r="497">
          <cell r="B497">
            <v>0</v>
          </cell>
          <cell r="D497">
            <v>0</v>
          </cell>
          <cell r="E497">
            <v>0</v>
          </cell>
          <cell r="F497">
            <v>0</v>
          </cell>
          <cell r="G497">
            <v>0</v>
          </cell>
          <cell r="N497">
            <v>0</v>
          </cell>
          <cell r="P497">
            <v>0</v>
          </cell>
        </row>
        <row r="498">
          <cell r="B498">
            <v>0</v>
          </cell>
          <cell r="D498">
            <v>0</v>
          </cell>
          <cell r="E498">
            <v>0</v>
          </cell>
          <cell r="F498">
            <v>0</v>
          </cell>
          <cell r="G498">
            <v>0</v>
          </cell>
          <cell r="N498">
            <v>0</v>
          </cell>
          <cell r="P498">
            <v>0</v>
          </cell>
        </row>
        <row r="499">
          <cell r="B499">
            <v>0</v>
          </cell>
          <cell r="D499">
            <v>0</v>
          </cell>
          <cell r="E499">
            <v>0</v>
          </cell>
          <cell r="F499">
            <v>0</v>
          </cell>
          <cell r="G499">
            <v>0</v>
          </cell>
          <cell r="N499">
            <v>0</v>
          </cell>
          <cell r="P499">
            <v>0</v>
          </cell>
        </row>
        <row r="500">
          <cell r="B500">
            <v>0</v>
          </cell>
          <cell r="D500">
            <v>0</v>
          </cell>
          <cell r="E500">
            <v>0</v>
          </cell>
          <cell r="F500">
            <v>0</v>
          </cell>
          <cell r="G500">
            <v>0</v>
          </cell>
          <cell r="N500">
            <v>0</v>
          </cell>
          <cell r="P500">
            <v>0</v>
          </cell>
        </row>
        <row r="501">
          <cell r="B501">
            <v>0</v>
          </cell>
          <cell r="D501">
            <v>0</v>
          </cell>
          <cell r="E501">
            <v>0</v>
          </cell>
          <cell r="F501">
            <v>0</v>
          </cell>
          <cell r="G501">
            <v>0</v>
          </cell>
          <cell r="N501">
            <v>0</v>
          </cell>
          <cell r="P501">
            <v>0</v>
          </cell>
        </row>
        <row r="502">
          <cell r="B502">
            <v>0</v>
          </cell>
          <cell r="D502">
            <v>0</v>
          </cell>
          <cell r="E502">
            <v>0</v>
          </cell>
          <cell r="F502">
            <v>0</v>
          </cell>
          <cell r="G502">
            <v>0</v>
          </cell>
          <cell r="N502">
            <v>0</v>
          </cell>
          <cell r="P502">
            <v>0</v>
          </cell>
        </row>
        <row r="503">
          <cell r="B503">
            <v>0</v>
          </cell>
          <cell r="D503">
            <v>0</v>
          </cell>
          <cell r="E503">
            <v>0</v>
          </cell>
          <cell r="F503">
            <v>0</v>
          </cell>
          <cell r="G503">
            <v>0</v>
          </cell>
          <cell r="N503">
            <v>0</v>
          </cell>
          <cell r="P503">
            <v>0</v>
          </cell>
        </row>
        <row r="504">
          <cell r="B504">
            <v>0</v>
          </cell>
          <cell r="D504">
            <v>0</v>
          </cell>
          <cell r="E504">
            <v>0</v>
          </cell>
          <cell r="F504">
            <v>0</v>
          </cell>
          <cell r="G504">
            <v>0</v>
          </cell>
          <cell r="N504">
            <v>0</v>
          </cell>
          <cell r="P504">
            <v>0</v>
          </cell>
        </row>
        <row r="505">
          <cell r="B505">
            <v>0</v>
          </cell>
          <cell r="D505">
            <v>0</v>
          </cell>
          <cell r="E505">
            <v>0</v>
          </cell>
          <cell r="F505">
            <v>0</v>
          </cell>
          <cell r="G505">
            <v>0</v>
          </cell>
          <cell r="N505">
            <v>0</v>
          </cell>
          <cell r="P505">
            <v>0</v>
          </cell>
        </row>
        <row r="506">
          <cell r="B506">
            <v>0</v>
          </cell>
          <cell r="D506">
            <v>0</v>
          </cell>
          <cell r="E506">
            <v>0</v>
          </cell>
          <cell r="F506">
            <v>0</v>
          </cell>
          <cell r="G506">
            <v>0</v>
          </cell>
          <cell r="N506">
            <v>0</v>
          </cell>
          <cell r="P506">
            <v>0</v>
          </cell>
        </row>
        <row r="507">
          <cell r="B507">
            <v>0</v>
          </cell>
          <cell r="D507">
            <v>0</v>
          </cell>
          <cell r="E507">
            <v>0</v>
          </cell>
          <cell r="F507">
            <v>0</v>
          </cell>
          <cell r="G507">
            <v>0</v>
          </cell>
          <cell r="N507">
            <v>0</v>
          </cell>
          <cell r="P507">
            <v>0</v>
          </cell>
        </row>
        <row r="508">
          <cell r="B508">
            <v>0</v>
          </cell>
          <cell r="D508">
            <v>0</v>
          </cell>
          <cell r="E508">
            <v>0</v>
          </cell>
          <cell r="F508">
            <v>0</v>
          </cell>
          <cell r="G508">
            <v>0</v>
          </cell>
          <cell r="N508">
            <v>0</v>
          </cell>
          <cell r="P508">
            <v>0</v>
          </cell>
        </row>
        <row r="509">
          <cell r="B509">
            <v>0</v>
          </cell>
          <cell r="D509">
            <v>0</v>
          </cell>
          <cell r="E509">
            <v>0</v>
          </cell>
          <cell r="F509">
            <v>0</v>
          </cell>
          <cell r="G509">
            <v>0</v>
          </cell>
          <cell r="N509">
            <v>0</v>
          </cell>
          <cell r="P509">
            <v>0</v>
          </cell>
        </row>
        <row r="510">
          <cell r="B510">
            <v>0</v>
          </cell>
          <cell r="D510">
            <v>0</v>
          </cell>
          <cell r="E510">
            <v>0</v>
          </cell>
          <cell r="F510">
            <v>0</v>
          </cell>
          <cell r="G510">
            <v>0</v>
          </cell>
          <cell r="N510">
            <v>0</v>
          </cell>
          <cell r="P510">
            <v>0</v>
          </cell>
        </row>
        <row r="511">
          <cell r="B511">
            <v>0</v>
          </cell>
          <cell r="D511">
            <v>0</v>
          </cell>
          <cell r="E511">
            <v>0</v>
          </cell>
          <cell r="F511">
            <v>0</v>
          </cell>
          <cell r="G511">
            <v>0</v>
          </cell>
          <cell r="N511">
            <v>0</v>
          </cell>
          <cell r="P511">
            <v>0</v>
          </cell>
        </row>
        <row r="512">
          <cell r="B512">
            <v>0</v>
          </cell>
          <cell r="D512">
            <v>0</v>
          </cell>
          <cell r="E512">
            <v>0</v>
          </cell>
          <cell r="F512">
            <v>0</v>
          </cell>
          <cell r="G512">
            <v>0</v>
          </cell>
          <cell r="N512">
            <v>0</v>
          </cell>
          <cell r="P512">
            <v>0</v>
          </cell>
        </row>
        <row r="513">
          <cell r="B513">
            <v>0</v>
          </cell>
          <cell r="D513">
            <v>0</v>
          </cell>
          <cell r="E513">
            <v>0</v>
          </cell>
          <cell r="F513">
            <v>0</v>
          </cell>
          <cell r="G513">
            <v>0</v>
          </cell>
          <cell r="N513">
            <v>0</v>
          </cell>
          <cell r="P513">
            <v>0</v>
          </cell>
        </row>
        <row r="514">
          <cell r="B514">
            <v>0</v>
          </cell>
          <cell r="D514">
            <v>0</v>
          </cell>
          <cell r="E514">
            <v>0</v>
          </cell>
          <cell r="F514">
            <v>0</v>
          </cell>
          <cell r="G514">
            <v>0</v>
          </cell>
          <cell r="N514">
            <v>0</v>
          </cell>
          <cell r="P514">
            <v>0</v>
          </cell>
        </row>
        <row r="515">
          <cell r="B515">
            <v>0</v>
          </cell>
          <cell r="D515">
            <v>0</v>
          </cell>
          <cell r="E515">
            <v>0</v>
          </cell>
          <cell r="F515">
            <v>0</v>
          </cell>
          <cell r="G515">
            <v>0</v>
          </cell>
          <cell r="N515">
            <v>0</v>
          </cell>
          <cell r="P515">
            <v>0</v>
          </cell>
        </row>
        <row r="516">
          <cell r="B516">
            <v>0</v>
          </cell>
          <cell r="D516">
            <v>0</v>
          </cell>
          <cell r="E516">
            <v>0</v>
          </cell>
          <cell r="F516">
            <v>0</v>
          </cell>
          <cell r="G516">
            <v>0</v>
          </cell>
          <cell r="N516">
            <v>0</v>
          </cell>
          <cell r="P516">
            <v>0</v>
          </cell>
        </row>
        <row r="517">
          <cell r="B517">
            <v>0</v>
          </cell>
          <cell r="D517">
            <v>0</v>
          </cell>
          <cell r="E517">
            <v>0</v>
          </cell>
          <cell r="F517">
            <v>0</v>
          </cell>
          <cell r="G517">
            <v>0</v>
          </cell>
          <cell r="N517">
            <v>0</v>
          </cell>
          <cell r="P517">
            <v>0</v>
          </cell>
        </row>
        <row r="518">
          <cell r="B518">
            <v>0</v>
          </cell>
          <cell r="D518">
            <v>0</v>
          </cell>
          <cell r="E518">
            <v>0</v>
          </cell>
          <cell r="F518">
            <v>0</v>
          </cell>
          <cell r="G518">
            <v>0</v>
          </cell>
          <cell r="N518">
            <v>0</v>
          </cell>
          <cell r="P518">
            <v>0</v>
          </cell>
        </row>
        <row r="519">
          <cell r="B519">
            <v>0</v>
          </cell>
          <cell r="D519">
            <v>0</v>
          </cell>
          <cell r="E519">
            <v>0</v>
          </cell>
          <cell r="F519">
            <v>0</v>
          </cell>
          <cell r="G519">
            <v>0</v>
          </cell>
          <cell r="N519">
            <v>0</v>
          </cell>
          <cell r="P519">
            <v>0</v>
          </cell>
        </row>
        <row r="520">
          <cell r="B520">
            <v>0</v>
          </cell>
          <cell r="D520">
            <v>0</v>
          </cell>
          <cell r="E520">
            <v>0</v>
          </cell>
          <cell r="F520">
            <v>0</v>
          </cell>
          <cell r="G520">
            <v>0</v>
          </cell>
          <cell r="N520">
            <v>0</v>
          </cell>
          <cell r="P520">
            <v>0</v>
          </cell>
        </row>
        <row r="521">
          <cell r="B521">
            <v>0</v>
          </cell>
          <cell r="D521">
            <v>0</v>
          </cell>
          <cell r="E521">
            <v>0</v>
          </cell>
          <cell r="F521">
            <v>0</v>
          </cell>
          <cell r="G521">
            <v>0</v>
          </cell>
          <cell r="N521">
            <v>0</v>
          </cell>
          <cell r="P521">
            <v>0</v>
          </cell>
        </row>
        <row r="522">
          <cell r="B522">
            <v>0</v>
          </cell>
          <cell r="D522">
            <v>0</v>
          </cell>
          <cell r="E522">
            <v>0</v>
          </cell>
          <cell r="F522">
            <v>0</v>
          </cell>
          <cell r="G522">
            <v>0</v>
          </cell>
          <cell r="N522">
            <v>0</v>
          </cell>
          <cell r="P522">
            <v>0</v>
          </cell>
        </row>
        <row r="523">
          <cell r="B523">
            <v>0</v>
          </cell>
          <cell r="D523">
            <v>0</v>
          </cell>
          <cell r="E523">
            <v>0</v>
          </cell>
          <cell r="F523">
            <v>0</v>
          </cell>
          <cell r="G523">
            <v>0</v>
          </cell>
          <cell r="N523">
            <v>0</v>
          </cell>
          <cell r="P523">
            <v>0</v>
          </cell>
        </row>
        <row r="524">
          <cell r="B524">
            <v>0</v>
          </cell>
          <cell r="D524">
            <v>0</v>
          </cell>
          <cell r="E524">
            <v>0</v>
          </cell>
          <cell r="F524">
            <v>0</v>
          </cell>
          <cell r="G524">
            <v>0</v>
          </cell>
          <cell r="N524">
            <v>0</v>
          </cell>
          <cell r="P524">
            <v>0</v>
          </cell>
        </row>
        <row r="525">
          <cell r="B525">
            <v>0</v>
          </cell>
          <cell r="D525">
            <v>0</v>
          </cell>
          <cell r="E525">
            <v>0</v>
          </cell>
          <cell r="F525">
            <v>0</v>
          </cell>
          <cell r="G525">
            <v>0</v>
          </cell>
          <cell r="N525">
            <v>0</v>
          </cell>
          <cell r="P525">
            <v>0</v>
          </cell>
        </row>
        <row r="526">
          <cell r="B526">
            <v>0</v>
          </cell>
          <cell r="D526">
            <v>0</v>
          </cell>
          <cell r="E526">
            <v>0</v>
          </cell>
          <cell r="F526">
            <v>0</v>
          </cell>
          <cell r="G526">
            <v>0</v>
          </cell>
          <cell r="N526">
            <v>0</v>
          </cell>
          <cell r="P526">
            <v>0</v>
          </cell>
        </row>
        <row r="527">
          <cell r="B527">
            <v>0</v>
          </cell>
          <cell r="D527">
            <v>0</v>
          </cell>
          <cell r="E527">
            <v>0</v>
          </cell>
          <cell r="F527">
            <v>0</v>
          </cell>
          <cell r="G527">
            <v>0</v>
          </cell>
          <cell r="N527">
            <v>0</v>
          </cell>
          <cell r="P527">
            <v>0</v>
          </cell>
        </row>
        <row r="528">
          <cell r="B528">
            <v>0</v>
          </cell>
          <cell r="D528">
            <v>0</v>
          </cell>
          <cell r="E528">
            <v>0</v>
          </cell>
          <cell r="F528">
            <v>0</v>
          </cell>
          <cell r="G528">
            <v>0</v>
          </cell>
          <cell r="N528">
            <v>0</v>
          </cell>
          <cell r="P528">
            <v>0</v>
          </cell>
        </row>
        <row r="529">
          <cell r="B529">
            <v>0</v>
          </cell>
          <cell r="D529">
            <v>0</v>
          </cell>
          <cell r="E529">
            <v>0</v>
          </cell>
          <cell r="F529">
            <v>0</v>
          </cell>
          <cell r="G529">
            <v>0</v>
          </cell>
          <cell r="N529">
            <v>0</v>
          </cell>
          <cell r="P529">
            <v>0</v>
          </cell>
        </row>
        <row r="530">
          <cell r="B530">
            <v>0</v>
          </cell>
          <cell r="D530">
            <v>0</v>
          </cell>
          <cell r="E530">
            <v>0</v>
          </cell>
          <cell r="F530">
            <v>0</v>
          </cell>
          <cell r="G530">
            <v>0</v>
          </cell>
          <cell r="N530">
            <v>0</v>
          </cell>
          <cell r="P530">
            <v>0</v>
          </cell>
        </row>
        <row r="531">
          <cell r="B531">
            <v>0</v>
          </cell>
          <cell r="D531">
            <v>0</v>
          </cell>
          <cell r="E531">
            <v>0</v>
          </cell>
          <cell r="F531">
            <v>0</v>
          </cell>
          <cell r="G531">
            <v>0</v>
          </cell>
          <cell r="N531">
            <v>0</v>
          </cell>
          <cell r="P531">
            <v>0</v>
          </cell>
        </row>
        <row r="532">
          <cell r="B532">
            <v>0</v>
          </cell>
          <cell r="D532">
            <v>0</v>
          </cell>
          <cell r="E532">
            <v>0</v>
          </cell>
          <cell r="F532">
            <v>0</v>
          </cell>
          <cell r="G532">
            <v>0</v>
          </cell>
          <cell r="N532">
            <v>0</v>
          </cell>
          <cell r="P532">
            <v>0</v>
          </cell>
        </row>
        <row r="533">
          <cell r="B533">
            <v>0</v>
          </cell>
          <cell r="D533">
            <v>0</v>
          </cell>
          <cell r="E533">
            <v>0</v>
          </cell>
          <cell r="F533">
            <v>0</v>
          </cell>
          <cell r="G533">
            <v>0</v>
          </cell>
          <cell r="N533">
            <v>0</v>
          </cell>
          <cell r="P533">
            <v>0</v>
          </cell>
        </row>
        <row r="534">
          <cell r="B534">
            <v>0</v>
          </cell>
          <cell r="D534">
            <v>0</v>
          </cell>
          <cell r="E534">
            <v>0</v>
          </cell>
          <cell r="F534">
            <v>0</v>
          </cell>
          <cell r="G534">
            <v>0</v>
          </cell>
          <cell r="N534">
            <v>0</v>
          </cell>
          <cell r="P534">
            <v>0</v>
          </cell>
        </row>
        <row r="535">
          <cell r="B535">
            <v>0</v>
          </cell>
          <cell r="D535">
            <v>0</v>
          </cell>
          <cell r="E535">
            <v>0</v>
          </cell>
          <cell r="F535">
            <v>0</v>
          </cell>
          <cell r="G535">
            <v>0</v>
          </cell>
          <cell r="N535">
            <v>0</v>
          </cell>
          <cell r="P535">
            <v>0</v>
          </cell>
        </row>
        <row r="536">
          <cell r="B536">
            <v>0</v>
          </cell>
          <cell r="D536">
            <v>0</v>
          </cell>
          <cell r="E536">
            <v>0</v>
          </cell>
          <cell r="F536">
            <v>0</v>
          </cell>
          <cell r="G536">
            <v>0</v>
          </cell>
          <cell r="N536">
            <v>0</v>
          </cell>
          <cell r="P536">
            <v>0</v>
          </cell>
        </row>
        <row r="537">
          <cell r="B537">
            <v>0</v>
          </cell>
          <cell r="D537">
            <v>0</v>
          </cell>
          <cell r="E537">
            <v>0</v>
          </cell>
          <cell r="F537">
            <v>0</v>
          </cell>
          <cell r="G537">
            <v>0</v>
          </cell>
          <cell r="N537">
            <v>0</v>
          </cell>
          <cell r="P537">
            <v>0</v>
          </cell>
        </row>
        <row r="538">
          <cell r="B538">
            <v>0</v>
          </cell>
          <cell r="D538">
            <v>0</v>
          </cell>
          <cell r="E538">
            <v>0</v>
          </cell>
          <cell r="F538">
            <v>0</v>
          </cell>
          <cell r="G538">
            <v>0</v>
          </cell>
          <cell r="N538">
            <v>0</v>
          </cell>
          <cell r="P538">
            <v>0</v>
          </cell>
        </row>
        <row r="539">
          <cell r="B539">
            <v>0</v>
          </cell>
          <cell r="D539">
            <v>0</v>
          </cell>
          <cell r="E539">
            <v>0</v>
          </cell>
          <cell r="F539">
            <v>0</v>
          </cell>
          <cell r="G539">
            <v>0</v>
          </cell>
          <cell r="N539">
            <v>0</v>
          </cell>
          <cell r="P539">
            <v>0</v>
          </cell>
        </row>
        <row r="540">
          <cell r="B540">
            <v>0</v>
          </cell>
          <cell r="D540">
            <v>0</v>
          </cell>
          <cell r="E540">
            <v>0</v>
          </cell>
          <cell r="F540">
            <v>0</v>
          </cell>
          <cell r="G540">
            <v>0</v>
          </cell>
          <cell r="N540">
            <v>0</v>
          </cell>
          <cell r="P540">
            <v>0</v>
          </cell>
        </row>
        <row r="541">
          <cell r="B541">
            <v>0</v>
          </cell>
          <cell r="D541">
            <v>0</v>
          </cell>
          <cell r="E541">
            <v>0</v>
          </cell>
          <cell r="F541">
            <v>0</v>
          </cell>
          <cell r="G541">
            <v>0</v>
          </cell>
          <cell r="N541">
            <v>0</v>
          </cell>
          <cell r="P541">
            <v>0</v>
          </cell>
        </row>
        <row r="542">
          <cell r="B542">
            <v>0</v>
          </cell>
          <cell r="D542">
            <v>0</v>
          </cell>
          <cell r="E542">
            <v>0</v>
          </cell>
          <cell r="F542">
            <v>0</v>
          </cell>
          <cell r="G542">
            <v>0</v>
          </cell>
          <cell r="N542">
            <v>0</v>
          </cell>
          <cell r="P542">
            <v>0</v>
          </cell>
        </row>
        <row r="543">
          <cell r="B543">
            <v>0</v>
          </cell>
          <cell r="D543">
            <v>0</v>
          </cell>
          <cell r="E543">
            <v>0</v>
          </cell>
          <cell r="F543">
            <v>0</v>
          </cell>
          <cell r="G543">
            <v>0</v>
          </cell>
          <cell r="N543">
            <v>0</v>
          </cell>
          <cell r="P543">
            <v>0</v>
          </cell>
        </row>
        <row r="544">
          <cell r="B544">
            <v>0</v>
          </cell>
          <cell r="D544">
            <v>0</v>
          </cell>
          <cell r="E544">
            <v>0</v>
          </cell>
          <cell r="F544">
            <v>0</v>
          </cell>
          <cell r="G544">
            <v>0</v>
          </cell>
          <cell r="N544">
            <v>0</v>
          </cell>
          <cell r="P544">
            <v>0</v>
          </cell>
        </row>
        <row r="545">
          <cell r="B545">
            <v>0</v>
          </cell>
          <cell r="D545">
            <v>0</v>
          </cell>
          <cell r="E545">
            <v>0</v>
          </cell>
          <cell r="F545">
            <v>0</v>
          </cell>
          <cell r="G545">
            <v>0</v>
          </cell>
          <cell r="N545">
            <v>0</v>
          </cell>
          <cell r="P545">
            <v>0</v>
          </cell>
        </row>
        <row r="546">
          <cell r="B546">
            <v>0</v>
          </cell>
          <cell r="D546">
            <v>0</v>
          </cell>
          <cell r="E546">
            <v>0</v>
          </cell>
          <cell r="F546">
            <v>0</v>
          </cell>
          <cell r="G546">
            <v>0</v>
          </cell>
          <cell r="N546">
            <v>0</v>
          </cell>
          <cell r="P546">
            <v>0</v>
          </cell>
        </row>
        <row r="547">
          <cell r="B547">
            <v>0</v>
          </cell>
          <cell r="D547">
            <v>0</v>
          </cell>
          <cell r="E547">
            <v>0</v>
          </cell>
          <cell r="F547">
            <v>0</v>
          </cell>
          <cell r="G547">
            <v>0</v>
          </cell>
          <cell r="N547">
            <v>0</v>
          </cell>
          <cell r="P547">
            <v>0</v>
          </cell>
        </row>
        <row r="548">
          <cell r="B548">
            <v>0</v>
          </cell>
          <cell r="D548">
            <v>0</v>
          </cell>
          <cell r="E548">
            <v>0</v>
          </cell>
          <cell r="F548">
            <v>0</v>
          </cell>
          <cell r="G548">
            <v>0</v>
          </cell>
          <cell r="N548">
            <v>0</v>
          </cell>
          <cell r="P548">
            <v>0</v>
          </cell>
        </row>
        <row r="549">
          <cell r="B549">
            <v>0</v>
          </cell>
          <cell r="D549">
            <v>0</v>
          </cell>
          <cell r="E549">
            <v>0</v>
          </cell>
          <cell r="F549">
            <v>0</v>
          </cell>
          <cell r="G549">
            <v>0</v>
          </cell>
          <cell r="N549">
            <v>0</v>
          </cell>
          <cell r="P549">
            <v>0</v>
          </cell>
        </row>
        <row r="550">
          <cell r="B550">
            <v>0</v>
          </cell>
          <cell r="D550">
            <v>0</v>
          </cell>
          <cell r="E550">
            <v>0</v>
          </cell>
          <cell r="F550">
            <v>0</v>
          </cell>
          <cell r="G550">
            <v>0</v>
          </cell>
          <cell r="N550">
            <v>0</v>
          </cell>
          <cell r="P550">
            <v>0</v>
          </cell>
        </row>
        <row r="551">
          <cell r="B551">
            <v>0</v>
          </cell>
          <cell r="D551">
            <v>0</v>
          </cell>
          <cell r="E551">
            <v>0</v>
          </cell>
          <cell r="F551">
            <v>0</v>
          </cell>
          <cell r="G551">
            <v>0</v>
          </cell>
          <cell r="N551">
            <v>0</v>
          </cell>
          <cell r="P551">
            <v>0</v>
          </cell>
        </row>
        <row r="552">
          <cell r="B552">
            <v>0</v>
          </cell>
          <cell r="D552">
            <v>0</v>
          </cell>
          <cell r="E552">
            <v>0</v>
          </cell>
          <cell r="F552">
            <v>0</v>
          </cell>
          <cell r="G552">
            <v>0</v>
          </cell>
          <cell r="N552">
            <v>0</v>
          </cell>
          <cell r="P552">
            <v>0</v>
          </cell>
        </row>
        <row r="553">
          <cell r="B553">
            <v>0</v>
          </cell>
          <cell r="D553">
            <v>0</v>
          </cell>
          <cell r="E553">
            <v>0</v>
          </cell>
          <cell r="F553">
            <v>0</v>
          </cell>
          <cell r="G553">
            <v>0</v>
          </cell>
          <cell r="N553">
            <v>0</v>
          </cell>
          <cell r="P553">
            <v>0</v>
          </cell>
        </row>
        <row r="554">
          <cell r="B554">
            <v>0</v>
          </cell>
          <cell r="D554">
            <v>0</v>
          </cell>
          <cell r="E554">
            <v>0</v>
          </cell>
          <cell r="F554">
            <v>0</v>
          </cell>
          <cell r="G554">
            <v>0</v>
          </cell>
          <cell r="N554">
            <v>0</v>
          </cell>
          <cell r="P554">
            <v>0</v>
          </cell>
        </row>
        <row r="555">
          <cell r="B555">
            <v>0</v>
          </cell>
          <cell r="D555">
            <v>0</v>
          </cell>
          <cell r="E555">
            <v>0</v>
          </cell>
          <cell r="F555">
            <v>0</v>
          </cell>
          <cell r="G555">
            <v>0</v>
          </cell>
          <cell r="N555">
            <v>0</v>
          </cell>
          <cell r="P555">
            <v>0</v>
          </cell>
        </row>
        <row r="556">
          <cell r="B556">
            <v>0</v>
          </cell>
          <cell r="D556">
            <v>0</v>
          </cell>
          <cell r="E556">
            <v>0</v>
          </cell>
          <cell r="F556">
            <v>0</v>
          </cell>
          <cell r="G556">
            <v>0</v>
          </cell>
          <cell r="N556">
            <v>0</v>
          </cell>
          <cell r="P556">
            <v>0</v>
          </cell>
        </row>
        <row r="557">
          <cell r="B557">
            <v>0</v>
          </cell>
          <cell r="D557">
            <v>0</v>
          </cell>
          <cell r="E557">
            <v>0</v>
          </cell>
          <cell r="F557">
            <v>0</v>
          </cell>
          <cell r="G557">
            <v>0</v>
          </cell>
          <cell r="N557">
            <v>0</v>
          </cell>
          <cell r="P557">
            <v>0</v>
          </cell>
        </row>
        <row r="558">
          <cell r="B558">
            <v>0</v>
          </cell>
          <cell r="D558">
            <v>0</v>
          </cell>
          <cell r="E558">
            <v>0</v>
          </cell>
          <cell r="F558">
            <v>0</v>
          </cell>
          <cell r="G558">
            <v>0</v>
          </cell>
          <cell r="N558">
            <v>0</v>
          </cell>
          <cell r="P558">
            <v>0</v>
          </cell>
        </row>
        <row r="559">
          <cell r="B559">
            <v>0</v>
          </cell>
          <cell r="D559">
            <v>0</v>
          </cell>
          <cell r="E559">
            <v>0</v>
          </cell>
          <cell r="F559">
            <v>0</v>
          </cell>
          <cell r="G559">
            <v>0</v>
          </cell>
          <cell r="N559">
            <v>0</v>
          </cell>
          <cell r="P559">
            <v>0</v>
          </cell>
        </row>
        <row r="560">
          <cell r="B560">
            <v>0</v>
          </cell>
          <cell r="D560">
            <v>0</v>
          </cell>
          <cell r="E560">
            <v>0</v>
          </cell>
          <cell r="F560">
            <v>0</v>
          </cell>
          <cell r="G560">
            <v>0</v>
          </cell>
          <cell r="N560">
            <v>0</v>
          </cell>
          <cell r="P560">
            <v>0</v>
          </cell>
        </row>
        <row r="561">
          <cell r="B561">
            <v>0</v>
          </cell>
          <cell r="D561">
            <v>0</v>
          </cell>
          <cell r="E561">
            <v>0</v>
          </cell>
          <cell r="F561">
            <v>0</v>
          </cell>
          <cell r="G561">
            <v>0</v>
          </cell>
          <cell r="N561">
            <v>0</v>
          </cell>
          <cell r="P561">
            <v>0</v>
          </cell>
        </row>
        <row r="562">
          <cell r="B562">
            <v>0</v>
          </cell>
          <cell r="D562">
            <v>0</v>
          </cell>
          <cell r="E562">
            <v>0</v>
          </cell>
          <cell r="F562">
            <v>0</v>
          </cell>
          <cell r="G562">
            <v>0</v>
          </cell>
          <cell r="N562">
            <v>0</v>
          </cell>
          <cell r="P562">
            <v>0</v>
          </cell>
        </row>
        <row r="563">
          <cell r="B563">
            <v>0</v>
          </cell>
          <cell r="D563">
            <v>0</v>
          </cell>
          <cell r="E563">
            <v>0</v>
          </cell>
          <cell r="F563">
            <v>0</v>
          </cell>
          <cell r="G563">
            <v>0</v>
          </cell>
          <cell r="N563">
            <v>0</v>
          </cell>
          <cell r="P563">
            <v>0</v>
          </cell>
        </row>
        <row r="564">
          <cell r="B564">
            <v>0</v>
          </cell>
          <cell r="D564">
            <v>0</v>
          </cell>
          <cell r="E564">
            <v>0</v>
          </cell>
          <cell r="F564">
            <v>0</v>
          </cell>
          <cell r="G564">
            <v>0</v>
          </cell>
          <cell r="N564">
            <v>0</v>
          </cell>
          <cell r="P564">
            <v>0</v>
          </cell>
        </row>
        <row r="565">
          <cell r="B565">
            <v>0</v>
          </cell>
          <cell r="D565">
            <v>0</v>
          </cell>
          <cell r="E565">
            <v>0</v>
          </cell>
          <cell r="F565">
            <v>0</v>
          </cell>
          <cell r="G565">
            <v>0</v>
          </cell>
          <cell r="N565">
            <v>0</v>
          </cell>
          <cell r="P565">
            <v>0</v>
          </cell>
        </row>
        <row r="566">
          <cell r="B566">
            <v>0</v>
          </cell>
          <cell r="D566">
            <v>0</v>
          </cell>
          <cell r="E566">
            <v>0</v>
          </cell>
          <cell r="F566">
            <v>0</v>
          </cell>
          <cell r="G566">
            <v>0</v>
          </cell>
          <cell r="N566">
            <v>0</v>
          </cell>
          <cell r="P566">
            <v>0</v>
          </cell>
        </row>
        <row r="567">
          <cell r="B567">
            <v>0</v>
          </cell>
          <cell r="D567">
            <v>0</v>
          </cell>
          <cell r="E567">
            <v>0</v>
          </cell>
          <cell r="F567">
            <v>0</v>
          </cell>
          <cell r="G567">
            <v>0</v>
          </cell>
          <cell r="N567">
            <v>0</v>
          </cell>
          <cell r="P567">
            <v>0</v>
          </cell>
        </row>
        <row r="568">
          <cell r="B568">
            <v>0</v>
          </cell>
          <cell r="D568">
            <v>0</v>
          </cell>
          <cell r="E568">
            <v>0</v>
          </cell>
          <cell r="F568">
            <v>0</v>
          </cell>
          <cell r="G568">
            <v>0</v>
          </cell>
          <cell r="N568">
            <v>0</v>
          </cell>
          <cell r="P568">
            <v>0</v>
          </cell>
        </row>
        <row r="569">
          <cell r="B569">
            <v>0</v>
          </cell>
          <cell r="D569">
            <v>0</v>
          </cell>
          <cell r="E569">
            <v>0</v>
          </cell>
          <cell r="F569">
            <v>0</v>
          </cell>
          <cell r="G569">
            <v>0</v>
          </cell>
          <cell r="N569">
            <v>0</v>
          </cell>
          <cell r="P569">
            <v>0</v>
          </cell>
        </row>
        <row r="570">
          <cell r="B570">
            <v>0</v>
          </cell>
          <cell r="D570">
            <v>0</v>
          </cell>
          <cell r="E570">
            <v>0</v>
          </cell>
          <cell r="F570">
            <v>0</v>
          </cell>
          <cell r="G570">
            <v>0</v>
          </cell>
          <cell r="N570">
            <v>0</v>
          </cell>
          <cell r="P570">
            <v>0</v>
          </cell>
        </row>
        <row r="571">
          <cell r="B571">
            <v>0</v>
          </cell>
          <cell r="D571">
            <v>0</v>
          </cell>
          <cell r="E571">
            <v>0</v>
          </cell>
          <cell r="F571">
            <v>0</v>
          </cell>
          <cell r="G571">
            <v>0</v>
          </cell>
          <cell r="N571">
            <v>0</v>
          </cell>
          <cell r="P571">
            <v>0</v>
          </cell>
        </row>
        <row r="572">
          <cell r="B572">
            <v>0</v>
          </cell>
          <cell r="D572">
            <v>0</v>
          </cell>
          <cell r="E572">
            <v>0</v>
          </cell>
          <cell r="F572">
            <v>0</v>
          </cell>
          <cell r="G572">
            <v>0</v>
          </cell>
          <cell r="N572">
            <v>0</v>
          </cell>
          <cell r="P572">
            <v>0</v>
          </cell>
        </row>
        <row r="573">
          <cell r="B573">
            <v>0</v>
          </cell>
          <cell r="D573">
            <v>0</v>
          </cell>
          <cell r="E573">
            <v>0</v>
          </cell>
          <cell r="F573">
            <v>0</v>
          </cell>
          <cell r="G573">
            <v>0</v>
          </cell>
          <cell r="N573">
            <v>0</v>
          </cell>
          <cell r="P573">
            <v>0</v>
          </cell>
        </row>
        <row r="574">
          <cell r="B574">
            <v>0</v>
          </cell>
          <cell r="D574">
            <v>0</v>
          </cell>
          <cell r="E574">
            <v>0</v>
          </cell>
          <cell r="F574">
            <v>0</v>
          </cell>
          <cell r="G574">
            <v>0</v>
          </cell>
          <cell r="N574">
            <v>0</v>
          </cell>
          <cell r="P574">
            <v>0</v>
          </cell>
        </row>
        <row r="575">
          <cell r="B575">
            <v>0</v>
          </cell>
          <cell r="D575">
            <v>0</v>
          </cell>
          <cell r="E575">
            <v>0</v>
          </cell>
          <cell r="F575">
            <v>0</v>
          </cell>
          <cell r="G575">
            <v>0</v>
          </cell>
          <cell r="N575">
            <v>0</v>
          </cell>
          <cell r="P575">
            <v>0</v>
          </cell>
        </row>
        <row r="576">
          <cell r="B576">
            <v>0</v>
          </cell>
          <cell r="D576">
            <v>0</v>
          </cell>
          <cell r="E576">
            <v>0</v>
          </cell>
          <cell r="F576">
            <v>0</v>
          </cell>
          <cell r="G576">
            <v>0</v>
          </cell>
          <cell r="N576">
            <v>0</v>
          </cell>
          <cell r="P576">
            <v>0</v>
          </cell>
        </row>
        <row r="577">
          <cell r="B577">
            <v>0</v>
          </cell>
          <cell r="D577">
            <v>0</v>
          </cell>
          <cell r="E577">
            <v>0</v>
          </cell>
          <cell r="F577">
            <v>0</v>
          </cell>
          <cell r="G577">
            <v>0</v>
          </cell>
          <cell r="N577">
            <v>0</v>
          </cell>
          <cell r="P577">
            <v>0</v>
          </cell>
        </row>
        <row r="578">
          <cell r="B578">
            <v>0</v>
          </cell>
          <cell r="D578">
            <v>0</v>
          </cell>
          <cell r="E578">
            <v>0</v>
          </cell>
          <cell r="F578">
            <v>0</v>
          </cell>
          <cell r="G578">
            <v>0</v>
          </cell>
          <cell r="N578">
            <v>0</v>
          </cell>
          <cell r="P578">
            <v>0</v>
          </cell>
        </row>
        <row r="579">
          <cell r="B579">
            <v>0</v>
          </cell>
          <cell r="D579">
            <v>0</v>
          </cell>
          <cell r="E579">
            <v>0</v>
          </cell>
          <cell r="F579">
            <v>0</v>
          </cell>
          <cell r="G579">
            <v>0</v>
          </cell>
          <cell r="N579">
            <v>0</v>
          </cell>
          <cell r="P579">
            <v>0</v>
          </cell>
        </row>
        <row r="580">
          <cell r="B580">
            <v>0</v>
          </cell>
          <cell r="D580">
            <v>0</v>
          </cell>
          <cell r="E580">
            <v>0</v>
          </cell>
          <cell r="F580">
            <v>0</v>
          </cell>
          <cell r="G580">
            <v>0</v>
          </cell>
          <cell r="N580">
            <v>0</v>
          </cell>
          <cell r="P580">
            <v>0</v>
          </cell>
        </row>
        <row r="581">
          <cell r="B581">
            <v>0</v>
          </cell>
          <cell r="D581">
            <v>0</v>
          </cell>
          <cell r="E581">
            <v>0</v>
          </cell>
          <cell r="F581">
            <v>0</v>
          </cell>
          <cell r="G581">
            <v>0</v>
          </cell>
          <cell r="N581">
            <v>0</v>
          </cell>
          <cell r="P581">
            <v>0</v>
          </cell>
        </row>
        <row r="582">
          <cell r="B582">
            <v>0</v>
          </cell>
          <cell r="D582">
            <v>0</v>
          </cell>
          <cell r="E582">
            <v>0</v>
          </cell>
          <cell r="F582">
            <v>0</v>
          </cell>
          <cell r="G582">
            <v>0</v>
          </cell>
          <cell r="N582">
            <v>0</v>
          </cell>
          <cell r="P582">
            <v>0</v>
          </cell>
        </row>
        <row r="583">
          <cell r="B583">
            <v>0</v>
          </cell>
          <cell r="D583">
            <v>0</v>
          </cell>
          <cell r="E583">
            <v>0</v>
          </cell>
          <cell r="F583">
            <v>0</v>
          </cell>
          <cell r="G583">
            <v>0</v>
          </cell>
          <cell r="N583">
            <v>0</v>
          </cell>
          <cell r="P583">
            <v>0</v>
          </cell>
        </row>
        <row r="584">
          <cell r="B584">
            <v>0</v>
          </cell>
          <cell r="D584">
            <v>0</v>
          </cell>
          <cell r="E584">
            <v>0</v>
          </cell>
          <cell r="F584">
            <v>0</v>
          </cell>
          <cell r="G584">
            <v>0</v>
          </cell>
          <cell r="N584">
            <v>0</v>
          </cell>
          <cell r="P584">
            <v>0</v>
          </cell>
        </row>
        <row r="585">
          <cell r="B585">
            <v>0</v>
          </cell>
          <cell r="D585">
            <v>0</v>
          </cell>
          <cell r="E585">
            <v>0</v>
          </cell>
          <cell r="F585">
            <v>0</v>
          </cell>
          <cell r="G585">
            <v>0</v>
          </cell>
          <cell r="N585">
            <v>0</v>
          </cell>
          <cell r="P585">
            <v>0</v>
          </cell>
        </row>
        <row r="586">
          <cell r="B586">
            <v>0</v>
          </cell>
          <cell r="D586">
            <v>0</v>
          </cell>
          <cell r="E586">
            <v>0</v>
          </cell>
          <cell r="F586">
            <v>0</v>
          </cell>
          <cell r="G586">
            <v>0</v>
          </cell>
          <cell r="N586">
            <v>0</v>
          </cell>
          <cell r="P586">
            <v>0</v>
          </cell>
        </row>
        <row r="587">
          <cell r="B587">
            <v>0</v>
          </cell>
          <cell r="D587">
            <v>0</v>
          </cell>
          <cell r="E587">
            <v>0</v>
          </cell>
          <cell r="F587">
            <v>0</v>
          </cell>
          <cell r="G587">
            <v>0</v>
          </cell>
          <cell r="N587">
            <v>0</v>
          </cell>
          <cell r="P587">
            <v>0</v>
          </cell>
        </row>
        <row r="588">
          <cell r="B588">
            <v>0</v>
          </cell>
          <cell r="D588">
            <v>0</v>
          </cell>
          <cell r="E588">
            <v>0</v>
          </cell>
          <cell r="F588">
            <v>0</v>
          </cell>
          <cell r="G588">
            <v>0</v>
          </cell>
          <cell r="N588">
            <v>0</v>
          </cell>
          <cell r="P588">
            <v>0</v>
          </cell>
        </row>
        <row r="589">
          <cell r="B589">
            <v>0</v>
          </cell>
          <cell r="D589">
            <v>0</v>
          </cell>
          <cell r="E589">
            <v>0</v>
          </cell>
          <cell r="F589">
            <v>0</v>
          </cell>
          <cell r="G589">
            <v>0</v>
          </cell>
          <cell r="N589">
            <v>0</v>
          </cell>
          <cell r="P589">
            <v>0</v>
          </cell>
        </row>
        <row r="590">
          <cell r="B590">
            <v>0</v>
          </cell>
          <cell r="D590">
            <v>0</v>
          </cell>
          <cell r="E590">
            <v>0</v>
          </cell>
          <cell r="F590">
            <v>0</v>
          </cell>
          <cell r="G590">
            <v>0</v>
          </cell>
          <cell r="N590">
            <v>0</v>
          </cell>
          <cell r="P590">
            <v>0</v>
          </cell>
        </row>
        <row r="591">
          <cell r="B591">
            <v>0</v>
          </cell>
          <cell r="D591">
            <v>0</v>
          </cell>
          <cell r="E591">
            <v>0</v>
          </cell>
          <cell r="F591">
            <v>0</v>
          </cell>
          <cell r="G591">
            <v>0</v>
          </cell>
          <cell r="N591">
            <v>0</v>
          </cell>
          <cell r="P591">
            <v>0</v>
          </cell>
        </row>
        <row r="592">
          <cell r="B592">
            <v>0</v>
          </cell>
          <cell r="D592">
            <v>0</v>
          </cell>
          <cell r="E592">
            <v>0</v>
          </cell>
          <cell r="F592">
            <v>0</v>
          </cell>
          <cell r="G592">
            <v>0</v>
          </cell>
          <cell r="N592">
            <v>0</v>
          </cell>
          <cell r="P592">
            <v>0</v>
          </cell>
        </row>
        <row r="593">
          <cell r="B593">
            <v>0</v>
          </cell>
          <cell r="D593">
            <v>0</v>
          </cell>
          <cell r="E593">
            <v>0</v>
          </cell>
          <cell r="F593">
            <v>0</v>
          </cell>
          <cell r="G593">
            <v>0</v>
          </cell>
          <cell r="N593">
            <v>0</v>
          </cell>
          <cell r="P593">
            <v>0</v>
          </cell>
        </row>
        <row r="594">
          <cell r="B594">
            <v>0</v>
          </cell>
          <cell r="D594">
            <v>0</v>
          </cell>
          <cell r="E594">
            <v>0</v>
          </cell>
          <cell r="F594">
            <v>0</v>
          </cell>
          <cell r="G594">
            <v>0</v>
          </cell>
          <cell r="N594">
            <v>0</v>
          </cell>
          <cell r="P594">
            <v>0</v>
          </cell>
        </row>
        <row r="595">
          <cell r="B595">
            <v>0</v>
          </cell>
          <cell r="D595">
            <v>0</v>
          </cell>
          <cell r="E595">
            <v>0</v>
          </cell>
          <cell r="F595">
            <v>0</v>
          </cell>
          <cell r="G595">
            <v>0</v>
          </cell>
          <cell r="N595">
            <v>0</v>
          </cell>
          <cell r="P595">
            <v>0</v>
          </cell>
        </row>
        <row r="596">
          <cell r="B596">
            <v>0</v>
          </cell>
          <cell r="D596">
            <v>0</v>
          </cell>
          <cell r="E596">
            <v>0</v>
          </cell>
          <cell r="F596">
            <v>0</v>
          </cell>
          <cell r="G596">
            <v>0</v>
          </cell>
          <cell r="N596">
            <v>0</v>
          </cell>
          <cell r="P596">
            <v>0</v>
          </cell>
        </row>
        <row r="597">
          <cell r="B597">
            <v>0</v>
          </cell>
          <cell r="D597">
            <v>0</v>
          </cell>
          <cell r="E597">
            <v>0</v>
          </cell>
          <cell r="F597">
            <v>0</v>
          </cell>
          <cell r="G597">
            <v>0</v>
          </cell>
          <cell r="N597">
            <v>0</v>
          </cell>
          <cell r="P597">
            <v>0</v>
          </cell>
        </row>
        <row r="598">
          <cell r="B598">
            <v>0</v>
          </cell>
          <cell r="D598">
            <v>0</v>
          </cell>
          <cell r="E598">
            <v>0</v>
          </cell>
          <cell r="F598">
            <v>0</v>
          </cell>
          <cell r="G598">
            <v>0</v>
          </cell>
          <cell r="N598">
            <v>0</v>
          </cell>
          <cell r="P598">
            <v>0</v>
          </cell>
        </row>
        <row r="599">
          <cell r="B599">
            <v>0</v>
          </cell>
          <cell r="D599">
            <v>0</v>
          </cell>
          <cell r="E599">
            <v>0</v>
          </cell>
          <cell r="F599">
            <v>0</v>
          </cell>
          <cell r="G599">
            <v>0</v>
          </cell>
          <cell r="N599">
            <v>0</v>
          </cell>
          <cell r="P599">
            <v>0</v>
          </cell>
        </row>
        <row r="600">
          <cell r="B600">
            <v>0</v>
          </cell>
          <cell r="D600">
            <v>0</v>
          </cell>
          <cell r="E600">
            <v>0</v>
          </cell>
          <cell r="F600">
            <v>0</v>
          </cell>
          <cell r="G600">
            <v>0</v>
          </cell>
          <cell r="N600">
            <v>0</v>
          </cell>
          <cell r="P600">
            <v>0</v>
          </cell>
        </row>
        <row r="601">
          <cell r="B601">
            <v>0</v>
          </cell>
          <cell r="D601">
            <v>0</v>
          </cell>
          <cell r="E601">
            <v>0</v>
          </cell>
          <cell r="F601">
            <v>0</v>
          </cell>
          <cell r="G601">
            <v>0</v>
          </cell>
          <cell r="N601">
            <v>0</v>
          </cell>
          <cell r="P601">
            <v>0</v>
          </cell>
        </row>
        <row r="602">
          <cell r="B602">
            <v>0</v>
          </cell>
          <cell r="D602">
            <v>0</v>
          </cell>
          <cell r="E602">
            <v>0</v>
          </cell>
          <cell r="F602">
            <v>0</v>
          </cell>
          <cell r="G602">
            <v>0</v>
          </cell>
          <cell r="N602">
            <v>0</v>
          </cell>
          <cell r="P602">
            <v>0</v>
          </cell>
        </row>
        <row r="603">
          <cell r="B603">
            <v>0</v>
          </cell>
          <cell r="D603">
            <v>0</v>
          </cell>
          <cell r="E603">
            <v>0</v>
          </cell>
          <cell r="F603">
            <v>0</v>
          </cell>
          <cell r="G603">
            <v>0</v>
          </cell>
          <cell r="N603">
            <v>0</v>
          </cell>
          <cell r="P603">
            <v>0</v>
          </cell>
        </row>
        <row r="604">
          <cell r="B604">
            <v>0</v>
          </cell>
          <cell r="D604">
            <v>0</v>
          </cell>
          <cell r="E604">
            <v>0</v>
          </cell>
          <cell r="F604">
            <v>0</v>
          </cell>
          <cell r="G604">
            <v>0</v>
          </cell>
          <cell r="N604">
            <v>0</v>
          </cell>
          <cell r="P604">
            <v>0</v>
          </cell>
        </row>
        <row r="605">
          <cell r="B605">
            <v>0</v>
          </cell>
          <cell r="D605">
            <v>0</v>
          </cell>
          <cell r="E605">
            <v>0</v>
          </cell>
          <cell r="F605">
            <v>0</v>
          </cell>
          <cell r="G605">
            <v>0</v>
          </cell>
          <cell r="N605">
            <v>0</v>
          </cell>
          <cell r="P605">
            <v>0</v>
          </cell>
        </row>
        <row r="606">
          <cell r="B606">
            <v>0</v>
          </cell>
          <cell r="D606">
            <v>0</v>
          </cell>
          <cell r="E606">
            <v>0</v>
          </cell>
          <cell r="F606">
            <v>0</v>
          </cell>
          <cell r="G606">
            <v>0</v>
          </cell>
          <cell r="N606">
            <v>0</v>
          </cell>
          <cell r="P606">
            <v>0</v>
          </cell>
        </row>
        <row r="607">
          <cell r="B607">
            <v>0</v>
          </cell>
          <cell r="D607">
            <v>0</v>
          </cell>
          <cell r="E607">
            <v>0</v>
          </cell>
          <cell r="F607">
            <v>0</v>
          </cell>
          <cell r="G607">
            <v>0</v>
          </cell>
          <cell r="N607">
            <v>0</v>
          </cell>
          <cell r="P607">
            <v>0</v>
          </cell>
        </row>
        <row r="608">
          <cell r="B608">
            <v>0</v>
          </cell>
          <cell r="D608">
            <v>0</v>
          </cell>
          <cell r="E608">
            <v>0</v>
          </cell>
          <cell r="F608">
            <v>0</v>
          </cell>
          <cell r="G608">
            <v>0</v>
          </cell>
          <cell r="N608">
            <v>0</v>
          </cell>
          <cell r="P608">
            <v>0</v>
          </cell>
        </row>
        <row r="609">
          <cell r="B609">
            <v>0</v>
          </cell>
          <cell r="D609">
            <v>0</v>
          </cell>
          <cell r="E609">
            <v>0</v>
          </cell>
          <cell r="F609">
            <v>0</v>
          </cell>
          <cell r="G609">
            <v>0</v>
          </cell>
          <cell r="N609">
            <v>0</v>
          </cell>
          <cell r="P609">
            <v>0</v>
          </cell>
        </row>
        <row r="610">
          <cell r="B610">
            <v>0</v>
          </cell>
          <cell r="D610">
            <v>0</v>
          </cell>
          <cell r="E610">
            <v>0</v>
          </cell>
          <cell r="F610">
            <v>0</v>
          </cell>
          <cell r="G610">
            <v>0</v>
          </cell>
          <cell r="N610">
            <v>0</v>
          </cell>
          <cell r="P610">
            <v>0</v>
          </cell>
        </row>
        <row r="611">
          <cell r="B611">
            <v>0</v>
          </cell>
          <cell r="D611">
            <v>0</v>
          </cell>
          <cell r="E611">
            <v>0</v>
          </cell>
          <cell r="F611">
            <v>0</v>
          </cell>
          <cell r="G611">
            <v>0</v>
          </cell>
          <cell r="N611">
            <v>0</v>
          </cell>
          <cell r="P611">
            <v>0</v>
          </cell>
        </row>
        <row r="612">
          <cell r="B612">
            <v>0</v>
          </cell>
          <cell r="D612">
            <v>0</v>
          </cell>
          <cell r="E612">
            <v>0</v>
          </cell>
          <cell r="F612">
            <v>0</v>
          </cell>
          <cell r="G612">
            <v>0</v>
          </cell>
          <cell r="N612">
            <v>0</v>
          </cell>
          <cell r="P612">
            <v>0</v>
          </cell>
        </row>
        <row r="613">
          <cell r="B613">
            <v>0</v>
          </cell>
          <cell r="D613">
            <v>0</v>
          </cell>
          <cell r="E613">
            <v>0</v>
          </cell>
          <cell r="F613">
            <v>0</v>
          </cell>
          <cell r="G613">
            <v>0</v>
          </cell>
          <cell r="N613">
            <v>0</v>
          </cell>
          <cell r="P613">
            <v>0</v>
          </cell>
        </row>
        <row r="614">
          <cell r="B614">
            <v>0</v>
          </cell>
          <cell r="D614">
            <v>0</v>
          </cell>
          <cell r="E614">
            <v>0</v>
          </cell>
          <cell r="F614">
            <v>0</v>
          </cell>
          <cell r="G614">
            <v>0</v>
          </cell>
          <cell r="N614">
            <v>0</v>
          </cell>
          <cell r="P614">
            <v>0</v>
          </cell>
        </row>
        <row r="615">
          <cell r="B615">
            <v>0</v>
          </cell>
          <cell r="D615">
            <v>0</v>
          </cell>
          <cell r="E615">
            <v>0</v>
          </cell>
          <cell r="F615">
            <v>0</v>
          </cell>
          <cell r="G615">
            <v>0</v>
          </cell>
          <cell r="N615">
            <v>0</v>
          </cell>
          <cell r="P615">
            <v>0</v>
          </cell>
        </row>
        <row r="616">
          <cell r="B616">
            <v>0</v>
          </cell>
          <cell r="D616">
            <v>0</v>
          </cell>
          <cell r="E616">
            <v>0</v>
          </cell>
          <cell r="F616">
            <v>0</v>
          </cell>
          <cell r="G616">
            <v>0</v>
          </cell>
          <cell r="N616">
            <v>0</v>
          </cell>
          <cell r="P616">
            <v>0</v>
          </cell>
        </row>
        <row r="617">
          <cell r="B617">
            <v>0</v>
          </cell>
          <cell r="D617">
            <v>0</v>
          </cell>
          <cell r="E617">
            <v>0</v>
          </cell>
          <cell r="F617">
            <v>0</v>
          </cell>
          <cell r="G617">
            <v>0</v>
          </cell>
          <cell r="N617">
            <v>0</v>
          </cell>
          <cell r="P617">
            <v>0</v>
          </cell>
        </row>
        <row r="618">
          <cell r="B618">
            <v>0</v>
          </cell>
          <cell r="D618">
            <v>0</v>
          </cell>
          <cell r="E618">
            <v>0</v>
          </cell>
          <cell r="F618">
            <v>0</v>
          </cell>
          <cell r="G618">
            <v>0</v>
          </cell>
          <cell r="N618">
            <v>0</v>
          </cell>
          <cell r="P618">
            <v>0</v>
          </cell>
        </row>
        <row r="619">
          <cell r="B619">
            <v>0</v>
          </cell>
          <cell r="D619">
            <v>0</v>
          </cell>
          <cell r="E619">
            <v>0</v>
          </cell>
          <cell r="F619">
            <v>0</v>
          </cell>
          <cell r="G619">
            <v>0</v>
          </cell>
          <cell r="N619">
            <v>0</v>
          </cell>
          <cell r="P619">
            <v>0</v>
          </cell>
        </row>
        <row r="620">
          <cell r="B620">
            <v>0</v>
          </cell>
          <cell r="D620">
            <v>0</v>
          </cell>
          <cell r="E620">
            <v>0</v>
          </cell>
          <cell r="F620">
            <v>0</v>
          </cell>
          <cell r="G620">
            <v>0</v>
          </cell>
          <cell r="N620">
            <v>0</v>
          </cell>
          <cell r="P620">
            <v>0</v>
          </cell>
        </row>
        <row r="621">
          <cell r="B621">
            <v>0</v>
          </cell>
          <cell r="D621">
            <v>0</v>
          </cell>
          <cell r="E621">
            <v>0</v>
          </cell>
          <cell r="F621">
            <v>0</v>
          </cell>
          <cell r="G621">
            <v>0</v>
          </cell>
          <cell r="N621">
            <v>0</v>
          </cell>
          <cell r="P621">
            <v>0</v>
          </cell>
        </row>
        <row r="622">
          <cell r="B622">
            <v>0</v>
          </cell>
          <cell r="D622">
            <v>0</v>
          </cell>
          <cell r="E622">
            <v>0</v>
          </cell>
          <cell r="F622">
            <v>0</v>
          </cell>
          <cell r="G622">
            <v>0</v>
          </cell>
          <cell r="N622">
            <v>0</v>
          </cell>
          <cell r="P622">
            <v>0</v>
          </cell>
        </row>
        <row r="623">
          <cell r="B623">
            <v>0</v>
          </cell>
          <cell r="D623">
            <v>0</v>
          </cell>
          <cell r="E623">
            <v>0</v>
          </cell>
          <cell r="F623">
            <v>0</v>
          </cell>
          <cell r="G623">
            <v>0</v>
          </cell>
          <cell r="N623">
            <v>0</v>
          </cell>
          <cell r="P623">
            <v>0</v>
          </cell>
        </row>
        <row r="624">
          <cell r="B624">
            <v>0</v>
          </cell>
          <cell r="D624">
            <v>0</v>
          </cell>
          <cell r="E624">
            <v>0</v>
          </cell>
          <cell r="F624">
            <v>0</v>
          </cell>
          <cell r="G624">
            <v>0</v>
          </cell>
          <cell r="N624">
            <v>0</v>
          </cell>
          <cell r="P624">
            <v>0</v>
          </cell>
        </row>
        <row r="625">
          <cell r="B625">
            <v>0</v>
          </cell>
          <cell r="D625">
            <v>0</v>
          </cell>
          <cell r="E625">
            <v>0</v>
          </cell>
          <cell r="F625">
            <v>0</v>
          </cell>
          <cell r="G625">
            <v>0</v>
          </cell>
          <cell r="N625">
            <v>0</v>
          </cell>
          <cell r="P625">
            <v>0</v>
          </cell>
        </row>
        <row r="626">
          <cell r="B626">
            <v>0</v>
          </cell>
          <cell r="D626">
            <v>0</v>
          </cell>
          <cell r="E626">
            <v>0</v>
          </cell>
          <cell r="F626">
            <v>0</v>
          </cell>
          <cell r="G626">
            <v>0</v>
          </cell>
          <cell r="N626">
            <v>0</v>
          </cell>
          <cell r="P626">
            <v>0</v>
          </cell>
        </row>
        <row r="627">
          <cell r="B627">
            <v>0</v>
          </cell>
          <cell r="D627">
            <v>0</v>
          </cell>
          <cell r="E627">
            <v>0</v>
          </cell>
          <cell r="F627">
            <v>0</v>
          </cell>
          <cell r="G627">
            <v>0</v>
          </cell>
          <cell r="N627">
            <v>0</v>
          </cell>
          <cell r="P627">
            <v>0</v>
          </cell>
        </row>
        <row r="628">
          <cell r="B628">
            <v>0</v>
          </cell>
          <cell r="D628">
            <v>0</v>
          </cell>
          <cell r="E628">
            <v>0</v>
          </cell>
          <cell r="F628">
            <v>0</v>
          </cell>
          <cell r="G628">
            <v>0</v>
          </cell>
          <cell r="N628">
            <v>0</v>
          </cell>
          <cell r="P628">
            <v>0</v>
          </cell>
        </row>
        <row r="629">
          <cell r="B629">
            <v>0</v>
          </cell>
          <cell r="D629">
            <v>0</v>
          </cell>
          <cell r="E629">
            <v>0</v>
          </cell>
          <cell r="F629">
            <v>0</v>
          </cell>
          <cell r="G629">
            <v>0</v>
          </cell>
          <cell r="N629">
            <v>0</v>
          </cell>
          <cell r="P629">
            <v>0</v>
          </cell>
        </row>
        <row r="630">
          <cell r="B630">
            <v>0</v>
          </cell>
          <cell r="D630">
            <v>0</v>
          </cell>
          <cell r="E630">
            <v>0</v>
          </cell>
          <cell r="F630">
            <v>0</v>
          </cell>
          <cell r="G630">
            <v>0</v>
          </cell>
          <cell r="N630">
            <v>0</v>
          </cell>
          <cell r="P630">
            <v>0</v>
          </cell>
        </row>
        <row r="631">
          <cell r="B631">
            <v>0</v>
          </cell>
          <cell r="D631">
            <v>0</v>
          </cell>
          <cell r="E631">
            <v>0</v>
          </cell>
          <cell r="F631">
            <v>0</v>
          </cell>
          <cell r="G631">
            <v>0</v>
          </cell>
          <cell r="N631">
            <v>0</v>
          </cell>
          <cell r="P631">
            <v>0</v>
          </cell>
        </row>
        <row r="632">
          <cell r="B632">
            <v>0</v>
          </cell>
          <cell r="D632">
            <v>0</v>
          </cell>
          <cell r="E632">
            <v>0</v>
          </cell>
          <cell r="F632">
            <v>0</v>
          </cell>
          <cell r="G632">
            <v>0</v>
          </cell>
          <cell r="N632">
            <v>0</v>
          </cell>
          <cell r="P632">
            <v>0</v>
          </cell>
        </row>
        <row r="633">
          <cell r="B633">
            <v>0</v>
          </cell>
          <cell r="D633">
            <v>0</v>
          </cell>
          <cell r="E633">
            <v>0</v>
          </cell>
          <cell r="F633">
            <v>0</v>
          </cell>
          <cell r="G633">
            <v>0</v>
          </cell>
          <cell r="N633">
            <v>0</v>
          </cell>
          <cell r="P633">
            <v>0</v>
          </cell>
        </row>
        <row r="634">
          <cell r="B634">
            <v>0</v>
          </cell>
          <cell r="D634">
            <v>0</v>
          </cell>
          <cell r="E634">
            <v>0</v>
          </cell>
          <cell r="F634">
            <v>0</v>
          </cell>
          <cell r="G634">
            <v>0</v>
          </cell>
          <cell r="N634">
            <v>0</v>
          </cell>
          <cell r="P634">
            <v>0</v>
          </cell>
        </row>
        <row r="635">
          <cell r="B635">
            <v>0</v>
          </cell>
          <cell r="D635">
            <v>0</v>
          </cell>
          <cell r="E635">
            <v>0</v>
          </cell>
          <cell r="F635">
            <v>0</v>
          </cell>
          <cell r="G635">
            <v>0</v>
          </cell>
          <cell r="N635">
            <v>0</v>
          </cell>
          <cell r="P635">
            <v>0</v>
          </cell>
        </row>
        <row r="636">
          <cell r="B636">
            <v>0</v>
          </cell>
          <cell r="D636">
            <v>0</v>
          </cell>
          <cell r="E636">
            <v>0</v>
          </cell>
          <cell r="F636">
            <v>0</v>
          </cell>
          <cell r="G636">
            <v>0</v>
          </cell>
          <cell r="N636">
            <v>0</v>
          </cell>
          <cell r="P636">
            <v>0</v>
          </cell>
        </row>
        <row r="637">
          <cell r="B637">
            <v>0</v>
          </cell>
          <cell r="D637">
            <v>0</v>
          </cell>
          <cell r="E637">
            <v>0</v>
          </cell>
          <cell r="F637">
            <v>0</v>
          </cell>
          <cell r="G637">
            <v>0</v>
          </cell>
          <cell r="N637">
            <v>0</v>
          </cell>
          <cell r="P637">
            <v>0</v>
          </cell>
        </row>
        <row r="638">
          <cell r="B638">
            <v>0</v>
          </cell>
          <cell r="D638">
            <v>0</v>
          </cell>
          <cell r="E638">
            <v>0</v>
          </cell>
          <cell r="F638">
            <v>0</v>
          </cell>
          <cell r="G638">
            <v>0</v>
          </cell>
          <cell r="N638">
            <v>0</v>
          </cell>
          <cell r="P638">
            <v>0</v>
          </cell>
        </row>
        <row r="639">
          <cell r="B639">
            <v>0</v>
          </cell>
          <cell r="D639">
            <v>0</v>
          </cell>
          <cell r="E639">
            <v>0</v>
          </cell>
          <cell r="F639">
            <v>0</v>
          </cell>
          <cell r="G639">
            <v>0</v>
          </cell>
          <cell r="N639">
            <v>0</v>
          </cell>
          <cell r="P639">
            <v>0</v>
          </cell>
        </row>
        <row r="640">
          <cell r="B640">
            <v>0</v>
          </cell>
          <cell r="D640">
            <v>0</v>
          </cell>
          <cell r="E640">
            <v>0</v>
          </cell>
          <cell r="F640">
            <v>0</v>
          </cell>
          <cell r="G640">
            <v>0</v>
          </cell>
          <cell r="N640">
            <v>0</v>
          </cell>
          <cell r="P640">
            <v>0</v>
          </cell>
        </row>
        <row r="641">
          <cell r="B641">
            <v>0</v>
          </cell>
          <cell r="D641">
            <v>0</v>
          </cell>
          <cell r="E641">
            <v>0</v>
          </cell>
          <cell r="F641">
            <v>0</v>
          </cell>
          <cell r="G641">
            <v>0</v>
          </cell>
          <cell r="N641">
            <v>0</v>
          </cell>
          <cell r="P641">
            <v>0</v>
          </cell>
        </row>
        <row r="642">
          <cell r="B642">
            <v>0</v>
          </cell>
          <cell r="D642">
            <v>0</v>
          </cell>
          <cell r="E642">
            <v>0</v>
          </cell>
          <cell r="F642">
            <v>0</v>
          </cell>
          <cell r="G642">
            <v>0</v>
          </cell>
          <cell r="N642">
            <v>0</v>
          </cell>
          <cell r="P642">
            <v>0</v>
          </cell>
        </row>
        <row r="643">
          <cell r="B643">
            <v>0</v>
          </cell>
          <cell r="D643">
            <v>0</v>
          </cell>
          <cell r="E643">
            <v>0</v>
          </cell>
          <cell r="F643">
            <v>0</v>
          </cell>
          <cell r="G643">
            <v>0</v>
          </cell>
          <cell r="N643">
            <v>0</v>
          </cell>
          <cell r="P643">
            <v>0</v>
          </cell>
        </row>
        <row r="644">
          <cell r="B644">
            <v>0</v>
          </cell>
          <cell r="D644">
            <v>0</v>
          </cell>
          <cell r="E644">
            <v>0</v>
          </cell>
          <cell r="F644">
            <v>0</v>
          </cell>
          <cell r="G644">
            <v>0</v>
          </cell>
          <cell r="N644">
            <v>0</v>
          </cell>
          <cell r="P644">
            <v>0</v>
          </cell>
        </row>
        <row r="645">
          <cell r="B645">
            <v>0</v>
          </cell>
          <cell r="D645">
            <v>0</v>
          </cell>
          <cell r="E645">
            <v>0</v>
          </cell>
          <cell r="F645">
            <v>0</v>
          </cell>
          <cell r="G645">
            <v>0</v>
          </cell>
          <cell r="N645">
            <v>0</v>
          </cell>
          <cell r="P645">
            <v>0</v>
          </cell>
        </row>
        <row r="646">
          <cell r="B646">
            <v>0</v>
          </cell>
          <cell r="D646">
            <v>0</v>
          </cell>
          <cell r="E646">
            <v>0</v>
          </cell>
          <cell r="F646">
            <v>0</v>
          </cell>
          <cell r="G646">
            <v>0</v>
          </cell>
          <cell r="N646">
            <v>0</v>
          </cell>
          <cell r="P646">
            <v>0</v>
          </cell>
        </row>
        <row r="647">
          <cell r="B647">
            <v>0</v>
          </cell>
          <cell r="D647">
            <v>0</v>
          </cell>
          <cell r="E647">
            <v>0</v>
          </cell>
          <cell r="F647">
            <v>0</v>
          </cell>
          <cell r="G647">
            <v>0</v>
          </cell>
          <cell r="N647">
            <v>0</v>
          </cell>
          <cell r="P647">
            <v>0</v>
          </cell>
        </row>
        <row r="648">
          <cell r="B648">
            <v>0</v>
          </cell>
          <cell r="D648">
            <v>0</v>
          </cell>
          <cell r="E648">
            <v>0</v>
          </cell>
          <cell r="F648">
            <v>0</v>
          </cell>
          <cell r="G648">
            <v>0</v>
          </cell>
          <cell r="N648">
            <v>0</v>
          </cell>
          <cell r="P648">
            <v>0</v>
          </cell>
        </row>
        <row r="649">
          <cell r="B649">
            <v>0</v>
          </cell>
          <cell r="D649">
            <v>0</v>
          </cell>
          <cell r="E649">
            <v>0</v>
          </cell>
          <cell r="F649">
            <v>0</v>
          </cell>
          <cell r="G649">
            <v>0</v>
          </cell>
          <cell r="N649">
            <v>0</v>
          </cell>
          <cell r="P649">
            <v>0</v>
          </cell>
        </row>
        <row r="650">
          <cell r="B650">
            <v>0</v>
          </cell>
          <cell r="D650">
            <v>0</v>
          </cell>
          <cell r="E650">
            <v>0</v>
          </cell>
          <cell r="F650">
            <v>0</v>
          </cell>
          <cell r="G650">
            <v>0</v>
          </cell>
          <cell r="N650">
            <v>0</v>
          </cell>
          <cell r="P650">
            <v>0</v>
          </cell>
        </row>
        <row r="651">
          <cell r="B651">
            <v>0</v>
          </cell>
          <cell r="D651">
            <v>0</v>
          </cell>
          <cell r="E651">
            <v>0</v>
          </cell>
          <cell r="F651">
            <v>0</v>
          </cell>
          <cell r="G651">
            <v>0</v>
          </cell>
          <cell r="N651">
            <v>0</v>
          </cell>
          <cell r="P651">
            <v>0</v>
          </cell>
        </row>
        <row r="652">
          <cell r="B652">
            <v>0</v>
          </cell>
          <cell r="D652">
            <v>0</v>
          </cell>
          <cell r="E652">
            <v>0</v>
          </cell>
          <cell r="F652">
            <v>0</v>
          </cell>
          <cell r="G652">
            <v>0</v>
          </cell>
          <cell r="N652">
            <v>0</v>
          </cell>
          <cell r="P652">
            <v>0</v>
          </cell>
        </row>
        <row r="653">
          <cell r="B653">
            <v>0</v>
          </cell>
          <cell r="D653">
            <v>0</v>
          </cell>
          <cell r="E653">
            <v>0</v>
          </cell>
          <cell r="F653">
            <v>0</v>
          </cell>
          <cell r="G653">
            <v>0</v>
          </cell>
          <cell r="N653">
            <v>0</v>
          </cell>
          <cell r="P653">
            <v>0</v>
          </cell>
        </row>
        <row r="654">
          <cell r="B654">
            <v>0</v>
          </cell>
          <cell r="D654">
            <v>0</v>
          </cell>
          <cell r="E654">
            <v>0</v>
          </cell>
          <cell r="F654">
            <v>0</v>
          </cell>
          <cell r="G654">
            <v>0</v>
          </cell>
          <cell r="N654">
            <v>0</v>
          </cell>
          <cell r="P654">
            <v>0</v>
          </cell>
        </row>
        <row r="655">
          <cell r="B655">
            <v>0</v>
          </cell>
          <cell r="D655">
            <v>0</v>
          </cell>
          <cell r="E655">
            <v>0</v>
          </cell>
          <cell r="F655">
            <v>0</v>
          </cell>
          <cell r="G655">
            <v>0</v>
          </cell>
          <cell r="N655">
            <v>0</v>
          </cell>
          <cell r="P655">
            <v>0</v>
          </cell>
        </row>
        <row r="656">
          <cell r="B656">
            <v>0</v>
          </cell>
          <cell r="D656">
            <v>0</v>
          </cell>
          <cell r="E656">
            <v>0</v>
          </cell>
          <cell r="F656">
            <v>0</v>
          </cell>
          <cell r="G656">
            <v>0</v>
          </cell>
          <cell r="N656">
            <v>0</v>
          </cell>
          <cell r="P656">
            <v>0</v>
          </cell>
        </row>
        <row r="657">
          <cell r="B657">
            <v>0</v>
          </cell>
          <cell r="D657">
            <v>0</v>
          </cell>
          <cell r="E657">
            <v>0</v>
          </cell>
          <cell r="F657">
            <v>0</v>
          </cell>
          <cell r="G657">
            <v>0</v>
          </cell>
          <cell r="N657">
            <v>0</v>
          </cell>
          <cell r="P657">
            <v>0</v>
          </cell>
        </row>
        <row r="658">
          <cell r="B658">
            <v>0</v>
          </cell>
          <cell r="D658">
            <v>0</v>
          </cell>
          <cell r="E658">
            <v>0</v>
          </cell>
          <cell r="F658">
            <v>0</v>
          </cell>
          <cell r="G658">
            <v>0</v>
          </cell>
          <cell r="N658">
            <v>0</v>
          </cell>
          <cell r="P658">
            <v>0</v>
          </cell>
        </row>
        <row r="659">
          <cell r="B659">
            <v>0</v>
          </cell>
          <cell r="D659">
            <v>0</v>
          </cell>
          <cell r="E659">
            <v>0</v>
          </cell>
          <cell r="F659">
            <v>0</v>
          </cell>
          <cell r="G659">
            <v>0</v>
          </cell>
          <cell r="N659">
            <v>0</v>
          </cell>
          <cell r="P659">
            <v>0</v>
          </cell>
        </row>
        <row r="660">
          <cell r="B660">
            <v>0</v>
          </cell>
          <cell r="D660">
            <v>0</v>
          </cell>
          <cell r="E660">
            <v>0</v>
          </cell>
          <cell r="F660">
            <v>0</v>
          </cell>
          <cell r="G660">
            <v>0</v>
          </cell>
          <cell r="N660">
            <v>0</v>
          </cell>
          <cell r="P660">
            <v>0</v>
          </cell>
        </row>
        <row r="661">
          <cell r="B661">
            <v>0</v>
          </cell>
          <cell r="D661">
            <v>0</v>
          </cell>
          <cell r="E661">
            <v>0</v>
          </cell>
          <cell r="F661">
            <v>0</v>
          </cell>
          <cell r="G661">
            <v>0</v>
          </cell>
          <cell r="N661">
            <v>0</v>
          </cell>
          <cell r="P661">
            <v>0</v>
          </cell>
        </row>
        <row r="662">
          <cell r="B662">
            <v>0</v>
          </cell>
          <cell r="D662">
            <v>0</v>
          </cell>
          <cell r="E662">
            <v>0</v>
          </cell>
          <cell r="F662">
            <v>0</v>
          </cell>
          <cell r="G662">
            <v>0</v>
          </cell>
          <cell r="N662">
            <v>0</v>
          </cell>
          <cell r="P662">
            <v>0</v>
          </cell>
        </row>
        <row r="663">
          <cell r="B663">
            <v>0</v>
          </cell>
          <cell r="D663">
            <v>0</v>
          </cell>
          <cell r="E663">
            <v>0</v>
          </cell>
          <cell r="F663">
            <v>0</v>
          </cell>
          <cell r="G663">
            <v>0</v>
          </cell>
          <cell r="N663">
            <v>0</v>
          </cell>
          <cell r="P663">
            <v>0</v>
          </cell>
        </row>
        <row r="664">
          <cell r="B664">
            <v>0</v>
          </cell>
          <cell r="D664">
            <v>0</v>
          </cell>
          <cell r="E664">
            <v>0</v>
          </cell>
          <cell r="F664">
            <v>0</v>
          </cell>
          <cell r="G664">
            <v>0</v>
          </cell>
          <cell r="N664">
            <v>0</v>
          </cell>
          <cell r="P664">
            <v>0</v>
          </cell>
        </row>
        <row r="665">
          <cell r="B665">
            <v>0</v>
          </cell>
          <cell r="D665">
            <v>0</v>
          </cell>
          <cell r="E665">
            <v>0</v>
          </cell>
          <cell r="F665">
            <v>0</v>
          </cell>
          <cell r="G665">
            <v>0</v>
          </cell>
          <cell r="N665">
            <v>0</v>
          </cell>
          <cell r="P665">
            <v>0</v>
          </cell>
        </row>
        <row r="666">
          <cell r="B666">
            <v>0</v>
          </cell>
          <cell r="D666">
            <v>0</v>
          </cell>
          <cell r="E666">
            <v>0</v>
          </cell>
          <cell r="F666">
            <v>0</v>
          </cell>
          <cell r="G666">
            <v>0</v>
          </cell>
          <cell r="N666">
            <v>0</v>
          </cell>
          <cell r="P666">
            <v>0</v>
          </cell>
        </row>
        <row r="667">
          <cell r="B667">
            <v>0</v>
          </cell>
          <cell r="D667">
            <v>0</v>
          </cell>
          <cell r="E667">
            <v>0</v>
          </cell>
          <cell r="F667">
            <v>0</v>
          </cell>
          <cell r="G667">
            <v>0</v>
          </cell>
          <cell r="N667">
            <v>0</v>
          </cell>
          <cell r="P667">
            <v>0</v>
          </cell>
        </row>
        <row r="668">
          <cell r="B668">
            <v>0</v>
          </cell>
          <cell r="D668">
            <v>0</v>
          </cell>
          <cell r="E668">
            <v>0</v>
          </cell>
          <cell r="F668">
            <v>0</v>
          </cell>
          <cell r="G668">
            <v>0</v>
          </cell>
          <cell r="N668">
            <v>0</v>
          </cell>
          <cell r="P668">
            <v>0</v>
          </cell>
        </row>
        <row r="669">
          <cell r="B669">
            <v>0</v>
          </cell>
          <cell r="D669">
            <v>0</v>
          </cell>
          <cell r="E669">
            <v>0</v>
          </cell>
          <cell r="F669">
            <v>0</v>
          </cell>
          <cell r="G669">
            <v>0</v>
          </cell>
          <cell r="N669">
            <v>0</v>
          </cell>
          <cell r="P669">
            <v>0</v>
          </cell>
        </row>
        <row r="670">
          <cell r="B670">
            <v>0</v>
          </cell>
          <cell r="D670">
            <v>0</v>
          </cell>
          <cell r="E670">
            <v>0</v>
          </cell>
          <cell r="F670">
            <v>0</v>
          </cell>
          <cell r="G670">
            <v>0</v>
          </cell>
          <cell r="N670">
            <v>0</v>
          </cell>
          <cell r="P670">
            <v>0</v>
          </cell>
        </row>
        <row r="671">
          <cell r="B671">
            <v>0</v>
          </cell>
          <cell r="D671">
            <v>0</v>
          </cell>
          <cell r="E671">
            <v>0</v>
          </cell>
          <cell r="F671">
            <v>0</v>
          </cell>
          <cell r="G671">
            <v>0</v>
          </cell>
          <cell r="N671">
            <v>0</v>
          </cell>
          <cell r="P671">
            <v>0</v>
          </cell>
        </row>
        <row r="672">
          <cell r="B672">
            <v>0</v>
          </cell>
          <cell r="D672">
            <v>0</v>
          </cell>
          <cell r="E672">
            <v>0</v>
          </cell>
          <cell r="F672">
            <v>0</v>
          </cell>
          <cell r="G672">
            <v>0</v>
          </cell>
          <cell r="N672">
            <v>0</v>
          </cell>
          <cell r="P672">
            <v>0</v>
          </cell>
        </row>
        <row r="673">
          <cell r="B673">
            <v>0</v>
          </cell>
          <cell r="D673">
            <v>0</v>
          </cell>
          <cell r="E673">
            <v>0</v>
          </cell>
          <cell r="F673">
            <v>0</v>
          </cell>
          <cell r="G673">
            <v>0</v>
          </cell>
          <cell r="N673">
            <v>0</v>
          </cell>
          <cell r="P673">
            <v>0</v>
          </cell>
        </row>
        <row r="674">
          <cell r="B674">
            <v>0</v>
          </cell>
          <cell r="D674">
            <v>0</v>
          </cell>
          <cell r="E674">
            <v>0</v>
          </cell>
          <cell r="F674">
            <v>0</v>
          </cell>
          <cell r="G674">
            <v>0</v>
          </cell>
          <cell r="N674">
            <v>0</v>
          </cell>
          <cell r="P674">
            <v>0</v>
          </cell>
        </row>
        <row r="675">
          <cell r="B675">
            <v>0</v>
          </cell>
          <cell r="D675">
            <v>0</v>
          </cell>
          <cell r="E675">
            <v>0</v>
          </cell>
          <cell r="F675">
            <v>0</v>
          </cell>
          <cell r="G675">
            <v>0</v>
          </cell>
          <cell r="N675">
            <v>0</v>
          </cell>
          <cell r="P675">
            <v>0</v>
          </cell>
        </row>
        <row r="676">
          <cell r="B676">
            <v>0</v>
          </cell>
          <cell r="D676">
            <v>0</v>
          </cell>
          <cell r="E676">
            <v>0</v>
          </cell>
          <cell r="F676">
            <v>0</v>
          </cell>
          <cell r="G676">
            <v>0</v>
          </cell>
          <cell r="N676">
            <v>0</v>
          </cell>
          <cell r="P676">
            <v>0</v>
          </cell>
        </row>
        <row r="677">
          <cell r="B677">
            <v>0</v>
          </cell>
          <cell r="D677">
            <v>0</v>
          </cell>
          <cell r="E677">
            <v>0</v>
          </cell>
          <cell r="F677">
            <v>0</v>
          </cell>
          <cell r="G677">
            <v>0</v>
          </cell>
          <cell r="N677">
            <v>0</v>
          </cell>
          <cell r="P677">
            <v>0</v>
          </cell>
        </row>
        <row r="678">
          <cell r="B678">
            <v>0</v>
          </cell>
          <cell r="D678">
            <v>0</v>
          </cell>
          <cell r="E678">
            <v>0</v>
          </cell>
          <cell r="F678">
            <v>0</v>
          </cell>
          <cell r="G678">
            <v>0</v>
          </cell>
          <cell r="N678">
            <v>0</v>
          </cell>
          <cell r="P678">
            <v>0</v>
          </cell>
        </row>
        <row r="679">
          <cell r="B679">
            <v>0</v>
          </cell>
          <cell r="D679">
            <v>0</v>
          </cell>
          <cell r="E679">
            <v>0</v>
          </cell>
          <cell r="F679">
            <v>0</v>
          </cell>
          <cell r="G679">
            <v>0</v>
          </cell>
          <cell r="N679">
            <v>0</v>
          </cell>
          <cell r="P679">
            <v>0</v>
          </cell>
        </row>
        <row r="680">
          <cell r="B680">
            <v>0</v>
          </cell>
          <cell r="D680">
            <v>0</v>
          </cell>
          <cell r="E680">
            <v>0</v>
          </cell>
          <cell r="F680">
            <v>0</v>
          </cell>
          <cell r="G680">
            <v>0</v>
          </cell>
          <cell r="N680">
            <v>0</v>
          </cell>
          <cell r="P680">
            <v>0</v>
          </cell>
        </row>
        <row r="681">
          <cell r="B681">
            <v>0</v>
          </cell>
          <cell r="D681">
            <v>0</v>
          </cell>
          <cell r="E681">
            <v>0</v>
          </cell>
          <cell r="F681">
            <v>0</v>
          </cell>
          <cell r="G681">
            <v>0</v>
          </cell>
          <cell r="N681">
            <v>0</v>
          </cell>
          <cell r="P681">
            <v>0</v>
          </cell>
        </row>
        <row r="682">
          <cell r="B682">
            <v>0</v>
          </cell>
          <cell r="D682">
            <v>0</v>
          </cell>
          <cell r="E682">
            <v>0</v>
          </cell>
          <cell r="F682">
            <v>0</v>
          </cell>
          <cell r="G682">
            <v>0</v>
          </cell>
          <cell r="N682">
            <v>0</v>
          </cell>
          <cell r="P682">
            <v>0</v>
          </cell>
        </row>
        <row r="683">
          <cell r="B683">
            <v>0</v>
          </cell>
          <cell r="D683">
            <v>0</v>
          </cell>
          <cell r="E683">
            <v>0</v>
          </cell>
          <cell r="F683">
            <v>0</v>
          </cell>
          <cell r="G683">
            <v>0</v>
          </cell>
          <cell r="N683">
            <v>0</v>
          </cell>
          <cell r="P683">
            <v>0</v>
          </cell>
        </row>
        <row r="684">
          <cell r="B684">
            <v>0</v>
          </cell>
          <cell r="D684">
            <v>0</v>
          </cell>
          <cell r="E684">
            <v>0</v>
          </cell>
          <cell r="F684">
            <v>0</v>
          </cell>
          <cell r="G684">
            <v>0</v>
          </cell>
          <cell r="N684">
            <v>0</v>
          </cell>
          <cell r="P684">
            <v>0</v>
          </cell>
        </row>
        <row r="685">
          <cell r="B685">
            <v>0</v>
          </cell>
          <cell r="D685">
            <v>0</v>
          </cell>
          <cell r="E685">
            <v>0</v>
          </cell>
          <cell r="F685">
            <v>0</v>
          </cell>
          <cell r="G685">
            <v>0</v>
          </cell>
          <cell r="N685">
            <v>0</v>
          </cell>
          <cell r="P685">
            <v>0</v>
          </cell>
        </row>
        <row r="686">
          <cell r="B686">
            <v>0</v>
          </cell>
          <cell r="D686">
            <v>0</v>
          </cell>
          <cell r="E686">
            <v>0</v>
          </cell>
          <cell r="F686">
            <v>0</v>
          </cell>
          <cell r="G686">
            <v>0</v>
          </cell>
          <cell r="N686">
            <v>0</v>
          </cell>
          <cell r="P686">
            <v>0</v>
          </cell>
        </row>
        <row r="687">
          <cell r="B687">
            <v>0</v>
          </cell>
          <cell r="D687">
            <v>0</v>
          </cell>
          <cell r="E687">
            <v>0</v>
          </cell>
          <cell r="F687">
            <v>0</v>
          </cell>
          <cell r="G687">
            <v>0</v>
          </cell>
          <cell r="N687">
            <v>0</v>
          </cell>
          <cell r="P687">
            <v>0</v>
          </cell>
        </row>
        <row r="688">
          <cell r="B688">
            <v>0</v>
          </cell>
          <cell r="D688">
            <v>0</v>
          </cell>
          <cell r="E688">
            <v>0</v>
          </cell>
          <cell r="F688">
            <v>0</v>
          </cell>
          <cell r="G688">
            <v>0</v>
          </cell>
          <cell r="N688">
            <v>0</v>
          </cell>
          <cell r="P688">
            <v>0</v>
          </cell>
        </row>
        <row r="689">
          <cell r="B689">
            <v>0</v>
          </cell>
          <cell r="D689">
            <v>0</v>
          </cell>
          <cell r="E689">
            <v>0</v>
          </cell>
          <cell r="F689">
            <v>0</v>
          </cell>
          <cell r="G689">
            <v>0</v>
          </cell>
          <cell r="N689">
            <v>0</v>
          </cell>
          <cell r="P689">
            <v>0</v>
          </cell>
        </row>
        <row r="690">
          <cell r="B690">
            <v>0</v>
          </cell>
          <cell r="D690">
            <v>0</v>
          </cell>
          <cell r="E690">
            <v>0</v>
          </cell>
          <cell r="F690">
            <v>0</v>
          </cell>
          <cell r="G690">
            <v>0</v>
          </cell>
          <cell r="N690">
            <v>0</v>
          </cell>
          <cell r="P690">
            <v>0</v>
          </cell>
        </row>
        <row r="691">
          <cell r="B691">
            <v>0</v>
          </cell>
          <cell r="D691">
            <v>0</v>
          </cell>
          <cell r="E691">
            <v>0</v>
          </cell>
          <cell r="F691">
            <v>0</v>
          </cell>
          <cell r="G691">
            <v>0</v>
          </cell>
          <cell r="N691">
            <v>0</v>
          </cell>
          <cell r="P691">
            <v>0</v>
          </cell>
        </row>
        <row r="692">
          <cell r="B692">
            <v>0</v>
          </cell>
          <cell r="D692">
            <v>0</v>
          </cell>
          <cell r="E692">
            <v>0</v>
          </cell>
          <cell r="F692">
            <v>0</v>
          </cell>
          <cell r="G692">
            <v>0</v>
          </cell>
          <cell r="N692">
            <v>0</v>
          </cell>
          <cell r="P692">
            <v>0</v>
          </cell>
        </row>
        <row r="693">
          <cell r="B693">
            <v>0</v>
          </cell>
          <cell r="D693">
            <v>0</v>
          </cell>
          <cell r="E693">
            <v>0</v>
          </cell>
          <cell r="F693">
            <v>0</v>
          </cell>
          <cell r="G693">
            <v>0</v>
          </cell>
          <cell r="N693">
            <v>0</v>
          </cell>
          <cell r="P693">
            <v>0</v>
          </cell>
        </row>
        <row r="694">
          <cell r="B694">
            <v>0</v>
          </cell>
          <cell r="D694">
            <v>0</v>
          </cell>
          <cell r="E694">
            <v>0</v>
          </cell>
          <cell r="F694">
            <v>0</v>
          </cell>
          <cell r="G694">
            <v>0</v>
          </cell>
          <cell r="N694">
            <v>0</v>
          </cell>
          <cell r="P694">
            <v>0</v>
          </cell>
        </row>
        <row r="695">
          <cell r="B695">
            <v>0</v>
          </cell>
          <cell r="D695">
            <v>0</v>
          </cell>
          <cell r="E695">
            <v>0</v>
          </cell>
          <cell r="F695">
            <v>0</v>
          </cell>
          <cell r="G695">
            <v>0</v>
          </cell>
          <cell r="N695">
            <v>0</v>
          </cell>
          <cell r="P695">
            <v>0</v>
          </cell>
        </row>
        <row r="696">
          <cell r="B696">
            <v>0</v>
          </cell>
          <cell r="D696">
            <v>0</v>
          </cell>
          <cell r="E696">
            <v>0</v>
          </cell>
          <cell r="F696">
            <v>0</v>
          </cell>
          <cell r="G696">
            <v>0</v>
          </cell>
          <cell r="N696">
            <v>0</v>
          </cell>
          <cell r="P696">
            <v>0</v>
          </cell>
        </row>
        <row r="697">
          <cell r="B697">
            <v>0</v>
          </cell>
          <cell r="D697">
            <v>0</v>
          </cell>
          <cell r="E697">
            <v>0</v>
          </cell>
          <cell r="F697">
            <v>0</v>
          </cell>
          <cell r="G697">
            <v>0</v>
          </cell>
          <cell r="N697">
            <v>0</v>
          </cell>
          <cell r="P697">
            <v>0</v>
          </cell>
        </row>
        <row r="698">
          <cell r="B698">
            <v>0</v>
          </cell>
          <cell r="D698">
            <v>0</v>
          </cell>
          <cell r="E698">
            <v>0</v>
          </cell>
          <cell r="F698">
            <v>0</v>
          </cell>
          <cell r="G698">
            <v>0</v>
          </cell>
          <cell r="N698">
            <v>0</v>
          </cell>
          <cell r="P698">
            <v>0</v>
          </cell>
        </row>
        <row r="699">
          <cell r="B699">
            <v>0</v>
          </cell>
          <cell r="D699">
            <v>0</v>
          </cell>
          <cell r="E699">
            <v>0</v>
          </cell>
          <cell r="F699">
            <v>0</v>
          </cell>
          <cell r="G699">
            <v>0</v>
          </cell>
          <cell r="N699">
            <v>0</v>
          </cell>
          <cell r="P699">
            <v>0</v>
          </cell>
        </row>
        <row r="700">
          <cell r="B700">
            <v>0</v>
          </cell>
          <cell r="D700">
            <v>0</v>
          </cell>
          <cell r="E700">
            <v>0</v>
          </cell>
          <cell r="F700">
            <v>0</v>
          </cell>
          <cell r="G700">
            <v>0</v>
          </cell>
          <cell r="N700">
            <v>0</v>
          </cell>
          <cell r="P700">
            <v>0</v>
          </cell>
        </row>
        <row r="701">
          <cell r="B701">
            <v>0</v>
          </cell>
          <cell r="D701">
            <v>0</v>
          </cell>
          <cell r="E701">
            <v>0</v>
          </cell>
          <cell r="F701">
            <v>0</v>
          </cell>
          <cell r="G701">
            <v>0</v>
          </cell>
          <cell r="N701">
            <v>0</v>
          </cell>
          <cell r="P701">
            <v>0</v>
          </cell>
        </row>
        <row r="702">
          <cell r="B702">
            <v>0</v>
          </cell>
          <cell r="D702">
            <v>0</v>
          </cell>
          <cell r="E702">
            <v>0</v>
          </cell>
          <cell r="F702">
            <v>0</v>
          </cell>
          <cell r="G702">
            <v>0</v>
          </cell>
          <cell r="N702">
            <v>0</v>
          </cell>
          <cell r="P702">
            <v>0</v>
          </cell>
        </row>
        <row r="703">
          <cell r="B703">
            <v>0</v>
          </cell>
          <cell r="D703">
            <v>0</v>
          </cell>
          <cell r="E703">
            <v>0</v>
          </cell>
          <cell r="F703">
            <v>0</v>
          </cell>
          <cell r="G703">
            <v>0</v>
          </cell>
          <cell r="N703">
            <v>0</v>
          </cell>
          <cell r="P703">
            <v>0</v>
          </cell>
        </row>
        <row r="704">
          <cell r="B704">
            <v>0</v>
          </cell>
          <cell r="D704">
            <v>0</v>
          </cell>
          <cell r="E704">
            <v>0</v>
          </cell>
          <cell r="F704">
            <v>0</v>
          </cell>
          <cell r="G704">
            <v>0</v>
          </cell>
          <cell r="N704">
            <v>0</v>
          </cell>
          <cell r="P704">
            <v>0</v>
          </cell>
        </row>
        <row r="705">
          <cell r="B705">
            <v>0</v>
          </cell>
          <cell r="D705">
            <v>0</v>
          </cell>
          <cell r="E705">
            <v>0</v>
          </cell>
          <cell r="F705">
            <v>0</v>
          </cell>
          <cell r="G705">
            <v>0</v>
          </cell>
          <cell r="N705">
            <v>0</v>
          </cell>
          <cell r="P705">
            <v>0</v>
          </cell>
        </row>
        <row r="706">
          <cell r="B706">
            <v>0</v>
          </cell>
          <cell r="D706">
            <v>0</v>
          </cell>
          <cell r="E706">
            <v>0</v>
          </cell>
          <cell r="F706">
            <v>0</v>
          </cell>
          <cell r="G706">
            <v>0</v>
          </cell>
          <cell r="N706">
            <v>0</v>
          </cell>
          <cell r="P706">
            <v>0</v>
          </cell>
        </row>
        <row r="707">
          <cell r="B707">
            <v>0</v>
          </cell>
          <cell r="D707">
            <v>0</v>
          </cell>
          <cell r="E707">
            <v>0</v>
          </cell>
          <cell r="F707">
            <v>0</v>
          </cell>
          <cell r="G707">
            <v>0</v>
          </cell>
          <cell r="N707">
            <v>0</v>
          </cell>
          <cell r="P707">
            <v>0</v>
          </cell>
        </row>
        <row r="708">
          <cell r="B708">
            <v>0</v>
          </cell>
          <cell r="D708">
            <v>0</v>
          </cell>
          <cell r="E708">
            <v>0</v>
          </cell>
          <cell r="F708">
            <v>0</v>
          </cell>
          <cell r="G708">
            <v>0</v>
          </cell>
          <cell r="N708">
            <v>0</v>
          </cell>
          <cell r="P708">
            <v>0</v>
          </cell>
        </row>
        <row r="709">
          <cell r="B709">
            <v>0</v>
          </cell>
          <cell r="D709">
            <v>0</v>
          </cell>
          <cell r="E709">
            <v>0</v>
          </cell>
          <cell r="F709">
            <v>0</v>
          </cell>
          <cell r="G709">
            <v>0</v>
          </cell>
          <cell r="N709">
            <v>0</v>
          </cell>
          <cell r="P709">
            <v>0</v>
          </cell>
        </row>
        <row r="710">
          <cell r="B710">
            <v>0</v>
          </cell>
          <cell r="D710">
            <v>0</v>
          </cell>
          <cell r="E710">
            <v>0</v>
          </cell>
          <cell r="F710">
            <v>0</v>
          </cell>
          <cell r="G710">
            <v>0</v>
          </cell>
          <cell r="N710">
            <v>0</v>
          </cell>
          <cell r="P710">
            <v>0</v>
          </cell>
        </row>
        <row r="711">
          <cell r="B711">
            <v>0</v>
          </cell>
          <cell r="D711">
            <v>0</v>
          </cell>
          <cell r="E711">
            <v>0</v>
          </cell>
          <cell r="F711">
            <v>0</v>
          </cell>
          <cell r="G711">
            <v>0</v>
          </cell>
          <cell r="N711">
            <v>0</v>
          </cell>
          <cell r="P711">
            <v>0</v>
          </cell>
        </row>
        <row r="712">
          <cell r="B712">
            <v>0</v>
          </cell>
          <cell r="D712">
            <v>0</v>
          </cell>
          <cell r="E712">
            <v>0</v>
          </cell>
          <cell r="F712">
            <v>0</v>
          </cell>
          <cell r="G712">
            <v>0</v>
          </cell>
          <cell r="N712">
            <v>0</v>
          </cell>
          <cell r="P712">
            <v>0</v>
          </cell>
        </row>
        <row r="713">
          <cell r="B713">
            <v>0</v>
          </cell>
          <cell r="D713">
            <v>0</v>
          </cell>
          <cell r="E713">
            <v>0</v>
          </cell>
          <cell r="F713">
            <v>0</v>
          </cell>
          <cell r="G713">
            <v>0</v>
          </cell>
          <cell r="N713">
            <v>0</v>
          </cell>
          <cell r="P713">
            <v>0</v>
          </cell>
        </row>
        <row r="714">
          <cell r="B714">
            <v>0</v>
          </cell>
          <cell r="D714">
            <v>0</v>
          </cell>
          <cell r="E714">
            <v>0</v>
          </cell>
          <cell r="F714">
            <v>0</v>
          </cell>
          <cell r="G714">
            <v>0</v>
          </cell>
          <cell r="N714">
            <v>0</v>
          </cell>
          <cell r="P714">
            <v>0</v>
          </cell>
        </row>
        <row r="715">
          <cell r="B715">
            <v>0</v>
          </cell>
          <cell r="D715">
            <v>0</v>
          </cell>
          <cell r="E715">
            <v>0</v>
          </cell>
          <cell r="F715">
            <v>0</v>
          </cell>
          <cell r="G715">
            <v>0</v>
          </cell>
          <cell r="N715">
            <v>0</v>
          </cell>
          <cell r="P715">
            <v>0</v>
          </cell>
        </row>
        <row r="716">
          <cell r="B716">
            <v>0</v>
          </cell>
          <cell r="D716">
            <v>0</v>
          </cell>
          <cell r="E716">
            <v>0</v>
          </cell>
          <cell r="F716">
            <v>0</v>
          </cell>
          <cell r="G716">
            <v>0</v>
          </cell>
          <cell r="N716">
            <v>0</v>
          </cell>
          <cell r="P716">
            <v>0</v>
          </cell>
        </row>
        <row r="717">
          <cell r="B717">
            <v>0</v>
          </cell>
          <cell r="D717">
            <v>0</v>
          </cell>
          <cell r="E717">
            <v>0</v>
          </cell>
          <cell r="F717">
            <v>0</v>
          </cell>
          <cell r="G717">
            <v>0</v>
          </cell>
          <cell r="N717">
            <v>0</v>
          </cell>
          <cell r="P717">
            <v>0</v>
          </cell>
        </row>
        <row r="718">
          <cell r="B718">
            <v>0</v>
          </cell>
          <cell r="D718">
            <v>0</v>
          </cell>
          <cell r="E718">
            <v>0</v>
          </cell>
          <cell r="F718">
            <v>0</v>
          </cell>
          <cell r="G718">
            <v>0</v>
          </cell>
          <cell r="N718">
            <v>0</v>
          </cell>
          <cell r="P718">
            <v>0</v>
          </cell>
        </row>
        <row r="719">
          <cell r="B719">
            <v>0</v>
          </cell>
          <cell r="D719">
            <v>0</v>
          </cell>
          <cell r="E719">
            <v>0</v>
          </cell>
          <cell r="F719">
            <v>0</v>
          </cell>
          <cell r="G719">
            <v>0</v>
          </cell>
          <cell r="N719">
            <v>0</v>
          </cell>
          <cell r="P719">
            <v>0</v>
          </cell>
        </row>
        <row r="720">
          <cell r="B720">
            <v>0</v>
          </cell>
          <cell r="D720">
            <v>0</v>
          </cell>
          <cell r="E720">
            <v>0</v>
          </cell>
          <cell r="F720">
            <v>0</v>
          </cell>
          <cell r="G720">
            <v>0</v>
          </cell>
          <cell r="N720">
            <v>0</v>
          </cell>
          <cell r="P720">
            <v>0</v>
          </cell>
        </row>
        <row r="721">
          <cell r="B721">
            <v>0</v>
          </cell>
          <cell r="D721">
            <v>0</v>
          </cell>
          <cell r="E721">
            <v>0</v>
          </cell>
          <cell r="F721">
            <v>0</v>
          </cell>
          <cell r="G721">
            <v>0</v>
          </cell>
          <cell r="N721">
            <v>0</v>
          </cell>
          <cell r="P721">
            <v>0</v>
          </cell>
        </row>
        <row r="722">
          <cell r="B722">
            <v>0</v>
          </cell>
          <cell r="D722">
            <v>0</v>
          </cell>
          <cell r="E722">
            <v>0</v>
          </cell>
          <cell r="F722">
            <v>0</v>
          </cell>
          <cell r="G722">
            <v>0</v>
          </cell>
          <cell r="N722">
            <v>0</v>
          </cell>
          <cell r="P722">
            <v>0</v>
          </cell>
        </row>
        <row r="723">
          <cell r="B723">
            <v>0</v>
          </cell>
          <cell r="D723">
            <v>0</v>
          </cell>
          <cell r="E723">
            <v>0</v>
          </cell>
          <cell r="F723">
            <v>0</v>
          </cell>
          <cell r="G723">
            <v>0</v>
          </cell>
          <cell r="N723">
            <v>0</v>
          </cell>
          <cell r="P723">
            <v>0</v>
          </cell>
        </row>
        <row r="724">
          <cell r="B724">
            <v>0</v>
          </cell>
          <cell r="D724">
            <v>0</v>
          </cell>
          <cell r="E724">
            <v>0</v>
          </cell>
          <cell r="F724">
            <v>0</v>
          </cell>
          <cell r="G724">
            <v>0</v>
          </cell>
          <cell r="N724">
            <v>0</v>
          </cell>
          <cell r="P724">
            <v>0</v>
          </cell>
        </row>
        <row r="725">
          <cell r="B725">
            <v>0</v>
          </cell>
          <cell r="D725">
            <v>0</v>
          </cell>
          <cell r="E725">
            <v>0</v>
          </cell>
          <cell r="F725">
            <v>0</v>
          </cell>
          <cell r="G725">
            <v>0</v>
          </cell>
          <cell r="N725">
            <v>0</v>
          </cell>
          <cell r="P725">
            <v>0</v>
          </cell>
        </row>
        <row r="726">
          <cell r="B726">
            <v>0</v>
          </cell>
          <cell r="D726">
            <v>0</v>
          </cell>
          <cell r="E726">
            <v>0</v>
          </cell>
          <cell r="F726">
            <v>0</v>
          </cell>
          <cell r="G726">
            <v>0</v>
          </cell>
          <cell r="N726">
            <v>0</v>
          </cell>
          <cell r="P726">
            <v>0</v>
          </cell>
        </row>
        <row r="727">
          <cell r="B727">
            <v>0</v>
          </cell>
          <cell r="D727">
            <v>0</v>
          </cell>
          <cell r="E727">
            <v>0</v>
          </cell>
          <cell r="F727">
            <v>0</v>
          </cell>
          <cell r="G727">
            <v>0</v>
          </cell>
          <cell r="N727">
            <v>0</v>
          </cell>
          <cell r="P727">
            <v>0</v>
          </cell>
        </row>
        <row r="728">
          <cell r="B728">
            <v>0</v>
          </cell>
          <cell r="D728">
            <v>0</v>
          </cell>
          <cell r="E728">
            <v>0</v>
          </cell>
          <cell r="F728">
            <v>0</v>
          </cell>
          <cell r="G728">
            <v>0</v>
          </cell>
          <cell r="N728">
            <v>0</v>
          </cell>
          <cell r="P728">
            <v>0</v>
          </cell>
        </row>
        <row r="729">
          <cell r="B729">
            <v>0</v>
          </cell>
          <cell r="D729">
            <v>0</v>
          </cell>
          <cell r="E729">
            <v>0</v>
          </cell>
          <cell r="F729">
            <v>0</v>
          </cell>
          <cell r="G729">
            <v>0</v>
          </cell>
          <cell r="N729">
            <v>0</v>
          </cell>
          <cell r="P729">
            <v>0</v>
          </cell>
        </row>
        <row r="730">
          <cell r="B730">
            <v>0</v>
          </cell>
          <cell r="D730">
            <v>0</v>
          </cell>
          <cell r="E730">
            <v>0</v>
          </cell>
          <cell r="F730">
            <v>0</v>
          </cell>
          <cell r="G730">
            <v>0</v>
          </cell>
          <cell r="N730">
            <v>0</v>
          </cell>
          <cell r="P730">
            <v>0</v>
          </cell>
        </row>
        <row r="731">
          <cell r="B731">
            <v>0</v>
          </cell>
          <cell r="D731">
            <v>0</v>
          </cell>
          <cell r="E731">
            <v>0</v>
          </cell>
          <cell r="F731">
            <v>0</v>
          </cell>
          <cell r="G731">
            <v>0</v>
          </cell>
          <cell r="N731">
            <v>0</v>
          </cell>
          <cell r="P731">
            <v>0</v>
          </cell>
        </row>
        <row r="732">
          <cell r="B732">
            <v>0</v>
          </cell>
          <cell r="D732">
            <v>0</v>
          </cell>
          <cell r="E732">
            <v>0</v>
          </cell>
          <cell r="F732">
            <v>0</v>
          </cell>
          <cell r="G732">
            <v>0</v>
          </cell>
          <cell r="N732">
            <v>0</v>
          </cell>
          <cell r="P732">
            <v>0</v>
          </cell>
        </row>
        <row r="733">
          <cell r="B733">
            <v>0</v>
          </cell>
          <cell r="D733">
            <v>0</v>
          </cell>
          <cell r="E733">
            <v>0</v>
          </cell>
          <cell r="F733">
            <v>0</v>
          </cell>
          <cell r="G733">
            <v>0</v>
          </cell>
          <cell r="N733">
            <v>0</v>
          </cell>
          <cell r="P733">
            <v>0</v>
          </cell>
        </row>
        <row r="734">
          <cell r="B734">
            <v>0</v>
          </cell>
          <cell r="D734">
            <v>0</v>
          </cell>
          <cell r="E734">
            <v>0</v>
          </cell>
          <cell r="F734">
            <v>0</v>
          </cell>
          <cell r="G734">
            <v>0</v>
          </cell>
          <cell r="N734">
            <v>0</v>
          </cell>
          <cell r="P734">
            <v>0</v>
          </cell>
        </row>
        <row r="735">
          <cell r="B735">
            <v>0</v>
          </cell>
          <cell r="D735">
            <v>0</v>
          </cell>
          <cell r="E735">
            <v>0</v>
          </cell>
          <cell r="F735">
            <v>0</v>
          </cell>
          <cell r="G735">
            <v>0</v>
          </cell>
          <cell r="N735">
            <v>0</v>
          </cell>
          <cell r="P735">
            <v>0</v>
          </cell>
        </row>
        <row r="736">
          <cell r="B736">
            <v>0</v>
          </cell>
          <cell r="D736">
            <v>0</v>
          </cell>
          <cell r="E736">
            <v>0</v>
          </cell>
          <cell r="F736">
            <v>0</v>
          </cell>
          <cell r="G736">
            <v>0</v>
          </cell>
          <cell r="N736">
            <v>0</v>
          </cell>
          <cell r="P736">
            <v>0</v>
          </cell>
        </row>
        <row r="737">
          <cell r="B737">
            <v>0</v>
          </cell>
          <cell r="D737">
            <v>0</v>
          </cell>
          <cell r="E737">
            <v>0</v>
          </cell>
          <cell r="F737">
            <v>0</v>
          </cell>
          <cell r="G737">
            <v>0</v>
          </cell>
          <cell r="N737">
            <v>0</v>
          </cell>
          <cell r="P737">
            <v>0</v>
          </cell>
        </row>
        <row r="738">
          <cell r="B738">
            <v>0</v>
          </cell>
          <cell r="D738">
            <v>0</v>
          </cell>
          <cell r="E738">
            <v>0</v>
          </cell>
          <cell r="F738">
            <v>0</v>
          </cell>
          <cell r="G738">
            <v>0</v>
          </cell>
          <cell r="N738">
            <v>0</v>
          </cell>
          <cell r="P738">
            <v>0</v>
          </cell>
        </row>
        <row r="739">
          <cell r="B739">
            <v>0</v>
          </cell>
          <cell r="D739">
            <v>0</v>
          </cell>
          <cell r="E739">
            <v>0</v>
          </cell>
          <cell r="F739">
            <v>0</v>
          </cell>
          <cell r="G739">
            <v>0</v>
          </cell>
          <cell r="N739">
            <v>0</v>
          </cell>
          <cell r="P739">
            <v>0</v>
          </cell>
        </row>
        <row r="740">
          <cell r="B740">
            <v>0</v>
          </cell>
          <cell r="D740">
            <v>0</v>
          </cell>
          <cell r="E740">
            <v>0</v>
          </cell>
          <cell r="F740">
            <v>0</v>
          </cell>
          <cell r="G740">
            <v>0</v>
          </cell>
          <cell r="N740">
            <v>0</v>
          </cell>
          <cell r="P740">
            <v>0</v>
          </cell>
        </row>
        <row r="741">
          <cell r="B741">
            <v>0</v>
          </cell>
          <cell r="D741">
            <v>0</v>
          </cell>
          <cell r="E741">
            <v>0</v>
          </cell>
          <cell r="F741">
            <v>0</v>
          </cell>
          <cell r="G741">
            <v>0</v>
          </cell>
          <cell r="N741">
            <v>0</v>
          </cell>
          <cell r="P741">
            <v>0</v>
          </cell>
        </row>
        <row r="742">
          <cell r="B742">
            <v>0</v>
          </cell>
          <cell r="D742">
            <v>0</v>
          </cell>
          <cell r="E742">
            <v>0</v>
          </cell>
          <cell r="F742">
            <v>0</v>
          </cell>
          <cell r="G742">
            <v>0</v>
          </cell>
          <cell r="N742">
            <v>0</v>
          </cell>
          <cell r="P742">
            <v>0</v>
          </cell>
        </row>
        <row r="743">
          <cell r="B743">
            <v>0</v>
          </cell>
          <cell r="D743">
            <v>0</v>
          </cell>
          <cell r="E743">
            <v>0</v>
          </cell>
          <cell r="F743">
            <v>0</v>
          </cell>
          <cell r="G743">
            <v>0</v>
          </cell>
          <cell r="N743">
            <v>0</v>
          </cell>
          <cell r="P743">
            <v>0</v>
          </cell>
        </row>
        <row r="744">
          <cell r="B744">
            <v>0</v>
          </cell>
          <cell r="D744">
            <v>0</v>
          </cell>
          <cell r="E744">
            <v>0</v>
          </cell>
          <cell r="F744">
            <v>0</v>
          </cell>
          <cell r="G744">
            <v>0</v>
          </cell>
          <cell r="N744">
            <v>0</v>
          </cell>
          <cell r="P744">
            <v>0</v>
          </cell>
        </row>
        <row r="745">
          <cell r="B745">
            <v>0</v>
          </cell>
          <cell r="D745">
            <v>0</v>
          </cell>
          <cell r="E745">
            <v>0</v>
          </cell>
          <cell r="F745">
            <v>0</v>
          </cell>
          <cell r="G745">
            <v>0</v>
          </cell>
          <cell r="N745">
            <v>0</v>
          </cell>
          <cell r="P745">
            <v>0</v>
          </cell>
        </row>
        <row r="746">
          <cell r="B746">
            <v>0</v>
          </cell>
          <cell r="D746">
            <v>0</v>
          </cell>
          <cell r="E746">
            <v>0</v>
          </cell>
          <cell r="F746">
            <v>0</v>
          </cell>
          <cell r="G746">
            <v>0</v>
          </cell>
          <cell r="N746">
            <v>0</v>
          </cell>
          <cell r="P746">
            <v>0</v>
          </cell>
        </row>
        <row r="747">
          <cell r="B747">
            <v>0</v>
          </cell>
          <cell r="D747">
            <v>0</v>
          </cell>
          <cell r="E747">
            <v>0</v>
          </cell>
          <cell r="F747">
            <v>0</v>
          </cell>
          <cell r="G747">
            <v>0</v>
          </cell>
          <cell r="N747">
            <v>0</v>
          </cell>
          <cell r="P747">
            <v>0</v>
          </cell>
        </row>
        <row r="748">
          <cell r="B748">
            <v>0</v>
          </cell>
          <cell r="D748">
            <v>0</v>
          </cell>
          <cell r="E748">
            <v>0</v>
          </cell>
          <cell r="F748">
            <v>0</v>
          </cell>
          <cell r="G748">
            <v>0</v>
          </cell>
          <cell r="N748">
            <v>0</v>
          </cell>
          <cell r="P748">
            <v>0</v>
          </cell>
        </row>
        <row r="749">
          <cell r="B749">
            <v>0</v>
          </cell>
          <cell r="D749">
            <v>0</v>
          </cell>
          <cell r="E749">
            <v>0</v>
          </cell>
          <cell r="F749">
            <v>0</v>
          </cell>
          <cell r="G749">
            <v>0</v>
          </cell>
          <cell r="N749">
            <v>0</v>
          </cell>
          <cell r="P749">
            <v>0</v>
          </cell>
        </row>
        <row r="750">
          <cell r="B750">
            <v>0</v>
          </cell>
          <cell r="D750">
            <v>0</v>
          </cell>
          <cell r="E750">
            <v>0</v>
          </cell>
          <cell r="F750">
            <v>0</v>
          </cell>
          <cell r="G750">
            <v>0</v>
          </cell>
          <cell r="N750">
            <v>0</v>
          </cell>
          <cell r="P750">
            <v>0</v>
          </cell>
        </row>
        <row r="751">
          <cell r="B751">
            <v>0</v>
          </cell>
          <cell r="D751">
            <v>0</v>
          </cell>
          <cell r="E751">
            <v>0</v>
          </cell>
          <cell r="F751">
            <v>0</v>
          </cell>
          <cell r="G751">
            <v>0</v>
          </cell>
          <cell r="N751">
            <v>0</v>
          </cell>
          <cell r="P751">
            <v>0</v>
          </cell>
        </row>
        <row r="752">
          <cell r="B752">
            <v>0</v>
          </cell>
          <cell r="D752">
            <v>0</v>
          </cell>
          <cell r="E752">
            <v>0</v>
          </cell>
          <cell r="F752">
            <v>0</v>
          </cell>
          <cell r="G752">
            <v>0</v>
          </cell>
          <cell r="N752">
            <v>0</v>
          </cell>
          <cell r="P752">
            <v>0</v>
          </cell>
        </row>
        <row r="753">
          <cell r="B753">
            <v>0</v>
          </cell>
          <cell r="D753">
            <v>0</v>
          </cell>
          <cell r="E753">
            <v>0</v>
          </cell>
          <cell r="F753">
            <v>0</v>
          </cell>
          <cell r="G753">
            <v>0</v>
          </cell>
          <cell r="N753">
            <v>0</v>
          </cell>
          <cell r="P753">
            <v>0</v>
          </cell>
        </row>
        <row r="754">
          <cell r="B754">
            <v>0</v>
          </cell>
          <cell r="D754">
            <v>0</v>
          </cell>
          <cell r="E754">
            <v>0</v>
          </cell>
          <cell r="F754">
            <v>0</v>
          </cell>
          <cell r="G754">
            <v>0</v>
          </cell>
          <cell r="N754">
            <v>0</v>
          </cell>
          <cell r="P754">
            <v>0</v>
          </cell>
        </row>
        <row r="755">
          <cell r="B755">
            <v>0</v>
          </cell>
          <cell r="D755">
            <v>0</v>
          </cell>
          <cell r="E755">
            <v>0</v>
          </cell>
          <cell r="F755">
            <v>0</v>
          </cell>
          <cell r="G755">
            <v>0</v>
          </cell>
          <cell r="N755">
            <v>0</v>
          </cell>
          <cell r="P755">
            <v>0</v>
          </cell>
        </row>
        <row r="756">
          <cell r="B756">
            <v>0</v>
          </cell>
          <cell r="D756">
            <v>0</v>
          </cell>
          <cell r="E756">
            <v>0</v>
          </cell>
          <cell r="F756">
            <v>0</v>
          </cell>
          <cell r="G756">
            <v>0</v>
          </cell>
          <cell r="N756">
            <v>0</v>
          </cell>
          <cell r="P756">
            <v>0</v>
          </cell>
        </row>
        <row r="757">
          <cell r="B757">
            <v>0</v>
          </cell>
          <cell r="D757">
            <v>0</v>
          </cell>
          <cell r="E757">
            <v>0</v>
          </cell>
          <cell r="F757">
            <v>0</v>
          </cell>
          <cell r="G757">
            <v>0</v>
          </cell>
          <cell r="N757">
            <v>0</v>
          </cell>
          <cell r="P757">
            <v>0</v>
          </cell>
        </row>
        <row r="758">
          <cell r="B758">
            <v>0</v>
          </cell>
          <cell r="D758">
            <v>0</v>
          </cell>
          <cell r="E758">
            <v>0</v>
          </cell>
          <cell r="F758">
            <v>0</v>
          </cell>
          <cell r="G758">
            <v>0</v>
          </cell>
          <cell r="N758">
            <v>0</v>
          </cell>
          <cell r="P758">
            <v>0</v>
          </cell>
        </row>
        <row r="759">
          <cell r="B759">
            <v>0</v>
          </cell>
          <cell r="D759">
            <v>0</v>
          </cell>
          <cell r="E759">
            <v>0</v>
          </cell>
          <cell r="F759">
            <v>0</v>
          </cell>
          <cell r="G759">
            <v>0</v>
          </cell>
          <cell r="N759">
            <v>0</v>
          </cell>
          <cell r="P759">
            <v>0</v>
          </cell>
        </row>
        <row r="760">
          <cell r="B760">
            <v>0</v>
          </cell>
          <cell r="D760">
            <v>0</v>
          </cell>
          <cell r="E760">
            <v>0</v>
          </cell>
          <cell r="F760">
            <v>0</v>
          </cell>
          <cell r="G760">
            <v>0</v>
          </cell>
          <cell r="N760">
            <v>0</v>
          </cell>
          <cell r="P760">
            <v>0</v>
          </cell>
        </row>
        <row r="761">
          <cell r="B761">
            <v>0</v>
          </cell>
          <cell r="D761">
            <v>0</v>
          </cell>
          <cell r="E761">
            <v>0</v>
          </cell>
          <cell r="F761">
            <v>0</v>
          </cell>
          <cell r="G761">
            <v>0</v>
          </cell>
          <cell r="N761">
            <v>0</v>
          </cell>
          <cell r="P761">
            <v>0</v>
          </cell>
        </row>
        <row r="762">
          <cell r="B762">
            <v>0</v>
          </cell>
          <cell r="D762">
            <v>0</v>
          </cell>
          <cell r="E762">
            <v>0</v>
          </cell>
          <cell r="F762">
            <v>0</v>
          </cell>
          <cell r="G762">
            <v>0</v>
          </cell>
          <cell r="N762">
            <v>0</v>
          </cell>
          <cell r="P762">
            <v>0</v>
          </cell>
        </row>
        <row r="763">
          <cell r="B763">
            <v>0</v>
          </cell>
          <cell r="D763">
            <v>0</v>
          </cell>
          <cell r="E763">
            <v>0</v>
          </cell>
          <cell r="F763">
            <v>0</v>
          </cell>
          <cell r="G763">
            <v>0</v>
          </cell>
          <cell r="N763">
            <v>0</v>
          </cell>
          <cell r="P763">
            <v>0</v>
          </cell>
        </row>
        <row r="764">
          <cell r="B764">
            <v>0</v>
          </cell>
          <cell r="D764">
            <v>0</v>
          </cell>
          <cell r="E764">
            <v>0</v>
          </cell>
          <cell r="F764">
            <v>0</v>
          </cell>
          <cell r="G764">
            <v>0</v>
          </cell>
          <cell r="N764">
            <v>0</v>
          </cell>
          <cell r="P764">
            <v>0</v>
          </cell>
        </row>
        <row r="765">
          <cell r="B765">
            <v>0</v>
          </cell>
          <cell r="D765">
            <v>0</v>
          </cell>
          <cell r="E765">
            <v>0</v>
          </cell>
          <cell r="F765">
            <v>0</v>
          </cell>
          <cell r="G765">
            <v>0</v>
          </cell>
          <cell r="N765">
            <v>0</v>
          </cell>
          <cell r="P765">
            <v>0</v>
          </cell>
        </row>
        <row r="766">
          <cell r="B766">
            <v>0</v>
          </cell>
          <cell r="D766">
            <v>0</v>
          </cell>
          <cell r="E766">
            <v>0</v>
          </cell>
          <cell r="F766">
            <v>0</v>
          </cell>
          <cell r="G766">
            <v>0</v>
          </cell>
          <cell r="N766">
            <v>0</v>
          </cell>
          <cell r="P766">
            <v>0</v>
          </cell>
        </row>
        <row r="767">
          <cell r="B767">
            <v>0</v>
          </cell>
          <cell r="D767">
            <v>0</v>
          </cell>
          <cell r="E767">
            <v>0</v>
          </cell>
          <cell r="F767">
            <v>0</v>
          </cell>
          <cell r="G767">
            <v>0</v>
          </cell>
          <cell r="N767">
            <v>0</v>
          </cell>
          <cell r="P767">
            <v>0</v>
          </cell>
        </row>
        <row r="768">
          <cell r="B768">
            <v>0</v>
          </cell>
          <cell r="D768">
            <v>0</v>
          </cell>
          <cell r="E768">
            <v>0</v>
          </cell>
          <cell r="F768">
            <v>0</v>
          </cell>
          <cell r="G768">
            <v>0</v>
          </cell>
          <cell r="N768">
            <v>0</v>
          </cell>
          <cell r="P768">
            <v>0</v>
          </cell>
        </row>
        <row r="769">
          <cell r="B769">
            <v>0</v>
          </cell>
          <cell r="D769">
            <v>0</v>
          </cell>
          <cell r="E769">
            <v>0</v>
          </cell>
          <cell r="F769">
            <v>0</v>
          </cell>
          <cell r="G769">
            <v>0</v>
          </cell>
          <cell r="N769">
            <v>0</v>
          </cell>
          <cell r="P769">
            <v>0</v>
          </cell>
        </row>
        <row r="770">
          <cell r="B770">
            <v>0</v>
          </cell>
          <cell r="D770">
            <v>0</v>
          </cell>
          <cell r="E770">
            <v>0</v>
          </cell>
          <cell r="F770">
            <v>0</v>
          </cell>
          <cell r="G770">
            <v>0</v>
          </cell>
          <cell r="N770">
            <v>0</v>
          </cell>
          <cell r="P770">
            <v>0</v>
          </cell>
        </row>
        <row r="771">
          <cell r="B771">
            <v>0</v>
          </cell>
          <cell r="D771">
            <v>0</v>
          </cell>
          <cell r="E771">
            <v>0</v>
          </cell>
          <cell r="F771">
            <v>0</v>
          </cell>
          <cell r="G771">
            <v>0</v>
          </cell>
          <cell r="N771">
            <v>0</v>
          </cell>
          <cell r="P771">
            <v>0</v>
          </cell>
        </row>
        <row r="772">
          <cell r="B772">
            <v>0</v>
          </cell>
          <cell r="D772">
            <v>0</v>
          </cell>
          <cell r="E772">
            <v>0</v>
          </cell>
          <cell r="F772">
            <v>0</v>
          </cell>
          <cell r="G772">
            <v>0</v>
          </cell>
          <cell r="N772">
            <v>0</v>
          </cell>
          <cell r="P772">
            <v>0</v>
          </cell>
        </row>
        <row r="773">
          <cell r="B773">
            <v>0</v>
          </cell>
          <cell r="D773">
            <v>0</v>
          </cell>
          <cell r="E773">
            <v>0</v>
          </cell>
          <cell r="F773">
            <v>0</v>
          </cell>
          <cell r="G773">
            <v>0</v>
          </cell>
          <cell r="N773">
            <v>0</v>
          </cell>
          <cell r="P773">
            <v>0</v>
          </cell>
        </row>
        <row r="774">
          <cell r="B774">
            <v>0</v>
          </cell>
          <cell r="D774">
            <v>0</v>
          </cell>
          <cell r="E774">
            <v>0</v>
          </cell>
          <cell r="F774">
            <v>0</v>
          </cell>
          <cell r="G774">
            <v>0</v>
          </cell>
          <cell r="N774">
            <v>0</v>
          </cell>
          <cell r="P774">
            <v>0</v>
          </cell>
        </row>
        <row r="775">
          <cell r="B775">
            <v>0</v>
          </cell>
          <cell r="D775">
            <v>0</v>
          </cell>
          <cell r="E775">
            <v>0</v>
          </cell>
          <cell r="F775">
            <v>0</v>
          </cell>
          <cell r="G775">
            <v>0</v>
          </cell>
          <cell r="N775">
            <v>0</v>
          </cell>
          <cell r="P775">
            <v>0</v>
          </cell>
        </row>
        <row r="776">
          <cell r="B776">
            <v>0</v>
          </cell>
          <cell r="D776">
            <v>0</v>
          </cell>
          <cell r="E776">
            <v>0</v>
          </cell>
          <cell r="F776">
            <v>0</v>
          </cell>
          <cell r="G776">
            <v>0</v>
          </cell>
          <cell r="N776">
            <v>0</v>
          </cell>
          <cell r="P776">
            <v>0</v>
          </cell>
        </row>
        <row r="777">
          <cell r="B777">
            <v>0</v>
          </cell>
          <cell r="D777">
            <v>0</v>
          </cell>
          <cell r="E777">
            <v>0</v>
          </cell>
          <cell r="F777">
            <v>0</v>
          </cell>
          <cell r="G777">
            <v>0</v>
          </cell>
          <cell r="N777">
            <v>0</v>
          </cell>
          <cell r="P777">
            <v>0</v>
          </cell>
        </row>
        <row r="778">
          <cell r="B778">
            <v>0</v>
          </cell>
          <cell r="D778">
            <v>0</v>
          </cell>
          <cell r="E778">
            <v>0</v>
          </cell>
          <cell r="F778">
            <v>0</v>
          </cell>
          <cell r="G778">
            <v>0</v>
          </cell>
          <cell r="N778">
            <v>0</v>
          </cell>
          <cell r="P778">
            <v>0</v>
          </cell>
        </row>
        <row r="779">
          <cell r="B779">
            <v>0</v>
          </cell>
          <cell r="D779">
            <v>0</v>
          </cell>
          <cell r="E779">
            <v>0</v>
          </cell>
          <cell r="F779">
            <v>0</v>
          </cell>
          <cell r="G779">
            <v>0</v>
          </cell>
          <cell r="N779">
            <v>0</v>
          </cell>
          <cell r="P779">
            <v>0</v>
          </cell>
        </row>
        <row r="780">
          <cell r="B780">
            <v>0</v>
          </cell>
          <cell r="D780">
            <v>0</v>
          </cell>
          <cell r="E780">
            <v>0</v>
          </cell>
          <cell r="F780">
            <v>0</v>
          </cell>
          <cell r="G780">
            <v>0</v>
          </cell>
          <cell r="N780">
            <v>0</v>
          </cell>
          <cell r="P780">
            <v>0</v>
          </cell>
        </row>
        <row r="781">
          <cell r="B781">
            <v>0</v>
          </cell>
          <cell r="D781">
            <v>0</v>
          </cell>
          <cell r="E781">
            <v>0</v>
          </cell>
          <cell r="F781">
            <v>0</v>
          </cell>
          <cell r="G781">
            <v>0</v>
          </cell>
          <cell r="N781">
            <v>0</v>
          </cell>
          <cell r="P781">
            <v>0</v>
          </cell>
        </row>
        <row r="782">
          <cell r="B782">
            <v>0</v>
          </cell>
          <cell r="D782">
            <v>0</v>
          </cell>
          <cell r="E782">
            <v>0</v>
          </cell>
          <cell r="F782">
            <v>0</v>
          </cell>
          <cell r="G782">
            <v>0</v>
          </cell>
          <cell r="N782">
            <v>0</v>
          </cell>
          <cell r="P782">
            <v>0</v>
          </cell>
        </row>
        <row r="783">
          <cell r="B783">
            <v>0</v>
          </cell>
          <cell r="D783">
            <v>0</v>
          </cell>
          <cell r="E783">
            <v>0</v>
          </cell>
          <cell r="F783">
            <v>0</v>
          </cell>
          <cell r="G783">
            <v>0</v>
          </cell>
          <cell r="N783">
            <v>0</v>
          </cell>
          <cell r="P783">
            <v>0</v>
          </cell>
        </row>
        <row r="784">
          <cell r="B784">
            <v>0</v>
          </cell>
          <cell r="D784">
            <v>0</v>
          </cell>
          <cell r="E784">
            <v>0</v>
          </cell>
          <cell r="F784">
            <v>0</v>
          </cell>
          <cell r="G784">
            <v>0</v>
          </cell>
          <cell r="N784">
            <v>0</v>
          </cell>
          <cell r="P784">
            <v>0</v>
          </cell>
        </row>
        <row r="785">
          <cell r="B785">
            <v>0</v>
          </cell>
          <cell r="D785">
            <v>0</v>
          </cell>
          <cell r="E785">
            <v>0</v>
          </cell>
          <cell r="F785">
            <v>0</v>
          </cell>
          <cell r="G785">
            <v>0</v>
          </cell>
          <cell r="N785">
            <v>0</v>
          </cell>
          <cell r="P785">
            <v>0</v>
          </cell>
        </row>
        <row r="786">
          <cell r="B786">
            <v>0</v>
          </cell>
          <cell r="D786">
            <v>0</v>
          </cell>
          <cell r="E786">
            <v>0</v>
          </cell>
          <cell r="F786">
            <v>0</v>
          </cell>
          <cell r="G786">
            <v>0</v>
          </cell>
          <cell r="N786">
            <v>0</v>
          </cell>
          <cell r="P786">
            <v>0</v>
          </cell>
        </row>
        <row r="787">
          <cell r="B787">
            <v>0</v>
          </cell>
          <cell r="D787">
            <v>0</v>
          </cell>
          <cell r="E787">
            <v>0</v>
          </cell>
          <cell r="F787">
            <v>0</v>
          </cell>
          <cell r="G787">
            <v>0</v>
          </cell>
          <cell r="N787">
            <v>0</v>
          </cell>
          <cell r="P787">
            <v>0</v>
          </cell>
        </row>
        <row r="788">
          <cell r="B788">
            <v>0</v>
          </cell>
          <cell r="D788">
            <v>0</v>
          </cell>
          <cell r="E788">
            <v>0</v>
          </cell>
          <cell r="F788">
            <v>0</v>
          </cell>
          <cell r="G788">
            <v>0</v>
          </cell>
          <cell r="N788">
            <v>0</v>
          </cell>
          <cell r="P788">
            <v>0</v>
          </cell>
        </row>
        <row r="789">
          <cell r="B789">
            <v>0</v>
          </cell>
          <cell r="D789">
            <v>0</v>
          </cell>
          <cell r="E789">
            <v>0</v>
          </cell>
          <cell r="F789">
            <v>0</v>
          </cell>
          <cell r="G789">
            <v>0</v>
          </cell>
          <cell r="N789">
            <v>0</v>
          </cell>
          <cell r="P789">
            <v>0</v>
          </cell>
        </row>
        <row r="790">
          <cell r="B790">
            <v>0</v>
          </cell>
          <cell r="D790">
            <v>0</v>
          </cell>
          <cell r="E790">
            <v>0</v>
          </cell>
          <cell r="F790">
            <v>0</v>
          </cell>
          <cell r="G790">
            <v>0</v>
          </cell>
          <cell r="N790">
            <v>0</v>
          </cell>
          <cell r="P790">
            <v>0</v>
          </cell>
        </row>
        <row r="791">
          <cell r="B791">
            <v>0</v>
          </cell>
          <cell r="D791">
            <v>0</v>
          </cell>
          <cell r="E791">
            <v>0</v>
          </cell>
          <cell r="F791">
            <v>0</v>
          </cell>
          <cell r="G791">
            <v>0</v>
          </cell>
          <cell r="N791">
            <v>0</v>
          </cell>
          <cell r="P791">
            <v>0</v>
          </cell>
        </row>
        <row r="792">
          <cell r="B792">
            <v>0</v>
          </cell>
          <cell r="D792">
            <v>0</v>
          </cell>
          <cell r="E792">
            <v>0</v>
          </cell>
          <cell r="F792">
            <v>0</v>
          </cell>
          <cell r="G792">
            <v>0</v>
          </cell>
          <cell r="N792">
            <v>0</v>
          </cell>
          <cell r="P792">
            <v>0</v>
          </cell>
        </row>
        <row r="793">
          <cell r="B793">
            <v>0</v>
          </cell>
          <cell r="D793">
            <v>0</v>
          </cell>
          <cell r="E793">
            <v>0</v>
          </cell>
          <cell r="F793">
            <v>0</v>
          </cell>
          <cell r="G793">
            <v>0</v>
          </cell>
          <cell r="N793">
            <v>0</v>
          </cell>
          <cell r="P793">
            <v>0</v>
          </cell>
        </row>
        <row r="794">
          <cell r="B794">
            <v>0</v>
          </cell>
          <cell r="D794">
            <v>0</v>
          </cell>
          <cell r="E794">
            <v>0</v>
          </cell>
          <cell r="F794">
            <v>0</v>
          </cell>
          <cell r="G794">
            <v>0</v>
          </cell>
          <cell r="N794">
            <v>0</v>
          </cell>
          <cell r="P794">
            <v>0</v>
          </cell>
        </row>
        <row r="795">
          <cell r="B795">
            <v>0</v>
          </cell>
          <cell r="D795">
            <v>0</v>
          </cell>
          <cell r="E795">
            <v>0</v>
          </cell>
          <cell r="F795">
            <v>0</v>
          </cell>
          <cell r="G795">
            <v>0</v>
          </cell>
          <cell r="N795">
            <v>0</v>
          </cell>
          <cell r="P795">
            <v>0</v>
          </cell>
        </row>
        <row r="796">
          <cell r="B796">
            <v>0</v>
          </cell>
          <cell r="D796">
            <v>0</v>
          </cell>
          <cell r="E796">
            <v>0</v>
          </cell>
          <cell r="F796">
            <v>0</v>
          </cell>
          <cell r="G796">
            <v>0</v>
          </cell>
          <cell r="N796">
            <v>0</v>
          </cell>
          <cell r="P796">
            <v>0</v>
          </cell>
        </row>
        <row r="797">
          <cell r="B797">
            <v>0</v>
          </cell>
          <cell r="D797">
            <v>0</v>
          </cell>
          <cell r="E797">
            <v>0</v>
          </cell>
          <cell r="F797">
            <v>0</v>
          </cell>
          <cell r="G797">
            <v>0</v>
          </cell>
          <cell r="N797">
            <v>0</v>
          </cell>
          <cell r="P797">
            <v>0</v>
          </cell>
        </row>
        <row r="798">
          <cell r="B798">
            <v>0</v>
          </cell>
          <cell r="D798">
            <v>0</v>
          </cell>
          <cell r="E798">
            <v>0</v>
          </cell>
          <cell r="F798">
            <v>0</v>
          </cell>
          <cell r="G798">
            <v>0</v>
          </cell>
          <cell r="N798">
            <v>0</v>
          </cell>
          <cell r="P798">
            <v>0</v>
          </cell>
        </row>
        <row r="799">
          <cell r="B799">
            <v>0</v>
          </cell>
          <cell r="D799">
            <v>0</v>
          </cell>
          <cell r="E799">
            <v>0</v>
          </cell>
          <cell r="F799">
            <v>0</v>
          </cell>
          <cell r="G799">
            <v>0</v>
          </cell>
          <cell r="N799">
            <v>0</v>
          </cell>
          <cell r="P799">
            <v>0</v>
          </cell>
        </row>
        <row r="800">
          <cell r="B800">
            <v>0</v>
          </cell>
          <cell r="D800">
            <v>0</v>
          </cell>
          <cell r="E800">
            <v>0</v>
          </cell>
          <cell r="F800">
            <v>0</v>
          </cell>
          <cell r="G800">
            <v>0</v>
          </cell>
          <cell r="N800">
            <v>0</v>
          </cell>
          <cell r="P800">
            <v>0</v>
          </cell>
        </row>
        <row r="801">
          <cell r="B801">
            <v>0</v>
          </cell>
          <cell r="D801">
            <v>0</v>
          </cell>
          <cell r="E801">
            <v>0</v>
          </cell>
          <cell r="F801">
            <v>0</v>
          </cell>
          <cell r="G801">
            <v>0</v>
          </cell>
          <cell r="N801">
            <v>0</v>
          </cell>
          <cell r="P801">
            <v>0</v>
          </cell>
        </row>
        <row r="802">
          <cell r="B802">
            <v>0</v>
          </cell>
          <cell r="D802">
            <v>0</v>
          </cell>
          <cell r="E802">
            <v>0</v>
          </cell>
          <cell r="F802">
            <v>0</v>
          </cell>
          <cell r="G802">
            <v>0</v>
          </cell>
          <cell r="N802">
            <v>0</v>
          </cell>
          <cell r="P802">
            <v>0</v>
          </cell>
        </row>
        <row r="803">
          <cell r="B803">
            <v>0</v>
          </cell>
          <cell r="D803">
            <v>0</v>
          </cell>
          <cell r="E803">
            <v>0</v>
          </cell>
          <cell r="F803">
            <v>0</v>
          </cell>
          <cell r="G803">
            <v>0</v>
          </cell>
          <cell r="N803">
            <v>0</v>
          </cell>
          <cell r="P803">
            <v>0</v>
          </cell>
        </row>
        <row r="804">
          <cell r="B804">
            <v>0</v>
          </cell>
          <cell r="D804">
            <v>0</v>
          </cell>
          <cell r="E804">
            <v>0</v>
          </cell>
          <cell r="F804">
            <v>0</v>
          </cell>
          <cell r="G804">
            <v>0</v>
          </cell>
          <cell r="N804">
            <v>0</v>
          </cell>
          <cell r="P804">
            <v>0</v>
          </cell>
        </row>
        <row r="805">
          <cell r="B805">
            <v>0</v>
          </cell>
          <cell r="D805">
            <v>0</v>
          </cell>
          <cell r="E805">
            <v>0</v>
          </cell>
          <cell r="F805">
            <v>0</v>
          </cell>
          <cell r="G805">
            <v>0</v>
          </cell>
          <cell r="N805">
            <v>0</v>
          </cell>
          <cell r="P805">
            <v>0</v>
          </cell>
        </row>
        <row r="806">
          <cell r="B806">
            <v>0</v>
          </cell>
          <cell r="D806">
            <v>0</v>
          </cell>
          <cell r="E806">
            <v>0</v>
          </cell>
          <cell r="F806">
            <v>0</v>
          </cell>
          <cell r="G806">
            <v>0</v>
          </cell>
          <cell r="N806">
            <v>0</v>
          </cell>
          <cell r="P806">
            <v>0</v>
          </cell>
        </row>
        <row r="807">
          <cell r="B807">
            <v>0</v>
          </cell>
          <cell r="D807">
            <v>0</v>
          </cell>
          <cell r="E807">
            <v>0</v>
          </cell>
          <cell r="F807">
            <v>0</v>
          </cell>
          <cell r="G807">
            <v>0</v>
          </cell>
          <cell r="N807">
            <v>0</v>
          </cell>
          <cell r="P807">
            <v>0</v>
          </cell>
        </row>
        <row r="808">
          <cell r="B808">
            <v>0</v>
          </cell>
          <cell r="D808">
            <v>0</v>
          </cell>
          <cell r="E808">
            <v>0</v>
          </cell>
          <cell r="F808">
            <v>0</v>
          </cell>
          <cell r="G808">
            <v>0</v>
          </cell>
          <cell r="N808">
            <v>0</v>
          </cell>
          <cell r="P808">
            <v>0</v>
          </cell>
        </row>
        <row r="809">
          <cell r="B809">
            <v>0</v>
          </cell>
          <cell r="D809">
            <v>0</v>
          </cell>
          <cell r="E809">
            <v>0</v>
          </cell>
          <cell r="F809">
            <v>0</v>
          </cell>
          <cell r="G809">
            <v>0</v>
          </cell>
          <cell r="N809">
            <v>0</v>
          </cell>
          <cell r="P809">
            <v>0</v>
          </cell>
        </row>
        <row r="810">
          <cell r="B810">
            <v>0</v>
          </cell>
          <cell r="D810">
            <v>0</v>
          </cell>
          <cell r="E810">
            <v>0</v>
          </cell>
          <cell r="F810">
            <v>0</v>
          </cell>
          <cell r="G810">
            <v>0</v>
          </cell>
          <cell r="N810">
            <v>0</v>
          </cell>
          <cell r="P810">
            <v>0</v>
          </cell>
        </row>
        <row r="811">
          <cell r="B811">
            <v>0</v>
          </cell>
          <cell r="D811">
            <v>0</v>
          </cell>
          <cell r="E811">
            <v>0</v>
          </cell>
          <cell r="F811">
            <v>0</v>
          </cell>
          <cell r="G811">
            <v>0</v>
          </cell>
          <cell r="N811">
            <v>0</v>
          </cell>
          <cell r="P811">
            <v>0</v>
          </cell>
        </row>
        <row r="812">
          <cell r="B812">
            <v>0</v>
          </cell>
          <cell r="D812">
            <v>0</v>
          </cell>
          <cell r="E812">
            <v>0</v>
          </cell>
          <cell r="F812">
            <v>0</v>
          </cell>
          <cell r="G812">
            <v>0</v>
          </cell>
          <cell r="N812">
            <v>0</v>
          </cell>
          <cell r="P812">
            <v>0</v>
          </cell>
        </row>
        <row r="813">
          <cell r="B813">
            <v>0</v>
          </cell>
          <cell r="D813">
            <v>0</v>
          </cell>
          <cell r="E813">
            <v>0</v>
          </cell>
          <cell r="F813">
            <v>0</v>
          </cell>
          <cell r="G813">
            <v>0</v>
          </cell>
          <cell r="N813">
            <v>0</v>
          </cell>
          <cell r="P813">
            <v>0</v>
          </cell>
        </row>
        <row r="814">
          <cell r="B814">
            <v>0</v>
          </cell>
          <cell r="D814">
            <v>0</v>
          </cell>
          <cell r="E814">
            <v>0</v>
          </cell>
          <cell r="F814">
            <v>0</v>
          </cell>
          <cell r="G814">
            <v>0</v>
          </cell>
          <cell r="N814">
            <v>0</v>
          </cell>
          <cell r="P814">
            <v>0</v>
          </cell>
        </row>
        <row r="815">
          <cell r="B815">
            <v>0</v>
          </cell>
          <cell r="D815">
            <v>0</v>
          </cell>
          <cell r="E815">
            <v>0</v>
          </cell>
          <cell r="F815">
            <v>0</v>
          </cell>
          <cell r="G815">
            <v>0</v>
          </cell>
          <cell r="N815">
            <v>0</v>
          </cell>
          <cell r="P815">
            <v>0</v>
          </cell>
        </row>
        <row r="816">
          <cell r="B816">
            <v>0</v>
          </cell>
          <cell r="D816">
            <v>0</v>
          </cell>
          <cell r="E816">
            <v>0</v>
          </cell>
          <cell r="F816">
            <v>0</v>
          </cell>
          <cell r="G816">
            <v>0</v>
          </cell>
          <cell r="N816">
            <v>0</v>
          </cell>
          <cell r="P816">
            <v>0</v>
          </cell>
        </row>
        <row r="817">
          <cell r="B817">
            <v>0</v>
          </cell>
          <cell r="D817">
            <v>0</v>
          </cell>
          <cell r="E817">
            <v>0</v>
          </cell>
          <cell r="F817">
            <v>0</v>
          </cell>
          <cell r="G817">
            <v>0</v>
          </cell>
          <cell r="N817">
            <v>0</v>
          </cell>
          <cell r="P817">
            <v>0</v>
          </cell>
        </row>
        <row r="818">
          <cell r="B818">
            <v>0</v>
          </cell>
          <cell r="D818">
            <v>0</v>
          </cell>
          <cell r="E818">
            <v>0</v>
          </cell>
          <cell r="F818">
            <v>0</v>
          </cell>
          <cell r="G818">
            <v>0</v>
          </cell>
          <cell r="N818">
            <v>0</v>
          </cell>
          <cell r="P818">
            <v>0</v>
          </cell>
        </row>
        <row r="819">
          <cell r="B819">
            <v>0</v>
          </cell>
          <cell r="D819">
            <v>0</v>
          </cell>
          <cell r="E819">
            <v>0</v>
          </cell>
          <cell r="F819">
            <v>0</v>
          </cell>
          <cell r="G819">
            <v>0</v>
          </cell>
          <cell r="N819">
            <v>0</v>
          </cell>
          <cell r="P819">
            <v>0</v>
          </cell>
        </row>
        <row r="820">
          <cell r="B820">
            <v>0</v>
          </cell>
          <cell r="D820">
            <v>0</v>
          </cell>
          <cell r="E820">
            <v>0</v>
          </cell>
          <cell r="F820">
            <v>0</v>
          </cell>
          <cell r="G820">
            <v>0</v>
          </cell>
          <cell r="N820">
            <v>0</v>
          </cell>
          <cell r="P820">
            <v>0</v>
          </cell>
        </row>
        <row r="821">
          <cell r="B821">
            <v>0</v>
          </cell>
          <cell r="D821">
            <v>0</v>
          </cell>
          <cell r="E821">
            <v>0</v>
          </cell>
          <cell r="F821">
            <v>0</v>
          </cell>
          <cell r="G821">
            <v>0</v>
          </cell>
          <cell r="N821">
            <v>0</v>
          </cell>
          <cell r="P821">
            <v>0</v>
          </cell>
        </row>
        <row r="822">
          <cell r="B822">
            <v>0</v>
          </cell>
          <cell r="D822">
            <v>0</v>
          </cell>
          <cell r="E822">
            <v>0</v>
          </cell>
          <cell r="F822">
            <v>0</v>
          </cell>
          <cell r="G822">
            <v>0</v>
          </cell>
          <cell r="N822">
            <v>0</v>
          </cell>
          <cell r="P822">
            <v>0</v>
          </cell>
        </row>
        <row r="823">
          <cell r="B823">
            <v>0</v>
          </cell>
          <cell r="D823">
            <v>0</v>
          </cell>
          <cell r="E823">
            <v>0</v>
          </cell>
          <cell r="F823">
            <v>0</v>
          </cell>
          <cell r="G823">
            <v>0</v>
          </cell>
          <cell r="N823">
            <v>0</v>
          </cell>
          <cell r="P823">
            <v>0</v>
          </cell>
        </row>
        <row r="824">
          <cell r="B824">
            <v>0</v>
          </cell>
          <cell r="D824">
            <v>0</v>
          </cell>
          <cell r="E824">
            <v>0</v>
          </cell>
          <cell r="F824">
            <v>0</v>
          </cell>
          <cell r="G824">
            <v>0</v>
          </cell>
          <cell r="N824">
            <v>0</v>
          </cell>
          <cell r="P824">
            <v>0</v>
          </cell>
        </row>
        <row r="825">
          <cell r="B825">
            <v>0</v>
          </cell>
          <cell r="D825">
            <v>0</v>
          </cell>
          <cell r="E825">
            <v>0</v>
          </cell>
          <cell r="F825">
            <v>0</v>
          </cell>
          <cell r="G825">
            <v>0</v>
          </cell>
          <cell r="N825">
            <v>0</v>
          </cell>
          <cell r="P825">
            <v>0</v>
          </cell>
        </row>
        <row r="826">
          <cell r="B826">
            <v>0</v>
          </cell>
          <cell r="D826">
            <v>0</v>
          </cell>
          <cell r="E826">
            <v>0</v>
          </cell>
          <cell r="F826">
            <v>0</v>
          </cell>
          <cell r="G826">
            <v>0</v>
          </cell>
          <cell r="N826">
            <v>0</v>
          </cell>
          <cell r="P826">
            <v>0</v>
          </cell>
        </row>
        <row r="827">
          <cell r="B827">
            <v>0</v>
          </cell>
          <cell r="D827">
            <v>0</v>
          </cell>
          <cell r="E827">
            <v>0</v>
          </cell>
          <cell r="F827">
            <v>0</v>
          </cell>
          <cell r="G827">
            <v>0</v>
          </cell>
          <cell r="N827">
            <v>0</v>
          </cell>
          <cell r="P827">
            <v>0</v>
          </cell>
        </row>
        <row r="828">
          <cell r="B828">
            <v>0</v>
          </cell>
          <cell r="D828">
            <v>0</v>
          </cell>
          <cell r="E828">
            <v>0</v>
          </cell>
          <cell r="F828">
            <v>0</v>
          </cell>
          <cell r="G828">
            <v>0</v>
          </cell>
          <cell r="N828">
            <v>0</v>
          </cell>
          <cell r="P828">
            <v>0</v>
          </cell>
        </row>
        <row r="829">
          <cell r="B829">
            <v>0</v>
          </cell>
          <cell r="D829">
            <v>0</v>
          </cell>
          <cell r="E829">
            <v>0</v>
          </cell>
          <cell r="F829">
            <v>0</v>
          </cell>
          <cell r="G829">
            <v>0</v>
          </cell>
          <cell r="N829">
            <v>0</v>
          </cell>
          <cell r="P829">
            <v>0</v>
          </cell>
        </row>
        <row r="830">
          <cell r="B830">
            <v>0</v>
          </cell>
          <cell r="D830">
            <v>0</v>
          </cell>
          <cell r="E830">
            <v>0</v>
          </cell>
          <cell r="F830">
            <v>0</v>
          </cell>
          <cell r="G830">
            <v>0</v>
          </cell>
          <cell r="N830">
            <v>0</v>
          </cell>
          <cell r="P830">
            <v>0</v>
          </cell>
        </row>
        <row r="831">
          <cell r="B831">
            <v>0</v>
          </cell>
          <cell r="D831">
            <v>0</v>
          </cell>
          <cell r="E831">
            <v>0</v>
          </cell>
          <cell r="F831">
            <v>0</v>
          </cell>
          <cell r="G831">
            <v>0</v>
          </cell>
          <cell r="N831">
            <v>0</v>
          </cell>
          <cell r="P831">
            <v>0</v>
          </cell>
        </row>
        <row r="832">
          <cell r="B832">
            <v>0</v>
          </cell>
          <cell r="D832">
            <v>0</v>
          </cell>
          <cell r="E832">
            <v>0</v>
          </cell>
          <cell r="F832">
            <v>0</v>
          </cell>
          <cell r="G832">
            <v>0</v>
          </cell>
          <cell r="N832">
            <v>0</v>
          </cell>
          <cell r="P832">
            <v>0</v>
          </cell>
        </row>
        <row r="833">
          <cell r="B833">
            <v>0</v>
          </cell>
          <cell r="D833">
            <v>0</v>
          </cell>
          <cell r="E833">
            <v>0</v>
          </cell>
          <cell r="F833">
            <v>0</v>
          </cell>
          <cell r="G833">
            <v>0</v>
          </cell>
          <cell r="N833">
            <v>0</v>
          </cell>
          <cell r="P833">
            <v>0</v>
          </cell>
        </row>
        <row r="834">
          <cell r="B834">
            <v>0</v>
          </cell>
          <cell r="D834">
            <v>0</v>
          </cell>
          <cell r="E834">
            <v>0</v>
          </cell>
          <cell r="F834">
            <v>0</v>
          </cell>
          <cell r="G834">
            <v>0</v>
          </cell>
          <cell r="N834">
            <v>0</v>
          </cell>
          <cell r="P834">
            <v>0</v>
          </cell>
        </row>
        <row r="835">
          <cell r="B835">
            <v>0</v>
          </cell>
          <cell r="D835">
            <v>0</v>
          </cell>
          <cell r="E835">
            <v>0</v>
          </cell>
          <cell r="F835">
            <v>0</v>
          </cell>
          <cell r="G835">
            <v>0</v>
          </cell>
          <cell r="N835">
            <v>0</v>
          </cell>
          <cell r="P835">
            <v>0</v>
          </cell>
        </row>
        <row r="836">
          <cell r="B836">
            <v>0</v>
          </cell>
          <cell r="D836">
            <v>0</v>
          </cell>
          <cell r="E836">
            <v>0</v>
          </cell>
          <cell r="F836">
            <v>0</v>
          </cell>
          <cell r="G836">
            <v>0</v>
          </cell>
          <cell r="N836">
            <v>0</v>
          </cell>
          <cell r="P836">
            <v>0</v>
          </cell>
        </row>
        <row r="837">
          <cell r="B837">
            <v>0</v>
          </cell>
          <cell r="D837">
            <v>0</v>
          </cell>
          <cell r="E837">
            <v>0</v>
          </cell>
          <cell r="F837">
            <v>0</v>
          </cell>
          <cell r="G837">
            <v>0</v>
          </cell>
          <cell r="N837">
            <v>0</v>
          </cell>
          <cell r="P837">
            <v>0</v>
          </cell>
        </row>
        <row r="838">
          <cell r="B838">
            <v>0</v>
          </cell>
          <cell r="D838">
            <v>0</v>
          </cell>
          <cell r="E838">
            <v>0</v>
          </cell>
          <cell r="F838">
            <v>0</v>
          </cell>
          <cell r="G838">
            <v>0</v>
          </cell>
          <cell r="N838">
            <v>0</v>
          </cell>
          <cell r="P838">
            <v>0</v>
          </cell>
        </row>
        <row r="839">
          <cell r="B839">
            <v>0</v>
          </cell>
          <cell r="D839">
            <v>0</v>
          </cell>
          <cell r="E839">
            <v>0</v>
          </cell>
          <cell r="F839">
            <v>0</v>
          </cell>
          <cell r="G839">
            <v>0</v>
          </cell>
          <cell r="N839">
            <v>0</v>
          </cell>
          <cell r="P839">
            <v>0</v>
          </cell>
        </row>
        <row r="840">
          <cell r="B840">
            <v>0</v>
          </cell>
          <cell r="D840">
            <v>0</v>
          </cell>
          <cell r="E840">
            <v>0</v>
          </cell>
          <cell r="F840">
            <v>0</v>
          </cell>
          <cell r="G840">
            <v>0</v>
          </cell>
          <cell r="N840">
            <v>0</v>
          </cell>
          <cell r="P840">
            <v>0</v>
          </cell>
        </row>
        <row r="841">
          <cell r="B841">
            <v>0</v>
          </cell>
          <cell r="D841">
            <v>0</v>
          </cell>
          <cell r="E841">
            <v>0</v>
          </cell>
          <cell r="F841">
            <v>0</v>
          </cell>
          <cell r="G841">
            <v>0</v>
          </cell>
          <cell r="N841">
            <v>0</v>
          </cell>
          <cell r="P841">
            <v>0</v>
          </cell>
        </row>
        <row r="842">
          <cell r="B842">
            <v>0</v>
          </cell>
          <cell r="D842">
            <v>0</v>
          </cell>
          <cell r="E842">
            <v>0</v>
          </cell>
          <cell r="F842">
            <v>0</v>
          </cell>
          <cell r="G842">
            <v>0</v>
          </cell>
          <cell r="N842">
            <v>0</v>
          </cell>
          <cell r="P842">
            <v>0</v>
          </cell>
        </row>
        <row r="843">
          <cell r="B843">
            <v>0</v>
          </cell>
          <cell r="D843">
            <v>0</v>
          </cell>
          <cell r="E843">
            <v>0</v>
          </cell>
          <cell r="F843">
            <v>0</v>
          </cell>
          <cell r="G843">
            <v>0</v>
          </cell>
          <cell r="N843">
            <v>0</v>
          </cell>
          <cell r="P843">
            <v>0</v>
          </cell>
        </row>
        <row r="844">
          <cell r="B844">
            <v>0</v>
          </cell>
          <cell r="D844">
            <v>0</v>
          </cell>
          <cell r="E844">
            <v>0</v>
          </cell>
          <cell r="F844">
            <v>0</v>
          </cell>
          <cell r="G844">
            <v>0</v>
          </cell>
          <cell r="N844">
            <v>0</v>
          </cell>
          <cell r="P844">
            <v>0</v>
          </cell>
        </row>
        <row r="845">
          <cell r="B845">
            <v>0</v>
          </cell>
          <cell r="D845">
            <v>0</v>
          </cell>
          <cell r="E845">
            <v>0</v>
          </cell>
          <cell r="F845">
            <v>0</v>
          </cell>
          <cell r="G845">
            <v>0</v>
          </cell>
          <cell r="N845">
            <v>0</v>
          </cell>
          <cell r="P845">
            <v>0</v>
          </cell>
        </row>
        <row r="846">
          <cell r="B846">
            <v>0</v>
          </cell>
          <cell r="D846">
            <v>0</v>
          </cell>
          <cell r="E846">
            <v>0</v>
          </cell>
          <cell r="F846">
            <v>0</v>
          </cell>
          <cell r="G846">
            <v>0</v>
          </cell>
          <cell r="N846">
            <v>0</v>
          </cell>
          <cell r="P846">
            <v>0</v>
          </cell>
        </row>
        <row r="847">
          <cell r="B847">
            <v>0</v>
          </cell>
          <cell r="D847">
            <v>0</v>
          </cell>
          <cell r="E847">
            <v>0</v>
          </cell>
          <cell r="F847">
            <v>0</v>
          </cell>
          <cell r="G847">
            <v>0</v>
          </cell>
          <cell r="N847">
            <v>0</v>
          </cell>
          <cell r="P847">
            <v>0</v>
          </cell>
        </row>
        <row r="848">
          <cell r="B848">
            <v>0</v>
          </cell>
          <cell r="D848">
            <v>0</v>
          </cell>
          <cell r="E848">
            <v>0</v>
          </cell>
          <cell r="F848">
            <v>0</v>
          </cell>
          <cell r="G848">
            <v>0</v>
          </cell>
          <cell r="N848">
            <v>0</v>
          </cell>
          <cell r="P848">
            <v>0</v>
          </cell>
        </row>
        <row r="849">
          <cell r="B849">
            <v>0</v>
          </cell>
          <cell r="D849">
            <v>0</v>
          </cell>
          <cell r="E849">
            <v>0</v>
          </cell>
          <cell r="F849">
            <v>0</v>
          </cell>
          <cell r="G849">
            <v>0</v>
          </cell>
          <cell r="N849">
            <v>0</v>
          </cell>
          <cell r="P849">
            <v>0</v>
          </cell>
        </row>
        <row r="850">
          <cell r="B850">
            <v>0</v>
          </cell>
          <cell r="D850">
            <v>0</v>
          </cell>
          <cell r="E850">
            <v>0</v>
          </cell>
          <cell r="F850">
            <v>0</v>
          </cell>
          <cell r="G850">
            <v>0</v>
          </cell>
          <cell r="N850">
            <v>0</v>
          </cell>
          <cell r="P850">
            <v>0</v>
          </cell>
        </row>
        <row r="851">
          <cell r="B851">
            <v>0</v>
          </cell>
          <cell r="D851">
            <v>0</v>
          </cell>
          <cell r="E851">
            <v>0</v>
          </cell>
          <cell r="F851">
            <v>0</v>
          </cell>
          <cell r="G851">
            <v>0</v>
          </cell>
          <cell r="N851">
            <v>0</v>
          </cell>
          <cell r="P851">
            <v>0</v>
          </cell>
        </row>
        <row r="852">
          <cell r="B852">
            <v>0</v>
          </cell>
          <cell r="D852">
            <v>0</v>
          </cell>
          <cell r="E852">
            <v>0</v>
          </cell>
          <cell r="F852">
            <v>0</v>
          </cell>
          <cell r="G852">
            <v>0</v>
          </cell>
          <cell r="N852">
            <v>0</v>
          </cell>
          <cell r="P852">
            <v>0</v>
          </cell>
        </row>
        <row r="853">
          <cell r="B853">
            <v>0</v>
          </cell>
          <cell r="D853">
            <v>0</v>
          </cell>
          <cell r="E853">
            <v>0</v>
          </cell>
          <cell r="F853">
            <v>0</v>
          </cell>
          <cell r="G853">
            <v>0</v>
          </cell>
          <cell r="N853">
            <v>0</v>
          </cell>
          <cell r="P853">
            <v>0</v>
          </cell>
        </row>
        <row r="854">
          <cell r="B854">
            <v>0</v>
          </cell>
          <cell r="D854">
            <v>0</v>
          </cell>
          <cell r="E854">
            <v>0</v>
          </cell>
          <cell r="F854">
            <v>0</v>
          </cell>
          <cell r="G854">
            <v>0</v>
          </cell>
          <cell r="N854">
            <v>0</v>
          </cell>
          <cell r="P854">
            <v>0</v>
          </cell>
        </row>
        <row r="855">
          <cell r="B855">
            <v>0</v>
          </cell>
          <cell r="D855">
            <v>0</v>
          </cell>
          <cell r="E855">
            <v>0</v>
          </cell>
          <cell r="F855">
            <v>0</v>
          </cell>
          <cell r="G855">
            <v>0</v>
          </cell>
          <cell r="N855">
            <v>0</v>
          </cell>
          <cell r="P855">
            <v>0</v>
          </cell>
        </row>
        <row r="856">
          <cell r="B856">
            <v>0</v>
          </cell>
          <cell r="D856">
            <v>0</v>
          </cell>
          <cell r="E856">
            <v>0</v>
          </cell>
          <cell r="F856">
            <v>0</v>
          </cell>
          <cell r="G856">
            <v>0</v>
          </cell>
          <cell r="N856">
            <v>0</v>
          </cell>
          <cell r="P856">
            <v>0</v>
          </cell>
        </row>
        <row r="857">
          <cell r="B857">
            <v>0</v>
          </cell>
          <cell r="D857">
            <v>0</v>
          </cell>
          <cell r="E857">
            <v>0</v>
          </cell>
          <cell r="F857">
            <v>0</v>
          </cell>
          <cell r="G857">
            <v>0</v>
          </cell>
          <cell r="N857">
            <v>0</v>
          </cell>
          <cell r="P857">
            <v>0</v>
          </cell>
        </row>
        <row r="858">
          <cell r="B858">
            <v>0</v>
          </cell>
          <cell r="D858">
            <v>0</v>
          </cell>
          <cell r="E858">
            <v>0</v>
          </cell>
          <cell r="F858">
            <v>0</v>
          </cell>
          <cell r="G858">
            <v>0</v>
          </cell>
          <cell r="N858">
            <v>0</v>
          </cell>
          <cell r="P858">
            <v>0</v>
          </cell>
        </row>
        <row r="859">
          <cell r="B859">
            <v>0</v>
          </cell>
          <cell r="D859">
            <v>0</v>
          </cell>
          <cell r="E859">
            <v>0</v>
          </cell>
          <cell r="F859">
            <v>0</v>
          </cell>
          <cell r="G859">
            <v>0</v>
          </cell>
          <cell r="N859">
            <v>0</v>
          </cell>
          <cell r="P859">
            <v>0</v>
          </cell>
        </row>
        <row r="860">
          <cell r="B860">
            <v>0</v>
          </cell>
          <cell r="D860">
            <v>0</v>
          </cell>
          <cell r="E860">
            <v>0</v>
          </cell>
          <cell r="F860">
            <v>0</v>
          </cell>
          <cell r="G860">
            <v>0</v>
          </cell>
          <cell r="N860">
            <v>0</v>
          </cell>
          <cell r="P860">
            <v>0</v>
          </cell>
        </row>
        <row r="861">
          <cell r="B861">
            <v>0</v>
          </cell>
          <cell r="D861">
            <v>0</v>
          </cell>
          <cell r="E861">
            <v>0</v>
          </cell>
          <cell r="F861">
            <v>0</v>
          </cell>
          <cell r="G861">
            <v>0</v>
          </cell>
          <cell r="N861">
            <v>0</v>
          </cell>
          <cell r="P861">
            <v>0</v>
          </cell>
        </row>
        <row r="862">
          <cell r="B862">
            <v>0</v>
          </cell>
          <cell r="D862">
            <v>0</v>
          </cell>
          <cell r="E862">
            <v>0</v>
          </cell>
          <cell r="F862">
            <v>0</v>
          </cell>
          <cell r="G862">
            <v>0</v>
          </cell>
          <cell r="N862">
            <v>0</v>
          </cell>
          <cell r="P862">
            <v>0</v>
          </cell>
        </row>
        <row r="863">
          <cell r="B863">
            <v>0</v>
          </cell>
          <cell r="D863">
            <v>0</v>
          </cell>
          <cell r="E863">
            <v>0</v>
          </cell>
          <cell r="F863">
            <v>0</v>
          </cell>
          <cell r="G863">
            <v>0</v>
          </cell>
          <cell r="N863">
            <v>0</v>
          </cell>
          <cell r="P863">
            <v>0</v>
          </cell>
        </row>
        <row r="864">
          <cell r="B864">
            <v>0</v>
          </cell>
          <cell r="D864">
            <v>0</v>
          </cell>
          <cell r="E864">
            <v>0</v>
          </cell>
          <cell r="F864">
            <v>0</v>
          </cell>
          <cell r="G864">
            <v>0</v>
          </cell>
          <cell r="N864">
            <v>0</v>
          </cell>
          <cell r="P864">
            <v>0</v>
          </cell>
        </row>
        <row r="865">
          <cell r="B865">
            <v>0</v>
          </cell>
          <cell r="D865">
            <v>0</v>
          </cell>
          <cell r="E865">
            <v>0</v>
          </cell>
          <cell r="F865">
            <v>0</v>
          </cell>
          <cell r="G865">
            <v>0</v>
          </cell>
          <cell r="N865">
            <v>0</v>
          </cell>
          <cell r="P865">
            <v>0</v>
          </cell>
        </row>
        <row r="866">
          <cell r="B866">
            <v>0</v>
          </cell>
          <cell r="D866">
            <v>0</v>
          </cell>
          <cell r="E866">
            <v>0</v>
          </cell>
          <cell r="F866">
            <v>0</v>
          </cell>
          <cell r="G866">
            <v>0</v>
          </cell>
          <cell r="N866">
            <v>0</v>
          </cell>
          <cell r="P866">
            <v>0</v>
          </cell>
        </row>
        <row r="867">
          <cell r="B867">
            <v>0</v>
          </cell>
          <cell r="D867">
            <v>0</v>
          </cell>
          <cell r="E867">
            <v>0</v>
          </cell>
          <cell r="F867">
            <v>0</v>
          </cell>
          <cell r="G867">
            <v>0</v>
          </cell>
          <cell r="N867">
            <v>0</v>
          </cell>
          <cell r="P867">
            <v>0</v>
          </cell>
        </row>
        <row r="868">
          <cell r="B868">
            <v>0</v>
          </cell>
          <cell r="D868">
            <v>0</v>
          </cell>
          <cell r="E868">
            <v>0</v>
          </cell>
          <cell r="F868">
            <v>0</v>
          </cell>
          <cell r="G868">
            <v>0</v>
          </cell>
          <cell r="N868">
            <v>0</v>
          </cell>
          <cell r="P868">
            <v>0</v>
          </cell>
        </row>
        <row r="869">
          <cell r="B869">
            <v>0</v>
          </cell>
          <cell r="D869">
            <v>0</v>
          </cell>
          <cell r="E869">
            <v>0</v>
          </cell>
          <cell r="F869">
            <v>0</v>
          </cell>
          <cell r="G869">
            <v>0</v>
          </cell>
          <cell r="N869">
            <v>0</v>
          </cell>
          <cell r="P869">
            <v>0</v>
          </cell>
        </row>
        <row r="870">
          <cell r="B870">
            <v>0</v>
          </cell>
          <cell r="D870">
            <v>0</v>
          </cell>
          <cell r="E870">
            <v>0</v>
          </cell>
          <cell r="F870">
            <v>0</v>
          </cell>
          <cell r="G870">
            <v>0</v>
          </cell>
          <cell r="N870">
            <v>0</v>
          </cell>
          <cell r="P870">
            <v>0</v>
          </cell>
        </row>
        <row r="871">
          <cell r="B871">
            <v>0</v>
          </cell>
          <cell r="D871">
            <v>0</v>
          </cell>
          <cell r="E871">
            <v>0</v>
          </cell>
          <cell r="F871">
            <v>0</v>
          </cell>
          <cell r="G871">
            <v>0</v>
          </cell>
          <cell r="N871">
            <v>0</v>
          </cell>
          <cell r="P871">
            <v>0</v>
          </cell>
        </row>
        <row r="872">
          <cell r="B872">
            <v>0</v>
          </cell>
          <cell r="D872">
            <v>0</v>
          </cell>
          <cell r="E872">
            <v>0</v>
          </cell>
          <cell r="F872">
            <v>0</v>
          </cell>
          <cell r="G872">
            <v>0</v>
          </cell>
          <cell r="N872">
            <v>0</v>
          </cell>
          <cell r="P872">
            <v>0</v>
          </cell>
        </row>
        <row r="873">
          <cell r="B873">
            <v>0</v>
          </cell>
          <cell r="D873">
            <v>0</v>
          </cell>
          <cell r="E873">
            <v>0</v>
          </cell>
          <cell r="F873">
            <v>0</v>
          </cell>
          <cell r="G873">
            <v>0</v>
          </cell>
          <cell r="N873">
            <v>0</v>
          </cell>
          <cell r="P873">
            <v>0</v>
          </cell>
        </row>
        <row r="874">
          <cell r="B874">
            <v>0</v>
          </cell>
          <cell r="D874">
            <v>0</v>
          </cell>
          <cell r="E874">
            <v>0</v>
          </cell>
          <cell r="F874">
            <v>0</v>
          </cell>
          <cell r="G874">
            <v>0</v>
          </cell>
          <cell r="N874">
            <v>0</v>
          </cell>
          <cell r="P874">
            <v>0</v>
          </cell>
        </row>
        <row r="875">
          <cell r="B875">
            <v>0</v>
          </cell>
          <cell r="D875">
            <v>0</v>
          </cell>
          <cell r="E875">
            <v>0</v>
          </cell>
          <cell r="F875">
            <v>0</v>
          </cell>
          <cell r="G875">
            <v>0</v>
          </cell>
          <cell r="N875">
            <v>0</v>
          </cell>
          <cell r="P875">
            <v>0</v>
          </cell>
        </row>
        <row r="876">
          <cell r="B876">
            <v>0</v>
          </cell>
          <cell r="D876">
            <v>0</v>
          </cell>
          <cell r="E876">
            <v>0</v>
          </cell>
          <cell r="F876">
            <v>0</v>
          </cell>
          <cell r="G876">
            <v>0</v>
          </cell>
          <cell r="N876">
            <v>0</v>
          </cell>
          <cell r="P876">
            <v>0</v>
          </cell>
        </row>
        <row r="877">
          <cell r="B877">
            <v>0</v>
          </cell>
          <cell r="D877">
            <v>0</v>
          </cell>
          <cell r="E877">
            <v>0</v>
          </cell>
          <cell r="F877">
            <v>0</v>
          </cell>
          <cell r="G877">
            <v>0</v>
          </cell>
          <cell r="N877">
            <v>0</v>
          </cell>
          <cell r="P877">
            <v>0</v>
          </cell>
        </row>
        <row r="878">
          <cell r="B878">
            <v>0</v>
          </cell>
          <cell r="D878">
            <v>0</v>
          </cell>
          <cell r="E878">
            <v>0</v>
          </cell>
          <cell r="F878">
            <v>0</v>
          </cell>
          <cell r="G878">
            <v>0</v>
          </cell>
          <cell r="N878">
            <v>0</v>
          </cell>
          <cell r="P878">
            <v>0</v>
          </cell>
        </row>
        <row r="879">
          <cell r="B879">
            <v>0</v>
          </cell>
          <cell r="D879">
            <v>0</v>
          </cell>
          <cell r="E879">
            <v>0</v>
          </cell>
          <cell r="F879">
            <v>0</v>
          </cell>
          <cell r="G879">
            <v>0</v>
          </cell>
          <cell r="N879">
            <v>0</v>
          </cell>
          <cell r="P879">
            <v>0</v>
          </cell>
        </row>
        <row r="880">
          <cell r="B880">
            <v>0</v>
          </cell>
          <cell r="D880">
            <v>0</v>
          </cell>
          <cell r="E880">
            <v>0</v>
          </cell>
          <cell r="F880">
            <v>0</v>
          </cell>
          <cell r="G880">
            <v>0</v>
          </cell>
          <cell r="N880">
            <v>0</v>
          </cell>
          <cell r="P880">
            <v>0</v>
          </cell>
        </row>
        <row r="881">
          <cell r="B881">
            <v>0</v>
          </cell>
          <cell r="D881">
            <v>0</v>
          </cell>
          <cell r="E881">
            <v>0</v>
          </cell>
          <cell r="F881">
            <v>0</v>
          </cell>
          <cell r="G881">
            <v>0</v>
          </cell>
          <cell r="N881">
            <v>0</v>
          </cell>
          <cell r="P881">
            <v>0</v>
          </cell>
        </row>
        <row r="882">
          <cell r="B882">
            <v>0</v>
          </cell>
          <cell r="D882">
            <v>0</v>
          </cell>
          <cell r="E882">
            <v>0</v>
          </cell>
          <cell r="F882">
            <v>0</v>
          </cell>
          <cell r="G882">
            <v>0</v>
          </cell>
          <cell r="N882">
            <v>0</v>
          </cell>
          <cell r="P882">
            <v>0</v>
          </cell>
        </row>
        <row r="883">
          <cell r="B883">
            <v>0</v>
          </cell>
          <cell r="D883">
            <v>0</v>
          </cell>
          <cell r="E883">
            <v>0</v>
          </cell>
          <cell r="F883">
            <v>0</v>
          </cell>
          <cell r="G883">
            <v>0</v>
          </cell>
          <cell r="N883">
            <v>0</v>
          </cell>
          <cell r="P883">
            <v>0</v>
          </cell>
        </row>
        <row r="884">
          <cell r="B884">
            <v>0</v>
          </cell>
          <cell r="D884">
            <v>0</v>
          </cell>
          <cell r="E884">
            <v>0</v>
          </cell>
          <cell r="F884">
            <v>0</v>
          </cell>
          <cell r="G884">
            <v>0</v>
          </cell>
          <cell r="N884">
            <v>0</v>
          </cell>
          <cell r="P884">
            <v>0</v>
          </cell>
        </row>
        <row r="885">
          <cell r="B885">
            <v>0</v>
          </cell>
          <cell r="D885">
            <v>0</v>
          </cell>
          <cell r="E885">
            <v>0</v>
          </cell>
          <cell r="F885">
            <v>0</v>
          </cell>
          <cell r="G885">
            <v>0</v>
          </cell>
          <cell r="N885">
            <v>0</v>
          </cell>
          <cell r="P885">
            <v>0</v>
          </cell>
        </row>
        <row r="886">
          <cell r="B886">
            <v>0</v>
          </cell>
          <cell r="D886">
            <v>0</v>
          </cell>
          <cell r="E886">
            <v>0</v>
          </cell>
          <cell r="F886">
            <v>0</v>
          </cell>
          <cell r="G886">
            <v>0</v>
          </cell>
          <cell r="N886">
            <v>0</v>
          </cell>
          <cell r="P886">
            <v>0</v>
          </cell>
        </row>
        <row r="887">
          <cell r="B887">
            <v>0</v>
          </cell>
          <cell r="D887">
            <v>0</v>
          </cell>
          <cell r="E887">
            <v>0</v>
          </cell>
          <cell r="F887">
            <v>0</v>
          </cell>
          <cell r="G887">
            <v>0</v>
          </cell>
          <cell r="N887">
            <v>0</v>
          </cell>
          <cell r="P887">
            <v>0</v>
          </cell>
        </row>
        <row r="888">
          <cell r="B888">
            <v>0</v>
          </cell>
          <cell r="D888">
            <v>0</v>
          </cell>
          <cell r="E888">
            <v>0</v>
          </cell>
          <cell r="F888">
            <v>0</v>
          </cell>
          <cell r="G888">
            <v>0</v>
          </cell>
          <cell r="N888">
            <v>0</v>
          </cell>
          <cell r="P888">
            <v>0</v>
          </cell>
        </row>
        <row r="889">
          <cell r="B889">
            <v>0</v>
          </cell>
          <cell r="D889">
            <v>0</v>
          </cell>
          <cell r="E889">
            <v>0</v>
          </cell>
          <cell r="F889">
            <v>0</v>
          </cell>
          <cell r="G889">
            <v>0</v>
          </cell>
          <cell r="N889">
            <v>0</v>
          </cell>
          <cell r="P889">
            <v>0</v>
          </cell>
        </row>
        <row r="890">
          <cell r="B890">
            <v>0</v>
          </cell>
          <cell r="D890">
            <v>0</v>
          </cell>
          <cell r="E890">
            <v>0</v>
          </cell>
          <cell r="F890">
            <v>0</v>
          </cell>
          <cell r="G890">
            <v>0</v>
          </cell>
          <cell r="N890">
            <v>0</v>
          </cell>
          <cell r="P890">
            <v>0</v>
          </cell>
        </row>
        <row r="891">
          <cell r="B891">
            <v>0</v>
          </cell>
          <cell r="D891">
            <v>0</v>
          </cell>
          <cell r="E891">
            <v>0</v>
          </cell>
          <cell r="F891">
            <v>0</v>
          </cell>
          <cell r="G891">
            <v>0</v>
          </cell>
          <cell r="N891">
            <v>0</v>
          </cell>
          <cell r="P891">
            <v>0</v>
          </cell>
        </row>
        <row r="892">
          <cell r="B892">
            <v>0</v>
          </cell>
          <cell r="D892">
            <v>0</v>
          </cell>
          <cell r="E892">
            <v>0</v>
          </cell>
          <cell r="F892">
            <v>0</v>
          </cell>
          <cell r="G892">
            <v>0</v>
          </cell>
          <cell r="N892">
            <v>0</v>
          </cell>
          <cell r="P892">
            <v>0</v>
          </cell>
        </row>
        <row r="893">
          <cell r="B893">
            <v>0</v>
          </cell>
          <cell r="D893">
            <v>0</v>
          </cell>
          <cell r="E893">
            <v>0</v>
          </cell>
          <cell r="F893">
            <v>0</v>
          </cell>
          <cell r="G893">
            <v>0</v>
          </cell>
          <cell r="N893">
            <v>0</v>
          </cell>
          <cell r="P893">
            <v>0</v>
          </cell>
        </row>
        <row r="894">
          <cell r="B894">
            <v>0</v>
          </cell>
          <cell r="D894">
            <v>0</v>
          </cell>
          <cell r="E894">
            <v>0</v>
          </cell>
          <cell r="F894">
            <v>0</v>
          </cell>
          <cell r="G894">
            <v>0</v>
          </cell>
          <cell r="N894">
            <v>0</v>
          </cell>
          <cell r="P894">
            <v>0</v>
          </cell>
        </row>
        <row r="895">
          <cell r="B895">
            <v>0</v>
          </cell>
          <cell r="D895">
            <v>0</v>
          </cell>
          <cell r="E895">
            <v>0</v>
          </cell>
          <cell r="F895">
            <v>0</v>
          </cell>
          <cell r="G895">
            <v>0</v>
          </cell>
          <cell r="N895">
            <v>0</v>
          </cell>
          <cell r="P895">
            <v>0</v>
          </cell>
        </row>
        <row r="896">
          <cell r="B896">
            <v>0</v>
          </cell>
          <cell r="D896">
            <v>0</v>
          </cell>
          <cell r="E896">
            <v>0</v>
          </cell>
          <cell r="F896">
            <v>0</v>
          </cell>
          <cell r="G896">
            <v>0</v>
          </cell>
          <cell r="N896">
            <v>0</v>
          </cell>
          <cell r="P896">
            <v>0</v>
          </cell>
        </row>
        <row r="897">
          <cell r="B897">
            <v>0</v>
          </cell>
          <cell r="D897">
            <v>0</v>
          </cell>
          <cell r="E897">
            <v>0</v>
          </cell>
          <cell r="F897">
            <v>0</v>
          </cell>
          <cell r="G897">
            <v>0</v>
          </cell>
          <cell r="N897">
            <v>0</v>
          </cell>
          <cell r="P897">
            <v>0</v>
          </cell>
        </row>
        <row r="898">
          <cell r="B898">
            <v>0</v>
          </cell>
          <cell r="D898">
            <v>0</v>
          </cell>
          <cell r="E898">
            <v>0</v>
          </cell>
          <cell r="F898">
            <v>0</v>
          </cell>
          <cell r="G898">
            <v>0</v>
          </cell>
          <cell r="N898">
            <v>0</v>
          </cell>
          <cell r="P898">
            <v>0</v>
          </cell>
        </row>
        <row r="899">
          <cell r="B899">
            <v>0</v>
          </cell>
          <cell r="D899">
            <v>0</v>
          </cell>
          <cell r="E899">
            <v>0</v>
          </cell>
          <cell r="F899">
            <v>0</v>
          </cell>
          <cell r="G899">
            <v>0</v>
          </cell>
          <cell r="N899">
            <v>0</v>
          </cell>
          <cell r="P899">
            <v>0</v>
          </cell>
        </row>
        <row r="900">
          <cell r="B900">
            <v>0</v>
          </cell>
          <cell r="D900">
            <v>0</v>
          </cell>
          <cell r="E900">
            <v>0</v>
          </cell>
          <cell r="F900">
            <v>0</v>
          </cell>
          <cell r="G900">
            <v>0</v>
          </cell>
          <cell r="N900">
            <v>0</v>
          </cell>
          <cell r="P900">
            <v>0</v>
          </cell>
        </row>
        <row r="901">
          <cell r="B901">
            <v>0</v>
          </cell>
          <cell r="D901">
            <v>0</v>
          </cell>
          <cell r="E901">
            <v>0</v>
          </cell>
          <cell r="F901">
            <v>0</v>
          </cell>
          <cell r="G901">
            <v>0</v>
          </cell>
          <cell r="N901">
            <v>0</v>
          </cell>
          <cell r="P901">
            <v>0</v>
          </cell>
        </row>
        <row r="902">
          <cell r="B902">
            <v>0</v>
          </cell>
          <cell r="D902">
            <v>0</v>
          </cell>
          <cell r="E902">
            <v>0</v>
          </cell>
          <cell r="F902">
            <v>0</v>
          </cell>
          <cell r="G902">
            <v>0</v>
          </cell>
          <cell r="N902">
            <v>0</v>
          </cell>
          <cell r="P902">
            <v>0</v>
          </cell>
        </row>
        <row r="903">
          <cell r="B903">
            <v>0</v>
          </cell>
          <cell r="D903">
            <v>0</v>
          </cell>
          <cell r="E903">
            <v>0</v>
          </cell>
          <cell r="F903">
            <v>0</v>
          </cell>
          <cell r="G903">
            <v>0</v>
          </cell>
          <cell r="N903">
            <v>0</v>
          </cell>
          <cell r="P903">
            <v>0</v>
          </cell>
        </row>
        <row r="904">
          <cell r="B904">
            <v>0</v>
          </cell>
          <cell r="D904">
            <v>0</v>
          </cell>
          <cell r="E904">
            <v>0</v>
          </cell>
          <cell r="F904">
            <v>0</v>
          </cell>
          <cell r="G904">
            <v>0</v>
          </cell>
          <cell r="N904">
            <v>0</v>
          </cell>
          <cell r="P904">
            <v>0</v>
          </cell>
        </row>
        <row r="905">
          <cell r="B905">
            <v>0</v>
          </cell>
          <cell r="D905">
            <v>0</v>
          </cell>
          <cell r="E905">
            <v>0</v>
          </cell>
          <cell r="F905">
            <v>0</v>
          </cell>
          <cell r="G905">
            <v>0</v>
          </cell>
          <cell r="N905">
            <v>0</v>
          </cell>
          <cell r="P905">
            <v>0</v>
          </cell>
        </row>
        <row r="906">
          <cell r="B906">
            <v>0</v>
          </cell>
          <cell r="D906">
            <v>0</v>
          </cell>
          <cell r="E906">
            <v>0</v>
          </cell>
          <cell r="F906">
            <v>0</v>
          </cell>
          <cell r="G906">
            <v>0</v>
          </cell>
          <cell r="N906">
            <v>0</v>
          </cell>
          <cell r="P906">
            <v>0</v>
          </cell>
        </row>
        <row r="907">
          <cell r="B907">
            <v>0</v>
          </cell>
          <cell r="D907">
            <v>0</v>
          </cell>
          <cell r="E907">
            <v>0</v>
          </cell>
          <cell r="F907">
            <v>0</v>
          </cell>
          <cell r="G907">
            <v>0</v>
          </cell>
          <cell r="N907">
            <v>0</v>
          </cell>
          <cell r="P907">
            <v>0</v>
          </cell>
        </row>
        <row r="908">
          <cell r="B908">
            <v>0</v>
          </cell>
          <cell r="D908">
            <v>0</v>
          </cell>
          <cell r="E908">
            <v>0</v>
          </cell>
          <cell r="F908">
            <v>0</v>
          </cell>
          <cell r="G908">
            <v>0</v>
          </cell>
          <cell r="N908">
            <v>0</v>
          </cell>
          <cell r="P908">
            <v>0</v>
          </cell>
        </row>
        <row r="909">
          <cell r="B909">
            <v>0</v>
          </cell>
          <cell r="D909">
            <v>0</v>
          </cell>
          <cell r="E909">
            <v>0</v>
          </cell>
          <cell r="F909">
            <v>0</v>
          </cell>
          <cell r="G909">
            <v>0</v>
          </cell>
          <cell r="N909">
            <v>0</v>
          </cell>
          <cell r="P909">
            <v>0</v>
          </cell>
        </row>
        <row r="910">
          <cell r="B910">
            <v>0</v>
          </cell>
          <cell r="D910">
            <v>0</v>
          </cell>
          <cell r="E910">
            <v>0</v>
          </cell>
          <cell r="F910">
            <v>0</v>
          </cell>
          <cell r="G910">
            <v>0</v>
          </cell>
          <cell r="N910">
            <v>0</v>
          </cell>
          <cell r="P910">
            <v>0</v>
          </cell>
        </row>
        <row r="911">
          <cell r="B911">
            <v>0</v>
          </cell>
          <cell r="D911">
            <v>0</v>
          </cell>
          <cell r="E911">
            <v>0</v>
          </cell>
          <cell r="F911">
            <v>0</v>
          </cell>
          <cell r="G911">
            <v>0</v>
          </cell>
          <cell r="N911">
            <v>0</v>
          </cell>
          <cell r="P911">
            <v>0</v>
          </cell>
        </row>
        <row r="912">
          <cell r="B912">
            <v>0</v>
          </cell>
          <cell r="D912">
            <v>0</v>
          </cell>
          <cell r="E912">
            <v>0</v>
          </cell>
          <cell r="F912">
            <v>0</v>
          </cell>
          <cell r="G912">
            <v>0</v>
          </cell>
          <cell r="N912">
            <v>0</v>
          </cell>
          <cell r="P912">
            <v>0</v>
          </cell>
        </row>
        <row r="913">
          <cell r="B913">
            <v>0</v>
          </cell>
          <cell r="D913">
            <v>0</v>
          </cell>
          <cell r="E913">
            <v>0</v>
          </cell>
          <cell r="F913">
            <v>0</v>
          </cell>
          <cell r="G913">
            <v>0</v>
          </cell>
          <cell r="N913">
            <v>0</v>
          </cell>
          <cell r="P913">
            <v>0</v>
          </cell>
        </row>
        <row r="914">
          <cell r="B914">
            <v>0</v>
          </cell>
          <cell r="D914">
            <v>0</v>
          </cell>
          <cell r="E914">
            <v>0</v>
          </cell>
          <cell r="F914">
            <v>0</v>
          </cell>
          <cell r="G914">
            <v>0</v>
          </cell>
          <cell r="N914">
            <v>0</v>
          </cell>
          <cell r="P914">
            <v>0</v>
          </cell>
        </row>
        <row r="915">
          <cell r="B915">
            <v>0</v>
          </cell>
          <cell r="D915">
            <v>0</v>
          </cell>
          <cell r="E915">
            <v>0</v>
          </cell>
          <cell r="F915">
            <v>0</v>
          </cell>
          <cell r="G915">
            <v>0</v>
          </cell>
          <cell r="N915">
            <v>0</v>
          </cell>
          <cell r="P915">
            <v>0</v>
          </cell>
        </row>
        <row r="916">
          <cell r="B916">
            <v>0</v>
          </cell>
          <cell r="D916">
            <v>0</v>
          </cell>
          <cell r="E916">
            <v>0</v>
          </cell>
          <cell r="F916">
            <v>0</v>
          </cell>
          <cell r="G916">
            <v>0</v>
          </cell>
          <cell r="N916">
            <v>0</v>
          </cell>
          <cell r="P916">
            <v>0</v>
          </cell>
        </row>
        <row r="917">
          <cell r="B917">
            <v>0</v>
          </cell>
          <cell r="D917">
            <v>0</v>
          </cell>
          <cell r="E917">
            <v>0</v>
          </cell>
          <cell r="F917">
            <v>0</v>
          </cell>
          <cell r="G917">
            <v>0</v>
          </cell>
          <cell r="N917">
            <v>0</v>
          </cell>
          <cell r="P917">
            <v>0</v>
          </cell>
        </row>
        <row r="918">
          <cell r="B918">
            <v>0</v>
          </cell>
          <cell r="D918">
            <v>0</v>
          </cell>
          <cell r="E918">
            <v>0</v>
          </cell>
          <cell r="F918">
            <v>0</v>
          </cell>
          <cell r="G918">
            <v>0</v>
          </cell>
          <cell r="N918">
            <v>0</v>
          </cell>
          <cell r="P918">
            <v>0</v>
          </cell>
        </row>
        <row r="919">
          <cell r="B919">
            <v>0</v>
          </cell>
          <cell r="D919">
            <v>0</v>
          </cell>
          <cell r="E919">
            <v>0</v>
          </cell>
          <cell r="F919">
            <v>0</v>
          </cell>
          <cell r="G919">
            <v>0</v>
          </cell>
          <cell r="N919">
            <v>0</v>
          </cell>
          <cell r="P919">
            <v>0</v>
          </cell>
        </row>
        <row r="920">
          <cell r="B920">
            <v>0</v>
          </cell>
          <cell r="D920">
            <v>0</v>
          </cell>
          <cell r="E920">
            <v>0</v>
          </cell>
          <cell r="F920">
            <v>0</v>
          </cell>
          <cell r="G920">
            <v>0</v>
          </cell>
          <cell r="N920">
            <v>0</v>
          </cell>
          <cell r="P920">
            <v>0</v>
          </cell>
        </row>
        <row r="921">
          <cell r="B921">
            <v>0</v>
          </cell>
          <cell r="D921">
            <v>0</v>
          </cell>
          <cell r="E921">
            <v>0</v>
          </cell>
          <cell r="F921">
            <v>0</v>
          </cell>
          <cell r="G921">
            <v>0</v>
          </cell>
          <cell r="N921">
            <v>0</v>
          </cell>
          <cell r="P921">
            <v>0</v>
          </cell>
        </row>
        <row r="922">
          <cell r="B922">
            <v>0</v>
          </cell>
          <cell r="D922">
            <v>0</v>
          </cell>
          <cell r="E922">
            <v>0</v>
          </cell>
          <cell r="F922">
            <v>0</v>
          </cell>
          <cell r="G922">
            <v>0</v>
          </cell>
          <cell r="N922">
            <v>0</v>
          </cell>
          <cell r="P922">
            <v>0</v>
          </cell>
        </row>
        <row r="923">
          <cell r="B923">
            <v>0</v>
          </cell>
          <cell r="D923">
            <v>0</v>
          </cell>
          <cell r="E923">
            <v>0</v>
          </cell>
          <cell r="F923">
            <v>0</v>
          </cell>
          <cell r="G923">
            <v>0</v>
          </cell>
          <cell r="N923">
            <v>0</v>
          </cell>
          <cell r="P923">
            <v>0</v>
          </cell>
        </row>
        <row r="924">
          <cell r="B924">
            <v>0</v>
          </cell>
          <cell r="D924">
            <v>0</v>
          </cell>
          <cell r="E924">
            <v>0</v>
          </cell>
          <cell r="F924">
            <v>0</v>
          </cell>
          <cell r="G924">
            <v>0</v>
          </cell>
          <cell r="N924">
            <v>0</v>
          </cell>
          <cell r="P924">
            <v>0</v>
          </cell>
        </row>
        <row r="925">
          <cell r="B925">
            <v>0</v>
          </cell>
          <cell r="D925">
            <v>0</v>
          </cell>
          <cell r="E925">
            <v>0</v>
          </cell>
          <cell r="F925">
            <v>0</v>
          </cell>
          <cell r="G925">
            <v>0</v>
          </cell>
          <cell r="N925">
            <v>0</v>
          </cell>
          <cell r="P925">
            <v>0</v>
          </cell>
        </row>
        <row r="926">
          <cell r="B926">
            <v>0</v>
          </cell>
          <cell r="D926">
            <v>0</v>
          </cell>
          <cell r="E926">
            <v>0</v>
          </cell>
          <cell r="F926">
            <v>0</v>
          </cell>
          <cell r="G926">
            <v>0</v>
          </cell>
          <cell r="N926">
            <v>0</v>
          </cell>
          <cell r="P926">
            <v>0</v>
          </cell>
        </row>
        <row r="927">
          <cell r="B927">
            <v>0</v>
          </cell>
          <cell r="D927">
            <v>0</v>
          </cell>
          <cell r="E927">
            <v>0</v>
          </cell>
          <cell r="F927">
            <v>0</v>
          </cell>
          <cell r="G927">
            <v>0</v>
          </cell>
          <cell r="N927">
            <v>0</v>
          </cell>
          <cell r="P927">
            <v>0</v>
          </cell>
        </row>
        <row r="928">
          <cell r="B928">
            <v>0</v>
          </cell>
          <cell r="D928">
            <v>0</v>
          </cell>
          <cell r="E928">
            <v>0</v>
          </cell>
          <cell r="F928">
            <v>0</v>
          </cell>
          <cell r="G928">
            <v>0</v>
          </cell>
          <cell r="N928">
            <v>0</v>
          </cell>
          <cell r="P928">
            <v>0</v>
          </cell>
        </row>
        <row r="929">
          <cell r="B929">
            <v>0</v>
          </cell>
          <cell r="D929">
            <v>0</v>
          </cell>
          <cell r="E929">
            <v>0</v>
          </cell>
          <cell r="F929">
            <v>0</v>
          </cell>
          <cell r="G929">
            <v>0</v>
          </cell>
          <cell r="N929">
            <v>0</v>
          </cell>
          <cell r="P929">
            <v>0</v>
          </cell>
        </row>
        <row r="930">
          <cell r="B930">
            <v>0</v>
          </cell>
          <cell r="D930">
            <v>0</v>
          </cell>
          <cell r="E930">
            <v>0</v>
          </cell>
          <cell r="F930">
            <v>0</v>
          </cell>
          <cell r="G930">
            <v>0</v>
          </cell>
          <cell r="N930">
            <v>0</v>
          </cell>
          <cell r="P930">
            <v>0</v>
          </cell>
        </row>
        <row r="931">
          <cell r="B931">
            <v>0</v>
          </cell>
          <cell r="D931">
            <v>0</v>
          </cell>
          <cell r="E931">
            <v>0</v>
          </cell>
          <cell r="F931">
            <v>0</v>
          </cell>
          <cell r="G931">
            <v>0</v>
          </cell>
          <cell r="N931">
            <v>0</v>
          </cell>
          <cell r="P931">
            <v>0</v>
          </cell>
        </row>
        <row r="932">
          <cell r="B932">
            <v>0</v>
          </cell>
          <cell r="D932">
            <v>0</v>
          </cell>
          <cell r="E932">
            <v>0</v>
          </cell>
          <cell r="F932">
            <v>0</v>
          </cell>
          <cell r="G932">
            <v>0</v>
          </cell>
          <cell r="N932">
            <v>0</v>
          </cell>
          <cell r="P932">
            <v>0</v>
          </cell>
        </row>
        <row r="933">
          <cell r="B933">
            <v>0</v>
          </cell>
          <cell r="D933">
            <v>0</v>
          </cell>
          <cell r="E933">
            <v>0</v>
          </cell>
          <cell r="F933">
            <v>0</v>
          </cell>
          <cell r="G933">
            <v>0</v>
          </cell>
          <cell r="N933">
            <v>0</v>
          </cell>
          <cell r="P933">
            <v>0</v>
          </cell>
        </row>
        <row r="934">
          <cell r="B934">
            <v>0</v>
          </cell>
          <cell r="D934">
            <v>0</v>
          </cell>
          <cell r="E934">
            <v>0</v>
          </cell>
          <cell r="F934">
            <v>0</v>
          </cell>
          <cell r="G934">
            <v>0</v>
          </cell>
          <cell r="N934">
            <v>0</v>
          </cell>
          <cell r="P934">
            <v>0</v>
          </cell>
        </row>
        <row r="935">
          <cell r="B935">
            <v>0</v>
          </cell>
          <cell r="D935">
            <v>0</v>
          </cell>
          <cell r="E935">
            <v>0</v>
          </cell>
          <cell r="F935">
            <v>0</v>
          </cell>
          <cell r="G935">
            <v>0</v>
          </cell>
          <cell r="N935">
            <v>0</v>
          </cell>
          <cell r="P935">
            <v>0</v>
          </cell>
        </row>
        <row r="936">
          <cell r="B936">
            <v>0</v>
          </cell>
          <cell r="D936">
            <v>0</v>
          </cell>
          <cell r="E936">
            <v>0</v>
          </cell>
          <cell r="F936">
            <v>0</v>
          </cell>
          <cell r="G936">
            <v>0</v>
          </cell>
          <cell r="N936">
            <v>0</v>
          </cell>
          <cell r="P936">
            <v>0</v>
          </cell>
        </row>
        <row r="937">
          <cell r="B937">
            <v>0</v>
          </cell>
          <cell r="D937">
            <v>0</v>
          </cell>
          <cell r="E937">
            <v>0</v>
          </cell>
          <cell r="F937">
            <v>0</v>
          </cell>
          <cell r="G937">
            <v>0</v>
          </cell>
          <cell r="N937">
            <v>0</v>
          </cell>
          <cell r="P937">
            <v>0</v>
          </cell>
        </row>
        <row r="938">
          <cell r="B938">
            <v>0</v>
          </cell>
          <cell r="D938">
            <v>0</v>
          </cell>
          <cell r="E938">
            <v>0</v>
          </cell>
          <cell r="F938">
            <v>0</v>
          </cell>
          <cell r="G938">
            <v>0</v>
          </cell>
          <cell r="N938">
            <v>0</v>
          </cell>
          <cell r="P938">
            <v>0</v>
          </cell>
        </row>
        <row r="939">
          <cell r="B939">
            <v>0</v>
          </cell>
          <cell r="D939">
            <v>0</v>
          </cell>
          <cell r="E939">
            <v>0</v>
          </cell>
          <cell r="F939">
            <v>0</v>
          </cell>
          <cell r="G939">
            <v>0</v>
          </cell>
          <cell r="N939">
            <v>0</v>
          </cell>
          <cell r="P939">
            <v>0</v>
          </cell>
        </row>
        <row r="940">
          <cell r="B940">
            <v>0</v>
          </cell>
          <cell r="D940">
            <v>0</v>
          </cell>
          <cell r="E940">
            <v>0</v>
          </cell>
          <cell r="F940">
            <v>0</v>
          </cell>
          <cell r="G940">
            <v>0</v>
          </cell>
          <cell r="N940">
            <v>0</v>
          </cell>
          <cell r="P940">
            <v>0</v>
          </cell>
        </row>
        <row r="941">
          <cell r="B941">
            <v>0</v>
          </cell>
          <cell r="D941">
            <v>0</v>
          </cell>
          <cell r="E941">
            <v>0</v>
          </cell>
          <cell r="F941">
            <v>0</v>
          </cell>
          <cell r="G941">
            <v>0</v>
          </cell>
          <cell r="N941">
            <v>0</v>
          </cell>
          <cell r="P941">
            <v>0</v>
          </cell>
        </row>
        <row r="942">
          <cell r="B942">
            <v>0</v>
          </cell>
          <cell r="D942">
            <v>0</v>
          </cell>
          <cell r="E942">
            <v>0</v>
          </cell>
          <cell r="F942">
            <v>0</v>
          </cell>
          <cell r="G942">
            <v>0</v>
          </cell>
          <cell r="N942">
            <v>0</v>
          </cell>
          <cell r="P942">
            <v>0</v>
          </cell>
        </row>
        <row r="943">
          <cell r="B943">
            <v>0</v>
          </cell>
          <cell r="D943">
            <v>0</v>
          </cell>
          <cell r="E943">
            <v>0</v>
          </cell>
          <cell r="F943">
            <v>0</v>
          </cell>
          <cell r="G943">
            <v>0</v>
          </cell>
          <cell r="N943">
            <v>0</v>
          </cell>
          <cell r="P943">
            <v>0</v>
          </cell>
        </row>
        <row r="944">
          <cell r="B944">
            <v>0</v>
          </cell>
          <cell r="D944">
            <v>0</v>
          </cell>
          <cell r="E944">
            <v>0</v>
          </cell>
          <cell r="F944">
            <v>0</v>
          </cell>
          <cell r="G944">
            <v>0</v>
          </cell>
          <cell r="N944">
            <v>0</v>
          </cell>
          <cell r="P944">
            <v>0</v>
          </cell>
        </row>
        <row r="945">
          <cell r="B945">
            <v>0</v>
          </cell>
          <cell r="D945">
            <v>0</v>
          </cell>
          <cell r="E945">
            <v>0</v>
          </cell>
          <cell r="F945">
            <v>0</v>
          </cell>
          <cell r="G945">
            <v>0</v>
          </cell>
          <cell r="N945">
            <v>0</v>
          </cell>
          <cell r="P945">
            <v>0</v>
          </cell>
        </row>
        <row r="946">
          <cell r="B946">
            <v>0</v>
          </cell>
          <cell r="D946">
            <v>0</v>
          </cell>
          <cell r="E946">
            <v>0</v>
          </cell>
          <cell r="F946">
            <v>0</v>
          </cell>
          <cell r="G946">
            <v>0</v>
          </cell>
          <cell r="N946">
            <v>0</v>
          </cell>
          <cell r="P946">
            <v>0</v>
          </cell>
        </row>
        <row r="947">
          <cell r="B947">
            <v>0</v>
          </cell>
          <cell r="D947">
            <v>0</v>
          </cell>
          <cell r="E947">
            <v>0</v>
          </cell>
          <cell r="F947">
            <v>0</v>
          </cell>
          <cell r="G947">
            <v>0</v>
          </cell>
          <cell r="N947">
            <v>0</v>
          </cell>
          <cell r="P947">
            <v>0</v>
          </cell>
        </row>
        <row r="948">
          <cell r="B948">
            <v>0</v>
          </cell>
          <cell r="D948">
            <v>0</v>
          </cell>
          <cell r="E948">
            <v>0</v>
          </cell>
          <cell r="F948">
            <v>0</v>
          </cell>
          <cell r="G948">
            <v>0</v>
          </cell>
          <cell r="N948">
            <v>0</v>
          </cell>
          <cell r="P948">
            <v>0</v>
          </cell>
        </row>
        <row r="949">
          <cell r="B949">
            <v>0</v>
          </cell>
          <cell r="D949">
            <v>0</v>
          </cell>
          <cell r="E949">
            <v>0</v>
          </cell>
          <cell r="F949">
            <v>0</v>
          </cell>
          <cell r="G949">
            <v>0</v>
          </cell>
          <cell r="N949">
            <v>0</v>
          </cell>
          <cell r="P949">
            <v>0</v>
          </cell>
        </row>
        <row r="950">
          <cell r="B950">
            <v>0</v>
          </cell>
          <cell r="D950">
            <v>0</v>
          </cell>
          <cell r="E950">
            <v>0</v>
          </cell>
          <cell r="F950">
            <v>0</v>
          </cell>
          <cell r="G950">
            <v>0</v>
          </cell>
          <cell r="N950">
            <v>0</v>
          </cell>
          <cell r="P950">
            <v>0</v>
          </cell>
        </row>
        <row r="951">
          <cell r="B951">
            <v>0</v>
          </cell>
          <cell r="D951">
            <v>0</v>
          </cell>
          <cell r="E951">
            <v>0</v>
          </cell>
          <cell r="F951">
            <v>0</v>
          </cell>
          <cell r="G951">
            <v>0</v>
          </cell>
          <cell r="N951">
            <v>0</v>
          </cell>
          <cell r="P951">
            <v>0</v>
          </cell>
        </row>
        <row r="952">
          <cell r="B952">
            <v>0</v>
          </cell>
          <cell r="D952">
            <v>0</v>
          </cell>
          <cell r="E952">
            <v>0</v>
          </cell>
          <cell r="F952">
            <v>0</v>
          </cell>
          <cell r="G952">
            <v>0</v>
          </cell>
          <cell r="N952">
            <v>0</v>
          </cell>
          <cell r="P952">
            <v>0</v>
          </cell>
        </row>
        <row r="953">
          <cell r="B953">
            <v>0</v>
          </cell>
          <cell r="D953">
            <v>0</v>
          </cell>
          <cell r="E953">
            <v>0</v>
          </cell>
          <cell r="F953">
            <v>0</v>
          </cell>
          <cell r="G953">
            <v>0</v>
          </cell>
          <cell r="N953">
            <v>0</v>
          </cell>
          <cell r="P953">
            <v>0</v>
          </cell>
        </row>
        <row r="954">
          <cell r="B954">
            <v>0</v>
          </cell>
          <cell r="D954">
            <v>0</v>
          </cell>
          <cell r="E954">
            <v>0</v>
          </cell>
          <cell r="F954">
            <v>0</v>
          </cell>
          <cell r="G954">
            <v>0</v>
          </cell>
          <cell r="N954">
            <v>0</v>
          </cell>
          <cell r="P954">
            <v>0</v>
          </cell>
        </row>
        <row r="955">
          <cell r="B955">
            <v>0</v>
          </cell>
          <cell r="D955">
            <v>0</v>
          </cell>
          <cell r="E955">
            <v>0</v>
          </cell>
          <cell r="F955">
            <v>0</v>
          </cell>
          <cell r="G955">
            <v>0</v>
          </cell>
          <cell r="N955">
            <v>0</v>
          </cell>
          <cell r="P955">
            <v>0</v>
          </cell>
        </row>
        <row r="956">
          <cell r="B956">
            <v>0</v>
          </cell>
          <cell r="D956">
            <v>0</v>
          </cell>
          <cell r="E956">
            <v>0</v>
          </cell>
          <cell r="F956">
            <v>0</v>
          </cell>
          <cell r="G956">
            <v>0</v>
          </cell>
          <cell r="N956">
            <v>0</v>
          </cell>
          <cell r="P956">
            <v>0</v>
          </cell>
        </row>
        <row r="957">
          <cell r="B957">
            <v>0</v>
          </cell>
          <cell r="D957">
            <v>0</v>
          </cell>
          <cell r="E957">
            <v>0</v>
          </cell>
          <cell r="F957">
            <v>0</v>
          </cell>
          <cell r="G957">
            <v>0</v>
          </cell>
          <cell r="N957">
            <v>0</v>
          </cell>
          <cell r="P957">
            <v>0</v>
          </cell>
        </row>
        <row r="958">
          <cell r="B958">
            <v>0</v>
          </cell>
          <cell r="D958">
            <v>0</v>
          </cell>
          <cell r="E958">
            <v>0</v>
          </cell>
          <cell r="F958">
            <v>0</v>
          </cell>
          <cell r="G958">
            <v>0</v>
          </cell>
          <cell r="N958">
            <v>0</v>
          </cell>
          <cell r="P958">
            <v>0</v>
          </cell>
        </row>
        <row r="959">
          <cell r="B959">
            <v>0</v>
          </cell>
          <cell r="D959">
            <v>0</v>
          </cell>
          <cell r="E959">
            <v>0</v>
          </cell>
          <cell r="F959">
            <v>0</v>
          </cell>
          <cell r="G959">
            <v>0</v>
          </cell>
          <cell r="N959">
            <v>0</v>
          </cell>
          <cell r="P959">
            <v>0</v>
          </cell>
        </row>
        <row r="960">
          <cell r="B960">
            <v>0</v>
          </cell>
          <cell r="D960">
            <v>0</v>
          </cell>
          <cell r="E960">
            <v>0</v>
          </cell>
          <cell r="F960">
            <v>0</v>
          </cell>
          <cell r="G960">
            <v>0</v>
          </cell>
          <cell r="N960">
            <v>0</v>
          </cell>
          <cell r="P960">
            <v>0</v>
          </cell>
        </row>
        <row r="961">
          <cell r="B961">
            <v>0</v>
          </cell>
          <cell r="D961">
            <v>0</v>
          </cell>
          <cell r="E961">
            <v>0</v>
          </cell>
          <cell r="F961">
            <v>0</v>
          </cell>
          <cell r="G961">
            <v>0</v>
          </cell>
          <cell r="N961">
            <v>0</v>
          </cell>
          <cell r="P961">
            <v>0</v>
          </cell>
        </row>
        <row r="962">
          <cell r="B962">
            <v>0</v>
          </cell>
          <cell r="D962">
            <v>0</v>
          </cell>
          <cell r="E962">
            <v>0</v>
          </cell>
          <cell r="F962">
            <v>0</v>
          </cell>
          <cell r="G962">
            <v>0</v>
          </cell>
          <cell r="N962">
            <v>0</v>
          </cell>
          <cell r="P962">
            <v>0</v>
          </cell>
        </row>
        <row r="963">
          <cell r="B963">
            <v>0</v>
          </cell>
          <cell r="D963">
            <v>0</v>
          </cell>
          <cell r="E963">
            <v>0</v>
          </cell>
          <cell r="F963">
            <v>0</v>
          </cell>
          <cell r="G963">
            <v>0</v>
          </cell>
          <cell r="N963">
            <v>0</v>
          </cell>
          <cell r="P963">
            <v>0</v>
          </cell>
        </row>
        <row r="964">
          <cell r="B964">
            <v>0</v>
          </cell>
          <cell r="D964">
            <v>0</v>
          </cell>
          <cell r="E964">
            <v>0</v>
          </cell>
          <cell r="F964">
            <v>0</v>
          </cell>
          <cell r="G964">
            <v>0</v>
          </cell>
          <cell r="N964">
            <v>0</v>
          </cell>
          <cell r="P964">
            <v>0</v>
          </cell>
        </row>
        <row r="965">
          <cell r="B965">
            <v>0</v>
          </cell>
          <cell r="D965">
            <v>0</v>
          </cell>
          <cell r="E965">
            <v>0</v>
          </cell>
          <cell r="F965">
            <v>0</v>
          </cell>
          <cell r="G965">
            <v>0</v>
          </cell>
          <cell r="N965">
            <v>0</v>
          </cell>
          <cell r="P965">
            <v>0</v>
          </cell>
        </row>
        <row r="966">
          <cell r="B966">
            <v>0</v>
          </cell>
          <cell r="D966">
            <v>0</v>
          </cell>
          <cell r="E966">
            <v>0</v>
          </cell>
          <cell r="F966">
            <v>0</v>
          </cell>
          <cell r="G966">
            <v>0</v>
          </cell>
          <cell r="N966">
            <v>0</v>
          </cell>
          <cell r="P966">
            <v>0</v>
          </cell>
        </row>
        <row r="967">
          <cell r="B967">
            <v>0</v>
          </cell>
          <cell r="D967">
            <v>0</v>
          </cell>
          <cell r="E967">
            <v>0</v>
          </cell>
          <cell r="F967">
            <v>0</v>
          </cell>
          <cell r="G967">
            <v>0</v>
          </cell>
          <cell r="N967">
            <v>0</v>
          </cell>
          <cell r="P967">
            <v>0</v>
          </cell>
        </row>
        <row r="968">
          <cell r="B968">
            <v>0</v>
          </cell>
          <cell r="D968">
            <v>0</v>
          </cell>
          <cell r="E968">
            <v>0</v>
          </cell>
          <cell r="F968">
            <v>0</v>
          </cell>
          <cell r="G968">
            <v>0</v>
          </cell>
          <cell r="N968">
            <v>0</v>
          </cell>
          <cell r="P968">
            <v>0</v>
          </cell>
        </row>
        <row r="969">
          <cell r="B969">
            <v>0</v>
          </cell>
          <cell r="D969">
            <v>0</v>
          </cell>
          <cell r="E969">
            <v>0</v>
          </cell>
          <cell r="F969">
            <v>0</v>
          </cell>
          <cell r="G969">
            <v>0</v>
          </cell>
          <cell r="N969">
            <v>0</v>
          </cell>
          <cell r="P969">
            <v>0</v>
          </cell>
        </row>
        <row r="970">
          <cell r="B970">
            <v>0</v>
          </cell>
          <cell r="D970">
            <v>0</v>
          </cell>
          <cell r="E970">
            <v>0</v>
          </cell>
          <cell r="F970">
            <v>0</v>
          </cell>
          <cell r="G970">
            <v>0</v>
          </cell>
          <cell r="N970">
            <v>0</v>
          </cell>
          <cell r="P970">
            <v>0</v>
          </cell>
        </row>
        <row r="971">
          <cell r="B971">
            <v>0</v>
          </cell>
          <cell r="D971">
            <v>0</v>
          </cell>
          <cell r="E971">
            <v>0</v>
          </cell>
          <cell r="F971">
            <v>0</v>
          </cell>
          <cell r="G971">
            <v>0</v>
          </cell>
          <cell r="N971">
            <v>0</v>
          </cell>
          <cell r="P971">
            <v>0</v>
          </cell>
        </row>
        <row r="972">
          <cell r="B972">
            <v>0</v>
          </cell>
          <cell r="D972">
            <v>0</v>
          </cell>
          <cell r="E972">
            <v>0</v>
          </cell>
          <cell r="F972">
            <v>0</v>
          </cell>
          <cell r="G972">
            <v>0</v>
          </cell>
          <cell r="N972">
            <v>0</v>
          </cell>
          <cell r="P972">
            <v>0</v>
          </cell>
        </row>
        <row r="973">
          <cell r="B973">
            <v>0</v>
          </cell>
          <cell r="D973">
            <v>0</v>
          </cell>
          <cell r="E973">
            <v>0</v>
          </cell>
          <cell r="F973">
            <v>0</v>
          </cell>
          <cell r="G973">
            <v>0</v>
          </cell>
          <cell r="N973">
            <v>0</v>
          </cell>
          <cell r="P973">
            <v>0</v>
          </cell>
        </row>
        <row r="974">
          <cell r="B974">
            <v>0</v>
          </cell>
          <cell r="D974">
            <v>0</v>
          </cell>
          <cell r="E974">
            <v>0</v>
          </cell>
          <cell r="F974">
            <v>0</v>
          </cell>
          <cell r="G974">
            <v>0</v>
          </cell>
          <cell r="N974">
            <v>0</v>
          </cell>
          <cell r="P974">
            <v>0</v>
          </cell>
        </row>
        <row r="975">
          <cell r="B975">
            <v>0</v>
          </cell>
          <cell r="D975">
            <v>0</v>
          </cell>
          <cell r="E975">
            <v>0</v>
          </cell>
          <cell r="F975">
            <v>0</v>
          </cell>
          <cell r="G975">
            <v>0</v>
          </cell>
          <cell r="N975">
            <v>0</v>
          </cell>
          <cell r="P975">
            <v>0</v>
          </cell>
        </row>
        <row r="976">
          <cell r="B976">
            <v>0</v>
          </cell>
          <cell r="D976">
            <v>0</v>
          </cell>
          <cell r="E976">
            <v>0</v>
          </cell>
          <cell r="F976">
            <v>0</v>
          </cell>
          <cell r="G976">
            <v>0</v>
          </cell>
          <cell r="N976">
            <v>0</v>
          </cell>
          <cell r="P976">
            <v>0</v>
          </cell>
        </row>
        <row r="977">
          <cell r="B977">
            <v>0</v>
          </cell>
          <cell r="D977">
            <v>0</v>
          </cell>
          <cell r="E977">
            <v>0</v>
          </cell>
          <cell r="F977">
            <v>0</v>
          </cell>
          <cell r="G977">
            <v>0</v>
          </cell>
          <cell r="N977">
            <v>0</v>
          </cell>
          <cell r="P977">
            <v>0</v>
          </cell>
        </row>
        <row r="978">
          <cell r="B978">
            <v>0</v>
          </cell>
          <cell r="D978">
            <v>0</v>
          </cell>
          <cell r="E978">
            <v>0</v>
          </cell>
          <cell r="F978">
            <v>0</v>
          </cell>
          <cell r="G978">
            <v>0</v>
          </cell>
          <cell r="N978">
            <v>0</v>
          </cell>
          <cell r="P978">
            <v>0</v>
          </cell>
        </row>
        <row r="979">
          <cell r="B979">
            <v>0</v>
          </cell>
          <cell r="D979">
            <v>0</v>
          </cell>
          <cell r="E979">
            <v>0</v>
          </cell>
          <cell r="F979">
            <v>0</v>
          </cell>
          <cell r="G979">
            <v>0</v>
          </cell>
          <cell r="N979">
            <v>0</v>
          </cell>
          <cell r="P979">
            <v>0</v>
          </cell>
        </row>
        <row r="980">
          <cell r="B980">
            <v>0</v>
          </cell>
          <cell r="D980">
            <v>0</v>
          </cell>
          <cell r="E980">
            <v>0</v>
          </cell>
          <cell r="F980">
            <v>0</v>
          </cell>
          <cell r="G980">
            <v>0</v>
          </cell>
          <cell r="N980">
            <v>0</v>
          </cell>
          <cell r="P980">
            <v>0</v>
          </cell>
        </row>
        <row r="981">
          <cell r="B981">
            <v>0</v>
          </cell>
          <cell r="D981">
            <v>0</v>
          </cell>
          <cell r="E981">
            <v>0</v>
          </cell>
          <cell r="F981">
            <v>0</v>
          </cell>
          <cell r="G981">
            <v>0</v>
          </cell>
          <cell r="N981">
            <v>0</v>
          </cell>
          <cell r="P981">
            <v>0</v>
          </cell>
        </row>
        <row r="982">
          <cell r="B982">
            <v>0</v>
          </cell>
          <cell r="D982">
            <v>0</v>
          </cell>
          <cell r="E982">
            <v>0</v>
          </cell>
          <cell r="F982">
            <v>0</v>
          </cell>
          <cell r="G982">
            <v>0</v>
          </cell>
          <cell r="N982">
            <v>0</v>
          </cell>
          <cell r="P982">
            <v>0</v>
          </cell>
        </row>
        <row r="983">
          <cell r="B983">
            <v>0</v>
          </cell>
          <cell r="D983">
            <v>0</v>
          </cell>
          <cell r="E983">
            <v>0</v>
          </cell>
          <cell r="F983">
            <v>0</v>
          </cell>
          <cell r="G983">
            <v>0</v>
          </cell>
          <cell r="N983">
            <v>0</v>
          </cell>
          <cell r="P983">
            <v>0</v>
          </cell>
        </row>
        <row r="984">
          <cell r="B984">
            <v>0</v>
          </cell>
          <cell r="D984">
            <v>0</v>
          </cell>
          <cell r="E984">
            <v>0</v>
          </cell>
          <cell r="F984">
            <v>0</v>
          </cell>
          <cell r="G984">
            <v>0</v>
          </cell>
          <cell r="N984">
            <v>0</v>
          </cell>
          <cell r="P984">
            <v>0</v>
          </cell>
        </row>
        <row r="985">
          <cell r="B985">
            <v>0</v>
          </cell>
          <cell r="D985">
            <v>0</v>
          </cell>
          <cell r="E985">
            <v>0</v>
          </cell>
          <cell r="F985">
            <v>0</v>
          </cell>
          <cell r="G985">
            <v>0</v>
          </cell>
          <cell r="N985">
            <v>0</v>
          </cell>
          <cell r="P985">
            <v>0</v>
          </cell>
        </row>
        <row r="986">
          <cell r="B986">
            <v>0</v>
          </cell>
          <cell r="D986">
            <v>0</v>
          </cell>
          <cell r="E986">
            <v>0</v>
          </cell>
          <cell r="F986">
            <v>0</v>
          </cell>
          <cell r="G986">
            <v>0</v>
          </cell>
          <cell r="N986">
            <v>0</v>
          </cell>
          <cell r="P986">
            <v>0</v>
          </cell>
        </row>
        <row r="987">
          <cell r="B987">
            <v>0</v>
          </cell>
          <cell r="D987">
            <v>0</v>
          </cell>
          <cell r="E987">
            <v>0</v>
          </cell>
          <cell r="F987">
            <v>0</v>
          </cell>
          <cell r="G987">
            <v>0</v>
          </cell>
          <cell r="N987">
            <v>0</v>
          </cell>
          <cell r="P987">
            <v>0</v>
          </cell>
        </row>
        <row r="988">
          <cell r="B988">
            <v>0</v>
          </cell>
          <cell r="D988">
            <v>0</v>
          </cell>
          <cell r="E988">
            <v>0</v>
          </cell>
          <cell r="F988">
            <v>0</v>
          </cell>
          <cell r="G988">
            <v>0</v>
          </cell>
          <cell r="N988">
            <v>0</v>
          </cell>
          <cell r="P988">
            <v>0</v>
          </cell>
        </row>
        <row r="989">
          <cell r="B989">
            <v>0</v>
          </cell>
          <cell r="D989">
            <v>0</v>
          </cell>
          <cell r="E989">
            <v>0</v>
          </cell>
          <cell r="F989">
            <v>0</v>
          </cell>
          <cell r="G989">
            <v>0</v>
          </cell>
          <cell r="N989">
            <v>0</v>
          </cell>
          <cell r="P989">
            <v>0</v>
          </cell>
        </row>
        <row r="990">
          <cell r="B990">
            <v>0</v>
          </cell>
          <cell r="D990">
            <v>0</v>
          </cell>
          <cell r="E990">
            <v>0</v>
          </cell>
          <cell r="F990">
            <v>0</v>
          </cell>
          <cell r="G990">
            <v>0</v>
          </cell>
          <cell r="N990">
            <v>0</v>
          </cell>
          <cell r="P990">
            <v>0</v>
          </cell>
        </row>
        <row r="991">
          <cell r="B991">
            <v>0</v>
          </cell>
          <cell r="D991">
            <v>0</v>
          </cell>
          <cell r="E991">
            <v>0</v>
          </cell>
          <cell r="F991">
            <v>0</v>
          </cell>
          <cell r="G991">
            <v>0</v>
          </cell>
          <cell r="N991">
            <v>0</v>
          </cell>
          <cell r="P991">
            <v>0</v>
          </cell>
        </row>
        <row r="992">
          <cell r="B992">
            <v>0</v>
          </cell>
          <cell r="D992">
            <v>0</v>
          </cell>
          <cell r="E992">
            <v>0</v>
          </cell>
          <cell r="F992">
            <v>0</v>
          </cell>
          <cell r="G992">
            <v>0</v>
          </cell>
          <cell r="N992">
            <v>0</v>
          </cell>
          <cell r="P992">
            <v>0</v>
          </cell>
        </row>
        <row r="993">
          <cell r="B993">
            <v>0</v>
          </cell>
          <cell r="D993">
            <v>0</v>
          </cell>
          <cell r="E993">
            <v>0</v>
          </cell>
          <cell r="F993">
            <v>0</v>
          </cell>
          <cell r="G993">
            <v>0</v>
          </cell>
          <cell r="N993">
            <v>0</v>
          </cell>
          <cell r="P993">
            <v>0</v>
          </cell>
        </row>
        <row r="994">
          <cell r="B994">
            <v>0</v>
          </cell>
          <cell r="D994">
            <v>0</v>
          </cell>
          <cell r="E994">
            <v>0</v>
          </cell>
          <cell r="F994">
            <v>0</v>
          </cell>
          <cell r="G994">
            <v>0</v>
          </cell>
          <cell r="N994">
            <v>0</v>
          </cell>
          <cell r="P994">
            <v>0</v>
          </cell>
        </row>
        <row r="995">
          <cell r="B995">
            <v>0</v>
          </cell>
          <cell r="D995">
            <v>0</v>
          </cell>
          <cell r="E995">
            <v>0</v>
          </cell>
          <cell r="F995">
            <v>0</v>
          </cell>
          <cell r="G995">
            <v>0</v>
          </cell>
          <cell r="N995">
            <v>0</v>
          </cell>
          <cell r="P995">
            <v>0</v>
          </cell>
        </row>
        <row r="996">
          <cell r="B996">
            <v>0</v>
          </cell>
          <cell r="D996">
            <v>0</v>
          </cell>
          <cell r="E996">
            <v>0</v>
          </cell>
          <cell r="F996">
            <v>0</v>
          </cell>
          <cell r="G996">
            <v>0</v>
          </cell>
          <cell r="N996">
            <v>0</v>
          </cell>
          <cell r="P996">
            <v>0</v>
          </cell>
        </row>
        <row r="997">
          <cell r="B997">
            <v>0</v>
          </cell>
          <cell r="D997">
            <v>0</v>
          </cell>
          <cell r="E997">
            <v>0</v>
          </cell>
          <cell r="F997">
            <v>0</v>
          </cell>
          <cell r="G997">
            <v>0</v>
          </cell>
          <cell r="N997">
            <v>0</v>
          </cell>
          <cell r="P997">
            <v>0</v>
          </cell>
        </row>
        <row r="998">
          <cell r="B998">
            <v>0</v>
          </cell>
          <cell r="D998">
            <v>0</v>
          </cell>
          <cell r="E998">
            <v>0</v>
          </cell>
          <cell r="F998">
            <v>0</v>
          </cell>
          <cell r="G998">
            <v>0</v>
          </cell>
          <cell r="N998">
            <v>0</v>
          </cell>
          <cell r="P998">
            <v>0</v>
          </cell>
        </row>
        <row r="999">
          <cell r="B999">
            <v>0</v>
          </cell>
          <cell r="D999">
            <v>0</v>
          </cell>
          <cell r="E999">
            <v>0</v>
          </cell>
          <cell r="F999">
            <v>0</v>
          </cell>
          <cell r="G999">
            <v>0</v>
          </cell>
          <cell r="N999">
            <v>0</v>
          </cell>
          <cell r="P999">
            <v>0</v>
          </cell>
        </row>
        <row r="1000">
          <cell r="B1000">
            <v>0</v>
          </cell>
          <cell r="D1000">
            <v>0</v>
          </cell>
          <cell r="E1000">
            <v>0</v>
          </cell>
          <cell r="F1000">
            <v>0</v>
          </cell>
          <cell r="G1000">
            <v>0</v>
          </cell>
          <cell r="N1000">
            <v>0</v>
          </cell>
          <cell r="P1000">
            <v>0</v>
          </cell>
        </row>
        <row r="1001">
          <cell r="B1001">
            <v>0</v>
          </cell>
          <cell r="D1001">
            <v>0</v>
          </cell>
          <cell r="E1001">
            <v>0</v>
          </cell>
          <cell r="F1001">
            <v>0</v>
          </cell>
          <cell r="G1001">
            <v>0</v>
          </cell>
          <cell r="N1001">
            <v>0</v>
          </cell>
          <cell r="P1001">
            <v>0</v>
          </cell>
        </row>
        <row r="1002">
          <cell r="B1002">
            <v>0</v>
          </cell>
          <cell r="D1002">
            <v>0</v>
          </cell>
          <cell r="E1002">
            <v>0</v>
          </cell>
          <cell r="F1002">
            <v>0</v>
          </cell>
          <cell r="G1002">
            <v>0</v>
          </cell>
          <cell r="N1002">
            <v>0</v>
          </cell>
          <cell r="P1002">
            <v>0</v>
          </cell>
        </row>
        <row r="1003">
          <cell r="B1003">
            <v>0</v>
          </cell>
          <cell r="D1003">
            <v>0</v>
          </cell>
          <cell r="E1003">
            <v>0</v>
          </cell>
          <cell r="F1003">
            <v>0</v>
          </cell>
          <cell r="G1003">
            <v>0</v>
          </cell>
          <cell r="N1003">
            <v>0</v>
          </cell>
          <cell r="P1003">
            <v>0</v>
          </cell>
        </row>
        <row r="1004">
          <cell r="B1004">
            <v>0</v>
          </cell>
          <cell r="D1004">
            <v>0</v>
          </cell>
          <cell r="E1004">
            <v>0</v>
          </cell>
          <cell r="F1004">
            <v>0</v>
          </cell>
          <cell r="G1004">
            <v>0</v>
          </cell>
          <cell r="N1004">
            <v>0</v>
          </cell>
          <cell r="P1004">
            <v>0</v>
          </cell>
        </row>
        <row r="1005">
          <cell r="B1005">
            <v>0</v>
          </cell>
          <cell r="D1005">
            <v>0</v>
          </cell>
          <cell r="E1005">
            <v>0</v>
          </cell>
          <cell r="F1005">
            <v>0</v>
          </cell>
          <cell r="G1005">
            <v>0</v>
          </cell>
          <cell r="N1005">
            <v>0</v>
          </cell>
          <cell r="P1005">
            <v>0</v>
          </cell>
        </row>
        <row r="1006">
          <cell r="B1006">
            <v>0</v>
          </cell>
          <cell r="D1006">
            <v>0</v>
          </cell>
          <cell r="E1006">
            <v>0</v>
          </cell>
          <cell r="F1006">
            <v>0</v>
          </cell>
          <cell r="G1006">
            <v>0</v>
          </cell>
          <cell r="N1006">
            <v>0</v>
          </cell>
          <cell r="P1006">
            <v>0</v>
          </cell>
        </row>
        <row r="1007">
          <cell r="B1007">
            <v>0</v>
          </cell>
          <cell r="D1007">
            <v>0</v>
          </cell>
          <cell r="E1007">
            <v>0</v>
          </cell>
          <cell r="F1007">
            <v>0</v>
          </cell>
          <cell r="G1007">
            <v>0</v>
          </cell>
          <cell r="N1007">
            <v>0</v>
          </cell>
          <cell r="P1007">
            <v>0</v>
          </cell>
        </row>
        <row r="1008">
          <cell r="B1008">
            <v>0</v>
          </cell>
          <cell r="D1008">
            <v>0</v>
          </cell>
          <cell r="E1008">
            <v>0</v>
          </cell>
          <cell r="F1008">
            <v>0</v>
          </cell>
          <cell r="G1008">
            <v>0</v>
          </cell>
          <cell r="N1008">
            <v>0</v>
          </cell>
          <cell r="P1008">
            <v>0</v>
          </cell>
        </row>
        <row r="1009">
          <cell r="B1009">
            <v>0</v>
          </cell>
          <cell r="D1009">
            <v>0</v>
          </cell>
          <cell r="E1009">
            <v>0</v>
          </cell>
          <cell r="F1009">
            <v>0</v>
          </cell>
          <cell r="G1009">
            <v>0</v>
          </cell>
          <cell r="N1009">
            <v>0</v>
          </cell>
          <cell r="P1009">
            <v>0</v>
          </cell>
        </row>
        <row r="1010">
          <cell r="B1010">
            <v>0</v>
          </cell>
          <cell r="D1010">
            <v>0</v>
          </cell>
          <cell r="E1010">
            <v>0</v>
          </cell>
          <cell r="F1010">
            <v>0</v>
          </cell>
          <cell r="G1010">
            <v>0</v>
          </cell>
          <cell r="N1010">
            <v>0</v>
          </cell>
          <cell r="P1010">
            <v>0</v>
          </cell>
        </row>
        <row r="1011">
          <cell r="B1011">
            <v>0</v>
          </cell>
          <cell r="D1011">
            <v>0</v>
          </cell>
          <cell r="E1011">
            <v>0</v>
          </cell>
          <cell r="F1011">
            <v>0</v>
          </cell>
          <cell r="G1011">
            <v>0</v>
          </cell>
          <cell r="N1011">
            <v>0</v>
          </cell>
          <cell r="P1011">
            <v>0</v>
          </cell>
        </row>
        <row r="1012">
          <cell r="B1012">
            <v>0</v>
          </cell>
          <cell r="D1012">
            <v>0</v>
          </cell>
          <cell r="E1012">
            <v>0</v>
          </cell>
          <cell r="F1012">
            <v>0</v>
          </cell>
          <cell r="G1012">
            <v>0</v>
          </cell>
          <cell r="N1012">
            <v>0</v>
          </cell>
          <cell r="P1012">
            <v>0</v>
          </cell>
        </row>
        <row r="1013">
          <cell r="B1013">
            <v>0</v>
          </cell>
          <cell r="D1013">
            <v>0</v>
          </cell>
          <cell r="E1013">
            <v>0</v>
          </cell>
          <cell r="F1013">
            <v>0</v>
          </cell>
          <cell r="G1013">
            <v>0</v>
          </cell>
          <cell r="N1013">
            <v>0</v>
          </cell>
          <cell r="P1013">
            <v>0</v>
          </cell>
        </row>
        <row r="1014">
          <cell r="B1014">
            <v>0</v>
          </cell>
          <cell r="D1014">
            <v>0</v>
          </cell>
          <cell r="E1014">
            <v>0</v>
          </cell>
          <cell r="F1014">
            <v>0</v>
          </cell>
          <cell r="G1014">
            <v>0</v>
          </cell>
          <cell r="N1014">
            <v>0</v>
          </cell>
          <cell r="P1014">
            <v>0</v>
          </cell>
        </row>
        <row r="1015">
          <cell r="B1015">
            <v>0</v>
          </cell>
          <cell r="D1015">
            <v>0</v>
          </cell>
          <cell r="E1015">
            <v>0</v>
          </cell>
          <cell r="F1015">
            <v>0</v>
          </cell>
          <cell r="G1015">
            <v>0</v>
          </cell>
          <cell r="N1015">
            <v>0</v>
          </cell>
          <cell r="P1015">
            <v>0</v>
          </cell>
        </row>
        <row r="1016">
          <cell r="B1016">
            <v>0</v>
          </cell>
          <cell r="D1016">
            <v>0</v>
          </cell>
          <cell r="E1016">
            <v>0</v>
          </cell>
          <cell r="F1016">
            <v>0</v>
          </cell>
          <cell r="G1016">
            <v>0</v>
          </cell>
          <cell r="N1016">
            <v>0</v>
          </cell>
          <cell r="P1016">
            <v>0</v>
          </cell>
        </row>
        <row r="1017">
          <cell r="B1017">
            <v>0</v>
          </cell>
          <cell r="D1017">
            <v>0</v>
          </cell>
          <cell r="E1017">
            <v>0</v>
          </cell>
          <cell r="F1017">
            <v>0</v>
          </cell>
          <cell r="G1017">
            <v>0</v>
          </cell>
          <cell r="N1017">
            <v>0</v>
          </cell>
          <cell r="P1017">
            <v>0</v>
          </cell>
        </row>
        <row r="1018">
          <cell r="B1018">
            <v>0</v>
          </cell>
          <cell r="D1018">
            <v>0</v>
          </cell>
          <cell r="E1018">
            <v>0</v>
          </cell>
          <cell r="F1018">
            <v>0</v>
          </cell>
          <cell r="G1018">
            <v>0</v>
          </cell>
          <cell r="N1018">
            <v>0</v>
          </cell>
          <cell r="P1018">
            <v>0</v>
          </cell>
        </row>
        <row r="1019">
          <cell r="B1019">
            <v>0</v>
          </cell>
          <cell r="D1019">
            <v>0</v>
          </cell>
          <cell r="E1019">
            <v>0</v>
          </cell>
          <cell r="F1019">
            <v>0</v>
          </cell>
          <cell r="G1019">
            <v>0</v>
          </cell>
          <cell r="N1019">
            <v>0</v>
          </cell>
          <cell r="P1019">
            <v>0</v>
          </cell>
        </row>
        <row r="1020">
          <cell r="B1020">
            <v>0</v>
          </cell>
          <cell r="D1020">
            <v>0</v>
          </cell>
          <cell r="E1020">
            <v>0</v>
          </cell>
          <cell r="F1020">
            <v>0</v>
          </cell>
          <cell r="G1020">
            <v>0</v>
          </cell>
          <cell r="N1020">
            <v>0</v>
          </cell>
          <cell r="P1020">
            <v>0</v>
          </cell>
        </row>
        <row r="1021">
          <cell r="B1021">
            <v>0</v>
          </cell>
          <cell r="D1021">
            <v>0</v>
          </cell>
          <cell r="E1021">
            <v>0</v>
          </cell>
          <cell r="F1021">
            <v>0</v>
          </cell>
          <cell r="G1021">
            <v>0</v>
          </cell>
          <cell r="N1021">
            <v>0</v>
          </cell>
          <cell r="P1021">
            <v>0</v>
          </cell>
        </row>
        <row r="1022">
          <cell r="B1022">
            <v>0</v>
          </cell>
          <cell r="D1022">
            <v>0</v>
          </cell>
          <cell r="E1022">
            <v>0</v>
          </cell>
          <cell r="F1022">
            <v>0</v>
          </cell>
          <cell r="G1022">
            <v>0</v>
          </cell>
          <cell r="N1022">
            <v>0</v>
          </cell>
          <cell r="P1022">
            <v>0</v>
          </cell>
        </row>
        <row r="1023">
          <cell r="B1023">
            <v>0</v>
          </cell>
          <cell r="D1023">
            <v>0</v>
          </cell>
          <cell r="E1023">
            <v>0</v>
          </cell>
          <cell r="F1023">
            <v>0</v>
          </cell>
          <cell r="G1023">
            <v>0</v>
          </cell>
          <cell r="N1023">
            <v>0</v>
          </cell>
          <cell r="P1023">
            <v>0</v>
          </cell>
        </row>
        <row r="1024">
          <cell r="B1024">
            <v>0</v>
          </cell>
          <cell r="D1024">
            <v>0</v>
          </cell>
          <cell r="E1024">
            <v>0</v>
          </cell>
          <cell r="F1024">
            <v>0</v>
          </cell>
          <cell r="G1024">
            <v>0</v>
          </cell>
          <cell r="N1024">
            <v>0</v>
          </cell>
          <cell r="P1024">
            <v>0</v>
          </cell>
        </row>
        <row r="1025">
          <cell r="B1025">
            <v>0</v>
          </cell>
          <cell r="D1025">
            <v>0</v>
          </cell>
          <cell r="E1025">
            <v>0</v>
          </cell>
          <cell r="F1025">
            <v>0</v>
          </cell>
          <cell r="G1025">
            <v>0</v>
          </cell>
          <cell r="N1025">
            <v>0</v>
          </cell>
          <cell r="P1025">
            <v>0</v>
          </cell>
        </row>
        <row r="1026">
          <cell r="B1026">
            <v>0</v>
          </cell>
          <cell r="D1026">
            <v>0</v>
          </cell>
          <cell r="E1026">
            <v>0</v>
          </cell>
          <cell r="F1026">
            <v>0</v>
          </cell>
          <cell r="G1026">
            <v>0</v>
          </cell>
          <cell r="N1026">
            <v>0</v>
          </cell>
          <cell r="P1026">
            <v>0</v>
          </cell>
        </row>
        <row r="1027">
          <cell r="B1027">
            <v>0</v>
          </cell>
          <cell r="D1027">
            <v>0</v>
          </cell>
          <cell r="E1027">
            <v>0</v>
          </cell>
          <cell r="F1027">
            <v>0</v>
          </cell>
          <cell r="G1027">
            <v>0</v>
          </cell>
          <cell r="N1027">
            <v>0</v>
          </cell>
          <cell r="P1027">
            <v>0</v>
          </cell>
        </row>
        <row r="1028">
          <cell r="B1028">
            <v>0</v>
          </cell>
          <cell r="D1028">
            <v>0</v>
          </cell>
          <cell r="E1028">
            <v>0</v>
          </cell>
          <cell r="F1028">
            <v>0</v>
          </cell>
          <cell r="G1028">
            <v>0</v>
          </cell>
          <cell r="N1028">
            <v>0</v>
          </cell>
          <cell r="P1028">
            <v>0</v>
          </cell>
        </row>
        <row r="1029">
          <cell r="B1029">
            <v>0</v>
          </cell>
          <cell r="D1029">
            <v>0</v>
          </cell>
          <cell r="E1029">
            <v>0</v>
          </cell>
          <cell r="F1029">
            <v>0</v>
          </cell>
          <cell r="G1029">
            <v>0</v>
          </cell>
          <cell r="N1029">
            <v>0</v>
          </cell>
          <cell r="P1029">
            <v>0</v>
          </cell>
        </row>
        <row r="1030">
          <cell r="B1030">
            <v>0</v>
          </cell>
          <cell r="D1030">
            <v>0</v>
          </cell>
          <cell r="E1030">
            <v>0</v>
          </cell>
          <cell r="F1030">
            <v>0</v>
          </cell>
          <cell r="G1030">
            <v>0</v>
          </cell>
          <cell r="N1030">
            <v>0</v>
          </cell>
          <cell r="P1030">
            <v>0</v>
          </cell>
        </row>
        <row r="1031">
          <cell r="B1031">
            <v>0</v>
          </cell>
          <cell r="D1031">
            <v>0</v>
          </cell>
          <cell r="E1031">
            <v>0</v>
          </cell>
          <cell r="F1031">
            <v>0</v>
          </cell>
          <cell r="G1031">
            <v>0</v>
          </cell>
          <cell r="N1031">
            <v>0</v>
          </cell>
          <cell r="P1031">
            <v>0</v>
          </cell>
        </row>
        <row r="1032">
          <cell r="B1032">
            <v>0</v>
          </cell>
          <cell r="D1032">
            <v>0</v>
          </cell>
          <cell r="E1032">
            <v>0</v>
          </cell>
          <cell r="F1032">
            <v>0</v>
          </cell>
          <cell r="G1032">
            <v>0</v>
          </cell>
          <cell r="N1032">
            <v>0</v>
          </cell>
          <cell r="P1032">
            <v>0</v>
          </cell>
        </row>
        <row r="1033">
          <cell r="B1033">
            <v>0</v>
          </cell>
          <cell r="D1033">
            <v>0</v>
          </cell>
          <cell r="E1033">
            <v>0</v>
          </cell>
          <cell r="F1033">
            <v>0</v>
          </cell>
          <cell r="G1033">
            <v>0</v>
          </cell>
          <cell r="N1033">
            <v>0</v>
          </cell>
          <cell r="P1033">
            <v>0</v>
          </cell>
        </row>
        <row r="1034">
          <cell r="B1034">
            <v>0</v>
          </cell>
          <cell r="D1034">
            <v>0</v>
          </cell>
          <cell r="E1034">
            <v>0</v>
          </cell>
          <cell r="F1034">
            <v>0</v>
          </cell>
          <cell r="G1034">
            <v>0</v>
          </cell>
          <cell r="N1034">
            <v>0</v>
          </cell>
          <cell r="P1034">
            <v>0</v>
          </cell>
        </row>
        <row r="1035">
          <cell r="B1035">
            <v>0</v>
          </cell>
          <cell r="D1035">
            <v>0</v>
          </cell>
          <cell r="E1035">
            <v>0</v>
          </cell>
          <cell r="F1035">
            <v>0</v>
          </cell>
          <cell r="G1035">
            <v>0</v>
          </cell>
          <cell r="N1035">
            <v>0</v>
          </cell>
          <cell r="P1035">
            <v>0</v>
          </cell>
        </row>
        <row r="1036">
          <cell r="B1036">
            <v>0</v>
          </cell>
          <cell r="D1036">
            <v>0</v>
          </cell>
          <cell r="E1036">
            <v>0</v>
          </cell>
          <cell r="F1036">
            <v>0</v>
          </cell>
          <cell r="G1036">
            <v>0</v>
          </cell>
          <cell r="N1036">
            <v>0</v>
          </cell>
          <cell r="P1036">
            <v>0</v>
          </cell>
        </row>
        <row r="1037">
          <cell r="B1037">
            <v>0</v>
          </cell>
          <cell r="D1037">
            <v>0</v>
          </cell>
          <cell r="E1037">
            <v>0</v>
          </cell>
          <cell r="F1037">
            <v>0</v>
          </cell>
          <cell r="G1037">
            <v>0</v>
          </cell>
          <cell r="N1037">
            <v>0</v>
          </cell>
          <cell r="P1037">
            <v>0</v>
          </cell>
        </row>
        <row r="1038">
          <cell r="B1038">
            <v>0</v>
          </cell>
          <cell r="D1038">
            <v>0</v>
          </cell>
          <cell r="E1038">
            <v>0</v>
          </cell>
          <cell r="F1038">
            <v>0</v>
          </cell>
          <cell r="G1038">
            <v>0</v>
          </cell>
          <cell r="N1038">
            <v>0</v>
          </cell>
          <cell r="P1038">
            <v>0</v>
          </cell>
        </row>
        <row r="1039">
          <cell r="B1039">
            <v>0</v>
          </cell>
          <cell r="D1039">
            <v>0</v>
          </cell>
          <cell r="E1039">
            <v>0</v>
          </cell>
          <cell r="F1039">
            <v>0</v>
          </cell>
          <cell r="G1039">
            <v>0</v>
          </cell>
          <cell r="N1039">
            <v>0</v>
          </cell>
          <cell r="P1039">
            <v>0</v>
          </cell>
        </row>
        <row r="1040">
          <cell r="B1040">
            <v>0</v>
          </cell>
          <cell r="D1040">
            <v>0</v>
          </cell>
          <cell r="E1040">
            <v>0</v>
          </cell>
          <cell r="F1040">
            <v>0</v>
          </cell>
          <cell r="G1040">
            <v>0</v>
          </cell>
          <cell r="N1040">
            <v>0</v>
          </cell>
          <cell r="P1040">
            <v>0</v>
          </cell>
        </row>
        <row r="1041">
          <cell r="B1041">
            <v>0</v>
          </cell>
          <cell r="D1041">
            <v>0</v>
          </cell>
          <cell r="E1041">
            <v>0</v>
          </cell>
          <cell r="F1041">
            <v>0</v>
          </cell>
          <cell r="G1041">
            <v>0</v>
          </cell>
          <cell r="N1041">
            <v>0</v>
          </cell>
          <cell r="P1041">
            <v>0</v>
          </cell>
        </row>
        <row r="1042">
          <cell r="B1042">
            <v>0</v>
          </cell>
          <cell r="D1042">
            <v>0</v>
          </cell>
          <cell r="E1042">
            <v>0</v>
          </cell>
          <cell r="F1042">
            <v>0</v>
          </cell>
          <cell r="G1042">
            <v>0</v>
          </cell>
          <cell r="N1042">
            <v>0</v>
          </cell>
          <cell r="P1042">
            <v>0</v>
          </cell>
        </row>
        <row r="1043">
          <cell r="B1043">
            <v>0</v>
          </cell>
          <cell r="D1043">
            <v>0</v>
          </cell>
          <cell r="E1043">
            <v>0</v>
          </cell>
          <cell r="F1043">
            <v>0</v>
          </cell>
          <cell r="G1043">
            <v>0</v>
          </cell>
          <cell r="N1043">
            <v>0</v>
          </cell>
          <cell r="P1043">
            <v>0</v>
          </cell>
        </row>
        <row r="1044">
          <cell r="B1044">
            <v>0</v>
          </cell>
          <cell r="D1044">
            <v>0</v>
          </cell>
          <cell r="E1044">
            <v>0</v>
          </cell>
          <cell r="F1044">
            <v>0</v>
          </cell>
          <cell r="G1044">
            <v>0</v>
          </cell>
          <cell r="N1044">
            <v>0</v>
          </cell>
          <cell r="P1044">
            <v>0</v>
          </cell>
        </row>
        <row r="1045">
          <cell r="B1045">
            <v>0</v>
          </cell>
          <cell r="D1045">
            <v>0</v>
          </cell>
          <cell r="E1045">
            <v>0</v>
          </cell>
          <cell r="F1045">
            <v>0</v>
          </cell>
          <cell r="G1045">
            <v>0</v>
          </cell>
          <cell r="N1045">
            <v>0</v>
          </cell>
          <cell r="P1045">
            <v>0</v>
          </cell>
        </row>
        <row r="1046">
          <cell r="B1046">
            <v>0</v>
          </cell>
          <cell r="D1046">
            <v>0</v>
          </cell>
          <cell r="E1046">
            <v>0</v>
          </cell>
          <cell r="F1046">
            <v>0</v>
          </cell>
          <cell r="G1046">
            <v>0</v>
          </cell>
          <cell r="N1046">
            <v>0</v>
          </cell>
          <cell r="P1046">
            <v>0</v>
          </cell>
        </row>
        <row r="1047">
          <cell r="B1047">
            <v>0</v>
          </cell>
          <cell r="D1047">
            <v>0</v>
          </cell>
          <cell r="E1047">
            <v>0</v>
          </cell>
          <cell r="F1047">
            <v>0</v>
          </cell>
          <cell r="G1047">
            <v>0</v>
          </cell>
          <cell r="N1047">
            <v>0</v>
          </cell>
          <cell r="P1047">
            <v>0</v>
          </cell>
        </row>
        <row r="1048">
          <cell r="B1048">
            <v>0</v>
          </cell>
          <cell r="D1048">
            <v>0</v>
          </cell>
          <cell r="E1048">
            <v>0</v>
          </cell>
          <cell r="F1048">
            <v>0</v>
          </cell>
          <cell r="G1048">
            <v>0</v>
          </cell>
          <cell r="N1048">
            <v>0</v>
          </cell>
          <cell r="P1048">
            <v>0</v>
          </cell>
        </row>
        <row r="1049">
          <cell r="B1049">
            <v>0</v>
          </cell>
          <cell r="D1049">
            <v>0</v>
          </cell>
          <cell r="E1049">
            <v>0</v>
          </cell>
          <cell r="F1049">
            <v>0</v>
          </cell>
          <cell r="G1049">
            <v>0</v>
          </cell>
          <cell r="N1049">
            <v>0</v>
          </cell>
          <cell r="P1049">
            <v>0</v>
          </cell>
        </row>
        <row r="1050">
          <cell r="B1050">
            <v>0</v>
          </cell>
          <cell r="D1050">
            <v>0</v>
          </cell>
          <cell r="E1050">
            <v>0</v>
          </cell>
          <cell r="F1050">
            <v>0</v>
          </cell>
          <cell r="G1050">
            <v>0</v>
          </cell>
          <cell r="N1050">
            <v>0</v>
          </cell>
          <cell r="P1050">
            <v>0</v>
          </cell>
        </row>
        <row r="1051">
          <cell r="B1051">
            <v>0</v>
          </cell>
          <cell r="D1051">
            <v>0</v>
          </cell>
          <cell r="E1051">
            <v>0</v>
          </cell>
          <cell r="F1051">
            <v>0</v>
          </cell>
          <cell r="G1051">
            <v>0</v>
          </cell>
          <cell r="N1051">
            <v>0</v>
          </cell>
          <cell r="P1051">
            <v>0</v>
          </cell>
        </row>
        <row r="1052">
          <cell r="B1052">
            <v>0</v>
          </cell>
          <cell r="D1052">
            <v>0</v>
          </cell>
          <cell r="E1052">
            <v>0</v>
          </cell>
          <cell r="F1052">
            <v>0</v>
          </cell>
          <cell r="G1052">
            <v>0</v>
          </cell>
          <cell r="N1052">
            <v>0</v>
          </cell>
          <cell r="P1052">
            <v>0</v>
          </cell>
        </row>
        <row r="1053">
          <cell r="B1053">
            <v>0</v>
          </cell>
          <cell r="D1053">
            <v>0</v>
          </cell>
          <cell r="E1053">
            <v>0</v>
          </cell>
          <cell r="F1053">
            <v>0</v>
          </cell>
          <cell r="G1053">
            <v>0</v>
          </cell>
          <cell r="N1053">
            <v>0</v>
          </cell>
          <cell r="P1053">
            <v>0</v>
          </cell>
        </row>
        <row r="1054">
          <cell r="B1054">
            <v>0</v>
          </cell>
          <cell r="D1054">
            <v>0</v>
          </cell>
          <cell r="E1054">
            <v>0</v>
          </cell>
          <cell r="F1054">
            <v>0</v>
          </cell>
          <cell r="G1054">
            <v>0</v>
          </cell>
          <cell r="N1054">
            <v>0</v>
          </cell>
          <cell r="P1054">
            <v>0</v>
          </cell>
        </row>
        <row r="1055">
          <cell r="B1055">
            <v>0</v>
          </cell>
          <cell r="D1055">
            <v>0</v>
          </cell>
          <cell r="E1055">
            <v>0</v>
          </cell>
          <cell r="F1055">
            <v>0</v>
          </cell>
          <cell r="G1055">
            <v>0</v>
          </cell>
          <cell r="N1055">
            <v>0</v>
          </cell>
          <cell r="P1055">
            <v>0</v>
          </cell>
        </row>
        <row r="1056">
          <cell r="B1056">
            <v>0</v>
          </cell>
          <cell r="D1056">
            <v>0</v>
          </cell>
          <cell r="E1056">
            <v>0</v>
          </cell>
          <cell r="F1056">
            <v>0</v>
          </cell>
          <cell r="G1056">
            <v>0</v>
          </cell>
          <cell r="N1056">
            <v>0</v>
          </cell>
          <cell r="P1056">
            <v>0</v>
          </cell>
        </row>
        <row r="1057">
          <cell r="B1057">
            <v>0</v>
          </cell>
          <cell r="D1057">
            <v>0</v>
          </cell>
          <cell r="E1057">
            <v>0</v>
          </cell>
          <cell r="F1057">
            <v>0</v>
          </cell>
          <cell r="G1057">
            <v>0</v>
          </cell>
          <cell r="N1057">
            <v>0</v>
          </cell>
          <cell r="P1057">
            <v>0</v>
          </cell>
        </row>
        <row r="1058">
          <cell r="B1058">
            <v>0</v>
          </cell>
          <cell r="D1058">
            <v>0</v>
          </cell>
          <cell r="E1058">
            <v>0</v>
          </cell>
          <cell r="F1058">
            <v>0</v>
          </cell>
          <cell r="G1058">
            <v>0</v>
          </cell>
          <cell r="N1058">
            <v>0</v>
          </cell>
          <cell r="P1058">
            <v>0</v>
          </cell>
        </row>
        <row r="1059">
          <cell r="B1059">
            <v>0</v>
          </cell>
          <cell r="D1059">
            <v>0</v>
          </cell>
          <cell r="E1059">
            <v>0</v>
          </cell>
          <cell r="F1059">
            <v>0</v>
          </cell>
          <cell r="G1059">
            <v>0</v>
          </cell>
          <cell r="N1059">
            <v>0</v>
          </cell>
          <cell r="P1059">
            <v>0</v>
          </cell>
        </row>
        <row r="1060">
          <cell r="B1060">
            <v>0</v>
          </cell>
          <cell r="D1060">
            <v>0</v>
          </cell>
          <cell r="E1060">
            <v>0</v>
          </cell>
          <cell r="F1060">
            <v>0</v>
          </cell>
          <cell r="G1060">
            <v>0</v>
          </cell>
          <cell r="N1060">
            <v>0</v>
          </cell>
          <cell r="P1060">
            <v>0</v>
          </cell>
        </row>
        <row r="1061">
          <cell r="B1061">
            <v>0</v>
          </cell>
          <cell r="D1061">
            <v>0</v>
          </cell>
          <cell r="E1061">
            <v>0</v>
          </cell>
          <cell r="F1061">
            <v>0</v>
          </cell>
          <cell r="G1061">
            <v>0</v>
          </cell>
          <cell r="N1061">
            <v>0</v>
          </cell>
          <cell r="P1061">
            <v>0</v>
          </cell>
        </row>
        <row r="1062">
          <cell r="B1062">
            <v>0</v>
          </cell>
          <cell r="D1062">
            <v>0</v>
          </cell>
          <cell r="E1062">
            <v>0</v>
          </cell>
          <cell r="F1062">
            <v>0</v>
          </cell>
          <cell r="G1062">
            <v>0</v>
          </cell>
          <cell r="N1062">
            <v>0</v>
          </cell>
          <cell r="P1062">
            <v>0</v>
          </cell>
        </row>
        <row r="1063">
          <cell r="B1063">
            <v>0</v>
          </cell>
          <cell r="D1063">
            <v>0</v>
          </cell>
          <cell r="E1063">
            <v>0</v>
          </cell>
          <cell r="F1063">
            <v>0</v>
          </cell>
          <cell r="G1063">
            <v>0</v>
          </cell>
          <cell r="N1063">
            <v>0</v>
          </cell>
          <cell r="P1063">
            <v>0</v>
          </cell>
        </row>
        <row r="1064">
          <cell r="B1064">
            <v>0</v>
          </cell>
          <cell r="D1064">
            <v>0</v>
          </cell>
          <cell r="E1064">
            <v>0</v>
          </cell>
          <cell r="F1064">
            <v>0</v>
          </cell>
          <cell r="G1064">
            <v>0</v>
          </cell>
          <cell r="N1064">
            <v>0</v>
          </cell>
          <cell r="P1064">
            <v>0</v>
          </cell>
        </row>
        <row r="1065">
          <cell r="B1065">
            <v>0</v>
          </cell>
          <cell r="D1065">
            <v>0</v>
          </cell>
          <cell r="E1065">
            <v>0</v>
          </cell>
          <cell r="F1065">
            <v>0</v>
          </cell>
          <cell r="G1065">
            <v>0</v>
          </cell>
          <cell r="N1065">
            <v>0</v>
          </cell>
          <cell r="P1065">
            <v>0</v>
          </cell>
        </row>
        <row r="1066">
          <cell r="B1066">
            <v>0</v>
          </cell>
          <cell r="D1066">
            <v>0</v>
          </cell>
          <cell r="E1066">
            <v>0</v>
          </cell>
          <cell r="F1066">
            <v>0</v>
          </cell>
          <cell r="G1066">
            <v>0</v>
          </cell>
          <cell r="N1066">
            <v>0</v>
          </cell>
          <cell r="P1066">
            <v>0</v>
          </cell>
        </row>
        <row r="1067">
          <cell r="B1067">
            <v>0</v>
          </cell>
          <cell r="D1067">
            <v>0</v>
          </cell>
          <cell r="E1067">
            <v>0</v>
          </cell>
          <cell r="F1067">
            <v>0</v>
          </cell>
          <cell r="G1067">
            <v>0</v>
          </cell>
          <cell r="N1067">
            <v>0</v>
          </cell>
          <cell r="P1067">
            <v>0</v>
          </cell>
        </row>
        <row r="1068">
          <cell r="B1068">
            <v>0</v>
          </cell>
          <cell r="D1068">
            <v>0</v>
          </cell>
          <cell r="E1068">
            <v>0</v>
          </cell>
          <cell r="F1068">
            <v>0</v>
          </cell>
          <cell r="G1068">
            <v>0</v>
          </cell>
          <cell r="N1068">
            <v>0</v>
          </cell>
          <cell r="P1068">
            <v>0</v>
          </cell>
        </row>
        <row r="1069">
          <cell r="B1069">
            <v>0</v>
          </cell>
          <cell r="D1069">
            <v>0</v>
          </cell>
          <cell r="E1069">
            <v>0</v>
          </cell>
          <cell r="F1069">
            <v>0</v>
          </cell>
          <cell r="G1069">
            <v>0</v>
          </cell>
          <cell r="N1069">
            <v>0</v>
          </cell>
          <cell r="P1069">
            <v>0</v>
          </cell>
        </row>
        <row r="1070">
          <cell r="B1070">
            <v>0</v>
          </cell>
          <cell r="D1070">
            <v>0</v>
          </cell>
          <cell r="E1070">
            <v>0</v>
          </cell>
          <cell r="F1070">
            <v>0</v>
          </cell>
          <cell r="G1070">
            <v>0</v>
          </cell>
          <cell r="N1070">
            <v>0</v>
          </cell>
          <cell r="P1070">
            <v>0</v>
          </cell>
        </row>
        <row r="1071">
          <cell r="B1071">
            <v>0</v>
          </cell>
          <cell r="D1071">
            <v>0</v>
          </cell>
          <cell r="E1071">
            <v>0</v>
          </cell>
          <cell r="F1071">
            <v>0</v>
          </cell>
          <cell r="G1071">
            <v>0</v>
          </cell>
          <cell r="N1071">
            <v>0</v>
          </cell>
          <cell r="P1071">
            <v>0</v>
          </cell>
        </row>
        <row r="1072">
          <cell r="B1072">
            <v>0</v>
          </cell>
          <cell r="D1072">
            <v>0</v>
          </cell>
          <cell r="E1072">
            <v>0</v>
          </cell>
          <cell r="F1072">
            <v>0</v>
          </cell>
          <cell r="G1072">
            <v>0</v>
          </cell>
          <cell r="N1072">
            <v>0</v>
          </cell>
          <cell r="P1072">
            <v>0</v>
          </cell>
        </row>
        <row r="1073">
          <cell r="B1073">
            <v>0</v>
          </cell>
          <cell r="D1073">
            <v>0</v>
          </cell>
          <cell r="E1073">
            <v>0</v>
          </cell>
          <cell r="F1073">
            <v>0</v>
          </cell>
          <cell r="G1073">
            <v>0</v>
          </cell>
          <cell r="N1073">
            <v>0</v>
          </cell>
          <cell r="P1073">
            <v>0</v>
          </cell>
        </row>
        <row r="1074">
          <cell r="B1074">
            <v>0</v>
          </cell>
          <cell r="D1074">
            <v>0</v>
          </cell>
          <cell r="E1074">
            <v>0</v>
          </cell>
          <cell r="F1074">
            <v>0</v>
          </cell>
          <cell r="G1074">
            <v>0</v>
          </cell>
          <cell r="N1074">
            <v>0</v>
          </cell>
          <cell r="P1074">
            <v>0</v>
          </cell>
        </row>
        <row r="1075">
          <cell r="B1075">
            <v>0</v>
          </cell>
          <cell r="D1075">
            <v>0</v>
          </cell>
          <cell r="E1075">
            <v>0</v>
          </cell>
          <cell r="F1075">
            <v>0</v>
          </cell>
          <cell r="G1075">
            <v>0</v>
          </cell>
          <cell r="N1075">
            <v>0</v>
          </cell>
          <cell r="P1075">
            <v>0</v>
          </cell>
        </row>
        <row r="1076">
          <cell r="B1076">
            <v>0</v>
          </cell>
          <cell r="D1076">
            <v>0</v>
          </cell>
          <cell r="E1076">
            <v>0</v>
          </cell>
          <cell r="F1076">
            <v>0</v>
          </cell>
          <cell r="G1076">
            <v>0</v>
          </cell>
          <cell r="N1076">
            <v>0</v>
          </cell>
          <cell r="P1076">
            <v>0</v>
          </cell>
        </row>
        <row r="1077">
          <cell r="B1077">
            <v>0</v>
          </cell>
          <cell r="D1077">
            <v>0</v>
          </cell>
          <cell r="E1077">
            <v>0</v>
          </cell>
          <cell r="F1077">
            <v>0</v>
          </cell>
          <cell r="G1077">
            <v>0</v>
          </cell>
          <cell r="N1077">
            <v>0</v>
          </cell>
          <cell r="P1077">
            <v>0</v>
          </cell>
        </row>
        <row r="1078">
          <cell r="B1078">
            <v>0</v>
          </cell>
          <cell r="D1078">
            <v>0</v>
          </cell>
          <cell r="E1078">
            <v>0</v>
          </cell>
          <cell r="F1078">
            <v>0</v>
          </cell>
          <cell r="G1078">
            <v>0</v>
          </cell>
          <cell r="N1078">
            <v>0</v>
          </cell>
          <cell r="P1078">
            <v>0</v>
          </cell>
        </row>
        <row r="1079">
          <cell r="B1079">
            <v>0</v>
          </cell>
          <cell r="D1079">
            <v>0</v>
          </cell>
          <cell r="E1079">
            <v>0</v>
          </cell>
          <cell r="F1079">
            <v>0</v>
          </cell>
          <cell r="G1079">
            <v>0</v>
          </cell>
          <cell r="N1079">
            <v>0</v>
          </cell>
          <cell r="P1079">
            <v>0</v>
          </cell>
        </row>
        <row r="1080">
          <cell r="B1080">
            <v>0</v>
          </cell>
          <cell r="D1080">
            <v>0</v>
          </cell>
          <cell r="E1080">
            <v>0</v>
          </cell>
          <cell r="F1080">
            <v>0</v>
          </cell>
          <cell r="G1080">
            <v>0</v>
          </cell>
          <cell r="N1080">
            <v>0</v>
          </cell>
          <cell r="P1080">
            <v>0</v>
          </cell>
        </row>
        <row r="1081">
          <cell r="B1081">
            <v>0</v>
          </cell>
          <cell r="D1081">
            <v>0</v>
          </cell>
          <cell r="E1081">
            <v>0</v>
          </cell>
          <cell r="F1081">
            <v>0</v>
          </cell>
          <cell r="G1081">
            <v>0</v>
          </cell>
          <cell r="N1081">
            <v>0</v>
          </cell>
          <cell r="P1081">
            <v>0</v>
          </cell>
        </row>
        <row r="1082">
          <cell r="B1082">
            <v>0</v>
          </cell>
          <cell r="D1082">
            <v>0</v>
          </cell>
          <cell r="E1082">
            <v>0</v>
          </cell>
          <cell r="F1082">
            <v>0</v>
          </cell>
          <cell r="G1082">
            <v>0</v>
          </cell>
          <cell r="N1082">
            <v>0</v>
          </cell>
          <cell r="P1082">
            <v>0</v>
          </cell>
        </row>
        <row r="1083">
          <cell r="B1083">
            <v>0</v>
          </cell>
          <cell r="D1083">
            <v>0</v>
          </cell>
          <cell r="E1083">
            <v>0</v>
          </cell>
          <cell r="F1083">
            <v>0</v>
          </cell>
          <cell r="G1083">
            <v>0</v>
          </cell>
          <cell r="N1083">
            <v>0</v>
          </cell>
          <cell r="P1083">
            <v>0</v>
          </cell>
        </row>
        <row r="1084">
          <cell r="B1084">
            <v>0</v>
          </cell>
          <cell r="D1084">
            <v>0</v>
          </cell>
          <cell r="E1084">
            <v>0</v>
          </cell>
          <cell r="F1084">
            <v>0</v>
          </cell>
          <cell r="G1084">
            <v>0</v>
          </cell>
          <cell r="N1084">
            <v>0</v>
          </cell>
          <cell r="P1084">
            <v>0</v>
          </cell>
        </row>
        <row r="1085">
          <cell r="B1085">
            <v>0</v>
          </cell>
          <cell r="D1085">
            <v>0</v>
          </cell>
          <cell r="E1085">
            <v>0</v>
          </cell>
          <cell r="F1085">
            <v>0</v>
          </cell>
          <cell r="G1085">
            <v>0</v>
          </cell>
          <cell r="N1085">
            <v>0</v>
          </cell>
          <cell r="P1085">
            <v>0</v>
          </cell>
        </row>
        <row r="1086">
          <cell r="B1086">
            <v>0</v>
          </cell>
          <cell r="D1086">
            <v>0</v>
          </cell>
          <cell r="E1086">
            <v>0</v>
          </cell>
          <cell r="F1086">
            <v>0</v>
          </cell>
          <cell r="G1086">
            <v>0</v>
          </cell>
          <cell r="N1086">
            <v>0</v>
          </cell>
          <cell r="P1086">
            <v>0</v>
          </cell>
        </row>
        <row r="1087">
          <cell r="B1087">
            <v>0</v>
          </cell>
          <cell r="D1087">
            <v>0</v>
          </cell>
          <cell r="E1087">
            <v>0</v>
          </cell>
          <cell r="F1087">
            <v>0</v>
          </cell>
          <cell r="G1087">
            <v>0</v>
          </cell>
          <cell r="N1087">
            <v>0</v>
          </cell>
          <cell r="P1087">
            <v>0</v>
          </cell>
        </row>
        <row r="1088">
          <cell r="B1088">
            <v>0</v>
          </cell>
          <cell r="D1088">
            <v>0</v>
          </cell>
          <cell r="E1088">
            <v>0</v>
          </cell>
          <cell r="F1088">
            <v>0</v>
          </cell>
          <cell r="G1088">
            <v>0</v>
          </cell>
          <cell r="N1088">
            <v>0</v>
          </cell>
          <cell r="P1088">
            <v>0</v>
          </cell>
        </row>
        <row r="1089">
          <cell r="B1089">
            <v>0</v>
          </cell>
          <cell r="D1089">
            <v>0</v>
          </cell>
          <cell r="E1089">
            <v>0</v>
          </cell>
          <cell r="F1089">
            <v>0</v>
          </cell>
          <cell r="G1089">
            <v>0</v>
          </cell>
          <cell r="N1089">
            <v>0</v>
          </cell>
          <cell r="P1089">
            <v>0</v>
          </cell>
        </row>
        <row r="1090">
          <cell r="B1090">
            <v>0</v>
          </cell>
          <cell r="D1090">
            <v>0</v>
          </cell>
          <cell r="E1090">
            <v>0</v>
          </cell>
          <cell r="F1090">
            <v>0</v>
          </cell>
          <cell r="G1090">
            <v>0</v>
          </cell>
          <cell r="N1090">
            <v>0</v>
          </cell>
          <cell r="P1090">
            <v>0</v>
          </cell>
        </row>
        <row r="1091">
          <cell r="B1091">
            <v>0</v>
          </cell>
          <cell r="D1091">
            <v>0</v>
          </cell>
          <cell r="E1091">
            <v>0</v>
          </cell>
          <cell r="F1091">
            <v>0</v>
          </cell>
          <cell r="G1091">
            <v>0</v>
          </cell>
          <cell r="N1091">
            <v>0</v>
          </cell>
          <cell r="P1091">
            <v>0</v>
          </cell>
        </row>
        <row r="1092">
          <cell r="B1092">
            <v>0</v>
          </cell>
          <cell r="D1092">
            <v>0</v>
          </cell>
          <cell r="E1092">
            <v>0</v>
          </cell>
          <cell r="F1092">
            <v>0</v>
          </cell>
          <cell r="G1092">
            <v>0</v>
          </cell>
          <cell r="N1092">
            <v>0</v>
          </cell>
          <cell r="P1092">
            <v>0</v>
          </cell>
        </row>
        <row r="1093">
          <cell r="B1093">
            <v>0</v>
          </cell>
          <cell r="D1093">
            <v>0</v>
          </cell>
          <cell r="E1093">
            <v>0</v>
          </cell>
          <cell r="F1093">
            <v>0</v>
          </cell>
          <cell r="G1093">
            <v>0</v>
          </cell>
          <cell r="N1093">
            <v>0</v>
          </cell>
          <cell r="P1093">
            <v>0</v>
          </cell>
        </row>
        <row r="1094">
          <cell r="B1094">
            <v>0</v>
          </cell>
          <cell r="D1094">
            <v>0</v>
          </cell>
          <cell r="E1094">
            <v>0</v>
          </cell>
          <cell r="F1094">
            <v>0</v>
          </cell>
          <cell r="G1094">
            <v>0</v>
          </cell>
          <cell r="N1094">
            <v>0</v>
          </cell>
          <cell r="P1094">
            <v>0</v>
          </cell>
        </row>
        <row r="1095">
          <cell r="B1095">
            <v>0</v>
          </cell>
          <cell r="D1095">
            <v>0</v>
          </cell>
          <cell r="E1095">
            <v>0</v>
          </cell>
          <cell r="F1095">
            <v>0</v>
          </cell>
          <cell r="G1095">
            <v>0</v>
          </cell>
          <cell r="N1095">
            <v>0</v>
          </cell>
          <cell r="P1095">
            <v>0</v>
          </cell>
        </row>
        <row r="1096">
          <cell r="B1096">
            <v>0</v>
          </cell>
          <cell r="D1096">
            <v>0</v>
          </cell>
          <cell r="E1096">
            <v>0</v>
          </cell>
          <cell r="F1096">
            <v>0</v>
          </cell>
          <cell r="G1096">
            <v>0</v>
          </cell>
          <cell r="N1096">
            <v>0</v>
          </cell>
          <cell r="P1096">
            <v>0</v>
          </cell>
        </row>
        <row r="1097">
          <cell r="B1097">
            <v>0</v>
          </cell>
          <cell r="D1097">
            <v>0</v>
          </cell>
          <cell r="E1097">
            <v>0</v>
          </cell>
          <cell r="F1097">
            <v>0</v>
          </cell>
          <cell r="G1097">
            <v>0</v>
          </cell>
          <cell r="N1097">
            <v>0</v>
          </cell>
          <cell r="P1097">
            <v>0</v>
          </cell>
        </row>
        <row r="1098">
          <cell r="B1098">
            <v>0</v>
          </cell>
          <cell r="D1098">
            <v>0</v>
          </cell>
          <cell r="E1098">
            <v>0</v>
          </cell>
          <cell r="F1098">
            <v>0</v>
          </cell>
          <cell r="G1098">
            <v>0</v>
          </cell>
          <cell r="N1098">
            <v>0</v>
          </cell>
          <cell r="P1098">
            <v>0</v>
          </cell>
        </row>
        <row r="1099">
          <cell r="B1099">
            <v>0</v>
          </cell>
          <cell r="D1099">
            <v>0</v>
          </cell>
          <cell r="E1099">
            <v>0</v>
          </cell>
          <cell r="F1099">
            <v>0</v>
          </cell>
          <cell r="G1099">
            <v>0</v>
          </cell>
          <cell r="N1099">
            <v>0</v>
          </cell>
          <cell r="P1099">
            <v>0</v>
          </cell>
        </row>
        <row r="1100">
          <cell r="B1100">
            <v>0</v>
          </cell>
          <cell r="D1100">
            <v>0</v>
          </cell>
          <cell r="E1100">
            <v>0</v>
          </cell>
          <cell r="F1100">
            <v>0</v>
          </cell>
          <cell r="G1100">
            <v>0</v>
          </cell>
          <cell r="N1100">
            <v>0</v>
          </cell>
          <cell r="P1100">
            <v>0</v>
          </cell>
        </row>
        <row r="1101">
          <cell r="B1101">
            <v>0</v>
          </cell>
          <cell r="D1101">
            <v>0</v>
          </cell>
          <cell r="E1101">
            <v>0</v>
          </cell>
          <cell r="F1101">
            <v>0</v>
          </cell>
          <cell r="G1101">
            <v>0</v>
          </cell>
          <cell r="N1101">
            <v>0</v>
          </cell>
          <cell r="P1101">
            <v>0</v>
          </cell>
        </row>
        <row r="1102">
          <cell r="B1102">
            <v>0</v>
          </cell>
          <cell r="D1102">
            <v>0</v>
          </cell>
          <cell r="E1102">
            <v>0</v>
          </cell>
          <cell r="F1102">
            <v>0</v>
          </cell>
          <cell r="G1102">
            <v>0</v>
          </cell>
          <cell r="N1102">
            <v>0</v>
          </cell>
          <cell r="P1102">
            <v>0</v>
          </cell>
        </row>
        <row r="1103">
          <cell r="B1103">
            <v>0</v>
          </cell>
          <cell r="D1103">
            <v>0</v>
          </cell>
          <cell r="E1103">
            <v>0</v>
          </cell>
          <cell r="F1103">
            <v>0</v>
          </cell>
          <cell r="G1103">
            <v>0</v>
          </cell>
          <cell r="N1103">
            <v>0</v>
          </cell>
          <cell r="P1103">
            <v>0</v>
          </cell>
        </row>
        <row r="1104">
          <cell r="B1104">
            <v>0</v>
          </cell>
          <cell r="D1104">
            <v>0</v>
          </cell>
          <cell r="E1104">
            <v>0</v>
          </cell>
          <cell r="F1104">
            <v>0</v>
          </cell>
          <cell r="G1104">
            <v>0</v>
          </cell>
          <cell r="N1104">
            <v>0</v>
          </cell>
          <cell r="P1104">
            <v>0</v>
          </cell>
        </row>
        <row r="1105">
          <cell r="B1105">
            <v>0</v>
          </cell>
          <cell r="D1105">
            <v>0</v>
          </cell>
          <cell r="E1105">
            <v>0</v>
          </cell>
          <cell r="F1105">
            <v>0</v>
          </cell>
          <cell r="G1105">
            <v>0</v>
          </cell>
          <cell r="N1105">
            <v>0</v>
          </cell>
          <cell r="P1105">
            <v>0</v>
          </cell>
        </row>
        <row r="1106">
          <cell r="B1106">
            <v>0</v>
          </cell>
          <cell r="D1106">
            <v>0</v>
          </cell>
          <cell r="E1106">
            <v>0</v>
          </cell>
          <cell r="F1106">
            <v>0</v>
          </cell>
          <cell r="G1106">
            <v>0</v>
          </cell>
          <cell r="N1106">
            <v>0</v>
          </cell>
          <cell r="P1106">
            <v>0</v>
          </cell>
        </row>
        <row r="1107">
          <cell r="B1107">
            <v>0</v>
          </cell>
          <cell r="D1107">
            <v>0</v>
          </cell>
          <cell r="E1107">
            <v>0</v>
          </cell>
          <cell r="F1107">
            <v>0</v>
          </cell>
          <cell r="G1107">
            <v>0</v>
          </cell>
          <cell r="N1107">
            <v>0</v>
          </cell>
          <cell r="P1107">
            <v>0</v>
          </cell>
        </row>
        <row r="1108">
          <cell r="B1108">
            <v>0</v>
          </cell>
          <cell r="D1108">
            <v>0</v>
          </cell>
          <cell r="E1108">
            <v>0</v>
          </cell>
          <cell r="F1108">
            <v>0</v>
          </cell>
          <cell r="G1108">
            <v>0</v>
          </cell>
          <cell r="N1108">
            <v>0</v>
          </cell>
          <cell r="P1108">
            <v>0</v>
          </cell>
        </row>
        <row r="1109">
          <cell r="B1109">
            <v>0</v>
          </cell>
          <cell r="D1109">
            <v>0</v>
          </cell>
          <cell r="E1109">
            <v>0</v>
          </cell>
          <cell r="F1109">
            <v>0</v>
          </cell>
          <cell r="G1109">
            <v>0</v>
          </cell>
          <cell r="N1109">
            <v>0</v>
          </cell>
          <cell r="P1109">
            <v>0</v>
          </cell>
        </row>
        <row r="1110">
          <cell r="B1110">
            <v>0</v>
          </cell>
          <cell r="D1110">
            <v>0</v>
          </cell>
          <cell r="E1110">
            <v>0</v>
          </cell>
          <cell r="F1110">
            <v>0</v>
          </cell>
          <cell r="G1110">
            <v>0</v>
          </cell>
          <cell r="N1110">
            <v>0</v>
          </cell>
          <cell r="P1110">
            <v>0</v>
          </cell>
        </row>
        <row r="1111">
          <cell r="B1111">
            <v>0</v>
          </cell>
          <cell r="D1111">
            <v>0</v>
          </cell>
          <cell r="E1111">
            <v>0</v>
          </cell>
          <cell r="F1111">
            <v>0</v>
          </cell>
          <cell r="G1111">
            <v>0</v>
          </cell>
          <cell r="N1111">
            <v>0</v>
          </cell>
          <cell r="P1111">
            <v>0</v>
          </cell>
        </row>
        <row r="1112">
          <cell r="B1112">
            <v>0</v>
          </cell>
          <cell r="D1112">
            <v>0</v>
          </cell>
          <cell r="E1112">
            <v>0</v>
          </cell>
          <cell r="F1112">
            <v>0</v>
          </cell>
          <cell r="G1112">
            <v>0</v>
          </cell>
          <cell r="N1112">
            <v>0</v>
          </cell>
          <cell r="P1112">
            <v>0</v>
          </cell>
        </row>
        <row r="1113">
          <cell r="B1113">
            <v>0</v>
          </cell>
          <cell r="D1113">
            <v>0</v>
          </cell>
          <cell r="E1113">
            <v>0</v>
          </cell>
          <cell r="F1113">
            <v>0</v>
          </cell>
          <cell r="G1113">
            <v>0</v>
          </cell>
          <cell r="N1113">
            <v>0</v>
          </cell>
          <cell r="P1113">
            <v>0</v>
          </cell>
        </row>
        <row r="1114">
          <cell r="B1114">
            <v>0</v>
          </cell>
          <cell r="D1114">
            <v>0</v>
          </cell>
          <cell r="E1114">
            <v>0</v>
          </cell>
          <cell r="F1114">
            <v>0</v>
          </cell>
          <cell r="G1114">
            <v>0</v>
          </cell>
          <cell r="N1114">
            <v>0</v>
          </cell>
          <cell r="P1114">
            <v>0</v>
          </cell>
        </row>
        <row r="1115">
          <cell r="B1115">
            <v>0</v>
          </cell>
          <cell r="D1115">
            <v>0</v>
          </cell>
          <cell r="E1115">
            <v>0</v>
          </cell>
          <cell r="F1115">
            <v>0</v>
          </cell>
          <cell r="G1115">
            <v>0</v>
          </cell>
          <cell r="N1115">
            <v>0</v>
          </cell>
          <cell r="P1115">
            <v>0</v>
          </cell>
        </row>
        <row r="1116">
          <cell r="B1116">
            <v>0</v>
          </cell>
          <cell r="D1116">
            <v>0</v>
          </cell>
          <cell r="E1116">
            <v>0</v>
          </cell>
          <cell r="F1116">
            <v>0</v>
          </cell>
          <cell r="G1116">
            <v>0</v>
          </cell>
          <cell r="N1116">
            <v>0</v>
          </cell>
          <cell r="P1116">
            <v>0</v>
          </cell>
        </row>
        <row r="1117">
          <cell r="B1117">
            <v>0</v>
          </cell>
          <cell r="D1117">
            <v>0</v>
          </cell>
          <cell r="E1117">
            <v>0</v>
          </cell>
          <cell r="F1117">
            <v>0</v>
          </cell>
          <cell r="G1117">
            <v>0</v>
          </cell>
          <cell r="N1117">
            <v>0</v>
          </cell>
          <cell r="P1117">
            <v>0</v>
          </cell>
        </row>
        <row r="1118">
          <cell r="B1118">
            <v>0</v>
          </cell>
          <cell r="D1118">
            <v>0</v>
          </cell>
          <cell r="E1118">
            <v>0</v>
          </cell>
          <cell r="F1118">
            <v>0</v>
          </cell>
          <cell r="G1118">
            <v>0</v>
          </cell>
          <cell r="N1118">
            <v>0</v>
          </cell>
          <cell r="P1118">
            <v>0</v>
          </cell>
        </row>
        <row r="1119">
          <cell r="B1119">
            <v>0</v>
          </cell>
          <cell r="D1119">
            <v>0</v>
          </cell>
          <cell r="E1119">
            <v>0</v>
          </cell>
          <cell r="F1119">
            <v>0</v>
          </cell>
          <cell r="G1119">
            <v>0</v>
          </cell>
          <cell r="N1119">
            <v>0</v>
          </cell>
          <cell r="P1119">
            <v>0</v>
          </cell>
        </row>
        <row r="1120">
          <cell r="B1120">
            <v>0</v>
          </cell>
          <cell r="D1120">
            <v>0</v>
          </cell>
          <cell r="E1120">
            <v>0</v>
          </cell>
          <cell r="F1120">
            <v>0</v>
          </cell>
          <cell r="G1120">
            <v>0</v>
          </cell>
          <cell r="N1120">
            <v>0</v>
          </cell>
          <cell r="P1120">
            <v>0</v>
          </cell>
        </row>
        <row r="1121">
          <cell r="B1121">
            <v>0</v>
          </cell>
          <cell r="D1121">
            <v>0</v>
          </cell>
          <cell r="E1121">
            <v>0</v>
          </cell>
          <cell r="F1121">
            <v>0</v>
          </cell>
          <cell r="G1121">
            <v>0</v>
          </cell>
          <cell r="N1121">
            <v>0</v>
          </cell>
          <cell r="P1121">
            <v>0</v>
          </cell>
        </row>
        <row r="1122">
          <cell r="B1122">
            <v>0</v>
          </cell>
          <cell r="D1122">
            <v>0</v>
          </cell>
          <cell r="E1122">
            <v>0</v>
          </cell>
          <cell r="F1122">
            <v>0</v>
          </cell>
          <cell r="G1122">
            <v>0</v>
          </cell>
          <cell r="N1122">
            <v>0</v>
          </cell>
          <cell r="P1122">
            <v>0</v>
          </cell>
        </row>
        <row r="1123">
          <cell r="B1123">
            <v>0</v>
          </cell>
          <cell r="D1123">
            <v>0</v>
          </cell>
          <cell r="E1123">
            <v>0</v>
          </cell>
          <cell r="F1123">
            <v>0</v>
          </cell>
          <cell r="G1123">
            <v>0</v>
          </cell>
          <cell r="N1123">
            <v>0</v>
          </cell>
          <cell r="P1123">
            <v>0</v>
          </cell>
        </row>
        <row r="1124">
          <cell r="B1124">
            <v>0</v>
          </cell>
          <cell r="D1124">
            <v>0</v>
          </cell>
          <cell r="E1124">
            <v>0</v>
          </cell>
          <cell r="F1124">
            <v>0</v>
          </cell>
          <cell r="G1124">
            <v>0</v>
          </cell>
          <cell r="N1124">
            <v>0</v>
          </cell>
          <cell r="P1124">
            <v>0</v>
          </cell>
        </row>
        <row r="1125">
          <cell r="B1125">
            <v>0</v>
          </cell>
          <cell r="D1125">
            <v>0</v>
          </cell>
          <cell r="E1125">
            <v>0</v>
          </cell>
          <cell r="F1125">
            <v>0</v>
          </cell>
          <cell r="G1125">
            <v>0</v>
          </cell>
          <cell r="N1125">
            <v>0</v>
          </cell>
          <cell r="P1125">
            <v>0</v>
          </cell>
        </row>
        <row r="1126">
          <cell r="B1126">
            <v>0</v>
          </cell>
          <cell r="D1126">
            <v>0</v>
          </cell>
          <cell r="E1126">
            <v>0</v>
          </cell>
          <cell r="F1126">
            <v>0</v>
          </cell>
          <cell r="G1126">
            <v>0</v>
          </cell>
          <cell r="N1126">
            <v>0</v>
          </cell>
          <cell r="P1126">
            <v>0</v>
          </cell>
        </row>
        <row r="1127">
          <cell r="B1127">
            <v>0</v>
          </cell>
          <cell r="D1127">
            <v>0</v>
          </cell>
          <cell r="E1127">
            <v>0</v>
          </cell>
          <cell r="F1127">
            <v>0</v>
          </cell>
          <cell r="G1127">
            <v>0</v>
          </cell>
          <cell r="N1127">
            <v>0</v>
          </cell>
          <cell r="P1127">
            <v>0</v>
          </cell>
        </row>
        <row r="1128">
          <cell r="B1128">
            <v>0</v>
          </cell>
          <cell r="D1128">
            <v>0</v>
          </cell>
          <cell r="E1128">
            <v>0</v>
          </cell>
          <cell r="F1128">
            <v>0</v>
          </cell>
          <cell r="G1128">
            <v>0</v>
          </cell>
          <cell r="N1128">
            <v>0</v>
          </cell>
          <cell r="P1128">
            <v>0</v>
          </cell>
        </row>
        <row r="1129">
          <cell r="B1129">
            <v>0</v>
          </cell>
          <cell r="D1129">
            <v>0</v>
          </cell>
          <cell r="E1129">
            <v>0</v>
          </cell>
          <cell r="F1129">
            <v>0</v>
          </cell>
          <cell r="G1129">
            <v>0</v>
          </cell>
          <cell r="N1129">
            <v>0</v>
          </cell>
          <cell r="P1129">
            <v>0</v>
          </cell>
        </row>
        <row r="1130">
          <cell r="B1130">
            <v>0</v>
          </cell>
          <cell r="D1130">
            <v>0</v>
          </cell>
          <cell r="E1130">
            <v>0</v>
          </cell>
          <cell r="F1130">
            <v>0</v>
          </cell>
          <cell r="G1130">
            <v>0</v>
          </cell>
          <cell r="N1130">
            <v>0</v>
          </cell>
          <cell r="P1130">
            <v>0</v>
          </cell>
        </row>
        <row r="1131">
          <cell r="B1131">
            <v>0</v>
          </cell>
          <cell r="D1131">
            <v>0</v>
          </cell>
          <cell r="E1131">
            <v>0</v>
          </cell>
          <cell r="F1131">
            <v>0</v>
          </cell>
          <cell r="G1131">
            <v>0</v>
          </cell>
          <cell r="N1131">
            <v>0</v>
          </cell>
          <cell r="P1131">
            <v>0</v>
          </cell>
        </row>
        <row r="1132">
          <cell r="B1132">
            <v>0</v>
          </cell>
          <cell r="D1132">
            <v>0</v>
          </cell>
          <cell r="E1132">
            <v>0</v>
          </cell>
          <cell r="F1132">
            <v>0</v>
          </cell>
          <cell r="G1132">
            <v>0</v>
          </cell>
          <cell r="N1132">
            <v>0</v>
          </cell>
          <cell r="P1132">
            <v>0</v>
          </cell>
        </row>
        <row r="1133">
          <cell r="B1133">
            <v>0</v>
          </cell>
          <cell r="D1133">
            <v>0</v>
          </cell>
          <cell r="E1133">
            <v>0</v>
          </cell>
          <cell r="F1133">
            <v>0</v>
          </cell>
          <cell r="G1133">
            <v>0</v>
          </cell>
          <cell r="N1133">
            <v>0</v>
          </cell>
          <cell r="P1133">
            <v>0</v>
          </cell>
        </row>
        <row r="1134">
          <cell r="B1134">
            <v>0</v>
          </cell>
          <cell r="D1134">
            <v>0</v>
          </cell>
          <cell r="E1134">
            <v>0</v>
          </cell>
          <cell r="F1134">
            <v>0</v>
          </cell>
          <cell r="G1134">
            <v>0</v>
          </cell>
          <cell r="N1134">
            <v>0</v>
          </cell>
          <cell r="P1134">
            <v>0</v>
          </cell>
        </row>
        <row r="1135">
          <cell r="B1135">
            <v>0</v>
          </cell>
          <cell r="D1135">
            <v>0</v>
          </cell>
          <cell r="E1135">
            <v>0</v>
          </cell>
          <cell r="F1135">
            <v>0</v>
          </cell>
          <cell r="G1135">
            <v>0</v>
          </cell>
          <cell r="N1135">
            <v>0</v>
          </cell>
          <cell r="P1135">
            <v>0</v>
          </cell>
        </row>
        <row r="1136">
          <cell r="B1136">
            <v>0</v>
          </cell>
          <cell r="D1136">
            <v>0</v>
          </cell>
          <cell r="E1136">
            <v>0</v>
          </cell>
          <cell r="F1136">
            <v>0</v>
          </cell>
          <cell r="G1136">
            <v>0</v>
          </cell>
          <cell r="N1136">
            <v>0</v>
          </cell>
          <cell r="P1136">
            <v>0</v>
          </cell>
        </row>
        <row r="1137">
          <cell r="B1137">
            <v>0</v>
          </cell>
          <cell r="D1137">
            <v>0</v>
          </cell>
          <cell r="E1137">
            <v>0</v>
          </cell>
          <cell r="F1137">
            <v>0</v>
          </cell>
          <cell r="G1137">
            <v>0</v>
          </cell>
          <cell r="N1137">
            <v>0</v>
          </cell>
          <cell r="P1137">
            <v>0</v>
          </cell>
        </row>
        <row r="1138">
          <cell r="B1138">
            <v>0</v>
          </cell>
          <cell r="D1138">
            <v>0</v>
          </cell>
          <cell r="E1138">
            <v>0</v>
          </cell>
          <cell r="F1138">
            <v>0</v>
          </cell>
          <cell r="G1138">
            <v>0</v>
          </cell>
          <cell r="N1138">
            <v>0</v>
          </cell>
          <cell r="P1138">
            <v>0</v>
          </cell>
        </row>
        <row r="1139">
          <cell r="B1139">
            <v>0</v>
          </cell>
          <cell r="D1139">
            <v>0</v>
          </cell>
          <cell r="E1139">
            <v>0</v>
          </cell>
          <cell r="F1139">
            <v>0</v>
          </cell>
          <cell r="G1139">
            <v>0</v>
          </cell>
          <cell r="N1139">
            <v>0</v>
          </cell>
          <cell r="P1139">
            <v>0</v>
          </cell>
        </row>
        <row r="1140">
          <cell r="B1140">
            <v>0</v>
          </cell>
          <cell r="D1140">
            <v>0</v>
          </cell>
          <cell r="E1140">
            <v>0</v>
          </cell>
          <cell r="F1140">
            <v>0</v>
          </cell>
          <cell r="G1140">
            <v>0</v>
          </cell>
          <cell r="N1140">
            <v>0</v>
          </cell>
          <cell r="P1140">
            <v>0</v>
          </cell>
        </row>
        <row r="1141">
          <cell r="B1141">
            <v>0</v>
          </cell>
          <cell r="D1141">
            <v>0</v>
          </cell>
          <cell r="E1141">
            <v>0</v>
          </cell>
          <cell r="F1141">
            <v>0</v>
          </cell>
          <cell r="G1141">
            <v>0</v>
          </cell>
          <cell r="N1141">
            <v>0</v>
          </cell>
          <cell r="P1141">
            <v>0</v>
          </cell>
        </row>
        <row r="1142">
          <cell r="B1142">
            <v>0</v>
          </cell>
          <cell r="D1142">
            <v>0</v>
          </cell>
          <cell r="E1142">
            <v>0</v>
          </cell>
          <cell r="F1142">
            <v>0</v>
          </cell>
          <cell r="G1142">
            <v>0</v>
          </cell>
          <cell r="N1142">
            <v>0</v>
          </cell>
          <cell r="P1142">
            <v>0</v>
          </cell>
        </row>
        <row r="1143">
          <cell r="B1143">
            <v>0</v>
          </cell>
          <cell r="D1143">
            <v>0</v>
          </cell>
          <cell r="E1143">
            <v>0</v>
          </cell>
          <cell r="F1143">
            <v>0</v>
          </cell>
          <cell r="G1143">
            <v>0</v>
          </cell>
          <cell r="N1143">
            <v>0</v>
          </cell>
          <cell r="P1143">
            <v>0</v>
          </cell>
        </row>
        <row r="1144">
          <cell r="B1144">
            <v>0</v>
          </cell>
          <cell r="D1144">
            <v>0</v>
          </cell>
          <cell r="E1144">
            <v>0</v>
          </cell>
          <cell r="F1144">
            <v>0</v>
          </cell>
          <cell r="G1144">
            <v>0</v>
          </cell>
          <cell r="N1144">
            <v>0</v>
          </cell>
          <cell r="P1144">
            <v>0</v>
          </cell>
        </row>
        <row r="1145">
          <cell r="B1145">
            <v>0</v>
          </cell>
          <cell r="D1145">
            <v>0</v>
          </cell>
          <cell r="E1145">
            <v>0</v>
          </cell>
          <cell r="F1145">
            <v>0</v>
          </cell>
          <cell r="G1145">
            <v>0</v>
          </cell>
          <cell r="N1145">
            <v>0</v>
          </cell>
          <cell r="P1145">
            <v>0</v>
          </cell>
        </row>
        <row r="1146">
          <cell r="B1146">
            <v>0</v>
          </cell>
          <cell r="D1146">
            <v>0</v>
          </cell>
          <cell r="E1146">
            <v>0</v>
          </cell>
          <cell r="F1146">
            <v>0</v>
          </cell>
          <cell r="G1146">
            <v>0</v>
          </cell>
          <cell r="N1146">
            <v>0</v>
          </cell>
          <cell r="P1146">
            <v>0</v>
          </cell>
        </row>
        <row r="1147">
          <cell r="B1147">
            <v>0</v>
          </cell>
          <cell r="D1147">
            <v>0</v>
          </cell>
          <cell r="E1147">
            <v>0</v>
          </cell>
          <cell r="F1147">
            <v>0</v>
          </cell>
          <cell r="G1147">
            <v>0</v>
          </cell>
          <cell r="N1147">
            <v>0</v>
          </cell>
          <cell r="P1147">
            <v>0</v>
          </cell>
        </row>
        <row r="1148">
          <cell r="B1148">
            <v>0</v>
          </cell>
          <cell r="D1148">
            <v>0</v>
          </cell>
          <cell r="E1148">
            <v>0</v>
          </cell>
          <cell r="F1148">
            <v>0</v>
          </cell>
          <cell r="G1148">
            <v>0</v>
          </cell>
          <cell r="N1148">
            <v>0</v>
          </cell>
          <cell r="P1148">
            <v>0</v>
          </cell>
        </row>
        <row r="1149">
          <cell r="B1149">
            <v>0</v>
          </cell>
          <cell r="D1149">
            <v>0</v>
          </cell>
          <cell r="E1149">
            <v>0</v>
          </cell>
          <cell r="F1149">
            <v>0</v>
          </cell>
          <cell r="G1149">
            <v>0</v>
          </cell>
          <cell r="N1149">
            <v>0</v>
          </cell>
          <cell r="P1149">
            <v>0</v>
          </cell>
        </row>
        <row r="1150">
          <cell r="B1150">
            <v>0</v>
          </cell>
          <cell r="D1150">
            <v>0</v>
          </cell>
          <cell r="E1150">
            <v>0</v>
          </cell>
          <cell r="F1150">
            <v>0</v>
          </cell>
          <cell r="G1150">
            <v>0</v>
          </cell>
          <cell r="N1150">
            <v>0</v>
          </cell>
          <cell r="P1150">
            <v>0</v>
          </cell>
        </row>
        <row r="1151">
          <cell r="B1151">
            <v>0</v>
          </cell>
          <cell r="D1151">
            <v>0</v>
          </cell>
          <cell r="E1151">
            <v>0</v>
          </cell>
          <cell r="F1151">
            <v>0</v>
          </cell>
          <cell r="G1151">
            <v>0</v>
          </cell>
          <cell r="N1151">
            <v>0</v>
          </cell>
          <cell r="P1151">
            <v>0</v>
          </cell>
        </row>
        <row r="1152">
          <cell r="B1152">
            <v>0</v>
          </cell>
          <cell r="D1152">
            <v>0</v>
          </cell>
          <cell r="E1152">
            <v>0</v>
          </cell>
          <cell r="F1152">
            <v>0</v>
          </cell>
          <cell r="G1152">
            <v>0</v>
          </cell>
          <cell r="N1152">
            <v>0</v>
          </cell>
          <cell r="P1152">
            <v>0</v>
          </cell>
        </row>
        <row r="1153">
          <cell r="B1153">
            <v>0</v>
          </cell>
          <cell r="D1153">
            <v>0</v>
          </cell>
          <cell r="E1153">
            <v>0</v>
          </cell>
          <cell r="F1153">
            <v>0</v>
          </cell>
          <cell r="G1153">
            <v>0</v>
          </cell>
          <cell r="N1153">
            <v>0</v>
          </cell>
          <cell r="P1153">
            <v>0</v>
          </cell>
        </row>
        <row r="1154">
          <cell r="B1154">
            <v>0</v>
          </cell>
          <cell r="D1154">
            <v>0</v>
          </cell>
          <cell r="E1154">
            <v>0</v>
          </cell>
          <cell r="F1154">
            <v>0</v>
          </cell>
          <cell r="G1154">
            <v>0</v>
          </cell>
          <cell r="N1154">
            <v>0</v>
          </cell>
          <cell r="P1154">
            <v>0</v>
          </cell>
        </row>
        <row r="1155">
          <cell r="B1155">
            <v>0</v>
          </cell>
          <cell r="D1155">
            <v>0</v>
          </cell>
          <cell r="E1155">
            <v>0</v>
          </cell>
          <cell r="F1155">
            <v>0</v>
          </cell>
          <cell r="G1155">
            <v>0</v>
          </cell>
          <cell r="N1155">
            <v>0</v>
          </cell>
          <cell r="P1155">
            <v>0</v>
          </cell>
        </row>
        <row r="1156">
          <cell r="B1156">
            <v>0</v>
          </cell>
          <cell r="D1156">
            <v>0</v>
          </cell>
          <cell r="E1156">
            <v>0</v>
          </cell>
          <cell r="F1156">
            <v>0</v>
          </cell>
          <cell r="G1156">
            <v>0</v>
          </cell>
          <cell r="N1156">
            <v>0</v>
          </cell>
          <cell r="P1156">
            <v>0</v>
          </cell>
        </row>
        <row r="1157">
          <cell r="B1157">
            <v>0</v>
          </cell>
          <cell r="D1157">
            <v>0</v>
          </cell>
          <cell r="E1157">
            <v>0</v>
          </cell>
          <cell r="F1157">
            <v>0</v>
          </cell>
          <cell r="G1157">
            <v>0</v>
          </cell>
          <cell r="N1157">
            <v>0</v>
          </cell>
          <cell r="P1157">
            <v>0</v>
          </cell>
        </row>
        <row r="1158">
          <cell r="B1158">
            <v>0</v>
          </cell>
          <cell r="D1158">
            <v>0</v>
          </cell>
          <cell r="E1158">
            <v>0</v>
          </cell>
          <cell r="F1158">
            <v>0</v>
          </cell>
          <cell r="G1158">
            <v>0</v>
          </cell>
          <cell r="N1158">
            <v>0</v>
          </cell>
          <cell r="P1158">
            <v>0</v>
          </cell>
        </row>
        <row r="1159">
          <cell r="B1159">
            <v>0</v>
          </cell>
          <cell r="D1159">
            <v>0</v>
          </cell>
          <cell r="E1159">
            <v>0</v>
          </cell>
          <cell r="F1159">
            <v>0</v>
          </cell>
          <cell r="G1159">
            <v>0</v>
          </cell>
          <cell r="N1159">
            <v>0</v>
          </cell>
          <cell r="P1159">
            <v>0</v>
          </cell>
        </row>
        <row r="1160">
          <cell r="B1160">
            <v>0</v>
          </cell>
          <cell r="D1160">
            <v>0</v>
          </cell>
          <cell r="E1160">
            <v>0</v>
          </cell>
          <cell r="F1160">
            <v>0</v>
          </cell>
          <cell r="G1160">
            <v>0</v>
          </cell>
          <cell r="N1160">
            <v>0</v>
          </cell>
          <cell r="P1160">
            <v>0</v>
          </cell>
        </row>
        <row r="1161">
          <cell r="B1161">
            <v>0</v>
          </cell>
          <cell r="D1161">
            <v>0</v>
          </cell>
          <cell r="E1161">
            <v>0</v>
          </cell>
          <cell r="F1161">
            <v>0</v>
          </cell>
          <cell r="G1161">
            <v>0</v>
          </cell>
          <cell r="N1161">
            <v>0</v>
          </cell>
          <cell r="P1161">
            <v>0</v>
          </cell>
        </row>
        <row r="1162">
          <cell r="B1162">
            <v>0</v>
          </cell>
          <cell r="D1162">
            <v>0</v>
          </cell>
          <cell r="E1162">
            <v>0</v>
          </cell>
          <cell r="F1162">
            <v>0</v>
          </cell>
          <cell r="G1162">
            <v>0</v>
          </cell>
          <cell r="N1162">
            <v>0</v>
          </cell>
          <cell r="P1162">
            <v>0</v>
          </cell>
        </row>
        <row r="1163">
          <cell r="B1163">
            <v>0</v>
          </cell>
          <cell r="D1163">
            <v>0</v>
          </cell>
          <cell r="E1163">
            <v>0</v>
          </cell>
          <cell r="F1163">
            <v>0</v>
          </cell>
          <cell r="G1163">
            <v>0</v>
          </cell>
          <cell r="N1163">
            <v>0</v>
          </cell>
          <cell r="P1163">
            <v>0</v>
          </cell>
        </row>
        <row r="1164">
          <cell r="B1164">
            <v>0</v>
          </cell>
          <cell r="D1164">
            <v>0</v>
          </cell>
          <cell r="E1164">
            <v>0</v>
          </cell>
          <cell r="F1164">
            <v>0</v>
          </cell>
          <cell r="G1164">
            <v>0</v>
          </cell>
          <cell r="N1164">
            <v>0</v>
          </cell>
          <cell r="P1164">
            <v>0</v>
          </cell>
        </row>
        <row r="1165">
          <cell r="B1165">
            <v>0</v>
          </cell>
          <cell r="D1165">
            <v>0</v>
          </cell>
          <cell r="E1165">
            <v>0</v>
          </cell>
          <cell r="F1165">
            <v>0</v>
          </cell>
          <cell r="G1165">
            <v>0</v>
          </cell>
          <cell r="N1165">
            <v>0</v>
          </cell>
          <cell r="P1165">
            <v>0</v>
          </cell>
        </row>
        <row r="1166">
          <cell r="B1166">
            <v>0</v>
          </cell>
          <cell r="D1166">
            <v>0</v>
          </cell>
          <cell r="E1166">
            <v>0</v>
          </cell>
          <cell r="F1166">
            <v>0</v>
          </cell>
          <cell r="G1166">
            <v>0</v>
          </cell>
          <cell r="N1166">
            <v>0</v>
          </cell>
          <cell r="P1166">
            <v>0</v>
          </cell>
        </row>
        <row r="1167">
          <cell r="B1167">
            <v>0</v>
          </cell>
          <cell r="D1167">
            <v>0</v>
          </cell>
          <cell r="E1167">
            <v>0</v>
          </cell>
          <cell r="F1167">
            <v>0</v>
          </cell>
          <cell r="G1167">
            <v>0</v>
          </cell>
          <cell r="N1167">
            <v>0</v>
          </cell>
          <cell r="P1167">
            <v>0</v>
          </cell>
        </row>
        <row r="1168">
          <cell r="B1168">
            <v>0</v>
          </cell>
          <cell r="D1168">
            <v>0</v>
          </cell>
          <cell r="E1168">
            <v>0</v>
          </cell>
          <cell r="F1168">
            <v>0</v>
          </cell>
          <cell r="G1168">
            <v>0</v>
          </cell>
          <cell r="N1168">
            <v>0</v>
          </cell>
          <cell r="P1168">
            <v>0</v>
          </cell>
        </row>
        <row r="1169">
          <cell r="B1169">
            <v>0</v>
          </cell>
          <cell r="D1169">
            <v>0</v>
          </cell>
          <cell r="E1169">
            <v>0</v>
          </cell>
          <cell r="F1169">
            <v>0</v>
          </cell>
          <cell r="G1169">
            <v>0</v>
          </cell>
          <cell r="N1169">
            <v>0</v>
          </cell>
          <cell r="P1169">
            <v>0</v>
          </cell>
        </row>
        <row r="1170">
          <cell r="B1170">
            <v>0</v>
          </cell>
          <cell r="D1170">
            <v>0</v>
          </cell>
          <cell r="E1170">
            <v>0</v>
          </cell>
          <cell r="F1170">
            <v>0</v>
          </cell>
          <cell r="G1170">
            <v>0</v>
          </cell>
          <cell r="N1170">
            <v>0</v>
          </cell>
          <cell r="P1170">
            <v>0</v>
          </cell>
        </row>
        <row r="1171">
          <cell r="B1171">
            <v>0</v>
          </cell>
          <cell r="D1171">
            <v>0</v>
          </cell>
          <cell r="E1171">
            <v>0</v>
          </cell>
          <cell r="F1171">
            <v>0</v>
          </cell>
          <cell r="G1171">
            <v>0</v>
          </cell>
          <cell r="N1171">
            <v>0</v>
          </cell>
          <cell r="P1171">
            <v>0</v>
          </cell>
        </row>
        <row r="1172">
          <cell r="B1172">
            <v>0</v>
          </cell>
          <cell r="D1172">
            <v>0</v>
          </cell>
          <cell r="E1172">
            <v>0</v>
          </cell>
          <cell r="F1172">
            <v>0</v>
          </cell>
          <cell r="G1172">
            <v>0</v>
          </cell>
          <cell r="N1172">
            <v>0</v>
          </cell>
          <cell r="P1172">
            <v>0</v>
          </cell>
        </row>
        <row r="1173">
          <cell r="B1173">
            <v>0</v>
          </cell>
          <cell r="D1173">
            <v>0</v>
          </cell>
          <cell r="E1173">
            <v>0</v>
          </cell>
          <cell r="F1173">
            <v>0</v>
          </cell>
          <cell r="G1173">
            <v>0</v>
          </cell>
          <cell r="N1173">
            <v>0</v>
          </cell>
          <cell r="P1173">
            <v>0</v>
          </cell>
        </row>
        <row r="1174">
          <cell r="B1174">
            <v>0</v>
          </cell>
          <cell r="D1174">
            <v>0</v>
          </cell>
          <cell r="E1174">
            <v>0</v>
          </cell>
          <cell r="F1174">
            <v>0</v>
          </cell>
          <cell r="G1174">
            <v>0</v>
          </cell>
          <cell r="N1174">
            <v>0</v>
          </cell>
          <cell r="P1174">
            <v>0</v>
          </cell>
        </row>
        <row r="1175">
          <cell r="B1175">
            <v>0</v>
          </cell>
          <cell r="D1175">
            <v>0</v>
          </cell>
          <cell r="E1175">
            <v>0</v>
          </cell>
          <cell r="F1175">
            <v>0</v>
          </cell>
          <cell r="G1175">
            <v>0</v>
          </cell>
          <cell r="N1175">
            <v>0</v>
          </cell>
          <cell r="P1175">
            <v>0</v>
          </cell>
        </row>
        <row r="1176">
          <cell r="B1176">
            <v>0</v>
          </cell>
          <cell r="D1176">
            <v>0</v>
          </cell>
          <cell r="E1176">
            <v>0</v>
          </cell>
          <cell r="F1176">
            <v>0</v>
          </cell>
          <cell r="G1176">
            <v>0</v>
          </cell>
          <cell r="N1176">
            <v>0</v>
          </cell>
          <cell r="P1176">
            <v>0</v>
          </cell>
        </row>
        <row r="1177">
          <cell r="B1177">
            <v>0</v>
          </cell>
          <cell r="D1177">
            <v>0</v>
          </cell>
          <cell r="E1177">
            <v>0</v>
          </cell>
          <cell r="F1177">
            <v>0</v>
          </cell>
          <cell r="G1177">
            <v>0</v>
          </cell>
          <cell r="N1177">
            <v>0</v>
          </cell>
          <cell r="P1177">
            <v>0</v>
          </cell>
        </row>
        <row r="1178">
          <cell r="B1178">
            <v>0</v>
          </cell>
          <cell r="D1178">
            <v>0</v>
          </cell>
          <cell r="E1178">
            <v>0</v>
          </cell>
          <cell r="F1178">
            <v>0</v>
          </cell>
          <cell r="G1178">
            <v>0</v>
          </cell>
          <cell r="N1178">
            <v>0</v>
          </cell>
          <cell r="P1178">
            <v>0</v>
          </cell>
        </row>
        <row r="1179">
          <cell r="B1179">
            <v>0</v>
          </cell>
          <cell r="D1179">
            <v>0</v>
          </cell>
          <cell r="E1179">
            <v>0</v>
          </cell>
          <cell r="F1179">
            <v>0</v>
          </cell>
          <cell r="G1179">
            <v>0</v>
          </cell>
          <cell r="N1179">
            <v>0</v>
          </cell>
          <cell r="P1179">
            <v>0</v>
          </cell>
        </row>
        <row r="1180">
          <cell r="B1180">
            <v>0</v>
          </cell>
          <cell r="D1180">
            <v>0</v>
          </cell>
          <cell r="E1180">
            <v>0</v>
          </cell>
          <cell r="F1180">
            <v>0</v>
          </cell>
          <cell r="G1180">
            <v>0</v>
          </cell>
          <cell r="N1180">
            <v>0</v>
          </cell>
          <cell r="P1180">
            <v>0</v>
          </cell>
        </row>
        <row r="1181">
          <cell r="B1181">
            <v>0</v>
          </cell>
          <cell r="D1181">
            <v>0</v>
          </cell>
          <cell r="E1181">
            <v>0</v>
          </cell>
          <cell r="F1181">
            <v>0</v>
          </cell>
          <cell r="G1181">
            <v>0</v>
          </cell>
          <cell r="N1181">
            <v>0</v>
          </cell>
          <cell r="P1181">
            <v>0</v>
          </cell>
        </row>
        <row r="1182">
          <cell r="B1182">
            <v>0</v>
          </cell>
          <cell r="D1182">
            <v>0</v>
          </cell>
          <cell r="E1182">
            <v>0</v>
          </cell>
          <cell r="F1182">
            <v>0</v>
          </cell>
          <cell r="G1182">
            <v>0</v>
          </cell>
          <cell r="N1182">
            <v>0</v>
          </cell>
          <cell r="P1182">
            <v>0</v>
          </cell>
        </row>
        <row r="1183">
          <cell r="B1183">
            <v>0</v>
          </cell>
          <cell r="D1183">
            <v>0</v>
          </cell>
          <cell r="E1183">
            <v>0</v>
          </cell>
          <cell r="F1183">
            <v>0</v>
          </cell>
          <cell r="G1183">
            <v>0</v>
          </cell>
          <cell r="N1183">
            <v>0</v>
          </cell>
          <cell r="P1183">
            <v>0</v>
          </cell>
        </row>
        <row r="1184">
          <cell r="B1184">
            <v>0</v>
          </cell>
          <cell r="D1184">
            <v>0</v>
          </cell>
          <cell r="E1184">
            <v>0</v>
          </cell>
          <cell r="F1184">
            <v>0</v>
          </cell>
          <cell r="G1184">
            <v>0</v>
          </cell>
          <cell r="N1184">
            <v>0</v>
          </cell>
          <cell r="P1184">
            <v>0</v>
          </cell>
        </row>
        <row r="1185">
          <cell r="B1185">
            <v>0</v>
          </cell>
          <cell r="D1185">
            <v>0</v>
          </cell>
          <cell r="E1185">
            <v>0</v>
          </cell>
          <cell r="F1185">
            <v>0</v>
          </cell>
          <cell r="G1185">
            <v>0</v>
          </cell>
          <cell r="N1185">
            <v>0</v>
          </cell>
          <cell r="P1185">
            <v>0</v>
          </cell>
        </row>
        <row r="1186">
          <cell r="B1186">
            <v>0</v>
          </cell>
          <cell r="D1186">
            <v>0</v>
          </cell>
          <cell r="E1186">
            <v>0</v>
          </cell>
          <cell r="F1186">
            <v>0</v>
          </cell>
          <cell r="G1186">
            <v>0</v>
          </cell>
          <cell r="N1186">
            <v>0</v>
          </cell>
          <cell r="P1186">
            <v>0</v>
          </cell>
        </row>
        <row r="1187">
          <cell r="B1187">
            <v>0</v>
          </cell>
          <cell r="D1187">
            <v>0</v>
          </cell>
          <cell r="E1187">
            <v>0</v>
          </cell>
          <cell r="F1187">
            <v>0</v>
          </cell>
          <cell r="G1187">
            <v>0</v>
          </cell>
          <cell r="N1187">
            <v>0</v>
          </cell>
          <cell r="P1187">
            <v>0</v>
          </cell>
        </row>
        <row r="1188">
          <cell r="B1188">
            <v>0</v>
          </cell>
          <cell r="D1188">
            <v>0</v>
          </cell>
          <cell r="E1188">
            <v>0</v>
          </cell>
          <cell r="F1188">
            <v>0</v>
          </cell>
          <cell r="G1188">
            <v>0</v>
          </cell>
          <cell r="N1188">
            <v>0</v>
          </cell>
          <cell r="P1188">
            <v>0</v>
          </cell>
        </row>
        <row r="1189">
          <cell r="B1189">
            <v>0</v>
          </cell>
          <cell r="D1189">
            <v>0</v>
          </cell>
          <cell r="E1189">
            <v>0</v>
          </cell>
          <cell r="F1189">
            <v>0</v>
          </cell>
          <cell r="G1189">
            <v>0</v>
          </cell>
          <cell r="N1189">
            <v>0</v>
          </cell>
          <cell r="P1189">
            <v>0</v>
          </cell>
        </row>
        <row r="1190">
          <cell r="B1190">
            <v>0</v>
          </cell>
          <cell r="D1190">
            <v>0</v>
          </cell>
          <cell r="E1190">
            <v>0</v>
          </cell>
          <cell r="F1190">
            <v>0</v>
          </cell>
          <cell r="G1190">
            <v>0</v>
          </cell>
          <cell r="N1190">
            <v>0</v>
          </cell>
          <cell r="P1190">
            <v>0</v>
          </cell>
        </row>
        <row r="1191">
          <cell r="B1191">
            <v>0</v>
          </cell>
          <cell r="D1191">
            <v>0</v>
          </cell>
          <cell r="E1191">
            <v>0</v>
          </cell>
          <cell r="F1191">
            <v>0</v>
          </cell>
          <cell r="G1191">
            <v>0</v>
          </cell>
          <cell r="N1191">
            <v>0</v>
          </cell>
          <cell r="P1191">
            <v>0</v>
          </cell>
        </row>
        <row r="1192">
          <cell r="B1192">
            <v>0</v>
          </cell>
          <cell r="D1192">
            <v>0</v>
          </cell>
          <cell r="E1192">
            <v>0</v>
          </cell>
          <cell r="F1192">
            <v>0</v>
          </cell>
          <cell r="G1192">
            <v>0</v>
          </cell>
          <cell r="N1192">
            <v>0</v>
          </cell>
          <cell r="P1192">
            <v>0</v>
          </cell>
        </row>
        <row r="1193">
          <cell r="B1193">
            <v>0</v>
          </cell>
          <cell r="D1193">
            <v>0</v>
          </cell>
          <cell r="E1193">
            <v>0</v>
          </cell>
          <cell r="F1193">
            <v>0</v>
          </cell>
          <cell r="G1193">
            <v>0</v>
          </cell>
          <cell r="N1193">
            <v>0</v>
          </cell>
          <cell r="P1193">
            <v>0</v>
          </cell>
        </row>
        <row r="1194">
          <cell r="B1194">
            <v>0</v>
          </cell>
          <cell r="D1194">
            <v>0</v>
          </cell>
          <cell r="E1194">
            <v>0</v>
          </cell>
          <cell r="F1194">
            <v>0</v>
          </cell>
          <cell r="G1194">
            <v>0</v>
          </cell>
          <cell r="N1194">
            <v>0</v>
          </cell>
          <cell r="P1194">
            <v>0</v>
          </cell>
        </row>
        <row r="1195">
          <cell r="B1195">
            <v>0</v>
          </cell>
          <cell r="D1195">
            <v>0</v>
          </cell>
          <cell r="E1195">
            <v>0</v>
          </cell>
          <cell r="F1195">
            <v>0</v>
          </cell>
          <cell r="G1195">
            <v>0</v>
          </cell>
          <cell r="N1195">
            <v>0</v>
          </cell>
          <cell r="P1195">
            <v>0</v>
          </cell>
        </row>
        <row r="1196">
          <cell r="B1196">
            <v>0</v>
          </cell>
          <cell r="D1196">
            <v>0</v>
          </cell>
          <cell r="E1196">
            <v>0</v>
          </cell>
          <cell r="F1196">
            <v>0</v>
          </cell>
          <cell r="G1196">
            <v>0</v>
          </cell>
          <cell r="N1196">
            <v>0</v>
          </cell>
          <cell r="P1196">
            <v>0</v>
          </cell>
        </row>
        <row r="1197">
          <cell r="B1197">
            <v>0</v>
          </cell>
          <cell r="D1197">
            <v>0</v>
          </cell>
          <cell r="E1197">
            <v>0</v>
          </cell>
          <cell r="F1197">
            <v>0</v>
          </cell>
          <cell r="G1197">
            <v>0</v>
          </cell>
          <cell r="N1197">
            <v>0</v>
          </cell>
          <cell r="P1197">
            <v>0</v>
          </cell>
        </row>
        <row r="1198">
          <cell r="B1198">
            <v>0</v>
          </cell>
          <cell r="D1198">
            <v>0</v>
          </cell>
          <cell r="E1198">
            <v>0</v>
          </cell>
          <cell r="F1198">
            <v>0</v>
          </cell>
          <cell r="G1198">
            <v>0</v>
          </cell>
          <cell r="N1198">
            <v>0</v>
          </cell>
          <cell r="P1198">
            <v>0</v>
          </cell>
        </row>
        <row r="1199">
          <cell r="B1199">
            <v>0</v>
          </cell>
          <cell r="D1199">
            <v>0</v>
          </cell>
          <cell r="E1199">
            <v>0</v>
          </cell>
          <cell r="F1199">
            <v>0</v>
          </cell>
          <cell r="G1199">
            <v>0</v>
          </cell>
          <cell r="N1199">
            <v>0</v>
          </cell>
          <cell r="P1199">
            <v>0</v>
          </cell>
        </row>
        <row r="1200">
          <cell r="B1200">
            <v>0</v>
          </cell>
          <cell r="D1200">
            <v>0</v>
          </cell>
          <cell r="E1200">
            <v>0</v>
          </cell>
          <cell r="F1200">
            <v>0</v>
          </cell>
          <cell r="G1200">
            <v>0</v>
          </cell>
          <cell r="N1200">
            <v>0</v>
          </cell>
          <cell r="P1200">
            <v>0</v>
          </cell>
        </row>
        <row r="1201">
          <cell r="B1201">
            <v>0</v>
          </cell>
          <cell r="D1201">
            <v>0</v>
          </cell>
          <cell r="E1201">
            <v>0</v>
          </cell>
          <cell r="F1201">
            <v>0</v>
          </cell>
          <cell r="G1201">
            <v>0</v>
          </cell>
          <cell r="N1201">
            <v>0</v>
          </cell>
          <cell r="P1201">
            <v>0</v>
          </cell>
        </row>
        <row r="1202">
          <cell r="B1202">
            <v>0</v>
          </cell>
          <cell r="D1202">
            <v>0</v>
          </cell>
          <cell r="E1202">
            <v>0</v>
          </cell>
          <cell r="F1202">
            <v>0</v>
          </cell>
          <cell r="G1202">
            <v>0</v>
          </cell>
          <cell r="N1202">
            <v>0</v>
          </cell>
          <cell r="P1202">
            <v>0</v>
          </cell>
        </row>
        <row r="1203">
          <cell r="B1203">
            <v>0</v>
          </cell>
          <cell r="D1203">
            <v>0</v>
          </cell>
          <cell r="E1203">
            <v>0</v>
          </cell>
          <cell r="F1203">
            <v>0</v>
          </cell>
          <cell r="G1203">
            <v>0</v>
          </cell>
          <cell r="N1203">
            <v>0</v>
          </cell>
          <cell r="P1203">
            <v>0</v>
          </cell>
        </row>
        <row r="1204">
          <cell r="B1204">
            <v>0</v>
          </cell>
          <cell r="D1204">
            <v>0</v>
          </cell>
          <cell r="E1204">
            <v>0</v>
          </cell>
          <cell r="F1204">
            <v>0</v>
          </cell>
          <cell r="G1204">
            <v>0</v>
          </cell>
          <cell r="N1204">
            <v>0</v>
          </cell>
          <cell r="P1204">
            <v>0</v>
          </cell>
        </row>
        <row r="1205">
          <cell r="B1205">
            <v>0</v>
          </cell>
          <cell r="D1205">
            <v>0</v>
          </cell>
          <cell r="E1205">
            <v>0</v>
          </cell>
          <cell r="F1205">
            <v>0</v>
          </cell>
          <cell r="G1205">
            <v>0</v>
          </cell>
          <cell r="N1205">
            <v>0</v>
          </cell>
          <cell r="P1205">
            <v>0</v>
          </cell>
        </row>
        <row r="1206">
          <cell r="B1206">
            <v>0</v>
          </cell>
          <cell r="D1206">
            <v>0</v>
          </cell>
          <cell r="E1206">
            <v>0</v>
          </cell>
          <cell r="F1206">
            <v>0</v>
          </cell>
          <cell r="G1206">
            <v>0</v>
          </cell>
          <cell r="N1206">
            <v>0</v>
          </cell>
          <cell r="P1206">
            <v>0</v>
          </cell>
        </row>
        <row r="1207">
          <cell r="B1207">
            <v>0</v>
          </cell>
          <cell r="D1207">
            <v>0</v>
          </cell>
          <cell r="E1207">
            <v>0</v>
          </cell>
          <cell r="F1207">
            <v>0</v>
          </cell>
          <cell r="G1207">
            <v>0</v>
          </cell>
          <cell r="N1207">
            <v>0</v>
          </cell>
          <cell r="P1207">
            <v>0</v>
          </cell>
        </row>
        <row r="1208">
          <cell r="B1208">
            <v>0</v>
          </cell>
          <cell r="D1208">
            <v>0</v>
          </cell>
          <cell r="E1208">
            <v>0</v>
          </cell>
          <cell r="F1208">
            <v>0</v>
          </cell>
          <cell r="G1208">
            <v>0</v>
          </cell>
          <cell r="N1208">
            <v>0</v>
          </cell>
          <cell r="P1208">
            <v>0</v>
          </cell>
        </row>
        <row r="1209">
          <cell r="B1209">
            <v>0</v>
          </cell>
          <cell r="D1209">
            <v>0</v>
          </cell>
          <cell r="E1209">
            <v>0</v>
          </cell>
          <cell r="F1209">
            <v>0</v>
          </cell>
          <cell r="G1209">
            <v>0</v>
          </cell>
          <cell r="N1209">
            <v>0</v>
          </cell>
          <cell r="P1209">
            <v>0</v>
          </cell>
        </row>
        <row r="1210">
          <cell r="B1210">
            <v>0</v>
          </cell>
          <cell r="D1210">
            <v>0</v>
          </cell>
          <cell r="E1210">
            <v>0</v>
          </cell>
          <cell r="F1210">
            <v>0</v>
          </cell>
          <cell r="G1210">
            <v>0</v>
          </cell>
          <cell r="N1210">
            <v>0</v>
          </cell>
          <cell r="P1210">
            <v>0</v>
          </cell>
        </row>
        <row r="1211">
          <cell r="B1211">
            <v>0</v>
          </cell>
          <cell r="D1211">
            <v>0</v>
          </cell>
          <cell r="E1211">
            <v>0</v>
          </cell>
          <cell r="F1211">
            <v>0</v>
          </cell>
          <cell r="G1211">
            <v>0</v>
          </cell>
          <cell r="N1211">
            <v>0</v>
          </cell>
          <cell r="P1211">
            <v>0</v>
          </cell>
        </row>
        <row r="1212">
          <cell r="B1212">
            <v>0</v>
          </cell>
          <cell r="D1212">
            <v>0</v>
          </cell>
          <cell r="E1212">
            <v>0</v>
          </cell>
          <cell r="F1212">
            <v>0</v>
          </cell>
          <cell r="G1212">
            <v>0</v>
          </cell>
          <cell r="N1212">
            <v>0</v>
          </cell>
          <cell r="P1212">
            <v>0</v>
          </cell>
        </row>
        <row r="1213">
          <cell r="B1213">
            <v>0</v>
          </cell>
          <cell r="D1213">
            <v>0</v>
          </cell>
          <cell r="E1213">
            <v>0</v>
          </cell>
          <cell r="F1213">
            <v>0</v>
          </cell>
          <cell r="G1213">
            <v>0</v>
          </cell>
          <cell r="N1213">
            <v>0</v>
          </cell>
          <cell r="P1213">
            <v>0</v>
          </cell>
        </row>
        <row r="1214">
          <cell r="B1214">
            <v>0</v>
          </cell>
          <cell r="D1214">
            <v>0</v>
          </cell>
          <cell r="E1214">
            <v>0</v>
          </cell>
          <cell r="F1214">
            <v>0</v>
          </cell>
          <cell r="G1214">
            <v>0</v>
          </cell>
          <cell r="N1214">
            <v>0</v>
          </cell>
          <cell r="P1214">
            <v>0</v>
          </cell>
        </row>
        <row r="1215">
          <cell r="B1215">
            <v>0</v>
          </cell>
          <cell r="D1215">
            <v>0</v>
          </cell>
          <cell r="E1215">
            <v>0</v>
          </cell>
          <cell r="F1215">
            <v>0</v>
          </cell>
          <cell r="G1215">
            <v>0</v>
          </cell>
          <cell r="N1215">
            <v>0</v>
          </cell>
          <cell r="P1215">
            <v>0</v>
          </cell>
        </row>
        <row r="1216">
          <cell r="B1216">
            <v>0</v>
          </cell>
          <cell r="D1216">
            <v>0</v>
          </cell>
          <cell r="E1216">
            <v>0</v>
          </cell>
          <cell r="F1216">
            <v>0</v>
          </cell>
          <cell r="G1216">
            <v>0</v>
          </cell>
          <cell r="N1216">
            <v>0</v>
          </cell>
          <cell r="P1216">
            <v>0</v>
          </cell>
        </row>
        <row r="1217">
          <cell r="B1217">
            <v>0</v>
          </cell>
          <cell r="D1217">
            <v>0</v>
          </cell>
          <cell r="E1217">
            <v>0</v>
          </cell>
          <cell r="F1217">
            <v>0</v>
          </cell>
          <cell r="G1217">
            <v>0</v>
          </cell>
          <cell r="N1217">
            <v>0</v>
          </cell>
          <cell r="P1217">
            <v>0</v>
          </cell>
        </row>
        <row r="1218">
          <cell r="B1218">
            <v>0</v>
          </cell>
          <cell r="D1218">
            <v>0</v>
          </cell>
          <cell r="E1218">
            <v>0</v>
          </cell>
          <cell r="F1218">
            <v>0</v>
          </cell>
          <cell r="G1218">
            <v>0</v>
          </cell>
          <cell r="N1218">
            <v>0</v>
          </cell>
          <cell r="P1218">
            <v>0</v>
          </cell>
        </row>
        <row r="1219">
          <cell r="B1219">
            <v>0</v>
          </cell>
          <cell r="D1219">
            <v>0</v>
          </cell>
          <cell r="E1219">
            <v>0</v>
          </cell>
          <cell r="F1219">
            <v>0</v>
          </cell>
          <cell r="G1219">
            <v>0</v>
          </cell>
          <cell r="N1219">
            <v>0</v>
          </cell>
          <cell r="P1219">
            <v>0</v>
          </cell>
        </row>
        <row r="1220">
          <cell r="B1220">
            <v>0</v>
          </cell>
          <cell r="D1220">
            <v>0</v>
          </cell>
          <cell r="E1220">
            <v>0</v>
          </cell>
          <cell r="F1220">
            <v>0</v>
          </cell>
          <cell r="G1220">
            <v>0</v>
          </cell>
          <cell r="N1220">
            <v>0</v>
          </cell>
          <cell r="P1220">
            <v>0</v>
          </cell>
        </row>
        <row r="1221">
          <cell r="B1221">
            <v>0</v>
          </cell>
          <cell r="D1221">
            <v>0</v>
          </cell>
          <cell r="E1221">
            <v>0</v>
          </cell>
          <cell r="F1221">
            <v>0</v>
          </cell>
          <cell r="G1221">
            <v>0</v>
          </cell>
          <cell r="N1221">
            <v>0</v>
          </cell>
          <cell r="P1221">
            <v>0</v>
          </cell>
        </row>
        <row r="1222">
          <cell r="B1222">
            <v>0</v>
          </cell>
          <cell r="D1222">
            <v>0</v>
          </cell>
          <cell r="E1222">
            <v>0</v>
          </cell>
          <cell r="F1222">
            <v>0</v>
          </cell>
          <cell r="G1222">
            <v>0</v>
          </cell>
          <cell r="N1222">
            <v>0</v>
          </cell>
          <cell r="P1222">
            <v>0</v>
          </cell>
        </row>
        <row r="1223">
          <cell r="B1223">
            <v>0</v>
          </cell>
          <cell r="D1223">
            <v>0</v>
          </cell>
          <cell r="E1223">
            <v>0</v>
          </cell>
          <cell r="F1223">
            <v>0</v>
          </cell>
          <cell r="G1223">
            <v>0</v>
          </cell>
          <cell r="N1223">
            <v>0</v>
          </cell>
          <cell r="P1223">
            <v>0</v>
          </cell>
        </row>
        <row r="1224">
          <cell r="B1224">
            <v>0</v>
          </cell>
          <cell r="D1224">
            <v>0</v>
          </cell>
          <cell r="E1224">
            <v>0</v>
          </cell>
          <cell r="F1224">
            <v>0</v>
          </cell>
          <cell r="G1224">
            <v>0</v>
          </cell>
          <cell r="N1224">
            <v>0</v>
          </cell>
          <cell r="P1224">
            <v>0</v>
          </cell>
        </row>
        <row r="1225">
          <cell r="B1225">
            <v>0</v>
          </cell>
          <cell r="D1225">
            <v>0</v>
          </cell>
          <cell r="E1225">
            <v>0</v>
          </cell>
          <cell r="F1225">
            <v>0</v>
          </cell>
          <cell r="G1225">
            <v>0</v>
          </cell>
          <cell r="N1225">
            <v>0</v>
          </cell>
          <cell r="P1225">
            <v>0</v>
          </cell>
        </row>
        <row r="1226">
          <cell r="B1226">
            <v>0</v>
          </cell>
          <cell r="D1226">
            <v>0</v>
          </cell>
          <cell r="E1226">
            <v>0</v>
          </cell>
          <cell r="F1226">
            <v>0</v>
          </cell>
          <cell r="G1226">
            <v>0</v>
          </cell>
          <cell r="N1226">
            <v>0</v>
          </cell>
          <cell r="P1226">
            <v>0</v>
          </cell>
        </row>
        <row r="1227">
          <cell r="B1227">
            <v>0</v>
          </cell>
          <cell r="D1227">
            <v>0</v>
          </cell>
          <cell r="E1227">
            <v>0</v>
          </cell>
          <cell r="F1227">
            <v>0</v>
          </cell>
          <cell r="G1227">
            <v>0</v>
          </cell>
          <cell r="N1227">
            <v>0</v>
          </cell>
          <cell r="P1227">
            <v>0</v>
          </cell>
        </row>
        <row r="1228">
          <cell r="B1228">
            <v>0</v>
          </cell>
          <cell r="D1228">
            <v>0</v>
          </cell>
          <cell r="E1228">
            <v>0</v>
          </cell>
          <cell r="F1228">
            <v>0</v>
          </cell>
          <cell r="G1228">
            <v>0</v>
          </cell>
          <cell r="N1228">
            <v>0</v>
          </cell>
          <cell r="P1228">
            <v>0</v>
          </cell>
        </row>
        <row r="1229">
          <cell r="B1229">
            <v>0</v>
          </cell>
          <cell r="D1229">
            <v>0</v>
          </cell>
          <cell r="E1229">
            <v>0</v>
          </cell>
          <cell r="F1229">
            <v>0</v>
          </cell>
          <cell r="G1229">
            <v>0</v>
          </cell>
          <cell r="N1229">
            <v>0</v>
          </cell>
          <cell r="P1229">
            <v>0</v>
          </cell>
        </row>
        <row r="1230">
          <cell r="B1230">
            <v>0</v>
          </cell>
          <cell r="D1230">
            <v>0</v>
          </cell>
          <cell r="E1230">
            <v>0</v>
          </cell>
          <cell r="F1230">
            <v>0</v>
          </cell>
          <cell r="G1230">
            <v>0</v>
          </cell>
          <cell r="N1230">
            <v>0</v>
          </cell>
          <cell r="P1230">
            <v>0</v>
          </cell>
        </row>
        <row r="1231">
          <cell r="B1231">
            <v>0</v>
          </cell>
          <cell r="D1231">
            <v>0</v>
          </cell>
          <cell r="E1231">
            <v>0</v>
          </cell>
          <cell r="F1231">
            <v>0</v>
          </cell>
          <cell r="G1231">
            <v>0</v>
          </cell>
          <cell r="N1231">
            <v>0</v>
          </cell>
          <cell r="P1231">
            <v>0</v>
          </cell>
        </row>
        <row r="1232">
          <cell r="B1232">
            <v>0</v>
          </cell>
          <cell r="D1232">
            <v>0</v>
          </cell>
          <cell r="E1232">
            <v>0</v>
          </cell>
          <cell r="F1232">
            <v>0</v>
          </cell>
          <cell r="G1232">
            <v>0</v>
          </cell>
          <cell r="N1232">
            <v>0</v>
          </cell>
          <cell r="P1232">
            <v>0</v>
          </cell>
        </row>
        <row r="1233">
          <cell r="B1233">
            <v>0</v>
          </cell>
          <cell r="D1233">
            <v>0</v>
          </cell>
          <cell r="E1233">
            <v>0</v>
          </cell>
          <cell r="F1233">
            <v>0</v>
          </cell>
          <cell r="G1233">
            <v>0</v>
          </cell>
          <cell r="N1233">
            <v>0</v>
          </cell>
          <cell r="P1233">
            <v>0</v>
          </cell>
        </row>
        <row r="1234">
          <cell r="B1234">
            <v>0</v>
          </cell>
          <cell r="D1234">
            <v>0</v>
          </cell>
          <cell r="E1234">
            <v>0</v>
          </cell>
          <cell r="F1234">
            <v>0</v>
          </cell>
          <cell r="G1234">
            <v>0</v>
          </cell>
          <cell r="N1234">
            <v>0</v>
          </cell>
          <cell r="P1234">
            <v>0</v>
          </cell>
        </row>
        <row r="1235">
          <cell r="B1235">
            <v>0</v>
          </cell>
          <cell r="D1235">
            <v>0</v>
          </cell>
          <cell r="E1235">
            <v>0</v>
          </cell>
          <cell r="F1235">
            <v>0</v>
          </cell>
          <cell r="G1235">
            <v>0</v>
          </cell>
          <cell r="N1235">
            <v>0</v>
          </cell>
          <cell r="P1235">
            <v>0</v>
          </cell>
        </row>
        <row r="1236">
          <cell r="B1236">
            <v>0</v>
          </cell>
          <cell r="D1236">
            <v>0</v>
          </cell>
          <cell r="E1236">
            <v>0</v>
          </cell>
          <cell r="F1236">
            <v>0</v>
          </cell>
          <cell r="G1236">
            <v>0</v>
          </cell>
          <cell r="N1236">
            <v>0</v>
          </cell>
          <cell r="P1236">
            <v>0</v>
          </cell>
        </row>
        <row r="1237">
          <cell r="B1237">
            <v>0</v>
          </cell>
          <cell r="D1237">
            <v>0</v>
          </cell>
          <cell r="E1237">
            <v>0</v>
          </cell>
          <cell r="F1237">
            <v>0</v>
          </cell>
          <cell r="G1237">
            <v>0</v>
          </cell>
          <cell r="N1237">
            <v>0</v>
          </cell>
          <cell r="P1237">
            <v>0</v>
          </cell>
        </row>
        <row r="1238">
          <cell r="B1238">
            <v>0</v>
          </cell>
          <cell r="D1238">
            <v>0</v>
          </cell>
          <cell r="E1238">
            <v>0</v>
          </cell>
          <cell r="F1238">
            <v>0</v>
          </cell>
          <cell r="G1238">
            <v>0</v>
          </cell>
          <cell r="N1238">
            <v>0</v>
          </cell>
          <cell r="P1238">
            <v>0</v>
          </cell>
        </row>
        <row r="1239">
          <cell r="B1239">
            <v>0</v>
          </cell>
          <cell r="D1239">
            <v>0</v>
          </cell>
          <cell r="E1239">
            <v>0</v>
          </cell>
          <cell r="F1239">
            <v>0</v>
          </cell>
          <cell r="G1239">
            <v>0</v>
          </cell>
          <cell r="N1239">
            <v>0</v>
          </cell>
          <cell r="P1239">
            <v>0</v>
          </cell>
        </row>
        <row r="1240">
          <cell r="B1240">
            <v>0</v>
          </cell>
          <cell r="D1240">
            <v>0</v>
          </cell>
          <cell r="E1240">
            <v>0</v>
          </cell>
          <cell r="F1240">
            <v>0</v>
          </cell>
          <cell r="G1240">
            <v>0</v>
          </cell>
          <cell r="N1240">
            <v>0</v>
          </cell>
          <cell r="P1240">
            <v>0</v>
          </cell>
        </row>
        <row r="1241">
          <cell r="B1241">
            <v>0</v>
          </cell>
          <cell r="D1241">
            <v>0</v>
          </cell>
          <cell r="E1241">
            <v>0</v>
          </cell>
          <cell r="F1241">
            <v>0</v>
          </cell>
          <cell r="G1241">
            <v>0</v>
          </cell>
          <cell r="N1241">
            <v>0</v>
          </cell>
          <cell r="P1241">
            <v>0</v>
          </cell>
        </row>
        <row r="1242">
          <cell r="B1242">
            <v>0</v>
          </cell>
          <cell r="D1242">
            <v>0</v>
          </cell>
          <cell r="E1242">
            <v>0</v>
          </cell>
          <cell r="F1242">
            <v>0</v>
          </cell>
          <cell r="G1242">
            <v>0</v>
          </cell>
          <cell r="N1242">
            <v>0</v>
          </cell>
          <cell r="P1242">
            <v>0</v>
          </cell>
        </row>
        <row r="1243">
          <cell r="B1243">
            <v>0</v>
          </cell>
          <cell r="D1243">
            <v>0</v>
          </cell>
          <cell r="E1243">
            <v>0</v>
          </cell>
          <cell r="F1243">
            <v>0</v>
          </cell>
          <cell r="G1243">
            <v>0</v>
          </cell>
          <cell r="N1243">
            <v>0</v>
          </cell>
          <cell r="P1243">
            <v>0</v>
          </cell>
        </row>
        <row r="1244">
          <cell r="B1244">
            <v>0</v>
          </cell>
          <cell r="D1244">
            <v>0</v>
          </cell>
          <cell r="E1244">
            <v>0</v>
          </cell>
          <cell r="F1244">
            <v>0</v>
          </cell>
          <cell r="G1244">
            <v>0</v>
          </cell>
          <cell r="N1244">
            <v>0</v>
          </cell>
          <cell r="P1244">
            <v>0</v>
          </cell>
        </row>
        <row r="1245">
          <cell r="B1245">
            <v>0</v>
          </cell>
          <cell r="D1245">
            <v>0</v>
          </cell>
          <cell r="E1245">
            <v>0</v>
          </cell>
          <cell r="F1245">
            <v>0</v>
          </cell>
          <cell r="G1245">
            <v>0</v>
          </cell>
          <cell r="N1245">
            <v>0</v>
          </cell>
          <cell r="P1245">
            <v>0</v>
          </cell>
        </row>
        <row r="1246">
          <cell r="B1246">
            <v>0</v>
          </cell>
          <cell r="D1246">
            <v>0</v>
          </cell>
          <cell r="E1246">
            <v>0</v>
          </cell>
          <cell r="F1246">
            <v>0</v>
          </cell>
          <cell r="G1246">
            <v>0</v>
          </cell>
          <cell r="N1246">
            <v>0</v>
          </cell>
          <cell r="P1246">
            <v>0</v>
          </cell>
        </row>
        <row r="1247">
          <cell r="B1247">
            <v>0</v>
          </cell>
          <cell r="D1247">
            <v>0</v>
          </cell>
          <cell r="E1247">
            <v>0</v>
          </cell>
          <cell r="F1247">
            <v>0</v>
          </cell>
          <cell r="G1247">
            <v>0</v>
          </cell>
          <cell r="N1247">
            <v>0</v>
          </cell>
          <cell r="P1247">
            <v>0</v>
          </cell>
        </row>
        <row r="1248">
          <cell r="B1248">
            <v>0</v>
          </cell>
          <cell r="D1248">
            <v>0</v>
          </cell>
          <cell r="E1248">
            <v>0</v>
          </cell>
          <cell r="F1248">
            <v>0</v>
          </cell>
          <cell r="G1248">
            <v>0</v>
          </cell>
          <cell r="N1248">
            <v>0</v>
          </cell>
          <cell r="P1248">
            <v>0</v>
          </cell>
        </row>
        <row r="1249">
          <cell r="B1249">
            <v>0</v>
          </cell>
          <cell r="D1249">
            <v>0</v>
          </cell>
          <cell r="E1249">
            <v>0</v>
          </cell>
          <cell r="F1249">
            <v>0</v>
          </cell>
          <cell r="G1249">
            <v>0</v>
          </cell>
          <cell r="N1249">
            <v>0</v>
          </cell>
          <cell r="P1249">
            <v>0</v>
          </cell>
        </row>
        <row r="1250">
          <cell r="B1250">
            <v>0</v>
          </cell>
          <cell r="D1250">
            <v>0</v>
          </cell>
          <cell r="E1250">
            <v>0</v>
          </cell>
          <cell r="F1250">
            <v>0</v>
          </cell>
          <cell r="G1250">
            <v>0</v>
          </cell>
          <cell r="N1250">
            <v>0</v>
          </cell>
          <cell r="P1250">
            <v>0</v>
          </cell>
        </row>
        <row r="1251">
          <cell r="B1251">
            <v>0</v>
          </cell>
          <cell r="D1251">
            <v>0</v>
          </cell>
          <cell r="E1251">
            <v>0</v>
          </cell>
          <cell r="F1251">
            <v>0</v>
          </cell>
          <cell r="G1251">
            <v>0</v>
          </cell>
          <cell r="N1251">
            <v>0</v>
          </cell>
          <cell r="P1251">
            <v>0</v>
          </cell>
        </row>
        <row r="1252">
          <cell r="B1252">
            <v>0</v>
          </cell>
          <cell r="D1252">
            <v>0</v>
          </cell>
          <cell r="E1252">
            <v>0</v>
          </cell>
          <cell r="F1252">
            <v>0</v>
          </cell>
          <cell r="G1252">
            <v>0</v>
          </cell>
          <cell r="N1252">
            <v>0</v>
          </cell>
          <cell r="P1252">
            <v>0</v>
          </cell>
        </row>
        <row r="1253">
          <cell r="B1253">
            <v>0</v>
          </cell>
          <cell r="D1253">
            <v>0</v>
          </cell>
          <cell r="E1253">
            <v>0</v>
          </cell>
          <cell r="F1253">
            <v>0</v>
          </cell>
          <cell r="G1253">
            <v>0</v>
          </cell>
          <cell r="N1253">
            <v>0</v>
          </cell>
          <cell r="P1253">
            <v>0</v>
          </cell>
        </row>
        <row r="1254">
          <cell r="B1254">
            <v>0</v>
          </cell>
          <cell r="D1254">
            <v>0</v>
          </cell>
          <cell r="E1254">
            <v>0</v>
          </cell>
          <cell r="F1254">
            <v>0</v>
          </cell>
          <cell r="G1254">
            <v>0</v>
          </cell>
          <cell r="N1254">
            <v>0</v>
          </cell>
          <cell r="P1254">
            <v>0</v>
          </cell>
        </row>
        <row r="1255">
          <cell r="B1255">
            <v>0</v>
          </cell>
          <cell r="D1255">
            <v>0</v>
          </cell>
          <cell r="E1255">
            <v>0</v>
          </cell>
          <cell r="F1255">
            <v>0</v>
          </cell>
          <cell r="G1255">
            <v>0</v>
          </cell>
          <cell r="N1255">
            <v>0</v>
          </cell>
          <cell r="P1255">
            <v>0</v>
          </cell>
        </row>
        <row r="1256">
          <cell r="B1256">
            <v>0</v>
          </cell>
          <cell r="D1256">
            <v>0</v>
          </cell>
          <cell r="E1256">
            <v>0</v>
          </cell>
          <cell r="F1256">
            <v>0</v>
          </cell>
          <cell r="G1256">
            <v>0</v>
          </cell>
          <cell r="N1256">
            <v>0</v>
          </cell>
          <cell r="P1256">
            <v>0</v>
          </cell>
        </row>
        <row r="1257">
          <cell r="B1257">
            <v>0</v>
          </cell>
          <cell r="D1257">
            <v>0</v>
          </cell>
          <cell r="E1257">
            <v>0</v>
          </cell>
          <cell r="F1257">
            <v>0</v>
          </cell>
          <cell r="G1257">
            <v>0</v>
          </cell>
          <cell r="N1257">
            <v>0</v>
          </cell>
          <cell r="P1257">
            <v>0</v>
          </cell>
        </row>
        <row r="1258">
          <cell r="B1258">
            <v>0</v>
          </cell>
          <cell r="D1258">
            <v>0</v>
          </cell>
          <cell r="E1258">
            <v>0</v>
          </cell>
          <cell r="F1258">
            <v>0</v>
          </cell>
          <cell r="G1258">
            <v>0</v>
          </cell>
          <cell r="N1258">
            <v>0</v>
          </cell>
          <cell r="P1258">
            <v>0</v>
          </cell>
        </row>
        <row r="1259">
          <cell r="B1259">
            <v>0</v>
          </cell>
          <cell r="D1259">
            <v>0</v>
          </cell>
          <cell r="E1259">
            <v>0</v>
          </cell>
          <cell r="F1259">
            <v>0</v>
          </cell>
          <cell r="G1259">
            <v>0</v>
          </cell>
          <cell r="N1259">
            <v>0</v>
          </cell>
          <cell r="P1259">
            <v>0</v>
          </cell>
        </row>
        <row r="1260">
          <cell r="B1260">
            <v>0</v>
          </cell>
          <cell r="D1260">
            <v>0</v>
          </cell>
          <cell r="E1260">
            <v>0</v>
          </cell>
          <cell r="F1260">
            <v>0</v>
          </cell>
          <cell r="G1260">
            <v>0</v>
          </cell>
          <cell r="N1260">
            <v>0</v>
          </cell>
          <cell r="P1260">
            <v>0</v>
          </cell>
        </row>
        <row r="1261">
          <cell r="B1261">
            <v>0</v>
          </cell>
          <cell r="D1261">
            <v>0</v>
          </cell>
          <cell r="E1261">
            <v>0</v>
          </cell>
          <cell r="F1261">
            <v>0</v>
          </cell>
          <cell r="G1261">
            <v>0</v>
          </cell>
          <cell r="N1261">
            <v>0</v>
          </cell>
          <cell r="P1261">
            <v>0</v>
          </cell>
        </row>
        <row r="1262">
          <cell r="B1262">
            <v>0</v>
          </cell>
          <cell r="D1262">
            <v>0</v>
          </cell>
          <cell r="E1262">
            <v>0</v>
          </cell>
          <cell r="F1262">
            <v>0</v>
          </cell>
          <cell r="G1262">
            <v>0</v>
          </cell>
          <cell r="N1262">
            <v>0</v>
          </cell>
          <cell r="P1262">
            <v>0</v>
          </cell>
        </row>
        <row r="1263">
          <cell r="B1263">
            <v>0</v>
          </cell>
          <cell r="D1263">
            <v>0</v>
          </cell>
          <cell r="E1263">
            <v>0</v>
          </cell>
          <cell r="F1263">
            <v>0</v>
          </cell>
          <cell r="G1263">
            <v>0</v>
          </cell>
          <cell r="N1263">
            <v>0</v>
          </cell>
          <cell r="P1263">
            <v>0</v>
          </cell>
        </row>
        <row r="1264">
          <cell r="B1264">
            <v>0</v>
          </cell>
          <cell r="D1264">
            <v>0</v>
          </cell>
          <cell r="E1264">
            <v>0</v>
          </cell>
          <cell r="F1264">
            <v>0</v>
          </cell>
          <cell r="G1264">
            <v>0</v>
          </cell>
          <cell r="N1264">
            <v>0</v>
          </cell>
          <cell r="P1264">
            <v>0</v>
          </cell>
        </row>
        <row r="1265">
          <cell r="B1265">
            <v>0</v>
          </cell>
          <cell r="D1265">
            <v>0</v>
          </cell>
          <cell r="E1265">
            <v>0</v>
          </cell>
          <cell r="F1265">
            <v>0</v>
          </cell>
          <cell r="G1265">
            <v>0</v>
          </cell>
          <cell r="N1265">
            <v>0</v>
          </cell>
          <cell r="P1265">
            <v>0</v>
          </cell>
        </row>
        <row r="1266">
          <cell r="B1266">
            <v>0</v>
          </cell>
          <cell r="D1266">
            <v>0</v>
          </cell>
          <cell r="E1266">
            <v>0</v>
          </cell>
          <cell r="F1266">
            <v>0</v>
          </cell>
          <cell r="G1266">
            <v>0</v>
          </cell>
          <cell r="N1266">
            <v>0</v>
          </cell>
          <cell r="P1266">
            <v>0</v>
          </cell>
        </row>
        <row r="1267">
          <cell r="B1267">
            <v>0</v>
          </cell>
          <cell r="D1267">
            <v>0</v>
          </cell>
          <cell r="E1267">
            <v>0</v>
          </cell>
          <cell r="F1267">
            <v>0</v>
          </cell>
          <cell r="G1267">
            <v>0</v>
          </cell>
          <cell r="N1267">
            <v>0</v>
          </cell>
          <cell r="P1267">
            <v>0</v>
          </cell>
        </row>
        <row r="1268">
          <cell r="B1268">
            <v>0</v>
          </cell>
          <cell r="D1268">
            <v>0</v>
          </cell>
          <cell r="E1268">
            <v>0</v>
          </cell>
          <cell r="F1268">
            <v>0</v>
          </cell>
          <cell r="G1268">
            <v>0</v>
          </cell>
          <cell r="N1268">
            <v>0</v>
          </cell>
          <cell r="P1268">
            <v>0</v>
          </cell>
        </row>
        <row r="1269">
          <cell r="B1269">
            <v>0</v>
          </cell>
          <cell r="D1269">
            <v>0</v>
          </cell>
          <cell r="E1269">
            <v>0</v>
          </cell>
          <cell r="F1269">
            <v>0</v>
          </cell>
          <cell r="G1269">
            <v>0</v>
          </cell>
          <cell r="N1269">
            <v>0</v>
          </cell>
          <cell r="P1269">
            <v>0</v>
          </cell>
        </row>
        <row r="1270">
          <cell r="B1270">
            <v>0</v>
          </cell>
          <cell r="D1270">
            <v>0</v>
          </cell>
          <cell r="E1270">
            <v>0</v>
          </cell>
          <cell r="F1270">
            <v>0</v>
          </cell>
          <cell r="G1270">
            <v>0</v>
          </cell>
          <cell r="N1270">
            <v>0</v>
          </cell>
          <cell r="P1270">
            <v>0</v>
          </cell>
        </row>
        <row r="1271">
          <cell r="B1271">
            <v>0</v>
          </cell>
          <cell r="D1271">
            <v>0</v>
          </cell>
          <cell r="E1271">
            <v>0</v>
          </cell>
          <cell r="F1271">
            <v>0</v>
          </cell>
          <cell r="G1271">
            <v>0</v>
          </cell>
          <cell r="N1271">
            <v>0</v>
          </cell>
          <cell r="P1271">
            <v>0</v>
          </cell>
        </row>
        <row r="1272">
          <cell r="B1272">
            <v>0</v>
          </cell>
          <cell r="D1272">
            <v>0</v>
          </cell>
          <cell r="E1272">
            <v>0</v>
          </cell>
          <cell r="F1272">
            <v>0</v>
          </cell>
          <cell r="G1272">
            <v>0</v>
          </cell>
          <cell r="N1272">
            <v>0</v>
          </cell>
          <cell r="P1272">
            <v>0</v>
          </cell>
        </row>
        <row r="1273">
          <cell r="B1273">
            <v>0</v>
          </cell>
          <cell r="D1273">
            <v>0</v>
          </cell>
          <cell r="E1273">
            <v>0</v>
          </cell>
          <cell r="F1273">
            <v>0</v>
          </cell>
          <cell r="G1273">
            <v>0</v>
          </cell>
          <cell r="N1273">
            <v>0</v>
          </cell>
          <cell r="P1273">
            <v>0</v>
          </cell>
        </row>
        <row r="1274">
          <cell r="B1274">
            <v>0</v>
          </cell>
          <cell r="D1274">
            <v>0</v>
          </cell>
          <cell r="E1274">
            <v>0</v>
          </cell>
          <cell r="F1274">
            <v>0</v>
          </cell>
          <cell r="G1274">
            <v>0</v>
          </cell>
          <cell r="N1274">
            <v>0</v>
          </cell>
          <cell r="P1274">
            <v>0</v>
          </cell>
        </row>
        <row r="1275">
          <cell r="B1275">
            <v>0</v>
          </cell>
          <cell r="D1275">
            <v>0</v>
          </cell>
          <cell r="E1275">
            <v>0</v>
          </cell>
          <cell r="F1275">
            <v>0</v>
          </cell>
          <cell r="G1275">
            <v>0</v>
          </cell>
          <cell r="N1275">
            <v>0</v>
          </cell>
          <cell r="P1275">
            <v>0</v>
          </cell>
        </row>
        <row r="1276">
          <cell r="B1276">
            <v>0</v>
          </cell>
          <cell r="D1276">
            <v>0</v>
          </cell>
          <cell r="E1276">
            <v>0</v>
          </cell>
          <cell r="F1276">
            <v>0</v>
          </cell>
          <cell r="G1276">
            <v>0</v>
          </cell>
          <cell r="N1276">
            <v>0</v>
          </cell>
          <cell r="P1276">
            <v>0</v>
          </cell>
        </row>
        <row r="1277">
          <cell r="B1277">
            <v>0</v>
          </cell>
          <cell r="D1277">
            <v>0</v>
          </cell>
          <cell r="E1277">
            <v>0</v>
          </cell>
          <cell r="F1277">
            <v>0</v>
          </cell>
          <cell r="G1277">
            <v>0</v>
          </cell>
          <cell r="N1277">
            <v>0</v>
          </cell>
          <cell r="P1277">
            <v>0</v>
          </cell>
        </row>
        <row r="1278">
          <cell r="B1278">
            <v>0</v>
          </cell>
          <cell r="D1278">
            <v>0</v>
          </cell>
          <cell r="E1278">
            <v>0</v>
          </cell>
          <cell r="F1278">
            <v>0</v>
          </cell>
          <cell r="G1278">
            <v>0</v>
          </cell>
          <cell r="N1278">
            <v>0</v>
          </cell>
          <cell r="P1278">
            <v>0</v>
          </cell>
        </row>
        <row r="1279">
          <cell r="B1279">
            <v>0</v>
          </cell>
          <cell r="D1279">
            <v>0</v>
          </cell>
          <cell r="E1279">
            <v>0</v>
          </cell>
          <cell r="F1279">
            <v>0</v>
          </cell>
          <cell r="G1279">
            <v>0</v>
          </cell>
          <cell r="N1279">
            <v>0</v>
          </cell>
          <cell r="P1279">
            <v>0</v>
          </cell>
        </row>
        <row r="1280">
          <cell r="B1280">
            <v>0</v>
          </cell>
          <cell r="D1280">
            <v>0</v>
          </cell>
          <cell r="E1280">
            <v>0</v>
          </cell>
          <cell r="F1280">
            <v>0</v>
          </cell>
          <cell r="G1280">
            <v>0</v>
          </cell>
          <cell r="N1280">
            <v>0</v>
          </cell>
          <cell r="P1280">
            <v>0</v>
          </cell>
        </row>
        <row r="1281">
          <cell r="B1281">
            <v>0</v>
          </cell>
          <cell r="D1281">
            <v>0</v>
          </cell>
          <cell r="E1281">
            <v>0</v>
          </cell>
          <cell r="F1281">
            <v>0</v>
          </cell>
          <cell r="G1281">
            <v>0</v>
          </cell>
          <cell r="N1281">
            <v>0</v>
          </cell>
          <cell r="P1281">
            <v>0</v>
          </cell>
        </row>
        <row r="1282">
          <cell r="B1282">
            <v>0</v>
          </cell>
          <cell r="D1282">
            <v>0</v>
          </cell>
          <cell r="E1282">
            <v>0</v>
          </cell>
          <cell r="F1282">
            <v>0</v>
          </cell>
          <cell r="G1282">
            <v>0</v>
          </cell>
          <cell r="N1282">
            <v>0</v>
          </cell>
          <cell r="P1282">
            <v>0</v>
          </cell>
        </row>
        <row r="1283">
          <cell r="B1283">
            <v>0</v>
          </cell>
          <cell r="D1283">
            <v>0</v>
          </cell>
          <cell r="E1283">
            <v>0</v>
          </cell>
          <cell r="F1283">
            <v>0</v>
          </cell>
          <cell r="G1283">
            <v>0</v>
          </cell>
          <cell r="N1283">
            <v>0</v>
          </cell>
          <cell r="P1283">
            <v>0</v>
          </cell>
        </row>
        <row r="1284">
          <cell r="B1284">
            <v>0</v>
          </cell>
          <cell r="D1284">
            <v>0</v>
          </cell>
          <cell r="E1284">
            <v>0</v>
          </cell>
          <cell r="F1284">
            <v>0</v>
          </cell>
          <cell r="G1284">
            <v>0</v>
          </cell>
          <cell r="N1284">
            <v>0</v>
          </cell>
          <cell r="P1284">
            <v>0</v>
          </cell>
        </row>
        <row r="1285">
          <cell r="B1285">
            <v>0</v>
          </cell>
          <cell r="D1285">
            <v>0</v>
          </cell>
          <cell r="E1285">
            <v>0</v>
          </cell>
          <cell r="F1285">
            <v>0</v>
          </cell>
          <cell r="G1285">
            <v>0</v>
          </cell>
          <cell r="N1285">
            <v>0</v>
          </cell>
          <cell r="P1285">
            <v>0</v>
          </cell>
        </row>
        <row r="1286">
          <cell r="B1286">
            <v>0</v>
          </cell>
          <cell r="D1286">
            <v>0</v>
          </cell>
          <cell r="E1286">
            <v>0</v>
          </cell>
          <cell r="F1286">
            <v>0</v>
          </cell>
          <cell r="G1286">
            <v>0</v>
          </cell>
          <cell r="N1286">
            <v>0</v>
          </cell>
          <cell r="P1286">
            <v>0</v>
          </cell>
        </row>
        <row r="1287">
          <cell r="B1287">
            <v>0</v>
          </cell>
          <cell r="D1287">
            <v>0</v>
          </cell>
          <cell r="E1287">
            <v>0</v>
          </cell>
          <cell r="F1287">
            <v>0</v>
          </cell>
          <cell r="G1287">
            <v>0</v>
          </cell>
          <cell r="N1287">
            <v>0</v>
          </cell>
          <cell r="P1287">
            <v>0</v>
          </cell>
        </row>
        <row r="1288">
          <cell r="B1288">
            <v>0</v>
          </cell>
          <cell r="D1288">
            <v>0</v>
          </cell>
          <cell r="E1288">
            <v>0</v>
          </cell>
          <cell r="F1288">
            <v>0</v>
          </cell>
          <cell r="G1288">
            <v>0</v>
          </cell>
          <cell r="N1288">
            <v>0</v>
          </cell>
          <cell r="P1288">
            <v>0</v>
          </cell>
        </row>
        <row r="1289">
          <cell r="B1289">
            <v>0</v>
          </cell>
          <cell r="D1289">
            <v>0</v>
          </cell>
          <cell r="E1289">
            <v>0</v>
          </cell>
          <cell r="F1289">
            <v>0</v>
          </cell>
          <cell r="G1289">
            <v>0</v>
          </cell>
          <cell r="N1289">
            <v>0</v>
          </cell>
          <cell r="P1289">
            <v>0</v>
          </cell>
        </row>
        <row r="1290">
          <cell r="B1290">
            <v>0</v>
          </cell>
          <cell r="D1290">
            <v>0</v>
          </cell>
          <cell r="E1290">
            <v>0</v>
          </cell>
          <cell r="F1290">
            <v>0</v>
          </cell>
          <cell r="G1290">
            <v>0</v>
          </cell>
          <cell r="N1290">
            <v>0</v>
          </cell>
          <cell r="P1290">
            <v>0</v>
          </cell>
        </row>
        <row r="1291">
          <cell r="B1291">
            <v>0</v>
          </cell>
          <cell r="D1291">
            <v>0</v>
          </cell>
          <cell r="E1291">
            <v>0</v>
          </cell>
          <cell r="F1291">
            <v>0</v>
          </cell>
          <cell r="G1291">
            <v>0</v>
          </cell>
          <cell r="N1291">
            <v>0</v>
          </cell>
          <cell r="P1291">
            <v>0</v>
          </cell>
        </row>
        <row r="1292">
          <cell r="B1292">
            <v>0</v>
          </cell>
          <cell r="D1292">
            <v>0</v>
          </cell>
          <cell r="E1292">
            <v>0</v>
          </cell>
          <cell r="F1292">
            <v>0</v>
          </cell>
          <cell r="G1292">
            <v>0</v>
          </cell>
          <cell r="N1292">
            <v>0</v>
          </cell>
          <cell r="P1292">
            <v>0</v>
          </cell>
        </row>
        <row r="1293">
          <cell r="B1293">
            <v>0</v>
          </cell>
          <cell r="D1293">
            <v>0</v>
          </cell>
          <cell r="E1293">
            <v>0</v>
          </cell>
          <cell r="F1293">
            <v>0</v>
          </cell>
          <cell r="G1293">
            <v>0</v>
          </cell>
          <cell r="N1293">
            <v>0</v>
          </cell>
          <cell r="P1293">
            <v>0</v>
          </cell>
        </row>
        <row r="1294">
          <cell r="B1294">
            <v>0</v>
          </cell>
          <cell r="D1294">
            <v>0</v>
          </cell>
          <cell r="E1294">
            <v>0</v>
          </cell>
          <cell r="F1294">
            <v>0</v>
          </cell>
          <cell r="G1294">
            <v>0</v>
          </cell>
          <cell r="N1294">
            <v>0</v>
          </cell>
          <cell r="P1294">
            <v>0</v>
          </cell>
        </row>
        <row r="1295">
          <cell r="B1295">
            <v>0</v>
          </cell>
          <cell r="D1295">
            <v>0</v>
          </cell>
          <cell r="E1295">
            <v>0</v>
          </cell>
          <cell r="F1295">
            <v>0</v>
          </cell>
          <cell r="G1295">
            <v>0</v>
          </cell>
          <cell r="N1295">
            <v>0</v>
          </cell>
          <cell r="P1295">
            <v>0</v>
          </cell>
        </row>
        <row r="1296">
          <cell r="B1296">
            <v>0</v>
          </cell>
          <cell r="D1296">
            <v>0</v>
          </cell>
          <cell r="E1296">
            <v>0</v>
          </cell>
          <cell r="F1296">
            <v>0</v>
          </cell>
          <cell r="G1296">
            <v>0</v>
          </cell>
          <cell r="N1296">
            <v>0</v>
          </cell>
          <cell r="P1296">
            <v>0</v>
          </cell>
        </row>
        <row r="1297">
          <cell r="B1297">
            <v>0</v>
          </cell>
          <cell r="D1297">
            <v>0</v>
          </cell>
          <cell r="E1297">
            <v>0</v>
          </cell>
          <cell r="F1297">
            <v>0</v>
          </cell>
          <cell r="G1297">
            <v>0</v>
          </cell>
          <cell r="N1297">
            <v>0</v>
          </cell>
          <cell r="P1297">
            <v>0</v>
          </cell>
        </row>
        <row r="1298">
          <cell r="B1298">
            <v>0</v>
          </cell>
          <cell r="D1298">
            <v>0</v>
          </cell>
          <cell r="E1298">
            <v>0</v>
          </cell>
          <cell r="F1298">
            <v>0</v>
          </cell>
          <cell r="G1298">
            <v>0</v>
          </cell>
          <cell r="N1298">
            <v>0</v>
          </cell>
          <cell r="P1298">
            <v>0</v>
          </cell>
        </row>
        <row r="1299">
          <cell r="B1299">
            <v>0</v>
          </cell>
          <cell r="D1299">
            <v>0</v>
          </cell>
          <cell r="E1299">
            <v>0</v>
          </cell>
          <cell r="F1299">
            <v>0</v>
          </cell>
          <cell r="G1299">
            <v>0</v>
          </cell>
          <cell r="N1299">
            <v>0</v>
          </cell>
          <cell r="P1299">
            <v>0</v>
          </cell>
        </row>
        <row r="1300">
          <cell r="B1300">
            <v>0</v>
          </cell>
          <cell r="D1300">
            <v>0</v>
          </cell>
          <cell r="E1300">
            <v>0</v>
          </cell>
          <cell r="F1300">
            <v>0</v>
          </cell>
          <cell r="G1300">
            <v>0</v>
          </cell>
          <cell r="N1300">
            <v>0</v>
          </cell>
          <cell r="P1300">
            <v>0</v>
          </cell>
        </row>
        <row r="1301">
          <cell r="B1301">
            <v>0</v>
          </cell>
          <cell r="D1301">
            <v>0</v>
          </cell>
          <cell r="E1301">
            <v>0</v>
          </cell>
          <cell r="F1301">
            <v>0</v>
          </cell>
          <cell r="G1301">
            <v>0</v>
          </cell>
          <cell r="N1301">
            <v>0</v>
          </cell>
          <cell r="P1301">
            <v>0</v>
          </cell>
        </row>
        <row r="1302">
          <cell r="B1302">
            <v>0</v>
          </cell>
          <cell r="D1302">
            <v>0</v>
          </cell>
          <cell r="E1302">
            <v>0</v>
          </cell>
          <cell r="F1302">
            <v>0</v>
          </cell>
          <cell r="G1302">
            <v>0</v>
          </cell>
          <cell r="N1302">
            <v>0</v>
          </cell>
          <cell r="P1302">
            <v>0</v>
          </cell>
        </row>
        <row r="1303">
          <cell r="B1303">
            <v>0</v>
          </cell>
          <cell r="D1303">
            <v>0</v>
          </cell>
          <cell r="E1303">
            <v>0</v>
          </cell>
          <cell r="F1303">
            <v>0</v>
          </cell>
          <cell r="G1303">
            <v>0</v>
          </cell>
          <cell r="N1303">
            <v>0</v>
          </cell>
          <cell r="P1303">
            <v>0</v>
          </cell>
        </row>
        <row r="1304">
          <cell r="B1304">
            <v>0</v>
          </cell>
          <cell r="D1304">
            <v>0</v>
          </cell>
          <cell r="E1304">
            <v>0</v>
          </cell>
          <cell r="F1304">
            <v>0</v>
          </cell>
          <cell r="G1304">
            <v>0</v>
          </cell>
          <cell r="N1304">
            <v>0</v>
          </cell>
          <cell r="P1304">
            <v>0</v>
          </cell>
        </row>
        <row r="1305">
          <cell r="B1305">
            <v>0</v>
          </cell>
          <cell r="D1305">
            <v>0</v>
          </cell>
          <cell r="E1305">
            <v>0</v>
          </cell>
          <cell r="F1305">
            <v>0</v>
          </cell>
          <cell r="G1305">
            <v>0</v>
          </cell>
          <cell r="N1305">
            <v>0</v>
          </cell>
          <cell r="P1305">
            <v>0</v>
          </cell>
        </row>
        <row r="1306">
          <cell r="B1306">
            <v>0</v>
          </cell>
          <cell r="D1306">
            <v>0</v>
          </cell>
          <cell r="E1306">
            <v>0</v>
          </cell>
          <cell r="F1306">
            <v>0</v>
          </cell>
          <cell r="G1306">
            <v>0</v>
          </cell>
          <cell r="N1306">
            <v>0</v>
          </cell>
          <cell r="P1306">
            <v>0</v>
          </cell>
        </row>
        <row r="1307">
          <cell r="B1307">
            <v>0</v>
          </cell>
          <cell r="D1307">
            <v>0</v>
          </cell>
          <cell r="E1307">
            <v>0</v>
          </cell>
          <cell r="F1307">
            <v>0</v>
          </cell>
          <cell r="G1307">
            <v>0</v>
          </cell>
          <cell r="N1307">
            <v>0</v>
          </cell>
          <cell r="P1307">
            <v>0</v>
          </cell>
        </row>
        <row r="1308">
          <cell r="B1308">
            <v>0</v>
          </cell>
          <cell r="D1308">
            <v>0</v>
          </cell>
          <cell r="E1308">
            <v>0</v>
          </cell>
          <cell r="F1308">
            <v>0</v>
          </cell>
          <cell r="G1308">
            <v>0</v>
          </cell>
          <cell r="N1308">
            <v>0</v>
          </cell>
          <cell r="P1308">
            <v>0</v>
          </cell>
        </row>
        <row r="1309">
          <cell r="B1309">
            <v>0</v>
          </cell>
          <cell r="D1309">
            <v>0</v>
          </cell>
          <cell r="E1309">
            <v>0</v>
          </cell>
          <cell r="F1309">
            <v>0</v>
          </cell>
          <cell r="G1309">
            <v>0</v>
          </cell>
          <cell r="N1309">
            <v>0</v>
          </cell>
          <cell r="P1309">
            <v>0</v>
          </cell>
        </row>
        <row r="1310">
          <cell r="B1310">
            <v>0</v>
          </cell>
          <cell r="D1310">
            <v>0</v>
          </cell>
          <cell r="E1310">
            <v>0</v>
          </cell>
          <cell r="F1310">
            <v>0</v>
          </cell>
          <cell r="G1310">
            <v>0</v>
          </cell>
          <cell r="N1310">
            <v>0</v>
          </cell>
          <cell r="P1310">
            <v>0</v>
          </cell>
        </row>
        <row r="1311">
          <cell r="B1311">
            <v>0</v>
          </cell>
          <cell r="D1311">
            <v>0</v>
          </cell>
          <cell r="E1311">
            <v>0</v>
          </cell>
          <cell r="F1311">
            <v>0</v>
          </cell>
          <cell r="G1311">
            <v>0</v>
          </cell>
          <cell r="N1311">
            <v>0</v>
          </cell>
          <cell r="P1311">
            <v>0</v>
          </cell>
        </row>
        <row r="1312">
          <cell r="B1312">
            <v>0</v>
          </cell>
          <cell r="D1312">
            <v>0</v>
          </cell>
          <cell r="E1312">
            <v>0</v>
          </cell>
          <cell r="F1312">
            <v>0</v>
          </cell>
          <cell r="G1312">
            <v>0</v>
          </cell>
          <cell r="N1312">
            <v>0</v>
          </cell>
          <cell r="P1312">
            <v>0</v>
          </cell>
        </row>
        <row r="1313">
          <cell r="B1313">
            <v>0</v>
          </cell>
          <cell r="D1313">
            <v>0</v>
          </cell>
          <cell r="E1313">
            <v>0</v>
          </cell>
          <cell r="F1313">
            <v>0</v>
          </cell>
          <cell r="G1313">
            <v>0</v>
          </cell>
          <cell r="N1313">
            <v>0</v>
          </cell>
          <cell r="P1313">
            <v>0</v>
          </cell>
        </row>
        <row r="1314">
          <cell r="B1314">
            <v>0</v>
          </cell>
          <cell r="D1314">
            <v>0</v>
          </cell>
          <cell r="E1314">
            <v>0</v>
          </cell>
          <cell r="F1314">
            <v>0</v>
          </cell>
          <cell r="G1314">
            <v>0</v>
          </cell>
          <cell r="N1314">
            <v>0</v>
          </cell>
          <cell r="P1314">
            <v>0</v>
          </cell>
        </row>
        <row r="1315">
          <cell r="B1315">
            <v>0</v>
          </cell>
          <cell r="D1315">
            <v>0</v>
          </cell>
          <cell r="E1315">
            <v>0</v>
          </cell>
          <cell r="F1315">
            <v>0</v>
          </cell>
          <cell r="G1315">
            <v>0</v>
          </cell>
          <cell r="N1315">
            <v>0</v>
          </cell>
          <cell r="P1315">
            <v>0</v>
          </cell>
        </row>
        <row r="1316">
          <cell r="B1316">
            <v>0</v>
          </cell>
          <cell r="D1316">
            <v>0</v>
          </cell>
          <cell r="E1316">
            <v>0</v>
          </cell>
          <cell r="F1316">
            <v>0</v>
          </cell>
          <cell r="G1316">
            <v>0</v>
          </cell>
          <cell r="N1316">
            <v>0</v>
          </cell>
          <cell r="P1316">
            <v>0</v>
          </cell>
        </row>
        <row r="1317">
          <cell r="B1317">
            <v>0</v>
          </cell>
          <cell r="D1317">
            <v>0</v>
          </cell>
          <cell r="E1317">
            <v>0</v>
          </cell>
          <cell r="F1317">
            <v>0</v>
          </cell>
          <cell r="G1317">
            <v>0</v>
          </cell>
          <cell r="N1317">
            <v>0</v>
          </cell>
          <cell r="P1317">
            <v>0</v>
          </cell>
        </row>
        <row r="1318">
          <cell r="B1318">
            <v>0</v>
          </cell>
          <cell r="D1318">
            <v>0</v>
          </cell>
          <cell r="E1318">
            <v>0</v>
          </cell>
          <cell r="F1318">
            <v>0</v>
          </cell>
          <cell r="G1318">
            <v>0</v>
          </cell>
          <cell r="N1318">
            <v>0</v>
          </cell>
          <cell r="P1318">
            <v>0</v>
          </cell>
        </row>
        <row r="1319">
          <cell r="B1319">
            <v>0</v>
          </cell>
          <cell r="D1319">
            <v>0</v>
          </cell>
          <cell r="E1319">
            <v>0</v>
          </cell>
          <cell r="F1319">
            <v>0</v>
          </cell>
          <cell r="G1319">
            <v>0</v>
          </cell>
          <cell r="N1319">
            <v>0</v>
          </cell>
          <cell r="P1319">
            <v>0</v>
          </cell>
        </row>
        <row r="1320">
          <cell r="B1320">
            <v>0</v>
          </cell>
          <cell r="D1320">
            <v>0</v>
          </cell>
          <cell r="E1320">
            <v>0</v>
          </cell>
          <cell r="F1320">
            <v>0</v>
          </cell>
          <cell r="G1320">
            <v>0</v>
          </cell>
          <cell r="N1320">
            <v>0</v>
          </cell>
          <cell r="P1320">
            <v>0</v>
          </cell>
        </row>
        <row r="1321">
          <cell r="B1321">
            <v>0</v>
          </cell>
          <cell r="D1321">
            <v>0</v>
          </cell>
          <cell r="E1321">
            <v>0</v>
          </cell>
          <cell r="F1321">
            <v>0</v>
          </cell>
          <cell r="G1321">
            <v>0</v>
          </cell>
          <cell r="N1321">
            <v>0</v>
          </cell>
          <cell r="P1321">
            <v>0</v>
          </cell>
        </row>
        <row r="1322">
          <cell r="B1322">
            <v>0</v>
          </cell>
          <cell r="D1322">
            <v>0</v>
          </cell>
          <cell r="E1322">
            <v>0</v>
          </cell>
          <cell r="F1322">
            <v>0</v>
          </cell>
          <cell r="G1322">
            <v>0</v>
          </cell>
          <cell r="N1322">
            <v>0</v>
          </cell>
          <cell r="P1322">
            <v>0</v>
          </cell>
        </row>
        <row r="1323">
          <cell r="B1323">
            <v>0</v>
          </cell>
          <cell r="D1323">
            <v>0</v>
          </cell>
          <cell r="E1323">
            <v>0</v>
          </cell>
          <cell r="F1323">
            <v>0</v>
          </cell>
          <cell r="G1323">
            <v>0</v>
          </cell>
          <cell r="N1323">
            <v>0</v>
          </cell>
          <cell r="P1323">
            <v>0</v>
          </cell>
        </row>
        <row r="1324">
          <cell r="B1324">
            <v>0</v>
          </cell>
          <cell r="D1324">
            <v>0</v>
          </cell>
          <cell r="E1324">
            <v>0</v>
          </cell>
          <cell r="F1324">
            <v>0</v>
          </cell>
          <cell r="G1324">
            <v>0</v>
          </cell>
          <cell r="N1324">
            <v>0</v>
          </cell>
          <cell r="P1324">
            <v>0</v>
          </cell>
        </row>
        <row r="1325">
          <cell r="B1325">
            <v>0</v>
          </cell>
          <cell r="D1325">
            <v>0</v>
          </cell>
          <cell r="E1325">
            <v>0</v>
          </cell>
          <cell r="F1325">
            <v>0</v>
          </cell>
          <cell r="G1325">
            <v>0</v>
          </cell>
          <cell r="N1325">
            <v>0</v>
          </cell>
          <cell r="P1325">
            <v>0</v>
          </cell>
        </row>
        <row r="1326">
          <cell r="B1326">
            <v>0</v>
          </cell>
          <cell r="D1326">
            <v>0</v>
          </cell>
          <cell r="E1326">
            <v>0</v>
          </cell>
          <cell r="F1326">
            <v>0</v>
          </cell>
          <cell r="G1326">
            <v>0</v>
          </cell>
          <cell r="N1326">
            <v>0</v>
          </cell>
          <cell r="P1326">
            <v>0</v>
          </cell>
        </row>
        <row r="1327">
          <cell r="B1327">
            <v>0</v>
          </cell>
          <cell r="D1327">
            <v>0</v>
          </cell>
          <cell r="E1327">
            <v>0</v>
          </cell>
          <cell r="F1327">
            <v>0</v>
          </cell>
          <cell r="G1327">
            <v>0</v>
          </cell>
          <cell r="N1327">
            <v>0</v>
          </cell>
          <cell r="P1327">
            <v>0</v>
          </cell>
        </row>
        <row r="1328">
          <cell r="B1328">
            <v>0</v>
          </cell>
          <cell r="D1328">
            <v>0</v>
          </cell>
          <cell r="E1328">
            <v>0</v>
          </cell>
          <cell r="F1328">
            <v>0</v>
          </cell>
          <cell r="G1328">
            <v>0</v>
          </cell>
          <cell r="N1328">
            <v>0</v>
          </cell>
          <cell r="P1328">
            <v>0</v>
          </cell>
        </row>
        <row r="1329">
          <cell r="B1329">
            <v>0</v>
          </cell>
          <cell r="D1329">
            <v>0</v>
          </cell>
          <cell r="E1329">
            <v>0</v>
          </cell>
          <cell r="F1329">
            <v>0</v>
          </cell>
          <cell r="G1329">
            <v>0</v>
          </cell>
          <cell r="N1329">
            <v>0</v>
          </cell>
          <cell r="P1329">
            <v>0</v>
          </cell>
        </row>
        <row r="1330">
          <cell r="B1330">
            <v>0</v>
          </cell>
          <cell r="D1330">
            <v>0</v>
          </cell>
          <cell r="E1330">
            <v>0</v>
          </cell>
          <cell r="F1330">
            <v>0</v>
          </cell>
          <cell r="G1330">
            <v>0</v>
          </cell>
          <cell r="N1330">
            <v>0</v>
          </cell>
          <cell r="P1330">
            <v>0</v>
          </cell>
        </row>
        <row r="1331">
          <cell r="B1331">
            <v>0</v>
          </cell>
          <cell r="D1331">
            <v>0</v>
          </cell>
          <cell r="E1331">
            <v>0</v>
          </cell>
          <cell r="F1331">
            <v>0</v>
          </cell>
          <cell r="G1331">
            <v>0</v>
          </cell>
          <cell r="N1331">
            <v>0</v>
          </cell>
          <cell r="P1331">
            <v>0</v>
          </cell>
        </row>
        <row r="1332">
          <cell r="B1332">
            <v>0</v>
          </cell>
          <cell r="D1332">
            <v>0</v>
          </cell>
          <cell r="E1332">
            <v>0</v>
          </cell>
          <cell r="F1332">
            <v>0</v>
          </cell>
          <cell r="G1332">
            <v>0</v>
          </cell>
          <cell r="N1332">
            <v>0</v>
          </cell>
          <cell r="P1332">
            <v>0</v>
          </cell>
        </row>
        <row r="1333">
          <cell r="B1333">
            <v>0</v>
          </cell>
          <cell r="D1333">
            <v>0</v>
          </cell>
          <cell r="E1333">
            <v>0</v>
          </cell>
          <cell r="F1333">
            <v>0</v>
          </cell>
          <cell r="G1333">
            <v>0</v>
          </cell>
          <cell r="N1333">
            <v>0</v>
          </cell>
          <cell r="P1333">
            <v>0</v>
          </cell>
        </row>
        <row r="1334">
          <cell r="B1334">
            <v>0</v>
          </cell>
          <cell r="D1334">
            <v>0</v>
          </cell>
          <cell r="E1334">
            <v>0</v>
          </cell>
          <cell r="F1334">
            <v>0</v>
          </cell>
          <cell r="G1334">
            <v>0</v>
          </cell>
          <cell r="N1334">
            <v>0</v>
          </cell>
          <cell r="P1334">
            <v>0</v>
          </cell>
        </row>
        <row r="1335">
          <cell r="B1335">
            <v>0</v>
          </cell>
          <cell r="D1335">
            <v>0</v>
          </cell>
          <cell r="E1335">
            <v>0</v>
          </cell>
          <cell r="F1335">
            <v>0</v>
          </cell>
          <cell r="G1335">
            <v>0</v>
          </cell>
          <cell r="N1335">
            <v>0</v>
          </cell>
          <cell r="P1335">
            <v>0</v>
          </cell>
        </row>
        <row r="1336">
          <cell r="B1336">
            <v>0</v>
          </cell>
          <cell r="D1336">
            <v>0</v>
          </cell>
          <cell r="E1336">
            <v>0</v>
          </cell>
          <cell r="F1336">
            <v>0</v>
          </cell>
          <cell r="G1336">
            <v>0</v>
          </cell>
          <cell r="N1336">
            <v>0</v>
          </cell>
          <cell r="P1336">
            <v>0</v>
          </cell>
        </row>
        <row r="1337">
          <cell r="B1337">
            <v>0</v>
          </cell>
          <cell r="D1337">
            <v>0</v>
          </cell>
          <cell r="E1337">
            <v>0</v>
          </cell>
          <cell r="F1337">
            <v>0</v>
          </cell>
          <cell r="G1337">
            <v>0</v>
          </cell>
          <cell r="N1337">
            <v>0</v>
          </cell>
          <cell r="P1337">
            <v>0</v>
          </cell>
        </row>
        <row r="1338">
          <cell r="B1338">
            <v>0</v>
          </cell>
          <cell r="D1338">
            <v>0</v>
          </cell>
          <cell r="E1338">
            <v>0</v>
          </cell>
          <cell r="F1338">
            <v>0</v>
          </cell>
          <cell r="G1338">
            <v>0</v>
          </cell>
          <cell r="N1338">
            <v>0</v>
          </cell>
          <cell r="P1338">
            <v>0</v>
          </cell>
        </row>
        <row r="1339">
          <cell r="B1339">
            <v>0</v>
          </cell>
          <cell r="D1339">
            <v>0</v>
          </cell>
          <cell r="E1339">
            <v>0</v>
          </cell>
          <cell r="F1339">
            <v>0</v>
          </cell>
          <cell r="G1339">
            <v>0</v>
          </cell>
          <cell r="N1339">
            <v>0</v>
          </cell>
          <cell r="P1339">
            <v>0</v>
          </cell>
        </row>
        <row r="1340">
          <cell r="B1340">
            <v>0</v>
          </cell>
          <cell r="D1340">
            <v>0</v>
          </cell>
          <cell r="E1340">
            <v>0</v>
          </cell>
          <cell r="F1340">
            <v>0</v>
          </cell>
          <cell r="G1340">
            <v>0</v>
          </cell>
          <cell r="N1340">
            <v>0</v>
          </cell>
          <cell r="P1340">
            <v>0</v>
          </cell>
        </row>
        <row r="1341">
          <cell r="B1341">
            <v>0</v>
          </cell>
          <cell r="D1341">
            <v>0</v>
          </cell>
          <cell r="E1341">
            <v>0</v>
          </cell>
          <cell r="F1341">
            <v>0</v>
          </cell>
          <cell r="G1341">
            <v>0</v>
          </cell>
          <cell r="N1341">
            <v>0</v>
          </cell>
          <cell r="P1341">
            <v>0</v>
          </cell>
        </row>
        <row r="1342">
          <cell r="B1342">
            <v>0</v>
          </cell>
          <cell r="D1342">
            <v>0</v>
          </cell>
          <cell r="E1342">
            <v>0</v>
          </cell>
          <cell r="F1342">
            <v>0</v>
          </cell>
          <cell r="G1342">
            <v>0</v>
          </cell>
          <cell r="N1342">
            <v>0</v>
          </cell>
          <cell r="P1342">
            <v>0</v>
          </cell>
        </row>
        <row r="1343">
          <cell r="B1343">
            <v>0</v>
          </cell>
          <cell r="D1343">
            <v>0</v>
          </cell>
          <cell r="E1343">
            <v>0</v>
          </cell>
          <cell r="F1343">
            <v>0</v>
          </cell>
          <cell r="G1343">
            <v>0</v>
          </cell>
          <cell r="N1343">
            <v>0</v>
          </cell>
          <cell r="P1343">
            <v>0</v>
          </cell>
        </row>
        <row r="1344">
          <cell r="B1344">
            <v>0</v>
          </cell>
          <cell r="D1344">
            <v>0</v>
          </cell>
          <cell r="E1344">
            <v>0</v>
          </cell>
          <cell r="F1344">
            <v>0</v>
          </cell>
          <cell r="G1344">
            <v>0</v>
          </cell>
          <cell r="N1344">
            <v>0</v>
          </cell>
          <cell r="P1344">
            <v>0</v>
          </cell>
        </row>
        <row r="1345">
          <cell r="B1345">
            <v>0</v>
          </cell>
          <cell r="D1345">
            <v>0</v>
          </cell>
          <cell r="E1345">
            <v>0</v>
          </cell>
          <cell r="F1345">
            <v>0</v>
          </cell>
          <cell r="G1345">
            <v>0</v>
          </cell>
          <cell r="N1345">
            <v>0</v>
          </cell>
          <cell r="P1345">
            <v>0</v>
          </cell>
        </row>
        <row r="1346">
          <cell r="B1346">
            <v>0</v>
          </cell>
          <cell r="D1346">
            <v>0</v>
          </cell>
          <cell r="E1346">
            <v>0</v>
          </cell>
          <cell r="F1346">
            <v>0</v>
          </cell>
          <cell r="G1346">
            <v>0</v>
          </cell>
          <cell r="N1346">
            <v>0</v>
          </cell>
          <cell r="P1346">
            <v>0</v>
          </cell>
        </row>
        <row r="1347">
          <cell r="B1347">
            <v>0</v>
          </cell>
          <cell r="D1347">
            <v>0</v>
          </cell>
          <cell r="E1347">
            <v>0</v>
          </cell>
          <cell r="F1347">
            <v>0</v>
          </cell>
          <cell r="G1347">
            <v>0</v>
          </cell>
          <cell r="N1347">
            <v>0</v>
          </cell>
          <cell r="P1347">
            <v>0</v>
          </cell>
        </row>
        <row r="1348">
          <cell r="B1348">
            <v>0</v>
          </cell>
          <cell r="D1348">
            <v>0</v>
          </cell>
          <cell r="E1348">
            <v>0</v>
          </cell>
          <cell r="F1348">
            <v>0</v>
          </cell>
          <cell r="G1348">
            <v>0</v>
          </cell>
          <cell r="N1348">
            <v>0</v>
          </cell>
          <cell r="P1348">
            <v>0</v>
          </cell>
        </row>
        <row r="1349">
          <cell r="B1349">
            <v>0</v>
          </cell>
          <cell r="D1349">
            <v>0</v>
          </cell>
          <cell r="E1349">
            <v>0</v>
          </cell>
          <cell r="F1349">
            <v>0</v>
          </cell>
          <cell r="G1349">
            <v>0</v>
          </cell>
          <cell r="N1349">
            <v>0</v>
          </cell>
          <cell r="P1349">
            <v>0</v>
          </cell>
        </row>
        <row r="1350">
          <cell r="B1350">
            <v>0</v>
          </cell>
          <cell r="D1350">
            <v>0</v>
          </cell>
          <cell r="E1350">
            <v>0</v>
          </cell>
          <cell r="F1350">
            <v>0</v>
          </cell>
          <cell r="G1350">
            <v>0</v>
          </cell>
          <cell r="N1350">
            <v>0</v>
          </cell>
          <cell r="P1350">
            <v>0</v>
          </cell>
        </row>
        <row r="1351">
          <cell r="B1351">
            <v>0</v>
          </cell>
          <cell r="D1351">
            <v>0</v>
          </cell>
          <cell r="E1351">
            <v>0</v>
          </cell>
          <cell r="F1351">
            <v>0</v>
          </cell>
          <cell r="G1351">
            <v>0</v>
          </cell>
          <cell r="N1351">
            <v>0</v>
          </cell>
          <cell r="P1351">
            <v>0</v>
          </cell>
        </row>
        <row r="1352">
          <cell r="B1352">
            <v>0</v>
          </cell>
          <cell r="D1352">
            <v>0</v>
          </cell>
          <cell r="E1352">
            <v>0</v>
          </cell>
          <cell r="F1352">
            <v>0</v>
          </cell>
          <cell r="G1352">
            <v>0</v>
          </cell>
          <cell r="N1352">
            <v>0</v>
          </cell>
          <cell r="P1352">
            <v>0</v>
          </cell>
        </row>
        <row r="1353">
          <cell r="B1353">
            <v>0</v>
          </cell>
          <cell r="D1353">
            <v>0</v>
          </cell>
          <cell r="E1353">
            <v>0</v>
          </cell>
          <cell r="F1353">
            <v>0</v>
          </cell>
          <cell r="G1353">
            <v>0</v>
          </cell>
          <cell r="N1353">
            <v>0</v>
          </cell>
          <cell r="P1353">
            <v>0</v>
          </cell>
        </row>
        <row r="1354">
          <cell r="B1354">
            <v>0</v>
          </cell>
          <cell r="D1354">
            <v>0</v>
          </cell>
          <cell r="E1354">
            <v>0</v>
          </cell>
          <cell r="F1354">
            <v>0</v>
          </cell>
          <cell r="G1354">
            <v>0</v>
          </cell>
          <cell r="N1354">
            <v>0</v>
          </cell>
          <cell r="P1354">
            <v>0</v>
          </cell>
        </row>
        <row r="1355">
          <cell r="B1355">
            <v>0</v>
          </cell>
          <cell r="D1355">
            <v>0</v>
          </cell>
          <cell r="E1355">
            <v>0</v>
          </cell>
          <cell r="F1355">
            <v>0</v>
          </cell>
          <cell r="G1355">
            <v>0</v>
          </cell>
          <cell r="N1355">
            <v>0</v>
          </cell>
          <cell r="P1355">
            <v>0</v>
          </cell>
        </row>
        <row r="1356">
          <cell r="B1356">
            <v>0</v>
          </cell>
          <cell r="D1356">
            <v>0</v>
          </cell>
          <cell r="E1356">
            <v>0</v>
          </cell>
          <cell r="F1356">
            <v>0</v>
          </cell>
          <cell r="G1356">
            <v>0</v>
          </cell>
          <cell r="N1356">
            <v>0</v>
          </cell>
          <cell r="P1356">
            <v>0</v>
          </cell>
        </row>
        <row r="1357">
          <cell r="B1357">
            <v>0</v>
          </cell>
          <cell r="D1357">
            <v>0</v>
          </cell>
          <cell r="E1357">
            <v>0</v>
          </cell>
          <cell r="F1357">
            <v>0</v>
          </cell>
          <cell r="G1357">
            <v>0</v>
          </cell>
          <cell r="N1357">
            <v>0</v>
          </cell>
          <cell r="P1357">
            <v>0</v>
          </cell>
        </row>
        <row r="1358">
          <cell r="B1358">
            <v>0</v>
          </cell>
          <cell r="D1358">
            <v>0</v>
          </cell>
          <cell r="E1358">
            <v>0</v>
          </cell>
          <cell r="F1358">
            <v>0</v>
          </cell>
          <cell r="G1358">
            <v>0</v>
          </cell>
          <cell r="N1358">
            <v>0</v>
          </cell>
          <cell r="P1358">
            <v>0</v>
          </cell>
        </row>
        <row r="1359">
          <cell r="B1359">
            <v>0</v>
          </cell>
          <cell r="D1359">
            <v>0</v>
          </cell>
          <cell r="E1359">
            <v>0</v>
          </cell>
          <cell r="F1359">
            <v>0</v>
          </cell>
          <cell r="G1359">
            <v>0</v>
          </cell>
          <cell r="N1359">
            <v>0</v>
          </cell>
          <cell r="P1359">
            <v>0</v>
          </cell>
        </row>
        <row r="1360">
          <cell r="B1360">
            <v>0</v>
          </cell>
          <cell r="D1360">
            <v>0</v>
          </cell>
          <cell r="E1360">
            <v>0</v>
          </cell>
          <cell r="F1360">
            <v>0</v>
          </cell>
          <cell r="G1360">
            <v>0</v>
          </cell>
          <cell r="N1360">
            <v>0</v>
          </cell>
          <cell r="P1360">
            <v>0</v>
          </cell>
        </row>
        <row r="1361">
          <cell r="B1361">
            <v>0</v>
          </cell>
          <cell r="D1361">
            <v>0</v>
          </cell>
          <cell r="E1361">
            <v>0</v>
          </cell>
          <cell r="F1361">
            <v>0</v>
          </cell>
          <cell r="G1361">
            <v>0</v>
          </cell>
          <cell r="N1361">
            <v>0</v>
          </cell>
          <cell r="P1361">
            <v>0</v>
          </cell>
        </row>
        <row r="1362">
          <cell r="B1362">
            <v>0</v>
          </cell>
          <cell r="D1362">
            <v>0</v>
          </cell>
          <cell r="E1362">
            <v>0</v>
          </cell>
          <cell r="F1362">
            <v>0</v>
          </cell>
          <cell r="G1362">
            <v>0</v>
          </cell>
          <cell r="N1362">
            <v>0</v>
          </cell>
          <cell r="P1362">
            <v>0</v>
          </cell>
        </row>
        <row r="1363">
          <cell r="B1363">
            <v>0</v>
          </cell>
          <cell r="D1363">
            <v>0</v>
          </cell>
          <cell r="E1363">
            <v>0</v>
          </cell>
          <cell r="F1363">
            <v>0</v>
          </cell>
          <cell r="G1363">
            <v>0</v>
          </cell>
          <cell r="N1363">
            <v>0</v>
          </cell>
          <cell r="P1363">
            <v>0</v>
          </cell>
        </row>
        <row r="1364">
          <cell r="B1364">
            <v>0</v>
          </cell>
          <cell r="D1364">
            <v>0</v>
          </cell>
          <cell r="E1364">
            <v>0</v>
          </cell>
          <cell r="F1364">
            <v>0</v>
          </cell>
          <cell r="G1364">
            <v>0</v>
          </cell>
          <cell r="N1364">
            <v>0</v>
          </cell>
          <cell r="P1364">
            <v>0</v>
          </cell>
        </row>
        <row r="1365">
          <cell r="B1365">
            <v>0</v>
          </cell>
          <cell r="D1365">
            <v>0</v>
          </cell>
          <cell r="E1365">
            <v>0</v>
          </cell>
          <cell r="F1365">
            <v>0</v>
          </cell>
          <cell r="G1365">
            <v>0</v>
          </cell>
          <cell r="N1365">
            <v>0</v>
          </cell>
          <cell r="P1365">
            <v>0</v>
          </cell>
        </row>
        <row r="1366">
          <cell r="B1366">
            <v>0</v>
          </cell>
          <cell r="D1366">
            <v>0</v>
          </cell>
          <cell r="E1366">
            <v>0</v>
          </cell>
          <cell r="F1366">
            <v>0</v>
          </cell>
          <cell r="G1366">
            <v>0</v>
          </cell>
          <cell r="N1366">
            <v>0</v>
          </cell>
          <cell r="P1366">
            <v>0</v>
          </cell>
        </row>
        <row r="1367">
          <cell r="B1367">
            <v>0</v>
          </cell>
          <cell r="D1367">
            <v>0</v>
          </cell>
          <cell r="E1367">
            <v>0</v>
          </cell>
          <cell r="F1367">
            <v>0</v>
          </cell>
          <cell r="G1367">
            <v>0</v>
          </cell>
          <cell r="N1367">
            <v>0</v>
          </cell>
          <cell r="P1367">
            <v>0</v>
          </cell>
        </row>
        <row r="1368">
          <cell r="B1368">
            <v>0</v>
          </cell>
          <cell r="D1368">
            <v>0</v>
          </cell>
          <cell r="E1368">
            <v>0</v>
          </cell>
          <cell r="F1368">
            <v>0</v>
          </cell>
          <cell r="G1368">
            <v>0</v>
          </cell>
          <cell r="N1368">
            <v>0</v>
          </cell>
          <cell r="P1368">
            <v>0</v>
          </cell>
        </row>
        <row r="1369">
          <cell r="B1369">
            <v>0</v>
          </cell>
          <cell r="D1369">
            <v>0</v>
          </cell>
          <cell r="E1369">
            <v>0</v>
          </cell>
          <cell r="F1369">
            <v>0</v>
          </cell>
          <cell r="G1369">
            <v>0</v>
          </cell>
          <cell r="N1369">
            <v>0</v>
          </cell>
          <cell r="P1369">
            <v>0</v>
          </cell>
        </row>
        <row r="1370">
          <cell r="B1370">
            <v>0</v>
          </cell>
          <cell r="D1370">
            <v>0</v>
          </cell>
          <cell r="E1370">
            <v>0</v>
          </cell>
          <cell r="F1370">
            <v>0</v>
          </cell>
          <cell r="G1370">
            <v>0</v>
          </cell>
          <cell r="N1370">
            <v>0</v>
          </cell>
          <cell r="P1370">
            <v>0</v>
          </cell>
        </row>
        <row r="1371">
          <cell r="B1371">
            <v>0</v>
          </cell>
          <cell r="D1371">
            <v>0</v>
          </cell>
          <cell r="E1371">
            <v>0</v>
          </cell>
          <cell r="F1371">
            <v>0</v>
          </cell>
          <cell r="G1371">
            <v>0</v>
          </cell>
          <cell r="N1371">
            <v>0</v>
          </cell>
          <cell r="P1371">
            <v>0</v>
          </cell>
        </row>
        <row r="1372">
          <cell r="B1372">
            <v>0</v>
          </cell>
          <cell r="D1372">
            <v>0</v>
          </cell>
          <cell r="E1372">
            <v>0</v>
          </cell>
          <cell r="F1372">
            <v>0</v>
          </cell>
          <cell r="G1372">
            <v>0</v>
          </cell>
          <cell r="N1372">
            <v>0</v>
          </cell>
          <cell r="P1372">
            <v>0</v>
          </cell>
        </row>
        <row r="1373">
          <cell r="B1373">
            <v>0</v>
          </cell>
          <cell r="D1373">
            <v>0</v>
          </cell>
          <cell r="E1373">
            <v>0</v>
          </cell>
          <cell r="F1373">
            <v>0</v>
          </cell>
          <cell r="G1373">
            <v>0</v>
          </cell>
          <cell r="N1373">
            <v>0</v>
          </cell>
          <cell r="P1373">
            <v>0</v>
          </cell>
        </row>
        <row r="1374">
          <cell r="B1374">
            <v>0</v>
          </cell>
          <cell r="D1374">
            <v>0</v>
          </cell>
          <cell r="E1374">
            <v>0</v>
          </cell>
          <cell r="F1374">
            <v>0</v>
          </cell>
          <cell r="G1374">
            <v>0</v>
          </cell>
          <cell r="N1374">
            <v>0</v>
          </cell>
          <cell r="P1374">
            <v>0</v>
          </cell>
        </row>
        <row r="1375">
          <cell r="B1375">
            <v>0</v>
          </cell>
          <cell r="D1375">
            <v>0</v>
          </cell>
          <cell r="E1375">
            <v>0</v>
          </cell>
          <cell r="F1375">
            <v>0</v>
          </cell>
          <cell r="G1375">
            <v>0</v>
          </cell>
          <cell r="N1375">
            <v>0</v>
          </cell>
          <cell r="P1375">
            <v>0</v>
          </cell>
        </row>
        <row r="1376">
          <cell r="B1376">
            <v>0</v>
          </cell>
          <cell r="D1376">
            <v>0</v>
          </cell>
          <cell r="E1376">
            <v>0</v>
          </cell>
          <cell r="F1376">
            <v>0</v>
          </cell>
          <cell r="G1376">
            <v>0</v>
          </cell>
          <cell r="N1376">
            <v>0</v>
          </cell>
          <cell r="P1376">
            <v>0</v>
          </cell>
        </row>
        <row r="1377">
          <cell r="B1377">
            <v>0</v>
          </cell>
          <cell r="D1377">
            <v>0</v>
          </cell>
          <cell r="E1377">
            <v>0</v>
          </cell>
          <cell r="F1377">
            <v>0</v>
          </cell>
          <cell r="G1377">
            <v>0</v>
          </cell>
          <cell r="N1377">
            <v>0</v>
          </cell>
          <cell r="P1377">
            <v>0</v>
          </cell>
        </row>
        <row r="1378">
          <cell r="B1378">
            <v>0</v>
          </cell>
          <cell r="D1378">
            <v>0</v>
          </cell>
          <cell r="E1378">
            <v>0</v>
          </cell>
          <cell r="F1378">
            <v>0</v>
          </cell>
          <cell r="G1378">
            <v>0</v>
          </cell>
          <cell r="N1378">
            <v>0</v>
          </cell>
          <cell r="P1378">
            <v>0</v>
          </cell>
        </row>
        <row r="1379">
          <cell r="B1379">
            <v>0</v>
          </cell>
          <cell r="D1379">
            <v>0</v>
          </cell>
          <cell r="E1379">
            <v>0</v>
          </cell>
          <cell r="F1379">
            <v>0</v>
          </cell>
          <cell r="G1379">
            <v>0</v>
          </cell>
          <cell r="N1379">
            <v>0</v>
          </cell>
          <cell r="P1379">
            <v>0</v>
          </cell>
        </row>
        <row r="1380">
          <cell r="B1380">
            <v>0</v>
          </cell>
          <cell r="D1380">
            <v>0</v>
          </cell>
          <cell r="E1380">
            <v>0</v>
          </cell>
          <cell r="F1380">
            <v>0</v>
          </cell>
          <cell r="G1380">
            <v>0</v>
          </cell>
          <cell r="N1380">
            <v>0</v>
          </cell>
          <cell r="P1380">
            <v>0</v>
          </cell>
        </row>
        <row r="1381">
          <cell r="B1381">
            <v>0</v>
          </cell>
          <cell r="D1381">
            <v>0</v>
          </cell>
          <cell r="E1381">
            <v>0</v>
          </cell>
          <cell r="F1381">
            <v>0</v>
          </cell>
          <cell r="G1381">
            <v>0</v>
          </cell>
          <cell r="N1381">
            <v>0</v>
          </cell>
          <cell r="P1381">
            <v>0</v>
          </cell>
        </row>
        <row r="1382">
          <cell r="B1382">
            <v>0</v>
          </cell>
          <cell r="D1382">
            <v>0</v>
          </cell>
          <cell r="E1382">
            <v>0</v>
          </cell>
          <cell r="F1382">
            <v>0</v>
          </cell>
          <cell r="G1382">
            <v>0</v>
          </cell>
          <cell r="N1382">
            <v>0</v>
          </cell>
          <cell r="P1382">
            <v>0</v>
          </cell>
        </row>
        <row r="1383">
          <cell r="B1383">
            <v>0</v>
          </cell>
          <cell r="D1383">
            <v>0</v>
          </cell>
          <cell r="E1383">
            <v>0</v>
          </cell>
          <cell r="F1383">
            <v>0</v>
          </cell>
          <cell r="G1383">
            <v>0</v>
          </cell>
          <cell r="N1383">
            <v>0</v>
          </cell>
          <cell r="P1383">
            <v>0</v>
          </cell>
        </row>
        <row r="1384">
          <cell r="B1384">
            <v>0</v>
          </cell>
          <cell r="D1384">
            <v>0</v>
          </cell>
          <cell r="E1384">
            <v>0</v>
          </cell>
          <cell r="F1384">
            <v>0</v>
          </cell>
          <cell r="G1384">
            <v>0</v>
          </cell>
          <cell r="N1384">
            <v>0</v>
          </cell>
          <cell r="P1384">
            <v>0</v>
          </cell>
        </row>
        <row r="1385">
          <cell r="B1385">
            <v>0</v>
          </cell>
          <cell r="D1385">
            <v>0</v>
          </cell>
          <cell r="E1385">
            <v>0</v>
          </cell>
          <cell r="F1385">
            <v>0</v>
          </cell>
          <cell r="G1385">
            <v>0</v>
          </cell>
          <cell r="N1385">
            <v>0</v>
          </cell>
          <cell r="P1385">
            <v>0</v>
          </cell>
        </row>
        <row r="1386">
          <cell r="B1386">
            <v>0</v>
          </cell>
          <cell r="D1386">
            <v>0</v>
          </cell>
          <cell r="E1386">
            <v>0</v>
          </cell>
          <cell r="F1386">
            <v>0</v>
          </cell>
          <cell r="G1386">
            <v>0</v>
          </cell>
          <cell r="N1386">
            <v>0</v>
          </cell>
          <cell r="P1386">
            <v>0</v>
          </cell>
        </row>
        <row r="1387">
          <cell r="B1387">
            <v>0</v>
          </cell>
          <cell r="D1387">
            <v>0</v>
          </cell>
          <cell r="E1387">
            <v>0</v>
          </cell>
          <cell r="F1387">
            <v>0</v>
          </cell>
          <cell r="G1387">
            <v>0</v>
          </cell>
          <cell r="N1387">
            <v>0</v>
          </cell>
          <cell r="P1387">
            <v>0</v>
          </cell>
        </row>
        <row r="1388">
          <cell r="B1388">
            <v>0</v>
          </cell>
          <cell r="D1388">
            <v>0</v>
          </cell>
          <cell r="E1388">
            <v>0</v>
          </cell>
          <cell r="F1388">
            <v>0</v>
          </cell>
          <cell r="G1388">
            <v>0</v>
          </cell>
          <cell r="N1388">
            <v>0</v>
          </cell>
          <cell r="P1388">
            <v>0</v>
          </cell>
        </row>
        <row r="1389">
          <cell r="B1389">
            <v>0</v>
          </cell>
          <cell r="D1389">
            <v>0</v>
          </cell>
          <cell r="E1389">
            <v>0</v>
          </cell>
          <cell r="F1389">
            <v>0</v>
          </cell>
          <cell r="G1389">
            <v>0</v>
          </cell>
          <cell r="N1389">
            <v>0</v>
          </cell>
          <cell r="P1389">
            <v>0</v>
          </cell>
        </row>
        <row r="1390">
          <cell r="B1390">
            <v>0</v>
          </cell>
          <cell r="D1390">
            <v>0</v>
          </cell>
          <cell r="E1390">
            <v>0</v>
          </cell>
          <cell r="F1390">
            <v>0</v>
          </cell>
          <cell r="G1390">
            <v>0</v>
          </cell>
          <cell r="N1390">
            <v>0</v>
          </cell>
          <cell r="P1390">
            <v>0</v>
          </cell>
        </row>
        <row r="1391">
          <cell r="B1391">
            <v>0</v>
          </cell>
          <cell r="D1391">
            <v>0</v>
          </cell>
          <cell r="E1391">
            <v>0</v>
          </cell>
          <cell r="F1391">
            <v>0</v>
          </cell>
          <cell r="G1391">
            <v>0</v>
          </cell>
          <cell r="N1391">
            <v>0</v>
          </cell>
          <cell r="P1391">
            <v>0</v>
          </cell>
        </row>
        <row r="1392">
          <cell r="B1392">
            <v>0</v>
          </cell>
          <cell r="D1392">
            <v>0</v>
          </cell>
          <cell r="E1392">
            <v>0</v>
          </cell>
          <cell r="F1392">
            <v>0</v>
          </cell>
          <cell r="G1392">
            <v>0</v>
          </cell>
          <cell r="N1392">
            <v>0</v>
          </cell>
          <cell r="P1392">
            <v>0</v>
          </cell>
        </row>
        <row r="1393">
          <cell r="B1393">
            <v>0</v>
          </cell>
          <cell r="D1393">
            <v>0</v>
          </cell>
          <cell r="E1393">
            <v>0</v>
          </cell>
          <cell r="F1393">
            <v>0</v>
          </cell>
          <cell r="G1393">
            <v>0</v>
          </cell>
          <cell r="N1393">
            <v>0</v>
          </cell>
          <cell r="P1393">
            <v>0</v>
          </cell>
        </row>
        <row r="1394">
          <cell r="B1394">
            <v>0</v>
          </cell>
          <cell r="D1394">
            <v>0</v>
          </cell>
          <cell r="E1394">
            <v>0</v>
          </cell>
          <cell r="F1394">
            <v>0</v>
          </cell>
          <cell r="G1394">
            <v>0</v>
          </cell>
          <cell r="N1394">
            <v>0</v>
          </cell>
          <cell r="P1394">
            <v>0</v>
          </cell>
        </row>
        <row r="1395">
          <cell r="B1395">
            <v>0</v>
          </cell>
          <cell r="D1395">
            <v>0</v>
          </cell>
          <cell r="E1395">
            <v>0</v>
          </cell>
          <cell r="F1395">
            <v>0</v>
          </cell>
          <cell r="G1395">
            <v>0</v>
          </cell>
          <cell r="N1395">
            <v>0</v>
          </cell>
          <cell r="P1395">
            <v>0</v>
          </cell>
        </row>
        <row r="1396">
          <cell r="B1396">
            <v>0</v>
          </cell>
          <cell r="D1396">
            <v>0</v>
          </cell>
          <cell r="E1396">
            <v>0</v>
          </cell>
          <cell r="F1396">
            <v>0</v>
          </cell>
          <cell r="G1396">
            <v>0</v>
          </cell>
          <cell r="N1396">
            <v>0</v>
          </cell>
          <cell r="P1396">
            <v>0</v>
          </cell>
        </row>
        <row r="1397">
          <cell r="B1397">
            <v>0</v>
          </cell>
          <cell r="D1397">
            <v>0</v>
          </cell>
          <cell r="E1397">
            <v>0</v>
          </cell>
          <cell r="F1397">
            <v>0</v>
          </cell>
          <cell r="G1397">
            <v>0</v>
          </cell>
          <cell r="N1397">
            <v>0</v>
          </cell>
          <cell r="P1397">
            <v>0</v>
          </cell>
        </row>
        <row r="1398">
          <cell r="B1398">
            <v>0</v>
          </cell>
          <cell r="D1398">
            <v>0</v>
          </cell>
          <cell r="E1398">
            <v>0</v>
          </cell>
          <cell r="F1398">
            <v>0</v>
          </cell>
          <cell r="G1398">
            <v>0</v>
          </cell>
          <cell r="N1398">
            <v>0</v>
          </cell>
          <cell r="P1398">
            <v>0</v>
          </cell>
        </row>
        <row r="1399">
          <cell r="B1399">
            <v>0</v>
          </cell>
          <cell r="D1399">
            <v>0</v>
          </cell>
          <cell r="E1399">
            <v>0</v>
          </cell>
          <cell r="F1399">
            <v>0</v>
          </cell>
          <cell r="G1399">
            <v>0</v>
          </cell>
          <cell r="N1399">
            <v>0</v>
          </cell>
          <cell r="P1399">
            <v>0</v>
          </cell>
        </row>
        <row r="1400">
          <cell r="B1400">
            <v>0</v>
          </cell>
          <cell r="D1400">
            <v>0</v>
          </cell>
          <cell r="E1400">
            <v>0</v>
          </cell>
          <cell r="F1400">
            <v>0</v>
          </cell>
          <cell r="G1400">
            <v>0</v>
          </cell>
          <cell r="N1400">
            <v>0</v>
          </cell>
          <cell r="P1400">
            <v>0</v>
          </cell>
        </row>
        <row r="1401">
          <cell r="B1401">
            <v>0</v>
          </cell>
          <cell r="D1401">
            <v>0</v>
          </cell>
          <cell r="E1401">
            <v>0</v>
          </cell>
          <cell r="F1401">
            <v>0</v>
          </cell>
          <cell r="G1401">
            <v>0</v>
          </cell>
          <cell r="N1401">
            <v>0</v>
          </cell>
          <cell r="P1401">
            <v>0</v>
          </cell>
        </row>
        <row r="1402">
          <cell r="B1402">
            <v>0</v>
          </cell>
          <cell r="D1402">
            <v>0</v>
          </cell>
          <cell r="E1402">
            <v>0</v>
          </cell>
          <cell r="F1402">
            <v>0</v>
          </cell>
          <cell r="G1402">
            <v>0</v>
          </cell>
          <cell r="N1402">
            <v>0</v>
          </cell>
          <cell r="P1402">
            <v>0</v>
          </cell>
        </row>
        <row r="1403">
          <cell r="B1403">
            <v>0</v>
          </cell>
          <cell r="D1403">
            <v>0</v>
          </cell>
          <cell r="E1403">
            <v>0</v>
          </cell>
          <cell r="F1403">
            <v>0</v>
          </cell>
          <cell r="G1403">
            <v>0</v>
          </cell>
          <cell r="N1403">
            <v>0</v>
          </cell>
          <cell r="P1403">
            <v>0</v>
          </cell>
        </row>
        <row r="1404">
          <cell r="B1404">
            <v>0</v>
          </cell>
          <cell r="D1404">
            <v>0</v>
          </cell>
          <cell r="E1404">
            <v>0</v>
          </cell>
          <cell r="F1404">
            <v>0</v>
          </cell>
          <cell r="G1404">
            <v>0</v>
          </cell>
          <cell r="N1404">
            <v>0</v>
          </cell>
          <cell r="P1404">
            <v>0</v>
          </cell>
        </row>
        <row r="1405">
          <cell r="B1405">
            <v>0</v>
          </cell>
          <cell r="D1405">
            <v>0</v>
          </cell>
          <cell r="E1405">
            <v>0</v>
          </cell>
          <cell r="F1405">
            <v>0</v>
          </cell>
          <cell r="G1405">
            <v>0</v>
          </cell>
          <cell r="N1405">
            <v>0</v>
          </cell>
          <cell r="P1405">
            <v>0</v>
          </cell>
        </row>
        <row r="1406">
          <cell r="B1406">
            <v>0</v>
          </cell>
          <cell r="D1406">
            <v>0</v>
          </cell>
          <cell r="E1406">
            <v>0</v>
          </cell>
          <cell r="F1406">
            <v>0</v>
          </cell>
          <cell r="G1406">
            <v>0</v>
          </cell>
          <cell r="N1406">
            <v>0</v>
          </cell>
          <cell r="P1406">
            <v>0</v>
          </cell>
        </row>
        <row r="1407">
          <cell r="B1407">
            <v>0</v>
          </cell>
          <cell r="D1407">
            <v>0</v>
          </cell>
          <cell r="E1407">
            <v>0</v>
          </cell>
          <cell r="F1407">
            <v>0</v>
          </cell>
          <cell r="G1407">
            <v>0</v>
          </cell>
          <cell r="N1407">
            <v>0</v>
          </cell>
          <cell r="P1407">
            <v>0</v>
          </cell>
        </row>
        <row r="1408">
          <cell r="B1408">
            <v>0</v>
          </cell>
          <cell r="D1408">
            <v>0</v>
          </cell>
          <cell r="E1408">
            <v>0</v>
          </cell>
          <cell r="F1408">
            <v>0</v>
          </cell>
          <cell r="G1408">
            <v>0</v>
          </cell>
          <cell r="N1408">
            <v>0</v>
          </cell>
          <cell r="P1408">
            <v>0</v>
          </cell>
        </row>
        <row r="1409">
          <cell r="B1409">
            <v>0</v>
          </cell>
          <cell r="D1409">
            <v>0</v>
          </cell>
          <cell r="E1409">
            <v>0</v>
          </cell>
          <cell r="F1409">
            <v>0</v>
          </cell>
          <cell r="G1409">
            <v>0</v>
          </cell>
          <cell r="N1409">
            <v>0</v>
          </cell>
          <cell r="P1409">
            <v>0</v>
          </cell>
        </row>
        <row r="1410">
          <cell r="B1410">
            <v>0</v>
          </cell>
          <cell r="D1410">
            <v>0</v>
          </cell>
          <cell r="E1410">
            <v>0</v>
          </cell>
          <cell r="F1410">
            <v>0</v>
          </cell>
          <cell r="G1410">
            <v>0</v>
          </cell>
          <cell r="N1410">
            <v>0</v>
          </cell>
          <cell r="P1410">
            <v>0</v>
          </cell>
        </row>
        <row r="1411">
          <cell r="B1411">
            <v>0</v>
          </cell>
          <cell r="D1411">
            <v>0</v>
          </cell>
          <cell r="E1411">
            <v>0</v>
          </cell>
          <cell r="F1411">
            <v>0</v>
          </cell>
          <cell r="G1411">
            <v>0</v>
          </cell>
          <cell r="N1411">
            <v>0</v>
          </cell>
          <cell r="P1411">
            <v>0</v>
          </cell>
        </row>
        <row r="1412">
          <cell r="B1412">
            <v>0</v>
          </cell>
          <cell r="D1412">
            <v>0</v>
          </cell>
          <cell r="E1412">
            <v>0</v>
          </cell>
          <cell r="F1412">
            <v>0</v>
          </cell>
          <cell r="G1412">
            <v>0</v>
          </cell>
          <cell r="N1412">
            <v>0</v>
          </cell>
          <cell r="P1412">
            <v>0</v>
          </cell>
        </row>
        <row r="1413">
          <cell r="B1413">
            <v>0</v>
          </cell>
          <cell r="D1413">
            <v>0</v>
          </cell>
          <cell r="E1413">
            <v>0</v>
          </cell>
          <cell r="F1413">
            <v>0</v>
          </cell>
          <cell r="G1413">
            <v>0</v>
          </cell>
          <cell r="N1413">
            <v>0</v>
          </cell>
          <cell r="P1413">
            <v>0</v>
          </cell>
        </row>
        <row r="1414">
          <cell r="B1414">
            <v>0</v>
          </cell>
          <cell r="D1414">
            <v>0</v>
          </cell>
          <cell r="E1414">
            <v>0</v>
          </cell>
          <cell r="F1414">
            <v>0</v>
          </cell>
          <cell r="G1414">
            <v>0</v>
          </cell>
          <cell r="N1414">
            <v>0</v>
          </cell>
          <cell r="P1414">
            <v>0</v>
          </cell>
        </row>
        <row r="1415">
          <cell r="B1415">
            <v>0</v>
          </cell>
          <cell r="D1415">
            <v>0</v>
          </cell>
          <cell r="E1415">
            <v>0</v>
          </cell>
          <cell r="F1415">
            <v>0</v>
          </cell>
          <cell r="G1415">
            <v>0</v>
          </cell>
          <cell r="N1415">
            <v>0</v>
          </cell>
          <cell r="P1415">
            <v>0</v>
          </cell>
        </row>
        <row r="1416">
          <cell r="B1416">
            <v>0</v>
          </cell>
          <cell r="D1416">
            <v>0</v>
          </cell>
          <cell r="E1416">
            <v>0</v>
          </cell>
          <cell r="F1416">
            <v>0</v>
          </cell>
          <cell r="G1416">
            <v>0</v>
          </cell>
          <cell r="N1416">
            <v>0</v>
          </cell>
          <cell r="P1416">
            <v>0</v>
          </cell>
        </row>
        <row r="1417">
          <cell r="B1417">
            <v>0</v>
          </cell>
          <cell r="D1417">
            <v>0</v>
          </cell>
          <cell r="E1417">
            <v>0</v>
          </cell>
          <cell r="F1417">
            <v>0</v>
          </cell>
          <cell r="G1417">
            <v>0</v>
          </cell>
          <cell r="N1417">
            <v>0</v>
          </cell>
          <cell r="P1417">
            <v>0</v>
          </cell>
        </row>
        <row r="1418">
          <cell r="B1418">
            <v>0</v>
          </cell>
          <cell r="D1418">
            <v>0</v>
          </cell>
          <cell r="E1418">
            <v>0</v>
          </cell>
          <cell r="F1418">
            <v>0</v>
          </cell>
          <cell r="G1418">
            <v>0</v>
          </cell>
          <cell r="N1418">
            <v>0</v>
          </cell>
          <cell r="P1418">
            <v>0</v>
          </cell>
        </row>
        <row r="1419">
          <cell r="B1419">
            <v>0</v>
          </cell>
          <cell r="D1419">
            <v>0</v>
          </cell>
          <cell r="E1419">
            <v>0</v>
          </cell>
          <cell r="F1419">
            <v>0</v>
          </cell>
          <cell r="G1419">
            <v>0</v>
          </cell>
          <cell r="N1419">
            <v>0</v>
          </cell>
          <cell r="P1419">
            <v>0</v>
          </cell>
        </row>
        <row r="1420">
          <cell r="B1420">
            <v>0</v>
          </cell>
          <cell r="D1420">
            <v>0</v>
          </cell>
          <cell r="E1420">
            <v>0</v>
          </cell>
          <cell r="F1420">
            <v>0</v>
          </cell>
          <cell r="G1420">
            <v>0</v>
          </cell>
          <cell r="N1420">
            <v>0</v>
          </cell>
          <cell r="P1420">
            <v>0</v>
          </cell>
        </row>
        <row r="1421">
          <cell r="B1421">
            <v>0</v>
          </cell>
          <cell r="D1421">
            <v>0</v>
          </cell>
          <cell r="E1421">
            <v>0</v>
          </cell>
          <cell r="F1421">
            <v>0</v>
          </cell>
          <cell r="G1421">
            <v>0</v>
          </cell>
          <cell r="N1421">
            <v>0</v>
          </cell>
          <cell r="P1421">
            <v>0</v>
          </cell>
        </row>
        <row r="1422">
          <cell r="B1422">
            <v>0</v>
          </cell>
          <cell r="D1422">
            <v>0</v>
          </cell>
          <cell r="E1422">
            <v>0</v>
          </cell>
          <cell r="F1422">
            <v>0</v>
          </cell>
          <cell r="G1422">
            <v>0</v>
          </cell>
          <cell r="N1422">
            <v>0</v>
          </cell>
          <cell r="P1422">
            <v>0</v>
          </cell>
        </row>
        <row r="1423">
          <cell r="B1423">
            <v>0</v>
          </cell>
          <cell r="D1423">
            <v>0</v>
          </cell>
          <cell r="E1423">
            <v>0</v>
          </cell>
          <cell r="F1423">
            <v>0</v>
          </cell>
          <cell r="G1423">
            <v>0</v>
          </cell>
          <cell r="N1423">
            <v>0</v>
          </cell>
          <cell r="P1423">
            <v>0</v>
          </cell>
        </row>
        <row r="1424">
          <cell r="B1424">
            <v>0</v>
          </cell>
          <cell r="D1424">
            <v>0</v>
          </cell>
          <cell r="E1424">
            <v>0</v>
          </cell>
          <cell r="F1424">
            <v>0</v>
          </cell>
          <cell r="G1424">
            <v>0</v>
          </cell>
          <cell r="N1424">
            <v>0</v>
          </cell>
          <cell r="P1424">
            <v>0</v>
          </cell>
        </row>
        <row r="1425">
          <cell r="B1425">
            <v>0</v>
          </cell>
          <cell r="D1425">
            <v>0</v>
          </cell>
          <cell r="E1425">
            <v>0</v>
          </cell>
          <cell r="F1425">
            <v>0</v>
          </cell>
          <cell r="G1425">
            <v>0</v>
          </cell>
          <cell r="N1425">
            <v>0</v>
          </cell>
          <cell r="P1425">
            <v>0</v>
          </cell>
        </row>
        <row r="1426">
          <cell r="B1426">
            <v>0</v>
          </cell>
          <cell r="D1426">
            <v>0</v>
          </cell>
          <cell r="E1426">
            <v>0</v>
          </cell>
          <cell r="F1426">
            <v>0</v>
          </cell>
          <cell r="G1426">
            <v>0</v>
          </cell>
          <cell r="N1426">
            <v>0</v>
          </cell>
          <cell r="P1426">
            <v>0</v>
          </cell>
        </row>
        <row r="1427">
          <cell r="B1427">
            <v>0</v>
          </cell>
          <cell r="D1427">
            <v>0</v>
          </cell>
          <cell r="E1427">
            <v>0</v>
          </cell>
          <cell r="F1427">
            <v>0</v>
          </cell>
          <cell r="G1427">
            <v>0</v>
          </cell>
          <cell r="N1427">
            <v>0</v>
          </cell>
          <cell r="P1427">
            <v>0</v>
          </cell>
        </row>
        <row r="1428">
          <cell r="B1428">
            <v>0</v>
          </cell>
          <cell r="D1428">
            <v>0</v>
          </cell>
          <cell r="E1428">
            <v>0</v>
          </cell>
          <cell r="F1428">
            <v>0</v>
          </cell>
          <cell r="G1428">
            <v>0</v>
          </cell>
          <cell r="N1428">
            <v>0</v>
          </cell>
          <cell r="P1428">
            <v>0</v>
          </cell>
        </row>
        <row r="1429">
          <cell r="B1429">
            <v>0</v>
          </cell>
          <cell r="D1429">
            <v>0</v>
          </cell>
          <cell r="E1429">
            <v>0</v>
          </cell>
          <cell r="F1429">
            <v>0</v>
          </cell>
          <cell r="G1429">
            <v>0</v>
          </cell>
          <cell r="N1429">
            <v>0</v>
          </cell>
          <cell r="P1429">
            <v>0</v>
          </cell>
        </row>
        <row r="1430">
          <cell r="B1430">
            <v>0</v>
          </cell>
          <cell r="D1430">
            <v>0</v>
          </cell>
          <cell r="E1430">
            <v>0</v>
          </cell>
          <cell r="F1430">
            <v>0</v>
          </cell>
          <cell r="G1430">
            <v>0</v>
          </cell>
          <cell r="N1430">
            <v>0</v>
          </cell>
          <cell r="P1430">
            <v>0</v>
          </cell>
        </row>
        <row r="1431">
          <cell r="B1431">
            <v>0</v>
          </cell>
          <cell r="D1431">
            <v>0</v>
          </cell>
          <cell r="E1431">
            <v>0</v>
          </cell>
          <cell r="F1431">
            <v>0</v>
          </cell>
          <cell r="G1431">
            <v>0</v>
          </cell>
          <cell r="N1431">
            <v>0</v>
          </cell>
          <cell r="P1431">
            <v>0</v>
          </cell>
        </row>
        <row r="1432">
          <cell r="B1432">
            <v>0</v>
          </cell>
          <cell r="D1432">
            <v>0</v>
          </cell>
          <cell r="E1432">
            <v>0</v>
          </cell>
          <cell r="F1432">
            <v>0</v>
          </cell>
          <cell r="G1432">
            <v>0</v>
          </cell>
          <cell r="N1432">
            <v>0</v>
          </cell>
          <cell r="P1432">
            <v>0</v>
          </cell>
        </row>
        <row r="1433">
          <cell r="B1433">
            <v>0</v>
          </cell>
          <cell r="D1433">
            <v>0</v>
          </cell>
          <cell r="E1433">
            <v>0</v>
          </cell>
          <cell r="F1433">
            <v>0</v>
          </cell>
          <cell r="G1433">
            <v>0</v>
          </cell>
          <cell r="N1433">
            <v>0</v>
          </cell>
          <cell r="P1433">
            <v>0</v>
          </cell>
        </row>
        <row r="1434">
          <cell r="B1434">
            <v>0</v>
          </cell>
          <cell r="D1434">
            <v>0</v>
          </cell>
          <cell r="E1434">
            <v>0</v>
          </cell>
          <cell r="F1434">
            <v>0</v>
          </cell>
          <cell r="G1434">
            <v>0</v>
          </cell>
          <cell r="N1434">
            <v>0</v>
          </cell>
          <cell r="P1434">
            <v>0</v>
          </cell>
        </row>
        <row r="1435">
          <cell r="B1435">
            <v>0</v>
          </cell>
          <cell r="D1435">
            <v>0</v>
          </cell>
          <cell r="E1435">
            <v>0</v>
          </cell>
          <cell r="F1435">
            <v>0</v>
          </cell>
          <cell r="G1435">
            <v>0</v>
          </cell>
          <cell r="N1435">
            <v>0</v>
          </cell>
          <cell r="P1435">
            <v>0</v>
          </cell>
        </row>
        <row r="1436">
          <cell r="B1436">
            <v>0</v>
          </cell>
          <cell r="D1436">
            <v>0</v>
          </cell>
          <cell r="E1436">
            <v>0</v>
          </cell>
          <cell r="F1436">
            <v>0</v>
          </cell>
          <cell r="G1436">
            <v>0</v>
          </cell>
          <cell r="N1436">
            <v>0</v>
          </cell>
          <cell r="P1436">
            <v>0</v>
          </cell>
        </row>
        <row r="1437">
          <cell r="B1437">
            <v>0</v>
          </cell>
          <cell r="D1437">
            <v>0</v>
          </cell>
          <cell r="E1437">
            <v>0</v>
          </cell>
          <cell r="F1437">
            <v>0</v>
          </cell>
          <cell r="G1437">
            <v>0</v>
          </cell>
          <cell r="N1437">
            <v>0</v>
          </cell>
          <cell r="P1437">
            <v>0</v>
          </cell>
        </row>
        <row r="1438">
          <cell r="B1438">
            <v>0</v>
          </cell>
          <cell r="D1438">
            <v>0</v>
          </cell>
          <cell r="E1438">
            <v>0</v>
          </cell>
          <cell r="F1438">
            <v>0</v>
          </cell>
          <cell r="G1438">
            <v>0</v>
          </cell>
          <cell r="N1438">
            <v>0</v>
          </cell>
          <cell r="P1438">
            <v>0</v>
          </cell>
        </row>
        <row r="1439">
          <cell r="B1439">
            <v>0</v>
          </cell>
          <cell r="D1439">
            <v>0</v>
          </cell>
          <cell r="E1439">
            <v>0</v>
          </cell>
          <cell r="F1439">
            <v>0</v>
          </cell>
          <cell r="G1439">
            <v>0</v>
          </cell>
          <cell r="N1439">
            <v>0</v>
          </cell>
          <cell r="P1439">
            <v>0</v>
          </cell>
        </row>
        <row r="1440">
          <cell r="B1440">
            <v>0</v>
          </cell>
          <cell r="D1440">
            <v>0</v>
          </cell>
          <cell r="E1440">
            <v>0</v>
          </cell>
          <cell r="F1440">
            <v>0</v>
          </cell>
          <cell r="G1440">
            <v>0</v>
          </cell>
          <cell r="N1440">
            <v>0</v>
          </cell>
          <cell r="P1440">
            <v>0</v>
          </cell>
        </row>
        <row r="1441">
          <cell r="B1441">
            <v>0</v>
          </cell>
          <cell r="D1441">
            <v>0</v>
          </cell>
          <cell r="E1441">
            <v>0</v>
          </cell>
          <cell r="F1441">
            <v>0</v>
          </cell>
          <cell r="G1441">
            <v>0</v>
          </cell>
          <cell r="N1441">
            <v>0</v>
          </cell>
          <cell r="P1441">
            <v>0</v>
          </cell>
        </row>
        <row r="1442">
          <cell r="B1442">
            <v>0</v>
          </cell>
          <cell r="D1442">
            <v>0</v>
          </cell>
          <cell r="E1442">
            <v>0</v>
          </cell>
          <cell r="F1442">
            <v>0</v>
          </cell>
          <cell r="G1442">
            <v>0</v>
          </cell>
          <cell r="N1442">
            <v>0</v>
          </cell>
          <cell r="P1442">
            <v>0</v>
          </cell>
        </row>
        <row r="1443">
          <cell r="B1443">
            <v>0</v>
          </cell>
          <cell r="D1443">
            <v>0</v>
          </cell>
          <cell r="E1443">
            <v>0</v>
          </cell>
          <cell r="F1443">
            <v>0</v>
          </cell>
          <cell r="G1443">
            <v>0</v>
          </cell>
          <cell r="N1443">
            <v>0</v>
          </cell>
          <cell r="P1443">
            <v>0</v>
          </cell>
        </row>
        <row r="1444">
          <cell r="B1444">
            <v>0</v>
          </cell>
          <cell r="D1444">
            <v>0</v>
          </cell>
          <cell r="E1444">
            <v>0</v>
          </cell>
          <cell r="F1444">
            <v>0</v>
          </cell>
          <cell r="G1444">
            <v>0</v>
          </cell>
          <cell r="N1444">
            <v>0</v>
          </cell>
          <cell r="P1444">
            <v>0</v>
          </cell>
        </row>
        <row r="1445">
          <cell r="B1445">
            <v>0</v>
          </cell>
          <cell r="D1445">
            <v>0</v>
          </cell>
          <cell r="E1445">
            <v>0</v>
          </cell>
          <cell r="F1445">
            <v>0</v>
          </cell>
          <cell r="G1445">
            <v>0</v>
          </cell>
          <cell r="N1445">
            <v>0</v>
          </cell>
          <cell r="P1445">
            <v>0</v>
          </cell>
        </row>
        <row r="1446">
          <cell r="B1446">
            <v>0</v>
          </cell>
          <cell r="D1446">
            <v>0</v>
          </cell>
          <cell r="E1446">
            <v>0</v>
          </cell>
          <cell r="F1446">
            <v>0</v>
          </cell>
          <cell r="G1446">
            <v>0</v>
          </cell>
          <cell r="N1446">
            <v>0</v>
          </cell>
          <cell r="P1446">
            <v>0</v>
          </cell>
        </row>
        <row r="1447">
          <cell r="B1447">
            <v>0</v>
          </cell>
          <cell r="D1447">
            <v>0</v>
          </cell>
          <cell r="E1447">
            <v>0</v>
          </cell>
          <cell r="F1447">
            <v>0</v>
          </cell>
          <cell r="G1447">
            <v>0</v>
          </cell>
          <cell r="N1447">
            <v>0</v>
          </cell>
          <cell r="P1447">
            <v>0</v>
          </cell>
        </row>
        <row r="1448">
          <cell r="B1448">
            <v>0</v>
          </cell>
          <cell r="D1448">
            <v>0</v>
          </cell>
          <cell r="E1448">
            <v>0</v>
          </cell>
          <cell r="F1448">
            <v>0</v>
          </cell>
          <cell r="G1448">
            <v>0</v>
          </cell>
          <cell r="N1448">
            <v>0</v>
          </cell>
          <cell r="P1448">
            <v>0</v>
          </cell>
        </row>
        <row r="1449">
          <cell r="B1449">
            <v>0</v>
          </cell>
          <cell r="D1449">
            <v>0</v>
          </cell>
          <cell r="E1449">
            <v>0</v>
          </cell>
          <cell r="F1449">
            <v>0</v>
          </cell>
          <cell r="G1449">
            <v>0</v>
          </cell>
          <cell r="N1449">
            <v>0</v>
          </cell>
          <cell r="P1449">
            <v>0</v>
          </cell>
        </row>
        <row r="1450">
          <cell r="B1450">
            <v>0</v>
          </cell>
          <cell r="D1450">
            <v>0</v>
          </cell>
          <cell r="E1450">
            <v>0</v>
          </cell>
          <cell r="F1450">
            <v>0</v>
          </cell>
          <cell r="G1450">
            <v>0</v>
          </cell>
          <cell r="N1450">
            <v>0</v>
          </cell>
          <cell r="P1450">
            <v>0</v>
          </cell>
        </row>
        <row r="1451">
          <cell r="B1451">
            <v>0</v>
          </cell>
          <cell r="D1451">
            <v>0</v>
          </cell>
          <cell r="E1451">
            <v>0</v>
          </cell>
          <cell r="F1451">
            <v>0</v>
          </cell>
          <cell r="G1451">
            <v>0</v>
          </cell>
          <cell r="N1451">
            <v>0</v>
          </cell>
          <cell r="P1451">
            <v>0</v>
          </cell>
        </row>
        <row r="1452">
          <cell r="B1452">
            <v>0</v>
          </cell>
          <cell r="D1452">
            <v>0</v>
          </cell>
          <cell r="E1452">
            <v>0</v>
          </cell>
          <cell r="F1452">
            <v>0</v>
          </cell>
          <cell r="G1452">
            <v>0</v>
          </cell>
          <cell r="N1452">
            <v>0</v>
          </cell>
          <cell r="P1452">
            <v>0</v>
          </cell>
        </row>
        <row r="1453">
          <cell r="B1453">
            <v>0</v>
          </cell>
          <cell r="D1453">
            <v>0</v>
          </cell>
          <cell r="E1453">
            <v>0</v>
          </cell>
          <cell r="F1453">
            <v>0</v>
          </cell>
          <cell r="G1453">
            <v>0</v>
          </cell>
          <cell r="N1453">
            <v>0</v>
          </cell>
          <cell r="P1453">
            <v>0</v>
          </cell>
        </row>
        <row r="1454">
          <cell r="B1454">
            <v>0</v>
          </cell>
          <cell r="D1454">
            <v>0</v>
          </cell>
          <cell r="E1454">
            <v>0</v>
          </cell>
          <cell r="F1454">
            <v>0</v>
          </cell>
          <cell r="G1454">
            <v>0</v>
          </cell>
          <cell r="N1454">
            <v>0</v>
          </cell>
          <cell r="P1454">
            <v>0</v>
          </cell>
        </row>
        <row r="1455">
          <cell r="B1455">
            <v>0</v>
          </cell>
          <cell r="D1455">
            <v>0</v>
          </cell>
          <cell r="E1455">
            <v>0</v>
          </cell>
          <cell r="F1455">
            <v>0</v>
          </cell>
          <cell r="G1455">
            <v>0</v>
          </cell>
          <cell r="N1455">
            <v>0</v>
          </cell>
          <cell r="P1455">
            <v>0</v>
          </cell>
        </row>
        <row r="1456">
          <cell r="B1456">
            <v>0</v>
          </cell>
          <cell r="D1456">
            <v>0</v>
          </cell>
          <cell r="E1456">
            <v>0</v>
          </cell>
          <cell r="F1456">
            <v>0</v>
          </cell>
          <cell r="G1456">
            <v>0</v>
          </cell>
          <cell r="N1456">
            <v>0</v>
          </cell>
          <cell r="P1456">
            <v>0</v>
          </cell>
        </row>
        <row r="1457">
          <cell r="B1457">
            <v>0</v>
          </cell>
          <cell r="D1457">
            <v>0</v>
          </cell>
          <cell r="E1457">
            <v>0</v>
          </cell>
          <cell r="F1457">
            <v>0</v>
          </cell>
          <cell r="G1457">
            <v>0</v>
          </cell>
          <cell r="N1457">
            <v>0</v>
          </cell>
          <cell r="P1457">
            <v>0</v>
          </cell>
        </row>
        <row r="1458">
          <cell r="B1458">
            <v>0</v>
          </cell>
          <cell r="D1458">
            <v>0</v>
          </cell>
          <cell r="E1458">
            <v>0</v>
          </cell>
          <cell r="F1458">
            <v>0</v>
          </cell>
          <cell r="G1458">
            <v>0</v>
          </cell>
          <cell r="N1458">
            <v>0</v>
          </cell>
          <cell r="P1458">
            <v>0</v>
          </cell>
        </row>
        <row r="1459">
          <cell r="B1459">
            <v>0</v>
          </cell>
          <cell r="D1459">
            <v>0</v>
          </cell>
          <cell r="E1459">
            <v>0</v>
          </cell>
          <cell r="F1459">
            <v>0</v>
          </cell>
          <cell r="G1459">
            <v>0</v>
          </cell>
          <cell r="N1459">
            <v>0</v>
          </cell>
          <cell r="P1459">
            <v>0</v>
          </cell>
        </row>
        <row r="1460">
          <cell r="B1460">
            <v>0</v>
          </cell>
          <cell r="D1460">
            <v>0</v>
          </cell>
          <cell r="E1460">
            <v>0</v>
          </cell>
          <cell r="F1460">
            <v>0</v>
          </cell>
          <cell r="G1460">
            <v>0</v>
          </cell>
          <cell r="N1460">
            <v>0</v>
          </cell>
          <cell r="P1460">
            <v>0</v>
          </cell>
        </row>
        <row r="1461">
          <cell r="B1461">
            <v>0</v>
          </cell>
          <cell r="D1461">
            <v>0</v>
          </cell>
          <cell r="E1461">
            <v>0</v>
          </cell>
          <cell r="F1461">
            <v>0</v>
          </cell>
          <cell r="G1461">
            <v>0</v>
          </cell>
          <cell r="N1461">
            <v>0</v>
          </cell>
          <cell r="P1461">
            <v>0</v>
          </cell>
        </row>
        <row r="1462">
          <cell r="B1462">
            <v>0</v>
          </cell>
          <cell r="D1462">
            <v>0</v>
          </cell>
          <cell r="E1462">
            <v>0</v>
          </cell>
          <cell r="F1462">
            <v>0</v>
          </cell>
          <cell r="G1462">
            <v>0</v>
          </cell>
          <cell r="N1462">
            <v>0</v>
          </cell>
          <cell r="P1462">
            <v>0</v>
          </cell>
        </row>
        <row r="1463">
          <cell r="B1463">
            <v>0</v>
          </cell>
          <cell r="D1463">
            <v>0</v>
          </cell>
          <cell r="E1463">
            <v>0</v>
          </cell>
          <cell r="F1463">
            <v>0</v>
          </cell>
          <cell r="G1463">
            <v>0</v>
          </cell>
          <cell r="N1463">
            <v>0</v>
          </cell>
          <cell r="P1463">
            <v>0</v>
          </cell>
        </row>
        <row r="1464">
          <cell r="B1464">
            <v>0</v>
          </cell>
          <cell r="D1464">
            <v>0</v>
          </cell>
          <cell r="E1464">
            <v>0</v>
          </cell>
          <cell r="F1464">
            <v>0</v>
          </cell>
          <cell r="G1464">
            <v>0</v>
          </cell>
          <cell r="N1464">
            <v>0</v>
          </cell>
          <cell r="P1464">
            <v>0</v>
          </cell>
        </row>
        <row r="1465">
          <cell r="B1465">
            <v>0</v>
          </cell>
          <cell r="D1465">
            <v>0</v>
          </cell>
          <cell r="E1465">
            <v>0</v>
          </cell>
          <cell r="F1465">
            <v>0</v>
          </cell>
          <cell r="G1465">
            <v>0</v>
          </cell>
          <cell r="N1465">
            <v>0</v>
          </cell>
          <cell r="P1465">
            <v>0</v>
          </cell>
        </row>
        <row r="1466">
          <cell r="B1466">
            <v>0</v>
          </cell>
          <cell r="D1466">
            <v>0</v>
          </cell>
          <cell r="E1466">
            <v>0</v>
          </cell>
          <cell r="F1466">
            <v>0</v>
          </cell>
          <cell r="G1466">
            <v>0</v>
          </cell>
          <cell r="N1466">
            <v>0</v>
          </cell>
          <cell r="P1466">
            <v>0</v>
          </cell>
        </row>
        <row r="1467">
          <cell r="B1467">
            <v>0</v>
          </cell>
          <cell r="D1467">
            <v>0</v>
          </cell>
          <cell r="E1467">
            <v>0</v>
          </cell>
          <cell r="F1467">
            <v>0</v>
          </cell>
          <cell r="G1467">
            <v>0</v>
          </cell>
          <cell r="N1467">
            <v>0</v>
          </cell>
          <cell r="P1467">
            <v>0</v>
          </cell>
        </row>
        <row r="1468">
          <cell r="B1468">
            <v>0</v>
          </cell>
          <cell r="D1468">
            <v>0</v>
          </cell>
          <cell r="E1468">
            <v>0</v>
          </cell>
          <cell r="F1468">
            <v>0</v>
          </cell>
          <cell r="G1468">
            <v>0</v>
          </cell>
          <cell r="N1468">
            <v>0</v>
          </cell>
          <cell r="P1468">
            <v>0</v>
          </cell>
        </row>
        <row r="1469">
          <cell r="B1469">
            <v>0</v>
          </cell>
          <cell r="D1469">
            <v>0</v>
          </cell>
          <cell r="E1469">
            <v>0</v>
          </cell>
          <cell r="F1469">
            <v>0</v>
          </cell>
          <cell r="G1469">
            <v>0</v>
          </cell>
          <cell r="N1469">
            <v>0</v>
          </cell>
          <cell r="P1469">
            <v>0</v>
          </cell>
        </row>
        <row r="1470">
          <cell r="B1470">
            <v>0</v>
          </cell>
          <cell r="D1470">
            <v>0</v>
          </cell>
          <cell r="E1470">
            <v>0</v>
          </cell>
          <cell r="F1470">
            <v>0</v>
          </cell>
          <cell r="G1470">
            <v>0</v>
          </cell>
          <cell r="N1470">
            <v>0</v>
          </cell>
          <cell r="P1470">
            <v>0</v>
          </cell>
        </row>
        <row r="1471">
          <cell r="B1471">
            <v>0</v>
          </cell>
          <cell r="D1471">
            <v>0</v>
          </cell>
          <cell r="E1471">
            <v>0</v>
          </cell>
          <cell r="F1471">
            <v>0</v>
          </cell>
          <cell r="G1471">
            <v>0</v>
          </cell>
          <cell r="N1471">
            <v>0</v>
          </cell>
          <cell r="P1471">
            <v>0</v>
          </cell>
        </row>
        <row r="1472">
          <cell r="B1472">
            <v>0</v>
          </cell>
          <cell r="D1472">
            <v>0</v>
          </cell>
          <cell r="E1472">
            <v>0</v>
          </cell>
          <cell r="F1472">
            <v>0</v>
          </cell>
          <cell r="G1472">
            <v>0</v>
          </cell>
          <cell r="N1472">
            <v>0</v>
          </cell>
          <cell r="P1472">
            <v>0</v>
          </cell>
        </row>
        <row r="1473">
          <cell r="B1473">
            <v>0</v>
          </cell>
          <cell r="D1473">
            <v>0</v>
          </cell>
          <cell r="E1473">
            <v>0</v>
          </cell>
          <cell r="F1473">
            <v>0</v>
          </cell>
          <cell r="G1473">
            <v>0</v>
          </cell>
          <cell r="N1473">
            <v>0</v>
          </cell>
          <cell r="P1473">
            <v>0</v>
          </cell>
        </row>
        <row r="1474">
          <cell r="B1474">
            <v>0</v>
          </cell>
          <cell r="D1474">
            <v>0</v>
          </cell>
          <cell r="E1474">
            <v>0</v>
          </cell>
          <cell r="F1474">
            <v>0</v>
          </cell>
          <cell r="G1474">
            <v>0</v>
          </cell>
          <cell r="N1474">
            <v>0</v>
          </cell>
          <cell r="P1474">
            <v>0</v>
          </cell>
        </row>
        <row r="1475">
          <cell r="B1475">
            <v>0</v>
          </cell>
          <cell r="D1475">
            <v>0</v>
          </cell>
          <cell r="E1475">
            <v>0</v>
          </cell>
          <cell r="F1475">
            <v>0</v>
          </cell>
          <cell r="G1475">
            <v>0</v>
          </cell>
          <cell r="N1475">
            <v>0</v>
          </cell>
          <cell r="P1475">
            <v>0</v>
          </cell>
        </row>
        <row r="1476">
          <cell r="B1476">
            <v>0</v>
          </cell>
          <cell r="D1476">
            <v>0</v>
          </cell>
          <cell r="E1476">
            <v>0</v>
          </cell>
          <cell r="F1476">
            <v>0</v>
          </cell>
          <cell r="G1476">
            <v>0</v>
          </cell>
          <cell r="N1476">
            <v>0</v>
          </cell>
          <cell r="P1476">
            <v>0</v>
          </cell>
        </row>
        <row r="1477">
          <cell r="B1477">
            <v>0</v>
          </cell>
          <cell r="D1477">
            <v>0</v>
          </cell>
          <cell r="E1477">
            <v>0</v>
          </cell>
          <cell r="F1477">
            <v>0</v>
          </cell>
          <cell r="G1477">
            <v>0</v>
          </cell>
          <cell r="N1477">
            <v>0</v>
          </cell>
          <cell r="P1477">
            <v>0</v>
          </cell>
        </row>
        <row r="1478">
          <cell r="B1478">
            <v>0</v>
          </cell>
          <cell r="D1478">
            <v>0</v>
          </cell>
          <cell r="E1478">
            <v>0</v>
          </cell>
          <cell r="F1478">
            <v>0</v>
          </cell>
          <cell r="G1478">
            <v>0</v>
          </cell>
          <cell r="N1478">
            <v>0</v>
          </cell>
          <cell r="P1478">
            <v>0</v>
          </cell>
        </row>
        <row r="1479">
          <cell r="B1479">
            <v>0</v>
          </cell>
          <cell r="D1479">
            <v>0</v>
          </cell>
          <cell r="E1479">
            <v>0</v>
          </cell>
          <cell r="F1479">
            <v>0</v>
          </cell>
          <cell r="G1479">
            <v>0</v>
          </cell>
          <cell r="N1479">
            <v>0</v>
          </cell>
          <cell r="P1479">
            <v>0</v>
          </cell>
        </row>
        <row r="1480">
          <cell r="B1480">
            <v>0</v>
          </cell>
          <cell r="D1480">
            <v>0</v>
          </cell>
          <cell r="E1480">
            <v>0</v>
          </cell>
          <cell r="F1480">
            <v>0</v>
          </cell>
          <cell r="G1480">
            <v>0</v>
          </cell>
          <cell r="N1480">
            <v>0</v>
          </cell>
          <cell r="P1480">
            <v>0</v>
          </cell>
        </row>
        <row r="1481">
          <cell r="B1481">
            <v>0</v>
          </cell>
          <cell r="D1481">
            <v>0</v>
          </cell>
          <cell r="E1481">
            <v>0</v>
          </cell>
          <cell r="F1481">
            <v>0</v>
          </cell>
          <cell r="G1481">
            <v>0</v>
          </cell>
          <cell r="N1481">
            <v>0</v>
          </cell>
          <cell r="P1481">
            <v>0</v>
          </cell>
        </row>
        <row r="1482">
          <cell r="B1482">
            <v>0</v>
          </cell>
          <cell r="D1482">
            <v>0</v>
          </cell>
          <cell r="E1482">
            <v>0</v>
          </cell>
          <cell r="F1482">
            <v>0</v>
          </cell>
          <cell r="G1482">
            <v>0</v>
          </cell>
          <cell r="N1482">
            <v>0</v>
          </cell>
          <cell r="P1482">
            <v>0</v>
          </cell>
        </row>
        <row r="1483">
          <cell r="B1483">
            <v>0</v>
          </cell>
          <cell r="D1483">
            <v>0</v>
          </cell>
          <cell r="E1483">
            <v>0</v>
          </cell>
          <cell r="F1483">
            <v>0</v>
          </cell>
          <cell r="G1483">
            <v>0</v>
          </cell>
          <cell r="N1483">
            <v>0</v>
          </cell>
          <cell r="P1483">
            <v>0</v>
          </cell>
        </row>
        <row r="1484">
          <cell r="B1484">
            <v>0</v>
          </cell>
          <cell r="D1484">
            <v>0</v>
          </cell>
          <cell r="E1484">
            <v>0</v>
          </cell>
          <cell r="F1484">
            <v>0</v>
          </cell>
          <cell r="G1484">
            <v>0</v>
          </cell>
          <cell r="N1484">
            <v>0</v>
          </cell>
          <cell r="P1484">
            <v>0</v>
          </cell>
        </row>
        <row r="1485">
          <cell r="B1485">
            <v>0</v>
          </cell>
          <cell r="D1485">
            <v>0</v>
          </cell>
          <cell r="E1485">
            <v>0</v>
          </cell>
          <cell r="F1485">
            <v>0</v>
          </cell>
          <cell r="G1485">
            <v>0</v>
          </cell>
          <cell r="N1485">
            <v>0</v>
          </cell>
          <cell r="P1485">
            <v>0</v>
          </cell>
        </row>
        <row r="1486">
          <cell r="B1486">
            <v>0</v>
          </cell>
          <cell r="D1486">
            <v>0</v>
          </cell>
          <cell r="E1486">
            <v>0</v>
          </cell>
          <cell r="F1486">
            <v>0</v>
          </cell>
          <cell r="G1486">
            <v>0</v>
          </cell>
          <cell r="N1486">
            <v>0</v>
          </cell>
          <cell r="P1486">
            <v>0</v>
          </cell>
        </row>
        <row r="1487">
          <cell r="B1487">
            <v>0</v>
          </cell>
          <cell r="D1487">
            <v>0</v>
          </cell>
          <cell r="E1487">
            <v>0</v>
          </cell>
          <cell r="F1487">
            <v>0</v>
          </cell>
          <cell r="G1487">
            <v>0</v>
          </cell>
          <cell r="N1487">
            <v>0</v>
          </cell>
          <cell r="P1487">
            <v>0</v>
          </cell>
        </row>
        <row r="1488">
          <cell r="B1488">
            <v>0</v>
          </cell>
          <cell r="D1488">
            <v>0</v>
          </cell>
          <cell r="E1488">
            <v>0</v>
          </cell>
          <cell r="F1488">
            <v>0</v>
          </cell>
          <cell r="G1488">
            <v>0</v>
          </cell>
          <cell r="N1488">
            <v>0</v>
          </cell>
          <cell r="P1488">
            <v>0</v>
          </cell>
        </row>
        <row r="1489">
          <cell r="B1489">
            <v>0</v>
          </cell>
          <cell r="D1489">
            <v>0</v>
          </cell>
          <cell r="E1489">
            <v>0</v>
          </cell>
          <cell r="F1489">
            <v>0</v>
          </cell>
          <cell r="G1489">
            <v>0</v>
          </cell>
          <cell r="N1489">
            <v>0</v>
          </cell>
          <cell r="P1489">
            <v>0</v>
          </cell>
        </row>
        <row r="1490">
          <cell r="B1490">
            <v>0</v>
          </cell>
          <cell r="D1490">
            <v>0</v>
          </cell>
          <cell r="E1490">
            <v>0</v>
          </cell>
          <cell r="F1490">
            <v>0</v>
          </cell>
          <cell r="G1490">
            <v>0</v>
          </cell>
          <cell r="N1490">
            <v>0</v>
          </cell>
          <cell r="P1490">
            <v>0</v>
          </cell>
        </row>
        <row r="1491">
          <cell r="B1491">
            <v>0</v>
          </cell>
          <cell r="D1491">
            <v>0</v>
          </cell>
          <cell r="E1491">
            <v>0</v>
          </cell>
          <cell r="F1491">
            <v>0</v>
          </cell>
          <cell r="G1491">
            <v>0</v>
          </cell>
          <cell r="N1491">
            <v>0</v>
          </cell>
          <cell r="P1491">
            <v>0</v>
          </cell>
        </row>
        <row r="1492">
          <cell r="B1492">
            <v>0</v>
          </cell>
          <cell r="D1492">
            <v>0</v>
          </cell>
          <cell r="E1492">
            <v>0</v>
          </cell>
          <cell r="F1492">
            <v>0</v>
          </cell>
          <cell r="G1492">
            <v>0</v>
          </cell>
          <cell r="N1492">
            <v>0</v>
          </cell>
          <cell r="P1492">
            <v>0</v>
          </cell>
        </row>
        <row r="1493">
          <cell r="B1493">
            <v>0</v>
          </cell>
          <cell r="D1493">
            <v>0</v>
          </cell>
          <cell r="E1493">
            <v>0</v>
          </cell>
          <cell r="F1493">
            <v>0</v>
          </cell>
          <cell r="G1493">
            <v>0</v>
          </cell>
          <cell r="N1493">
            <v>0</v>
          </cell>
          <cell r="P1493">
            <v>0</v>
          </cell>
        </row>
        <row r="1494">
          <cell r="B1494">
            <v>0</v>
          </cell>
          <cell r="D1494">
            <v>0</v>
          </cell>
          <cell r="E1494">
            <v>0</v>
          </cell>
          <cell r="F1494">
            <v>0</v>
          </cell>
          <cell r="G1494">
            <v>0</v>
          </cell>
          <cell r="N1494">
            <v>0</v>
          </cell>
          <cell r="P1494">
            <v>0</v>
          </cell>
        </row>
        <row r="1495">
          <cell r="B1495">
            <v>0</v>
          </cell>
          <cell r="D1495">
            <v>0</v>
          </cell>
          <cell r="E1495">
            <v>0</v>
          </cell>
          <cell r="F1495">
            <v>0</v>
          </cell>
          <cell r="G1495">
            <v>0</v>
          </cell>
          <cell r="N1495">
            <v>0</v>
          </cell>
          <cell r="P1495">
            <v>0</v>
          </cell>
        </row>
        <row r="1496">
          <cell r="B1496">
            <v>0</v>
          </cell>
          <cell r="D1496">
            <v>0</v>
          </cell>
          <cell r="E1496">
            <v>0</v>
          </cell>
          <cell r="F1496">
            <v>0</v>
          </cell>
          <cell r="G1496">
            <v>0</v>
          </cell>
          <cell r="N1496">
            <v>0</v>
          </cell>
          <cell r="P1496">
            <v>0</v>
          </cell>
        </row>
        <row r="1497">
          <cell r="B1497">
            <v>0</v>
          </cell>
          <cell r="D1497">
            <v>0</v>
          </cell>
          <cell r="E1497">
            <v>0</v>
          </cell>
          <cell r="F1497">
            <v>0</v>
          </cell>
          <cell r="G1497">
            <v>0</v>
          </cell>
          <cell r="N1497">
            <v>0</v>
          </cell>
          <cell r="P1497">
            <v>0</v>
          </cell>
        </row>
        <row r="1498">
          <cell r="B1498">
            <v>0</v>
          </cell>
          <cell r="D1498">
            <v>0</v>
          </cell>
          <cell r="E1498">
            <v>0</v>
          </cell>
          <cell r="F1498">
            <v>0</v>
          </cell>
          <cell r="G1498">
            <v>0</v>
          </cell>
          <cell r="N1498">
            <v>0</v>
          </cell>
          <cell r="P1498">
            <v>0</v>
          </cell>
        </row>
        <row r="1499">
          <cell r="B1499">
            <v>0</v>
          </cell>
          <cell r="D1499">
            <v>0</v>
          </cell>
          <cell r="E1499">
            <v>0</v>
          </cell>
          <cell r="F1499">
            <v>0</v>
          </cell>
          <cell r="G1499">
            <v>0</v>
          </cell>
          <cell r="N1499">
            <v>0</v>
          </cell>
          <cell r="P1499">
            <v>0</v>
          </cell>
        </row>
        <row r="1500">
          <cell r="B1500">
            <v>0</v>
          </cell>
          <cell r="D1500">
            <v>0</v>
          </cell>
          <cell r="E1500">
            <v>0</v>
          </cell>
          <cell r="F1500">
            <v>0</v>
          </cell>
          <cell r="G1500">
            <v>0</v>
          </cell>
          <cell r="N1500">
            <v>0</v>
          </cell>
          <cell r="P1500">
            <v>0</v>
          </cell>
        </row>
        <row r="1501">
          <cell r="B1501">
            <v>0</v>
          </cell>
          <cell r="D1501">
            <v>0</v>
          </cell>
          <cell r="E1501">
            <v>0</v>
          </cell>
          <cell r="F1501">
            <v>0</v>
          </cell>
          <cell r="G1501">
            <v>0</v>
          </cell>
          <cell r="N1501">
            <v>0</v>
          </cell>
          <cell r="P1501">
            <v>0</v>
          </cell>
        </row>
        <row r="1502">
          <cell r="B1502">
            <v>0</v>
          </cell>
          <cell r="D1502">
            <v>0</v>
          </cell>
          <cell r="E1502">
            <v>0</v>
          </cell>
          <cell r="F1502">
            <v>0</v>
          </cell>
          <cell r="G1502">
            <v>0</v>
          </cell>
          <cell r="N1502">
            <v>0</v>
          </cell>
          <cell r="P1502">
            <v>0</v>
          </cell>
        </row>
        <row r="1503">
          <cell r="B1503">
            <v>0</v>
          </cell>
          <cell r="D1503">
            <v>0</v>
          </cell>
          <cell r="E1503">
            <v>0</v>
          </cell>
          <cell r="F1503">
            <v>0</v>
          </cell>
          <cell r="G1503">
            <v>0</v>
          </cell>
          <cell r="N1503">
            <v>0</v>
          </cell>
          <cell r="P1503">
            <v>0</v>
          </cell>
        </row>
        <row r="1504">
          <cell r="B1504">
            <v>0</v>
          </cell>
          <cell r="D1504">
            <v>0</v>
          </cell>
          <cell r="E1504">
            <v>0</v>
          </cell>
          <cell r="F1504">
            <v>0</v>
          </cell>
          <cell r="G1504">
            <v>0</v>
          </cell>
          <cell r="N1504">
            <v>0</v>
          </cell>
          <cell r="P1504">
            <v>0</v>
          </cell>
        </row>
        <row r="1505">
          <cell r="B1505">
            <v>0</v>
          </cell>
          <cell r="D1505">
            <v>0</v>
          </cell>
          <cell r="E1505">
            <v>0</v>
          </cell>
          <cell r="F1505">
            <v>0</v>
          </cell>
          <cell r="G1505">
            <v>0</v>
          </cell>
          <cell r="N1505">
            <v>0</v>
          </cell>
          <cell r="P1505">
            <v>0</v>
          </cell>
        </row>
        <row r="1506">
          <cell r="B1506">
            <v>0</v>
          </cell>
          <cell r="D1506">
            <v>0</v>
          </cell>
          <cell r="E1506">
            <v>0</v>
          </cell>
          <cell r="F1506">
            <v>0</v>
          </cell>
          <cell r="G1506">
            <v>0</v>
          </cell>
          <cell r="N1506">
            <v>0</v>
          </cell>
          <cell r="P1506">
            <v>0</v>
          </cell>
        </row>
        <row r="1507">
          <cell r="B1507">
            <v>0</v>
          </cell>
          <cell r="D1507">
            <v>0</v>
          </cell>
          <cell r="E1507">
            <v>0</v>
          </cell>
          <cell r="F1507">
            <v>0</v>
          </cell>
          <cell r="G1507">
            <v>0</v>
          </cell>
          <cell r="N1507">
            <v>0</v>
          </cell>
          <cell r="P1507">
            <v>0</v>
          </cell>
        </row>
        <row r="1508">
          <cell r="B1508">
            <v>0</v>
          </cell>
          <cell r="D1508">
            <v>0</v>
          </cell>
          <cell r="E1508">
            <v>0</v>
          </cell>
          <cell r="F1508">
            <v>0</v>
          </cell>
          <cell r="G1508">
            <v>0</v>
          </cell>
          <cell r="N1508">
            <v>0</v>
          </cell>
          <cell r="P1508">
            <v>0</v>
          </cell>
        </row>
        <row r="1509">
          <cell r="B1509">
            <v>0</v>
          </cell>
          <cell r="D1509">
            <v>0</v>
          </cell>
          <cell r="E1509">
            <v>0</v>
          </cell>
          <cell r="F1509">
            <v>0</v>
          </cell>
          <cell r="G1509">
            <v>0</v>
          </cell>
          <cell r="N1509">
            <v>0</v>
          </cell>
          <cell r="P1509">
            <v>0</v>
          </cell>
        </row>
        <row r="1510">
          <cell r="B1510">
            <v>0</v>
          </cell>
          <cell r="D1510">
            <v>0</v>
          </cell>
          <cell r="E1510">
            <v>0</v>
          </cell>
          <cell r="F1510">
            <v>0</v>
          </cell>
          <cell r="G1510">
            <v>0</v>
          </cell>
          <cell r="N1510">
            <v>0</v>
          </cell>
          <cell r="P1510">
            <v>0</v>
          </cell>
        </row>
        <row r="1511">
          <cell r="B1511">
            <v>0</v>
          </cell>
          <cell r="D1511">
            <v>0</v>
          </cell>
          <cell r="E1511">
            <v>0</v>
          </cell>
          <cell r="F1511">
            <v>0</v>
          </cell>
          <cell r="G1511">
            <v>0</v>
          </cell>
          <cell r="N1511">
            <v>0</v>
          </cell>
          <cell r="P1511">
            <v>0</v>
          </cell>
        </row>
        <row r="1512">
          <cell r="B1512">
            <v>0</v>
          </cell>
          <cell r="D1512">
            <v>0</v>
          </cell>
          <cell r="E1512">
            <v>0</v>
          </cell>
          <cell r="F1512">
            <v>0</v>
          </cell>
          <cell r="G1512">
            <v>0</v>
          </cell>
          <cell r="N1512">
            <v>0</v>
          </cell>
          <cell r="P1512">
            <v>0</v>
          </cell>
        </row>
        <row r="1513">
          <cell r="B1513">
            <v>0</v>
          </cell>
          <cell r="D1513">
            <v>0</v>
          </cell>
          <cell r="E1513">
            <v>0</v>
          </cell>
          <cell r="F1513">
            <v>0</v>
          </cell>
          <cell r="G1513">
            <v>0</v>
          </cell>
          <cell r="N1513">
            <v>0</v>
          </cell>
          <cell r="P1513">
            <v>0</v>
          </cell>
        </row>
        <row r="1514">
          <cell r="B1514">
            <v>0</v>
          </cell>
          <cell r="D1514">
            <v>0</v>
          </cell>
          <cell r="E1514">
            <v>0</v>
          </cell>
          <cell r="F1514">
            <v>0</v>
          </cell>
          <cell r="G1514">
            <v>0</v>
          </cell>
          <cell r="N1514">
            <v>0</v>
          </cell>
          <cell r="P1514">
            <v>0</v>
          </cell>
        </row>
        <row r="1515">
          <cell r="B1515">
            <v>0</v>
          </cell>
          <cell r="D1515">
            <v>0</v>
          </cell>
          <cell r="E1515">
            <v>0</v>
          </cell>
          <cell r="F1515">
            <v>0</v>
          </cell>
          <cell r="G1515">
            <v>0</v>
          </cell>
          <cell r="N1515">
            <v>0</v>
          </cell>
          <cell r="P1515">
            <v>0</v>
          </cell>
        </row>
        <row r="1516">
          <cell r="B1516">
            <v>0</v>
          </cell>
          <cell r="D1516">
            <v>0</v>
          </cell>
          <cell r="E1516">
            <v>0</v>
          </cell>
          <cell r="F1516">
            <v>0</v>
          </cell>
          <cell r="G1516">
            <v>0</v>
          </cell>
          <cell r="N1516">
            <v>0</v>
          </cell>
          <cell r="P1516">
            <v>0</v>
          </cell>
        </row>
        <row r="1517">
          <cell r="B1517">
            <v>0</v>
          </cell>
          <cell r="D1517">
            <v>0</v>
          </cell>
          <cell r="E1517">
            <v>0</v>
          </cell>
          <cell r="F1517">
            <v>0</v>
          </cell>
          <cell r="G1517">
            <v>0</v>
          </cell>
          <cell r="N1517">
            <v>0</v>
          </cell>
          <cell r="P1517">
            <v>0</v>
          </cell>
        </row>
        <row r="1518">
          <cell r="B1518">
            <v>0</v>
          </cell>
          <cell r="D1518">
            <v>0</v>
          </cell>
          <cell r="E1518">
            <v>0</v>
          </cell>
          <cell r="F1518">
            <v>0</v>
          </cell>
          <cell r="G1518">
            <v>0</v>
          </cell>
          <cell r="N1518">
            <v>0</v>
          </cell>
          <cell r="P1518">
            <v>0</v>
          </cell>
        </row>
        <row r="1519">
          <cell r="B1519">
            <v>0</v>
          </cell>
          <cell r="D1519">
            <v>0</v>
          </cell>
          <cell r="E1519">
            <v>0</v>
          </cell>
          <cell r="F1519">
            <v>0</v>
          </cell>
          <cell r="G1519">
            <v>0</v>
          </cell>
          <cell r="N1519">
            <v>0</v>
          </cell>
          <cell r="P1519">
            <v>0</v>
          </cell>
        </row>
        <row r="1520">
          <cell r="B1520">
            <v>0</v>
          </cell>
          <cell r="D1520">
            <v>0</v>
          </cell>
          <cell r="E1520">
            <v>0</v>
          </cell>
          <cell r="F1520">
            <v>0</v>
          </cell>
          <cell r="G1520">
            <v>0</v>
          </cell>
          <cell r="N1520">
            <v>0</v>
          </cell>
          <cell r="P1520">
            <v>0</v>
          </cell>
        </row>
        <row r="1521">
          <cell r="B1521">
            <v>0</v>
          </cell>
          <cell r="D1521">
            <v>0</v>
          </cell>
          <cell r="E1521">
            <v>0</v>
          </cell>
          <cell r="F1521">
            <v>0</v>
          </cell>
          <cell r="G1521">
            <v>0</v>
          </cell>
          <cell r="N1521">
            <v>0</v>
          </cell>
          <cell r="P1521">
            <v>0</v>
          </cell>
        </row>
        <row r="1522">
          <cell r="B1522">
            <v>0</v>
          </cell>
          <cell r="D1522">
            <v>0</v>
          </cell>
          <cell r="E1522">
            <v>0</v>
          </cell>
          <cell r="F1522">
            <v>0</v>
          </cell>
          <cell r="G1522">
            <v>0</v>
          </cell>
          <cell r="N1522">
            <v>0</v>
          </cell>
          <cell r="P1522">
            <v>0</v>
          </cell>
        </row>
        <row r="1523">
          <cell r="B1523">
            <v>0</v>
          </cell>
          <cell r="D1523">
            <v>0</v>
          </cell>
          <cell r="E1523">
            <v>0</v>
          </cell>
          <cell r="F1523">
            <v>0</v>
          </cell>
          <cell r="G1523">
            <v>0</v>
          </cell>
          <cell r="N1523">
            <v>0</v>
          </cell>
          <cell r="P1523">
            <v>0</v>
          </cell>
        </row>
        <row r="1524">
          <cell r="B1524">
            <v>0</v>
          </cell>
          <cell r="D1524">
            <v>0</v>
          </cell>
          <cell r="E1524">
            <v>0</v>
          </cell>
          <cell r="F1524">
            <v>0</v>
          </cell>
          <cell r="G1524">
            <v>0</v>
          </cell>
          <cell r="N1524">
            <v>0</v>
          </cell>
          <cell r="P1524">
            <v>0</v>
          </cell>
        </row>
        <row r="1525">
          <cell r="B1525">
            <v>0</v>
          </cell>
          <cell r="D1525">
            <v>0</v>
          </cell>
          <cell r="E1525">
            <v>0</v>
          </cell>
          <cell r="F1525">
            <v>0</v>
          </cell>
          <cell r="G1525">
            <v>0</v>
          </cell>
          <cell r="N1525">
            <v>0</v>
          </cell>
          <cell r="P1525">
            <v>0</v>
          </cell>
        </row>
        <row r="1526">
          <cell r="B1526">
            <v>0</v>
          </cell>
          <cell r="D1526">
            <v>0</v>
          </cell>
          <cell r="E1526">
            <v>0</v>
          </cell>
          <cell r="F1526">
            <v>0</v>
          </cell>
          <cell r="G1526">
            <v>0</v>
          </cell>
          <cell r="N1526">
            <v>0</v>
          </cell>
          <cell r="P1526">
            <v>0</v>
          </cell>
        </row>
        <row r="1527">
          <cell r="B1527">
            <v>0</v>
          </cell>
          <cell r="D1527">
            <v>0</v>
          </cell>
          <cell r="E1527">
            <v>0</v>
          </cell>
          <cell r="F1527">
            <v>0</v>
          </cell>
          <cell r="G1527">
            <v>0</v>
          </cell>
          <cell r="N1527">
            <v>0</v>
          </cell>
          <cell r="P1527">
            <v>0</v>
          </cell>
        </row>
        <row r="1528">
          <cell r="B1528">
            <v>0</v>
          </cell>
          <cell r="D1528">
            <v>0</v>
          </cell>
          <cell r="E1528">
            <v>0</v>
          </cell>
          <cell r="F1528">
            <v>0</v>
          </cell>
          <cell r="G1528">
            <v>0</v>
          </cell>
          <cell r="N1528">
            <v>0</v>
          </cell>
          <cell r="P1528">
            <v>0</v>
          </cell>
        </row>
        <row r="1529">
          <cell r="B1529">
            <v>0</v>
          </cell>
          <cell r="D1529">
            <v>0</v>
          </cell>
          <cell r="E1529">
            <v>0</v>
          </cell>
          <cell r="F1529">
            <v>0</v>
          </cell>
          <cell r="G1529">
            <v>0</v>
          </cell>
          <cell r="N1529">
            <v>0</v>
          </cell>
          <cell r="P1529">
            <v>0</v>
          </cell>
        </row>
        <row r="1530">
          <cell r="B1530">
            <v>0</v>
          </cell>
          <cell r="D1530">
            <v>0</v>
          </cell>
          <cell r="E1530">
            <v>0</v>
          </cell>
          <cell r="F1530">
            <v>0</v>
          </cell>
          <cell r="G1530">
            <v>0</v>
          </cell>
          <cell r="N1530">
            <v>0</v>
          </cell>
          <cell r="P1530">
            <v>0</v>
          </cell>
        </row>
        <row r="1531">
          <cell r="B1531">
            <v>0</v>
          </cell>
          <cell r="D1531">
            <v>0</v>
          </cell>
          <cell r="E1531">
            <v>0</v>
          </cell>
          <cell r="F1531">
            <v>0</v>
          </cell>
          <cell r="G1531">
            <v>0</v>
          </cell>
          <cell r="N1531">
            <v>0</v>
          </cell>
          <cell r="P1531">
            <v>0</v>
          </cell>
        </row>
        <row r="1532">
          <cell r="B1532">
            <v>0</v>
          </cell>
          <cell r="D1532">
            <v>0</v>
          </cell>
          <cell r="E1532">
            <v>0</v>
          </cell>
          <cell r="F1532">
            <v>0</v>
          </cell>
          <cell r="G1532">
            <v>0</v>
          </cell>
          <cell r="N1532">
            <v>0</v>
          </cell>
          <cell r="P1532">
            <v>0</v>
          </cell>
        </row>
        <row r="1533">
          <cell r="B1533">
            <v>0</v>
          </cell>
          <cell r="D1533">
            <v>0</v>
          </cell>
          <cell r="E1533">
            <v>0</v>
          </cell>
          <cell r="F1533">
            <v>0</v>
          </cell>
          <cell r="G1533">
            <v>0</v>
          </cell>
          <cell r="N1533">
            <v>0</v>
          </cell>
          <cell r="P1533">
            <v>0</v>
          </cell>
        </row>
        <row r="1534">
          <cell r="B1534">
            <v>0</v>
          </cell>
          <cell r="D1534">
            <v>0</v>
          </cell>
          <cell r="E1534">
            <v>0</v>
          </cell>
          <cell r="F1534">
            <v>0</v>
          </cell>
          <cell r="G1534">
            <v>0</v>
          </cell>
          <cell r="N1534">
            <v>0</v>
          </cell>
          <cell r="P1534">
            <v>0</v>
          </cell>
        </row>
        <row r="1535">
          <cell r="B1535">
            <v>0</v>
          </cell>
          <cell r="D1535">
            <v>0</v>
          </cell>
          <cell r="E1535">
            <v>0</v>
          </cell>
          <cell r="F1535">
            <v>0</v>
          </cell>
          <cell r="G1535">
            <v>0</v>
          </cell>
          <cell r="N1535">
            <v>0</v>
          </cell>
          <cell r="P1535">
            <v>0</v>
          </cell>
        </row>
        <row r="1536">
          <cell r="B1536">
            <v>0</v>
          </cell>
          <cell r="D1536">
            <v>0</v>
          </cell>
          <cell r="E1536">
            <v>0</v>
          </cell>
          <cell r="F1536">
            <v>0</v>
          </cell>
          <cell r="G1536">
            <v>0</v>
          </cell>
          <cell r="N1536">
            <v>0</v>
          </cell>
          <cell r="P1536">
            <v>0</v>
          </cell>
        </row>
        <row r="1537">
          <cell r="B1537">
            <v>0</v>
          </cell>
          <cell r="D1537">
            <v>0</v>
          </cell>
          <cell r="E1537">
            <v>0</v>
          </cell>
          <cell r="F1537">
            <v>0</v>
          </cell>
          <cell r="G1537">
            <v>0</v>
          </cell>
          <cell r="N1537">
            <v>0</v>
          </cell>
          <cell r="P1537">
            <v>0</v>
          </cell>
        </row>
        <row r="1538">
          <cell r="B1538">
            <v>0</v>
          </cell>
          <cell r="D1538">
            <v>0</v>
          </cell>
          <cell r="E1538">
            <v>0</v>
          </cell>
          <cell r="F1538">
            <v>0</v>
          </cell>
          <cell r="G1538">
            <v>0</v>
          </cell>
          <cell r="N1538">
            <v>0</v>
          </cell>
          <cell r="P1538">
            <v>0</v>
          </cell>
        </row>
        <row r="1539">
          <cell r="B1539">
            <v>0</v>
          </cell>
          <cell r="D1539">
            <v>0</v>
          </cell>
          <cell r="E1539">
            <v>0</v>
          </cell>
          <cell r="F1539">
            <v>0</v>
          </cell>
          <cell r="G1539">
            <v>0</v>
          </cell>
          <cell r="N1539">
            <v>0</v>
          </cell>
          <cell r="P1539">
            <v>0</v>
          </cell>
        </row>
        <row r="1540">
          <cell r="B1540">
            <v>0</v>
          </cell>
          <cell r="D1540">
            <v>0</v>
          </cell>
          <cell r="E1540">
            <v>0</v>
          </cell>
          <cell r="F1540">
            <v>0</v>
          </cell>
          <cell r="G1540">
            <v>0</v>
          </cell>
          <cell r="N1540">
            <v>0</v>
          </cell>
          <cell r="P1540">
            <v>0</v>
          </cell>
        </row>
        <row r="1541">
          <cell r="B1541">
            <v>0</v>
          </cell>
          <cell r="D1541">
            <v>0</v>
          </cell>
          <cell r="E1541">
            <v>0</v>
          </cell>
          <cell r="F1541">
            <v>0</v>
          </cell>
          <cell r="G1541">
            <v>0</v>
          </cell>
          <cell r="N1541">
            <v>0</v>
          </cell>
          <cell r="P1541">
            <v>0</v>
          </cell>
        </row>
        <row r="1542">
          <cell r="B1542">
            <v>0</v>
          </cell>
          <cell r="D1542">
            <v>0</v>
          </cell>
          <cell r="E1542">
            <v>0</v>
          </cell>
          <cell r="F1542">
            <v>0</v>
          </cell>
          <cell r="G1542">
            <v>0</v>
          </cell>
          <cell r="N1542">
            <v>0</v>
          </cell>
          <cell r="P1542">
            <v>0</v>
          </cell>
        </row>
        <row r="1543">
          <cell r="B1543">
            <v>0</v>
          </cell>
          <cell r="D1543">
            <v>0</v>
          </cell>
          <cell r="E1543">
            <v>0</v>
          </cell>
          <cell r="F1543">
            <v>0</v>
          </cell>
          <cell r="G1543">
            <v>0</v>
          </cell>
          <cell r="N1543">
            <v>0</v>
          </cell>
          <cell r="P1543">
            <v>0</v>
          </cell>
        </row>
        <row r="1544">
          <cell r="B1544">
            <v>0</v>
          </cell>
          <cell r="D1544">
            <v>0</v>
          </cell>
          <cell r="E1544">
            <v>0</v>
          </cell>
          <cell r="F1544">
            <v>0</v>
          </cell>
          <cell r="G1544">
            <v>0</v>
          </cell>
          <cell r="N1544">
            <v>0</v>
          </cell>
          <cell r="P1544">
            <v>0</v>
          </cell>
        </row>
        <row r="1545">
          <cell r="B1545">
            <v>0</v>
          </cell>
          <cell r="D1545">
            <v>0</v>
          </cell>
          <cell r="E1545">
            <v>0</v>
          </cell>
          <cell r="F1545">
            <v>0</v>
          </cell>
          <cell r="G1545">
            <v>0</v>
          </cell>
          <cell r="N1545">
            <v>0</v>
          </cell>
          <cell r="P1545">
            <v>0</v>
          </cell>
        </row>
        <row r="1546">
          <cell r="B1546">
            <v>0</v>
          </cell>
          <cell r="D1546">
            <v>0</v>
          </cell>
          <cell r="E1546">
            <v>0</v>
          </cell>
          <cell r="F1546">
            <v>0</v>
          </cell>
          <cell r="G1546">
            <v>0</v>
          </cell>
          <cell r="N1546">
            <v>0</v>
          </cell>
          <cell r="P1546">
            <v>0</v>
          </cell>
        </row>
        <row r="1547">
          <cell r="B1547">
            <v>0</v>
          </cell>
          <cell r="D1547">
            <v>0</v>
          </cell>
          <cell r="E1547">
            <v>0</v>
          </cell>
          <cell r="F1547">
            <v>0</v>
          </cell>
          <cell r="G1547">
            <v>0</v>
          </cell>
          <cell r="N1547">
            <v>0</v>
          </cell>
          <cell r="P1547">
            <v>0</v>
          </cell>
        </row>
        <row r="1548">
          <cell r="B1548">
            <v>0</v>
          </cell>
          <cell r="D1548">
            <v>0</v>
          </cell>
          <cell r="E1548">
            <v>0</v>
          </cell>
          <cell r="F1548">
            <v>0</v>
          </cell>
          <cell r="G1548">
            <v>0</v>
          </cell>
          <cell r="N1548">
            <v>0</v>
          </cell>
          <cell r="P1548">
            <v>0</v>
          </cell>
        </row>
        <row r="1549">
          <cell r="B1549">
            <v>0</v>
          </cell>
          <cell r="D1549">
            <v>0</v>
          </cell>
          <cell r="E1549">
            <v>0</v>
          </cell>
          <cell r="F1549">
            <v>0</v>
          </cell>
          <cell r="G1549">
            <v>0</v>
          </cell>
          <cell r="N1549">
            <v>0</v>
          </cell>
          <cell r="P1549">
            <v>0</v>
          </cell>
        </row>
        <row r="1550">
          <cell r="B1550">
            <v>0</v>
          </cell>
          <cell r="D1550">
            <v>0</v>
          </cell>
          <cell r="E1550">
            <v>0</v>
          </cell>
          <cell r="F1550">
            <v>0</v>
          </cell>
          <cell r="G1550">
            <v>0</v>
          </cell>
          <cell r="N1550">
            <v>0</v>
          </cell>
          <cell r="P1550">
            <v>0</v>
          </cell>
        </row>
        <row r="1551">
          <cell r="B1551">
            <v>0</v>
          </cell>
          <cell r="D1551">
            <v>0</v>
          </cell>
          <cell r="E1551">
            <v>0</v>
          </cell>
          <cell r="F1551">
            <v>0</v>
          </cell>
          <cell r="G1551">
            <v>0</v>
          </cell>
          <cell r="N1551">
            <v>0</v>
          </cell>
          <cell r="P1551">
            <v>0</v>
          </cell>
        </row>
        <row r="1552">
          <cell r="B1552">
            <v>0</v>
          </cell>
          <cell r="D1552">
            <v>0</v>
          </cell>
          <cell r="E1552">
            <v>0</v>
          </cell>
          <cell r="F1552">
            <v>0</v>
          </cell>
          <cell r="G1552">
            <v>0</v>
          </cell>
          <cell r="N1552">
            <v>0</v>
          </cell>
          <cell r="P1552">
            <v>0</v>
          </cell>
        </row>
        <row r="1553">
          <cell r="B1553">
            <v>0</v>
          </cell>
          <cell r="D1553">
            <v>0</v>
          </cell>
          <cell r="E1553">
            <v>0</v>
          </cell>
          <cell r="F1553">
            <v>0</v>
          </cell>
          <cell r="G1553">
            <v>0</v>
          </cell>
          <cell r="N1553">
            <v>0</v>
          </cell>
          <cell r="P1553">
            <v>0</v>
          </cell>
        </row>
        <row r="1554">
          <cell r="B1554">
            <v>0</v>
          </cell>
          <cell r="D1554">
            <v>0</v>
          </cell>
          <cell r="E1554">
            <v>0</v>
          </cell>
          <cell r="F1554">
            <v>0</v>
          </cell>
          <cell r="G1554">
            <v>0</v>
          </cell>
          <cell r="N1554">
            <v>0</v>
          </cell>
          <cell r="P1554">
            <v>0</v>
          </cell>
        </row>
        <row r="1555">
          <cell r="B1555">
            <v>0</v>
          </cell>
          <cell r="D1555">
            <v>0</v>
          </cell>
          <cell r="E1555">
            <v>0</v>
          </cell>
          <cell r="F1555">
            <v>0</v>
          </cell>
          <cell r="G1555">
            <v>0</v>
          </cell>
          <cell r="N1555">
            <v>0</v>
          </cell>
          <cell r="P1555">
            <v>0</v>
          </cell>
        </row>
        <row r="1556">
          <cell r="B1556">
            <v>0</v>
          </cell>
          <cell r="D1556">
            <v>0</v>
          </cell>
          <cell r="E1556">
            <v>0</v>
          </cell>
          <cell r="F1556">
            <v>0</v>
          </cell>
          <cell r="G1556">
            <v>0</v>
          </cell>
          <cell r="N1556">
            <v>0</v>
          </cell>
          <cell r="P1556">
            <v>0</v>
          </cell>
        </row>
        <row r="1557">
          <cell r="B1557">
            <v>0</v>
          </cell>
          <cell r="D1557">
            <v>0</v>
          </cell>
          <cell r="E1557">
            <v>0</v>
          </cell>
          <cell r="F1557">
            <v>0</v>
          </cell>
          <cell r="G1557">
            <v>0</v>
          </cell>
          <cell r="N1557">
            <v>0</v>
          </cell>
          <cell r="P1557">
            <v>0</v>
          </cell>
        </row>
        <row r="1558">
          <cell r="B1558">
            <v>0</v>
          </cell>
          <cell r="D1558">
            <v>0</v>
          </cell>
          <cell r="E1558">
            <v>0</v>
          </cell>
          <cell r="F1558">
            <v>0</v>
          </cell>
          <cell r="G1558">
            <v>0</v>
          </cell>
          <cell r="N1558">
            <v>0</v>
          </cell>
          <cell r="P1558">
            <v>0</v>
          </cell>
        </row>
        <row r="1559">
          <cell r="B1559">
            <v>0</v>
          </cell>
          <cell r="D1559">
            <v>0</v>
          </cell>
          <cell r="E1559">
            <v>0</v>
          </cell>
          <cell r="F1559">
            <v>0</v>
          </cell>
          <cell r="G1559">
            <v>0</v>
          </cell>
          <cell r="N1559">
            <v>0</v>
          </cell>
          <cell r="P1559">
            <v>0</v>
          </cell>
        </row>
        <row r="1560">
          <cell r="B1560">
            <v>0</v>
          </cell>
          <cell r="D1560">
            <v>0</v>
          </cell>
          <cell r="E1560">
            <v>0</v>
          </cell>
          <cell r="F1560">
            <v>0</v>
          </cell>
          <cell r="G1560">
            <v>0</v>
          </cell>
          <cell r="N1560">
            <v>0</v>
          </cell>
          <cell r="P1560">
            <v>0</v>
          </cell>
        </row>
        <row r="1561">
          <cell r="B1561">
            <v>0</v>
          </cell>
          <cell r="D1561">
            <v>0</v>
          </cell>
          <cell r="E1561">
            <v>0</v>
          </cell>
          <cell r="F1561">
            <v>0</v>
          </cell>
          <cell r="G1561">
            <v>0</v>
          </cell>
          <cell r="N1561">
            <v>0</v>
          </cell>
          <cell r="P1561">
            <v>0</v>
          </cell>
        </row>
        <row r="1562">
          <cell r="B1562">
            <v>0</v>
          </cell>
          <cell r="D1562">
            <v>0</v>
          </cell>
          <cell r="E1562">
            <v>0</v>
          </cell>
          <cell r="F1562">
            <v>0</v>
          </cell>
          <cell r="G1562">
            <v>0</v>
          </cell>
          <cell r="N1562">
            <v>0</v>
          </cell>
          <cell r="P1562">
            <v>0</v>
          </cell>
        </row>
        <row r="1563">
          <cell r="B1563">
            <v>0</v>
          </cell>
          <cell r="D1563">
            <v>0</v>
          </cell>
          <cell r="E1563">
            <v>0</v>
          </cell>
          <cell r="F1563">
            <v>0</v>
          </cell>
          <cell r="G1563">
            <v>0</v>
          </cell>
          <cell r="N1563">
            <v>0</v>
          </cell>
          <cell r="P1563">
            <v>0</v>
          </cell>
        </row>
        <row r="1564">
          <cell r="B1564">
            <v>0</v>
          </cell>
          <cell r="D1564">
            <v>0</v>
          </cell>
          <cell r="E1564">
            <v>0</v>
          </cell>
          <cell r="F1564">
            <v>0</v>
          </cell>
          <cell r="G1564">
            <v>0</v>
          </cell>
          <cell r="N1564">
            <v>0</v>
          </cell>
          <cell r="P1564">
            <v>0</v>
          </cell>
        </row>
        <row r="1565">
          <cell r="B1565">
            <v>0</v>
          </cell>
          <cell r="D1565">
            <v>0</v>
          </cell>
          <cell r="E1565">
            <v>0</v>
          </cell>
          <cell r="F1565">
            <v>0</v>
          </cell>
          <cell r="G1565">
            <v>0</v>
          </cell>
          <cell r="N1565">
            <v>0</v>
          </cell>
          <cell r="P1565">
            <v>0</v>
          </cell>
        </row>
        <row r="1566">
          <cell r="B1566">
            <v>0</v>
          </cell>
          <cell r="D1566">
            <v>0</v>
          </cell>
          <cell r="E1566">
            <v>0</v>
          </cell>
          <cell r="F1566">
            <v>0</v>
          </cell>
          <cell r="G1566">
            <v>0</v>
          </cell>
          <cell r="N1566">
            <v>0</v>
          </cell>
          <cell r="P1566">
            <v>0</v>
          </cell>
        </row>
        <row r="1567">
          <cell r="B1567">
            <v>0</v>
          </cell>
          <cell r="D1567">
            <v>0</v>
          </cell>
          <cell r="E1567">
            <v>0</v>
          </cell>
          <cell r="F1567">
            <v>0</v>
          </cell>
          <cell r="G1567">
            <v>0</v>
          </cell>
          <cell r="N1567">
            <v>0</v>
          </cell>
          <cell r="P1567">
            <v>0</v>
          </cell>
        </row>
        <row r="1568">
          <cell r="B1568">
            <v>0</v>
          </cell>
          <cell r="D1568">
            <v>0</v>
          </cell>
          <cell r="E1568">
            <v>0</v>
          </cell>
          <cell r="F1568">
            <v>0</v>
          </cell>
          <cell r="G1568">
            <v>0</v>
          </cell>
          <cell r="N1568">
            <v>0</v>
          </cell>
          <cell r="P1568">
            <v>0</v>
          </cell>
        </row>
        <row r="1569">
          <cell r="B1569">
            <v>0</v>
          </cell>
          <cell r="D1569">
            <v>0</v>
          </cell>
          <cell r="E1569">
            <v>0</v>
          </cell>
          <cell r="F1569">
            <v>0</v>
          </cell>
          <cell r="G1569">
            <v>0</v>
          </cell>
          <cell r="N1569">
            <v>0</v>
          </cell>
          <cell r="P1569">
            <v>0</v>
          </cell>
        </row>
        <row r="1570">
          <cell r="B1570">
            <v>0</v>
          </cell>
          <cell r="D1570">
            <v>0</v>
          </cell>
          <cell r="E1570">
            <v>0</v>
          </cell>
          <cell r="F1570">
            <v>0</v>
          </cell>
          <cell r="G1570">
            <v>0</v>
          </cell>
          <cell r="N1570">
            <v>0</v>
          </cell>
          <cell r="P1570">
            <v>0</v>
          </cell>
        </row>
        <row r="1571">
          <cell r="B1571">
            <v>0</v>
          </cell>
          <cell r="D1571">
            <v>0</v>
          </cell>
          <cell r="E1571">
            <v>0</v>
          </cell>
          <cell r="F1571">
            <v>0</v>
          </cell>
          <cell r="G1571">
            <v>0</v>
          </cell>
          <cell r="N1571">
            <v>0</v>
          </cell>
          <cell r="P1571">
            <v>0</v>
          </cell>
        </row>
        <row r="1572">
          <cell r="B1572">
            <v>0</v>
          </cell>
          <cell r="D1572">
            <v>0</v>
          </cell>
          <cell r="E1572">
            <v>0</v>
          </cell>
          <cell r="F1572">
            <v>0</v>
          </cell>
          <cell r="G1572">
            <v>0</v>
          </cell>
          <cell r="N1572">
            <v>0</v>
          </cell>
          <cell r="P1572">
            <v>0</v>
          </cell>
        </row>
        <row r="1573">
          <cell r="B1573">
            <v>0</v>
          </cell>
          <cell r="D1573">
            <v>0</v>
          </cell>
          <cell r="E1573">
            <v>0</v>
          </cell>
          <cell r="F1573">
            <v>0</v>
          </cell>
          <cell r="G1573">
            <v>0</v>
          </cell>
          <cell r="N1573">
            <v>0</v>
          </cell>
          <cell r="P1573">
            <v>0</v>
          </cell>
        </row>
        <row r="1574">
          <cell r="B1574">
            <v>0</v>
          </cell>
          <cell r="D1574">
            <v>0</v>
          </cell>
          <cell r="E1574">
            <v>0</v>
          </cell>
          <cell r="F1574">
            <v>0</v>
          </cell>
          <cell r="G1574">
            <v>0</v>
          </cell>
          <cell r="N1574">
            <v>0</v>
          </cell>
          <cell r="P1574">
            <v>0</v>
          </cell>
        </row>
        <row r="1575">
          <cell r="B1575">
            <v>0</v>
          </cell>
          <cell r="D1575">
            <v>0</v>
          </cell>
          <cell r="E1575">
            <v>0</v>
          </cell>
          <cell r="F1575">
            <v>0</v>
          </cell>
          <cell r="G1575">
            <v>0</v>
          </cell>
          <cell r="N1575">
            <v>0</v>
          </cell>
          <cell r="P1575">
            <v>0</v>
          </cell>
        </row>
        <row r="1576">
          <cell r="B1576">
            <v>0</v>
          </cell>
          <cell r="D1576">
            <v>0</v>
          </cell>
          <cell r="E1576">
            <v>0</v>
          </cell>
          <cell r="F1576">
            <v>0</v>
          </cell>
          <cell r="G1576">
            <v>0</v>
          </cell>
          <cell r="N1576">
            <v>0</v>
          </cell>
          <cell r="P1576">
            <v>0</v>
          </cell>
        </row>
        <row r="1577">
          <cell r="B1577">
            <v>0</v>
          </cell>
          <cell r="D1577">
            <v>0</v>
          </cell>
          <cell r="E1577">
            <v>0</v>
          </cell>
          <cell r="F1577">
            <v>0</v>
          </cell>
          <cell r="G1577">
            <v>0</v>
          </cell>
          <cell r="N1577">
            <v>0</v>
          </cell>
          <cell r="P1577">
            <v>0</v>
          </cell>
        </row>
        <row r="1578">
          <cell r="B1578">
            <v>0</v>
          </cell>
          <cell r="D1578">
            <v>0</v>
          </cell>
          <cell r="E1578">
            <v>0</v>
          </cell>
          <cell r="F1578">
            <v>0</v>
          </cell>
          <cell r="G1578">
            <v>0</v>
          </cell>
          <cell r="N1578">
            <v>0</v>
          </cell>
          <cell r="P1578">
            <v>0</v>
          </cell>
        </row>
        <row r="1579">
          <cell r="B1579">
            <v>0</v>
          </cell>
          <cell r="D1579">
            <v>0</v>
          </cell>
          <cell r="E1579">
            <v>0</v>
          </cell>
          <cell r="F1579">
            <v>0</v>
          </cell>
          <cell r="G1579">
            <v>0</v>
          </cell>
          <cell r="N1579">
            <v>0</v>
          </cell>
          <cell r="P1579">
            <v>0</v>
          </cell>
        </row>
        <row r="1580">
          <cell r="B1580">
            <v>0</v>
          </cell>
          <cell r="D1580">
            <v>0</v>
          </cell>
          <cell r="E1580">
            <v>0</v>
          </cell>
          <cell r="F1580">
            <v>0</v>
          </cell>
          <cell r="G1580">
            <v>0</v>
          </cell>
          <cell r="N1580">
            <v>0</v>
          </cell>
          <cell r="P1580">
            <v>0</v>
          </cell>
        </row>
        <row r="1581">
          <cell r="B1581">
            <v>0</v>
          </cell>
          <cell r="D1581">
            <v>0</v>
          </cell>
          <cell r="E1581">
            <v>0</v>
          </cell>
          <cell r="F1581">
            <v>0</v>
          </cell>
          <cell r="G1581">
            <v>0</v>
          </cell>
          <cell r="N1581">
            <v>0</v>
          </cell>
          <cell r="P1581">
            <v>0</v>
          </cell>
        </row>
        <row r="1582">
          <cell r="B1582">
            <v>0</v>
          </cell>
          <cell r="D1582">
            <v>0</v>
          </cell>
          <cell r="E1582">
            <v>0</v>
          </cell>
          <cell r="F1582">
            <v>0</v>
          </cell>
          <cell r="G1582">
            <v>0</v>
          </cell>
          <cell r="N1582">
            <v>0</v>
          </cell>
          <cell r="P1582">
            <v>0</v>
          </cell>
        </row>
        <row r="1583">
          <cell r="B1583">
            <v>0</v>
          </cell>
          <cell r="D1583">
            <v>0</v>
          </cell>
          <cell r="E1583">
            <v>0</v>
          </cell>
          <cell r="F1583">
            <v>0</v>
          </cell>
          <cell r="G1583">
            <v>0</v>
          </cell>
          <cell r="N1583">
            <v>0</v>
          </cell>
          <cell r="P1583">
            <v>0</v>
          </cell>
        </row>
        <row r="1584">
          <cell r="B1584">
            <v>0</v>
          </cell>
          <cell r="D1584">
            <v>0</v>
          </cell>
          <cell r="E1584">
            <v>0</v>
          </cell>
          <cell r="F1584">
            <v>0</v>
          </cell>
          <cell r="G1584">
            <v>0</v>
          </cell>
          <cell r="N1584">
            <v>0</v>
          </cell>
          <cell r="P1584">
            <v>0</v>
          </cell>
        </row>
        <row r="1585">
          <cell r="B1585">
            <v>0</v>
          </cell>
          <cell r="D1585">
            <v>0</v>
          </cell>
          <cell r="E1585">
            <v>0</v>
          </cell>
          <cell r="F1585">
            <v>0</v>
          </cell>
          <cell r="G1585">
            <v>0</v>
          </cell>
          <cell r="N1585">
            <v>0</v>
          </cell>
          <cell r="P1585">
            <v>0</v>
          </cell>
        </row>
        <row r="1586">
          <cell r="B1586">
            <v>0</v>
          </cell>
          <cell r="D1586">
            <v>0</v>
          </cell>
          <cell r="E1586">
            <v>0</v>
          </cell>
          <cell r="F1586">
            <v>0</v>
          </cell>
          <cell r="G1586">
            <v>0</v>
          </cell>
          <cell r="N1586">
            <v>0</v>
          </cell>
          <cell r="P1586">
            <v>0</v>
          </cell>
        </row>
        <row r="1587">
          <cell r="B1587">
            <v>0</v>
          </cell>
          <cell r="D1587">
            <v>0</v>
          </cell>
          <cell r="E1587">
            <v>0</v>
          </cell>
          <cell r="F1587">
            <v>0</v>
          </cell>
          <cell r="G1587">
            <v>0</v>
          </cell>
          <cell r="N1587">
            <v>0</v>
          </cell>
          <cell r="P1587">
            <v>0</v>
          </cell>
        </row>
        <row r="1588">
          <cell r="B1588">
            <v>0</v>
          </cell>
          <cell r="D1588">
            <v>0</v>
          </cell>
          <cell r="E1588">
            <v>0</v>
          </cell>
          <cell r="F1588">
            <v>0</v>
          </cell>
          <cell r="G1588">
            <v>0</v>
          </cell>
          <cell r="N1588">
            <v>0</v>
          </cell>
          <cell r="P1588">
            <v>0</v>
          </cell>
        </row>
        <row r="1589">
          <cell r="B1589">
            <v>0</v>
          </cell>
          <cell r="D1589">
            <v>0</v>
          </cell>
          <cell r="E1589">
            <v>0</v>
          </cell>
          <cell r="F1589">
            <v>0</v>
          </cell>
          <cell r="G1589">
            <v>0</v>
          </cell>
          <cell r="N1589">
            <v>0</v>
          </cell>
          <cell r="P1589">
            <v>0</v>
          </cell>
        </row>
        <row r="1590">
          <cell r="B1590">
            <v>0</v>
          </cell>
          <cell r="D1590">
            <v>0</v>
          </cell>
          <cell r="E1590">
            <v>0</v>
          </cell>
          <cell r="F1590">
            <v>0</v>
          </cell>
          <cell r="G1590">
            <v>0</v>
          </cell>
          <cell r="N1590">
            <v>0</v>
          </cell>
          <cell r="P1590">
            <v>0</v>
          </cell>
        </row>
        <row r="1591">
          <cell r="B1591">
            <v>0</v>
          </cell>
          <cell r="D1591">
            <v>0</v>
          </cell>
          <cell r="E1591">
            <v>0</v>
          </cell>
          <cell r="F1591">
            <v>0</v>
          </cell>
          <cell r="G1591">
            <v>0</v>
          </cell>
          <cell r="N1591">
            <v>0</v>
          </cell>
          <cell r="P1591">
            <v>0</v>
          </cell>
        </row>
        <row r="1592">
          <cell r="B1592">
            <v>0</v>
          </cell>
          <cell r="D1592">
            <v>0</v>
          </cell>
          <cell r="E1592">
            <v>0</v>
          </cell>
          <cell r="F1592">
            <v>0</v>
          </cell>
          <cell r="G1592">
            <v>0</v>
          </cell>
          <cell r="N1592">
            <v>0</v>
          </cell>
          <cell r="P1592">
            <v>0</v>
          </cell>
        </row>
        <row r="1593">
          <cell r="B1593">
            <v>0</v>
          </cell>
          <cell r="D1593">
            <v>0</v>
          </cell>
          <cell r="E1593">
            <v>0</v>
          </cell>
          <cell r="F1593">
            <v>0</v>
          </cell>
          <cell r="G1593">
            <v>0</v>
          </cell>
          <cell r="N1593">
            <v>0</v>
          </cell>
          <cell r="P1593">
            <v>0</v>
          </cell>
        </row>
        <row r="1594">
          <cell r="B1594">
            <v>0</v>
          </cell>
          <cell r="D1594">
            <v>0</v>
          </cell>
          <cell r="E1594">
            <v>0</v>
          </cell>
          <cell r="F1594">
            <v>0</v>
          </cell>
          <cell r="G1594">
            <v>0</v>
          </cell>
          <cell r="N1594">
            <v>0</v>
          </cell>
          <cell r="P1594">
            <v>0</v>
          </cell>
        </row>
        <row r="1595">
          <cell r="B1595">
            <v>0</v>
          </cell>
          <cell r="D1595">
            <v>0</v>
          </cell>
          <cell r="E1595">
            <v>0</v>
          </cell>
          <cell r="F1595">
            <v>0</v>
          </cell>
          <cell r="G1595">
            <v>0</v>
          </cell>
          <cell r="N1595">
            <v>0</v>
          </cell>
          <cell r="P1595">
            <v>0</v>
          </cell>
        </row>
        <row r="1596">
          <cell r="B1596">
            <v>0</v>
          </cell>
          <cell r="D1596">
            <v>0</v>
          </cell>
          <cell r="E1596">
            <v>0</v>
          </cell>
          <cell r="F1596">
            <v>0</v>
          </cell>
          <cell r="G1596">
            <v>0</v>
          </cell>
          <cell r="N1596">
            <v>0</v>
          </cell>
          <cell r="P1596">
            <v>0</v>
          </cell>
        </row>
        <row r="1597">
          <cell r="B1597">
            <v>0</v>
          </cell>
          <cell r="D1597">
            <v>0</v>
          </cell>
          <cell r="E1597">
            <v>0</v>
          </cell>
          <cell r="F1597">
            <v>0</v>
          </cell>
          <cell r="G1597">
            <v>0</v>
          </cell>
          <cell r="N1597">
            <v>0</v>
          </cell>
          <cell r="P1597">
            <v>0</v>
          </cell>
        </row>
        <row r="1598">
          <cell r="B1598">
            <v>0</v>
          </cell>
          <cell r="D1598">
            <v>0</v>
          </cell>
          <cell r="E1598">
            <v>0</v>
          </cell>
          <cell r="F1598">
            <v>0</v>
          </cell>
          <cell r="G1598">
            <v>0</v>
          </cell>
          <cell r="N1598">
            <v>0</v>
          </cell>
          <cell r="P1598">
            <v>0</v>
          </cell>
        </row>
        <row r="1599">
          <cell r="B1599">
            <v>0</v>
          </cell>
          <cell r="D1599">
            <v>0</v>
          </cell>
          <cell r="E1599">
            <v>0</v>
          </cell>
          <cell r="F1599">
            <v>0</v>
          </cell>
          <cell r="G1599">
            <v>0</v>
          </cell>
          <cell r="N1599">
            <v>0</v>
          </cell>
          <cell r="P1599">
            <v>0</v>
          </cell>
        </row>
        <row r="1600">
          <cell r="B1600">
            <v>0</v>
          </cell>
          <cell r="D1600">
            <v>0</v>
          </cell>
          <cell r="E1600">
            <v>0</v>
          </cell>
          <cell r="F1600">
            <v>0</v>
          </cell>
          <cell r="G1600">
            <v>0</v>
          </cell>
          <cell r="N1600">
            <v>0</v>
          </cell>
          <cell r="P1600">
            <v>0</v>
          </cell>
        </row>
        <row r="1601">
          <cell r="B1601">
            <v>0</v>
          </cell>
          <cell r="D1601">
            <v>0</v>
          </cell>
          <cell r="E1601">
            <v>0</v>
          </cell>
          <cell r="F1601">
            <v>0</v>
          </cell>
          <cell r="G1601">
            <v>0</v>
          </cell>
          <cell r="N1601">
            <v>0</v>
          </cell>
          <cell r="P1601">
            <v>0</v>
          </cell>
        </row>
        <row r="1602">
          <cell r="B1602">
            <v>0</v>
          </cell>
          <cell r="D1602">
            <v>0</v>
          </cell>
          <cell r="E1602">
            <v>0</v>
          </cell>
          <cell r="F1602">
            <v>0</v>
          </cell>
          <cell r="G1602">
            <v>0</v>
          </cell>
          <cell r="N1602">
            <v>0</v>
          </cell>
          <cell r="P1602">
            <v>0</v>
          </cell>
        </row>
        <row r="1603">
          <cell r="B1603">
            <v>0</v>
          </cell>
          <cell r="D1603">
            <v>0</v>
          </cell>
          <cell r="E1603">
            <v>0</v>
          </cell>
          <cell r="F1603">
            <v>0</v>
          </cell>
          <cell r="G1603">
            <v>0</v>
          </cell>
          <cell r="N1603">
            <v>0</v>
          </cell>
          <cell r="P1603">
            <v>0</v>
          </cell>
        </row>
        <row r="1604">
          <cell r="B1604">
            <v>0</v>
          </cell>
          <cell r="D1604">
            <v>0</v>
          </cell>
          <cell r="E1604">
            <v>0</v>
          </cell>
          <cell r="F1604">
            <v>0</v>
          </cell>
          <cell r="G1604">
            <v>0</v>
          </cell>
          <cell r="N1604">
            <v>0</v>
          </cell>
          <cell r="P1604">
            <v>0</v>
          </cell>
        </row>
        <row r="1605">
          <cell r="B1605">
            <v>0</v>
          </cell>
          <cell r="D1605">
            <v>0</v>
          </cell>
          <cell r="E1605">
            <v>0</v>
          </cell>
          <cell r="F1605">
            <v>0</v>
          </cell>
          <cell r="G1605">
            <v>0</v>
          </cell>
          <cell r="N1605">
            <v>0</v>
          </cell>
          <cell r="P1605">
            <v>0</v>
          </cell>
        </row>
        <row r="1606">
          <cell r="B1606">
            <v>0</v>
          </cell>
          <cell r="D1606">
            <v>0</v>
          </cell>
          <cell r="E1606">
            <v>0</v>
          </cell>
          <cell r="F1606">
            <v>0</v>
          </cell>
          <cell r="G1606">
            <v>0</v>
          </cell>
          <cell r="N1606">
            <v>0</v>
          </cell>
          <cell r="P1606">
            <v>0</v>
          </cell>
        </row>
        <row r="1607">
          <cell r="B1607">
            <v>0</v>
          </cell>
          <cell r="D1607">
            <v>0</v>
          </cell>
          <cell r="E1607">
            <v>0</v>
          </cell>
          <cell r="F1607">
            <v>0</v>
          </cell>
          <cell r="G1607">
            <v>0</v>
          </cell>
          <cell r="N1607">
            <v>0</v>
          </cell>
          <cell r="P1607">
            <v>0</v>
          </cell>
        </row>
        <row r="1608">
          <cell r="B1608">
            <v>0</v>
          </cell>
          <cell r="D1608">
            <v>0</v>
          </cell>
          <cell r="E1608">
            <v>0</v>
          </cell>
          <cell r="F1608">
            <v>0</v>
          </cell>
          <cell r="G1608">
            <v>0</v>
          </cell>
          <cell r="N1608">
            <v>0</v>
          </cell>
          <cell r="P1608">
            <v>0</v>
          </cell>
        </row>
        <row r="1609">
          <cell r="B1609">
            <v>0</v>
          </cell>
          <cell r="D1609">
            <v>0</v>
          </cell>
          <cell r="E1609">
            <v>0</v>
          </cell>
          <cell r="F1609">
            <v>0</v>
          </cell>
          <cell r="G1609">
            <v>0</v>
          </cell>
          <cell r="N1609">
            <v>0</v>
          </cell>
          <cell r="P1609">
            <v>0</v>
          </cell>
        </row>
        <row r="1610">
          <cell r="B1610">
            <v>0</v>
          </cell>
          <cell r="D1610">
            <v>0</v>
          </cell>
          <cell r="E1610">
            <v>0</v>
          </cell>
          <cell r="F1610">
            <v>0</v>
          </cell>
          <cell r="G1610">
            <v>0</v>
          </cell>
          <cell r="N1610">
            <v>0</v>
          </cell>
          <cell r="P1610">
            <v>0</v>
          </cell>
        </row>
        <row r="1611">
          <cell r="B1611">
            <v>0</v>
          </cell>
          <cell r="D1611">
            <v>0</v>
          </cell>
          <cell r="E1611">
            <v>0</v>
          </cell>
          <cell r="F1611">
            <v>0</v>
          </cell>
          <cell r="G1611">
            <v>0</v>
          </cell>
          <cell r="N1611">
            <v>0</v>
          </cell>
          <cell r="P1611">
            <v>0</v>
          </cell>
        </row>
        <row r="1612">
          <cell r="B1612">
            <v>0</v>
          </cell>
          <cell r="D1612">
            <v>0</v>
          </cell>
          <cell r="E1612">
            <v>0</v>
          </cell>
          <cell r="F1612">
            <v>0</v>
          </cell>
          <cell r="G1612">
            <v>0</v>
          </cell>
          <cell r="N1612">
            <v>0</v>
          </cell>
          <cell r="P1612">
            <v>0</v>
          </cell>
        </row>
        <row r="1613">
          <cell r="B1613">
            <v>0</v>
          </cell>
          <cell r="D1613">
            <v>0</v>
          </cell>
          <cell r="E1613">
            <v>0</v>
          </cell>
          <cell r="F1613">
            <v>0</v>
          </cell>
          <cell r="G1613">
            <v>0</v>
          </cell>
          <cell r="N1613">
            <v>0</v>
          </cell>
          <cell r="P1613">
            <v>0</v>
          </cell>
        </row>
        <row r="1614">
          <cell r="B1614">
            <v>0</v>
          </cell>
          <cell r="D1614">
            <v>0</v>
          </cell>
          <cell r="E1614">
            <v>0</v>
          </cell>
          <cell r="F1614">
            <v>0</v>
          </cell>
          <cell r="G1614">
            <v>0</v>
          </cell>
          <cell r="N1614">
            <v>0</v>
          </cell>
          <cell r="P1614">
            <v>0</v>
          </cell>
        </row>
        <row r="1615">
          <cell r="B1615">
            <v>0</v>
          </cell>
          <cell r="D1615">
            <v>0</v>
          </cell>
          <cell r="E1615">
            <v>0</v>
          </cell>
          <cell r="F1615">
            <v>0</v>
          </cell>
          <cell r="G1615">
            <v>0</v>
          </cell>
          <cell r="N1615">
            <v>0</v>
          </cell>
          <cell r="P1615">
            <v>0</v>
          </cell>
        </row>
        <row r="1616">
          <cell r="B1616">
            <v>0</v>
          </cell>
          <cell r="D1616">
            <v>0</v>
          </cell>
          <cell r="E1616">
            <v>0</v>
          </cell>
          <cell r="F1616">
            <v>0</v>
          </cell>
          <cell r="G1616">
            <v>0</v>
          </cell>
          <cell r="N1616">
            <v>0</v>
          </cell>
          <cell r="P1616">
            <v>0</v>
          </cell>
        </row>
        <row r="1617">
          <cell r="B1617">
            <v>0</v>
          </cell>
          <cell r="D1617">
            <v>0</v>
          </cell>
          <cell r="E1617">
            <v>0</v>
          </cell>
          <cell r="F1617">
            <v>0</v>
          </cell>
          <cell r="G1617">
            <v>0</v>
          </cell>
          <cell r="N1617">
            <v>0</v>
          </cell>
          <cell r="P1617">
            <v>0</v>
          </cell>
        </row>
        <row r="1618">
          <cell r="B1618">
            <v>0</v>
          </cell>
          <cell r="D1618">
            <v>0</v>
          </cell>
          <cell r="E1618">
            <v>0</v>
          </cell>
          <cell r="F1618">
            <v>0</v>
          </cell>
          <cell r="G1618">
            <v>0</v>
          </cell>
          <cell r="N1618">
            <v>0</v>
          </cell>
          <cell r="P1618">
            <v>0</v>
          </cell>
        </row>
        <row r="1619">
          <cell r="B1619">
            <v>0</v>
          </cell>
          <cell r="D1619">
            <v>0</v>
          </cell>
          <cell r="E1619">
            <v>0</v>
          </cell>
          <cell r="F1619">
            <v>0</v>
          </cell>
          <cell r="G1619">
            <v>0</v>
          </cell>
          <cell r="N1619">
            <v>0</v>
          </cell>
          <cell r="P1619">
            <v>0</v>
          </cell>
        </row>
        <row r="1620">
          <cell r="B1620">
            <v>0</v>
          </cell>
          <cell r="D1620">
            <v>0</v>
          </cell>
          <cell r="E1620">
            <v>0</v>
          </cell>
          <cell r="F1620">
            <v>0</v>
          </cell>
          <cell r="G1620">
            <v>0</v>
          </cell>
          <cell r="N1620">
            <v>0</v>
          </cell>
          <cell r="P1620">
            <v>0</v>
          </cell>
        </row>
        <row r="1621">
          <cell r="B1621">
            <v>0</v>
          </cell>
          <cell r="D1621">
            <v>0</v>
          </cell>
          <cell r="E1621">
            <v>0</v>
          </cell>
          <cell r="F1621">
            <v>0</v>
          </cell>
          <cell r="G1621">
            <v>0</v>
          </cell>
          <cell r="N1621">
            <v>0</v>
          </cell>
          <cell r="P1621">
            <v>0</v>
          </cell>
        </row>
        <row r="1622">
          <cell r="B1622">
            <v>0</v>
          </cell>
          <cell r="D1622">
            <v>0</v>
          </cell>
          <cell r="E1622">
            <v>0</v>
          </cell>
          <cell r="F1622">
            <v>0</v>
          </cell>
          <cell r="G1622">
            <v>0</v>
          </cell>
          <cell r="N1622">
            <v>0</v>
          </cell>
          <cell r="P1622">
            <v>0</v>
          </cell>
        </row>
        <row r="1623">
          <cell r="B1623">
            <v>0</v>
          </cell>
          <cell r="D1623">
            <v>0</v>
          </cell>
          <cell r="E1623">
            <v>0</v>
          </cell>
          <cell r="F1623">
            <v>0</v>
          </cell>
          <cell r="G1623">
            <v>0</v>
          </cell>
          <cell r="N1623">
            <v>0</v>
          </cell>
          <cell r="P1623">
            <v>0</v>
          </cell>
        </row>
        <row r="1624">
          <cell r="B1624">
            <v>0</v>
          </cell>
          <cell r="D1624">
            <v>0</v>
          </cell>
          <cell r="E1624">
            <v>0</v>
          </cell>
          <cell r="F1624">
            <v>0</v>
          </cell>
          <cell r="G1624">
            <v>0</v>
          </cell>
          <cell r="N1624">
            <v>0</v>
          </cell>
          <cell r="P1624">
            <v>0</v>
          </cell>
        </row>
        <row r="1625">
          <cell r="B1625">
            <v>0</v>
          </cell>
          <cell r="D1625">
            <v>0</v>
          </cell>
          <cell r="E1625">
            <v>0</v>
          </cell>
          <cell r="F1625">
            <v>0</v>
          </cell>
          <cell r="G1625">
            <v>0</v>
          </cell>
          <cell r="N1625">
            <v>0</v>
          </cell>
          <cell r="P1625">
            <v>0</v>
          </cell>
        </row>
        <row r="1626">
          <cell r="B1626">
            <v>0</v>
          </cell>
          <cell r="D1626">
            <v>0</v>
          </cell>
          <cell r="E1626">
            <v>0</v>
          </cell>
          <cell r="F1626">
            <v>0</v>
          </cell>
          <cell r="G1626">
            <v>0</v>
          </cell>
          <cell r="N1626">
            <v>0</v>
          </cell>
          <cell r="P1626">
            <v>0</v>
          </cell>
        </row>
        <row r="1627">
          <cell r="B1627">
            <v>0</v>
          </cell>
          <cell r="D1627">
            <v>0</v>
          </cell>
          <cell r="E1627">
            <v>0</v>
          </cell>
          <cell r="F1627">
            <v>0</v>
          </cell>
          <cell r="G1627">
            <v>0</v>
          </cell>
          <cell r="N1627">
            <v>0</v>
          </cell>
          <cell r="P1627">
            <v>0</v>
          </cell>
        </row>
        <row r="1628">
          <cell r="B1628">
            <v>0</v>
          </cell>
          <cell r="D1628">
            <v>0</v>
          </cell>
          <cell r="E1628">
            <v>0</v>
          </cell>
          <cell r="F1628">
            <v>0</v>
          </cell>
          <cell r="G1628">
            <v>0</v>
          </cell>
          <cell r="N1628">
            <v>0</v>
          </cell>
          <cell r="P1628">
            <v>0</v>
          </cell>
        </row>
        <row r="1629">
          <cell r="B1629">
            <v>0</v>
          </cell>
          <cell r="D1629">
            <v>0</v>
          </cell>
          <cell r="E1629">
            <v>0</v>
          </cell>
          <cell r="F1629">
            <v>0</v>
          </cell>
          <cell r="G1629">
            <v>0</v>
          </cell>
          <cell r="N1629">
            <v>0</v>
          </cell>
          <cell r="P1629">
            <v>0</v>
          </cell>
        </row>
        <row r="1630">
          <cell r="B1630">
            <v>0</v>
          </cell>
          <cell r="D1630">
            <v>0</v>
          </cell>
          <cell r="E1630">
            <v>0</v>
          </cell>
          <cell r="F1630">
            <v>0</v>
          </cell>
          <cell r="G1630">
            <v>0</v>
          </cell>
          <cell r="N1630">
            <v>0</v>
          </cell>
          <cell r="P1630">
            <v>0</v>
          </cell>
        </row>
        <row r="1631">
          <cell r="B1631">
            <v>0</v>
          </cell>
          <cell r="D1631">
            <v>0</v>
          </cell>
          <cell r="E1631">
            <v>0</v>
          </cell>
          <cell r="F1631">
            <v>0</v>
          </cell>
          <cell r="G1631">
            <v>0</v>
          </cell>
          <cell r="N1631">
            <v>0</v>
          </cell>
          <cell r="P1631">
            <v>0</v>
          </cell>
        </row>
        <row r="1632">
          <cell r="B1632">
            <v>0</v>
          </cell>
          <cell r="D1632">
            <v>0</v>
          </cell>
          <cell r="E1632">
            <v>0</v>
          </cell>
          <cell r="F1632">
            <v>0</v>
          </cell>
          <cell r="G1632">
            <v>0</v>
          </cell>
          <cell r="N1632">
            <v>0</v>
          </cell>
          <cell r="P1632">
            <v>0</v>
          </cell>
        </row>
        <row r="1633">
          <cell r="B1633">
            <v>0</v>
          </cell>
          <cell r="D1633">
            <v>0</v>
          </cell>
          <cell r="E1633">
            <v>0</v>
          </cell>
          <cell r="F1633">
            <v>0</v>
          </cell>
          <cell r="G1633">
            <v>0</v>
          </cell>
          <cell r="N1633">
            <v>0</v>
          </cell>
          <cell r="P1633">
            <v>0</v>
          </cell>
        </row>
        <row r="1634">
          <cell r="B1634">
            <v>0</v>
          </cell>
          <cell r="D1634">
            <v>0</v>
          </cell>
          <cell r="E1634">
            <v>0</v>
          </cell>
          <cell r="F1634">
            <v>0</v>
          </cell>
          <cell r="G1634">
            <v>0</v>
          </cell>
          <cell r="N1634">
            <v>0</v>
          </cell>
          <cell r="P1634">
            <v>0</v>
          </cell>
        </row>
        <row r="1635">
          <cell r="B1635">
            <v>0</v>
          </cell>
          <cell r="D1635">
            <v>0</v>
          </cell>
          <cell r="E1635">
            <v>0</v>
          </cell>
          <cell r="F1635">
            <v>0</v>
          </cell>
          <cell r="G1635">
            <v>0</v>
          </cell>
          <cell r="N1635">
            <v>0</v>
          </cell>
          <cell r="P1635">
            <v>0</v>
          </cell>
        </row>
        <row r="1636">
          <cell r="B1636">
            <v>0</v>
          </cell>
          <cell r="D1636">
            <v>0</v>
          </cell>
          <cell r="E1636">
            <v>0</v>
          </cell>
          <cell r="F1636">
            <v>0</v>
          </cell>
          <cell r="G1636">
            <v>0</v>
          </cell>
          <cell r="N1636">
            <v>0</v>
          </cell>
          <cell r="P1636">
            <v>0</v>
          </cell>
        </row>
        <row r="1637">
          <cell r="B1637">
            <v>0</v>
          </cell>
          <cell r="D1637">
            <v>0</v>
          </cell>
          <cell r="E1637">
            <v>0</v>
          </cell>
          <cell r="F1637">
            <v>0</v>
          </cell>
          <cell r="G1637">
            <v>0</v>
          </cell>
          <cell r="N1637">
            <v>0</v>
          </cell>
          <cell r="P1637">
            <v>0</v>
          </cell>
        </row>
        <row r="1638">
          <cell r="B1638">
            <v>0</v>
          </cell>
          <cell r="D1638">
            <v>0</v>
          </cell>
          <cell r="E1638">
            <v>0</v>
          </cell>
          <cell r="F1638">
            <v>0</v>
          </cell>
          <cell r="G1638">
            <v>0</v>
          </cell>
          <cell r="N1638">
            <v>0</v>
          </cell>
          <cell r="P1638">
            <v>0</v>
          </cell>
        </row>
        <row r="1639">
          <cell r="B1639">
            <v>0</v>
          </cell>
          <cell r="D1639">
            <v>0</v>
          </cell>
          <cell r="E1639">
            <v>0</v>
          </cell>
          <cell r="F1639">
            <v>0</v>
          </cell>
          <cell r="G1639">
            <v>0</v>
          </cell>
          <cell r="N1639">
            <v>0</v>
          </cell>
          <cell r="P1639">
            <v>0</v>
          </cell>
        </row>
        <row r="1640">
          <cell r="B1640">
            <v>0</v>
          </cell>
          <cell r="D1640">
            <v>0</v>
          </cell>
          <cell r="E1640">
            <v>0</v>
          </cell>
          <cell r="F1640">
            <v>0</v>
          </cell>
          <cell r="G1640">
            <v>0</v>
          </cell>
          <cell r="N1640">
            <v>0</v>
          </cell>
          <cell r="P1640">
            <v>0</v>
          </cell>
        </row>
        <row r="1641">
          <cell r="B1641">
            <v>0</v>
          </cell>
          <cell r="D1641">
            <v>0</v>
          </cell>
          <cell r="E1641">
            <v>0</v>
          </cell>
          <cell r="F1641">
            <v>0</v>
          </cell>
          <cell r="G1641">
            <v>0</v>
          </cell>
          <cell r="N1641">
            <v>0</v>
          </cell>
          <cell r="P1641">
            <v>0</v>
          </cell>
        </row>
        <row r="1642">
          <cell r="B1642">
            <v>0</v>
          </cell>
          <cell r="D1642">
            <v>0</v>
          </cell>
          <cell r="E1642">
            <v>0</v>
          </cell>
          <cell r="F1642">
            <v>0</v>
          </cell>
          <cell r="G1642">
            <v>0</v>
          </cell>
          <cell r="N1642">
            <v>0</v>
          </cell>
          <cell r="P1642">
            <v>0</v>
          </cell>
        </row>
        <row r="1643">
          <cell r="B1643">
            <v>0</v>
          </cell>
          <cell r="D1643">
            <v>0</v>
          </cell>
          <cell r="E1643">
            <v>0</v>
          </cell>
          <cell r="F1643">
            <v>0</v>
          </cell>
          <cell r="G1643">
            <v>0</v>
          </cell>
          <cell r="N1643">
            <v>0</v>
          </cell>
          <cell r="P1643">
            <v>0</v>
          </cell>
        </row>
        <row r="1644">
          <cell r="B1644">
            <v>0</v>
          </cell>
          <cell r="D1644">
            <v>0</v>
          </cell>
          <cell r="E1644">
            <v>0</v>
          </cell>
          <cell r="F1644">
            <v>0</v>
          </cell>
          <cell r="G1644">
            <v>0</v>
          </cell>
          <cell r="N1644">
            <v>0</v>
          </cell>
          <cell r="P1644">
            <v>0</v>
          </cell>
        </row>
        <row r="1645">
          <cell r="B1645">
            <v>0</v>
          </cell>
          <cell r="D1645">
            <v>0</v>
          </cell>
          <cell r="E1645">
            <v>0</v>
          </cell>
          <cell r="F1645">
            <v>0</v>
          </cell>
          <cell r="G1645">
            <v>0</v>
          </cell>
          <cell r="N1645">
            <v>0</v>
          </cell>
          <cell r="P1645">
            <v>0</v>
          </cell>
        </row>
        <row r="1646">
          <cell r="B1646">
            <v>0</v>
          </cell>
          <cell r="D1646">
            <v>0</v>
          </cell>
          <cell r="E1646">
            <v>0</v>
          </cell>
          <cell r="F1646">
            <v>0</v>
          </cell>
          <cell r="G1646">
            <v>0</v>
          </cell>
          <cell r="N1646">
            <v>0</v>
          </cell>
          <cell r="P1646">
            <v>0</v>
          </cell>
        </row>
        <row r="1647">
          <cell r="B1647">
            <v>0</v>
          </cell>
          <cell r="D1647">
            <v>0</v>
          </cell>
          <cell r="E1647">
            <v>0</v>
          </cell>
          <cell r="F1647">
            <v>0</v>
          </cell>
          <cell r="G1647">
            <v>0</v>
          </cell>
          <cell r="N1647">
            <v>0</v>
          </cell>
          <cell r="P1647">
            <v>0</v>
          </cell>
        </row>
        <row r="1648">
          <cell r="B1648">
            <v>0</v>
          </cell>
          <cell r="D1648">
            <v>0</v>
          </cell>
          <cell r="E1648">
            <v>0</v>
          </cell>
          <cell r="F1648">
            <v>0</v>
          </cell>
          <cell r="G1648">
            <v>0</v>
          </cell>
          <cell r="N1648">
            <v>0</v>
          </cell>
          <cell r="P1648">
            <v>0</v>
          </cell>
        </row>
        <row r="1649">
          <cell r="B1649">
            <v>0</v>
          </cell>
          <cell r="D1649">
            <v>0</v>
          </cell>
          <cell r="E1649">
            <v>0</v>
          </cell>
          <cell r="F1649">
            <v>0</v>
          </cell>
          <cell r="G1649">
            <v>0</v>
          </cell>
          <cell r="N1649">
            <v>0</v>
          </cell>
          <cell r="P1649">
            <v>0</v>
          </cell>
        </row>
        <row r="1650">
          <cell r="B1650">
            <v>0</v>
          </cell>
          <cell r="D1650">
            <v>0</v>
          </cell>
          <cell r="E1650">
            <v>0</v>
          </cell>
          <cell r="F1650">
            <v>0</v>
          </cell>
          <cell r="G1650">
            <v>0</v>
          </cell>
          <cell r="N1650">
            <v>0</v>
          </cell>
          <cell r="P1650">
            <v>0</v>
          </cell>
        </row>
        <row r="1651">
          <cell r="B1651">
            <v>0</v>
          </cell>
          <cell r="D1651">
            <v>0</v>
          </cell>
          <cell r="E1651">
            <v>0</v>
          </cell>
          <cell r="F1651">
            <v>0</v>
          </cell>
          <cell r="G1651">
            <v>0</v>
          </cell>
          <cell r="N1651">
            <v>0</v>
          </cell>
          <cell r="P1651">
            <v>0</v>
          </cell>
        </row>
        <row r="1652">
          <cell r="B1652">
            <v>0</v>
          </cell>
          <cell r="D1652">
            <v>0</v>
          </cell>
          <cell r="E1652">
            <v>0</v>
          </cell>
          <cell r="F1652">
            <v>0</v>
          </cell>
          <cell r="G1652">
            <v>0</v>
          </cell>
          <cell r="N1652">
            <v>0</v>
          </cell>
          <cell r="P1652">
            <v>0</v>
          </cell>
        </row>
        <row r="1653">
          <cell r="B1653">
            <v>0</v>
          </cell>
          <cell r="D1653">
            <v>0</v>
          </cell>
          <cell r="E1653">
            <v>0</v>
          </cell>
          <cell r="F1653">
            <v>0</v>
          </cell>
          <cell r="G1653">
            <v>0</v>
          </cell>
          <cell r="N1653">
            <v>0</v>
          </cell>
          <cell r="P1653">
            <v>0</v>
          </cell>
        </row>
        <row r="1654">
          <cell r="B1654">
            <v>0</v>
          </cell>
          <cell r="D1654">
            <v>0</v>
          </cell>
          <cell r="E1654">
            <v>0</v>
          </cell>
          <cell r="F1654">
            <v>0</v>
          </cell>
          <cell r="G1654">
            <v>0</v>
          </cell>
          <cell r="N1654">
            <v>0</v>
          </cell>
          <cell r="P1654">
            <v>0</v>
          </cell>
        </row>
        <row r="1655">
          <cell r="B1655">
            <v>0</v>
          </cell>
          <cell r="D1655">
            <v>0</v>
          </cell>
          <cell r="E1655">
            <v>0</v>
          </cell>
          <cell r="F1655">
            <v>0</v>
          </cell>
          <cell r="G1655">
            <v>0</v>
          </cell>
          <cell r="N1655">
            <v>0</v>
          </cell>
          <cell r="P1655">
            <v>0</v>
          </cell>
        </row>
        <row r="1656">
          <cell r="B1656">
            <v>0</v>
          </cell>
          <cell r="D1656">
            <v>0</v>
          </cell>
          <cell r="E1656">
            <v>0</v>
          </cell>
          <cell r="F1656">
            <v>0</v>
          </cell>
          <cell r="G1656">
            <v>0</v>
          </cell>
          <cell r="N1656">
            <v>0</v>
          </cell>
          <cell r="P1656">
            <v>0</v>
          </cell>
        </row>
        <row r="1657">
          <cell r="B1657">
            <v>0</v>
          </cell>
          <cell r="D1657">
            <v>0</v>
          </cell>
          <cell r="E1657">
            <v>0</v>
          </cell>
          <cell r="F1657">
            <v>0</v>
          </cell>
          <cell r="G1657">
            <v>0</v>
          </cell>
          <cell r="N1657">
            <v>0</v>
          </cell>
          <cell r="P1657">
            <v>0</v>
          </cell>
        </row>
        <row r="1658">
          <cell r="B1658">
            <v>0</v>
          </cell>
          <cell r="D1658">
            <v>0</v>
          </cell>
          <cell r="E1658">
            <v>0</v>
          </cell>
          <cell r="F1658">
            <v>0</v>
          </cell>
          <cell r="G1658">
            <v>0</v>
          </cell>
          <cell r="N1658">
            <v>0</v>
          </cell>
          <cell r="P1658">
            <v>0</v>
          </cell>
        </row>
        <row r="1659">
          <cell r="B1659">
            <v>0</v>
          </cell>
          <cell r="D1659">
            <v>0</v>
          </cell>
          <cell r="E1659">
            <v>0</v>
          </cell>
          <cell r="F1659">
            <v>0</v>
          </cell>
          <cell r="G1659">
            <v>0</v>
          </cell>
          <cell r="N1659">
            <v>0</v>
          </cell>
          <cell r="P1659">
            <v>0</v>
          </cell>
        </row>
        <row r="1660">
          <cell r="B1660">
            <v>0</v>
          </cell>
          <cell r="D1660">
            <v>0</v>
          </cell>
          <cell r="E1660">
            <v>0</v>
          </cell>
          <cell r="F1660">
            <v>0</v>
          </cell>
          <cell r="G1660">
            <v>0</v>
          </cell>
          <cell r="N1660">
            <v>0</v>
          </cell>
          <cell r="P1660">
            <v>0</v>
          </cell>
        </row>
        <row r="1661">
          <cell r="B1661">
            <v>0</v>
          </cell>
          <cell r="D1661">
            <v>0</v>
          </cell>
          <cell r="E1661">
            <v>0</v>
          </cell>
          <cell r="F1661">
            <v>0</v>
          </cell>
          <cell r="G1661">
            <v>0</v>
          </cell>
          <cell r="N1661">
            <v>0</v>
          </cell>
          <cell r="P1661">
            <v>0</v>
          </cell>
        </row>
        <row r="1662">
          <cell r="B1662">
            <v>0</v>
          </cell>
          <cell r="D1662">
            <v>0</v>
          </cell>
          <cell r="E1662">
            <v>0</v>
          </cell>
          <cell r="F1662">
            <v>0</v>
          </cell>
          <cell r="G1662">
            <v>0</v>
          </cell>
          <cell r="N1662">
            <v>0</v>
          </cell>
          <cell r="P1662">
            <v>0</v>
          </cell>
        </row>
        <row r="1663">
          <cell r="B1663">
            <v>0</v>
          </cell>
          <cell r="D1663">
            <v>0</v>
          </cell>
          <cell r="E1663">
            <v>0</v>
          </cell>
          <cell r="F1663">
            <v>0</v>
          </cell>
          <cell r="G1663">
            <v>0</v>
          </cell>
          <cell r="N1663">
            <v>0</v>
          </cell>
          <cell r="P1663">
            <v>0</v>
          </cell>
        </row>
        <row r="1664">
          <cell r="B1664">
            <v>0</v>
          </cell>
          <cell r="D1664">
            <v>0</v>
          </cell>
          <cell r="E1664">
            <v>0</v>
          </cell>
          <cell r="F1664">
            <v>0</v>
          </cell>
          <cell r="G1664">
            <v>0</v>
          </cell>
          <cell r="N1664">
            <v>0</v>
          </cell>
          <cell r="P1664">
            <v>0</v>
          </cell>
        </row>
        <row r="1665">
          <cell r="B1665">
            <v>0</v>
          </cell>
          <cell r="D1665">
            <v>0</v>
          </cell>
          <cell r="E1665">
            <v>0</v>
          </cell>
          <cell r="F1665">
            <v>0</v>
          </cell>
          <cell r="G1665">
            <v>0</v>
          </cell>
          <cell r="N1665">
            <v>0</v>
          </cell>
          <cell r="P1665">
            <v>0</v>
          </cell>
        </row>
        <row r="1666">
          <cell r="B1666">
            <v>0</v>
          </cell>
          <cell r="D1666">
            <v>0</v>
          </cell>
          <cell r="E1666">
            <v>0</v>
          </cell>
          <cell r="F1666">
            <v>0</v>
          </cell>
          <cell r="G1666">
            <v>0</v>
          </cell>
          <cell r="N1666">
            <v>0</v>
          </cell>
          <cell r="P1666">
            <v>0</v>
          </cell>
        </row>
        <row r="1667">
          <cell r="B1667">
            <v>0</v>
          </cell>
          <cell r="D1667">
            <v>0</v>
          </cell>
          <cell r="E1667">
            <v>0</v>
          </cell>
          <cell r="F1667">
            <v>0</v>
          </cell>
          <cell r="G1667">
            <v>0</v>
          </cell>
          <cell r="N1667">
            <v>0</v>
          </cell>
          <cell r="P1667">
            <v>0</v>
          </cell>
        </row>
        <row r="1668">
          <cell r="B1668">
            <v>0</v>
          </cell>
          <cell r="D1668">
            <v>0</v>
          </cell>
          <cell r="E1668">
            <v>0</v>
          </cell>
          <cell r="F1668">
            <v>0</v>
          </cell>
          <cell r="G1668">
            <v>0</v>
          </cell>
          <cell r="N1668">
            <v>0</v>
          </cell>
          <cell r="P1668">
            <v>0</v>
          </cell>
        </row>
        <row r="1669">
          <cell r="B1669">
            <v>0</v>
          </cell>
          <cell r="D1669">
            <v>0</v>
          </cell>
          <cell r="E1669">
            <v>0</v>
          </cell>
          <cell r="F1669">
            <v>0</v>
          </cell>
          <cell r="G1669">
            <v>0</v>
          </cell>
          <cell r="N1669">
            <v>0</v>
          </cell>
          <cell r="P1669">
            <v>0</v>
          </cell>
        </row>
        <row r="1670">
          <cell r="B1670">
            <v>0</v>
          </cell>
          <cell r="D1670">
            <v>0</v>
          </cell>
          <cell r="E1670">
            <v>0</v>
          </cell>
          <cell r="F1670">
            <v>0</v>
          </cell>
          <cell r="G1670">
            <v>0</v>
          </cell>
          <cell r="N1670">
            <v>0</v>
          </cell>
          <cell r="P1670">
            <v>0</v>
          </cell>
        </row>
        <row r="1671">
          <cell r="B1671">
            <v>0</v>
          </cell>
          <cell r="D1671">
            <v>0</v>
          </cell>
          <cell r="E1671">
            <v>0</v>
          </cell>
          <cell r="F1671">
            <v>0</v>
          </cell>
          <cell r="G1671">
            <v>0</v>
          </cell>
          <cell r="N1671">
            <v>0</v>
          </cell>
          <cell r="P1671">
            <v>0</v>
          </cell>
        </row>
        <row r="1672">
          <cell r="B1672">
            <v>0</v>
          </cell>
          <cell r="D1672">
            <v>0</v>
          </cell>
          <cell r="E1672">
            <v>0</v>
          </cell>
          <cell r="F1672">
            <v>0</v>
          </cell>
          <cell r="G1672">
            <v>0</v>
          </cell>
          <cell r="N1672">
            <v>0</v>
          </cell>
          <cell r="P1672">
            <v>0</v>
          </cell>
        </row>
        <row r="1673">
          <cell r="B1673">
            <v>0</v>
          </cell>
          <cell r="D1673">
            <v>0</v>
          </cell>
          <cell r="E1673">
            <v>0</v>
          </cell>
          <cell r="F1673">
            <v>0</v>
          </cell>
          <cell r="G1673">
            <v>0</v>
          </cell>
          <cell r="N1673">
            <v>0</v>
          </cell>
          <cell r="P1673">
            <v>0</v>
          </cell>
        </row>
        <row r="1674">
          <cell r="B1674">
            <v>0</v>
          </cell>
          <cell r="D1674">
            <v>0</v>
          </cell>
          <cell r="E1674">
            <v>0</v>
          </cell>
          <cell r="F1674">
            <v>0</v>
          </cell>
          <cell r="G1674">
            <v>0</v>
          </cell>
          <cell r="N1674">
            <v>0</v>
          </cell>
          <cell r="P1674">
            <v>0</v>
          </cell>
        </row>
        <row r="1675">
          <cell r="B1675">
            <v>0</v>
          </cell>
          <cell r="D1675">
            <v>0</v>
          </cell>
          <cell r="E1675">
            <v>0</v>
          </cell>
          <cell r="F1675">
            <v>0</v>
          </cell>
          <cell r="G1675">
            <v>0</v>
          </cell>
          <cell r="N1675">
            <v>0</v>
          </cell>
          <cell r="P1675">
            <v>0</v>
          </cell>
        </row>
        <row r="1676">
          <cell r="B1676">
            <v>0</v>
          </cell>
          <cell r="D1676">
            <v>0</v>
          </cell>
          <cell r="E1676">
            <v>0</v>
          </cell>
          <cell r="F1676">
            <v>0</v>
          </cell>
          <cell r="G1676">
            <v>0</v>
          </cell>
          <cell r="N1676">
            <v>0</v>
          </cell>
          <cell r="P1676">
            <v>0</v>
          </cell>
        </row>
        <row r="1677">
          <cell r="B1677">
            <v>0</v>
          </cell>
          <cell r="D1677">
            <v>0</v>
          </cell>
          <cell r="E1677">
            <v>0</v>
          </cell>
          <cell r="F1677">
            <v>0</v>
          </cell>
          <cell r="G1677">
            <v>0</v>
          </cell>
          <cell r="N1677">
            <v>0</v>
          </cell>
          <cell r="P1677">
            <v>0</v>
          </cell>
        </row>
        <row r="1678">
          <cell r="B1678">
            <v>0</v>
          </cell>
          <cell r="D1678">
            <v>0</v>
          </cell>
          <cell r="E1678">
            <v>0</v>
          </cell>
          <cell r="F1678">
            <v>0</v>
          </cell>
          <cell r="G1678">
            <v>0</v>
          </cell>
          <cell r="N1678">
            <v>0</v>
          </cell>
          <cell r="P1678">
            <v>0</v>
          </cell>
        </row>
        <row r="1679">
          <cell r="B1679">
            <v>0</v>
          </cell>
          <cell r="D1679">
            <v>0</v>
          </cell>
          <cell r="E1679">
            <v>0</v>
          </cell>
          <cell r="F1679">
            <v>0</v>
          </cell>
          <cell r="G1679">
            <v>0</v>
          </cell>
          <cell r="N1679">
            <v>0</v>
          </cell>
          <cell r="P1679">
            <v>0</v>
          </cell>
        </row>
        <row r="1680">
          <cell r="B1680">
            <v>0</v>
          </cell>
          <cell r="D1680">
            <v>0</v>
          </cell>
          <cell r="E1680">
            <v>0</v>
          </cell>
          <cell r="F1680">
            <v>0</v>
          </cell>
          <cell r="G1680">
            <v>0</v>
          </cell>
          <cell r="N1680">
            <v>0</v>
          </cell>
          <cell r="P1680">
            <v>0</v>
          </cell>
        </row>
        <row r="1681">
          <cell r="B1681">
            <v>0</v>
          </cell>
          <cell r="D1681">
            <v>0</v>
          </cell>
          <cell r="E1681">
            <v>0</v>
          </cell>
          <cell r="F1681">
            <v>0</v>
          </cell>
          <cell r="G1681">
            <v>0</v>
          </cell>
          <cell r="N1681">
            <v>0</v>
          </cell>
          <cell r="P1681">
            <v>0</v>
          </cell>
        </row>
        <row r="1682">
          <cell r="B1682">
            <v>0</v>
          </cell>
          <cell r="D1682">
            <v>0</v>
          </cell>
          <cell r="E1682">
            <v>0</v>
          </cell>
          <cell r="F1682">
            <v>0</v>
          </cell>
          <cell r="G1682">
            <v>0</v>
          </cell>
          <cell r="N1682">
            <v>0</v>
          </cell>
          <cell r="P1682">
            <v>0</v>
          </cell>
        </row>
        <row r="1683">
          <cell r="B1683">
            <v>0</v>
          </cell>
          <cell r="D1683">
            <v>0</v>
          </cell>
          <cell r="E1683">
            <v>0</v>
          </cell>
          <cell r="F1683">
            <v>0</v>
          </cell>
          <cell r="G1683">
            <v>0</v>
          </cell>
          <cell r="N1683">
            <v>0</v>
          </cell>
          <cell r="P1683">
            <v>0</v>
          </cell>
        </row>
        <row r="1684">
          <cell r="B1684">
            <v>0</v>
          </cell>
          <cell r="D1684">
            <v>0</v>
          </cell>
          <cell r="E1684">
            <v>0</v>
          </cell>
          <cell r="F1684">
            <v>0</v>
          </cell>
          <cell r="G1684">
            <v>0</v>
          </cell>
          <cell r="N1684">
            <v>0</v>
          </cell>
          <cell r="P1684">
            <v>0</v>
          </cell>
        </row>
        <row r="1685">
          <cell r="B1685">
            <v>0</v>
          </cell>
          <cell r="D1685">
            <v>0</v>
          </cell>
          <cell r="E1685">
            <v>0</v>
          </cell>
          <cell r="F1685">
            <v>0</v>
          </cell>
          <cell r="G1685">
            <v>0</v>
          </cell>
          <cell r="N1685">
            <v>0</v>
          </cell>
          <cell r="P1685">
            <v>0</v>
          </cell>
        </row>
        <row r="1686">
          <cell r="B1686">
            <v>0</v>
          </cell>
          <cell r="D1686">
            <v>0</v>
          </cell>
          <cell r="E1686">
            <v>0</v>
          </cell>
          <cell r="F1686">
            <v>0</v>
          </cell>
          <cell r="G1686">
            <v>0</v>
          </cell>
          <cell r="N1686">
            <v>0</v>
          </cell>
          <cell r="P1686">
            <v>0</v>
          </cell>
        </row>
        <row r="1687">
          <cell r="B1687">
            <v>0</v>
          </cell>
          <cell r="D1687">
            <v>0</v>
          </cell>
          <cell r="E1687">
            <v>0</v>
          </cell>
          <cell r="F1687">
            <v>0</v>
          </cell>
          <cell r="G1687">
            <v>0</v>
          </cell>
          <cell r="N1687">
            <v>0</v>
          </cell>
          <cell r="P1687">
            <v>0</v>
          </cell>
        </row>
        <row r="1688">
          <cell r="B1688">
            <v>0</v>
          </cell>
          <cell r="D1688">
            <v>0</v>
          </cell>
          <cell r="E1688">
            <v>0</v>
          </cell>
          <cell r="F1688">
            <v>0</v>
          </cell>
          <cell r="G1688">
            <v>0</v>
          </cell>
          <cell r="N1688">
            <v>0</v>
          </cell>
          <cell r="P1688">
            <v>0</v>
          </cell>
        </row>
        <row r="1689">
          <cell r="B1689">
            <v>0</v>
          </cell>
          <cell r="D1689">
            <v>0</v>
          </cell>
          <cell r="E1689">
            <v>0</v>
          </cell>
          <cell r="F1689">
            <v>0</v>
          </cell>
          <cell r="G1689">
            <v>0</v>
          </cell>
          <cell r="N1689">
            <v>0</v>
          </cell>
          <cell r="P1689">
            <v>0</v>
          </cell>
        </row>
        <row r="1690">
          <cell r="B1690">
            <v>0</v>
          </cell>
          <cell r="D1690">
            <v>0</v>
          </cell>
          <cell r="E1690">
            <v>0</v>
          </cell>
          <cell r="F1690">
            <v>0</v>
          </cell>
          <cell r="G1690">
            <v>0</v>
          </cell>
          <cell r="N1690">
            <v>0</v>
          </cell>
          <cell r="P1690">
            <v>0</v>
          </cell>
        </row>
        <row r="1691">
          <cell r="B1691">
            <v>0</v>
          </cell>
          <cell r="D1691">
            <v>0</v>
          </cell>
          <cell r="E1691">
            <v>0</v>
          </cell>
          <cell r="F1691">
            <v>0</v>
          </cell>
          <cell r="G1691">
            <v>0</v>
          </cell>
          <cell r="N1691">
            <v>0</v>
          </cell>
          <cell r="P1691">
            <v>0</v>
          </cell>
        </row>
        <row r="1692">
          <cell r="B1692">
            <v>0</v>
          </cell>
          <cell r="D1692">
            <v>0</v>
          </cell>
          <cell r="E1692">
            <v>0</v>
          </cell>
          <cell r="F1692">
            <v>0</v>
          </cell>
          <cell r="G1692">
            <v>0</v>
          </cell>
          <cell r="N1692">
            <v>0</v>
          </cell>
          <cell r="P1692">
            <v>0</v>
          </cell>
        </row>
        <row r="1693">
          <cell r="B1693">
            <v>0</v>
          </cell>
          <cell r="D1693">
            <v>0</v>
          </cell>
          <cell r="E1693">
            <v>0</v>
          </cell>
          <cell r="F1693">
            <v>0</v>
          </cell>
          <cell r="G1693">
            <v>0</v>
          </cell>
          <cell r="N1693">
            <v>0</v>
          </cell>
          <cell r="P1693">
            <v>0</v>
          </cell>
        </row>
        <row r="1694">
          <cell r="B1694">
            <v>0</v>
          </cell>
          <cell r="D1694">
            <v>0</v>
          </cell>
          <cell r="E1694">
            <v>0</v>
          </cell>
          <cell r="F1694">
            <v>0</v>
          </cell>
          <cell r="G1694">
            <v>0</v>
          </cell>
          <cell r="N1694">
            <v>0</v>
          </cell>
          <cell r="P1694">
            <v>0</v>
          </cell>
        </row>
        <row r="1695">
          <cell r="B1695">
            <v>0</v>
          </cell>
          <cell r="D1695">
            <v>0</v>
          </cell>
          <cell r="E1695">
            <v>0</v>
          </cell>
          <cell r="F1695">
            <v>0</v>
          </cell>
          <cell r="G1695">
            <v>0</v>
          </cell>
          <cell r="N1695">
            <v>0</v>
          </cell>
          <cell r="P1695">
            <v>0</v>
          </cell>
        </row>
        <row r="1696">
          <cell r="B1696">
            <v>0</v>
          </cell>
          <cell r="D1696">
            <v>0</v>
          </cell>
          <cell r="E1696">
            <v>0</v>
          </cell>
          <cell r="F1696">
            <v>0</v>
          </cell>
          <cell r="G1696">
            <v>0</v>
          </cell>
          <cell r="N1696">
            <v>0</v>
          </cell>
          <cell r="P1696">
            <v>0</v>
          </cell>
        </row>
        <row r="1697">
          <cell r="B1697">
            <v>0</v>
          </cell>
          <cell r="D1697">
            <v>0</v>
          </cell>
          <cell r="E1697">
            <v>0</v>
          </cell>
          <cell r="F1697">
            <v>0</v>
          </cell>
          <cell r="G1697">
            <v>0</v>
          </cell>
          <cell r="N1697">
            <v>0</v>
          </cell>
          <cell r="P1697">
            <v>0</v>
          </cell>
        </row>
        <row r="1698">
          <cell r="B1698">
            <v>0</v>
          </cell>
          <cell r="D1698">
            <v>0</v>
          </cell>
          <cell r="E1698">
            <v>0</v>
          </cell>
          <cell r="F1698">
            <v>0</v>
          </cell>
          <cell r="G1698">
            <v>0</v>
          </cell>
          <cell r="N1698">
            <v>0</v>
          </cell>
          <cell r="P1698">
            <v>0</v>
          </cell>
        </row>
        <row r="1699">
          <cell r="B1699">
            <v>0</v>
          </cell>
          <cell r="D1699">
            <v>0</v>
          </cell>
          <cell r="E1699">
            <v>0</v>
          </cell>
          <cell r="F1699">
            <v>0</v>
          </cell>
          <cell r="G1699">
            <v>0</v>
          </cell>
          <cell r="N1699">
            <v>0</v>
          </cell>
          <cell r="P1699">
            <v>0</v>
          </cell>
        </row>
        <row r="1700">
          <cell r="B1700">
            <v>0</v>
          </cell>
          <cell r="D1700">
            <v>0</v>
          </cell>
          <cell r="E1700">
            <v>0</v>
          </cell>
          <cell r="F1700">
            <v>0</v>
          </cell>
          <cell r="G1700">
            <v>0</v>
          </cell>
          <cell r="N1700">
            <v>0</v>
          </cell>
          <cell r="P1700">
            <v>0</v>
          </cell>
        </row>
        <row r="1701">
          <cell r="B1701">
            <v>0</v>
          </cell>
          <cell r="D1701">
            <v>0</v>
          </cell>
          <cell r="E1701">
            <v>0</v>
          </cell>
          <cell r="F1701">
            <v>0</v>
          </cell>
          <cell r="G1701">
            <v>0</v>
          </cell>
          <cell r="N1701">
            <v>0</v>
          </cell>
          <cell r="P1701">
            <v>0</v>
          </cell>
        </row>
        <row r="1702">
          <cell r="B1702">
            <v>0</v>
          </cell>
          <cell r="D1702">
            <v>0</v>
          </cell>
          <cell r="E1702">
            <v>0</v>
          </cell>
          <cell r="F1702">
            <v>0</v>
          </cell>
          <cell r="G1702">
            <v>0</v>
          </cell>
          <cell r="N1702">
            <v>0</v>
          </cell>
          <cell r="P1702">
            <v>0</v>
          </cell>
        </row>
        <row r="1703">
          <cell r="B1703">
            <v>0</v>
          </cell>
          <cell r="D1703">
            <v>0</v>
          </cell>
          <cell r="E1703">
            <v>0</v>
          </cell>
          <cell r="F1703">
            <v>0</v>
          </cell>
          <cell r="G1703">
            <v>0</v>
          </cell>
          <cell r="N1703">
            <v>0</v>
          </cell>
          <cell r="P1703">
            <v>0</v>
          </cell>
        </row>
        <row r="1704">
          <cell r="B1704">
            <v>0</v>
          </cell>
          <cell r="D1704">
            <v>0</v>
          </cell>
          <cell r="E1704">
            <v>0</v>
          </cell>
          <cell r="F1704">
            <v>0</v>
          </cell>
          <cell r="G1704">
            <v>0</v>
          </cell>
          <cell r="N1704">
            <v>0</v>
          </cell>
          <cell r="P1704">
            <v>0</v>
          </cell>
        </row>
        <row r="1705">
          <cell r="B1705">
            <v>0</v>
          </cell>
          <cell r="D1705">
            <v>0</v>
          </cell>
          <cell r="E1705">
            <v>0</v>
          </cell>
          <cell r="F1705">
            <v>0</v>
          </cell>
          <cell r="G1705">
            <v>0</v>
          </cell>
          <cell r="N1705">
            <v>0</v>
          </cell>
          <cell r="P1705">
            <v>0</v>
          </cell>
        </row>
        <row r="1706">
          <cell r="B1706">
            <v>0</v>
          </cell>
          <cell r="D1706">
            <v>0</v>
          </cell>
          <cell r="E1706">
            <v>0</v>
          </cell>
          <cell r="F1706">
            <v>0</v>
          </cell>
          <cell r="G1706">
            <v>0</v>
          </cell>
          <cell r="N1706">
            <v>0</v>
          </cell>
          <cell r="P1706">
            <v>0</v>
          </cell>
        </row>
        <row r="1707">
          <cell r="B1707">
            <v>0</v>
          </cell>
          <cell r="D1707">
            <v>0</v>
          </cell>
          <cell r="E1707">
            <v>0</v>
          </cell>
          <cell r="F1707">
            <v>0</v>
          </cell>
          <cell r="G1707">
            <v>0</v>
          </cell>
          <cell r="N1707">
            <v>0</v>
          </cell>
          <cell r="P1707">
            <v>0</v>
          </cell>
        </row>
        <row r="1708">
          <cell r="B1708">
            <v>0</v>
          </cell>
          <cell r="D1708">
            <v>0</v>
          </cell>
          <cell r="E1708">
            <v>0</v>
          </cell>
          <cell r="F1708">
            <v>0</v>
          </cell>
          <cell r="G1708">
            <v>0</v>
          </cell>
          <cell r="N1708">
            <v>0</v>
          </cell>
          <cell r="P1708">
            <v>0</v>
          </cell>
        </row>
        <row r="1709">
          <cell r="B1709">
            <v>0</v>
          </cell>
          <cell r="D1709">
            <v>0</v>
          </cell>
          <cell r="E1709">
            <v>0</v>
          </cell>
          <cell r="F1709">
            <v>0</v>
          </cell>
          <cell r="G1709">
            <v>0</v>
          </cell>
          <cell r="N1709">
            <v>0</v>
          </cell>
          <cell r="P1709">
            <v>0</v>
          </cell>
        </row>
        <row r="1710">
          <cell r="B1710">
            <v>0</v>
          </cell>
          <cell r="D1710">
            <v>0</v>
          </cell>
          <cell r="E1710">
            <v>0</v>
          </cell>
          <cell r="F1710">
            <v>0</v>
          </cell>
          <cell r="G1710">
            <v>0</v>
          </cell>
          <cell r="N1710">
            <v>0</v>
          </cell>
          <cell r="P1710">
            <v>0</v>
          </cell>
        </row>
        <row r="1711">
          <cell r="B1711">
            <v>0</v>
          </cell>
          <cell r="D1711">
            <v>0</v>
          </cell>
          <cell r="E1711">
            <v>0</v>
          </cell>
          <cell r="F1711">
            <v>0</v>
          </cell>
          <cell r="G1711">
            <v>0</v>
          </cell>
          <cell r="N1711">
            <v>0</v>
          </cell>
          <cell r="P1711">
            <v>0</v>
          </cell>
        </row>
        <row r="1712">
          <cell r="B1712">
            <v>0</v>
          </cell>
          <cell r="D1712">
            <v>0</v>
          </cell>
          <cell r="E1712">
            <v>0</v>
          </cell>
          <cell r="F1712">
            <v>0</v>
          </cell>
          <cell r="G1712">
            <v>0</v>
          </cell>
          <cell r="N1712">
            <v>0</v>
          </cell>
          <cell r="P1712">
            <v>0</v>
          </cell>
        </row>
        <row r="1713">
          <cell r="B1713">
            <v>0</v>
          </cell>
          <cell r="D1713">
            <v>0</v>
          </cell>
          <cell r="E1713">
            <v>0</v>
          </cell>
          <cell r="F1713">
            <v>0</v>
          </cell>
          <cell r="G1713">
            <v>0</v>
          </cell>
          <cell r="N1713">
            <v>0</v>
          </cell>
          <cell r="P1713">
            <v>0</v>
          </cell>
        </row>
        <row r="1714">
          <cell r="B1714">
            <v>0</v>
          </cell>
          <cell r="D1714">
            <v>0</v>
          </cell>
          <cell r="E1714">
            <v>0</v>
          </cell>
          <cell r="F1714">
            <v>0</v>
          </cell>
          <cell r="G1714">
            <v>0</v>
          </cell>
          <cell r="N1714">
            <v>0</v>
          </cell>
          <cell r="P1714">
            <v>0</v>
          </cell>
        </row>
        <row r="1715">
          <cell r="B1715">
            <v>0</v>
          </cell>
          <cell r="D1715">
            <v>0</v>
          </cell>
          <cell r="E1715">
            <v>0</v>
          </cell>
          <cell r="F1715">
            <v>0</v>
          </cell>
          <cell r="G1715">
            <v>0</v>
          </cell>
          <cell r="N1715">
            <v>0</v>
          </cell>
          <cell r="P1715">
            <v>0</v>
          </cell>
        </row>
        <row r="1716">
          <cell r="B1716">
            <v>0</v>
          </cell>
          <cell r="D1716">
            <v>0</v>
          </cell>
          <cell r="E1716">
            <v>0</v>
          </cell>
          <cell r="F1716">
            <v>0</v>
          </cell>
          <cell r="G1716">
            <v>0</v>
          </cell>
          <cell r="N1716">
            <v>0</v>
          </cell>
          <cell r="P1716">
            <v>0</v>
          </cell>
        </row>
        <row r="1717">
          <cell r="B1717">
            <v>0</v>
          </cell>
          <cell r="D1717">
            <v>0</v>
          </cell>
          <cell r="E1717">
            <v>0</v>
          </cell>
          <cell r="F1717">
            <v>0</v>
          </cell>
          <cell r="G1717">
            <v>0</v>
          </cell>
          <cell r="N1717">
            <v>0</v>
          </cell>
          <cell r="P1717">
            <v>0</v>
          </cell>
        </row>
        <row r="1718">
          <cell r="B1718">
            <v>0</v>
          </cell>
          <cell r="D1718">
            <v>0</v>
          </cell>
          <cell r="E1718">
            <v>0</v>
          </cell>
          <cell r="F1718">
            <v>0</v>
          </cell>
          <cell r="G1718">
            <v>0</v>
          </cell>
          <cell r="N1718">
            <v>0</v>
          </cell>
          <cell r="P1718">
            <v>0</v>
          </cell>
        </row>
        <row r="1719">
          <cell r="B1719">
            <v>0</v>
          </cell>
          <cell r="D1719">
            <v>0</v>
          </cell>
          <cell r="E1719">
            <v>0</v>
          </cell>
          <cell r="F1719">
            <v>0</v>
          </cell>
          <cell r="G1719">
            <v>0</v>
          </cell>
          <cell r="N1719">
            <v>0</v>
          </cell>
          <cell r="P1719">
            <v>0</v>
          </cell>
        </row>
        <row r="1720">
          <cell r="B1720">
            <v>0</v>
          </cell>
          <cell r="D1720">
            <v>0</v>
          </cell>
          <cell r="E1720">
            <v>0</v>
          </cell>
          <cell r="F1720">
            <v>0</v>
          </cell>
          <cell r="G1720">
            <v>0</v>
          </cell>
          <cell r="N1720">
            <v>0</v>
          </cell>
          <cell r="P1720">
            <v>0</v>
          </cell>
        </row>
        <row r="1721">
          <cell r="B1721">
            <v>0</v>
          </cell>
          <cell r="D1721">
            <v>0</v>
          </cell>
          <cell r="E1721">
            <v>0</v>
          </cell>
          <cell r="F1721">
            <v>0</v>
          </cell>
          <cell r="G1721">
            <v>0</v>
          </cell>
          <cell r="N1721">
            <v>0</v>
          </cell>
          <cell r="P1721">
            <v>0</v>
          </cell>
        </row>
        <row r="1722">
          <cell r="B1722">
            <v>0</v>
          </cell>
          <cell r="D1722">
            <v>0</v>
          </cell>
          <cell r="E1722">
            <v>0</v>
          </cell>
          <cell r="F1722">
            <v>0</v>
          </cell>
          <cell r="G1722">
            <v>0</v>
          </cell>
          <cell r="N1722">
            <v>0</v>
          </cell>
          <cell r="P1722">
            <v>0</v>
          </cell>
        </row>
        <row r="1723">
          <cell r="B1723">
            <v>0</v>
          </cell>
          <cell r="D1723">
            <v>0</v>
          </cell>
          <cell r="E1723">
            <v>0</v>
          </cell>
          <cell r="F1723">
            <v>0</v>
          </cell>
          <cell r="G1723">
            <v>0</v>
          </cell>
          <cell r="N1723">
            <v>0</v>
          </cell>
          <cell r="P1723">
            <v>0</v>
          </cell>
        </row>
        <row r="1724">
          <cell r="B1724">
            <v>0</v>
          </cell>
          <cell r="D1724">
            <v>0</v>
          </cell>
          <cell r="E1724">
            <v>0</v>
          </cell>
          <cell r="F1724">
            <v>0</v>
          </cell>
          <cell r="G1724">
            <v>0</v>
          </cell>
          <cell r="N1724">
            <v>0</v>
          </cell>
          <cell r="P1724">
            <v>0</v>
          </cell>
        </row>
        <row r="1725">
          <cell r="B1725">
            <v>0</v>
          </cell>
          <cell r="D1725">
            <v>0</v>
          </cell>
          <cell r="E1725">
            <v>0</v>
          </cell>
          <cell r="F1725">
            <v>0</v>
          </cell>
          <cell r="G1725">
            <v>0</v>
          </cell>
          <cell r="N1725">
            <v>0</v>
          </cell>
          <cell r="P1725">
            <v>0</v>
          </cell>
        </row>
        <row r="1726">
          <cell r="B1726">
            <v>0</v>
          </cell>
          <cell r="D1726">
            <v>0</v>
          </cell>
          <cell r="E1726">
            <v>0</v>
          </cell>
          <cell r="F1726">
            <v>0</v>
          </cell>
          <cell r="G1726">
            <v>0</v>
          </cell>
          <cell r="N1726">
            <v>0</v>
          </cell>
          <cell r="P1726">
            <v>0</v>
          </cell>
        </row>
        <row r="1727">
          <cell r="B1727">
            <v>0</v>
          </cell>
          <cell r="D1727">
            <v>0</v>
          </cell>
          <cell r="E1727">
            <v>0</v>
          </cell>
          <cell r="F1727">
            <v>0</v>
          </cell>
          <cell r="G1727">
            <v>0</v>
          </cell>
          <cell r="N1727">
            <v>0</v>
          </cell>
          <cell r="P1727">
            <v>0</v>
          </cell>
        </row>
        <row r="1728">
          <cell r="B1728">
            <v>0</v>
          </cell>
          <cell r="D1728">
            <v>0</v>
          </cell>
          <cell r="E1728">
            <v>0</v>
          </cell>
          <cell r="F1728">
            <v>0</v>
          </cell>
          <cell r="G1728">
            <v>0</v>
          </cell>
          <cell r="N1728">
            <v>0</v>
          </cell>
          <cell r="P1728">
            <v>0</v>
          </cell>
        </row>
        <row r="1729">
          <cell r="B1729">
            <v>0</v>
          </cell>
          <cell r="D1729">
            <v>0</v>
          </cell>
          <cell r="E1729">
            <v>0</v>
          </cell>
          <cell r="F1729">
            <v>0</v>
          </cell>
          <cell r="G1729">
            <v>0</v>
          </cell>
          <cell r="N1729">
            <v>0</v>
          </cell>
          <cell r="P1729">
            <v>0</v>
          </cell>
        </row>
        <row r="1730">
          <cell r="B1730">
            <v>0</v>
          </cell>
          <cell r="D1730">
            <v>0</v>
          </cell>
          <cell r="E1730">
            <v>0</v>
          </cell>
          <cell r="F1730">
            <v>0</v>
          </cell>
          <cell r="G1730">
            <v>0</v>
          </cell>
          <cell r="N1730">
            <v>0</v>
          </cell>
          <cell r="P1730">
            <v>0</v>
          </cell>
        </row>
        <row r="1731">
          <cell r="B1731">
            <v>0</v>
          </cell>
          <cell r="D1731">
            <v>0</v>
          </cell>
          <cell r="E1731">
            <v>0</v>
          </cell>
          <cell r="F1731">
            <v>0</v>
          </cell>
          <cell r="G1731">
            <v>0</v>
          </cell>
          <cell r="N1731">
            <v>0</v>
          </cell>
          <cell r="P1731">
            <v>0</v>
          </cell>
        </row>
        <row r="1732">
          <cell r="B1732">
            <v>0</v>
          </cell>
          <cell r="D1732">
            <v>0</v>
          </cell>
          <cell r="E1732">
            <v>0</v>
          </cell>
          <cell r="F1732">
            <v>0</v>
          </cell>
          <cell r="G1732">
            <v>0</v>
          </cell>
          <cell r="N1732">
            <v>0</v>
          </cell>
          <cell r="P1732">
            <v>0</v>
          </cell>
        </row>
        <row r="1733">
          <cell r="B1733">
            <v>0</v>
          </cell>
          <cell r="D1733">
            <v>0</v>
          </cell>
          <cell r="E1733">
            <v>0</v>
          </cell>
          <cell r="F1733">
            <v>0</v>
          </cell>
          <cell r="G1733">
            <v>0</v>
          </cell>
          <cell r="N1733">
            <v>0</v>
          </cell>
          <cell r="P1733">
            <v>0</v>
          </cell>
        </row>
        <row r="1734">
          <cell r="B1734">
            <v>0</v>
          </cell>
          <cell r="D1734">
            <v>0</v>
          </cell>
          <cell r="E1734">
            <v>0</v>
          </cell>
          <cell r="F1734">
            <v>0</v>
          </cell>
          <cell r="G1734">
            <v>0</v>
          </cell>
          <cell r="N1734">
            <v>0</v>
          </cell>
          <cell r="P1734">
            <v>0</v>
          </cell>
        </row>
        <row r="1735">
          <cell r="B1735">
            <v>0</v>
          </cell>
          <cell r="D1735">
            <v>0</v>
          </cell>
          <cell r="E1735">
            <v>0</v>
          </cell>
          <cell r="F1735">
            <v>0</v>
          </cell>
          <cell r="G1735">
            <v>0</v>
          </cell>
          <cell r="N1735">
            <v>0</v>
          </cell>
          <cell r="P1735">
            <v>0</v>
          </cell>
        </row>
        <row r="1736">
          <cell r="B1736">
            <v>0</v>
          </cell>
          <cell r="D1736">
            <v>0</v>
          </cell>
          <cell r="E1736">
            <v>0</v>
          </cell>
          <cell r="F1736">
            <v>0</v>
          </cell>
          <cell r="G1736">
            <v>0</v>
          </cell>
          <cell r="N1736">
            <v>0</v>
          </cell>
          <cell r="P1736">
            <v>0</v>
          </cell>
        </row>
        <row r="1737">
          <cell r="B1737">
            <v>0</v>
          </cell>
          <cell r="D1737">
            <v>0</v>
          </cell>
          <cell r="E1737">
            <v>0</v>
          </cell>
          <cell r="F1737">
            <v>0</v>
          </cell>
          <cell r="G1737">
            <v>0</v>
          </cell>
          <cell r="N1737">
            <v>0</v>
          </cell>
          <cell r="P1737">
            <v>0</v>
          </cell>
        </row>
        <row r="1738">
          <cell r="B1738">
            <v>0</v>
          </cell>
          <cell r="D1738">
            <v>0</v>
          </cell>
          <cell r="E1738">
            <v>0</v>
          </cell>
          <cell r="F1738">
            <v>0</v>
          </cell>
          <cell r="G1738">
            <v>0</v>
          </cell>
          <cell r="N1738">
            <v>0</v>
          </cell>
          <cell r="P1738">
            <v>0</v>
          </cell>
        </row>
        <row r="1739">
          <cell r="B1739">
            <v>0</v>
          </cell>
          <cell r="D1739">
            <v>0</v>
          </cell>
          <cell r="E1739">
            <v>0</v>
          </cell>
          <cell r="F1739">
            <v>0</v>
          </cell>
          <cell r="G1739">
            <v>0</v>
          </cell>
          <cell r="N1739">
            <v>0</v>
          </cell>
          <cell r="P1739">
            <v>0</v>
          </cell>
        </row>
        <row r="1740">
          <cell r="B1740">
            <v>0</v>
          </cell>
          <cell r="D1740">
            <v>0</v>
          </cell>
          <cell r="E1740">
            <v>0</v>
          </cell>
          <cell r="F1740">
            <v>0</v>
          </cell>
          <cell r="G1740">
            <v>0</v>
          </cell>
          <cell r="N1740">
            <v>0</v>
          </cell>
          <cell r="P1740">
            <v>0</v>
          </cell>
        </row>
        <row r="1741">
          <cell r="B1741">
            <v>0</v>
          </cell>
          <cell r="D1741">
            <v>0</v>
          </cell>
          <cell r="E1741">
            <v>0</v>
          </cell>
          <cell r="F1741">
            <v>0</v>
          </cell>
          <cell r="G1741">
            <v>0</v>
          </cell>
          <cell r="N1741">
            <v>0</v>
          </cell>
          <cell r="P1741">
            <v>0</v>
          </cell>
        </row>
        <row r="1742">
          <cell r="B1742">
            <v>0</v>
          </cell>
          <cell r="D1742">
            <v>0</v>
          </cell>
          <cell r="E1742">
            <v>0</v>
          </cell>
          <cell r="F1742">
            <v>0</v>
          </cell>
          <cell r="G1742">
            <v>0</v>
          </cell>
          <cell r="N1742">
            <v>0</v>
          </cell>
          <cell r="P1742">
            <v>0</v>
          </cell>
        </row>
        <row r="1743">
          <cell r="B1743">
            <v>0</v>
          </cell>
          <cell r="D1743">
            <v>0</v>
          </cell>
          <cell r="E1743">
            <v>0</v>
          </cell>
          <cell r="F1743">
            <v>0</v>
          </cell>
          <cell r="G1743">
            <v>0</v>
          </cell>
          <cell r="N1743">
            <v>0</v>
          </cell>
          <cell r="P1743">
            <v>0</v>
          </cell>
        </row>
        <row r="1744">
          <cell r="B1744">
            <v>0</v>
          </cell>
          <cell r="D1744">
            <v>0</v>
          </cell>
          <cell r="E1744">
            <v>0</v>
          </cell>
          <cell r="F1744">
            <v>0</v>
          </cell>
          <cell r="G1744">
            <v>0</v>
          </cell>
          <cell r="N1744">
            <v>0</v>
          </cell>
          <cell r="P1744">
            <v>0</v>
          </cell>
        </row>
        <row r="1745">
          <cell r="B1745">
            <v>0</v>
          </cell>
          <cell r="D1745">
            <v>0</v>
          </cell>
          <cell r="E1745">
            <v>0</v>
          </cell>
          <cell r="F1745">
            <v>0</v>
          </cell>
          <cell r="G1745">
            <v>0</v>
          </cell>
          <cell r="N1745">
            <v>0</v>
          </cell>
          <cell r="P1745">
            <v>0</v>
          </cell>
        </row>
        <row r="1746">
          <cell r="B1746">
            <v>0</v>
          </cell>
          <cell r="D1746">
            <v>0</v>
          </cell>
          <cell r="E1746">
            <v>0</v>
          </cell>
          <cell r="F1746">
            <v>0</v>
          </cell>
          <cell r="G1746">
            <v>0</v>
          </cell>
          <cell r="N1746">
            <v>0</v>
          </cell>
          <cell r="P1746">
            <v>0</v>
          </cell>
        </row>
        <row r="1747">
          <cell r="B1747">
            <v>0</v>
          </cell>
          <cell r="D1747">
            <v>0</v>
          </cell>
          <cell r="E1747">
            <v>0</v>
          </cell>
          <cell r="F1747">
            <v>0</v>
          </cell>
          <cell r="G1747">
            <v>0</v>
          </cell>
          <cell r="N1747">
            <v>0</v>
          </cell>
          <cell r="P1747">
            <v>0</v>
          </cell>
        </row>
        <row r="1748">
          <cell r="B1748">
            <v>0</v>
          </cell>
          <cell r="D1748">
            <v>0</v>
          </cell>
          <cell r="E1748">
            <v>0</v>
          </cell>
          <cell r="F1748">
            <v>0</v>
          </cell>
          <cell r="G1748">
            <v>0</v>
          </cell>
          <cell r="N1748">
            <v>0</v>
          </cell>
          <cell r="P1748">
            <v>0</v>
          </cell>
        </row>
        <row r="1749">
          <cell r="B1749">
            <v>0</v>
          </cell>
          <cell r="D1749">
            <v>0</v>
          </cell>
          <cell r="E1749">
            <v>0</v>
          </cell>
          <cell r="F1749">
            <v>0</v>
          </cell>
          <cell r="G1749">
            <v>0</v>
          </cell>
          <cell r="N1749">
            <v>0</v>
          </cell>
          <cell r="P1749">
            <v>0</v>
          </cell>
        </row>
        <row r="1750">
          <cell r="B1750">
            <v>0</v>
          </cell>
          <cell r="D1750">
            <v>0</v>
          </cell>
          <cell r="E1750">
            <v>0</v>
          </cell>
          <cell r="F1750">
            <v>0</v>
          </cell>
          <cell r="G1750">
            <v>0</v>
          </cell>
          <cell r="N1750">
            <v>0</v>
          </cell>
          <cell r="P1750">
            <v>0</v>
          </cell>
        </row>
        <row r="1751">
          <cell r="B1751">
            <v>0</v>
          </cell>
          <cell r="D1751">
            <v>0</v>
          </cell>
          <cell r="E1751">
            <v>0</v>
          </cell>
          <cell r="F1751">
            <v>0</v>
          </cell>
          <cell r="G1751">
            <v>0</v>
          </cell>
          <cell r="N1751">
            <v>0</v>
          </cell>
          <cell r="P1751">
            <v>0</v>
          </cell>
        </row>
        <row r="1752">
          <cell r="B1752">
            <v>0</v>
          </cell>
          <cell r="D1752">
            <v>0</v>
          </cell>
          <cell r="E1752">
            <v>0</v>
          </cell>
          <cell r="F1752">
            <v>0</v>
          </cell>
          <cell r="G1752">
            <v>0</v>
          </cell>
          <cell r="N1752">
            <v>0</v>
          </cell>
          <cell r="P1752">
            <v>0</v>
          </cell>
        </row>
        <row r="1753">
          <cell r="B1753">
            <v>0</v>
          </cell>
          <cell r="D1753">
            <v>0</v>
          </cell>
          <cell r="E1753">
            <v>0</v>
          </cell>
          <cell r="F1753">
            <v>0</v>
          </cell>
          <cell r="G1753">
            <v>0</v>
          </cell>
          <cell r="N1753">
            <v>0</v>
          </cell>
          <cell r="P1753">
            <v>0</v>
          </cell>
        </row>
        <row r="1754">
          <cell r="B1754">
            <v>0</v>
          </cell>
          <cell r="D1754">
            <v>0</v>
          </cell>
          <cell r="E1754">
            <v>0</v>
          </cell>
          <cell r="F1754">
            <v>0</v>
          </cell>
          <cell r="G1754">
            <v>0</v>
          </cell>
          <cell r="N1754">
            <v>0</v>
          </cell>
          <cell r="P1754">
            <v>0</v>
          </cell>
        </row>
        <row r="1755">
          <cell r="B1755">
            <v>0</v>
          </cell>
          <cell r="D1755">
            <v>0</v>
          </cell>
          <cell r="E1755">
            <v>0</v>
          </cell>
          <cell r="F1755">
            <v>0</v>
          </cell>
          <cell r="G1755">
            <v>0</v>
          </cell>
          <cell r="N1755">
            <v>0</v>
          </cell>
          <cell r="P1755">
            <v>0</v>
          </cell>
        </row>
        <row r="1756">
          <cell r="B1756">
            <v>0</v>
          </cell>
          <cell r="D1756">
            <v>0</v>
          </cell>
          <cell r="E1756">
            <v>0</v>
          </cell>
          <cell r="F1756">
            <v>0</v>
          </cell>
          <cell r="G1756">
            <v>0</v>
          </cell>
          <cell r="N1756">
            <v>0</v>
          </cell>
          <cell r="P1756">
            <v>0</v>
          </cell>
        </row>
        <row r="1757">
          <cell r="B1757">
            <v>0</v>
          </cell>
          <cell r="D1757">
            <v>0</v>
          </cell>
          <cell r="E1757">
            <v>0</v>
          </cell>
          <cell r="F1757">
            <v>0</v>
          </cell>
          <cell r="G1757">
            <v>0</v>
          </cell>
          <cell r="N1757">
            <v>0</v>
          </cell>
          <cell r="P1757">
            <v>0</v>
          </cell>
        </row>
        <row r="1758">
          <cell r="B1758">
            <v>0</v>
          </cell>
          <cell r="D1758">
            <v>0</v>
          </cell>
          <cell r="E1758">
            <v>0</v>
          </cell>
          <cell r="F1758">
            <v>0</v>
          </cell>
          <cell r="G1758">
            <v>0</v>
          </cell>
          <cell r="N1758">
            <v>0</v>
          </cell>
          <cell r="P1758">
            <v>0</v>
          </cell>
        </row>
        <row r="1759">
          <cell r="B1759">
            <v>0</v>
          </cell>
          <cell r="D1759">
            <v>0</v>
          </cell>
          <cell r="E1759">
            <v>0</v>
          </cell>
          <cell r="F1759">
            <v>0</v>
          </cell>
          <cell r="G1759">
            <v>0</v>
          </cell>
          <cell r="N1759">
            <v>0</v>
          </cell>
          <cell r="P1759">
            <v>0</v>
          </cell>
        </row>
        <row r="1760">
          <cell r="B1760">
            <v>0</v>
          </cell>
          <cell r="D1760">
            <v>0</v>
          </cell>
          <cell r="E1760">
            <v>0</v>
          </cell>
          <cell r="F1760">
            <v>0</v>
          </cell>
          <cell r="G1760">
            <v>0</v>
          </cell>
          <cell r="N1760">
            <v>0</v>
          </cell>
          <cell r="P1760">
            <v>0</v>
          </cell>
        </row>
        <row r="1761">
          <cell r="B1761">
            <v>0</v>
          </cell>
          <cell r="D1761">
            <v>0</v>
          </cell>
          <cell r="E1761">
            <v>0</v>
          </cell>
          <cell r="F1761">
            <v>0</v>
          </cell>
          <cell r="G1761">
            <v>0</v>
          </cell>
          <cell r="N1761">
            <v>0</v>
          </cell>
          <cell r="P1761">
            <v>0</v>
          </cell>
        </row>
        <row r="1762">
          <cell r="B1762">
            <v>0</v>
          </cell>
          <cell r="D1762">
            <v>0</v>
          </cell>
          <cell r="E1762">
            <v>0</v>
          </cell>
          <cell r="F1762">
            <v>0</v>
          </cell>
          <cell r="G1762">
            <v>0</v>
          </cell>
          <cell r="N1762">
            <v>0</v>
          </cell>
          <cell r="P1762">
            <v>0</v>
          </cell>
        </row>
        <row r="1763">
          <cell r="B1763">
            <v>0</v>
          </cell>
          <cell r="D1763">
            <v>0</v>
          </cell>
          <cell r="E1763">
            <v>0</v>
          </cell>
          <cell r="F1763">
            <v>0</v>
          </cell>
          <cell r="G1763">
            <v>0</v>
          </cell>
          <cell r="N1763">
            <v>0</v>
          </cell>
          <cell r="P1763">
            <v>0</v>
          </cell>
        </row>
        <row r="1764">
          <cell r="B1764">
            <v>0</v>
          </cell>
          <cell r="D1764">
            <v>0</v>
          </cell>
          <cell r="E1764">
            <v>0</v>
          </cell>
          <cell r="F1764">
            <v>0</v>
          </cell>
          <cell r="G1764">
            <v>0</v>
          </cell>
          <cell r="N1764">
            <v>0</v>
          </cell>
          <cell r="P1764">
            <v>0</v>
          </cell>
        </row>
        <row r="1765">
          <cell r="B1765">
            <v>0</v>
          </cell>
          <cell r="D1765">
            <v>0</v>
          </cell>
          <cell r="E1765">
            <v>0</v>
          </cell>
          <cell r="F1765">
            <v>0</v>
          </cell>
          <cell r="G1765">
            <v>0</v>
          </cell>
          <cell r="N1765">
            <v>0</v>
          </cell>
          <cell r="P1765">
            <v>0</v>
          </cell>
        </row>
        <row r="1766">
          <cell r="B1766">
            <v>0</v>
          </cell>
          <cell r="D1766">
            <v>0</v>
          </cell>
          <cell r="E1766">
            <v>0</v>
          </cell>
          <cell r="F1766">
            <v>0</v>
          </cell>
          <cell r="G1766">
            <v>0</v>
          </cell>
          <cell r="N1766">
            <v>0</v>
          </cell>
          <cell r="P1766">
            <v>0</v>
          </cell>
        </row>
        <row r="1767">
          <cell r="B1767">
            <v>0</v>
          </cell>
          <cell r="D1767">
            <v>0</v>
          </cell>
          <cell r="E1767">
            <v>0</v>
          </cell>
          <cell r="F1767">
            <v>0</v>
          </cell>
          <cell r="G1767">
            <v>0</v>
          </cell>
          <cell r="N1767">
            <v>0</v>
          </cell>
          <cell r="P1767">
            <v>0</v>
          </cell>
        </row>
        <row r="1768">
          <cell r="B1768">
            <v>0</v>
          </cell>
          <cell r="D1768">
            <v>0</v>
          </cell>
          <cell r="E1768">
            <v>0</v>
          </cell>
          <cell r="F1768">
            <v>0</v>
          </cell>
          <cell r="G1768">
            <v>0</v>
          </cell>
          <cell r="N1768">
            <v>0</v>
          </cell>
          <cell r="P1768">
            <v>0</v>
          </cell>
        </row>
        <row r="1769">
          <cell r="B1769">
            <v>0</v>
          </cell>
          <cell r="D1769">
            <v>0</v>
          </cell>
          <cell r="E1769">
            <v>0</v>
          </cell>
          <cell r="F1769">
            <v>0</v>
          </cell>
          <cell r="G1769">
            <v>0</v>
          </cell>
          <cell r="N1769">
            <v>0</v>
          </cell>
          <cell r="P1769">
            <v>0</v>
          </cell>
        </row>
        <row r="1770">
          <cell r="B1770">
            <v>0</v>
          </cell>
          <cell r="D1770">
            <v>0</v>
          </cell>
          <cell r="E1770">
            <v>0</v>
          </cell>
          <cell r="F1770">
            <v>0</v>
          </cell>
          <cell r="G1770">
            <v>0</v>
          </cell>
          <cell r="N1770">
            <v>0</v>
          </cell>
          <cell r="P1770">
            <v>0</v>
          </cell>
        </row>
        <row r="1771">
          <cell r="B1771">
            <v>0</v>
          </cell>
          <cell r="D1771">
            <v>0</v>
          </cell>
          <cell r="E1771">
            <v>0</v>
          </cell>
          <cell r="F1771">
            <v>0</v>
          </cell>
          <cell r="G1771">
            <v>0</v>
          </cell>
          <cell r="N1771">
            <v>0</v>
          </cell>
          <cell r="P1771">
            <v>0</v>
          </cell>
        </row>
        <row r="1772">
          <cell r="B1772">
            <v>0</v>
          </cell>
          <cell r="D1772">
            <v>0</v>
          </cell>
          <cell r="E1772">
            <v>0</v>
          </cell>
          <cell r="F1772">
            <v>0</v>
          </cell>
          <cell r="G1772">
            <v>0</v>
          </cell>
          <cell r="N1772">
            <v>0</v>
          </cell>
          <cell r="P1772">
            <v>0</v>
          </cell>
        </row>
        <row r="1773">
          <cell r="B1773">
            <v>0</v>
          </cell>
          <cell r="D1773">
            <v>0</v>
          </cell>
          <cell r="E1773">
            <v>0</v>
          </cell>
          <cell r="F1773">
            <v>0</v>
          </cell>
          <cell r="G1773">
            <v>0</v>
          </cell>
          <cell r="N1773">
            <v>0</v>
          </cell>
          <cell r="P1773">
            <v>0</v>
          </cell>
        </row>
        <row r="1774">
          <cell r="B1774">
            <v>0</v>
          </cell>
          <cell r="D1774">
            <v>0</v>
          </cell>
          <cell r="E1774">
            <v>0</v>
          </cell>
          <cell r="F1774">
            <v>0</v>
          </cell>
          <cell r="G1774">
            <v>0</v>
          </cell>
          <cell r="N1774">
            <v>0</v>
          </cell>
          <cell r="P1774">
            <v>0</v>
          </cell>
        </row>
        <row r="1775">
          <cell r="B1775">
            <v>0</v>
          </cell>
          <cell r="D1775">
            <v>0</v>
          </cell>
          <cell r="E1775">
            <v>0</v>
          </cell>
          <cell r="F1775">
            <v>0</v>
          </cell>
          <cell r="G1775">
            <v>0</v>
          </cell>
          <cell r="N1775">
            <v>0</v>
          </cell>
          <cell r="P1775">
            <v>0</v>
          </cell>
        </row>
        <row r="1776">
          <cell r="B1776">
            <v>0</v>
          </cell>
          <cell r="D1776">
            <v>0</v>
          </cell>
          <cell r="E1776">
            <v>0</v>
          </cell>
          <cell r="F1776">
            <v>0</v>
          </cell>
          <cell r="G1776">
            <v>0</v>
          </cell>
          <cell r="N1776">
            <v>0</v>
          </cell>
          <cell r="P1776">
            <v>0</v>
          </cell>
        </row>
        <row r="1777">
          <cell r="B1777">
            <v>0</v>
          </cell>
          <cell r="D1777">
            <v>0</v>
          </cell>
          <cell r="E1777">
            <v>0</v>
          </cell>
          <cell r="F1777">
            <v>0</v>
          </cell>
          <cell r="G1777">
            <v>0</v>
          </cell>
          <cell r="N1777">
            <v>0</v>
          </cell>
          <cell r="P1777">
            <v>0</v>
          </cell>
        </row>
        <row r="1778">
          <cell r="B1778">
            <v>0</v>
          </cell>
          <cell r="D1778">
            <v>0</v>
          </cell>
          <cell r="E1778">
            <v>0</v>
          </cell>
          <cell r="F1778">
            <v>0</v>
          </cell>
          <cell r="G1778">
            <v>0</v>
          </cell>
          <cell r="N1778">
            <v>0</v>
          </cell>
          <cell r="P1778">
            <v>0</v>
          </cell>
        </row>
        <row r="1779">
          <cell r="B1779">
            <v>0</v>
          </cell>
          <cell r="D1779">
            <v>0</v>
          </cell>
          <cell r="E1779">
            <v>0</v>
          </cell>
          <cell r="F1779">
            <v>0</v>
          </cell>
          <cell r="G1779">
            <v>0</v>
          </cell>
          <cell r="N1779">
            <v>0</v>
          </cell>
          <cell r="P1779">
            <v>0</v>
          </cell>
        </row>
        <row r="1780">
          <cell r="B1780">
            <v>0</v>
          </cell>
          <cell r="D1780">
            <v>0</v>
          </cell>
          <cell r="E1780">
            <v>0</v>
          </cell>
          <cell r="F1780">
            <v>0</v>
          </cell>
          <cell r="G1780">
            <v>0</v>
          </cell>
          <cell r="N1780">
            <v>0</v>
          </cell>
          <cell r="P1780">
            <v>0</v>
          </cell>
        </row>
        <row r="1781">
          <cell r="B1781">
            <v>0</v>
          </cell>
          <cell r="D1781">
            <v>0</v>
          </cell>
          <cell r="E1781">
            <v>0</v>
          </cell>
          <cell r="F1781">
            <v>0</v>
          </cell>
          <cell r="G1781">
            <v>0</v>
          </cell>
          <cell r="N1781">
            <v>0</v>
          </cell>
          <cell r="P1781">
            <v>0</v>
          </cell>
        </row>
        <row r="1782">
          <cell r="B1782">
            <v>0</v>
          </cell>
          <cell r="D1782">
            <v>0</v>
          </cell>
          <cell r="E1782">
            <v>0</v>
          </cell>
          <cell r="F1782">
            <v>0</v>
          </cell>
          <cell r="G1782">
            <v>0</v>
          </cell>
          <cell r="N1782">
            <v>0</v>
          </cell>
          <cell r="P1782">
            <v>0</v>
          </cell>
        </row>
        <row r="1783">
          <cell r="B1783">
            <v>0</v>
          </cell>
          <cell r="D1783">
            <v>0</v>
          </cell>
          <cell r="E1783">
            <v>0</v>
          </cell>
          <cell r="F1783">
            <v>0</v>
          </cell>
          <cell r="G1783">
            <v>0</v>
          </cell>
          <cell r="N1783">
            <v>0</v>
          </cell>
          <cell r="P1783">
            <v>0</v>
          </cell>
        </row>
        <row r="1784">
          <cell r="B1784">
            <v>0</v>
          </cell>
          <cell r="D1784">
            <v>0</v>
          </cell>
          <cell r="E1784">
            <v>0</v>
          </cell>
          <cell r="F1784">
            <v>0</v>
          </cell>
          <cell r="G1784">
            <v>0</v>
          </cell>
          <cell r="N1784">
            <v>0</v>
          </cell>
          <cell r="P1784">
            <v>0</v>
          </cell>
        </row>
        <row r="1785">
          <cell r="B1785">
            <v>0</v>
          </cell>
          <cell r="D1785">
            <v>0</v>
          </cell>
          <cell r="E1785">
            <v>0</v>
          </cell>
          <cell r="F1785">
            <v>0</v>
          </cell>
          <cell r="G1785">
            <v>0</v>
          </cell>
          <cell r="N1785">
            <v>0</v>
          </cell>
          <cell r="P1785">
            <v>0</v>
          </cell>
        </row>
        <row r="1786">
          <cell r="B1786">
            <v>0</v>
          </cell>
          <cell r="D1786">
            <v>0</v>
          </cell>
          <cell r="E1786">
            <v>0</v>
          </cell>
          <cell r="F1786">
            <v>0</v>
          </cell>
          <cell r="G1786">
            <v>0</v>
          </cell>
          <cell r="N1786">
            <v>0</v>
          </cell>
          <cell r="P1786">
            <v>0</v>
          </cell>
        </row>
        <row r="1787">
          <cell r="B1787">
            <v>0</v>
          </cell>
          <cell r="D1787">
            <v>0</v>
          </cell>
          <cell r="E1787">
            <v>0</v>
          </cell>
          <cell r="F1787">
            <v>0</v>
          </cell>
          <cell r="G1787">
            <v>0</v>
          </cell>
          <cell r="N1787">
            <v>0</v>
          </cell>
          <cell r="P1787">
            <v>0</v>
          </cell>
        </row>
        <row r="1788">
          <cell r="B1788">
            <v>0</v>
          </cell>
          <cell r="D1788">
            <v>0</v>
          </cell>
          <cell r="E1788">
            <v>0</v>
          </cell>
          <cell r="F1788">
            <v>0</v>
          </cell>
          <cell r="G1788">
            <v>0</v>
          </cell>
          <cell r="N1788">
            <v>0</v>
          </cell>
          <cell r="P1788">
            <v>0</v>
          </cell>
        </row>
        <row r="1789">
          <cell r="B1789">
            <v>0</v>
          </cell>
          <cell r="D1789">
            <v>0</v>
          </cell>
          <cell r="E1789">
            <v>0</v>
          </cell>
          <cell r="F1789">
            <v>0</v>
          </cell>
          <cell r="G1789">
            <v>0</v>
          </cell>
          <cell r="N1789">
            <v>0</v>
          </cell>
          <cell r="P1789">
            <v>0</v>
          </cell>
        </row>
        <row r="1790">
          <cell r="B1790">
            <v>0</v>
          </cell>
          <cell r="D1790">
            <v>0</v>
          </cell>
          <cell r="E1790">
            <v>0</v>
          </cell>
          <cell r="F1790">
            <v>0</v>
          </cell>
          <cell r="G1790">
            <v>0</v>
          </cell>
          <cell r="N1790">
            <v>0</v>
          </cell>
          <cell r="P1790">
            <v>0</v>
          </cell>
        </row>
        <row r="1791">
          <cell r="B1791">
            <v>0</v>
          </cell>
          <cell r="D1791">
            <v>0</v>
          </cell>
          <cell r="E1791">
            <v>0</v>
          </cell>
          <cell r="F1791">
            <v>0</v>
          </cell>
          <cell r="G1791">
            <v>0</v>
          </cell>
          <cell r="N1791">
            <v>0</v>
          </cell>
          <cell r="P1791">
            <v>0</v>
          </cell>
        </row>
        <row r="1792">
          <cell r="B1792">
            <v>0</v>
          </cell>
          <cell r="D1792">
            <v>0</v>
          </cell>
          <cell r="E1792">
            <v>0</v>
          </cell>
          <cell r="F1792">
            <v>0</v>
          </cell>
          <cell r="G1792">
            <v>0</v>
          </cell>
          <cell r="N1792">
            <v>0</v>
          </cell>
          <cell r="P1792">
            <v>0</v>
          </cell>
        </row>
        <row r="1793">
          <cell r="B1793">
            <v>0</v>
          </cell>
          <cell r="D1793">
            <v>0</v>
          </cell>
          <cell r="E1793">
            <v>0</v>
          </cell>
          <cell r="F1793">
            <v>0</v>
          </cell>
          <cell r="G1793">
            <v>0</v>
          </cell>
          <cell r="N1793">
            <v>0</v>
          </cell>
          <cell r="P1793">
            <v>0</v>
          </cell>
        </row>
        <row r="1794">
          <cell r="B1794">
            <v>0</v>
          </cell>
          <cell r="D1794">
            <v>0</v>
          </cell>
          <cell r="E1794">
            <v>0</v>
          </cell>
          <cell r="F1794">
            <v>0</v>
          </cell>
          <cell r="G1794">
            <v>0</v>
          </cell>
          <cell r="N1794">
            <v>0</v>
          </cell>
          <cell r="P1794">
            <v>0</v>
          </cell>
        </row>
        <row r="1795">
          <cell r="B1795">
            <v>0</v>
          </cell>
          <cell r="D1795">
            <v>0</v>
          </cell>
          <cell r="E1795">
            <v>0</v>
          </cell>
          <cell r="F1795">
            <v>0</v>
          </cell>
          <cell r="G1795">
            <v>0</v>
          </cell>
          <cell r="N1795">
            <v>0</v>
          </cell>
          <cell r="P1795">
            <v>0</v>
          </cell>
        </row>
        <row r="1796">
          <cell r="B1796">
            <v>0</v>
          </cell>
          <cell r="D1796">
            <v>0</v>
          </cell>
          <cell r="E1796">
            <v>0</v>
          </cell>
          <cell r="F1796">
            <v>0</v>
          </cell>
          <cell r="G1796">
            <v>0</v>
          </cell>
          <cell r="N1796">
            <v>0</v>
          </cell>
          <cell r="P1796">
            <v>0</v>
          </cell>
        </row>
        <row r="1797">
          <cell r="B1797">
            <v>0</v>
          </cell>
          <cell r="D1797">
            <v>0</v>
          </cell>
          <cell r="E1797">
            <v>0</v>
          </cell>
          <cell r="F1797">
            <v>0</v>
          </cell>
          <cell r="G1797">
            <v>0</v>
          </cell>
          <cell r="N1797">
            <v>0</v>
          </cell>
          <cell r="P1797">
            <v>0</v>
          </cell>
        </row>
        <row r="1798">
          <cell r="B1798">
            <v>0</v>
          </cell>
          <cell r="D1798">
            <v>0</v>
          </cell>
          <cell r="E1798">
            <v>0</v>
          </cell>
          <cell r="F1798">
            <v>0</v>
          </cell>
          <cell r="G1798">
            <v>0</v>
          </cell>
          <cell r="N1798">
            <v>0</v>
          </cell>
          <cell r="P1798">
            <v>0</v>
          </cell>
        </row>
        <row r="1799">
          <cell r="B1799">
            <v>0</v>
          </cell>
          <cell r="D1799">
            <v>0</v>
          </cell>
          <cell r="E1799">
            <v>0</v>
          </cell>
          <cell r="F1799">
            <v>0</v>
          </cell>
          <cell r="G1799">
            <v>0</v>
          </cell>
          <cell r="N1799">
            <v>0</v>
          </cell>
          <cell r="P1799">
            <v>0</v>
          </cell>
        </row>
        <row r="1800">
          <cell r="B1800">
            <v>0</v>
          </cell>
          <cell r="D1800">
            <v>0</v>
          </cell>
          <cell r="E1800">
            <v>0</v>
          </cell>
          <cell r="F1800">
            <v>0</v>
          </cell>
          <cell r="G1800">
            <v>0</v>
          </cell>
          <cell r="N1800">
            <v>0</v>
          </cell>
          <cell r="P1800">
            <v>0</v>
          </cell>
        </row>
        <row r="1801">
          <cell r="B1801">
            <v>0</v>
          </cell>
          <cell r="D1801">
            <v>0</v>
          </cell>
          <cell r="E1801">
            <v>0</v>
          </cell>
          <cell r="F1801">
            <v>0</v>
          </cell>
          <cell r="G1801">
            <v>0</v>
          </cell>
          <cell r="N1801">
            <v>0</v>
          </cell>
          <cell r="P1801">
            <v>0</v>
          </cell>
        </row>
        <row r="1802">
          <cell r="B1802">
            <v>0</v>
          </cell>
          <cell r="D1802">
            <v>0</v>
          </cell>
          <cell r="E1802">
            <v>0</v>
          </cell>
          <cell r="F1802">
            <v>0</v>
          </cell>
          <cell r="G1802">
            <v>0</v>
          </cell>
          <cell r="N1802">
            <v>0</v>
          </cell>
          <cell r="P1802">
            <v>0</v>
          </cell>
        </row>
        <row r="1803">
          <cell r="B1803">
            <v>0</v>
          </cell>
          <cell r="D1803">
            <v>0</v>
          </cell>
          <cell r="E1803">
            <v>0</v>
          </cell>
          <cell r="F1803">
            <v>0</v>
          </cell>
          <cell r="G1803">
            <v>0</v>
          </cell>
          <cell r="N1803">
            <v>0</v>
          </cell>
          <cell r="P1803">
            <v>0</v>
          </cell>
        </row>
        <row r="1804">
          <cell r="B1804">
            <v>0</v>
          </cell>
          <cell r="D1804">
            <v>0</v>
          </cell>
          <cell r="E1804">
            <v>0</v>
          </cell>
          <cell r="F1804">
            <v>0</v>
          </cell>
          <cell r="G1804">
            <v>0</v>
          </cell>
          <cell r="N1804">
            <v>0</v>
          </cell>
          <cell r="P1804">
            <v>0</v>
          </cell>
        </row>
        <row r="1805">
          <cell r="B1805">
            <v>0</v>
          </cell>
          <cell r="D1805">
            <v>0</v>
          </cell>
          <cell r="E1805">
            <v>0</v>
          </cell>
          <cell r="F1805">
            <v>0</v>
          </cell>
          <cell r="G1805">
            <v>0</v>
          </cell>
          <cell r="N1805">
            <v>0</v>
          </cell>
          <cell r="P1805">
            <v>0</v>
          </cell>
        </row>
        <row r="1806">
          <cell r="B1806">
            <v>0</v>
          </cell>
          <cell r="D1806">
            <v>0</v>
          </cell>
          <cell r="E1806">
            <v>0</v>
          </cell>
          <cell r="F1806">
            <v>0</v>
          </cell>
          <cell r="G1806">
            <v>0</v>
          </cell>
          <cell r="N1806">
            <v>0</v>
          </cell>
          <cell r="P1806">
            <v>0</v>
          </cell>
        </row>
        <row r="1807">
          <cell r="B1807">
            <v>0</v>
          </cell>
          <cell r="D1807">
            <v>0</v>
          </cell>
          <cell r="E1807">
            <v>0</v>
          </cell>
          <cell r="F1807">
            <v>0</v>
          </cell>
          <cell r="G1807">
            <v>0</v>
          </cell>
          <cell r="N1807">
            <v>0</v>
          </cell>
          <cell r="P1807">
            <v>0</v>
          </cell>
        </row>
        <row r="1808">
          <cell r="B1808">
            <v>0</v>
          </cell>
          <cell r="D1808">
            <v>0</v>
          </cell>
          <cell r="E1808">
            <v>0</v>
          </cell>
          <cell r="F1808">
            <v>0</v>
          </cell>
          <cell r="G1808">
            <v>0</v>
          </cell>
          <cell r="N1808">
            <v>0</v>
          </cell>
          <cell r="P1808">
            <v>0</v>
          </cell>
        </row>
        <row r="1809">
          <cell r="B1809">
            <v>0</v>
          </cell>
          <cell r="D1809">
            <v>0</v>
          </cell>
          <cell r="E1809">
            <v>0</v>
          </cell>
          <cell r="F1809">
            <v>0</v>
          </cell>
          <cell r="G1809">
            <v>0</v>
          </cell>
          <cell r="N1809">
            <v>0</v>
          </cell>
          <cell r="P1809">
            <v>0</v>
          </cell>
        </row>
        <row r="1810">
          <cell r="B1810">
            <v>0</v>
          </cell>
          <cell r="D1810">
            <v>0</v>
          </cell>
          <cell r="E1810">
            <v>0</v>
          </cell>
          <cell r="F1810">
            <v>0</v>
          </cell>
          <cell r="G1810">
            <v>0</v>
          </cell>
          <cell r="N1810">
            <v>0</v>
          </cell>
          <cell r="P1810">
            <v>0</v>
          </cell>
        </row>
        <row r="1811">
          <cell r="B1811">
            <v>0</v>
          </cell>
          <cell r="D1811">
            <v>0</v>
          </cell>
          <cell r="E1811">
            <v>0</v>
          </cell>
          <cell r="F1811">
            <v>0</v>
          </cell>
          <cell r="G1811">
            <v>0</v>
          </cell>
          <cell r="N1811">
            <v>0</v>
          </cell>
          <cell r="P1811">
            <v>0</v>
          </cell>
        </row>
        <row r="1812">
          <cell r="B1812">
            <v>0</v>
          </cell>
          <cell r="D1812">
            <v>0</v>
          </cell>
          <cell r="E1812">
            <v>0</v>
          </cell>
          <cell r="F1812">
            <v>0</v>
          </cell>
          <cell r="G1812">
            <v>0</v>
          </cell>
          <cell r="N1812">
            <v>0</v>
          </cell>
          <cell r="P1812">
            <v>0</v>
          </cell>
        </row>
        <row r="1813">
          <cell r="B1813">
            <v>0</v>
          </cell>
          <cell r="D1813">
            <v>0</v>
          </cell>
          <cell r="E1813">
            <v>0</v>
          </cell>
          <cell r="F1813">
            <v>0</v>
          </cell>
          <cell r="G1813">
            <v>0</v>
          </cell>
          <cell r="N1813">
            <v>0</v>
          </cell>
          <cell r="P1813">
            <v>0</v>
          </cell>
        </row>
        <row r="1814">
          <cell r="B1814">
            <v>0</v>
          </cell>
          <cell r="D1814">
            <v>0</v>
          </cell>
          <cell r="E1814">
            <v>0</v>
          </cell>
          <cell r="F1814">
            <v>0</v>
          </cell>
          <cell r="G1814">
            <v>0</v>
          </cell>
          <cell r="N1814">
            <v>0</v>
          </cell>
          <cell r="P1814">
            <v>0</v>
          </cell>
        </row>
        <row r="1815">
          <cell r="B1815">
            <v>0</v>
          </cell>
          <cell r="D1815">
            <v>0</v>
          </cell>
          <cell r="E1815">
            <v>0</v>
          </cell>
          <cell r="F1815">
            <v>0</v>
          </cell>
          <cell r="G1815">
            <v>0</v>
          </cell>
          <cell r="N1815">
            <v>0</v>
          </cell>
          <cell r="P1815">
            <v>0</v>
          </cell>
        </row>
        <row r="1816">
          <cell r="B1816">
            <v>0</v>
          </cell>
          <cell r="D1816">
            <v>0</v>
          </cell>
          <cell r="E1816">
            <v>0</v>
          </cell>
          <cell r="F1816">
            <v>0</v>
          </cell>
          <cell r="G1816">
            <v>0</v>
          </cell>
          <cell r="N1816">
            <v>0</v>
          </cell>
          <cell r="P1816">
            <v>0</v>
          </cell>
        </row>
        <row r="1817">
          <cell r="B1817">
            <v>0</v>
          </cell>
          <cell r="D1817">
            <v>0</v>
          </cell>
          <cell r="E1817">
            <v>0</v>
          </cell>
          <cell r="F1817">
            <v>0</v>
          </cell>
          <cell r="G1817">
            <v>0</v>
          </cell>
          <cell r="N1817">
            <v>0</v>
          </cell>
          <cell r="P1817">
            <v>0</v>
          </cell>
        </row>
        <row r="1818">
          <cell r="B1818">
            <v>0</v>
          </cell>
          <cell r="D1818">
            <v>0</v>
          </cell>
          <cell r="E1818">
            <v>0</v>
          </cell>
          <cell r="F1818">
            <v>0</v>
          </cell>
          <cell r="G1818">
            <v>0</v>
          </cell>
          <cell r="N1818">
            <v>0</v>
          </cell>
          <cell r="P1818">
            <v>0</v>
          </cell>
        </row>
        <row r="1819">
          <cell r="B1819">
            <v>0</v>
          </cell>
          <cell r="D1819">
            <v>0</v>
          </cell>
          <cell r="E1819">
            <v>0</v>
          </cell>
          <cell r="F1819">
            <v>0</v>
          </cell>
          <cell r="G1819">
            <v>0</v>
          </cell>
          <cell r="N1819">
            <v>0</v>
          </cell>
          <cell r="P1819">
            <v>0</v>
          </cell>
        </row>
        <row r="1820">
          <cell r="B1820">
            <v>0</v>
          </cell>
          <cell r="D1820">
            <v>0</v>
          </cell>
          <cell r="E1820">
            <v>0</v>
          </cell>
          <cell r="F1820">
            <v>0</v>
          </cell>
          <cell r="G1820">
            <v>0</v>
          </cell>
          <cell r="N1820">
            <v>0</v>
          </cell>
          <cell r="P1820">
            <v>0</v>
          </cell>
        </row>
        <row r="1821">
          <cell r="B1821">
            <v>0</v>
          </cell>
          <cell r="D1821">
            <v>0</v>
          </cell>
          <cell r="E1821">
            <v>0</v>
          </cell>
          <cell r="F1821">
            <v>0</v>
          </cell>
          <cell r="G1821">
            <v>0</v>
          </cell>
          <cell r="N1821">
            <v>0</v>
          </cell>
          <cell r="P1821">
            <v>0</v>
          </cell>
        </row>
        <row r="1822">
          <cell r="B1822">
            <v>0</v>
          </cell>
          <cell r="D1822">
            <v>0</v>
          </cell>
          <cell r="E1822">
            <v>0</v>
          </cell>
          <cell r="F1822">
            <v>0</v>
          </cell>
          <cell r="G1822">
            <v>0</v>
          </cell>
          <cell r="N1822">
            <v>0</v>
          </cell>
          <cell r="P1822">
            <v>0</v>
          </cell>
        </row>
        <row r="1823">
          <cell r="B1823">
            <v>0</v>
          </cell>
          <cell r="D1823">
            <v>0</v>
          </cell>
          <cell r="E1823">
            <v>0</v>
          </cell>
          <cell r="F1823">
            <v>0</v>
          </cell>
          <cell r="G1823">
            <v>0</v>
          </cell>
          <cell r="N1823">
            <v>0</v>
          </cell>
          <cell r="P1823">
            <v>0</v>
          </cell>
        </row>
        <row r="1824">
          <cell r="B1824">
            <v>0</v>
          </cell>
          <cell r="D1824">
            <v>0</v>
          </cell>
          <cell r="E1824">
            <v>0</v>
          </cell>
          <cell r="F1824">
            <v>0</v>
          </cell>
          <cell r="G1824">
            <v>0</v>
          </cell>
          <cell r="N1824">
            <v>0</v>
          </cell>
          <cell r="P1824">
            <v>0</v>
          </cell>
        </row>
        <row r="1825">
          <cell r="B1825">
            <v>0</v>
          </cell>
          <cell r="D1825">
            <v>0</v>
          </cell>
          <cell r="E1825">
            <v>0</v>
          </cell>
          <cell r="F1825">
            <v>0</v>
          </cell>
          <cell r="G1825">
            <v>0</v>
          </cell>
          <cell r="N1825">
            <v>0</v>
          </cell>
          <cell r="P1825">
            <v>0</v>
          </cell>
        </row>
        <row r="1826">
          <cell r="B1826">
            <v>0</v>
          </cell>
          <cell r="D1826">
            <v>0</v>
          </cell>
          <cell r="E1826">
            <v>0</v>
          </cell>
          <cell r="F1826">
            <v>0</v>
          </cell>
          <cell r="G1826">
            <v>0</v>
          </cell>
          <cell r="N1826">
            <v>0</v>
          </cell>
          <cell r="P1826">
            <v>0</v>
          </cell>
        </row>
        <row r="1827">
          <cell r="B1827">
            <v>0</v>
          </cell>
          <cell r="D1827">
            <v>0</v>
          </cell>
          <cell r="E1827">
            <v>0</v>
          </cell>
          <cell r="F1827">
            <v>0</v>
          </cell>
          <cell r="G1827">
            <v>0</v>
          </cell>
          <cell r="N1827">
            <v>0</v>
          </cell>
          <cell r="P1827">
            <v>0</v>
          </cell>
        </row>
        <row r="1828">
          <cell r="B1828">
            <v>0</v>
          </cell>
          <cell r="D1828">
            <v>0</v>
          </cell>
          <cell r="E1828">
            <v>0</v>
          </cell>
          <cell r="F1828">
            <v>0</v>
          </cell>
          <cell r="G1828">
            <v>0</v>
          </cell>
          <cell r="N1828">
            <v>0</v>
          </cell>
          <cell r="P1828">
            <v>0</v>
          </cell>
        </row>
        <row r="1829">
          <cell r="B1829">
            <v>0</v>
          </cell>
          <cell r="D1829">
            <v>0</v>
          </cell>
          <cell r="E1829">
            <v>0</v>
          </cell>
          <cell r="F1829">
            <v>0</v>
          </cell>
          <cell r="G1829">
            <v>0</v>
          </cell>
          <cell r="N1829">
            <v>0</v>
          </cell>
          <cell r="P1829">
            <v>0</v>
          </cell>
        </row>
        <row r="1830">
          <cell r="B1830">
            <v>0</v>
          </cell>
          <cell r="D1830">
            <v>0</v>
          </cell>
          <cell r="E1830">
            <v>0</v>
          </cell>
          <cell r="F1830">
            <v>0</v>
          </cell>
          <cell r="G1830">
            <v>0</v>
          </cell>
          <cell r="N1830">
            <v>0</v>
          </cell>
          <cell r="P1830">
            <v>0</v>
          </cell>
        </row>
        <row r="1831">
          <cell r="B1831">
            <v>0</v>
          </cell>
          <cell r="D1831">
            <v>0</v>
          </cell>
          <cell r="E1831">
            <v>0</v>
          </cell>
          <cell r="F1831">
            <v>0</v>
          </cell>
          <cell r="G1831">
            <v>0</v>
          </cell>
          <cell r="N1831">
            <v>0</v>
          </cell>
          <cell r="P1831">
            <v>0</v>
          </cell>
        </row>
        <row r="1832">
          <cell r="B1832">
            <v>0</v>
          </cell>
          <cell r="D1832">
            <v>0</v>
          </cell>
          <cell r="E1832">
            <v>0</v>
          </cell>
          <cell r="F1832">
            <v>0</v>
          </cell>
          <cell r="G1832">
            <v>0</v>
          </cell>
          <cell r="N1832">
            <v>0</v>
          </cell>
          <cell r="P1832">
            <v>0</v>
          </cell>
        </row>
        <row r="1833">
          <cell r="B1833">
            <v>0</v>
          </cell>
          <cell r="D1833">
            <v>0</v>
          </cell>
          <cell r="E1833">
            <v>0</v>
          </cell>
          <cell r="F1833">
            <v>0</v>
          </cell>
          <cell r="G1833">
            <v>0</v>
          </cell>
          <cell r="N1833">
            <v>0</v>
          </cell>
          <cell r="P1833">
            <v>0</v>
          </cell>
        </row>
        <row r="1834">
          <cell r="B1834">
            <v>0</v>
          </cell>
          <cell r="D1834">
            <v>0</v>
          </cell>
          <cell r="E1834">
            <v>0</v>
          </cell>
          <cell r="F1834">
            <v>0</v>
          </cell>
          <cell r="G1834">
            <v>0</v>
          </cell>
          <cell r="N1834">
            <v>0</v>
          </cell>
          <cell r="P1834">
            <v>0</v>
          </cell>
        </row>
        <row r="1835">
          <cell r="B1835">
            <v>0</v>
          </cell>
          <cell r="D1835">
            <v>0</v>
          </cell>
          <cell r="E1835">
            <v>0</v>
          </cell>
          <cell r="F1835">
            <v>0</v>
          </cell>
          <cell r="G1835">
            <v>0</v>
          </cell>
          <cell r="N1835">
            <v>0</v>
          </cell>
          <cell r="P1835">
            <v>0</v>
          </cell>
        </row>
        <row r="1836">
          <cell r="B1836">
            <v>0</v>
          </cell>
          <cell r="D1836">
            <v>0</v>
          </cell>
          <cell r="E1836">
            <v>0</v>
          </cell>
          <cell r="F1836">
            <v>0</v>
          </cell>
          <cell r="G1836">
            <v>0</v>
          </cell>
          <cell r="N1836">
            <v>0</v>
          </cell>
          <cell r="P1836">
            <v>0</v>
          </cell>
        </row>
        <row r="1837">
          <cell r="B1837">
            <v>0</v>
          </cell>
          <cell r="D1837">
            <v>0</v>
          </cell>
          <cell r="E1837">
            <v>0</v>
          </cell>
          <cell r="F1837">
            <v>0</v>
          </cell>
          <cell r="G1837">
            <v>0</v>
          </cell>
          <cell r="N1837">
            <v>0</v>
          </cell>
          <cell r="P1837">
            <v>0</v>
          </cell>
        </row>
        <row r="1838">
          <cell r="B1838">
            <v>0</v>
          </cell>
          <cell r="D1838">
            <v>0</v>
          </cell>
          <cell r="E1838">
            <v>0</v>
          </cell>
          <cell r="F1838">
            <v>0</v>
          </cell>
          <cell r="G1838">
            <v>0</v>
          </cell>
          <cell r="N1838">
            <v>0</v>
          </cell>
          <cell r="P1838">
            <v>0</v>
          </cell>
        </row>
        <row r="1839">
          <cell r="B1839">
            <v>0</v>
          </cell>
          <cell r="D1839">
            <v>0</v>
          </cell>
          <cell r="E1839">
            <v>0</v>
          </cell>
          <cell r="F1839">
            <v>0</v>
          </cell>
          <cell r="G1839">
            <v>0</v>
          </cell>
          <cell r="N1839">
            <v>0</v>
          </cell>
          <cell r="P1839">
            <v>0</v>
          </cell>
        </row>
        <row r="1840">
          <cell r="B1840">
            <v>0</v>
          </cell>
          <cell r="D1840">
            <v>0</v>
          </cell>
          <cell r="E1840">
            <v>0</v>
          </cell>
          <cell r="F1840">
            <v>0</v>
          </cell>
          <cell r="G1840">
            <v>0</v>
          </cell>
          <cell r="N1840">
            <v>0</v>
          </cell>
          <cell r="P1840">
            <v>0</v>
          </cell>
        </row>
        <row r="1841">
          <cell r="B1841">
            <v>0</v>
          </cell>
          <cell r="D1841">
            <v>0</v>
          </cell>
          <cell r="E1841">
            <v>0</v>
          </cell>
          <cell r="F1841">
            <v>0</v>
          </cell>
          <cell r="G1841">
            <v>0</v>
          </cell>
          <cell r="N1841">
            <v>0</v>
          </cell>
          <cell r="P1841">
            <v>0</v>
          </cell>
        </row>
        <row r="1842">
          <cell r="B1842">
            <v>0</v>
          </cell>
          <cell r="D1842">
            <v>0</v>
          </cell>
          <cell r="E1842">
            <v>0</v>
          </cell>
          <cell r="F1842">
            <v>0</v>
          </cell>
          <cell r="G1842">
            <v>0</v>
          </cell>
          <cell r="N1842">
            <v>0</v>
          </cell>
          <cell r="P1842">
            <v>0</v>
          </cell>
        </row>
        <row r="1843">
          <cell r="B1843">
            <v>0</v>
          </cell>
          <cell r="D1843">
            <v>0</v>
          </cell>
          <cell r="E1843">
            <v>0</v>
          </cell>
          <cell r="F1843">
            <v>0</v>
          </cell>
          <cell r="G1843">
            <v>0</v>
          </cell>
          <cell r="N1843">
            <v>0</v>
          </cell>
          <cell r="P1843">
            <v>0</v>
          </cell>
        </row>
        <row r="1844">
          <cell r="B1844">
            <v>0</v>
          </cell>
          <cell r="D1844">
            <v>0</v>
          </cell>
          <cell r="E1844">
            <v>0</v>
          </cell>
          <cell r="F1844">
            <v>0</v>
          </cell>
          <cell r="G1844">
            <v>0</v>
          </cell>
          <cell r="N1844">
            <v>0</v>
          </cell>
          <cell r="P1844">
            <v>0</v>
          </cell>
        </row>
        <row r="1845">
          <cell r="B1845">
            <v>0</v>
          </cell>
          <cell r="D1845">
            <v>0</v>
          </cell>
          <cell r="E1845">
            <v>0</v>
          </cell>
          <cell r="F1845">
            <v>0</v>
          </cell>
          <cell r="G1845">
            <v>0</v>
          </cell>
          <cell r="N1845">
            <v>0</v>
          </cell>
          <cell r="P1845">
            <v>0</v>
          </cell>
        </row>
        <row r="1846">
          <cell r="B1846">
            <v>0</v>
          </cell>
          <cell r="D1846">
            <v>0</v>
          </cell>
          <cell r="E1846">
            <v>0</v>
          </cell>
          <cell r="F1846">
            <v>0</v>
          </cell>
          <cell r="G1846">
            <v>0</v>
          </cell>
          <cell r="N1846">
            <v>0</v>
          </cell>
          <cell r="P1846">
            <v>0</v>
          </cell>
        </row>
        <row r="1847">
          <cell r="B1847">
            <v>0</v>
          </cell>
          <cell r="D1847">
            <v>0</v>
          </cell>
          <cell r="E1847">
            <v>0</v>
          </cell>
          <cell r="F1847">
            <v>0</v>
          </cell>
          <cell r="G1847">
            <v>0</v>
          </cell>
          <cell r="N1847">
            <v>0</v>
          </cell>
          <cell r="P1847">
            <v>0</v>
          </cell>
        </row>
        <row r="1848">
          <cell r="B1848">
            <v>0</v>
          </cell>
          <cell r="D1848">
            <v>0</v>
          </cell>
          <cell r="E1848">
            <v>0</v>
          </cell>
          <cell r="F1848">
            <v>0</v>
          </cell>
          <cell r="G1848">
            <v>0</v>
          </cell>
          <cell r="N1848">
            <v>0</v>
          </cell>
          <cell r="P1848">
            <v>0</v>
          </cell>
        </row>
        <row r="1849">
          <cell r="B1849">
            <v>0</v>
          </cell>
          <cell r="D1849">
            <v>0</v>
          </cell>
          <cell r="E1849">
            <v>0</v>
          </cell>
          <cell r="F1849">
            <v>0</v>
          </cell>
          <cell r="G1849">
            <v>0</v>
          </cell>
          <cell r="N1849">
            <v>0</v>
          </cell>
          <cell r="P1849">
            <v>0</v>
          </cell>
        </row>
        <row r="1850">
          <cell r="B1850">
            <v>0</v>
          </cell>
          <cell r="D1850">
            <v>0</v>
          </cell>
          <cell r="E1850">
            <v>0</v>
          </cell>
          <cell r="F1850">
            <v>0</v>
          </cell>
          <cell r="G1850">
            <v>0</v>
          </cell>
          <cell r="N1850">
            <v>0</v>
          </cell>
          <cell r="P1850">
            <v>0</v>
          </cell>
        </row>
        <row r="1851">
          <cell r="B1851">
            <v>0</v>
          </cell>
          <cell r="D1851">
            <v>0</v>
          </cell>
          <cell r="E1851">
            <v>0</v>
          </cell>
          <cell r="F1851">
            <v>0</v>
          </cell>
          <cell r="G1851">
            <v>0</v>
          </cell>
          <cell r="N1851">
            <v>0</v>
          </cell>
          <cell r="P1851">
            <v>0</v>
          </cell>
        </row>
        <row r="1852">
          <cell r="B1852">
            <v>0</v>
          </cell>
          <cell r="D1852">
            <v>0</v>
          </cell>
          <cell r="E1852">
            <v>0</v>
          </cell>
          <cell r="F1852">
            <v>0</v>
          </cell>
          <cell r="G1852">
            <v>0</v>
          </cell>
          <cell r="N1852">
            <v>0</v>
          </cell>
          <cell r="P1852">
            <v>0</v>
          </cell>
        </row>
        <row r="1853">
          <cell r="B1853">
            <v>0</v>
          </cell>
          <cell r="D1853">
            <v>0</v>
          </cell>
          <cell r="E1853">
            <v>0</v>
          </cell>
          <cell r="F1853">
            <v>0</v>
          </cell>
          <cell r="G1853">
            <v>0</v>
          </cell>
          <cell r="N1853">
            <v>0</v>
          </cell>
          <cell r="P1853">
            <v>0</v>
          </cell>
        </row>
        <row r="1854">
          <cell r="B1854">
            <v>0</v>
          </cell>
          <cell r="D1854">
            <v>0</v>
          </cell>
          <cell r="E1854">
            <v>0</v>
          </cell>
          <cell r="F1854">
            <v>0</v>
          </cell>
          <cell r="G1854">
            <v>0</v>
          </cell>
          <cell r="N1854">
            <v>0</v>
          </cell>
          <cell r="P1854">
            <v>0</v>
          </cell>
        </row>
        <row r="1855">
          <cell r="B1855">
            <v>0</v>
          </cell>
          <cell r="D1855">
            <v>0</v>
          </cell>
          <cell r="E1855">
            <v>0</v>
          </cell>
          <cell r="F1855">
            <v>0</v>
          </cell>
          <cell r="G1855">
            <v>0</v>
          </cell>
          <cell r="N1855">
            <v>0</v>
          </cell>
          <cell r="P1855">
            <v>0</v>
          </cell>
        </row>
        <row r="1856">
          <cell r="B1856">
            <v>0</v>
          </cell>
          <cell r="D1856">
            <v>0</v>
          </cell>
          <cell r="E1856">
            <v>0</v>
          </cell>
          <cell r="F1856">
            <v>0</v>
          </cell>
          <cell r="G1856">
            <v>0</v>
          </cell>
          <cell r="N1856">
            <v>0</v>
          </cell>
          <cell r="P1856">
            <v>0</v>
          </cell>
        </row>
        <row r="1857">
          <cell r="B1857">
            <v>0</v>
          </cell>
          <cell r="D1857">
            <v>0</v>
          </cell>
          <cell r="E1857">
            <v>0</v>
          </cell>
          <cell r="F1857">
            <v>0</v>
          </cell>
          <cell r="G1857">
            <v>0</v>
          </cell>
          <cell r="N1857">
            <v>0</v>
          </cell>
          <cell r="P1857">
            <v>0</v>
          </cell>
        </row>
        <row r="1858">
          <cell r="B1858">
            <v>0</v>
          </cell>
          <cell r="D1858">
            <v>0</v>
          </cell>
          <cell r="E1858">
            <v>0</v>
          </cell>
          <cell r="F1858">
            <v>0</v>
          </cell>
          <cell r="G1858">
            <v>0</v>
          </cell>
          <cell r="N1858">
            <v>0</v>
          </cell>
          <cell r="P1858">
            <v>0</v>
          </cell>
        </row>
        <row r="1859">
          <cell r="B1859">
            <v>0</v>
          </cell>
          <cell r="D1859">
            <v>0</v>
          </cell>
          <cell r="E1859">
            <v>0</v>
          </cell>
          <cell r="F1859">
            <v>0</v>
          </cell>
          <cell r="G1859">
            <v>0</v>
          </cell>
          <cell r="N1859">
            <v>0</v>
          </cell>
          <cell r="P1859">
            <v>0</v>
          </cell>
        </row>
        <row r="1860">
          <cell r="B1860">
            <v>0</v>
          </cell>
          <cell r="D1860">
            <v>0</v>
          </cell>
          <cell r="E1860">
            <v>0</v>
          </cell>
          <cell r="F1860">
            <v>0</v>
          </cell>
          <cell r="G1860">
            <v>0</v>
          </cell>
          <cell r="N1860">
            <v>0</v>
          </cell>
          <cell r="P1860">
            <v>0</v>
          </cell>
        </row>
        <row r="1861">
          <cell r="B1861">
            <v>0</v>
          </cell>
          <cell r="D1861">
            <v>0</v>
          </cell>
          <cell r="E1861">
            <v>0</v>
          </cell>
          <cell r="F1861">
            <v>0</v>
          </cell>
          <cell r="G1861">
            <v>0</v>
          </cell>
          <cell r="N1861">
            <v>0</v>
          </cell>
          <cell r="P1861">
            <v>0</v>
          </cell>
        </row>
        <row r="1862">
          <cell r="B1862">
            <v>0</v>
          </cell>
          <cell r="D1862">
            <v>0</v>
          </cell>
          <cell r="E1862">
            <v>0</v>
          </cell>
          <cell r="F1862">
            <v>0</v>
          </cell>
          <cell r="G1862">
            <v>0</v>
          </cell>
          <cell r="N1862">
            <v>0</v>
          </cell>
          <cell r="P1862">
            <v>0</v>
          </cell>
        </row>
        <row r="1863">
          <cell r="B1863">
            <v>0</v>
          </cell>
          <cell r="D1863">
            <v>0</v>
          </cell>
          <cell r="E1863">
            <v>0</v>
          </cell>
          <cell r="F1863">
            <v>0</v>
          </cell>
          <cell r="G1863">
            <v>0</v>
          </cell>
          <cell r="N1863">
            <v>0</v>
          </cell>
          <cell r="P1863">
            <v>0</v>
          </cell>
        </row>
        <row r="1864">
          <cell r="B1864">
            <v>0</v>
          </cell>
          <cell r="D1864">
            <v>0</v>
          </cell>
          <cell r="E1864">
            <v>0</v>
          </cell>
          <cell r="F1864">
            <v>0</v>
          </cell>
          <cell r="G1864">
            <v>0</v>
          </cell>
          <cell r="N1864">
            <v>0</v>
          </cell>
          <cell r="P1864">
            <v>0</v>
          </cell>
        </row>
        <row r="1865">
          <cell r="B1865">
            <v>0</v>
          </cell>
          <cell r="D1865">
            <v>0</v>
          </cell>
          <cell r="E1865">
            <v>0</v>
          </cell>
          <cell r="F1865">
            <v>0</v>
          </cell>
          <cell r="G1865">
            <v>0</v>
          </cell>
          <cell r="N1865">
            <v>0</v>
          </cell>
          <cell r="P1865">
            <v>0</v>
          </cell>
        </row>
        <row r="1866">
          <cell r="B1866">
            <v>0</v>
          </cell>
          <cell r="D1866">
            <v>0</v>
          </cell>
          <cell r="E1866">
            <v>0</v>
          </cell>
          <cell r="F1866">
            <v>0</v>
          </cell>
          <cell r="G1866">
            <v>0</v>
          </cell>
          <cell r="N1866">
            <v>0</v>
          </cell>
          <cell r="P1866">
            <v>0</v>
          </cell>
        </row>
        <row r="1867">
          <cell r="B1867">
            <v>0</v>
          </cell>
          <cell r="D1867">
            <v>0</v>
          </cell>
          <cell r="E1867">
            <v>0</v>
          </cell>
          <cell r="F1867">
            <v>0</v>
          </cell>
          <cell r="G1867">
            <v>0</v>
          </cell>
          <cell r="N1867">
            <v>0</v>
          </cell>
          <cell r="P1867">
            <v>0</v>
          </cell>
        </row>
        <row r="1868">
          <cell r="B1868">
            <v>0</v>
          </cell>
          <cell r="D1868">
            <v>0</v>
          </cell>
          <cell r="E1868">
            <v>0</v>
          </cell>
          <cell r="F1868">
            <v>0</v>
          </cell>
          <cell r="G1868">
            <v>0</v>
          </cell>
          <cell r="N1868">
            <v>0</v>
          </cell>
          <cell r="P1868">
            <v>0</v>
          </cell>
        </row>
        <row r="1869">
          <cell r="B1869">
            <v>0</v>
          </cell>
          <cell r="D1869">
            <v>0</v>
          </cell>
          <cell r="E1869">
            <v>0</v>
          </cell>
          <cell r="F1869">
            <v>0</v>
          </cell>
          <cell r="G1869">
            <v>0</v>
          </cell>
          <cell r="N1869">
            <v>0</v>
          </cell>
          <cell r="P1869">
            <v>0</v>
          </cell>
        </row>
        <row r="1870">
          <cell r="B1870">
            <v>0</v>
          </cell>
          <cell r="D1870">
            <v>0</v>
          </cell>
          <cell r="E1870">
            <v>0</v>
          </cell>
          <cell r="F1870">
            <v>0</v>
          </cell>
          <cell r="G1870">
            <v>0</v>
          </cell>
          <cell r="N1870">
            <v>0</v>
          </cell>
          <cell r="P1870">
            <v>0</v>
          </cell>
        </row>
        <row r="1871">
          <cell r="B1871">
            <v>0</v>
          </cell>
          <cell r="D1871">
            <v>0</v>
          </cell>
          <cell r="E1871">
            <v>0</v>
          </cell>
          <cell r="F1871">
            <v>0</v>
          </cell>
          <cell r="G1871">
            <v>0</v>
          </cell>
          <cell r="N1871">
            <v>0</v>
          </cell>
          <cell r="P1871">
            <v>0</v>
          </cell>
        </row>
        <row r="1872">
          <cell r="B1872">
            <v>0</v>
          </cell>
          <cell r="D1872">
            <v>0</v>
          </cell>
          <cell r="E1872">
            <v>0</v>
          </cell>
          <cell r="F1872">
            <v>0</v>
          </cell>
          <cell r="G1872">
            <v>0</v>
          </cell>
          <cell r="N1872">
            <v>0</v>
          </cell>
          <cell r="P1872">
            <v>0</v>
          </cell>
        </row>
        <row r="1873">
          <cell r="B1873">
            <v>0</v>
          </cell>
          <cell r="D1873">
            <v>0</v>
          </cell>
          <cell r="E1873">
            <v>0</v>
          </cell>
          <cell r="F1873">
            <v>0</v>
          </cell>
          <cell r="G1873">
            <v>0</v>
          </cell>
          <cell r="N1873">
            <v>0</v>
          </cell>
          <cell r="P1873">
            <v>0</v>
          </cell>
        </row>
        <row r="1874">
          <cell r="B1874">
            <v>0</v>
          </cell>
          <cell r="D1874">
            <v>0</v>
          </cell>
          <cell r="E1874">
            <v>0</v>
          </cell>
          <cell r="F1874">
            <v>0</v>
          </cell>
          <cell r="G1874">
            <v>0</v>
          </cell>
          <cell r="N1874">
            <v>0</v>
          </cell>
          <cell r="P1874">
            <v>0</v>
          </cell>
        </row>
        <row r="1875">
          <cell r="B1875">
            <v>0</v>
          </cell>
          <cell r="D1875">
            <v>0</v>
          </cell>
          <cell r="E1875">
            <v>0</v>
          </cell>
          <cell r="F1875">
            <v>0</v>
          </cell>
          <cell r="G1875">
            <v>0</v>
          </cell>
          <cell r="N1875">
            <v>0</v>
          </cell>
          <cell r="P1875">
            <v>0</v>
          </cell>
        </row>
        <row r="1876">
          <cell r="B1876">
            <v>0</v>
          </cell>
          <cell r="D1876">
            <v>0</v>
          </cell>
          <cell r="E1876">
            <v>0</v>
          </cell>
          <cell r="F1876">
            <v>0</v>
          </cell>
          <cell r="G1876">
            <v>0</v>
          </cell>
          <cell r="N1876">
            <v>0</v>
          </cell>
          <cell r="P1876">
            <v>0</v>
          </cell>
        </row>
        <row r="1877">
          <cell r="B1877">
            <v>0</v>
          </cell>
          <cell r="D1877">
            <v>0</v>
          </cell>
          <cell r="E1877">
            <v>0</v>
          </cell>
          <cell r="F1877">
            <v>0</v>
          </cell>
          <cell r="G1877">
            <v>0</v>
          </cell>
          <cell r="N1877">
            <v>0</v>
          </cell>
          <cell r="P1877">
            <v>0</v>
          </cell>
        </row>
        <row r="1878">
          <cell r="B1878">
            <v>0</v>
          </cell>
          <cell r="D1878">
            <v>0</v>
          </cell>
          <cell r="E1878">
            <v>0</v>
          </cell>
          <cell r="F1878">
            <v>0</v>
          </cell>
          <cell r="G1878">
            <v>0</v>
          </cell>
          <cell r="N1878">
            <v>0</v>
          </cell>
          <cell r="P1878">
            <v>0</v>
          </cell>
        </row>
        <row r="1879">
          <cell r="B1879">
            <v>0</v>
          </cell>
          <cell r="D1879">
            <v>0</v>
          </cell>
          <cell r="E1879">
            <v>0</v>
          </cell>
          <cell r="F1879">
            <v>0</v>
          </cell>
          <cell r="G1879">
            <v>0</v>
          </cell>
          <cell r="N1879">
            <v>0</v>
          </cell>
          <cell r="P1879">
            <v>0</v>
          </cell>
        </row>
        <row r="1880">
          <cell r="B1880">
            <v>0</v>
          </cell>
          <cell r="D1880">
            <v>0</v>
          </cell>
          <cell r="E1880">
            <v>0</v>
          </cell>
          <cell r="F1880">
            <v>0</v>
          </cell>
          <cell r="G1880">
            <v>0</v>
          </cell>
          <cell r="N1880">
            <v>0</v>
          </cell>
          <cell r="P1880">
            <v>0</v>
          </cell>
        </row>
        <row r="1881">
          <cell r="B1881">
            <v>0</v>
          </cell>
          <cell r="D1881">
            <v>0</v>
          </cell>
          <cell r="E1881">
            <v>0</v>
          </cell>
          <cell r="F1881">
            <v>0</v>
          </cell>
          <cell r="G1881">
            <v>0</v>
          </cell>
          <cell r="N1881">
            <v>0</v>
          </cell>
          <cell r="P1881">
            <v>0</v>
          </cell>
        </row>
        <row r="1882">
          <cell r="B1882">
            <v>0</v>
          </cell>
          <cell r="D1882">
            <v>0</v>
          </cell>
          <cell r="E1882">
            <v>0</v>
          </cell>
          <cell r="F1882">
            <v>0</v>
          </cell>
          <cell r="G1882">
            <v>0</v>
          </cell>
          <cell r="N1882">
            <v>0</v>
          </cell>
          <cell r="P1882">
            <v>0</v>
          </cell>
        </row>
        <row r="1883">
          <cell r="B1883">
            <v>0</v>
          </cell>
          <cell r="D1883">
            <v>0</v>
          </cell>
          <cell r="E1883">
            <v>0</v>
          </cell>
          <cell r="F1883">
            <v>0</v>
          </cell>
          <cell r="G1883">
            <v>0</v>
          </cell>
          <cell r="N1883">
            <v>0</v>
          </cell>
          <cell r="P1883">
            <v>0</v>
          </cell>
        </row>
        <row r="1884">
          <cell r="B1884">
            <v>0</v>
          </cell>
          <cell r="D1884">
            <v>0</v>
          </cell>
          <cell r="E1884">
            <v>0</v>
          </cell>
          <cell r="F1884">
            <v>0</v>
          </cell>
          <cell r="G1884">
            <v>0</v>
          </cell>
          <cell r="N1884">
            <v>0</v>
          </cell>
          <cell r="P1884">
            <v>0</v>
          </cell>
        </row>
        <row r="1885">
          <cell r="B1885">
            <v>0</v>
          </cell>
          <cell r="D1885">
            <v>0</v>
          </cell>
          <cell r="E1885">
            <v>0</v>
          </cell>
          <cell r="F1885">
            <v>0</v>
          </cell>
          <cell r="G1885">
            <v>0</v>
          </cell>
          <cell r="N1885">
            <v>0</v>
          </cell>
          <cell r="P1885">
            <v>0</v>
          </cell>
        </row>
        <row r="1886">
          <cell r="B1886">
            <v>0</v>
          </cell>
          <cell r="D1886">
            <v>0</v>
          </cell>
          <cell r="E1886">
            <v>0</v>
          </cell>
          <cell r="F1886">
            <v>0</v>
          </cell>
          <cell r="G1886">
            <v>0</v>
          </cell>
          <cell r="N1886">
            <v>0</v>
          </cell>
          <cell r="P1886">
            <v>0</v>
          </cell>
        </row>
        <row r="1887">
          <cell r="B1887">
            <v>0</v>
          </cell>
          <cell r="D1887">
            <v>0</v>
          </cell>
          <cell r="E1887">
            <v>0</v>
          </cell>
          <cell r="F1887">
            <v>0</v>
          </cell>
          <cell r="G1887">
            <v>0</v>
          </cell>
          <cell r="N1887">
            <v>0</v>
          </cell>
          <cell r="P1887">
            <v>0</v>
          </cell>
        </row>
        <row r="1888">
          <cell r="B1888">
            <v>0</v>
          </cell>
          <cell r="D1888">
            <v>0</v>
          </cell>
          <cell r="E1888">
            <v>0</v>
          </cell>
          <cell r="F1888">
            <v>0</v>
          </cell>
          <cell r="G1888">
            <v>0</v>
          </cell>
          <cell r="N1888">
            <v>0</v>
          </cell>
          <cell r="P1888">
            <v>0</v>
          </cell>
        </row>
        <row r="1889">
          <cell r="B1889">
            <v>0</v>
          </cell>
          <cell r="D1889">
            <v>0</v>
          </cell>
          <cell r="E1889">
            <v>0</v>
          </cell>
          <cell r="F1889">
            <v>0</v>
          </cell>
          <cell r="G1889">
            <v>0</v>
          </cell>
          <cell r="N1889">
            <v>0</v>
          </cell>
          <cell r="P1889">
            <v>0</v>
          </cell>
        </row>
        <row r="1890">
          <cell r="B1890">
            <v>0</v>
          </cell>
          <cell r="D1890">
            <v>0</v>
          </cell>
          <cell r="E1890">
            <v>0</v>
          </cell>
          <cell r="F1890">
            <v>0</v>
          </cell>
          <cell r="G1890">
            <v>0</v>
          </cell>
          <cell r="N1890">
            <v>0</v>
          </cell>
          <cell r="P1890">
            <v>0</v>
          </cell>
        </row>
        <row r="1891">
          <cell r="B1891">
            <v>0</v>
          </cell>
          <cell r="D1891">
            <v>0</v>
          </cell>
          <cell r="E1891">
            <v>0</v>
          </cell>
          <cell r="F1891">
            <v>0</v>
          </cell>
          <cell r="G1891">
            <v>0</v>
          </cell>
          <cell r="N1891">
            <v>0</v>
          </cell>
          <cell r="P1891">
            <v>0</v>
          </cell>
        </row>
        <row r="1892">
          <cell r="B1892">
            <v>0</v>
          </cell>
          <cell r="D1892">
            <v>0</v>
          </cell>
          <cell r="E1892">
            <v>0</v>
          </cell>
          <cell r="F1892">
            <v>0</v>
          </cell>
          <cell r="G1892">
            <v>0</v>
          </cell>
          <cell r="N1892">
            <v>0</v>
          </cell>
          <cell r="P1892">
            <v>0</v>
          </cell>
        </row>
        <row r="1893">
          <cell r="B1893">
            <v>0</v>
          </cell>
          <cell r="D1893">
            <v>0</v>
          </cell>
          <cell r="E1893">
            <v>0</v>
          </cell>
          <cell r="F1893">
            <v>0</v>
          </cell>
          <cell r="G1893">
            <v>0</v>
          </cell>
          <cell r="N1893">
            <v>0</v>
          </cell>
          <cell r="P1893">
            <v>0</v>
          </cell>
        </row>
        <row r="1894">
          <cell r="B1894">
            <v>0</v>
          </cell>
          <cell r="D1894">
            <v>0</v>
          </cell>
          <cell r="E1894">
            <v>0</v>
          </cell>
          <cell r="F1894">
            <v>0</v>
          </cell>
          <cell r="G1894">
            <v>0</v>
          </cell>
          <cell r="N1894">
            <v>0</v>
          </cell>
          <cell r="P1894">
            <v>0</v>
          </cell>
        </row>
        <row r="1895">
          <cell r="B1895">
            <v>0</v>
          </cell>
          <cell r="D1895">
            <v>0</v>
          </cell>
          <cell r="E1895">
            <v>0</v>
          </cell>
          <cell r="F1895">
            <v>0</v>
          </cell>
          <cell r="G1895">
            <v>0</v>
          </cell>
          <cell r="N1895">
            <v>0</v>
          </cell>
          <cell r="P1895">
            <v>0</v>
          </cell>
        </row>
        <row r="1896">
          <cell r="B1896">
            <v>0</v>
          </cell>
          <cell r="D1896">
            <v>0</v>
          </cell>
          <cell r="E1896">
            <v>0</v>
          </cell>
          <cell r="F1896">
            <v>0</v>
          </cell>
          <cell r="G1896">
            <v>0</v>
          </cell>
          <cell r="N1896">
            <v>0</v>
          </cell>
          <cell r="P1896">
            <v>0</v>
          </cell>
        </row>
        <row r="1897">
          <cell r="B1897">
            <v>0</v>
          </cell>
          <cell r="D1897">
            <v>0</v>
          </cell>
          <cell r="E1897">
            <v>0</v>
          </cell>
          <cell r="F1897">
            <v>0</v>
          </cell>
          <cell r="G1897">
            <v>0</v>
          </cell>
          <cell r="N1897">
            <v>0</v>
          </cell>
          <cell r="P1897">
            <v>0</v>
          </cell>
        </row>
        <row r="1898">
          <cell r="B1898">
            <v>0</v>
          </cell>
          <cell r="D1898">
            <v>0</v>
          </cell>
          <cell r="E1898">
            <v>0</v>
          </cell>
          <cell r="F1898">
            <v>0</v>
          </cell>
          <cell r="G1898">
            <v>0</v>
          </cell>
          <cell r="N1898">
            <v>0</v>
          </cell>
          <cell r="P1898">
            <v>0</v>
          </cell>
        </row>
        <row r="1899">
          <cell r="B1899">
            <v>0</v>
          </cell>
          <cell r="D1899">
            <v>0</v>
          </cell>
          <cell r="E1899">
            <v>0</v>
          </cell>
          <cell r="F1899">
            <v>0</v>
          </cell>
          <cell r="G1899">
            <v>0</v>
          </cell>
          <cell r="N1899">
            <v>0</v>
          </cell>
          <cell r="P1899">
            <v>0</v>
          </cell>
        </row>
        <row r="1900">
          <cell r="B1900">
            <v>0</v>
          </cell>
          <cell r="D1900">
            <v>0</v>
          </cell>
          <cell r="E1900">
            <v>0</v>
          </cell>
          <cell r="F1900">
            <v>0</v>
          </cell>
          <cell r="G1900">
            <v>0</v>
          </cell>
          <cell r="N1900">
            <v>0</v>
          </cell>
          <cell r="P1900">
            <v>0</v>
          </cell>
        </row>
        <row r="1901">
          <cell r="B1901">
            <v>0</v>
          </cell>
          <cell r="D1901">
            <v>0</v>
          </cell>
          <cell r="E1901">
            <v>0</v>
          </cell>
          <cell r="F1901">
            <v>0</v>
          </cell>
          <cell r="G1901">
            <v>0</v>
          </cell>
          <cell r="N1901">
            <v>0</v>
          </cell>
          <cell r="P1901">
            <v>0</v>
          </cell>
        </row>
        <row r="1902">
          <cell r="B1902">
            <v>0</v>
          </cell>
          <cell r="D1902">
            <v>0</v>
          </cell>
          <cell r="E1902">
            <v>0</v>
          </cell>
          <cell r="F1902">
            <v>0</v>
          </cell>
          <cell r="G1902">
            <v>0</v>
          </cell>
          <cell r="N1902">
            <v>0</v>
          </cell>
          <cell r="P1902">
            <v>0</v>
          </cell>
        </row>
        <row r="1903">
          <cell r="B1903">
            <v>0</v>
          </cell>
          <cell r="D1903">
            <v>0</v>
          </cell>
          <cell r="E1903">
            <v>0</v>
          </cell>
          <cell r="F1903">
            <v>0</v>
          </cell>
          <cell r="G1903">
            <v>0</v>
          </cell>
          <cell r="N1903">
            <v>0</v>
          </cell>
          <cell r="P1903">
            <v>0</v>
          </cell>
        </row>
        <row r="1904">
          <cell r="B1904">
            <v>0</v>
          </cell>
          <cell r="D1904">
            <v>0</v>
          </cell>
          <cell r="E1904">
            <v>0</v>
          </cell>
          <cell r="F1904">
            <v>0</v>
          </cell>
          <cell r="G1904">
            <v>0</v>
          </cell>
          <cell r="N1904">
            <v>0</v>
          </cell>
          <cell r="P1904">
            <v>0</v>
          </cell>
        </row>
        <row r="1905">
          <cell r="B1905">
            <v>0</v>
          </cell>
          <cell r="D1905">
            <v>0</v>
          </cell>
          <cell r="E1905">
            <v>0</v>
          </cell>
          <cell r="F1905">
            <v>0</v>
          </cell>
          <cell r="G1905">
            <v>0</v>
          </cell>
          <cell r="N1905">
            <v>0</v>
          </cell>
          <cell r="P1905">
            <v>0</v>
          </cell>
        </row>
        <row r="1906">
          <cell r="B1906">
            <v>0</v>
          </cell>
          <cell r="D1906">
            <v>0</v>
          </cell>
          <cell r="E1906">
            <v>0</v>
          </cell>
          <cell r="F1906">
            <v>0</v>
          </cell>
          <cell r="G1906">
            <v>0</v>
          </cell>
          <cell r="N1906">
            <v>0</v>
          </cell>
          <cell r="P1906">
            <v>0</v>
          </cell>
        </row>
        <row r="1907">
          <cell r="B1907">
            <v>0</v>
          </cell>
          <cell r="D1907">
            <v>0</v>
          </cell>
          <cell r="E1907">
            <v>0</v>
          </cell>
          <cell r="F1907">
            <v>0</v>
          </cell>
          <cell r="G1907">
            <v>0</v>
          </cell>
          <cell r="N1907">
            <v>0</v>
          </cell>
          <cell r="P1907">
            <v>0</v>
          </cell>
        </row>
        <row r="1908">
          <cell r="B1908">
            <v>0</v>
          </cell>
          <cell r="D1908">
            <v>0</v>
          </cell>
          <cell r="E1908">
            <v>0</v>
          </cell>
          <cell r="F1908">
            <v>0</v>
          </cell>
          <cell r="G1908">
            <v>0</v>
          </cell>
          <cell r="N1908">
            <v>0</v>
          </cell>
          <cell r="P1908">
            <v>0</v>
          </cell>
        </row>
        <row r="1909">
          <cell r="B1909">
            <v>0</v>
          </cell>
          <cell r="D1909">
            <v>0</v>
          </cell>
          <cell r="E1909">
            <v>0</v>
          </cell>
          <cell r="F1909">
            <v>0</v>
          </cell>
          <cell r="G1909">
            <v>0</v>
          </cell>
          <cell r="N1909">
            <v>0</v>
          </cell>
          <cell r="P1909">
            <v>0</v>
          </cell>
        </row>
        <row r="1910">
          <cell r="B1910">
            <v>0</v>
          </cell>
          <cell r="D1910">
            <v>0</v>
          </cell>
          <cell r="E1910">
            <v>0</v>
          </cell>
          <cell r="F1910">
            <v>0</v>
          </cell>
          <cell r="G1910">
            <v>0</v>
          </cell>
          <cell r="N1910">
            <v>0</v>
          </cell>
          <cell r="P1910">
            <v>0</v>
          </cell>
        </row>
        <row r="1911">
          <cell r="B1911">
            <v>0</v>
          </cell>
          <cell r="D1911">
            <v>0</v>
          </cell>
          <cell r="E1911">
            <v>0</v>
          </cell>
          <cell r="F1911">
            <v>0</v>
          </cell>
          <cell r="G1911">
            <v>0</v>
          </cell>
          <cell r="N1911">
            <v>0</v>
          </cell>
          <cell r="P1911">
            <v>0</v>
          </cell>
        </row>
        <row r="1912">
          <cell r="B1912">
            <v>0</v>
          </cell>
          <cell r="D1912">
            <v>0</v>
          </cell>
          <cell r="E1912">
            <v>0</v>
          </cell>
          <cell r="F1912">
            <v>0</v>
          </cell>
          <cell r="G1912">
            <v>0</v>
          </cell>
          <cell r="N1912">
            <v>0</v>
          </cell>
          <cell r="P1912">
            <v>0</v>
          </cell>
        </row>
        <row r="1913">
          <cell r="B1913">
            <v>0</v>
          </cell>
          <cell r="D1913">
            <v>0</v>
          </cell>
          <cell r="E1913">
            <v>0</v>
          </cell>
          <cell r="F1913">
            <v>0</v>
          </cell>
          <cell r="G1913">
            <v>0</v>
          </cell>
          <cell r="N1913">
            <v>0</v>
          </cell>
          <cell r="P1913">
            <v>0</v>
          </cell>
        </row>
        <row r="1914">
          <cell r="B1914">
            <v>0</v>
          </cell>
          <cell r="D1914">
            <v>0</v>
          </cell>
          <cell r="E1914">
            <v>0</v>
          </cell>
          <cell r="F1914">
            <v>0</v>
          </cell>
          <cell r="G1914">
            <v>0</v>
          </cell>
          <cell r="N1914">
            <v>0</v>
          </cell>
          <cell r="P1914">
            <v>0</v>
          </cell>
        </row>
        <row r="1915">
          <cell r="B1915">
            <v>0</v>
          </cell>
          <cell r="D1915">
            <v>0</v>
          </cell>
          <cell r="E1915">
            <v>0</v>
          </cell>
          <cell r="F1915">
            <v>0</v>
          </cell>
          <cell r="G1915">
            <v>0</v>
          </cell>
          <cell r="N1915">
            <v>0</v>
          </cell>
          <cell r="P1915">
            <v>0</v>
          </cell>
        </row>
        <row r="1916">
          <cell r="B1916">
            <v>0</v>
          </cell>
          <cell r="D1916">
            <v>0</v>
          </cell>
          <cell r="E1916">
            <v>0</v>
          </cell>
          <cell r="F1916">
            <v>0</v>
          </cell>
          <cell r="G1916">
            <v>0</v>
          </cell>
          <cell r="N1916">
            <v>0</v>
          </cell>
          <cell r="P1916">
            <v>0</v>
          </cell>
        </row>
        <row r="1917">
          <cell r="B1917">
            <v>0</v>
          </cell>
          <cell r="D1917">
            <v>0</v>
          </cell>
          <cell r="E1917">
            <v>0</v>
          </cell>
          <cell r="F1917">
            <v>0</v>
          </cell>
          <cell r="G1917">
            <v>0</v>
          </cell>
          <cell r="N1917">
            <v>0</v>
          </cell>
          <cell r="P1917">
            <v>0</v>
          </cell>
        </row>
        <row r="1918">
          <cell r="B1918">
            <v>0</v>
          </cell>
          <cell r="D1918">
            <v>0</v>
          </cell>
          <cell r="E1918">
            <v>0</v>
          </cell>
          <cell r="F1918">
            <v>0</v>
          </cell>
          <cell r="G1918">
            <v>0</v>
          </cell>
          <cell r="N1918">
            <v>0</v>
          </cell>
          <cell r="P1918">
            <v>0</v>
          </cell>
        </row>
        <row r="1919">
          <cell r="B1919">
            <v>0</v>
          </cell>
          <cell r="D1919">
            <v>0</v>
          </cell>
          <cell r="E1919">
            <v>0</v>
          </cell>
          <cell r="F1919">
            <v>0</v>
          </cell>
          <cell r="G1919">
            <v>0</v>
          </cell>
          <cell r="N1919">
            <v>0</v>
          </cell>
          <cell r="P1919">
            <v>0</v>
          </cell>
        </row>
        <row r="1920">
          <cell r="B1920">
            <v>0</v>
          </cell>
          <cell r="D1920">
            <v>0</v>
          </cell>
          <cell r="E1920">
            <v>0</v>
          </cell>
          <cell r="F1920">
            <v>0</v>
          </cell>
          <cell r="G1920">
            <v>0</v>
          </cell>
          <cell r="N1920">
            <v>0</v>
          </cell>
          <cell r="P1920">
            <v>0</v>
          </cell>
        </row>
        <row r="1921">
          <cell r="B1921">
            <v>0</v>
          </cell>
          <cell r="D1921">
            <v>0</v>
          </cell>
          <cell r="E1921">
            <v>0</v>
          </cell>
          <cell r="F1921">
            <v>0</v>
          </cell>
          <cell r="G1921">
            <v>0</v>
          </cell>
          <cell r="N1921">
            <v>0</v>
          </cell>
          <cell r="P1921">
            <v>0</v>
          </cell>
        </row>
        <row r="1922">
          <cell r="B1922">
            <v>0</v>
          </cell>
          <cell r="D1922">
            <v>0</v>
          </cell>
          <cell r="E1922">
            <v>0</v>
          </cell>
          <cell r="F1922">
            <v>0</v>
          </cell>
          <cell r="G1922">
            <v>0</v>
          </cell>
          <cell r="N1922">
            <v>0</v>
          </cell>
          <cell r="P1922">
            <v>0</v>
          </cell>
        </row>
        <row r="1923">
          <cell r="B1923">
            <v>0</v>
          </cell>
          <cell r="D1923">
            <v>0</v>
          </cell>
          <cell r="E1923">
            <v>0</v>
          </cell>
          <cell r="F1923">
            <v>0</v>
          </cell>
          <cell r="G1923">
            <v>0</v>
          </cell>
          <cell r="N1923">
            <v>0</v>
          </cell>
          <cell r="P1923">
            <v>0</v>
          </cell>
        </row>
        <row r="1924">
          <cell r="B1924">
            <v>0</v>
          </cell>
          <cell r="D1924">
            <v>0</v>
          </cell>
          <cell r="E1924">
            <v>0</v>
          </cell>
          <cell r="F1924">
            <v>0</v>
          </cell>
          <cell r="G1924">
            <v>0</v>
          </cell>
          <cell r="N1924">
            <v>0</v>
          </cell>
          <cell r="P1924">
            <v>0</v>
          </cell>
        </row>
        <row r="1925">
          <cell r="B1925">
            <v>0</v>
          </cell>
          <cell r="D1925">
            <v>0</v>
          </cell>
          <cell r="E1925">
            <v>0</v>
          </cell>
          <cell r="F1925">
            <v>0</v>
          </cell>
          <cell r="G1925">
            <v>0</v>
          </cell>
          <cell r="N1925">
            <v>0</v>
          </cell>
          <cell r="P1925">
            <v>0</v>
          </cell>
        </row>
        <row r="1926">
          <cell r="B1926">
            <v>0</v>
          </cell>
          <cell r="D1926">
            <v>0</v>
          </cell>
          <cell r="E1926">
            <v>0</v>
          </cell>
          <cell r="F1926">
            <v>0</v>
          </cell>
          <cell r="G1926">
            <v>0</v>
          </cell>
          <cell r="N1926">
            <v>0</v>
          </cell>
          <cell r="P1926">
            <v>0</v>
          </cell>
        </row>
        <row r="1927">
          <cell r="B1927">
            <v>0</v>
          </cell>
          <cell r="D1927">
            <v>0</v>
          </cell>
          <cell r="E1927">
            <v>0</v>
          </cell>
          <cell r="F1927">
            <v>0</v>
          </cell>
          <cell r="G1927">
            <v>0</v>
          </cell>
          <cell r="N1927">
            <v>0</v>
          </cell>
          <cell r="P1927">
            <v>0</v>
          </cell>
        </row>
        <row r="1928">
          <cell r="B1928">
            <v>0</v>
          </cell>
          <cell r="D1928">
            <v>0</v>
          </cell>
          <cell r="E1928">
            <v>0</v>
          </cell>
          <cell r="F1928">
            <v>0</v>
          </cell>
          <cell r="G1928">
            <v>0</v>
          </cell>
          <cell r="N1928">
            <v>0</v>
          </cell>
          <cell r="P1928">
            <v>0</v>
          </cell>
        </row>
        <row r="1929">
          <cell r="B1929">
            <v>0</v>
          </cell>
          <cell r="D1929">
            <v>0</v>
          </cell>
          <cell r="E1929">
            <v>0</v>
          </cell>
          <cell r="F1929">
            <v>0</v>
          </cell>
          <cell r="G1929">
            <v>0</v>
          </cell>
          <cell r="N1929">
            <v>0</v>
          </cell>
          <cell r="P1929">
            <v>0</v>
          </cell>
        </row>
        <row r="1930">
          <cell r="B1930">
            <v>0</v>
          </cell>
          <cell r="D1930">
            <v>0</v>
          </cell>
          <cell r="E1930">
            <v>0</v>
          </cell>
          <cell r="F1930">
            <v>0</v>
          </cell>
          <cell r="G1930">
            <v>0</v>
          </cell>
          <cell r="N1930">
            <v>0</v>
          </cell>
          <cell r="P1930">
            <v>0</v>
          </cell>
        </row>
        <row r="1931">
          <cell r="B1931">
            <v>0</v>
          </cell>
          <cell r="D1931">
            <v>0</v>
          </cell>
          <cell r="E1931">
            <v>0</v>
          </cell>
          <cell r="F1931">
            <v>0</v>
          </cell>
          <cell r="G1931">
            <v>0</v>
          </cell>
          <cell r="N1931">
            <v>0</v>
          </cell>
          <cell r="P1931">
            <v>0</v>
          </cell>
        </row>
        <row r="1932">
          <cell r="B1932">
            <v>0</v>
          </cell>
          <cell r="D1932">
            <v>0</v>
          </cell>
          <cell r="E1932">
            <v>0</v>
          </cell>
          <cell r="F1932">
            <v>0</v>
          </cell>
          <cell r="G1932">
            <v>0</v>
          </cell>
          <cell r="N1932">
            <v>0</v>
          </cell>
          <cell r="P1932">
            <v>0</v>
          </cell>
        </row>
        <row r="1933">
          <cell r="B1933">
            <v>0</v>
          </cell>
          <cell r="D1933">
            <v>0</v>
          </cell>
          <cell r="E1933">
            <v>0</v>
          </cell>
          <cell r="F1933">
            <v>0</v>
          </cell>
          <cell r="G1933">
            <v>0</v>
          </cell>
          <cell r="N1933">
            <v>0</v>
          </cell>
          <cell r="P1933">
            <v>0</v>
          </cell>
        </row>
        <row r="1934">
          <cell r="B1934">
            <v>0</v>
          </cell>
          <cell r="D1934">
            <v>0</v>
          </cell>
          <cell r="E1934">
            <v>0</v>
          </cell>
          <cell r="F1934">
            <v>0</v>
          </cell>
          <cell r="G1934">
            <v>0</v>
          </cell>
          <cell r="N1934">
            <v>0</v>
          </cell>
          <cell r="P1934">
            <v>0</v>
          </cell>
        </row>
        <row r="1935">
          <cell r="B1935">
            <v>0</v>
          </cell>
          <cell r="D1935">
            <v>0</v>
          </cell>
          <cell r="E1935">
            <v>0</v>
          </cell>
          <cell r="F1935">
            <v>0</v>
          </cell>
          <cell r="G1935">
            <v>0</v>
          </cell>
          <cell r="N1935">
            <v>0</v>
          </cell>
          <cell r="P1935">
            <v>0</v>
          </cell>
        </row>
        <row r="1936">
          <cell r="B1936">
            <v>0</v>
          </cell>
          <cell r="D1936">
            <v>0</v>
          </cell>
          <cell r="E1936">
            <v>0</v>
          </cell>
          <cell r="F1936">
            <v>0</v>
          </cell>
          <cell r="G1936">
            <v>0</v>
          </cell>
          <cell r="N1936">
            <v>0</v>
          </cell>
          <cell r="P1936">
            <v>0</v>
          </cell>
        </row>
        <row r="1937">
          <cell r="B1937">
            <v>0</v>
          </cell>
          <cell r="D1937">
            <v>0</v>
          </cell>
          <cell r="E1937">
            <v>0</v>
          </cell>
          <cell r="F1937">
            <v>0</v>
          </cell>
          <cell r="G1937">
            <v>0</v>
          </cell>
          <cell r="N1937">
            <v>0</v>
          </cell>
          <cell r="P1937">
            <v>0</v>
          </cell>
        </row>
        <row r="1938">
          <cell r="B1938">
            <v>0</v>
          </cell>
          <cell r="D1938">
            <v>0</v>
          </cell>
          <cell r="E1938">
            <v>0</v>
          </cell>
          <cell r="F1938">
            <v>0</v>
          </cell>
          <cell r="G1938">
            <v>0</v>
          </cell>
          <cell r="N1938">
            <v>0</v>
          </cell>
          <cell r="P1938">
            <v>0</v>
          </cell>
        </row>
        <row r="1939">
          <cell r="B1939">
            <v>0</v>
          </cell>
          <cell r="D1939">
            <v>0</v>
          </cell>
          <cell r="E1939">
            <v>0</v>
          </cell>
          <cell r="F1939">
            <v>0</v>
          </cell>
          <cell r="G1939">
            <v>0</v>
          </cell>
          <cell r="N1939">
            <v>0</v>
          </cell>
          <cell r="P1939">
            <v>0</v>
          </cell>
        </row>
        <row r="1940">
          <cell r="B1940">
            <v>0</v>
          </cell>
          <cell r="D1940">
            <v>0</v>
          </cell>
          <cell r="E1940">
            <v>0</v>
          </cell>
          <cell r="F1940">
            <v>0</v>
          </cell>
          <cell r="G1940">
            <v>0</v>
          </cell>
          <cell r="N1940">
            <v>0</v>
          </cell>
          <cell r="P1940">
            <v>0</v>
          </cell>
        </row>
        <row r="1941">
          <cell r="B1941">
            <v>0</v>
          </cell>
          <cell r="D1941">
            <v>0</v>
          </cell>
          <cell r="E1941">
            <v>0</v>
          </cell>
          <cell r="F1941">
            <v>0</v>
          </cell>
          <cell r="G1941">
            <v>0</v>
          </cell>
          <cell r="N1941">
            <v>0</v>
          </cell>
          <cell r="P1941">
            <v>0</v>
          </cell>
        </row>
        <row r="1942">
          <cell r="B1942">
            <v>0</v>
          </cell>
          <cell r="D1942">
            <v>0</v>
          </cell>
          <cell r="E1942">
            <v>0</v>
          </cell>
          <cell r="F1942">
            <v>0</v>
          </cell>
          <cell r="G1942">
            <v>0</v>
          </cell>
          <cell r="N1942">
            <v>0</v>
          </cell>
          <cell r="P1942">
            <v>0</v>
          </cell>
        </row>
        <row r="1943">
          <cell r="B1943">
            <v>0</v>
          </cell>
          <cell r="D1943">
            <v>0</v>
          </cell>
          <cell r="E1943">
            <v>0</v>
          </cell>
          <cell r="F1943">
            <v>0</v>
          </cell>
          <cell r="G1943">
            <v>0</v>
          </cell>
          <cell r="N1943">
            <v>0</v>
          </cell>
          <cell r="P1943">
            <v>0</v>
          </cell>
        </row>
        <row r="1944">
          <cell r="B1944">
            <v>0</v>
          </cell>
          <cell r="D1944">
            <v>0</v>
          </cell>
          <cell r="E1944">
            <v>0</v>
          </cell>
          <cell r="F1944">
            <v>0</v>
          </cell>
          <cell r="G1944">
            <v>0</v>
          </cell>
          <cell r="N1944">
            <v>0</v>
          </cell>
          <cell r="P1944">
            <v>0</v>
          </cell>
        </row>
        <row r="1945">
          <cell r="B1945">
            <v>0</v>
          </cell>
          <cell r="D1945">
            <v>0</v>
          </cell>
          <cell r="E1945">
            <v>0</v>
          </cell>
          <cell r="F1945">
            <v>0</v>
          </cell>
          <cell r="G1945">
            <v>0</v>
          </cell>
          <cell r="N1945">
            <v>0</v>
          </cell>
          <cell r="P1945">
            <v>0</v>
          </cell>
        </row>
        <row r="1946">
          <cell r="B1946">
            <v>0</v>
          </cell>
          <cell r="D1946">
            <v>0</v>
          </cell>
          <cell r="E1946">
            <v>0</v>
          </cell>
          <cell r="F1946">
            <v>0</v>
          </cell>
          <cell r="G1946">
            <v>0</v>
          </cell>
          <cell r="N1946">
            <v>0</v>
          </cell>
          <cell r="P1946">
            <v>0</v>
          </cell>
        </row>
        <row r="1947">
          <cell r="B1947">
            <v>0</v>
          </cell>
          <cell r="D1947">
            <v>0</v>
          </cell>
          <cell r="E1947">
            <v>0</v>
          </cell>
          <cell r="F1947">
            <v>0</v>
          </cell>
          <cell r="G1947">
            <v>0</v>
          </cell>
          <cell r="N1947">
            <v>0</v>
          </cell>
          <cell r="P1947">
            <v>0</v>
          </cell>
        </row>
        <row r="1948">
          <cell r="B1948">
            <v>0</v>
          </cell>
          <cell r="D1948">
            <v>0</v>
          </cell>
          <cell r="E1948">
            <v>0</v>
          </cell>
          <cell r="F1948">
            <v>0</v>
          </cell>
          <cell r="G1948">
            <v>0</v>
          </cell>
          <cell r="N1948">
            <v>0</v>
          </cell>
          <cell r="P1948">
            <v>0</v>
          </cell>
        </row>
        <row r="1949">
          <cell r="B1949">
            <v>0</v>
          </cell>
          <cell r="D1949">
            <v>0</v>
          </cell>
          <cell r="E1949">
            <v>0</v>
          </cell>
          <cell r="F1949">
            <v>0</v>
          </cell>
          <cell r="G1949">
            <v>0</v>
          </cell>
          <cell r="N1949">
            <v>0</v>
          </cell>
          <cell r="P1949">
            <v>0</v>
          </cell>
        </row>
        <row r="1950">
          <cell r="B1950">
            <v>0</v>
          </cell>
          <cell r="D1950">
            <v>0</v>
          </cell>
          <cell r="E1950">
            <v>0</v>
          </cell>
          <cell r="F1950">
            <v>0</v>
          </cell>
          <cell r="G1950">
            <v>0</v>
          </cell>
          <cell r="N1950">
            <v>0</v>
          </cell>
          <cell r="P1950">
            <v>0</v>
          </cell>
        </row>
        <row r="1951">
          <cell r="B1951">
            <v>0</v>
          </cell>
          <cell r="D1951">
            <v>0</v>
          </cell>
          <cell r="E1951">
            <v>0</v>
          </cell>
          <cell r="F1951">
            <v>0</v>
          </cell>
          <cell r="G1951">
            <v>0</v>
          </cell>
          <cell r="N1951">
            <v>0</v>
          </cell>
          <cell r="P1951">
            <v>0</v>
          </cell>
        </row>
        <row r="1952">
          <cell r="B1952">
            <v>0</v>
          </cell>
          <cell r="D1952">
            <v>0</v>
          </cell>
          <cell r="E1952">
            <v>0</v>
          </cell>
          <cell r="F1952">
            <v>0</v>
          </cell>
          <cell r="G1952">
            <v>0</v>
          </cell>
          <cell r="N1952">
            <v>0</v>
          </cell>
          <cell r="P1952">
            <v>0</v>
          </cell>
        </row>
        <row r="1953">
          <cell r="B1953">
            <v>0</v>
          </cell>
          <cell r="D1953">
            <v>0</v>
          </cell>
          <cell r="E1953">
            <v>0</v>
          </cell>
          <cell r="F1953">
            <v>0</v>
          </cell>
          <cell r="G1953">
            <v>0</v>
          </cell>
          <cell r="N1953">
            <v>0</v>
          </cell>
          <cell r="P1953">
            <v>0</v>
          </cell>
        </row>
        <row r="1954">
          <cell r="B1954">
            <v>0</v>
          </cell>
          <cell r="D1954">
            <v>0</v>
          </cell>
          <cell r="E1954">
            <v>0</v>
          </cell>
          <cell r="F1954">
            <v>0</v>
          </cell>
          <cell r="G1954">
            <v>0</v>
          </cell>
          <cell r="N1954">
            <v>0</v>
          </cell>
          <cell r="P1954">
            <v>0</v>
          </cell>
        </row>
        <row r="1955">
          <cell r="B1955">
            <v>0</v>
          </cell>
          <cell r="D1955">
            <v>0</v>
          </cell>
          <cell r="E1955">
            <v>0</v>
          </cell>
          <cell r="F1955">
            <v>0</v>
          </cell>
          <cell r="G1955">
            <v>0</v>
          </cell>
          <cell r="N1955">
            <v>0</v>
          </cell>
          <cell r="P1955">
            <v>0</v>
          </cell>
        </row>
        <row r="1956">
          <cell r="B1956">
            <v>0</v>
          </cell>
          <cell r="D1956">
            <v>0</v>
          </cell>
          <cell r="E1956">
            <v>0</v>
          </cell>
          <cell r="F1956">
            <v>0</v>
          </cell>
          <cell r="G1956">
            <v>0</v>
          </cell>
          <cell r="N1956">
            <v>0</v>
          </cell>
          <cell r="P1956">
            <v>0</v>
          </cell>
        </row>
        <row r="1957">
          <cell r="B1957">
            <v>0</v>
          </cell>
          <cell r="D1957">
            <v>0</v>
          </cell>
          <cell r="E1957">
            <v>0</v>
          </cell>
          <cell r="F1957">
            <v>0</v>
          </cell>
          <cell r="G1957">
            <v>0</v>
          </cell>
          <cell r="N1957">
            <v>0</v>
          </cell>
          <cell r="P1957">
            <v>0</v>
          </cell>
        </row>
        <row r="1958">
          <cell r="B1958">
            <v>0</v>
          </cell>
          <cell r="D1958">
            <v>0</v>
          </cell>
          <cell r="E1958">
            <v>0</v>
          </cell>
          <cell r="F1958">
            <v>0</v>
          </cell>
          <cell r="G1958">
            <v>0</v>
          </cell>
          <cell r="N1958">
            <v>0</v>
          </cell>
          <cell r="P1958">
            <v>0</v>
          </cell>
        </row>
        <row r="1959">
          <cell r="B1959">
            <v>0</v>
          </cell>
          <cell r="D1959">
            <v>0</v>
          </cell>
          <cell r="E1959">
            <v>0</v>
          </cell>
          <cell r="F1959">
            <v>0</v>
          </cell>
          <cell r="G1959">
            <v>0</v>
          </cell>
          <cell r="N1959">
            <v>0</v>
          </cell>
          <cell r="P1959">
            <v>0</v>
          </cell>
        </row>
        <row r="1960">
          <cell r="B1960">
            <v>0</v>
          </cell>
          <cell r="D1960">
            <v>0</v>
          </cell>
          <cell r="E1960">
            <v>0</v>
          </cell>
          <cell r="F1960">
            <v>0</v>
          </cell>
          <cell r="G1960">
            <v>0</v>
          </cell>
          <cell r="N1960">
            <v>0</v>
          </cell>
          <cell r="P1960">
            <v>0</v>
          </cell>
        </row>
        <row r="1961">
          <cell r="B1961">
            <v>0</v>
          </cell>
          <cell r="D1961">
            <v>0</v>
          </cell>
          <cell r="E1961">
            <v>0</v>
          </cell>
          <cell r="F1961">
            <v>0</v>
          </cell>
          <cell r="G1961">
            <v>0</v>
          </cell>
          <cell r="N1961">
            <v>0</v>
          </cell>
          <cell r="P1961">
            <v>0</v>
          </cell>
        </row>
        <row r="1962">
          <cell r="B1962">
            <v>0</v>
          </cell>
          <cell r="D1962">
            <v>0</v>
          </cell>
          <cell r="E1962">
            <v>0</v>
          </cell>
          <cell r="F1962">
            <v>0</v>
          </cell>
          <cell r="G1962">
            <v>0</v>
          </cell>
          <cell r="N1962">
            <v>0</v>
          </cell>
          <cell r="P1962">
            <v>0</v>
          </cell>
        </row>
        <row r="1963">
          <cell r="B1963">
            <v>0</v>
          </cell>
          <cell r="D1963">
            <v>0</v>
          </cell>
          <cell r="E1963">
            <v>0</v>
          </cell>
          <cell r="F1963">
            <v>0</v>
          </cell>
          <cell r="G1963">
            <v>0</v>
          </cell>
          <cell r="N1963">
            <v>0</v>
          </cell>
          <cell r="P1963">
            <v>0</v>
          </cell>
        </row>
        <row r="1964">
          <cell r="B1964">
            <v>0</v>
          </cell>
          <cell r="D1964">
            <v>0</v>
          </cell>
          <cell r="E1964">
            <v>0</v>
          </cell>
          <cell r="F1964">
            <v>0</v>
          </cell>
          <cell r="G1964">
            <v>0</v>
          </cell>
          <cell r="N1964">
            <v>0</v>
          </cell>
          <cell r="P1964">
            <v>0</v>
          </cell>
        </row>
        <row r="1965">
          <cell r="B1965">
            <v>0</v>
          </cell>
          <cell r="D1965">
            <v>0</v>
          </cell>
          <cell r="E1965">
            <v>0</v>
          </cell>
          <cell r="F1965">
            <v>0</v>
          </cell>
          <cell r="G1965">
            <v>0</v>
          </cell>
          <cell r="N1965">
            <v>0</v>
          </cell>
          <cell r="P1965">
            <v>0</v>
          </cell>
        </row>
        <row r="1966">
          <cell r="B1966">
            <v>0</v>
          </cell>
          <cell r="D1966">
            <v>0</v>
          </cell>
          <cell r="E1966">
            <v>0</v>
          </cell>
          <cell r="F1966">
            <v>0</v>
          </cell>
          <cell r="G1966">
            <v>0</v>
          </cell>
          <cell r="N1966">
            <v>0</v>
          </cell>
          <cell r="P1966">
            <v>0</v>
          </cell>
        </row>
        <row r="1967">
          <cell r="B1967">
            <v>0</v>
          </cell>
          <cell r="D1967">
            <v>0</v>
          </cell>
          <cell r="E1967">
            <v>0</v>
          </cell>
          <cell r="F1967">
            <v>0</v>
          </cell>
          <cell r="G1967">
            <v>0</v>
          </cell>
          <cell r="N1967">
            <v>0</v>
          </cell>
          <cell r="P1967">
            <v>0</v>
          </cell>
        </row>
        <row r="1968">
          <cell r="B1968">
            <v>0</v>
          </cell>
          <cell r="D1968">
            <v>0</v>
          </cell>
          <cell r="E1968">
            <v>0</v>
          </cell>
          <cell r="F1968">
            <v>0</v>
          </cell>
          <cell r="G1968">
            <v>0</v>
          </cell>
          <cell r="N1968">
            <v>0</v>
          </cell>
          <cell r="P1968">
            <v>0</v>
          </cell>
        </row>
        <row r="1969">
          <cell r="B1969">
            <v>0</v>
          </cell>
          <cell r="D1969">
            <v>0</v>
          </cell>
          <cell r="E1969">
            <v>0</v>
          </cell>
          <cell r="F1969">
            <v>0</v>
          </cell>
          <cell r="G1969">
            <v>0</v>
          </cell>
          <cell r="N1969">
            <v>0</v>
          </cell>
          <cell r="P1969">
            <v>0</v>
          </cell>
        </row>
        <row r="1970">
          <cell r="B1970">
            <v>0</v>
          </cell>
          <cell r="D1970">
            <v>0</v>
          </cell>
          <cell r="E1970">
            <v>0</v>
          </cell>
          <cell r="F1970">
            <v>0</v>
          </cell>
          <cell r="G1970">
            <v>0</v>
          </cell>
          <cell r="N1970">
            <v>0</v>
          </cell>
          <cell r="P1970">
            <v>0</v>
          </cell>
        </row>
        <row r="1971">
          <cell r="B1971">
            <v>0</v>
          </cell>
          <cell r="D1971">
            <v>0</v>
          </cell>
          <cell r="E1971">
            <v>0</v>
          </cell>
          <cell r="F1971">
            <v>0</v>
          </cell>
          <cell r="G1971">
            <v>0</v>
          </cell>
          <cell r="N1971">
            <v>0</v>
          </cell>
          <cell r="P1971">
            <v>0</v>
          </cell>
        </row>
        <row r="1972">
          <cell r="B1972">
            <v>0</v>
          </cell>
          <cell r="D1972">
            <v>0</v>
          </cell>
          <cell r="E1972">
            <v>0</v>
          </cell>
          <cell r="F1972">
            <v>0</v>
          </cell>
          <cell r="G1972">
            <v>0</v>
          </cell>
          <cell r="N1972">
            <v>0</v>
          </cell>
          <cell r="P1972">
            <v>0</v>
          </cell>
        </row>
        <row r="1973">
          <cell r="B1973">
            <v>0</v>
          </cell>
          <cell r="D1973">
            <v>0</v>
          </cell>
          <cell r="E1973">
            <v>0</v>
          </cell>
          <cell r="F1973">
            <v>0</v>
          </cell>
          <cell r="G1973">
            <v>0</v>
          </cell>
          <cell r="N1973">
            <v>0</v>
          </cell>
          <cell r="P1973">
            <v>0</v>
          </cell>
        </row>
        <row r="1974">
          <cell r="B1974">
            <v>0</v>
          </cell>
          <cell r="D1974">
            <v>0</v>
          </cell>
          <cell r="E1974">
            <v>0</v>
          </cell>
          <cell r="F1974">
            <v>0</v>
          </cell>
          <cell r="G1974">
            <v>0</v>
          </cell>
          <cell r="N1974">
            <v>0</v>
          </cell>
          <cell r="P1974">
            <v>0</v>
          </cell>
        </row>
        <row r="1975">
          <cell r="B1975">
            <v>0</v>
          </cell>
          <cell r="D1975">
            <v>0</v>
          </cell>
          <cell r="E1975">
            <v>0</v>
          </cell>
          <cell r="F1975">
            <v>0</v>
          </cell>
          <cell r="G1975">
            <v>0</v>
          </cell>
          <cell r="N1975">
            <v>0</v>
          </cell>
          <cell r="P1975">
            <v>0</v>
          </cell>
        </row>
        <row r="1976">
          <cell r="B1976">
            <v>0</v>
          </cell>
          <cell r="D1976">
            <v>0</v>
          </cell>
          <cell r="E1976">
            <v>0</v>
          </cell>
          <cell r="F1976">
            <v>0</v>
          </cell>
          <cell r="G1976">
            <v>0</v>
          </cell>
          <cell r="N1976">
            <v>0</v>
          </cell>
          <cell r="P1976">
            <v>0</v>
          </cell>
        </row>
        <row r="1977">
          <cell r="B1977">
            <v>0</v>
          </cell>
          <cell r="D1977">
            <v>0</v>
          </cell>
          <cell r="E1977">
            <v>0</v>
          </cell>
          <cell r="F1977">
            <v>0</v>
          </cell>
          <cell r="G1977">
            <v>0</v>
          </cell>
          <cell r="N1977">
            <v>0</v>
          </cell>
          <cell r="P1977">
            <v>0</v>
          </cell>
        </row>
        <row r="1978">
          <cell r="B1978">
            <v>0</v>
          </cell>
          <cell r="D1978">
            <v>0</v>
          </cell>
          <cell r="E1978">
            <v>0</v>
          </cell>
          <cell r="F1978">
            <v>0</v>
          </cell>
          <cell r="G1978">
            <v>0</v>
          </cell>
          <cell r="N1978">
            <v>0</v>
          </cell>
          <cell r="P1978">
            <v>0</v>
          </cell>
        </row>
        <row r="1979">
          <cell r="B1979">
            <v>0</v>
          </cell>
          <cell r="D1979">
            <v>0</v>
          </cell>
          <cell r="E1979">
            <v>0</v>
          </cell>
          <cell r="F1979">
            <v>0</v>
          </cell>
          <cell r="G1979">
            <v>0</v>
          </cell>
          <cell r="N1979">
            <v>0</v>
          </cell>
          <cell r="P1979">
            <v>0</v>
          </cell>
        </row>
        <row r="1980">
          <cell r="B1980">
            <v>0</v>
          </cell>
          <cell r="D1980">
            <v>0</v>
          </cell>
          <cell r="E1980">
            <v>0</v>
          </cell>
          <cell r="F1980">
            <v>0</v>
          </cell>
          <cell r="G1980">
            <v>0</v>
          </cell>
          <cell r="N1980">
            <v>0</v>
          </cell>
          <cell r="P1980">
            <v>0</v>
          </cell>
        </row>
        <row r="1981">
          <cell r="B1981">
            <v>0</v>
          </cell>
          <cell r="D1981">
            <v>0</v>
          </cell>
          <cell r="E1981">
            <v>0</v>
          </cell>
          <cell r="F1981">
            <v>0</v>
          </cell>
          <cell r="G1981">
            <v>0</v>
          </cell>
          <cell r="N1981">
            <v>0</v>
          </cell>
          <cell r="P1981">
            <v>0</v>
          </cell>
        </row>
        <row r="1982">
          <cell r="B1982">
            <v>0</v>
          </cell>
          <cell r="D1982">
            <v>0</v>
          </cell>
          <cell r="E1982">
            <v>0</v>
          </cell>
          <cell r="F1982">
            <v>0</v>
          </cell>
          <cell r="G1982">
            <v>0</v>
          </cell>
          <cell r="N1982">
            <v>0</v>
          </cell>
          <cell r="P1982">
            <v>0</v>
          </cell>
        </row>
        <row r="1983">
          <cell r="B1983">
            <v>0</v>
          </cell>
          <cell r="D1983">
            <v>0</v>
          </cell>
          <cell r="E1983">
            <v>0</v>
          </cell>
          <cell r="F1983">
            <v>0</v>
          </cell>
          <cell r="G1983">
            <v>0</v>
          </cell>
          <cell r="N1983">
            <v>0</v>
          </cell>
          <cell r="P1983">
            <v>0</v>
          </cell>
        </row>
        <row r="1984">
          <cell r="B1984">
            <v>0</v>
          </cell>
          <cell r="D1984">
            <v>0</v>
          </cell>
          <cell r="E1984">
            <v>0</v>
          </cell>
          <cell r="F1984">
            <v>0</v>
          </cell>
          <cell r="G1984">
            <v>0</v>
          </cell>
          <cell r="N1984">
            <v>0</v>
          </cell>
          <cell r="P1984">
            <v>0</v>
          </cell>
        </row>
        <row r="1985">
          <cell r="B1985">
            <v>0</v>
          </cell>
          <cell r="D1985">
            <v>0</v>
          </cell>
          <cell r="E1985">
            <v>0</v>
          </cell>
          <cell r="F1985">
            <v>0</v>
          </cell>
          <cell r="G1985">
            <v>0</v>
          </cell>
          <cell r="N1985">
            <v>0</v>
          </cell>
          <cell r="P1985">
            <v>0</v>
          </cell>
        </row>
        <row r="1986">
          <cell r="B1986">
            <v>0</v>
          </cell>
          <cell r="D1986">
            <v>0</v>
          </cell>
          <cell r="E1986">
            <v>0</v>
          </cell>
          <cell r="F1986">
            <v>0</v>
          </cell>
          <cell r="G1986">
            <v>0</v>
          </cell>
          <cell r="N1986">
            <v>0</v>
          </cell>
          <cell r="P1986">
            <v>0</v>
          </cell>
        </row>
        <row r="1987">
          <cell r="B1987">
            <v>0</v>
          </cell>
          <cell r="D1987">
            <v>0</v>
          </cell>
          <cell r="E1987">
            <v>0</v>
          </cell>
          <cell r="F1987">
            <v>0</v>
          </cell>
          <cell r="G1987">
            <v>0</v>
          </cell>
          <cell r="N1987">
            <v>0</v>
          </cell>
          <cell r="P1987">
            <v>0</v>
          </cell>
        </row>
        <row r="1988">
          <cell r="B1988">
            <v>0</v>
          </cell>
          <cell r="D1988">
            <v>0</v>
          </cell>
          <cell r="E1988">
            <v>0</v>
          </cell>
          <cell r="F1988">
            <v>0</v>
          </cell>
          <cell r="G1988">
            <v>0</v>
          </cell>
          <cell r="N1988">
            <v>0</v>
          </cell>
          <cell r="P1988">
            <v>0</v>
          </cell>
        </row>
        <row r="1989">
          <cell r="B1989">
            <v>0</v>
          </cell>
          <cell r="D1989">
            <v>0</v>
          </cell>
          <cell r="E1989">
            <v>0</v>
          </cell>
          <cell r="F1989">
            <v>0</v>
          </cell>
          <cell r="G1989">
            <v>0</v>
          </cell>
          <cell r="N1989">
            <v>0</v>
          </cell>
          <cell r="P1989">
            <v>0</v>
          </cell>
        </row>
        <row r="1990">
          <cell r="B1990">
            <v>0</v>
          </cell>
          <cell r="D1990">
            <v>0</v>
          </cell>
          <cell r="E1990">
            <v>0</v>
          </cell>
          <cell r="F1990">
            <v>0</v>
          </cell>
          <cell r="G1990">
            <v>0</v>
          </cell>
          <cell r="N1990">
            <v>0</v>
          </cell>
          <cell r="P1990">
            <v>0</v>
          </cell>
        </row>
        <row r="1991">
          <cell r="B1991">
            <v>0</v>
          </cell>
          <cell r="D1991">
            <v>0</v>
          </cell>
          <cell r="E1991">
            <v>0</v>
          </cell>
          <cell r="F1991">
            <v>0</v>
          </cell>
          <cell r="G1991">
            <v>0</v>
          </cell>
          <cell r="N1991">
            <v>0</v>
          </cell>
          <cell r="P1991">
            <v>0</v>
          </cell>
        </row>
        <row r="1992">
          <cell r="B1992">
            <v>0</v>
          </cell>
          <cell r="D1992">
            <v>0</v>
          </cell>
          <cell r="E1992">
            <v>0</v>
          </cell>
          <cell r="F1992">
            <v>0</v>
          </cell>
          <cell r="G1992">
            <v>0</v>
          </cell>
          <cell r="N1992">
            <v>0</v>
          </cell>
          <cell r="P1992">
            <v>0</v>
          </cell>
        </row>
        <row r="1993">
          <cell r="B1993">
            <v>0</v>
          </cell>
          <cell r="D1993">
            <v>0</v>
          </cell>
          <cell r="E1993">
            <v>0</v>
          </cell>
          <cell r="F1993">
            <v>0</v>
          </cell>
          <cell r="G1993">
            <v>0</v>
          </cell>
          <cell r="N1993">
            <v>0</v>
          </cell>
          <cell r="P1993">
            <v>0</v>
          </cell>
        </row>
        <row r="1994">
          <cell r="B1994">
            <v>0</v>
          </cell>
          <cell r="D1994">
            <v>0</v>
          </cell>
          <cell r="E1994">
            <v>0</v>
          </cell>
          <cell r="F1994">
            <v>0</v>
          </cell>
          <cell r="G1994">
            <v>0</v>
          </cell>
          <cell r="N1994">
            <v>0</v>
          </cell>
          <cell r="P1994">
            <v>0</v>
          </cell>
        </row>
        <row r="1995">
          <cell r="B1995">
            <v>0</v>
          </cell>
          <cell r="D1995">
            <v>0</v>
          </cell>
          <cell r="E1995">
            <v>0</v>
          </cell>
          <cell r="F1995">
            <v>0</v>
          </cell>
          <cell r="G1995">
            <v>0</v>
          </cell>
          <cell r="N1995">
            <v>0</v>
          </cell>
          <cell r="P1995">
            <v>0</v>
          </cell>
        </row>
        <row r="1996">
          <cell r="B1996">
            <v>0</v>
          </cell>
          <cell r="D1996">
            <v>0</v>
          </cell>
          <cell r="E1996">
            <v>0</v>
          </cell>
          <cell r="F1996">
            <v>0</v>
          </cell>
          <cell r="G1996">
            <v>0</v>
          </cell>
          <cell r="N1996">
            <v>0</v>
          </cell>
          <cell r="P1996">
            <v>0</v>
          </cell>
        </row>
        <row r="1997">
          <cell r="B1997">
            <v>0</v>
          </cell>
          <cell r="D1997">
            <v>0</v>
          </cell>
          <cell r="E1997">
            <v>0</v>
          </cell>
          <cell r="F1997">
            <v>0</v>
          </cell>
          <cell r="G1997">
            <v>0</v>
          </cell>
          <cell r="N1997">
            <v>0</v>
          </cell>
          <cell r="P1997">
            <v>0</v>
          </cell>
        </row>
        <row r="1998">
          <cell r="B1998">
            <v>0</v>
          </cell>
          <cell r="D1998">
            <v>0</v>
          </cell>
          <cell r="E1998">
            <v>0</v>
          </cell>
          <cell r="F1998">
            <v>0</v>
          </cell>
          <cell r="G1998">
            <v>0</v>
          </cell>
          <cell r="N1998">
            <v>0</v>
          </cell>
          <cell r="P1998">
            <v>0</v>
          </cell>
        </row>
        <row r="1999">
          <cell r="B1999">
            <v>0</v>
          </cell>
          <cell r="D1999">
            <v>0</v>
          </cell>
          <cell r="E1999">
            <v>0</v>
          </cell>
          <cell r="F1999">
            <v>0</v>
          </cell>
          <cell r="G1999">
            <v>0</v>
          </cell>
          <cell r="N1999">
            <v>0</v>
          </cell>
          <cell r="P1999">
            <v>0</v>
          </cell>
        </row>
        <row r="2000">
          <cell r="B2000">
            <v>0</v>
          </cell>
          <cell r="D2000">
            <v>0</v>
          </cell>
          <cell r="E2000">
            <v>0</v>
          </cell>
          <cell r="F2000">
            <v>0</v>
          </cell>
          <cell r="G2000">
            <v>0</v>
          </cell>
          <cell r="N2000">
            <v>0</v>
          </cell>
          <cell r="P2000">
            <v>0</v>
          </cell>
        </row>
        <row r="2001">
          <cell r="B2001">
            <v>0</v>
          </cell>
          <cell r="D2001">
            <v>0</v>
          </cell>
          <cell r="E2001">
            <v>0</v>
          </cell>
          <cell r="F2001">
            <v>0</v>
          </cell>
          <cell r="G2001">
            <v>0</v>
          </cell>
          <cell r="N2001">
            <v>0</v>
          </cell>
          <cell r="P2001">
            <v>0</v>
          </cell>
        </row>
        <row r="2002">
          <cell r="B2002">
            <v>0</v>
          </cell>
          <cell r="D2002">
            <v>0</v>
          </cell>
          <cell r="E2002">
            <v>0</v>
          </cell>
          <cell r="F2002">
            <v>0</v>
          </cell>
          <cell r="G2002">
            <v>0</v>
          </cell>
          <cell r="N2002">
            <v>0</v>
          </cell>
          <cell r="P2002">
            <v>0</v>
          </cell>
        </row>
        <row r="2003">
          <cell r="B2003">
            <v>0</v>
          </cell>
          <cell r="D2003">
            <v>0</v>
          </cell>
          <cell r="E2003">
            <v>0</v>
          </cell>
          <cell r="F2003">
            <v>0</v>
          </cell>
          <cell r="G2003">
            <v>0</v>
          </cell>
          <cell r="N2003">
            <v>0</v>
          </cell>
          <cell r="P2003">
            <v>0</v>
          </cell>
        </row>
        <row r="2004">
          <cell r="B2004">
            <v>0</v>
          </cell>
          <cell r="D2004">
            <v>0</v>
          </cell>
          <cell r="E2004">
            <v>0</v>
          </cell>
          <cell r="F2004">
            <v>0</v>
          </cell>
          <cell r="G2004">
            <v>0</v>
          </cell>
          <cell r="N2004">
            <v>0</v>
          </cell>
          <cell r="P2004">
            <v>0</v>
          </cell>
        </row>
        <row r="2005">
          <cell r="B2005">
            <v>0</v>
          </cell>
          <cell r="D2005">
            <v>0</v>
          </cell>
          <cell r="E2005">
            <v>0</v>
          </cell>
          <cell r="F2005">
            <v>0</v>
          </cell>
          <cell r="G2005">
            <v>0</v>
          </cell>
          <cell r="N2005">
            <v>0</v>
          </cell>
          <cell r="P2005">
            <v>0</v>
          </cell>
        </row>
        <row r="2006">
          <cell r="B2006">
            <v>0</v>
          </cell>
          <cell r="D2006">
            <v>0</v>
          </cell>
          <cell r="E2006">
            <v>0</v>
          </cell>
          <cell r="F2006">
            <v>0</v>
          </cell>
          <cell r="G2006">
            <v>0</v>
          </cell>
          <cell r="N2006">
            <v>0</v>
          </cell>
          <cell r="P2006">
            <v>0</v>
          </cell>
        </row>
        <row r="2007">
          <cell r="B2007">
            <v>0</v>
          </cell>
          <cell r="D2007">
            <v>0</v>
          </cell>
          <cell r="E2007">
            <v>0</v>
          </cell>
          <cell r="F2007">
            <v>0</v>
          </cell>
          <cell r="G2007">
            <v>0</v>
          </cell>
          <cell r="N2007">
            <v>0</v>
          </cell>
          <cell r="P2007">
            <v>0</v>
          </cell>
        </row>
        <row r="2008">
          <cell r="B2008">
            <v>0</v>
          </cell>
          <cell r="D2008">
            <v>0</v>
          </cell>
          <cell r="E2008">
            <v>0</v>
          </cell>
          <cell r="F2008">
            <v>0</v>
          </cell>
          <cell r="G2008">
            <v>0</v>
          </cell>
          <cell r="N2008">
            <v>0</v>
          </cell>
          <cell r="P2008">
            <v>0</v>
          </cell>
        </row>
        <row r="2009">
          <cell r="B2009">
            <v>0</v>
          </cell>
          <cell r="D2009">
            <v>0</v>
          </cell>
          <cell r="E2009">
            <v>0</v>
          </cell>
          <cell r="F2009">
            <v>0</v>
          </cell>
          <cell r="G2009">
            <v>0</v>
          </cell>
          <cell r="N2009">
            <v>0</v>
          </cell>
          <cell r="P2009">
            <v>0</v>
          </cell>
        </row>
        <row r="2010">
          <cell r="B2010">
            <v>0</v>
          </cell>
          <cell r="D2010">
            <v>0</v>
          </cell>
          <cell r="E2010">
            <v>0</v>
          </cell>
          <cell r="F2010">
            <v>0</v>
          </cell>
          <cell r="G2010">
            <v>0</v>
          </cell>
          <cell r="N2010">
            <v>0</v>
          </cell>
          <cell r="P2010">
            <v>0</v>
          </cell>
        </row>
        <row r="2011">
          <cell r="B2011">
            <v>0</v>
          </cell>
          <cell r="D2011">
            <v>0</v>
          </cell>
          <cell r="E2011">
            <v>0</v>
          </cell>
          <cell r="F2011">
            <v>0</v>
          </cell>
          <cell r="G2011">
            <v>0</v>
          </cell>
          <cell r="N2011">
            <v>0</v>
          </cell>
          <cell r="P2011">
            <v>0</v>
          </cell>
        </row>
        <row r="2012">
          <cell r="B2012">
            <v>0</v>
          </cell>
          <cell r="D2012">
            <v>0</v>
          </cell>
          <cell r="E2012">
            <v>0</v>
          </cell>
          <cell r="F2012">
            <v>0</v>
          </cell>
          <cell r="G2012">
            <v>0</v>
          </cell>
          <cell r="N2012">
            <v>0</v>
          </cell>
          <cell r="P2012">
            <v>0</v>
          </cell>
        </row>
        <row r="2013">
          <cell r="B2013">
            <v>0</v>
          </cell>
          <cell r="D2013">
            <v>0</v>
          </cell>
          <cell r="E2013">
            <v>0</v>
          </cell>
          <cell r="F2013">
            <v>0</v>
          </cell>
          <cell r="G2013">
            <v>0</v>
          </cell>
          <cell r="N2013">
            <v>0</v>
          </cell>
          <cell r="P2013">
            <v>0</v>
          </cell>
        </row>
        <row r="2014">
          <cell r="B2014">
            <v>0</v>
          </cell>
          <cell r="D2014">
            <v>0</v>
          </cell>
          <cell r="E2014">
            <v>0</v>
          </cell>
          <cell r="F2014">
            <v>0</v>
          </cell>
          <cell r="G2014">
            <v>0</v>
          </cell>
          <cell r="N2014">
            <v>0</v>
          </cell>
          <cell r="P2014">
            <v>0</v>
          </cell>
        </row>
        <row r="2015">
          <cell r="B2015">
            <v>0</v>
          </cell>
          <cell r="D2015">
            <v>0</v>
          </cell>
          <cell r="E2015">
            <v>0</v>
          </cell>
          <cell r="F2015">
            <v>0</v>
          </cell>
          <cell r="G2015">
            <v>0</v>
          </cell>
          <cell r="N2015">
            <v>0</v>
          </cell>
          <cell r="P2015">
            <v>0</v>
          </cell>
        </row>
        <row r="2016">
          <cell r="B2016">
            <v>0</v>
          </cell>
          <cell r="D2016">
            <v>0</v>
          </cell>
          <cell r="E2016">
            <v>0</v>
          </cell>
          <cell r="F2016">
            <v>0</v>
          </cell>
          <cell r="G2016">
            <v>0</v>
          </cell>
          <cell r="N2016">
            <v>0</v>
          </cell>
          <cell r="P2016">
            <v>0</v>
          </cell>
        </row>
        <row r="2017">
          <cell r="B2017">
            <v>0</v>
          </cell>
          <cell r="D2017">
            <v>0</v>
          </cell>
          <cell r="E2017">
            <v>0</v>
          </cell>
          <cell r="F2017">
            <v>0</v>
          </cell>
          <cell r="G2017">
            <v>0</v>
          </cell>
          <cell r="N2017">
            <v>0</v>
          </cell>
          <cell r="P2017">
            <v>0</v>
          </cell>
        </row>
        <row r="2018">
          <cell r="B2018">
            <v>0</v>
          </cell>
          <cell r="D2018">
            <v>0</v>
          </cell>
          <cell r="E2018">
            <v>0</v>
          </cell>
          <cell r="F2018">
            <v>0</v>
          </cell>
          <cell r="G2018">
            <v>0</v>
          </cell>
          <cell r="N2018">
            <v>0</v>
          </cell>
          <cell r="P2018">
            <v>0</v>
          </cell>
        </row>
        <row r="2019">
          <cell r="B2019">
            <v>0</v>
          </cell>
          <cell r="D2019">
            <v>0</v>
          </cell>
          <cell r="E2019">
            <v>0</v>
          </cell>
          <cell r="F2019">
            <v>0</v>
          </cell>
          <cell r="G2019">
            <v>0</v>
          </cell>
          <cell r="N2019">
            <v>0</v>
          </cell>
          <cell r="P2019">
            <v>0</v>
          </cell>
        </row>
        <row r="2020">
          <cell r="B2020">
            <v>0</v>
          </cell>
          <cell r="D2020">
            <v>0</v>
          </cell>
          <cell r="E2020">
            <v>0</v>
          </cell>
          <cell r="F2020">
            <v>0</v>
          </cell>
          <cell r="G2020">
            <v>0</v>
          </cell>
          <cell r="N2020">
            <v>0</v>
          </cell>
          <cell r="P2020">
            <v>0</v>
          </cell>
        </row>
        <row r="2021">
          <cell r="B2021">
            <v>0</v>
          </cell>
          <cell r="D2021">
            <v>0</v>
          </cell>
          <cell r="E2021">
            <v>0</v>
          </cell>
          <cell r="F2021">
            <v>0</v>
          </cell>
          <cell r="G2021">
            <v>0</v>
          </cell>
          <cell r="N2021">
            <v>0</v>
          </cell>
          <cell r="P2021">
            <v>0</v>
          </cell>
        </row>
        <row r="2022">
          <cell r="B2022">
            <v>0</v>
          </cell>
          <cell r="D2022">
            <v>0</v>
          </cell>
          <cell r="E2022">
            <v>0</v>
          </cell>
          <cell r="F2022">
            <v>0</v>
          </cell>
          <cell r="G2022">
            <v>0</v>
          </cell>
          <cell r="N2022">
            <v>0</v>
          </cell>
          <cell r="P2022">
            <v>0</v>
          </cell>
        </row>
        <row r="2023">
          <cell r="B2023">
            <v>0</v>
          </cell>
          <cell r="D2023">
            <v>0</v>
          </cell>
          <cell r="E2023">
            <v>0</v>
          </cell>
          <cell r="F2023">
            <v>0</v>
          </cell>
          <cell r="G2023">
            <v>0</v>
          </cell>
          <cell r="N2023">
            <v>0</v>
          </cell>
          <cell r="P2023">
            <v>0</v>
          </cell>
        </row>
        <row r="2024">
          <cell r="B2024">
            <v>0</v>
          </cell>
          <cell r="D2024">
            <v>0</v>
          </cell>
          <cell r="E2024">
            <v>0</v>
          </cell>
          <cell r="F2024">
            <v>0</v>
          </cell>
          <cell r="G2024">
            <v>0</v>
          </cell>
          <cell r="N2024">
            <v>0</v>
          </cell>
          <cell r="P2024">
            <v>0</v>
          </cell>
        </row>
        <row r="2025">
          <cell r="B2025">
            <v>0</v>
          </cell>
          <cell r="D2025">
            <v>0</v>
          </cell>
          <cell r="E2025">
            <v>0</v>
          </cell>
          <cell r="F2025">
            <v>0</v>
          </cell>
          <cell r="G2025">
            <v>0</v>
          </cell>
          <cell r="N2025">
            <v>0</v>
          </cell>
          <cell r="P2025">
            <v>0</v>
          </cell>
        </row>
        <row r="2026">
          <cell r="B2026">
            <v>0</v>
          </cell>
          <cell r="D2026">
            <v>0</v>
          </cell>
          <cell r="E2026">
            <v>0</v>
          </cell>
          <cell r="F2026">
            <v>0</v>
          </cell>
          <cell r="G2026">
            <v>0</v>
          </cell>
          <cell r="N2026">
            <v>0</v>
          </cell>
          <cell r="P2026">
            <v>0</v>
          </cell>
        </row>
        <row r="2027">
          <cell r="B2027">
            <v>0</v>
          </cell>
          <cell r="D2027">
            <v>0</v>
          </cell>
          <cell r="E2027">
            <v>0</v>
          </cell>
          <cell r="F2027">
            <v>0</v>
          </cell>
          <cell r="G2027">
            <v>0</v>
          </cell>
          <cell r="N2027">
            <v>0</v>
          </cell>
          <cell r="P2027">
            <v>0</v>
          </cell>
        </row>
        <row r="2028">
          <cell r="B2028">
            <v>0</v>
          </cell>
          <cell r="D2028">
            <v>0</v>
          </cell>
          <cell r="E2028">
            <v>0</v>
          </cell>
          <cell r="F2028">
            <v>0</v>
          </cell>
          <cell r="G2028">
            <v>0</v>
          </cell>
          <cell r="N2028">
            <v>0</v>
          </cell>
          <cell r="P2028">
            <v>0</v>
          </cell>
        </row>
        <row r="2029">
          <cell r="B2029">
            <v>0</v>
          </cell>
          <cell r="D2029">
            <v>0</v>
          </cell>
          <cell r="E2029">
            <v>0</v>
          </cell>
          <cell r="F2029">
            <v>0</v>
          </cell>
          <cell r="G2029">
            <v>0</v>
          </cell>
          <cell r="N2029">
            <v>0</v>
          </cell>
          <cell r="P2029">
            <v>0</v>
          </cell>
        </row>
        <row r="2030">
          <cell r="B2030">
            <v>0</v>
          </cell>
          <cell r="D2030">
            <v>0</v>
          </cell>
          <cell r="E2030">
            <v>0</v>
          </cell>
          <cell r="F2030">
            <v>0</v>
          </cell>
          <cell r="G2030">
            <v>0</v>
          </cell>
          <cell r="N2030">
            <v>0</v>
          </cell>
          <cell r="P2030">
            <v>0</v>
          </cell>
        </row>
        <row r="2031">
          <cell r="B2031">
            <v>0</v>
          </cell>
          <cell r="D2031">
            <v>0</v>
          </cell>
          <cell r="E2031">
            <v>0</v>
          </cell>
          <cell r="F2031">
            <v>0</v>
          </cell>
          <cell r="G2031">
            <v>0</v>
          </cell>
          <cell r="N2031">
            <v>0</v>
          </cell>
          <cell r="P2031">
            <v>0</v>
          </cell>
        </row>
        <row r="2032">
          <cell r="B2032">
            <v>0</v>
          </cell>
          <cell r="D2032">
            <v>0</v>
          </cell>
          <cell r="E2032">
            <v>0</v>
          </cell>
          <cell r="F2032">
            <v>0</v>
          </cell>
          <cell r="G2032">
            <v>0</v>
          </cell>
          <cell r="N2032">
            <v>0</v>
          </cell>
          <cell r="P2032">
            <v>0</v>
          </cell>
        </row>
        <row r="2033">
          <cell r="B2033">
            <v>0</v>
          </cell>
          <cell r="D2033">
            <v>0</v>
          </cell>
          <cell r="E2033">
            <v>0</v>
          </cell>
          <cell r="F2033">
            <v>0</v>
          </cell>
          <cell r="G2033">
            <v>0</v>
          </cell>
          <cell r="N2033">
            <v>0</v>
          </cell>
          <cell r="P2033">
            <v>0</v>
          </cell>
        </row>
        <row r="2034">
          <cell r="B2034">
            <v>0</v>
          </cell>
          <cell r="D2034">
            <v>0</v>
          </cell>
          <cell r="E2034">
            <v>0</v>
          </cell>
          <cell r="F2034">
            <v>0</v>
          </cell>
          <cell r="G2034">
            <v>0</v>
          </cell>
          <cell r="N2034">
            <v>0</v>
          </cell>
          <cell r="P2034">
            <v>0</v>
          </cell>
        </row>
        <row r="2035">
          <cell r="B2035">
            <v>0</v>
          </cell>
          <cell r="D2035">
            <v>0</v>
          </cell>
          <cell r="E2035">
            <v>0</v>
          </cell>
          <cell r="F2035">
            <v>0</v>
          </cell>
          <cell r="G2035">
            <v>0</v>
          </cell>
          <cell r="N2035">
            <v>0</v>
          </cell>
          <cell r="P2035">
            <v>0</v>
          </cell>
        </row>
        <row r="2036">
          <cell r="B2036">
            <v>0</v>
          </cell>
          <cell r="D2036">
            <v>0</v>
          </cell>
          <cell r="E2036">
            <v>0</v>
          </cell>
          <cell r="F2036">
            <v>0</v>
          </cell>
          <cell r="G2036">
            <v>0</v>
          </cell>
          <cell r="N2036">
            <v>0</v>
          </cell>
          <cell r="P2036">
            <v>0</v>
          </cell>
        </row>
        <row r="2037">
          <cell r="B2037">
            <v>0</v>
          </cell>
          <cell r="D2037">
            <v>0</v>
          </cell>
          <cell r="E2037">
            <v>0</v>
          </cell>
          <cell r="F2037">
            <v>0</v>
          </cell>
          <cell r="G2037">
            <v>0</v>
          </cell>
          <cell r="N2037">
            <v>0</v>
          </cell>
          <cell r="P2037">
            <v>0</v>
          </cell>
        </row>
        <row r="2038">
          <cell r="B2038">
            <v>0</v>
          </cell>
          <cell r="D2038">
            <v>0</v>
          </cell>
          <cell r="E2038">
            <v>0</v>
          </cell>
          <cell r="F2038">
            <v>0</v>
          </cell>
          <cell r="G2038">
            <v>0</v>
          </cell>
          <cell r="N2038">
            <v>0</v>
          </cell>
          <cell r="P2038">
            <v>0</v>
          </cell>
        </row>
        <row r="2039">
          <cell r="B2039">
            <v>0</v>
          </cell>
          <cell r="D2039">
            <v>0</v>
          </cell>
          <cell r="E2039">
            <v>0</v>
          </cell>
          <cell r="F2039">
            <v>0</v>
          </cell>
          <cell r="G2039">
            <v>0</v>
          </cell>
          <cell r="N2039">
            <v>0</v>
          </cell>
          <cell r="P2039">
            <v>0</v>
          </cell>
        </row>
        <row r="2040">
          <cell r="B2040">
            <v>0</v>
          </cell>
          <cell r="D2040">
            <v>0</v>
          </cell>
          <cell r="E2040">
            <v>0</v>
          </cell>
          <cell r="F2040">
            <v>0</v>
          </cell>
          <cell r="G2040">
            <v>0</v>
          </cell>
          <cell r="N2040">
            <v>0</v>
          </cell>
          <cell r="P2040">
            <v>0</v>
          </cell>
        </row>
        <row r="2041">
          <cell r="B2041">
            <v>0</v>
          </cell>
          <cell r="D2041">
            <v>0</v>
          </cell>
          <cell r="E2041">
            <v>0</v>
          </cell>
          <cell r="F2041">
            <v>0</v>
          </cell>
          <cell r="G2041">
            <v>0</v>
          </cell>
          <cell r="N2041">
            <v>0</v>
          </cell>
          <cell r="P2041">
            <v>0</v>
          </cell>
        </row>
        <row r="2042">
          <cell r="B2042">
            <v>0</v>
          </cell>
          <cell r="D2042">
            <v>0</v>
          </cell>
          <cell r="E2042">
            <v>0</v>
          </cell>
          <cell r="F2042">
            <v>0</v>
          </cell>
          <cell r="G2042">
            <v>0</v>
          </cell>
          <cell r="N2042">
            <v>0</v>
          </cell>
          <cell r="P2042">
            <v>0</v>
          </cell>
        </row>
        <row r="2043">
          <cell r="B2043">
            <v>0</v>
          </cell>
          <cell r="D2043">
            <v>0</v>
          </cell>
          <cell r="E2043">
            <v>0</v>
          </cell>
          <cell r="F2043">
            <v>0</v>
          </cell>
          <cell r="G2043">
            <v>0</v>
          </cell>
          <cell r="N2043">
            <v>0</v>
          </cell>
          <cell r="P2043">
            <v>0</v>
          </cell>
        </row>
        <row r="2044">
          <cell r="B2044">
            <v>0</v>
          </cell>
          <cell r="D2044">
            <v>0</v>
          </cell>
          <cell r="E2044">
            <v>0</v>
          </cell>
          <cell r="F2044">
            <v>0</v>
          </cell>
          <cell r="G2044">
            <v>0</v>
          </cell>
          <cell r="N2044">
            <v>0</v>
          </cell>
          <cell r="P2044">
            <v>0</v>
          </cell>
        </row>
        <row r="2045">
          <cell r="B2045">
            <v>0</v>
          </cell>
          <cell r="D2045">
            <v>0</v>
          </cell>
          <cell r="E2045">
            <v>0</v>
          </cell>
          <cell r="F2045">
            <v>0</v>
          </cell>
          <cell r="G2045">
            <v>0</v>
          </cell>
          <cell r="N2045">
            <v>0</v>
          </cell>
          <cell r="P2045">
            <v>0</v>
          </cell>
        </row>
        <row r="2046">
          <cell r="B2046">
            <v>0</v>
          </cell>
          <cell r="D2046">
            <v>0</v>
          </cell>
          <cell r="E2046">
            <v>0</v>
          </cell>
          <cell r="F2046">
            <v>0</v>
          </cell>
          <cell r="G2046">
            <v>0</v>
          </cell>
          <cell r="N2046">
            <v>0</v>
          </cell>
          <cell r="P2046">
            <v>0</v>
          </cell>
        </row>
        <row r="2047">
          <cell r="B2047">
            <v>0</v>
          </cell>
          <cell r="D2047">
            <v>0</v>
          </cell>
          <cell r="E2047">
            <v>0</v>
          </cell>
          <cell r="F2047">
            <v>0</v>
          </cell>
          <cell r="G2047">
            <v>0</v>
          </cell>
          <cell r="N2047">
            <v>0</v>
          </cell>
          <cell r="P2047">
            <v>0</v>
          </cell>
        </row>
        <row r="2048">
          <cell r="B2048">
            <v>0</v>
          </cell>
          <cell r="D2048">
            <v>0</v>
          </cell>
          <cell r="E2048">
            <v>0</v>
          </cell>
          <cell r="F2048">
            <v>0</v>
          </cell>
          <cell r="G2048">
            <v>0</v>
          </cell>
          <cell r="N2048">
            <v>0</v>
          </cell>
          <cell r="P2048">
            <v>0</v>
          </cell>
        </row>
        <row r="2049">
          <cell r="B2049">
            <v>0</v>
          </cell>
          <cell r="D2049">
            <v>0</v>
          </cell>
          <cell r="E2049">
            <v>0</v>
          </cell>
          <cell r="F2049">
            <v>0</v>
          </cell>
          <cell r="G2049">
            <v>0</v>
          </cell>
          <cell r="N2049">
            <v>0</v>
          </cell>
          <cell r="P2049">
            <v>0</v>
          </cell>
        </row>
        <row r="2050">
          <cell r="B2050">
            <v>0</v>
          </cell>
          <cell r="D2050">
            <v>0</v>
          </cell>
          <cell r="E2050">
            <v>0</v>
          </cell>
          <cell r="F2050">
            <v>0</v>
          </cell>
          <cell r="G2050">
            <v>0</v>
          </cell>
          <cell r="N2050">
            <v>0</v>
          </cell>
          <cell r="P2050">
            <v>0</v>
          </cell>
        </row>
        <row r="2051">
          <cell r="B2051">
            <v>0</v>
          </cell>
          <cell r="D2051">
            <v>0</v>
          </cell>
          <cell r="E2051">
            <v>0</v>
          </cell>
          <cell r="F2051">
            <v>0</v>
          </cell>
          <cell r="G2051">
            <v>0</v>
          </cell>
          <cell r="N2051">
            <v>0</v>
          </cell>
          <cell r="P2051">
            <v>0</v>
          </cell>
        </row>
        <row r="2052">
          <cell r="B2052">
            <v>0</v>
          </cell>
          <cell r="D2052">
            <v>0</v>
          </cell>
          <cell r="E2052">
            <v>0</v>
          </cell>
          <cell r="F2052">
            <v>0</v>
          </cell>
          <cell r="G2052">
            <v>0</v>
          </cell>
          <cell r="N2052">
            <v>0</v>
          </cell>
          <cell r="P2052">
            <v>0</v>
          </cell>
        </row>
        <row r="2053">
          <cell r="B2053">
            <v>0</v>
          </cell>
          <cell r="D2053">
            <v>0</v>
          </cell>
          <cell r="E2053">
            <v>0</v>
          </cell>
          <cell r="F2053">
            <v>0</v>
          </cell>
          <cell r="G2053">
            <v>0</v>
          </cell>
          <cell r="N2053">
            <v>0</v>
          </cell>
          <cell r="P2053">
            <v>0</v>
          </cell>
        </row>
        <row r="2054">
          <cell r="B2054">
            <v>0</v>
          </cell>
          <cell r="D2054">
            <v>0</v>
          </cell>
          <cell r="E2054">
            <v>0</v>
          </cell>
          <cell r="F2054">
            <v>0</v>
          </cell>
          <cell r="G2054">
            <v>0</v>
          </cell>
          <cell r="N2054">
            <v>0</v>
          </cell>
          <cell r="P2054">
            <v>0</v>
          </cell>
        </row>
        <row r="2055">
          <cell r="B2055">
            <v>0</v>
          </cell>
          <cell r="D2055">
            <v>0</v>
          </cell>
          <cell r="E2055">
            <v>0</v>
          </cell>
          <cell r="F2055">
            <v>0</v>
          </cell>
          <cell r="G2055">
            <v>0</v>
          </cell>
          <cell r="N2055">
            <v>0</v>
          </cell>
          <cell r="P2055">
            <v>0</v>
          </cell>
        </row>
        <row r="2056">
          <cell r="B2056">
            <v>0</v>
          </cell>
          <cell r="D2056">
            <v>0</v>
          </cell>
          <cell r="E2056">
            <v>0</v>
          </cell>
          <cell r="F2056">
            <v>0</v>
          </cell>
          <cell r="G2056">
            <v>0</v>
          </cell>
          <cell r="N2056">
            <v>0</v>
          </cell>
          <cell r="P2056">
            <v>0</v>
          </cell>
        </row>
        <row r="2057">
          <cell r="B2057">
            <v>0</v>
          </cell>
          <cell r="D2057">
            <v>0</v>
          </cell>
          <cell r="E2057">
            <v>0</v>
          </cell>
          <cell r="F2057">
            <v>0</v>
          </cell>
          <cell r="G2057">
            <v>0</v>
          </cell>
          <cell r="N2057">
            <v>0</v>
          </cell>
          <cell r="P2057">
            <v>0</v>
          </cell>
        </row>
        <row r="2058">
          <cell r="B2058">
            <v>0</v>
          </cell>
          <cell r="D2058">
            <v>0</v>
          </cell>
          <cell r="E2058">
            <v>0</v>
          </cell>
          <cell r="F2058">
            <v>0</v>
          </cell>
          <cell r="G2058">
            <v>0</v>
          </cell>
          <cell r="N2058">
            <v>0</v>
          </cell>
          <cell r="P2058">
            <v>0</v>
          </cell>
        </row>
        <row r="2059">
          <cell r="B2059">
            <v>0</v>
          </cell>
          <cell r="D2059">
            <v>0</v>
          </cell>
          <cell r="E2059">
            <v>0</v>
          </cell>
          <cell r="F2059">
            <v>0</v>
          </cell>
          <cell r="G2059">
            <v>0</v>
          </cell>
          <cell r="N2059">
            <v>0</v>
          </cell>
          <cell r="P2059">
            <v>0</v>
          </cell>
        </row>
        <row r="2060">
          <cell r="B2060">
            <v>0</v>
          </cell>
          <cell r="D2060">
            <v>0</v>
          </cell>
          <cell r="E2060">
            <v>0</v>
          </cell>
          <cell r="F2060">
            <v>0</v>
          </cell>
          <cell r="G2060">
            <v>0</v>
          </cell>
          <cell r="N2060">
            <v>0</v>
          </cell>
          <cell r="P2060">
            <v>0</v>
          </cell>
        </row>
        <row r="2061">
          <cell r="B2061">
            <v>0</v>
          </cell>
          <cell r="D2061">
            <v>0</v>
          </cell>
          <cell r="E2061">
            <v>0</v>
          </cell>
          <cell r="F2061">
            <v>0</v>
          </cell>
          <cell r="G2061">
            <v>0</v>
          </cell>
          <cell r="N2061">
            <v>0</v>
          </cell>
          <cell r="P2061">
            <v>0</v>
          </cell>
        </row>
        <row r="2062">
          <cell r="B2062">
            <v>0</v>
          </cell>
          <cell r="D2062">
            <v>0</v>
          </cell>
          <cell r="E2062">
            <v>0</v>
          </cell>
          <cell r="F2062">
            <v>0</v>
          </cell>
          <cell r="G2062">
            <v>0</v>
          </cell>
          <cell r="N2062">
            <v>0</v>
          </cell>
          <cell r="P2062">
            <v>0</v>
          </cell>
        </row>
        <row r="2063">
          <cell r="B2063">
            <v>0</v>
          </cell>
          <cell r="D2063">
            <v>0</v>
          </cell>
          <cell r="E2063">
            <v>0</v>
          </cell>
          <cell r="F2063">
            <v>0</v>
          </cell>
          <cell r="G2063">
            <v>0</v>
          </cell>
          <cell r="N2063">
            <v>0</v>
          </cell>
          <cell r="P2063">
            <v>0</v>
          </cell>
        </row>
        <row r="2064">
          <cell r="B2064">
            <v>0</v>
          </cell>
          <cell r="D2064">
            <v>0</v>
          </cell>
          <cell r="E2064">
            <v>0</v>
          </cell>
          <cell r="F2064">
            <v>0</v>
          </cell>
          <cell r="G2064">
            <v>0</v>
          </cell>
          <cell r="N2064">
            <v>0</v>
          </cell>
          <cell r="P2064">
            <v>0</v>
          </cell>
        </row>
        <row r="2065">
          <cell r="B2065">
            <v>0</v>
          </cell>
          <cell r="D2065">
            <v>0</v>
          </cell>
          <cell r="E2065">
            <v>0</v>
          </cell>
          <cell r="F2065">
            <v>0</v>
          </cell>
          <cell r="G2065">
            <v>0</v>
          </cell>
          <cell r="N2065">
            <v>0</v>
          </cell>
          <cell r="P2065">
            <v>0</v>
          </cell>
        </row>
        <row r="2066">
          <cell r="B2066">
            <v>0</v>
          </cell>
          <cell r="D2066">
            <v>0</v>
          </cell>
          <cell r="E2066">
            <v>0</v>
          </cell>
          <cell r="F2066">
            <v>0</v>
          </cell>
          <cell r="G2066">
            <v>0</v>
          </cell>
          <cell r="N2066">
            <v>0</v>
          </cell>
          <cell r="P2066">
            <v>0</v>
          </cell>
        </row>
        <row r="2067">
          <cell r="B2067">
            <v>0</v>
          </cell>
          <cell r="D2067">
            <v>0</v>
          </cell>
          <cell r="E2067">
            <v>0</v>
          </cell>
          <cell r="F2067">
            <v>0</v>
          </cell>
          <cell r="G2067">
            <v>0</v>
          </cell>
          <cell r="N2067">
            <v>0</v>
          </cell>
          <cell r="P2067">
            <v>0</v>
          </cell>
        </row>
        <row r="2068">
          <cell r="B2068">
            <v>0</v>
          </cell>
          <cell r="D2068">
            <v>0</v>
          </cell>
          <cell r="E2068">
            <v>0</v>
          </cell>
          <cell r="F2068">
            <v>0</v>
          </cell>
          <cell r="G2068">
            <v>0</v>
          </cell>
          <cell r="N2068">
            <v>0</v>
          </cell>
          <cell r="P2068">
            <v>0</v>
          </cell>
        </row>
        <row r="2069">
          <cell r="B2069">
            <v>0</v>
          </cell>
          <cell r="D2069">
            <v>0</v>
          </cell>
          <cell r="E2069">
            <v>0</v>
          </cell>
          <cell r="F2069">
            <v>0</v>
          </cell>
          <cell r="G2069">
            <v>0</v>
          </cell>
          <cell r="N2069">
            <v>0</v>
          </cell>
          <cell r="P2069">
            <v>0</v>
          </cell>
        </row>
        <row r="2070">
          <cell r="B2070">
            <v>0</v>
          </cell>
          <cell r="D2070">
            <v>0</v>
          </cell>
          <cell r="E2070">
            <v>0</v>
          </cell>
          <cell r="F2070">
            <v>0</v>
          </cell>
          <cell r="G2070">
            <v>0</v>
          </cell>
          <cell r="N2070">
            <v>0</v>
          </cell>
          <cell r="P2070">
            <v>0</v>
          </cell>
        </row>
        <row r="2071">
          <cell r="B2071">
            <v>0</v>
          </cell>
          <cell r="D2071">
            <v>0</v>
          </cell>
          <cell r="E2071">
            <v>0</v>
          </cell>
          <cell r="F2071">
            <v>0</v>
          </cell>
          <cell r="G2071">
            <v>0</v>
          </cell>
          <cell r="N2071">
            <v>0</v>
          </cell>
          <cell r="P2071">
            <v>0</v>
          </cell>
        </row>
        <row r="2072">
          <cell r="B2072">
            <v>0</v>
          </cell>
          <cell r="D2072">
            <v>0</v>
          </cell>
          <cell r="E2072">
            <v>0</v>
          </cell>
          <cell r="F2072">
            <v>0</v>
          </cell>
          <cell r="G2072">
            <v>0</v>
          </cell>
          <cell r="N2072">
            <v>0</v>
          </cell>
          <cell r="P2072">
            <v>0</v>
          </cell>
        </row>
        <row r="2073">
          <cell r="B2073">
            <v>0</v>
          </cell>
          <cell r="D2073">
            <v>0</v>
          </cell>
          <cell r="E2073">
            <v>0</v>
          </cell>
          <cell r="F2073">
            <v>0</v>
          </cell>
          <cell r="G2073">
            <v>0</v>
          </cell>
          <cell r="N2073">
            <v>0</v>
          </cell>
          <cell r="P2073">
            <v>0</v>
          </cell>
        </row>
        <row r="2074">
          <cell r="B2074">
            <v>0</v>
          </cell>
          <cell r="D2074">
            <v>0</v>
          </cell>
          <cell r="E2074">
            <v>0</v>
          </cell>
          <cell r="F2074">
            <v>0</v>
          </cell>
          <cell r="G2074">
            <v>0</v>
          </cell>
          <cell r="N2074">
            <v>0</v>
          </cell>
          <cell r="P2074">
            <v>0</v>
          </cell>
        </row>
        <row r="2075">
          <cell r="B2075">
            <v>0</v>
          </cell>
          <cell r="D2075">
            <v>0</v>
          </cell>
          <cell r="E2075">
            <v>0</v>
          </cell>
          <cell r="F2075">
            <v>0</v>
          </cell>
          <cell r="G2075">
            <v>0</v>
          </cell>
          <cell r="N2075">
            <v>0</v>
          </cell>
          <cell r="P2075">
            <v>0</v>
          </cell>
        </row>
        <row r="2076">
          <cell r="B2076">
            <v>0</v>
          </cell>
          <cell r="D2076">
            <v>0</v>
          </cell>
          <cell r="E2076">
            <v>0</v>
          </cell>
          <cell r="F2076">
            <v>0</v>
          </cell>
          <cell r="G2076">
            <v>0</v>
          </cell>
          <cell r="N2076">
            <v>0</v>
          </cell>
          <cell r="P2076">
            <v>0</v>
          </cell>
        </row>
        <row r="2077">
          <cell r="B2077">
            <v>0</v>
          </cell>
          <cell r="D2077">
            <v>0</v>
          </cell>
          <cell r="E2077">
            <v>0</v>
          </cell>
          <cell r="F2077">
            <v>0</v>
          </cell>
          <cell r="G2077">
            <v>0</v>
          </cell>
          <cell r="N2077">
            <v>0</v>
          </cell>
          <cell r="P2077">
            <v>0</v>
          </cell>
        </row>
        <row r="2078">
          <cell r="B2078">
            <v>0</v>
          </cell>
          <cell r="D2078">
            <v>0</v>
          </cell>
          <cell r="E2078">
            <v>0</v>
          </cell>
          <cell r="F2078">
            <v>0</v>
          </cell>
          <cell r="G2078">
            <v>0</v>
          </cell>
          <cell r="N2078">
            <v>0</v>
          </cell>
          <cell r="P2078">
            <v>0</v>
          </cell>
        </row>
        <row r="2079">
          <cell r="B2079">
            <v>0</v>
          </cell>
          <cell r="D2079">
            <v>0</v>
          </cell>
          <cell r="E2079">
            <v>0</v>
          </cell>
          <cell r="F2079">
            <v>0</v>
          </cell>
          <cell r="G2079">
            <v>0</v>
          </cell>
          <cell r="N2079">
            <v>0</v>
          </cell>
          <cell r="P2079">
            <v>0</v>
          </cell>
        </row>
        <row r="2080">
          <cell r="B2080">
            <v>0</v>
          </cell>
          <cell r="D2080">
            <v>0</v>
          </cell>
          <cell r="E2080">
            <v>0</v>
          </cell>
          <cell r="F2080">
            <v>0</v>
          </cell>
          <cell r="G2080">
            <v>0</v>
          </cell>
          <cell r="N2080">
            <v>0</v>
          </cell>
          <cell r="P2080">
            <v>0</v>
          </cell>
        </row>
        <row r="2081">
          <cell r="B2081">
            <v>0</v>
          </cell>
          <cell r="D2081">
            <v>0</v>
          </cell>
          <cell r="E2081">
            <v>0</v>
          </cell>
          <cell r="F2081">
            <v>0</v>
          </cell>
          <cell r="G2081">
            <v>0</v>
          </cell>
          <cell r="N2081">
            <v>0</v>
          </cell>
          <cell r="P2081">
            <v>0</v>
          </cell>
        </row>
        <row r="2082">
          <cell r="B2082">
            <v>0</v>
          </cell>
          <cell r="D2082">
            <v>0</v>
          </cell>
          <cell r="E2082">
            <v>0</v>
          </cell>
          <cell r="F2082">
            <v>0</v>
          </cell>
          <cell r="G2082">
            <v>0</v>
          </cell>
          <cell r="N2082">
            <v>0</v>
          </cell>
          <cell r="P2082">
            <v>0</v>
          </cell>
        </row>
        <row r="2083">
          <cell r="B2083">
            <v>0</v>
          </cell>
          <cell r="D2083">
            <v>0</v>
          </cell>
          <cell r="E2083">
            <v>0</v>
          </cell>
          <cell r="F2083">
            <v>0</v>
          </cell>
          <cell r="G2083">
            <v>0</v>
          </cell>
          <cell r="N2083">
            <v>0</v>
          </cell>
          <cell r="P2083">
            <v>0</v>
          </cell>
        </row>
        <row r="2084">
          <cell r="B2084">
            <v>0</v>
          </cell>
          <cell r="D2084">
            <v>0</v>
          </cell>
          <cell r="E2084">
            <v>0</v>
          </cell>
          <cell r="F2084">
            <v>0</v>
          </cell>
          <cell r="G2084">
            <v>0</v>
          </cell>
          <cell r="N2084">
            <v>0</v>
          </cell>
          <cell r="P2084">
            <v>0</v>
          </cell>
        </row>
        <row r="2085">
          <cell r="B2085">
            <v>0</v>
          </cell>
          <cell r="D2085">
            <v>0</v>
          </cell>
          <cell r="E2085">
            <v>0</v>
          </cell>
          <cell r="F2085">
            <v>0</v>
          </cell>
          <cell r="G2085">
            <v>0</v>
          </cell>
          <cell r="N2085">
            <v>0</v>
          </cell>
          <cell r="P2085">
            <v>0</v>
          </cell>
        </row>
        <row r="2086">
          <cell r="B2086">
            <v>0</v>
          </cell>
          <cell r="D2086">
            <v>0</v>
          </cell>
          <cell r="E2086">
            <v>0</v>
          </cell>
          <cell r="F2086">
            <v>0</v>
          </cell>
          <cell r="G2086">
            <v>0</v>
          </cell>
          <cell r="N2086">
            <v>0</v>
          </cell>
          <cell r="P2086">
            <v>0</v>
          </cell>
        </row>
        <row r="2087">
          <cell r="B2087">
            <v>0</v>
          </cell>
          <cell r="D2087">
            <v>0</v>
          </cell>
          <cell r="E2087">
            <v>0</v>
          </cell>
          <cell r="F2087">
            <v>0</v>
          </cell>
          <cell r="G2087">
            <v>0</v>
          </cell>
          <cell r="N2087">
            <v>0</v>
          </cell>
          <cell r="P2087">
            <v>0</v>
          </cell>
        </row>
        <row r="2088">
          <cell r="B2088">
            <v>0</v>
          </cell>
          <cell r="D2088">
            <v>0</v>
          </cell>
          <cell r="E2088">
            <v>0</v>
          </cell>
          <cell r="F2088">
            <v>0</v>
          </cell>
          <cell r="G2088">
            <v>0</v>
          </cell>
          <cell r="N2088">
            <v>0</v>
          </cell>
          <cell r="P2088">
            <v>0</v>
          </cell>
        </row>
        <row r="2089">
          <cell r="B2089">
            <v>0</v>
          </cell>
          <cell r="D2089">
            <v>0</v>
          </cell>
          <cell r="E2089">
            <v>0</v>
          </cell>
          <cell r="F2089">
            <v>0</v>
          </cell>
          <cell r="G2089">
            <v>0</v>
          </cell>
          <cell r="N2089">
            <v>0</v>
          </cell>
          <cell r="P2089">
            <v>0</v>
          </cell>
        </row>
        <row r="2090">
          <cell r="B2090">
            <v>0</v>
          </cell>
          <cell r="D2090">
            <v>0</v>
          </cell>
          <cell r="E2090">
            <v>0</v>
          </cell>
          <cell r="F2090">
            <v>0</v>
          </cell>
          <cell r="G2090">
            <v>0</v>
          </cell>
          <cell r="N2090">
            <v>0</v>
          </cell>
          <cell r="P2090">
            <v>0</v>
          </cell>
        </row>
        <row r="2091">
          <cell r="B2091">
            <v>0</v>
          </cell>
          <cell r="D2091">
            <v>0</v>
          </cell>
          <cell r="E2091">
            <v>0</v>
          </cell>
          <cell r="F2091">
            <v>0</v>
          </cell>
          <cell r="G2091">
            <v>0</v>
          </cell>
          <cell r="N2091">
            <v>0</v>
          </cell>
          <cell r="P2091">
            <v>0</v>
          </cell>
        </row>
        <row r="2092">
          <cell r="B2092">
            <v>0</v>
          </cell>
          <cell r="D2092">
            <v>0</v>
          </cell>
          <cell r="E2092">
            <v>0</v>
          </cell>
          <cell r="F2092">
            <v>0</v>
          </cell>
          <cell r="G2092">
            <v>0</v>
          </cell>
          <cell r="N2092">
            <v>0</v>
          </cell>
          <cell r="P2092">
            <v>0</v>
          </cell>
        </row>
        <row r="2093">
          <cell r="B2093">
            <v>0</v>
          </cell>
          <cell r="D2093">
            <v>0</v>
          </cell>
          <cell r="E2093">
            <v>0</v>
          </cell>
          <cell r="F2093">
            <v>0</v>
          </cell>
          <cell r="G2093">
            <v>0</v>
          </cell>
          <cell r="N2093">
            <v>0</v>
          </cell>
          <cell r="P2093">
            <v>0</v>
          </cell>
        </row>
        <row r="2094">
          <cell r="B2094">
            <v>0</v>
          </cell>
          <cell r="D2094">
            <v>0</v>
          </cell>
          <cell r="E2094">
            <v>0</v>
          </cell>
          <cell r="F2094">
            <v>0</v>
          </cell>
          <cell r="G2094">
            <v>0</v>
          </cell>
          <cell r="N2094">
            <v>0</v>
          </cell>
          <cell r="P2094">
            <v>0</v>
          </cell>
        </row>
        <row r="2095">
          <cell r="B2095">
            <v>0</v>
          </cell>
          <cell r="D2095">
            <v>0</v>
          </cell>
          <cell r="E2095">
            <v>0</v>
          </cell>
          <cell r="F2095">
            <v>0</v>
          </cell>
          <cell r="G2095">
            <v>0</v>
          </cell>
          <cell r="N2095">
            <v>0</v>
          </cell>
          <cell r="P2095">
            <v>0</v>
          </cell>
        </row>
        <row r="2096">
          <cell r="B2096">
            <v>0</v>
          </cell>
          <cell r="D2096">
            <v>0</v>
          </cell>
          <cell r="E2096">
            <v>0</v>
          </cell>
          <cell r="F2096">
            <v>0</v>
          </cell>
          <cell r="G2096">
            <v>0</v>
          </cell>
          <cell r="N2096">
            <v>0</v>
          </cell>
          <cell r="P2096">
            <v>0</v>
          </cell>
        </row>
        <row r="2097">
          <cell r="B2097">
            <v>0</v>
          </cell>
          <cell r="D2097">
            <v>0</v>
          </cell>
          <cell r="E2097">
            <v>0</v>
          </cell>
          <cell r="F2097">
            <v>0</v>
          </cell>
          <cell r="G2097">
            <v>0</v>
          </cell>
          <cell r="N2097">
            <v>0</v>
          </cell>
          <cell r="P2097">
            <v>0</v>
          </cell>
        </row>
        <row r="2098">
          <cell r="B2098">
            <v>0</v>
          </cell>
          <cell r="D2098">
            <v>0</v>
          </cell>
          <cell r="E2098">
            <v>0</v>
          </cell>
          <cell r="F2098">
            <v>0</v>
          </cell>
          <cell r="G2098">
            <v>0</v>
          </cell>
          <cell r="N2098">
            <v>0</v>
          </cell>
          <cell r="P2098">
            <v>0</v>
          </cell>
        </row>
        <row r="2099">
          <cell r="B2099">
            <v>0</v>
          </cell>
          <cell r="D2099">
            <v>0</v>
          </cell>
          <cell r="E2099">
            <v>0</v>
          </cell>
          <cell r="F2099">
            <v>0</v>
          </cell>
          <cell r="G2099">
            <v>0</v>
          </cell>
          <cell r="N2099">
            <v>0</v>
          </cell>
          <cell r="P2099">
            <v>0</v>
          </cell>
        </row>
        <row r="2100">
          <cell r="B2100">
            <v>0</v>
          </cell>
          <cell r="D2100">
            <v>0</v>
          </cell>
          <cell r="E2100">
            <v>0</v>
          </cell>
          <cell r="F2100">
            <v>0</v>
          </cell>
          <cell r="G2100">
            <v>0</v>
          </cell>
          <cell r="N2100">
            <v>0</v>
          </cell>
          <cell r="P2100">
            <v>0</v>
          </cell>
        </row>
        <row r="2101">
          <cell r="B2101">
            <v>0</v>
          </cell>
          <cell r="D2101">
            <v>0</v>
          </cell>
          <cell r="E2101">
            <v>0</v>
          </cell>
          <cell r="F2101">
            <v>0</v>
          </cell>
          <cell r="G2101">
            <v>0</v>
          </cell>
          <cell r="N2101">
            <v>0</v>
          </cell>
          <cell r="P2101">
            <v>0</v>
          </cell>
        </row>
        <row r="2102">
          <cell r="B2102">
            <v>0</v>
          </cell>
          <cell r="D2102">
            <v>0</v>
          </cell>
          <cell r="E2102">
            <v>0</v>
          </cell>
          <cell r="F2102">
            <v>0</v>
          </cell>
          <cell r="G2102">
            <v>0</v>
          </cell>
          <cell r="N2102">
            <v>0</v>
          </cell>
          <cell r="P2102">
            <v>0</v>
          </cell>
        </row>
        <row r="2103">
          <cell r="B2103">
            <v>0</v>
          </cell>
          <cell r="D2103">
            <v>0</v>
          </cell>
          <cell r="E2103">
            <v>0</v>
          </cell>
          <cell r="F2103">
            <v>0</v>
          </cell>
          <cell r="G2103">
            <v>0</v>
          </cell>
          <cell r="N2103">
            <v>0</v>
          </cell>
          <cell r="P2103">
            <v>0</v>
          </cell>
        </row>
        <row r="2104">
          <cell r="B2104">
            <v>0</v>
          </cell>
          <cell r="D2104">
            <v>0</v>
          </cell>
          <cell r="E2104">
            <v>0</v>
          </cell>
          <cell r="F2104">
            <v>0</v>
          </cell>
          <cell r="G2104">
            <v>0</v>
          </cell>
          <cell r="N2104">
            <v>0</v>
          </cell>
          <cell r="P2104">
            <v>0</v>
          </cell>
        </row>
        <row r="2105">
          <cell r="B2105">
            <v>0</v>
          </cell>
          <cell r="D2105">
            <v>0</v>
          </cell>
          <cell r="E2105">
            <v>0</v>
          </cell>
          <cell r="F2105">
            <v>0</v>
          </cell>
          <cell r="G2105">
            <v>0</v>
          </cell>
          <cell r="N2105">
            <v>0</v>
          </cell>
          <cell r="P2105">
            <v>0</v>
          </cell>
        </row>
        <row r="2106">
          <cell r="B2106">
            <v>0</v>
          </cell>
          <cell r="D2106">
            <v>0</v>
          </cell>
          <cell r="E2106">
            <v>0</v>
          </cell>
          <cell r="F2106">
            <v>0</v>
          </cell>
          <cell r="G2106">
            <v>0</v>
          </cell>
          <cell r="N2106">
            <v>0</v>
          </cell>
          <cell r="P2106">
            <v>0</v>
          </cell>
        </row>
        <row r="2107">
          <cell r="B2107">
            <v>0</v>
          </cell>
          <cell r="D2107">
            <v>0</v>
          </cell>
          <cell r="E2107">
            <v>0</v>
          </cell>
          <cell r="F2107">
            <v>0</v>
          </cell>
          <cell r="G2107">
            <v>0</v>
          </cell>
          <cell r="N2107">
            <v>0</v>
          </cell>
          <cell r="P2107">
            <v>0</v>
          </cell>
        </row>
        <row r="2108">
          <cell r="B2108">
            <v>0</v>
          </cell>
          <cell r="D2108">
            <v>0</v>
          </cell>
          <cell r="E2108">
            <v>0</v>
          </cell>
          <cell r="F2108">
            <v>0</v>
          </cell>
          <cell r="G2108">
            <v>0</v>
          </cell>
          <cell r="N2108">
            <v>0</v>
          </cell>
          <cell r="P2108">
            <v>0</v>
          </cell>
        </row>
        <row r="2109">
          <cell r="B2109">
            <v>0</v>
          </cell>
          <cell r="D2109">
            <v>0</v>
          </cell>
          <cell r="E2109">
            <v>0</v>
          </cell>
          <cell r="F2109">
            <v>0</v>
          </cell>
          <cell r="G2109">
            <v>0</v>
          </cell>
          <cell r="N2109">
            <v>0</v>
          </cell>
          <cell r="P2109">
            <v>0</v>
          </cell>
        </row>
        <row r="2110">
          <cell r="B2110">
            <v>0</v>
          </cell>
          <cell r="D2110">
            <v>0</v>
          </cell>
          <cell r="E2110">
            <v>0</v>
          </cell>
          <cell r="F2110">
            <v>0</v>
          </cell>
          <cell r="G2110">
            <v>0</v>
          </cell>
          <cell r="N2110">
            <v>0</v>
          </cell>
          <cell r="P2110">
            <v>0</v>
          </cell>
        </row>
        <row r="2111">
          <cell r="B2111">
            <v>0</v>
          </cell>
          <cell r="D2111">
            <v>0</v>
          </cell>
          <cell r="E2111">
            <v>0</v>
          </cell>
          <cell r="F2111">
            <v>0</v>
          </cell>
          <cell r="G2111">
            <v>0</v>
          </cell>
          <cell r="N2111">
            <v>0</v>
          </cell>
          <cell r="P2111">
            <v>0</v>
          </cell>
        </row>
        <row r="2112">
          <cell r="B2112">
            <v>0</v>
          </cell>
          <cell r="D2112">
            <v>0</v>
          </cell>
          <cell r="E2112">
            <v>0</v>
          </cell>
          <cell r="F2112">
            <v>0</v>
          </cell>
          <cell r="G2112">
            <v>0</v>
          </cell>
          <cell r="N2112">
            <v>0</v>
          </cell>
          <cell r="P2112">
            <v>0</v>
          </cell>
        </row>
        <row r="2113">
          <cell r="B2113">
            <v>0</v>
          </cell>
          <cell r="D2113">
            <v>0</v>
          </cell>
          <cell r="E2113">
            <v>0</v>
          </cell>
          <cell r="F2113">
            <v>0</v>
          </cell>
          <cell r="G2113">
            <v>0</v>
          </cell>
          <cell r="N2113">
            <v>0</v>
          </cell>
          <cell r="P2113">
            <v>0</v>
          </cell>
        </row>
        <row r="2114">
          <cell r="B2114">
            <v>0</v>
          </cell>
          <cell r="D2114">
            <v>0</v>
          </cell>
          <cell r="E2114">
            <v>0</v>
          </cell>
          <cell r="F2114">
            <v>0</v>
          </cell>
          <cell r="G2114">
            <v>0</v>
          </cell>
          <cell r="N2114">
            <v>0</v>
          </cell>
          <cell r="P2114">
            <v>0</v>
          </cell>
        </row>
        <row r="2115">
          <cell r="B2115">
            <v>0</v>
          </cell>
          <cell r="D2115">
            <v>0</v>
          </cell>
          <cell r="E2115">
            <v>0</v>
          </cell>
          <cell r="F2115">
            <v>0</v>
          </cell>
          <cell r="G2115">
            <v>0</v>
          </cell>
          <cell r="N2115">
            <v>0</v>
          </cell>
          <cell r="P2115">
            <v>0</v>
          </cell>
        </row>
        <row r="2116">
          <cell r="B2116">
            <v>0</v>
          </cell>
          <cell r="D2116">
            <v>0</v>
          </cell>
          <cell r="E2116">
            <v>0</v>
          </cell>
          <cell r="F2116">
            <v>0</v>
          </cell>
          <cell r="G2116">
            <v>0</v>
          </cell>
          <cell r="N2116">
            <v>0</v>
          </cell>
          <cell r="P2116">
            <v>0</v>
          </cell>
        </row>
        <row r="2117">
          <cell r="B2117">
            <v>0</v>
          </cell>
          <cell r="D2117">
            <v>0</v>
          </cell>
          <cell r="E2117">
            <v>0</v>
          </cell>
          <cell r="F2117">
            <v>0</v>
          </cell>
          <cell r="G2117">
            <v>0</v>
          </cell>
          <cell r="N2117">
            <v>0</v>
          </cell>
          <cell r="P2117">
            <v>0</v>
          </cell>
        </row>
        <row r="2118">
          <cell r="B2118">
            <v>0</v>
          </cell>
          <cell r="D2118">
            <v>0</v>
          </cell>
          <cell r="E2118">
            <v>0</v>
          </cell>
          <cell r="F2118">
            <v>0</v>
          </cell>
          <cell r="G2118">
            <v>0</v>
          </cell>
          <cell r="N2118">
            <v>0</v>
          </cell>
          <cell r="P2118">
            <v>0</v>
          </cell>
        </row>
        <row r="2119">
          <cell r="B2119">
            <v>0</v>
          </cell>
          <cell r="D2119">
            <v>0</v>
          </cell>
          <cell r="E2119">
            <v>0</v>
          </cell>
          <cell r="F2119">
            <v>0</v>
          </cell>
          <cell r="G2119">
            <v>0</v>
          </cell>
          <cell r="N2119">
            <v>0</v>
          </cell>
          <cell r="P2119">
            <v>0</v>
          </cell>
        </row>
        <row r="2120">
          <cell r="B2120">
            <v>0</v>
          </cell>
          <cell r="D2120">
            <v>0</v>
          </cell>
          <cell r="E2120">
            <v>0</v>
          </cell>
          <cell r="F2120">
            <v>0</v>
          </cell>
          <cell r="G2120">
            <v>0</v>
          </cell>
          <cell r="N2120">
            <v>0</v>
          </cell>
          <cell r="P2120">
            <v>0</v>
          </cell>
        </row>
        <row r="2121">
          <cell r="B2121">
            <v>0</v>
          </cell>
          <cell r="D2121">
            <v>0</v>
          </cell>
          <cell r="E2121">
            <v>0</v>
          </cell>
          <cell r="F2121">
            <v>0</v>
          </cell>
          <cell r="G2121">
            <v>0</v>
          </cell>
          <cell r="N2121">
            <v>0</v>
          </cell>
          <cell r="P2121">
            <v>0</v>
          </cell>
        </row>
        <row r="2122">
          <cell r="B2122">
            <v>0</v>
          </cell>
          <cell r="D2122">
            <v>0</v>
          </cell>
          <cell r="E2122">
            <v>0</v>
          </cell>
          <cell r="F2122">
            <v>0</v>
          </cell>
          <cell r="G2122">
            <v>0</v>
          </cell>
          <cell r="N2122">
            <v>0</v>
          </cell>
          <cell r="P2122">
            <v>0</v>
          </cell>
        </row>
        <row r="2123">
          <cell r="B2123">
            <v>0</v>
          </cell>
          <cell r="D2123">
            <v>0</v>
          </cell>
          <cell r="E2123">
            <v>0</v>
          </cell>
          <cell r="F2123">
            <v>0</v>
          </cell>
          <cell r="G2123">
            <v>0</v>
          </cell>
          <cell r="N2123">
            <v>0</v>
          </cell>
          <cell r="P2123">
            <v>0</v>
          </cell>
        </row>
        <row r="2124">
          <cell r="B2124">
            <v>0</v>
          </cell>
          <cell r="D2124">
            <v>0</v>
          </cell>
          <cell r="E2124">
            <v>0</v>
          </cell>
          <cell r="F2124">
            <v>0</v>
          </cell>
          <cell r="G2124">
            <v>0</v>
          </cell>
          <cell r="N2124">
            <v>0</v>
          </cell>
          <cell r="P2124">
            <v>0</v>
          </cell>
        </row>
        <row r="2125">
          <cell r="B2125">
            <v>0</v>
          </cell>
          <cell r="D2125">
            <v>0</v>
          </cell>
          <cell r="E2125">
            <v>0</v>
          </cell>
          <cell r="F2125">
            <v>0</v>
          </cell>
          <cell r="G2125">
            <v>0</v>
          </cell>
          <cell r="N2125">
            <v>0</v>
          </cell>
          <cell r="P2125">
            <v>0</v>
          </cell>
        </row>
        <row r="2126">
          <cell r="B2126">
            <v>0</v>
          </cell>
          <cell r="D2126">
            <v>0</v>
          </cell>
          <cell r="E2126">
            <v>0</v>
          </cell>
          <cell r="F2126">
            <v>0</v>
          </cell>
          <cell r="G2126">
            <v>0</v>
          </cell>
          <cell r="N2126">
            <v>0</v>
          </cell>
          <cell r="P2126">
            <v>0</v>
          </cell>
        </row>
        <row r="2127">
          <cell r="B2127">
            <v>0</v>
          </cell>
          <cell r="D2127">
            <v>0</v>
          </cell>
          <cell r="E2127">
            <v>0</v>
          </cell>
          <cell r="F2127">
            <v>0</v>
          </cell>
          <cell r="G2127">
            <v>0</v>
          </cell>
          <cell r="N2127">
            <v>0</v>
          </cell>
          <cell r="P2127">
            <v>0</v>
          </cell>
        </row>
        <row r="2128">
          <cell r="B2128">
            <v>0</v>
          </cell>
          <cell r="D2128">
            <v>0</v>
          </cell>
          <cell r="E2128">
            <v>0</v>
          </cell>
          <cell r="F2128">
            <v>0</v>
          </cell>
          <cell r="G2128">
            <v>0</v>
          </cell>
          <cell r="N2128">
            <v>0</v>
          </cell>
          <cell r="P2128">
            <v>0</v>
          </cell>
        </row>
        <row r="2129">
          <cell r="B2129">
            <v>0</v>
          </cell>
          <cell r="D2129">
            <v>0</v>
          </cell>
          <cell r="E2129">
            <v>0</v>
          </cell>
          <cell r="F2129">
            <v>0</v>
          </cell>
          <cell r="G2129">
            <v>0</v>
          </cell>
          <cell r="N2129">
            <v>0</v>
          </cell>
          <cell r="P2129">
            <v>0</v>
          </cell>
        </row>
        <row r="2130">
          <cell r="B2130">
            <v>0</v>
          </cell>
          <cell r="D2130">
            <v>0</v>
          </cell>
          <cell r="E2130">
            <v>0</v>
          </cell>
          <cell r="F2130">
            <v>0</v>
          </cell>
          <cell r="G2130">
            <v>0</v>
          </cell>
          <cell r="N2130">
            <v>0</v>
          </cell>
          <cell r="P2130">
            <v>0</v>
          </cell>
        </row>
        <row r="2131">
          <cell r="B2131">
            <v>0</v>
          </cell>
          <cell r="D2131">
            <v>0</v>
          </cell>
          <cell r="E2131">
            <v>0</v>
          </cell>
          <cell r="F2131">
            <v>0</v>
          </cell>
          <cell r="G2131">
            <v>0</v>
          </cell>
          <cell r="N2131">
            <v>0</v>
          </cell>
          <cell r="P2131">
            <v>0</v>
          </cell>
        </row>
        <row r="2132">
          <cell r="B2132">
            <v>0</v>
          </cell>
          <cell r="D2132">
            <v>0</v>
          </cell>
          <cell r="E2132">
            <v>0</v>
          </cell>
          <cell r="F2132">
            <v>0</v>
          </cell>
          <cell r="G2132">
            <v>0</v>
          </cell>
          <cell r="N2132">
            <v>0</v>
          </cell>
          <cell r="P2132">
            <v>0</v>
          </cell>
        </row>
        <row r="2133">
          <cell r="B2133">
            <v>0</v>
          </cell>
          <cell r="D2133">
            <v>0</v>
          </cell>
          <cell r="E2133">
            <v>0</v>
          </cell>
          <cell r="F2133">
            <v>0</v>
          </cell>
          <cell r="G2133">
            <v>0</v>
          </cell>
          <cell r="N2133">
            <v>0</v>
          </cell>
          <cell r="P2133">
            <v>0</v>
          </cell>
        </row>
        <row r="2134">
          <cell r="B2134">
            <v>0</v>
          </cell>
          <cell r="D2134">
            <v>0</v>
          </cell>
          <cell r="E2134">
            <v>0</v>
          </cell>
          <cell r="F2134">
            <v>0</v>
          </cell>
          <cell r="G2134">
            <v>0</v>
          </cell>
          <cell r="N2134">
            <v>0</v>
          </cell>
          <cell r="P2134">
            <v>0</v>
          </cell>
        </row>
        <row r="2135">
          <cell r="B2135">
            <v>0</v>
          </cell>
          <cell r="D2135">
            <v>0</v>
          </cell>
          <cell r="E2135">
            <v>0</v>
          </cell>
          <cell r="F2135">
            <v>0</v>
          </cell>
          <cell r="G2135">
            <v>0</v>
          </cell>
          <cell r="N2135">
            <v>0</v>
          </cell>
          <cell r="P2135">
            <v>0</v>
          </cell>
        </row>
        <row r="2136">
          <cell r="B2136">
            <v>0</v>
          </cell>
          <cell r="D2136">
            <v>0</v>
          </cell>
          <cell r="E2136">
            <v>0</v>
          </cell>
          <cell r="F2136">
            <v>0</v>
          </cell>
          <cell r="G2136">
            <v>0</v>
          </cell>
          <cell r="N2136">
            <v>0</v>
          </cell>
          <cell r="P2136">
            <v>0</v>
          </cell>
        </row>
        <row r="2137">
          <cell r="B2137">
            <v>0</v>
          </cell>
          <cell r="D2137">
            <v>0</v>
          </cell>
          <cell r="E2137">
            <v>0</v>
          </cell>
          <cell r="F2137">
            <v>0</v>
          </cell>
          <cell r="G2137">
            <v>0</v>
          </cell>
          <cell r="N2137">
            <v>0</v>
          </cell>
          <cell r="P2137">
            <v>0</v>
          </cell>
        </row>
        <row r="2138">
          <cell r="B2138">
            <v>0</v>
          </cell>
          <cell r="D2138">
            <v>0</v>
          </cell>
          <cell r="E2138">
            <v>0</v>
          </cell>
          <cell r="F2138">
            <v>0</v>
          </cell>
          <cell r="G2138">
            <v>0</v>
          </cell>
          <cell r="N2138">
            <v>0</v>
          </cell>
          <cell r="P2138">
            <v>0</v>
          </cell>
        </row>
        <row r="2139">
          <cell r="B2139">
            <v>0</v>
          </cell>
          <cell r="D2139">
            <v>0</v>
          </cell>
          <cell r="E2139">
            <v>0</v>
          </cell>
          <cell r="F2139">
            <v>0</v>
          </cell>
          <cell r="G2139">
            <v>0</v>
          </cell>
          <cell r="N2139">
            <v>0</v>
          </cell>
          <cell r="P2139">
            <v>0</v>
          </cell>
        </row>
        <row r="2140">
          <cell r="B2140">
            <v>0</v>
          </cell>
          <cell r="D2140">
            <v>0</v>
          </cell>
          <cell r="E2140">
            <v>0</v>
          </cell>
          <cell r="F2140">
            <v>0</v>
          </cell>
          <cell r="G2140">
            <v>0</v>
          </cell>
          <cell r="N2140">
            <v>0</v>
          </cell>
          <cell r="P2140">
            <v>0</v>
          </cell>
        </row>
        <row r="2141">
          <cell r="B2141">
            <v>0</v>
          </cell>
          <cell r="D2141">
            <v>0</v>
          </cell>
          <cell r="E2141">
            <v>0</v>
          </cell>
          <cell r="F2141">
            <v>0</v>
          </cell>
          <cell r="G2141">
            <v>0</v>
          </cell>
          <cell r="N2141">
            <v>0</v>
          </cell>
          <cell r="P2141">
            <v>0</v>
          </cell>
        </row>
        <row r="2142">
          <cell r="B2142">
            <v>0</v>
          </cell>
          <cell r="D2142">
            <v>0</v>
          </cell>
          <cell r="E2142">
            <v>0</v>
          </cell>
          <cell r="F2142">
            <v>0</v>
          </cell>
          <cell r="G2142">
            <v>0</v>
          </cell>
          <cell r="N2142">
            <v>0</v>
          </cell>
          <cell r="P2142">
            <v>0</v>
          </cell>
        </row>
        <row r="2143">
          <cell r="B2143">
            <v>0</v>
          </cell>
          <cell r="D2143">
            <v>0</v>
          </cell>
          <cell r="E2143">
            <v>0</v>
          </cell>
          <cell r="F2143">
            <v>0</v>
          </cell>
          <cell r="G2143">
            <v>0</v>
          </cell>
          <cell r="N2143">
            <v>0</v>
          </cell>
          <cell r="P2143">
            <v>0</v>
          </cell>
        </row>
        <row r="2144">
          <cell r="B2144">
            <v>0</v>
          </cell>
          <cell r="D2144">
            <v>0</v>
          </cell>
          <cell r="E2144">
            <v>0</v>
          </cell>
          <cell r="F2144">
            <v>0</v>
          </cell>
          <cell r="G2144">
            <v>0</v>
          </cell>
          <cell r="N2144">
            <v>0</v>
          </cell>
          <cell r="P2144">
            <v>0</v>
          </cell>
        </row>
        <row r="2145">
          <cell r="B2145">
            <v>0</v>
          </cell>
          <cell r="D2145">
            <v>0</v>
          </cell>
          <cell r="E2145">
            <v>0</v>
          </cell>
          <cell r="F2145">
            <v>0</v>
          </cell>
          <cell r="G2145">
            <v>0</v>
          </cell>
          <cell r="N2145">
            <v>0</v>
          </cell>
          <cell r="P2145">
            <v>0</v>
          </cell>
        </row>
        <row r="2146">
          <cell r="B2146">
            <v>0</v>
          </cell>
          <cell r="D2146">
            <v>0</v>
          </cell>
          <cell r="E2146">
            <v>0</v>
          </cell>
          <cell r="F2146">
            <v>0</v>
          </cell>
          <cell r="G2146">
            <v>0</v>
          </cell>
          <cell r="N2146">
            <v>0</v>
          </cell>
          <cell r="P2146">
            <v>0</v>
          </cell>
        </row>
        <row r="2147">
          <cell r="B2147">
            <v>0</v>
          </cell>
          <cell r="D2147">
            <v>0</v>
          </cell>
          <cell r="E2147">
            <v>0</v>
          </cell>
          <cell r="F2147">
            <v>0</v>
          </cell>
          <cell r="G2147">
            <v>0</v>
          </cell>
          <cell r="N2147">
            <v>0</v>
          </cell>
          <cell r="P2147">
            <v>0</v>
          </cell>
        </row>
        <row r="2148">
          <cell r="B2148">
            <v>0</v>
          </cell>
          <cell r="D2148">
            <v>0</v>
          </cell>
          <cell r="E2148">
            <v>0</v>
          </cell>
          <cell r="F2148">
            <v>0</v>
          </cell>
          <cell r="G2148">
            <v>0</v>
          </cell>
          <cell r="N2148">
            <v>0</v>
          </cell>
          <cell r="P2148">
            <v>0</v>
          </cell>
        </row>
        <row r="2149">
          <cell r="B2149">
            <v>0</v>
          </cell>
          <cell r="D2149">
            <v>0</v>
          </cell>
          <cell r="E2149">
            <v>0</v>
          </cell>
          <cell r="F2149">
            <v>0</v>
          </cell>
          <cell r="G2149">
            <v>0</v>
          </cell>
          <cell r="N2149">
            <v>0</v>
          </cell>
          <cell r="P2149">
            <v>0</v>
          </cell>
        </row>
        <row r="2150">
          <cell r="B2150">
            <v>0</v>
          </cell>
          <cell r="D2150">
            <v>0</v>
          </cell>
          <cell r="E2150">
            <v>0</v>
          </cell>
          <cell r="F2150">
            <v>0</v>
          </cell>
          <cell r="G2150">
            <v>0</v>
          </cell>
          <cell r="N2150">
            <v>0</v>
          </cell>
          <cell r="P2150">
            <v>0</v>
          </cell>
        </row>
        <row r="2151">
          <cell r="B2151">
            <v>0</v>
          </cell>
          <cell r="D2151">
            <v>0</v>
          </cell>
          <cell r="E2151">
            <v>0</v>
          </cell>
          <cell r="F2151">
            <v>0</v>
          </cell>
          <cell r="G2151">
            <v>0</v>
          </cell>
          <cell r="N2151">
            <v>0</v>
          </cell>
          <cell r="P2151">
            <v>0</v>
          </cell>
        </row>
        <row r="2152">
          <cell r="B2152">
            <v>0</v>
          </cell>
          <cell r="D2152">
            <v>0</v>
          </cell>
          <cell r="E2152">
            <v>0</v>
          </cell>
          <cell r="F2152">
            <v>0</v>
          </cell>
          <cell r="G2152">
            <v>0</v>
          </cell>
          <cell r="N2152">
            <v>0</v>
          </cell>
          <cell r="P2152">
            <v>0</v>
          </cell>
        </row>
        <row r="2153">
          <cell r="B2153">
            <v>0</v>
          </cell>
          <cell r="D2153">
            <v>0</v>
          </cell>
          <cell r="E2153">
            <v>0</v>
          </cell>
          <cell r="F2153">
            <v>0</v>
          </cell>
          <cell r="G2153">
            <v>0</v>
          </cell>
          <cell r="N2153">
            <v>0</v>
          </cell>
          <cell r="P2153">
            <v>0</v>
          </cell>
        </row>
        <row r="2154">
          <cell r="B2154">
            <v>0</v>
          </cell>
          <cell r="D2154">
            <v>0</v>
          </cell>
          <cell r="E2154">
            <v>0</v>
          </cell>
          <cell r="F2154">
            <v>0</v>
          </cell>
          <cell r="G2154">
            <v>0</v>
          </cell>
          <cell r="N2154">
            <v>0</v>
          </cell>
          <cell r="P2154">
            <v>0</v>
          </cell>
        </row>
        <row r="2155">
          <cell r="B2155">
            <v>0</v>
          </cell>
          <cell r="D2155">
            <v>0</v>
          </cell>
          <cell r="E2155">
            <v>0</v>
          </cell>
          <cell r="F2155">
            <v>0</v>
          </cell>
          <cell r="G2155">
            <v>0</v>
          </cell>
          <cell r="N2155">
            <v>0</v>
          </cell>
          <cell r="P2155">
            <v>0</v>
          </cell>
        </row>
        <row r="2156">
          <cell r="B2156">
            <v>0</v>
          </cell>
          <cell r="D2156">
            <v>0</v>
          </cell>
          <cell r="E2156">
            <v>0</v>
          </cell>
          <cell r="F2156">
            <v>0</v>
          </cell>
          <cell r="G2156">
            <v>0</v>
          </cell>
          <cell r="N2156">
            <v>0</v>
          </cell>
          <cell r="P2156">
            <v>0</v>
          </cell>
        </row>
        <row r="2157">
          <cell r="B2157">
            <v>0</v>
          </cell>
          <cell r="D2157">
            <v>0</v>
          </cell>
          <cell r="E2157">
            <v>0</v>
          </cell>
          <cell r="F2157">
            <v>0</v>
          </cell>
          <cell r="G2157">
            <v>0</v>
          </cell>
          <cell r="N2157">
            <v>0</v>
          </cell>
          <cell r="P2157">
            <v>0</v>
          </cell>
        </row>
        <row r="2158">
          <cell r="B2158">
            <v>0</v>
          </cell>
          <cell r="D2158">
            <v>0</v>
          </cell>
          <cell r="E2158">
            <v>0</v>
          </cell>
          <cell r="F2158">
            <v>0</v>
          </cell>
          <cell r="G2158">
            <v>0</v>
          </cell>
          <cell r="N2158">
            <v>0</v>
          </cell>
          <cell r="P2158">
            <v>0</v>
          </cell>
        </row>
        <row r="2159">
          <cell r="B2159">
            <v>0</v>
          </cell>
          <cell r="D2159">
            <v>0</v>
          </cell>
          <cell r="E2159">
            <v>0</v>
          </cell>
          <cell r="F2159">
            <v>0</v>
          </cell>
          <cell r="G2159">
            <v>0</v>
          </cell>
          <cell r="N2159">
            <v>0</v>
          </cell>
          <cell r="P2159">
            <v>0</v>
          </cell>
        </row>
        <row r="2160">
          <cell r="B2160">
            <v>0</v>
          </cell>
          <cell r="D2160">
            <v>0</v>
          </cell>
          <cell r="E2160">
            <v>0</v>
          </cell>
          <cell r="F2160">
            <v>0</v>
          </cell>
          <cell r="G2160">
            <v>0</v>
          </cell>
          <cell r="N2160">
            <v>0</v>
          </cell>
          <cell r="P2160">
            <v>0</v>
          </cell>
        </row>
        <row r="2161">
          <cell r="B2161">
            <v>0</v>
          </cell>
          <cell r="D2161">
            <v>0</v>
          </cell>
          <cell r="E2161">
            <v>0</v>
          </cell>
          <cell r="F2161">
            <v>0</v>
          </cell>
          <cell r="G2161">
            <v>0</v>
          </cell>
          <cell r="N2161">
            <v>0</v>
          </cell>
          <cell r="P2161">
            <v>0</v>
          </cell>
        </row>
        <row r="2162">
          <cell r="B2162">
            <v>0</v>
          </cell>
          <cell r="D2162">
            <v>0</v>
          </cell>
          <cell r="E2162">
            <v>0</v>
          </cell>
          <cell r="F2162">
            <v>0</v>
          </cell>
          <cell r="G2162">
            <v>0</v>
          </cell>
          <cell r="N2162">
            <v>0</v>
          </cell>
          <cell r="P2162">
            <v>0</v>
          </cell>
        </row>
        <row r="2163">
          <cell r="B2163">
            <v>0</v>
          </cell>
          <cell r="D2163">
            <v>0</v>
          </cell>
          <cell r="E2163">
            <v>0</v>
          </cell>
          <cell r="F2163">
            <v>0</v>
          </cell>
          <cell r="G2163">
            <v>0</v>
          </cell>
          <cell r="N2163">
            <v>0</v>
          </cell>
          <cell r="P2163">
            <v>0</v>
          </cell>
        </row>
        <row r="2164">
          <cell r="B2164">
            <v>0</v>
          </cell>
          <cell r="D2164">
            <v>0</v>
          </cell>
          <cell r="E2164">
            <v>0</v>
          </cell>
          <cell r="F2164">
            <v>0</v>
          </cell>
          <cell r="G2164">
            <v>0</v>
          </cell>
          <cell r="N2164">
            <v>0</v>
          </cell>
          <cell r="P2164">
            <v>0</v>
          </cell>
        </row>
        <row r="2165">
          <cell r="B2165">
            <v>0</v>
          </cell>
          <cell r="D2165">
            <v>0</v>
          </cell>
          <cell r="E2165">
            <v>0</v>
          </cell>
          <cell r="F2165">
            <v>0</v>
          </cell>
          <cell r="G2165">
            <v>0</v>
          </cell>
          <cell r="N2165">
            <v>0</v>
          </cell>
          <cell r="P2165">
            <v>0</v>
          </cell>
        </row>
        <row r="2166">
          <cell r="B2166">
            <v>0</v>
          </cell>
          <cell r="D2166">
            <v>0</v>
          </cell>
          <cell r="E2166">
            <v>0</v>
          </cell>
          <cell r="F2166">
            <v>0</v>
          </cell>
          <cell r="G2166">
            <v>0</v>
          </cell>
          <cell r="N2166">
            <v>0</v>
          </cell>
          <cell r="P2166">
            <v>0</v>
          </cell>
        </row>
        <row r="2167">
          <cell r="B2167">
            <v>0</v>
          </cell>
          <cell r="D2167">
            <v>0</v>
          </cell>
          <cell r="E2167">
            <v>0</v>
          </cell>
          <cell r="F2167">
            <v>0</v>
          </cell>
          <cell r="G2167">
            <v>0</v>
          </cell>
          <cell r="N2167">
            <v>0</v>
          </cell>
          <cell r="P2167">
            <v>0</v>
          </cell>
        </row>
        <row r="2168">
          <cell r="B2168">
            <v>0</v>
          </cell>
          <cell r="D2168">
            <v>0</v>
          </cell>
          <cell r="E2168">
            <v>0</v>
          </cell>
          <cell r="F2168">
            <v>0</v>
          </cell>
          <cell r="G2168">
            <v>0</v>
          </cell>
          <cell r="N2168">
            <v>0</v>
          </cell>
          <cell r="P2168">
            <v>0</v>
          </cell>
        </row>
        <row r="2169">
          <cell r="B2169">
            <v>0</v>
          </cell>
          <cell r="D2169">
            <v>0</v>
          </cell>
          <cell r="E2169">
            <v>0</v>
          </cell>
          <cell r="F2169">
            <v>0</v>
          </cell>
          <cell r="G2169">
            <v>0</v>
          </cell>
          <cell r="N2169">
            <v>0</v>
          </cell>
          <cell r="P2169">
            <v>0</v>
          </cell>
        </row>
        <row r="2170">
          <cell r="B2170">
            <v>0</v>
          </cell>
          <cell r="D2170">
            <v>0</v>
          </cell>
          <cell r="E2170">
            <v>0</v>
          </cell>
          <cell r="F2170">
            <v>0</v>
          </cell>
          <cell r="G2170">
            <v>0</v>
          </cell>
          <cell r="N2170">
            <v>0</v>
          </cell>
          <cell r="P2170">
            <v>0</v>
          </cell>
        </row>
        <row r="2171">
          <cell r="B2171">
            <v>0</v>
          </cell>
          <cell r="D2171">
            <v>0</v>
          </cell>
          <cell r="E2171">
            <v>0</v>
          </cell>
          <cell r="F2171">
            <v>0</v>
          </cell>
          <cell r="G2171">
            <v>0</v>
          </cell>
          <cell r="N2171">
            <v>0</v>
          </cell>
          <cell r="P2171">
            <v>0</v>
          </cell>
        </row>
        <row r="2172">
          <cell r="B2172">
            <v>0</v>
          </cell>
          <cell r="D2172">
            <v>0</v>
          </cell>
          <cell r="E2172">
            <v>0</v>
          </cell>
          <cell r="F2172">
            <v>0</v>
          </cell>
          <cell r="G2172">
            <v>0</v>
          </cell>
          <cell r="N2172">
            <v>0</v>
          </cell>
          <cell r="P2172">
            <v>0</v>
          </cell>
        </row>
        <row r="2173">
          <cell r="B2173">
            <v>0</v>
          </cell>
          <cell r="D2173">
            <v>0</v>
          </cell>
          <cell r="E2173">
            <v>0</v>
          </cell>
          <cell r="F2173">
            <v>0</v>
          </cell>
          <cell r="G2173">
            <v>0</v>
          </cell>
          <cell r="N2173">
            <v>0</v>
          </cell>
          <cell r="P2173">
            <v>0</v>
          </cell>
        </row>
        <row r="2174">
          <cell r="B2174">
            <v>0</v>
          </cell>
          <cell r="D2174">
            <v>0</v>
          </cell>
          <cell r="E2174">
            <v>0</v>
          </cell>
          <cell r="F2174">
            <v>0</v>
          </cell>
          <cell r="G2174">
            <v>0</v>
          </cell>
          <cell r="N2174">
            <v>0</v>
          </cell>
          <cell r="P2174">
            <v>0</v>
          </cell>
        </row>
        <row r="2175">
          <cell r="B2175">
            <v>0</v>
          </cell>
          <cell r="D2175">
            <v>0</v>
          </cell>
          <cell r="E2175">
            <v>0</v>
          </cell>
          <cell r="F2175">
            <v>0</v>
          </cell>
          <cell r="G2175">
            <v>0</v>
          </cell>
          <cell r="N2175">
            <v>0</v>
          </cell>
          <cell r="P2175">
            <v>0</v>
          </cell>
        </row>
        <row r="2176">
          <cell r="B2176">
            <v>0</v>
          </cell>
          <cell r="D2176">
            <v>0</v>
          </cell>
          <cell r="E2176">
            <v>0</v>
          </cell>
          <cell r="F2176">
            <v>0</v>
          </cell>
          <cell r="G2176">
            <v>0</v>
          </cell>
          <cell r="N2176">
            <v>0</v>
          </cell>
          <cell r="P2176">
            <v>0</v>
          </cell>
        </row>
        <row r="2177">
          <cell r="B2177">
            <v>0</v>
          </cell>
          <cell r="D2177">
            <v>0</v>
          </cell>
          <cell r="E2177">
            <v>0</v>
          </cell>
          <cell r="F2177">
            <v>0</v>
          </cell>
          <cell r="G2177">
            <v>0</v>
          </cell>
          <cell r="N2177">
            <v>0</v>
          </cell>
          <cell r="P2177">
            <v>0</v>
          </cell>
        </row>
        <row r="2178">
          <cell r="B2178">
            <v>0</v>
          </cell>
          <cell r="D2178">
            <v>0</v>
          </cell>
          <cell r="E2178">
            <v>0</v>
          </cell>
          <cell r="F2178">
            <v>0</v>
          </cell>
          <cell r="G2178">
            <v>0</v>
          </cell>
          <cell r="N2178">
            <v>0</v>
          </cell>
          <cell r="P2178">
            <v>0</v>
          </cell>
        </row>
        <row r="2179">
          <cell r="B2179">
            <v>0</v>
          </cell>
          <cell r="D2179">
            <v>0</v>
          </cell>
          <cell r="E2179">
            <v>0</v>
          </cell>
          <cell r="F2179">
            <v>0</v>
          </cell>
          <cell r="G2179">
            <v>0</v>
          </cell>
          <cell r="N2179">
            <v>0</v>
          </cell>
          <cell r="P2179">
            <v>0</v>
          </cell>
        </row>
        <row r="2180">
          <cell r="B2180">
            <v>0</v>
          </cell>
          <cell r="D2180">
            <v>0</v>
          </cell>
          <cell r="E2180">
            <v>0</v>
          </cell>
          <cell r="F2180">
            <v>0</v>
          </cell>
          <cell r="G2180">
            <v>0</v>
          </cell>
          <cell r="N2180">
            <v>0</v>
          </cell>
          <cell r="P2180">
            <v>0</v>
          </cell>
        </row>
        <row r="2181">
          <cell r="B2181">
            <v>0</v>
          </cell>
          <cell r="D2181">
            <v>0</v>
          </cell>
          <cell r="E2181">
            <v>0</v>
          </cell>
          <cell r="F2181">
            <v>0</v>
          </cell>
          <cell r="G2181">
            <v>0</v>
          </cell>
          <cell r="N2181">
            <v>0</v>
          </cell>
          <cell r="P2181">
            <v>0</v>
          </cell>
        </row>
        <row r="2182">
          <cell r="B2182">
            <v>0</v>
          </cell>
          <cell r="D2182">
            <v>0</v>
          </cell>
          <cell r="E2182">
            <v>0</v>
          </cell>
          <cell r="F2182">
            <v>0</v>
          </cell>
          <cell r="G2182">
            <v>0</v>
          </cell>
          <cell r="N2182">
            <v>0</v>
          </cell>
          <cell r="P2182">
            <v>0</v>
          </cell>
        </row>
        <row r="2183">
          <cell r="B2183">
            <v>0</v>
          </cell>
          <cell r="D2183">
            <v>0</v>
          </cell>
          <cell r="E2183">
            <v>0</v>
          </cell>
          <cell r="F2183">
            <v>0</v>
          </cell>
          <cell r="G2183">
            <v>0</v>
          </cell>
          <cell r="N2183">
            <v>0</v>
          </cell>
          <cell r="P2183">
            <v>0</v>
          </cell>
        </row>
        <row r="2184">
          <cell r="B2184">
            <v>0</v>
          </cell>
          <cell r="D2184">
            <v>0</v>
          </cell>
          <cell r="E2184">
            <v>0</v>
          </cell>
          <cell r="F2184">
            <v>0</v>
          </cell>
          <cell r="G2184">
            <v>0</v>
          </cell>
          <cell r="N2184">
            <v>0</v>
          </cell>
          <cell r="P2184">
            <v>0</v>
          </cell>
        </row>
        <row r="2185">
          <cell r="B2185">
            <v>0</v>
          </cell>
          <cell r="D2185">
            <v>0</v>
          </cell>
          <cell r="E2185">
            <v>0</v>
          </cell>
          <cell r="F2185">
            <v>0</v>
          </cell>
          <cell r="G2185">
            <v>0</v>
          </cell>
          <cell r="N2185">
            <v>0</v>
          </cell>
          <cell r="P2185">
            <v>0</v>
          </cell>
        </row>
        <row r="2186">
          <cell r="B2186">
            <v>0</v>
          </cell>
          <cell r="D2186">
            <v>0</v>
          </cell>
          <cell r="E2186">
            <v>0</v>
          </cell>
          <cell r="F2186">
            <v>0</v>
          </cell>
          <cell r="G2186">
            <v>0</v>
          </cell>
          <cell r="N2186">
            <v>0</v>
          </cell>
          <cell r="P2186">
            <v>0</v>
          </cell>
        </row>
        <row r="2187">
          <cell r="B2187">
            <v>0</v>
          </cell>
          <cell r="D2187">
            <v>0</v>
          </cell>
          <cell r="E2187">
            <v>0</v>
          </cell>
          <cell r="F2187">
            <v>0</v>
          </cell>
          <cell r="G2187">
            <v>0</v>
          </cell>
          <cell r="N2187">
            <v>0</v>
          </cell>
          <cell r="P2187">
            <v>0</v>
          </cell>
        </row>
        <row r="2188">
          <cell r="B2188">
            <v>0</v>
          </cell>
          <cell r="D2188">
            <v>0</v>
          </cell>
          <cell r="E2188">
            <v>0</v>
          </cell>
          <cell r="F2188">
            <v>0</v>
          </cell>
          <cell r="G2188">
            <v>0</v>
          </cell>
          <cell r="N2188">
            <v>0</v>
          </cell>
          <cell r="P2188">
            <v>0</v>
          </cell>
        </row>
        <row r="2189">
          <cell r="B2189">
            <v>0</v>
          </cell>
          <cell r="D2189">
            <v>0</v>
          </cell>
          <cell r="E2189">
            <v>0</v>
          </cell>
          <cell r="F2189">
            <v>0</v>
          </cell>
          <cell r="G2189">
            <v>0</v>
          </cell>
          <cell r="N2189">
            <v>0</v>
          </cell>
          <cell r="P2189">
            <v>0</v>
          </cell>
        </row>
        <row r="2190">
          <cell r="B2190">
            <v>0</v>
          </cell>
          <cell r="D2190">
            <v>0</v>
          </cell>
          <cell r="E2190">
            <v>0</v>
          </cell>
          <cell r="F2190">
            <v>0</v>
          </cell>
          <cell r="G2190">
            <v>0</v>
          </cell>
          <cell r="N2190">
            <v>0</v>
          </cell>
          <cell r="P2190">
            <v>0</v>
          </cell>
        </row>
        <row r="2191">
          <cell r="B2191">
            <v>0</v>
          </cell>
          <cell r="D2191">
            <v>0</v>
          </cell>
          <cell r="E2191">
            <v>0</v>
          </cell>
          <cell r="F2191">
            <v>0</v>
          </cell>
          <cell r="G2191">
            <v>0</v>
          </cell>
          <cell r="N2191">
            <v>0</v>
          </cell>
          <cell r="P2191">
            <v>0</v>
          </cell>
        </row>
        <row r="2192">
          <cell r="B2192">
            <v>0</v>
          </cell>
          <cell r="D2192">
            <v>0</v>
          </cell>
          <cell r="E2192">
            <v>0</v>
          </cell>
          <cell r="F2192">
            <v>0</v>
          </cell>
          <cell r="G2192">
            <v>0</v>
          </cell>
          <cell r="N2192">
            <v>0</v>
          </cell>
          <cell r="P2192">
            <v>0</v>
          </cell>
        </row>
        <row r="2193">
          <cell r="B2193">
            <v>0</v>
          </cell>
          <cell r="D2193">
            <v>0</v>
          </cell>
          <cell r="E2193">
            <v>0</v>
          </cell>
          <cell r="F2193">
            <v>0</v>
          </cell>
          <cell r="G2193">
            <v>0</v>
          </cell>
          <cell r="N2193">
            <v>0</v>
          </cell>
          <cell r="P2193">
            <v>0</v>
          </cell>
        </row>
        <row r="2194">
          <cell r="B2194">
            <v>0</v>
          </cell>
          <cell r="D2194">
            <v>0</v>
          </cell>
          <cell r="E2194">
            <v>0</v>
          </cell>
          <cell r="F2194">
            <v>0</v>
          </cell>
          <cell r="G2194">
            <v>0</v>
          </cell>
          <cell r="N2194">
            <v>0</v>
          </cell>
          <cell r="P2194">
            <v>0</v>
          </cell>
        </row>
        <row r="2195">
          <cell r="B2195">
            <v>0</v>
          </cell>
          <cell r="D2195">
            <v>0</v>
          </cell>
          <cell r="E2195">
            <v>0</v>
          </cell>
          <cell r="F2195">
            <v>0</v>
          </cell>
          <cell r="G2195">
            <v>0</v>
          </cell>
          <cell r="N2195">
            <v>0</v>
          </cell>
          <cell r="P2195">
            <v>0</v>
          </cell>
        </row>
        <row r="2196">
          <cell r="B2196">
            <v>0</v>
          </cell>
          <cell r="D2196">
            <v>0</v>
          </cell>
          <cell r="E2196">
            <v>0</v>
          </cell>
          <cell r="F2196">
            <v>0</v>
          </cell>
          <cell r="G2196">
            <v>0</v>
          </cell>
          <cell r="N2196">
            <v>0</v>
          </cell>
          <cell r="P2196">
            <v>0</v>
          </cell>
        </row>
        <row r="2197">
          <cell r="B2197">
            <v>0</v>
          </cell>
          <cell r="D2197">
            <v>0</v>
          </cell>
          <cell r="E2197">
            <v>0</v>
          </cell>
          <cell r="F2197">
            <v>0</v>
          </cell>
          <cell r="G2197">
            <v>0</v>
          </cell>
          <cell r="N2197">
            <v>0</v>
          </cell>
          <cell r="P2197">
            <v>0</v>
          </cell>
        </row>
        <row r="2198">
          <cell r="B2198">
            <v>0</v>
          </cell>
          <cell r="D2198">
            <v>0</v>
          </cell>
          <cell r="E2198">
            <v>0</v>
          </cell>
          <cell r="F2198">
            <v>0</v>
          </cell>
          <cell r="G2198">
            <v>0</v>
          </cell>
          <cell r="N2198">
            <v>0</v>
          </cell>
          <cell r="P2198">
            <v>0</v>
          </cell>
        </row>
        <row r="2199">
          <cell r="B2199">
            <v>0</v>
          </cell>
          <cell r="D2199">
            <v>0</v>
          </cell>
          <cell r="E2199">
            <v>0</v>
          </cell>
          <cell r="F2199">
            <v>0</v>
          </cell>
          <cell r="G2199">
            <v>0</v>
          </cell>
          <cell r="N2199">
            <v>0</v>
          </cell>
          <cell r="P2199">
            <v>0</v>
          </cell>
        </row>
        <row r="2200">
          <cell r="B2200">
            <v>0</v>
          </cell>
          <cell r="D2200">
            <v>0</v>
          </cell>
          <cell r="E2200">
            <v>0</v>
          </cell>
          <cell r="F2200">
            <v>0</v>
          </cell>
          <cell r="G2200">
            <v>0</v>
          </cell>
          <cell r="N2200">
            <v>0</v>
          </cell>
          <cell r="P2200">
            <v>0</v>
          </cell>
        </row>
        <row r="2201">
          <cell r="B2201">
            <v>0</v>
          </cell>
          <cell r="D2201">
            <v>0</v>
          </cell>
          <cell r="E2201">
            <v>0</v>
          </cell>
          <cell r="F2201">
            <v>0</v>
          </cell>
          <cell r="G2201">
            <v>0</v>
          </cell>
          <cell r="N2201">
            <v>0</v>
          </cell>
          <cell r="P2201">
            <v>0</v>
          </cell>
        </row>
        <row r="2202">
          <cell r="B2202">
            <v>0</v>
          </cell>
          <cell r="D2202">
            <v>0</v>
          </cell>
          <cell r="E2202">
            <v>0</v>
          </cell>
          <cell r="F2202">
            <v>0</v>
          </cell>
          <cell r="G2202">
            <v>0</v>
          </cell>
          <cell r="N2202">
            <v>0</v>
          </cell>
          <cell r="P2202">
            <v>0</v>
          </cell>
        </row>
        <row r="2203">
          <cell r="B2203">
            <v>0</v>
          </cell>
          <cell r="D2203">
            <v>0</v>
          </cell>
          <cell r="E2203">
            <v>0</v>
          </cell>
          <cell r="F2203">
            <v>0</v>
          </cell>
          <cell r="G2203">
            <v>0</v>
          </cell>
          <cell r="N2203">
            <v>0</v>
          </cell>
          <cell r="P2203">
            <v>0</v>
          </cell>
        </row>
        <row r="2204">
          <cell r="B2204">
            <v>0</v>
          </cell>
          <cell r="D2204">
            <v>0</v>
          </cell>
          <cell r="E2204">
            <v>0</v>
          </cell>
          <cell r="F2204">
            <v>0</v>
          </cell>
          <cell r="G2204">
            <v>0</v>
          </cell>
          <cell r="N2204">
            <v>0</v>
          </cell>
          <cell r="P2204">
            <v>0</v>
          </cell>
        </row>
        <row r="2205">
          <cell r="B2205">
            <v>0</v>
          </cell>
          <cell r="D2205">
            <v>0</v>
          </cell>
          <cell r="E2205">
            <v>0</v>
          </cell>
          <cell r="F2205">
            <v>0</v>
          </cell>
          <cell r="G2205">
            <v>0</v>
          </cell>
          <cell r="N2205">
            <v>0</v>
          </cell>
          <cell r="P2205">
            <v>0</v>
          </cell>
        </row>
        <row r="2206">
          <cell r="B2206">
            <v>0</v>
          </cell>
          <cell r="D2206">
            <v>0</v>
          </cell>
          <cell r="E2206">
            <v>0</v>
          </cell>
          <cell r="F2206">
            <v>0</v>
          </cell>
          <cell r="G2206">
            <v>0</v>
          </cell>
          <cell r="N2206">
            <v>0</v>
          </cell>
          <cell r="P2206">
            <v>0</v>
          </cell>
        </row>
        <row r="2207">
          <cell r="B2207">
            <v>0</v>
          </cell>
          <cell r="D2207">
            <v>0</v>
          </cell>
          <cell r="E2207">
            <v>0</v>
          </cell>
          <cell r="F2207">
            <v>0</v>
          </cell>
          <cell r="G2207">
            <v>0</v>
          </cell>
          <cell r="N2207">
            <v>0</v>
          </cell>
          <cell r="P2207">
            <v>0</v>
          </cell>
        </row>
        <row r="2208">
          <cell r="B2208">
            <v>0</v>
          </cell>
          <cell r="D2208">
            <v>0</v>
          </cell>
          <cell r="E2208">
            <v>0</v>
          </cell>
          <cell r="F2208">
            <v>0</v>
          </cell>
          <cell r="G2208">
            <v>0</v>
          </cell>
          <cell r="N2208">
            <v>0</v>
          </cell>
          <cell r="P2208">
            <v>0</v>
          </cell>
        </row>
        <row r="2209">
          <cell r="B2209">
            <v>0</v>
          </cell>
          <cell r="D2209">
            <v>0</v>
          </cell>
          <cell r="E2209">
            <v>0</v>
          </cell>
          <cell r="F2209">
            <v>0</v>
          </cell>
          <cell r="G2209">
            <v>0</v>
          </cell>
          <cell r="N2209">
            <v>0</v>
          </cell>
          <cell r="P2209">
            <v>0</v>
          </cell>
        </row>
        <row r="2210">
          <cell r="B2210">
            <v>0</v>
          </cell>
          <cell r="D2210">
            <v>0</v>
          </cell>
          <cell r="E2210">
            <v>0</v>
          </cell>
          <cell r="F2210">
            <v>0</v>
          </cell>
          <cell r="G2210">
            <v>0</v>
          </cell>
          <cell r="N2210">
            <v>0</v>
          </cell>
          <cell r="P2210">
            <v>0</v>
          </cell>
        </row>
        <row r="2211">
          <cell r="B2211">
            <v>0</v>
          </cell>
          <cell r="D2211">
            <v>0</v>
          </cell>
          <cell r="E2211">
            <v>0</v>
          </cell>
          <cell r="F2211">
            <v>0</v>
          </cell>
          <cell r="G2211">
            <v>0</v>
          </cell>
          <cell r="N2211">
            <v>0</v>
          </cell>
          <cell r="P2211">
            <v>0</v>
          </cell>
        </row>
        <row r="2212">
          <cell r="B2212">
            <v>0</v>
          </cell>
          <cell r="D2212">
            <v>0</v>
          </cell>
          <cell r="E2212">
            <v>0</v>
          </cell>
          <cell r="F2212">
            <v>0</v>
          </cell>
          <cell r="G2212">
            <v>0</v>
          </cell>
          <cell r="N2212">
            <v>0</v>
          </cell>
          <cell r="P2212">
            <v>0</v>
          </cell>
        </row>
        <row r="2213">
          <cell r="B2213">
            <v>0</v>
          </cell>
          <cell r="D2213">
            <v>0</v>
          </cell>
          <cell r="E2213">
            <v>0</v>
          </cell>
          <cell r="F2213">
            <v>0</v>
          </cell>
          <cell r="G2213">
            <v>0</v>
          </cell>
          <cell r="N2213">
            <v>0</v>
          </cell>
          <cell r="P2213">
            <v>0</v>
          </cell>
        </row>
        <row r="2214">
          <cell r="B2214">
            <v>0</v>
          </cell>
          <cell r="D2214">
            <v>0</v>
          </cell>
          <cell r="E2214">
            <v>0</v>
          </cell>
          <cell r="F2214">
            <v>0</v>
          </cell>
          <cell r="G2214">
            <v>0</v>
          </cell>
          <cell r="N2214">
            <v>0</v>
          </cell>
          <cell r="P2214">
            <v>0</v>
          </cell>
        </row>
        <row r="2215">
          <cell r="B2215">
            <v>0</v>
          </cell>
          <cell r="D2215">
            <v>0</v>
          </cell>
          <cell r="E2215">
            <v>0</v>
          </cell>
          <cell r="F2215">
            <v>0</v>
          </cell>
          <cell r="G2215">
            <v>0</v>
          </cell>
          <cell r="N2215">
            <v>0</v>
          </cell>
          <cell r="P2215">
            <v>0</v>
          </cell>
        </row>
        <row r="2216">
          <cell r="B2216">
            <v>0</v>
          </cell>
          <cell r="D2216">
            <v>0</v>
          </cell>
          <cell r="E2216">
            <v>0</v>
          </cell>
          <cell r="F2216">
            <v>0</v>
          </cell>
          <cell r="G2216">
            <v>0</v>
          </cell>
          <cell r="N2216">
            <v>0</v>
          </cell>
          <cell r="P2216">
            <v>0</v>
          </cell>
        </row>
        <row r="2217">
          <cell r="B2217">
            <v>0</v>
          </cell>
          <cell r="D2217">
            <v>0</v>
          </cell>
          <cell r="E2217">
            <v>0</v>
          </cell>
          <cell r="F2217">
            <v>0</v>
          </cell>
          <cell r="G2217">
            <v>0</v>
          </cell>
          <cell r="N2217">
            <v>0</v>
          </cell>
          <cell r="P2217">
            <v>0</v>
          </cell>
        </row>
        <row r="2218">
          <cell r="B2218">
            <v>0</v>
          </cell>
          <cell r="D2218">
            <v>0</v>
          </cell>
          <cell r="E2218">
            <v>0</v>
          </cell>
          <cell r="F2218">
            <v>0</v>
          </cell>
          <cell r="G2218">
            <v>0</v>
          </cell>
          <cell r="N2218">
            <v>0</v>
          </cell>
          <cell r="P2218">
            <v>0</v>
          </cell>
        </row>
        <row r="2219">
          <cell r="B2219">
            <v>0</v>
          </cell>
          <cell r="D2219">
            <v>0</v>
          </cell>
          <cell r="E2219">
            <v>0</v>
          </cell>
          <cell r="F2219">
            <v>0</v>
          </cell>
          <cell r="G2219">
            <v>0</v>
          </cell>
          <cell r="N2219">
            <v>0</v>
          </cell>
          <cell r="P2219">
            <v>0</v>
          </cell>
        </row>
        <row r="2220">
          <cell r="B2220">
            <v>0</v>
          </cell>
          <cell r="D2220">
            <v>0</v>
          </cell>
          <cell r="E2220">
            <v>0</v>
          </cell>
          <cell r="F2220">
            <v>0</v>
          </cell>
          <cell r="G2220">
            <v>0</v>
          </cell>
          <cell r="N2220">
            <v>0</v>
          </cell>
          <cell r="P2220">
            <v>0</v>
          </cell>
        </row>
        <row r="2221">
          <cell r="B2221">
            <v>0</v>
          </cell>
          <cell r="D2221">
            <v>0</v>
          </cell>
          <cell r="E2221">
            <v>0</v>
          </cell>
          <cell r="F2221">
            <v>0</v>
          </cell>
          <cell r="G2221">
            <v>0</v>
          </cell>
          <cell r="N2221">
            <v>0</v>
          </cell>
          <cell r="P2221">
            <v>0</v>
          </cell>
        </row>
        <row r="2222">
          <cell r="B2222">
            <v>0</v>
          </cell>
          <cell r="D2222">
            <v>0</v>
          </cell>
          <cell r="E2222">
            <v>0</v>
          </cell>
          <cell r="F2222">
            <v>0</v>
          </cell>
          <cell r="G2222">
            <v>0</v>
          </cell>
          <cell r="N2222">
            <v>0</v>
          </cell>
          <cell r="P2222">
            <v>0</v>
          </cell>
        </row>
        <row r="2223">
          <cell r="B2223">
            <v>0</v>
          </cell>
          <cell r="D2223">
            <v>0</v>
          </cell>
          <cell r="E2223">
            <v>0</v>
          </cell>
          <cell r="F2223">
            <v>0</v>
          </cell>
          <cell r="G2223">
            <v>0</v>
          </cell>
          <cell r="N2223">
            <v>0</v>
          </cell>
          <cell r="P2223">
            <v>0</v>
          </cell>
        </row>
        <row r="2224">
          <cell r="B2224">
            <v>0</v>
          </cell>
          <cell r="D2224">
            <v>0</v>
          </cell>
          <cell r="E2224">
            <v>0</v>
          </cell>
          <cell r="F2224">
            <v>0</v>
          </cell>
          <cell r="G2224">
            <v>0</v>
          </cell>
          <cell r="N2224">
            <v>0</v>
          </cell>
          <cell r="P2224">
            <v>0</v>
          </cell>
        </row>
        <row r="2225">
          <cell r="B2225">
            <v>0</v>
          </cell>
          <cell r="D2225">
            <v>0</v>
          </cell>
          <cell r="E2225">
            <v>0</v>
          </cell>
          <cell r="F2225">
            <v>0</v>
          </cell>
          <cell r="G2225">
            <v>0</v>
          </cell>
          <cell r="N2225">
            <v>0</v>
          </cell>
          <cell r="P2225">
            <v>0</v>
          </cell>
        </row>
        <row r="2226">
          <cell r="B2226">
            <v>0</v>
          </cell>
          <cell r="D2226">
            <v>0</v>
          </cell>
          <cell r="E2226">
            <v>0</v>
          </cell>
          <cell r="F2226">
            <v>0</v>
          </cell>
          <cell r="G2226">
            <v>0</v>
          </cell>
          <cell r="N2226">
            <v>0</v>
          </cell>
          <cell r="P2226">
            <v>0</v>
          </cell>
        </row>
        <row r="2227">
          <cell r="B2227">
            <v>0</v>
          </cell>
          <cell r="D2227">
            <v>0</v>
          </cell>
          <cell r="E2227">
            <v>0</v>
          </cell>
          <cell r="F2227">
            <v>0</v>
          </cell>
          <cell r="G2227">
            <v>0</v>
          </cell>
          <cell r="N2227">
            <v>0</v>
          </cell>
          <cell r="P2227">
            <v>0</v>
          </cell>
        </row>
        <row r="2228">
          <cell r="B2228">
            <v>0</v>
          </cell>
          <cell r="D2228">
            <v>0</v>
          </cell>
          <cell r="E2228">
            <v>0</v>
          </cell>
          <cell r="F2228">
            <v>0</v>
          </cell>
          <cell r="G2228">
            <v>0</v>
          </cell>
          <cell r="N2228">
            <v>0</v>
          </cell>
          <cell r="P2228">
            <v>0</v>
          </cell>
        </row>
        <row r="2229">
          <cell r="B2229">
            <v>0</v>
          </cell>
          <cell r="D2229">
            <v>0</v>
          </cell>
          <cell r="E2229">
            <v>0</v>
          </cell>
          <cell r="F2229">
            <v>0</v>
          </cell>
          <cell r="G2229">
            <v>0</v>
          </cell>
          <cell r="N2229">
            <v>0</v>
          </cell>
          <cell r="P2229">
            <v>0</v>
          </cell>
        </row>
        <row r="2230">
          <cell r="B2230">
            <v>0</v>
          </cell>
          <cell r="D2230">
            <v>0</v>
          </cell>
          <cell r="E2230">
            <v>0</v>
          </cell>
          <cell r="F2230">
            <v>0</v>
          </cell>
          <cell r="G2230">
            <v>0</v>
          </cell>
          <cell r="N2230">
            <v>0</v>
          </cell>
          <cell r="P2230">
            <v>0</v>
          </cell>
        </row>
        <row r="2231">
          <cell r="B2231">
            <v>0</v>
          </cell>
          <cell r="D2231">
            <v>0</v>
          </cell>
          <cell r="E2231">
            <v>0</v>
          </cell>
          <cell r="F2231">
            <v>0</v>
          </cell>
          <cell r="G2231">
            <v>0</v>
          </cell>
          <cell r="N2231">
            <v>0</v>
          </cell>
          <cell r="P2231">
            <v>0</v>
          </cell>
        </row>
        <row r="2232">
          <cell r="B2232">
            <v>0</v>
          </cell>
          <cell r="D2232">
            <v>0</v>
          </cell>
          <cell r="E2232">
            <v>0</v>
          </cell>
          <cell r="F2232">
            <v>0</v>
          </cell>
          <cell r="G2232">
            <v>0</v>
          </cell>
          <cell r="N2232">
            <v>0</v>
          </cell>
          <cell r="P2232">
            <v>0</v>
          </cell>
        </row>
        <row r="2233">
          <cell r="B2233">
            <v>0</v>
          </cell>
          <cell r="D2233">
            <v>0</v>
          </cell>
          <cell r="E2233">
            <v>0</v>
          </cell>
          <cell r="F2233">
            <v>0</v>
          </cell>
          <cell r="G2233">
            <v>0</v>
          </cell>
          <cell r="N2233">
            <v>0</v>
          </cell>
          <cell r="P2233">
            <v>0</v>
          </cell>
        </row>
        <row r="2234">
          <cell r="B2234">
            <v>0</v>
          </cell>
          <cell r="D2234">
            <v>0</v>
          </cell>
          <cell r="E2234">
            <v>0</v>
          </cell>
          <cell r="F2234">
            <v>0</v>
          </cell>
          <cell r="G2234">
            <v>0</v>
          </cell>
          <cell r="N2234">
            <v>0</v>
          </cell>
          <cell r="P2234">
            <v>0</v>
          </cell>
        </row>
        <row r="2235">
          <cell r="B2235">
            <v>0</v>
          </cell>
          <cell r="D2235">
            <v>0</v>
          </cell>
          <cell r="E2235">
            <v>0</v>
          </cell>
          <cell r="F2235">
            <v>0</v>
          </cell>
          <cell r="G2235">
            <v>0</v>
          </cell>
          <cell r="N2235">
            <v>0</v>
          </cell>
          <cell r="P2235">
            <v>0</v>
          </cell>
        </row>
        <row r="2236">
          <cell r="B2236">
            <v>0</v>
          </cell>
          <cell r="D2236">
            <v>0</v>
          </cell>
          <cell r="E2236">
            <v>0</v>
          </cell>
          <cell r="F2236">
            <v>0</v>
          </cell>
          <cell r="G2236">
            <v>0</v>
          </cell>
          <cell r="N2236">
            <v>0</v>
          </cell>
          <cell r="P2236">
            <v>0</v>
          </cell>
        </row>
        <row r="2237">
          <cell r="B2237">
            <v>0</v>
          </cell>
          <cell r="D2237">
            <v>0</v>
          </cell>
          <cell r="E2237">
            <v>0</v>
          </cell>
          <cell r="F2237">
            <v>0</v>
          </cell>
          <cell r="G2237">
            <v>0</v>
          </cell>
          <cell r="N2237">
            <v>0</v>
          </cell>
          <cell r="P2237">
            <v>0</v>
          </cell>
        </row>
        <row r="2238">
          <cell r="B2238">
            <v>0</v>
          </cell>
          <cell r="D2238">
            <v>0</v>
          </cell>
          <cell r="E2238">
            <v>0</v>
          </cell>
          <cell r="F2238">
            <v>0</v>
          </cell>
          <cell r="G2238">
            <v>0</v>
          </cell>
          <cell r="N2238">
            <v>0</v>
          </cell>
          <cell r="P2238">
            <v>0</v>
          </cell>
        </row>
        <row r="2239">
          <cell r="B2239">
            <v>0</v>
          </cell>
          <cell r="D2239">
            <v>0</v>
          </cell>
          <cell r="E2239">
            <v>0</v>
          </cell>
          <cell r="F2239">
            <v>0</v>
          </cell>
          <cell r="G2239">
            <v>0</v>
          </cell>
          <cell r="N2239">
            <v>0</v>
          </cell>
          <cell r="P2239">
            <v>0</v>
          </cell>
        </row>
        <row r="2240">
          <cell r="B2240">
            <v>0</v>
          </cell>
          <cell r="D2240">
            <v>0</v>
          </cell>
          <cell r="E2240">
            <v>0</v>
          </cell>
          <cell r="F2240">
            <v>0</v>
          </cell>
          <cell r="G2240">
            <v>0</v>
          </cell>
          <cell r="N2240">
            <v>0</v>
          </cell>
          <cell r="P2240">
            <v>0</v>
          </cell>
        </row>
        <row r="2241">
          <cell r="B2241">
            <v>0</v>
          </cell>
          <cell r="D2241">
            <v>0</v>
          </cell>
          <cell r="E2241">
            <v>0</v>
          </cell>
          <cell r="F2241">
            <v>0</v>
          </cell>
          <cell r="G2241">
            <v>0</v>
          </cell>
          <cell r="N2241">
            <v>0</v>
          </cell>
          <cell r="P2241">
            <v>0</v>
          </cell>
        </row>
        <row r="2242">
          <cell r="B2242">
            <v>0</v>
          </cell>
          <cell r="D2242">
            <v>0</v>
          </cell>
          <cell r="E2242">
            <v>0</v>
          </cell>
          <cell r="F2242">
            <v>0</v>
          </cell>
          <cell r="G2242">
            <v>0</v>
          </cell>
          <cell r="N2242">
            <v>0</v>
          </cell>
          <cell r="P2242">
            <v>0</v>
          </cell>
        </row>
        <row r="2243">
          <cell r="B2243">
            <v>0</v>
          </cell>
          <cell r="D2243">
            <v>0</v>
          </cell>
          <cell r="E2243">
            <v>0</v>
          </cell>
          <cell r="F2243">
            <v>0</v>
          </cell>
          <cell r="G2243">
            <v>0</v>
          </cell>
          <cell r="N2243">
            <v>0</v>
          </cell>
          <cell r="P2243">
            <v>0</v>
          </cell>
        </row>
        <row r="2244">
          <cell r="B2244">
            <v>0</v>
          </cell>
          <cell r="D2244">
            <v>0</v>
          </cell>
          <cell r="E2244">
            <v>0</v>
          </cell>
          <cell r="F2244">
            <v>0</v>
          </cell>
          <cell r="G2244">
            <v>0</v>
          </cell>
          <cell r="N2244">
            <v>0</v>
          </cell>
          <cell r="P2244">
            <v>0</v>
          </cell>
        </row>
        <row r="2245">
          <cell r="B2245">
            <v>0</v>
          </cell>
          <cell r="D2245">
            <v>0</v>
          </cell>
          <cell r="E2245">
            <v>0</v>
          </cell>
          <cell r="F2245">
            <v>0</v>
          </cell>
          <cell r="G2245">
            <v>0</v>
          </cell>
          <cell r="N2245">
            <v>0</v>
          </cell>
          <cell r="P2245">
            <v>0</v>
          </cell>
        </row>
        <row r="2246">
          <cell r="B2246">
            <v>0</v>
          </cell>
          <cell r="D2246">
            <v>0</v>
          </cell>
          <cell r="E2246">
            <v>0</v>
          </cell>
          <cell r="F2246">
            <v>0</v>
          </cell>
          <cell r="G2246">
            <v>0</v>
          </cell>
          <cell r="N2246">
            <v>0</v>
          </cell>
          <cell r="P2246">
            <v>0</v>
          </cell>
        </row>
        <row r="2247">
          <cell r="B2247">
            <v>0</v>
          </cell>
          <cell r="D2247">
            <v>0</v>
          </cell>
          <cell r="E2247">
            <v>0</v>
          </cell>
          <cell r="F2247">
            <v>0</v>
          </cell>
          <cell r="G2247">
            <v>0</v>
          </cell>
          <cell r="N2247">
            <v>0</v>
          </cell>
          <cell r="P2247">
            <v>0</v>
          </cell>
        </row>
        <row r="2248">
          <cell r="B2248">
            <v>0</v>
          </cell>
          <cell r="D2248">
            <v>0</v>
          </cell>
          <cell r="E2248">
            <v>0</v>
          </cell>
          <cell r="F2248">
            <v>0</v>
          </cell>
          <cell r="G2248">
            <v>0</v>
          </cell>
          <cell r="N2248">
            <v>0</v>
          </cell>
          <cell r="P2248">
            <v>0</v>
          </cell>
        </row>
        <row r="2249">
          <cell r="B2249">
            <v>0</v>
          </cell>
          <cell r="D2249">
            <v>0</v>
          </cell>
          <cell r="E2249">
            <v>0</v>
          </cell>
          <cell r="F2249">
            <v>0</v>
          </cell>
          <cell r="G2249">
            <v>0</v>
          </cell>
          <cell r="N2249">
            <v>0</v>
          </cell>
          <cell r="P2249">
            <v>0</v>
          </cell>
        </row>
        <row r="2250">
          <cell r="B2250">
            <v>0</v>
          </cell>
          <cell r="D2250">
            <v>0</v>
          </cell>
          <cell r="E2250">
            <v>0</v>
          </cell>
          <cell r="F2250">
            <v>0</v>
          </cell>
          <cell r="G2250">
            <v>0</v>
          </cell>
          <cell r="N2250">
            <v>0</v>
          </cell>
          <cell r="P2250">
            <v>0</v>
          </cell>
        </row>
        <row r="2251">
          <cell r="B2251">
            <v>0</v>
          </cell>
          <cell r="D2251">
            <v>0</v>
          </cell>
          <cell r="E2251">
            <v>0</v>
          </cell>
          <cell r="F2251">
            <v>0</v>
          </cell>
          <cell r="G2251">
            <v>0</v>
          </cell>
          <cell r="N2251">
            <v>0</v>
          </cell>
          <cell r="P2251">
            <v>0</v>
          </cell>
        </row>
        <row r="2252">
          <cell r="B2252">
            <v>0</v>
          </cell>
          <cell r="D2252">
            <v>0</v>
          </cell>
          <cell r="E2252">
            <v>0</v>
          </cell>
          <cell r="F2252">
            <v>0</v>
          </cell>
          <cell r="G2252">
            <v>0</v>
          </cell>
          <cell r="N2252">
            <v>0</v>
          </cell>
          <cell r="P2252">
            <v>0</v>
          </cell>
        </row>
        <row r="2253">
          <cell r="B2253">
            <v>0</v>
          </cell>
          <cell r="D2253">
            <v>0</v>
          </cell>
          <cell r="E2253">
            <v>0</v>
          </cell>
          <cell r="F2253">
            <v>0</v>
          </cell>
          <cell r="G2253">
            <v>0</v>
          </cell>
          <cell r="N2253">
            <v>0</v>
          </cell>
          <cell r="P2253">
            <v>0</v>
          </cell>
        </row>
        <row r="2254">
          <cell r="B2254">
            <v>0</v>
          </cell>
          <cell r="D2254">
            <v>0</v>
          </cell>
          <cell r="E2254">
            <v>0</v>
          </cell>
          <cell r="F2254">
            <v>0</v>
          </cell>
          <cell r="G2254">
            <v>0</v>
          </cell>
          <cell r="N2254">
            <v>0</v>
          </cell>
          <cell r="P2254">
            <v>0</v>
          </cell>
        </row>
        <row r="2255">
          <cell r="B2255">
            <v>0</v>
          </cell>
          <cell r="D2255">
            <v>0</v>
          </cell>
          <cell r="E2255">
            <v>0</v>
          </cell>
          <cell r="F2255">
            <v>0</v>
          </cell>
          <cell r="G2255">
            <v>0</v>
          </cell>
          <cell r="N2255">
            <v>0</v>
          </cell>
          <cell r="P2255">
            <v>0</v>
          </cell>
        </row>
        <row r="2256">
          <cell r="B2256">
            <v>0</v>
          </cell>
          <cell r="D2256">
            <v>0</v>
          </cell>
          <cell r="E2256">
            <v>0</v>
          </cell>
          <cell r="F2256">
            <v>0</v>
          </cell>
          <cell r="G2256">
            <v>0</v>
          </cell>
          <cell r="N2256">
            <v>0</v>
          </cell>
          <cell r="P2256">
            <v>0</v>
          </cell>
        </row>
        <row r="2257">
          <cell r="B2257">
            <v>0</v>
          </cell>
          <cell r="D2257">
            <v>0</v>
          </cell>
          <cell r="E2257">
            <v>0</v>
          </cell>
          <cell r="F2257">
            <v>0</v>
          </cell>
          <cell r="G2257">
            <v>0</v>
          </cell>
          <cell r="N2257">
            <v>0</v>
          </cell>
          <cell r="P2257">
            <v>0</v>
          </cell>
        </row>
        <row r="2258">
          <cell r="B2258">
            <v>0</v>
          </cell>
          <cell r="D2258">
            <v>0</v>
          </cell>
          <cell r="E2258">
            <v>0</v>
          </cell>
          <cell r="F2258">
            <v>0</v>
          </cell>
          <cell r="G2258">
            <v>0</v>
          </cell>
          <cell r="N2258">
            <v>0</v>
          </cell>
          <cell r="P2258">
            <v>0</v>
          </cell>
        </row>
        <row r="2259">
          <cell r="B2259">
            <v>0</v>
          </cell>
          <cell r="D2259">
            <v>0</v>
          </cell>
          <cell r="E2259">
            <v>0</v>
          </cell>
          <cell r="F2259">
            <v>0</v>
          </cell>
          <cell r="G2259">
            <v>0</v>
          </cell>
          <cell r="N2259">
            <v>0</v>
          </cell>
          <cell r="P2259">
            <v>0</v>
          </cell>
        </row>
        <row r="2260">
          <cell r="B2260">
            <v>0</v>
          </cell>
          <cell r="D2260">
            <v>0</v>
          </cell>
          <cell r="E2260">
            <v>0</v>
          </cell>
          <cell r="F2260">
            <v>0</v>
          </cell>
          <cell r="G2260">
            <v>0</v>
          </cell>
          <cell r="N2260">
            <v>0</v>
          </cell>
          <cell r="P2260">
            <v>0</v>
          </cell>
        </row>
        <row r="2261">
          <cell r="B2261">
            <v>0</v>
          </cell>
          <cell r="D2261">
            <v>0</v>
          </cell>
          <cell r="E2261">
            <v>0</v>
          </cell>
          <cell r="F2261">
            <v>0</v>
          </cell>
          <cell r="G2261">
            <v>0</v>
          </cell>
          <cell r="N2261">
            <v>0</v>
          </cell>
          <cell r="P2261">
            <v>0</v>
          </cell>
        </row>
        <row r="2262">
          <cell r="B2262">
            <v>0</v>
          </cell>
          <cell r="D2262">
            <v>0</v>
          </cell>
          <cell r="E2262">
            <v>0</v>
          </cell>
          <cell r="F2262">
            <v>0</v>
          </cell>
          <cell r="G2262">
            <v>0</v>
          </cell>
          <cell r="N2262">
            <v>0</v>
          </cell>
          <cell r="P2262">
            <v>0</v>
          </cell>
        </row>
        <row r="2263">
          <cell r="B2263">
            <v>0</v>
          </cell>
          <cell r="D2263">
            <v>0</v>
          </cell>
          <cell r="E2263">
            <v>0</v>
          </cell>
          <cell r="F2263">
            <v>0</v>
          </cell>
          <cell r="G2263">
            <v>0</v>
          </cell>
          <cell r="N2263">
            <v>0</v>
          </cell>
          <cell r="P2263">
            <v>0</v>
          </cell>
        </row>
        <row r="2264">
          <cell r="B2264">
            <v>0</v>
          </cell>
          <cell r="D2264">
            <v>0</v>
          </cell>
          <cell r="E2264">
            <v>0</v>
          </cell>
          <cell r="F2264">
            <v>0</v>
          </cell>
          <cell r="G2264">
            <v>0</v>
          </cell>
          <cell r="N2264">
            <v>0</v>
          </cell>
          <cell r="P2264">
            <v>0</v>
          </cell>
        </row>
        <row r="2265">
          <cell r="B2265">
            <v>0</v>
          </cell>
          <cell r="D2265">
            <v>0</v>
          </cell>
          <cell r="E2265">
            <v>0</v>
          </cell>
          <cell r="F2265">
            <v>0</v>
          </cell>
          <cell r="G2265">
            <v>0</v>
          </cell>
          <cell r="N2265">
            <v>0</v>
          </cell>
          <cell r="P2265">
            <v>0</v>
          </cell>
        </row>
        <row r="2266">
          <cell r="B2266">
            <v>0</v>
          </cell>
          <cell r="D2266">
            <v>0</v>
          </cell>
          <cell r="E2266">
            <v>0</v>
          </cell>
          <cell r="F2266">
            <v>0</v>
          </cell>
          <cell r="G2266">
            <v>0</v>
          </cell>
          <cell r="N2266">
            <v>0</v>
          </cell>
          <cell r="P2266">
            <v>0</v>
          </cell>
        </row>
        <row r="2267">
          <cell r="B2267">
            <v>0</v>
          </cell>
          <cell r="D2267">
            <v>0</v>
          </cell>
          <cell r="E2267">
            <v>0</v>
          </cell>
          <cell r="F2267">
            <v>0</v>
          </cell>
          <cell r="G2267">
            <v>0</v>
          </cell>
          <cell r="N2267">
            <v>0</v>
          </cell>
          <cell r="P2267">
            <v>0</v>
          </cell>
        </row>
        <row r="2268">
          <cell r="B2268">
            <v>0</v>
          </cell>
          <cell r="D2268">
            <v>0</v>
          </cell>
          <cell r="E2268">
            <v>0</v>
          </cell>
          <cell r="F2268">
            <v>0</v>
          </cell>
          <cell r="G2268">
            <v>0</v>
          </cell>
          <cell r="N2268">
            <v>0</v>
          </cell>
          <cell r="P2268">
            <v>0</v>
          </cell>
        </row>
        <row r="2269">
          <cell r="B2269">
            <v>0</v>
          </cell>
          <cell r="D2269">
            <v>0</v>
          </cell>
          <cell r="E2269">
            <v>0</v>
          </cell>
          <cell r="F2269">
            <v>0</v>
          </cell>
          <cell r="G2269">
            <v>0</v>
          </cell>
          <cell r="N2269">
            <v>0</v>
          </cell>
          <cell r="P2269">
            <v>0</v>
          </cell>
        </row>
        <row r="2270">
          <cell r="B2270">
            <v>0</v>
          </cell>
          <cell r="D2270">
            <v>0</v>
          </cell>
          <cell r="E2270">
            <v>0</v>
          </cell>
          <cell r="F2270">
            <v>0</v>
          </cell>
          <cell r="G2270">
            <v>0</v>
          </cell>
          <cell r="N2270">
            <v>0</v>
          </cell>
          <cell r="P2270">
            <v>0</v>
          </cell>
        </row>
        <row r="2271">
          <cell r="B2271">
            <v>0</v>
          </cell>
          <cell r="D2271">
            <v>0</v>
          </cell>
          <cell r="E2271">
            <v>0</v>
          </cell>
          <cell r="F2271">
            <v>0</v>
          </cell>
          <cell r="G2271">
            <v>0</v>
          </cell>
          <cell r="N2271">
            <v>0</v>
          </cell>
          <cell r="P2271">
            <v>0</v>
          </cell>
        </row>
        <row r="2272">
          <cell r="B2272">
            <v>0</v>
          </cell>
          <cell r="D2272">
            <v>0</v>
          </cell>
          <cell r="E2272">
            <v>0</v>
          </cell>
          <cell r="F2272">
            <v>0</v>
          </cell>
          <cell r="G2272">
            <v>0</v>
          </cell>
          <cell r="N2272">
            <v>0</v>
          </cell>
          <cell r="P2272">
            <v>0</v>
          </cell>
        </row>
        <row r="2273">
          <cell r="B2273">
            <v>0</v>
          </cell>
          <cell r="D2273">
            <v>0</v>
          </cell>
          <cell r="E2273">
            <v>0</v>
          </cell>
          <cell r="F2273">
            <v>0</v>
          </cell>
          <cell r="G2273">
            <v>0</v>
          </cell>
          <cell r="N2273">
            <v>0</v>
          </cell>
          <cell r="P2273">
            <v>0</v>
          </cell>
        </row>
        <row r="2274">
          <cell r="B2274">
            <v>0</v>
          </cell>
          <cell r="D2274">
            <v>0</v>
          </cell>
          <cell r="E2274">
            <v>0</v>
          </cell>
          <cell r="F2274">
            <v>0</v>
          </cell>
          <cell r="G2274">
            <v>0</v>
          </cell>
          <cell r="N2274">
            <v>0</v>
          </cell>
          <cell r="P2274">
            <v>0</v>
          </cell>
        </row>
        <row r="2275">
          <cell r="B2275">
            <v>0</v>
          </cell>
          <cell r="D2275">
            <v>0</v>
          </cell>
          <cell r="E2275">
            <v>0</v>
          </cell>
          <cell r="F2275">
            <v>0</v>
          </cell>
          <cell r="G2275">
            <v>0</v>
          </cell>
          <cell r="N2275">
            <v>0</v>
          </cell>
          <cell r="P2275">
            <v>0</v>
          </cell>
        </row>
        <row r="2276">
          <cell r="B2276">
            <v>0</v>
          </cell>
          <cell r="D2276">
            <v>0</v>
          </cell>
          <cell r="E2276">
            <v>0</v>
          </cell>
          <cell r="F2276">
            <v>0</v>
          </cell>
          <cell r="G2276">
            <v>0</v>
          </cell>
          <cell r="N2276">
            <v>0</v>
          </cell>
          <cell r="P2276">
            <v>0</v>
          </cell>
        </row>
        <row r="2277">
          <cell r="B2277">
            <v>0</v>
          </cell>
          <cell r="D2277">
            <v>0</v>
          </cell>
          <cell r="E2277">
            <v>0</v>
          </cell>
          <cell r="F2277">
            <v>0</v>
          </cell>
          <cell r="G2277">
            <v>0</v>
          </cell>
          <cell r="N2277">
            <v>0</v>
          </cell>
          <cell r="P2277">
            <v>0</v>
          </cell>
        </row>
        <row r="2278">
          <cell r="B2278">
            <v>0</v>
          </cell>
          <cell r="D2278">
            <v>0</v>
          </cell>
          <cell r="E2278">
            <v>0</v>
          </cell>
          <cell r="F2278">
            <v>0</v>
          </cell>
          <cell r="G2278">
            <v>0</v>
          </cell>
          <cell r="N2278">
            <v>0</v>
          </cell>
          <cell r="P2278">
            <v>0</v>
          </cell>
        </row>
        <row r="2279">
          <cell r="B2279">
            <v>0</v>
          </cell>
          <cell r="D2279">
            <v>0</v>
          </cell>
          <cell r="E2279">
            <v>0</v>
          </cell>
          <cell r="F2279">
            <v>0</v>
          </cell>
          <cell r="G2279">
            <v>0</v>
          </cell>
          <cell r="N2279">
            <v>0</v>
          </cell>
          <cell r="P2279">
            <v>0</v>
          </cell>
        </row>
        <row r="2280">
          <cell r="B2280">
            <v>0</v>
          </cell>
          <cell r="D2280">
            <v>0</v>
          </cell>
          <cell r="E2280">
            <v>0</v>
          </cell>
          <cell r="F2280">
            <v>0</v>
          </cell>
          <cell r="G2280">
            <v>0</v>
          </cell>
          <cell r="N2280">
            <v>0</v>
          </cell>
          <cell r="P2280">
            <v>0</v>
          </cell>
        </row>
        <row r="2281">
          <cell r="B2281">
            <v>0</v>
          </cell>
          <cell r="D2281">
            <v>0</v>
          </cell>
          <cell r="E2281">
            <v>0</v>
          </cell>
          <cell r="F2281">
            <v>0</v>
          </cell>
          <cell r="G2281">
            <v>0</v>
          </cell>
          <cell r="N2281">
            <v>0</v>
          </cell>
          <cell r="P2281">
            <v>0</v>
          </cell>
        </row>
        <row r="2282">
          <cell r="B2282">
            <v>0</v>
          </cell>
          <cell r="D2282">
            <v>0</v>
          </cell>
          <cell r="E2282">
            <v>0</v>
          </cell>
          <cell r="F2282">
            <v>0</v>
          </cell>
          <cell r="G2282">
            <v>0</v>
          </cell>
          <cell r="N2282">
            <v>0</v>
          </cell>
          <cell r="P2282">
            <v>0</v>
          </cell>
        </row>
        <row r="2283">
          <cell r="B2283">
            <v>0</v>
          </cell>
          <cell r="D2283">
            <v>0</v>
          </cell>
          <cell r="E2283">
            <v>0</v>
          </cell>
          <cell r="F2283">
            <v>0</v>
          </cell>
          <cell r="G2283">
            <v>0</v>
          </cell>
          <cell r="N2283">
            <v>0</v>
          </cell>
          <cell r="P2283">
            <v>0</v>
          </cell>
        </row>
        <row r="2284">
          <cell r="B2284">
            <v>0</v>
          </cell>
          <cell r="D2284">
            <v>0</v>
          </cell>
          <cell r="E2284">
            <v>0</v>
          </cell>
          <cell r="F2284">
            <v>0</v>
          </cell>
          <cell r="G2284">
            <v>0</v>
          </cell>
          <cell r="N2284">
            <v>0</v>
          </cell>
          <cell r="P2284">
            <v>0</v>
          </cell>
        </row>
        <row r="2285">
          <cell r="B2285">
            <v>0</v>
          </cell>
          <cell r="D2285">
            <v>0</v>
          </cell>
          <cell r="E2285">
            <v>0</v>
          </cell>
          <cell r="F2285">
            <v>0</v>
          </cell>
          <cell r="G2285">
            <v>0</v>
          </cell>
          <cell r="N2285">
            <v>0</v>
          </cell>
          <cell r="P2285">
            <v>0</v>
          </cell>
        </row>
        <row r="2286">
          <cell r="B2286">
            <v>0</v>
          </cell>
          <cell r="D2286">
            <v>0</v>
          </cell>
          <cell r="E2286">
            <v>0</v>
          </cell>
          <cell r="F2286">
            <v>0</v>
          </cell>
          <cell r="G2286">
            <v>0</v>
          </cell>
          <cell r="N2286">
            <v>0</v>
          </cell>
          <cell r="P2286">
            <v>0</v>
          </cell>
        </row>
        <row r="2287">
          <cell r="B2287">
            <v>0</v>
          </cell>
          <cell r="D2287">
            <v>0</v>
          </cell>
          <cell r="E2287">
            <v>0</v>
          </cell>
          <cell r="F2287">
            <v>0</v>
          </cell>
          <cell r="G2287">
            <v>0</v>
          </cell>
          <cell r="N2287">
            <v>0</v>
          </cell>
          <cell r="P2287">
            <v>0</v>
          </cell>
        </row>
        <row r="2288">
          <cell r="B2288">
            <v>0</v>
          </cell>
          <cell r="D2288">
            <v>0</v>
          </cell>
          <cell r="E2288">
            <v>0</v>
          </cell>
          <cell r="F2288">
            <v>0</v>
          </cell>
          <cell r="G2288">
            <v>0</v>
          </cell>
          <cell r="N2288">
            <v>0</v>
          </cell>
          <cell r="P2288">
            <v>0</v>
          </cell>
        </row>
        <row r="2289">
          <cell r="B2289">
            <v>0</v>
          </cell>
          <cell r="D2289">
            <v>0</v>
          </cell>
          <cell r="E2289">
            <v>0</v>
          </cell>
          <cell r="F2289">
            <v>0</v>
          </cell>
          <cell r="G2289">
            <v>0</v>
          </cell>
          <cell r="N2289">
            <v>0</v>
          </cell>
          <cell r="P2289">
            <v>0</v>
          </cell>
        </row>
        <row r="2290">
          <cell r="B2290">
            <v>0</v>
          </cell>
          <cell r="D2290">
            <v>0</v>
          </cell>
          <cell r="E2290">
            <v>0</v>
          </cell>
          <cell r="F2290">
            <v>0</v>
          </cell>
          <cell r="G2290">
            <v>0</v>
          </cell>
          <cell r="N2290">
            <v>0</v>
          </cell>
          <cell r="P2290">
            <v>0</v>
          </cell>
        </row>
        <row r="2291">
          <cell r="B2291">
            <v>0</v>
          </cell>
          <cell r="D2291">
            <v>0</v>
          </cell>
          <cell r="E2291">
            <v>0</v>
          </cell>
          <cell r="F2291">
            <v>0</v>
          </cell>
          <cell r="G2291">
            <v>0</v>
          </cell>
          <cell r="N2291">
            <v>0</v>
          </cell>
          <cell r="P2291">
            <v>0</v>
          </cell>
        </row>
        <row r="2292">
          <cell r="B2292">
            <v>0</v>
          </cell>
          <cell r="D2292">
            <v>0</v>
          </cell>
          <cell r="E2292">
            <v>0</v>
          </cell>
          <cell r="F2292">
            <v>0</v>
          </cell>
          <cell r="G2292">
            <v>0</v>
          </cell>
          <cell r="N2292">
            <v>0</v>
          </cell>
          <cell r="P2292">
            <v>0</v>
          </cell>
        </row>
        <row r="2293">
          <cell r="B2293">
            <v>0</v>
          </cell>
          <cell r="D2293">
            <v>0</v>
          </cell>
          <cell r="E2293">
            <v>0</v>
          </cell>
          <cell r="F2293">
            <v>0</v>
          </cell>
          <cell r="G2293">
            <v>0</v>
          </cell>
          <cell r="N2293">
            <v>0</v>
          </cell>
          <cell r="P2293">
            <v>0</v>
          </cell>
        </row>
        <row r="2294">
          <cell r="B2294">
            <v>0</v>
          </cell>
          <cell r="D2294">
            <v>0</v>
          </cell>
          <cell r="E2294">
            <v>0</v>
          </cell>
          <cell r="F2294">
            <v>0</v>
          </cell>
          <cell r="G2294">
            <v>0</v>
          </cell>
          <cell r="N2294">
            <v>0</v>
          </cell>
          <cell r="P2294">
            <v>0</v>
          </cell>
        </row>
        <row r="2295">
          <cell r="B2295">
            <v>0</v>
          </cell>
          <cell r="D2295">
            <v>0</v>
          </cell>
          <cell r="E2295">
            <v>0</v>
          </cell>
          <cell r="F2295">
            <v>0</v>
          </cell>
          <cell r="G2295">
            <v>0</v>
          </cell>
          <cell r="N2295">
            <v>0</v>
          </cell>
          <cell r="P2295">
            <v>0</v>
          </cell>
        </row>
        <row r="2296">
          <cell r="B2296">
            <v>0</v>
          </cell>
          <cell r="D2296">
            <v>0</v>
          </cell>
          <cell r="E2296">
            <v>0</v>
          </cell>
          <cell r="F2296">
            <v>0</v>
          </cell>
          <cell r="G2296">
            <v>0</v>
          </cell>
          <cell r="N2296">
            <v>0</v>
          </cell>
          <cell r="P2296">
            <v>0</v>
          </cell>
        </row>
        <row r="2297">
          <cell r="B2297">
            <v>0</v>
          </cell>
          <cell r="D2297">
            <v>0</v>
          </cell>
          <cell r="E2297">
            <v>0</v>
          </cell>
          <cell r="F2297">
            <v>0</v>
          </cell>
          <cell r="G2297">
            <v>0</v>
          </cell>
          <cell r="N2297">
            <v>0</v>
          </cell>
          <cell r="P2297">
            <v>0</v>
          </cell>
        </row>
        <row r="2298">
          <cell r="B2298">
            <v>0</v>
          </cell>
          <cell r="D2298">
            <v>0</v>
          </cell>
          <cell r="E2298">
            <v>0</v>
          </cell>
          <cell r="F2298">
            <v>0</v>
          </cell>
          <cell r="G2298">
            <v>0</v>
          </cell>
          <cell r="N2298">
            <v>0</v>
          </cell>
          <cell r="P2298">
            <v>0</v>
          </cell>
        </row>
        <row r="2299">
          <cell r="B2299">
            <v>0</v>
          </cell>
          <cell r="D2299">
            <v>0</v>
          </cell>
          <cell r="E2299">
            <v>0</v>
          </cell>
          <cell r="F2299">
            <v>0</v>
          </cell>
          <cell r="G2299">
            <v>0</v>
          </cell>
          <cell r="N2299">
            <v>0</v>
          </cell>
          <cell r="P2299">
            <v>0</v>
          </cell>
        </row>
        <row r="2300">
          <cell r="B2300">
            <v>0</v>
          </cell>
          <cell r="D2300">
            <v>0</v>
          </cell>
          <cell r="E2300">
            <v>0</v>
          </cell>
          <cell r="F2300">
            <v>0</v>
          </cell>
          <cell r="G2300">
            <v>0</v>
          </cell>
          <cell r="N2300">
            <v>0</v>
          </cell>
          <cell r="P2300">
            <v>0</v>
          </cell>
        </row>
        <row r="2301">
          <cell r="B2301">
            <v>0</v>
          </cell>
          <cell r="D2301">
            <v>0</v>
          </cell>
          <cell r="E2301">
            <v>0</v>
          </cell>
          <cell r="F2301">
            <v>0</v>
          </cell>
          <cell r="G2301">
            <v>0</v>
          </cell>
          <cell r="N2301">
            <v>0</v>
          </cell>
          <cell r="P2301">
            <v>0</v>
          </cell>
        </row>
        <row r="2302">
          <cell r="B2302">
            <v>0</v>
          </cell>
          <cell r="D2302">
            <v>0</v>
          </cell>
          <cell r="E2302">
            <v>0</v>
          </cell>
          <cell r="F2302">
            <v>0</v>
          </cell>
          <cell r="G2302">
            <v>0</v>
          </cell>
          <cell r="N2302">
            <v>0</v>
          </cell>
          <cell r="P2302">
            <v>0</v>
          </cell>
        </row>
        <row r="2303">
          <cell r="B2303">
            <v>0</v>
          </cell>
          <cell r="D2303">
            <v>0</v>
          </cell>
          <cell r="E2303">
            <v>0</v>
          </cell>
          <cell r="F2303">
            <v>0</v>
          </cell>
          <cell r="G2303">
            <v>0</v>
          </cell>
          <cell r="N2303">
            <v>0</v>
          </cell>
          <cell r="P2303">
            <v>0</v>
          </cell>
        </row>
        <row r="2304">
          <cell r="B2304">
            <v>0</v>
          </cell>
          <cell r="D2304">
            <v>0</v>
          </cell>
          <cell r="E2304">
            <v>0</v>
          </cell>
          <cell r="F2304">
            <v>0</v>
          </cell>
          <cell r="G2304">
            <v>0</v>
          </cell>
          <cell r="N2304">
            <v>0</v>
          </cell>
          <cell r="P2304">
            <v>0</v>
          </cell>
        </row>
        <row r="2305">
          <cell r="B2305">
            <v>0</v>
          </cell>
          <cell r="D2305">
            <v>0</v>
          </cell>
          <cell r="E2305">
            <v>0</v>
          </cell>
          <cell r="F2305">
            <v>0</v>
          </cell>
          <cell r="G2305">
            <v>0</v>
          </cell>
          <cell r="N2305">
            <v>0</v>
          </cell>
          <cell r="P2305">
            <v>0</v>
          </cell>
        </row>
        <row r="2306">
          <cell r="B2306">
            <v>0</v>
          </cell>
          <cell r="D2306">
            <v>0</v>
          </cell>
          <cell r="E2306">
            <v>0</v>
          </cell>
          <cell r="F2306">
            <v>0</v>
          </cell>
          <cell r="G2306">
            <v>0</v>
          </cell>
          <cell r="N2306">
            <v>0</v>
          </cell>
          <cell r="P2306">
            <v>0</v>
          </cell>
        </row>
        <row r="2307">
          <cell r="B2307">
            <v>0</v>
          </cell>
          <cell r="D2307">
            <v>0</v>
          </cell>
          <cell r="E2307">
            <v>0</v>
          </cell>
          <cell r="F2307">
            <v>0</v>
          </cell>
          <cell r="G2307">
            <v>0</v>
          </cell>
          <cell r="N2307">
            <v>0</v>
          </cell>
          <cell r="P2307">
            <v>0</v>
          </cell>
        </row>
        <row r="2308">
          <cell r="B2308">
            <v>0</v>
          </cell>
          <cell r="D2308">
            <v>0</v>
          </cell>
          <cell r="E2308">
            <v>0</v>
          </cell>
          <cell r="F2308">
            <v>0</v>
          </cell>
          <cell r="G2308">
            <v>0</v>
          </cell>
          <cell r="N2308">
            <v>0</v>
          </cell>
          <cell r="P2308">
            <v>0</v>
          </cell>
        </row>
        <row r="2309">
          <cell r="B2309">
            <v>0</v>
          </cell>
          <cell r="D2309">
            <v>0</v>
          </cell>
          <cell r="E2309">
            <v>0</v>
          </cell>
          <cell r="F2309">
            <v>0</v>
          </cell>
          <cell r="G2309">
            <v>0</v>
          </cell>
          <cell r="N2309">
            <v>0</v>
          </cell>
          <cell r="P2309">
            <v>0</v>
          </cell>
        </row>
        <row r="2310">
          <cell r="B2310">
            <v>0</v>
          </cell>
          <cell r="D2310">
            <v>0</v>
          </cell>
          <cell r="E2310">
            <v>0</v>
          </cell>
          <cell r="F2310">
            <v>0</v>
          </cell>
          <cell r="G2310">
            <v>0</v>
          </cell>
          <cell r="N2310">
            <v>0</v>
          </cell>
          <cell r="P2310">
            <v>0</v>
          </cell>
        </row>
        <row r="2311">
          <cell r="B2311">
            <v>0</v>
          </cell>
          <cell r="D2311">
            <v>0</v>
          </cell>
          <cell r="E2311">
            <v>0</v>
          </cell>
          <cell r="F2311">
            <v>0</v>
          </cell>
          <cell r="G2311">
            <v>0</v>
          </cell>
          <cell r="N2311">
            <v>0</v>
          </cell>
          <cell r="P2311">
            <v>0</v>
          </cell>
        </row>
        <row r="2312">
          <cell r="B2312">
            <v>0</v>
          </cell>
          <cell r="D2312">
            <v>0</v>
          </cell>
          <cell r="E2312">
            <v>0</v>
          </cell>
          <cell r="F2312">
            <v>0</v>
          </cell>
          <cell r="G2312">
            <v>0</v>
          </cell>
          <cell r="N2312">
            <v>0</v>
          </cell>
          <cell r="P2312">
            <v>0</v>
          </cell>
        </row>
        <row r="2313">
          <cell r="B2313">
            <v>0</v>
          </cell>
          <cell r="D2313">
            <v>0</v>
          </cell>
          <cell r="E2313">
            <v>0</v>
          </cell>
          <cell r="F2313">
            <v>0</v>
          </cell>
          <cell r="G2313">
            <v>0</v>
          </cell>
          <cell r="N2313">
            <v>0</v>
          </cell>
          <cell r="P2313">
            <v>0</v>
          </cell>
        </row>
        <row r="2314">
          <cell r="B2314">
            <v>0</v>
          </cell>
          <cell r="D2314">
            <v>0</v>
          </cell>
          <cell r="E2314">
            <v>0</v>
          </cell>
          <cell r="F2314">
            <v>0</v>
          </cell>
          <cell r="G2314">
            <v>0</v>
          </cell>
          <cell r="N2314">
            <v>0</v>
          </cell>
          <cell r="P2314">
            <v>0</v>
          </cell>
        </row>
        <row r="2315">
          <cell r="B2315">
            <v>0</v>
          </cell>
          <cell r="D2315">
            <v>0</v>
          </cell>
          <cell r="E2315">
            <v>0</v>
          </cell>
          <cell r="F2315">
            <v>0</v>
          </cell>
          <cell r="G2315">
            <v>0</v>
          </cell>
          <cell r="N2315">
            <v>0</v>
          </cell>
          <cell r="P2315">
            <v>0</v>
          </cell>
        </row>
        <row r="2316">
          <cell r="B2316">
            <v>0</v>
          </cell>
          <cell r="D2316">
            <v>0</v>
          </cell>
          <cell r="E2316">
            <v>0</v>
          </cell>
          <cell r="F2316">
            <v>0</v>
          </cell>
          <cell r="G2316">
            <v>0</v>
          </cell>
          <cell r="N2316">
            <v>0</v>
          </cell>
          <cell r="P2316">
            <v>0</v>
          </cell>
        </row>
        <row r="2317">
          <cell r="B2317">
            <v>0</v>
          </cell>
          <cell r="D2317">
            <v>0</v>
          </cell>
          <cell r="E2317">
            <v>0</v>
          </cell>
          <cell r="F2317">
            <v>0</v>
          </cell>
          <cell r="G2317">
            <v>0</v>
          </cell>
          <cell r="N2317">
            <v>0</v>
          </cell>
          <cell r="P2317">
            <v>0</v>
          </cell>
        </row>
        <row r="2318">
          <cell r="B2318">
            <v>0</v>
          </cell>
          <cell r="D2318">
            <v>0</v>
          </cell>
          <cell r="E2318">
            <v>0</v>
          </cell>
          <cell r="F2318">
            <v>0</v>
          </cell>
          <cell r="G2318">
            <v>0</v>
          </cell>
          <cell r="N2318">
            <v>0</v>
          </cell>
          <cell r="P2318">
            <v>0</v>
          </cell>
        </row>
        <row r="2319">
          <cell r="B2319">
            <v>0</v>
          </cell>
          <cell r="D2319">
            <v>0</v>
          </cell>
          <cell r="E2319">
            <v>0</v>
          </cell>
          <cell r="F2319">
            <v>0</v>
          </cell>
          <cell r="G2319">
            <v>0</v>
          </cell>
          <cell r="N2319">
            <v>0</v>
          </cell>
          <cell r="P2319">
            <v>0</v>
          </cell>
        </row>
        <row r="2320">
          <cell r="B2320">
            <v>0</v>
          </cell>
          <cell r="D2320">
            <v>0</v>
          </cell>
          <cell r="E2320">
            <v>0</v>
          </cell>
          <cell r="F2320">
            <v>0</v>
          </cell>
          <cell r="G2320">
            <v>0</v>
          </cell>
          <cell r="N2320">
            <v>0</v>
          </cell>
          <cell r="P2320">
            <v>0</v>
          </cell>
        </row>
        <row r="2321">
          <cell r="B2321">
            <v>0</v>
          </cell>
          <cell r="D2321">
            <v>0</v>
          </cell>
          <cell r="E2321">
            <v>0</v>
          </cell>
          <cell r="F2321">
            <v>0</v>
          </cell>
          <cell r="G2321">
            <v>0</v>
          </cell>
          <cell r="N2321">
            <v>0</v>
          </cell>
          <cell r="P2321">
            <v>0</v>
          </cell>
        </row>
        <row r="2322">
          <cell r="B2322">
            <v>0</v>
          </cell>
          <cell r="D2322">
            <v>0</v>
          </cell>
          <cell r="E2322">
            <v>0</v>
          </cell>
          <cell r="F2322">
            <v>0</v>
          </cell>
          <cell r="G2322">
            <v>0</v>
          </cell>
          <cell r="N2322">
            <v>0</v>
          </cell>
          <cell r="P2322">
            <v>0</v>
          </cell>
        </row>
        <row r="2323">
          <cell r="B2323">
            <v>0</v>
          </cell>
          <cell r="D2323">
            <v>0</v>
          </cell>
          <cell r="E2323">
            <v>0</v>
          </cell>
          <cell r="F2323">
            <v>0</v>
          </cell>
          <cell r="G2323">
            <v>0</v>
          </cell>
          <cell r="N2323">
            <v>0</v>
          </cell>
          <cell r="P2323">
            <v>0</v>
          </cell>
        </row>
        <row r="2324">
          <cell r="B2324">
            <v>0</v>
          </cell>
          <cell r="D2324">
            <v>0</v>
          </cell>
          <cell r="E2324">
            <v>0</v>
          </cell>
          <cell r="F2324">
            <v>0</v>
          </cell>
          <cell r="G2324">
            <v>0</v>
          </cell>
          <cell r="N2324">
            <v>0</v>
          </cell>
          <cell r="P2324">
            <v>0</v>
          </cell>
        </row>
        <row r="2325">
          <cell r="B2325">
            <v>0</v>
          </cell>
          <cell r="D2325">
            <v>0</v>
          </cell>
          <cell r="E2325">
            <v>0</v>
          </cell>
          <cell r="F2325">
            <v>0</v>
          </cell>
          <cell r="G2325">
            <v>0</v>
          </cell>
          <cell r="N2325">
            <v>0</v>
          </cell>
          <cell r="P2325">
            <v>0</v>
          </cell>
        </row>
        <row r="2326">
          <cell r="B2326">
            <v>0</v>
          </cell>
          <cell r="D2326">
            <v>0</v>
          </cell>
          <cell r="E2326">
            <v>0</v>
          </cell>
          <cell r="F2326">
            <v>0</v>
          </cell>
          <cell r="G2326">
            <v>0</v>
          </cell>
          <cell r="N2326">
            <v>0</v>
          </cell>
          <cell r="P2326">
            <v>0</v>
          </cell>
        </row>
        <row r="2327">
          <cell r="B2327">
            <v>0</v>
          </cell>
          <cell r="D2327">
            <v>0</v>
          </cell>
          <cell r="E2327">
            <v>0</v>
          </cell>
          <cell r="F2327">
            <v>0</v>
          </cell>
          <cell r="G2327">
            <v>0</v>
          </cell>
          <cell r="N2327">
            <v>0</v>
          </cell>
          <cell r="P2327">
            <v>0</v>
          </cell>
        </row>
        <row r="2328">
          <cell r="B2328">
            <v>0</v>
          </cell>
          <cell r="D2328">
            <v>0</v>
          </cell>
          <cell r="E2328">
            <v>0</v>
          </cell>
          <cell r="F2328">
            <v>0</v>
          </cell>
          <cell r="G2328">
            <v>0</v>
          </cell>
          <cell r="N2328">
            <v>0</v>
          </cell>
          <cell r="P2328">
            <v>0</v>
          </cell>
        </row>
        <row r="2329">
          <cell r="B2329">
            <v>0</v>
          </cell>
          <cell r="D2329">
            <v>0</v>
          </cell>
          <cell r="E2329">
            <v>0</v>
          </cell>
          <cell r="F2329">
            <v>0</v>
          </cell>
          <cell r="G2329">
            <v>0</v>
          </cell>
          <cell r="N2329">
            <v>0</v>
          </cell>
          <cell r="P2329">
            <v>0</v>
          </cell>
        </row>
        <row r="2330">
          <cell r="B2330">
            <v>0</v>
          </cell>
          <cell r="D2330">
            <v>0</v>
          </cell>
          <cell r="E2330">
            <v>0</v>
          </cell>
          <cell r="F2330">
            <v>0</v>
          </cell>
          <cell r="G2330">
            <v>0</v>
          </cell>
          <cell r="N2330">
            <v>0</v>
          </cell>
          <cell r="P2330">
            <v>0</v>
          </cell>
        </row>
        <row r="2331">
          <cell r="B2331">
            <v>0</v>
          </cell>
          <cell r="D2331">
            <v>0</v>
          </cell>
          <cell r="E2331">
            <v>0</v>
          </cell>
          <cell r="F2331">
            <v>0</v>
          </cell>
          <cell r="G2331">
            <v>0</v>
          </cell>
          <cell r="N2331">
            <v>0</v>
          </cell>
          <cell r="P2331">
            <v>0</v>
          </cell>
        </row>
        <row r="2332">
          <cell r="B2332">
            <v>0</v>
          </cell>
          <cell r="D2332">
            <v>0</v>
          </cell>
          <cell r="E2332">
            <v>0</v>
          </cell>
          <cell r="F2332">
            <v>0</v>
          </cell>
          <cell r="G2332">
            <v>0</v>
          </cell>
          <cell r="N2332">
            <v>0</v>
          </cell>
          <cell r="P2332">
            <v>0</v>
          </cell>
        </row>
        <row r="2333">
          <cell r="B2333">
            <v>0</v>
          </cell>
          <cell r="D2333">
            <v>0</v>
          </cell>
          <cell r="E2333">
            <v>0</v>
          </cell>
          <cell r="F2333">
            <v>0</v>
          </cell>
          <cell r="G2333">
            <v>0</v>
          </cell>
          <cell r="N2333">
            <v>0</v>
          </cell>
          <cell r="P2333">
            <v>0</v>
          </cell>
        </row>
        <row r="2334">
          <cell r="B2334">
            <v>0</v>
          </cell>
          <cell r="D2334">
            <v>0</v>
          </cell>
          <cell r="E2334">
            <v>0</v>
          </cell>
          <cell r="F2334">
            <v>0</v>
          </cell>
          <cell r="G2334">
            <v>0</v>
          </cell>
          <cell r="N2334">
            <v>0</v>
          </cell>
          <cell r="P2334">
            <v>0</v>
          </cell>
        </row>
        <row r="2335">
          <cell r="B2335">
            <v>0</v>
          </cell>
          <cell r="D2335">
            <v>0</v>
          </cell>
          <cell r="E2335">
            <v>0</v>
          </cell>
          <cell r="F2335">
            <v>0</v>
          </cell>
          <cell r="G2335">
            <v>0</v>
          </cell>
          <cell r="N2335">
            <v>0</v>
          </cell>
          <cell r="P2335">
            <v>0</v>
          </cell>
        </row>
        <row r="2336">
          <cell r="B2336">
            <v>0</v>
          </cell>
          <cell r="D2336">
            <v>0</v>
          </cell>
          <cell r="E2336">
            <v>0</v>
          </cell>
          <cell r="F2336">
            <v>0</v>
          </cell>
          <cell r="G2336">
            <v>0</v>
          </cell>
          <cell r="N2336">
            <v>0</v>
          </cell>
          <cell r="P2336">
            <v>0</v>
          </cell>
        </row>
        <row r="2337">
          <cell r="B2337">
            <v>0</v>
          </cell>
          <cell r="D2337">
            <v>0</v>
          </cell>
          <cell r="E2337">
            <v>0</v>
          </cell>
          <cell r="F2337">
            <v>0</v>
          </cell>
          <cell r="G2337">
            <v>0</v>
          </cell>
          <cell r="N2337">
            <v>0</v>
          </cell>
          <cell r="P2337">
            <v>0</v>
          </cell>
        </row>
        <row r="2338">
          <cell r="B2338">
            <v>0</v>
          </cell>
          <cell r="D2338">
            <v>0</v>
          </cell>
          <cell r="E2338">
            <v>0</v>
          </cell>
          <cell r="F2338">
            <v>0</v>
          </cell>
          <cell r="G2338">
            <v>0</v>
          </cell>
          <cell r="N2338">
            <v>0</v>
          </cell>
          <cell r="P2338">
            <v>0</v>
          </cell>
        </row>
        <row r="2339">
          <cell r="B2339">
            <v>0</v>
          </cell>
          <cell r="D2339">
            <v>0</v>
          </cell>
          <cell r="E2339">
            <v>0</v>
          </cell>
          <cell r="F2339">
            <v>0</v>
          </cell>
          <cell r="G2339">
            <v>0</v>
          </cell>
          <cell r="N2339">
            <v>0</v>
          </cell>
          <cell r="P2339">
            <v>0</v>
          </cell>
        </row>
        <row r="2340">
          <cell r="B2340">
            <v>0</v>
          </cell>
          <cell r="D2340">
            <v>0</v>
          </cell>
          <cell r="E2340">
            <v>0</v>
          </cell>
          <cell r="F2340">
            <v>0</v>
          </cell>
          <cell r="G2340">
            <v>0</v>
          </cell>
          <cell r="N2340">
            <v>0</v>
          </cell>
          <cell r="P2340">
            <v>0</v>
          </cell>
        </row>
        <row r="2341">
          <cell r="B2341">
            <v>0</v>
          </cell>
          <cell r="D2341">
            <v>0</v>
          </cell>
          <cell r="E2341">
            <v>0</v>
          </cell>
          <cell r="F2341">
            <v>0</v>
          </cell>
          <cell r="G2341">
            <v>0</v>
          </cell>
          <cell r="N2341">
            <v>0</v>
          </cell>
          <cell r="P2341">
            <v>0</v>
          </cell>
        </row>
        <row r="2342">
          <cell r="B2342">
            <v>0</v>
          </cell>
          <cell r="D2342">
            <v>0</v>
          </cell>
          <cell r="E2342">
            <v>0</v>
          </cell>
          <cell r="F2342">
            <v>0</v>
          </cell>
          <cell r="G2342">
            <v>0</v>
          </cell>
          <cell r="N2342">
            <v>0</v>
          </cell>
          <cell r="P2342">
            <v>0</v>
          </cell>
        </row>
        <row r="2343">
          <cell r="B2343">
            <v>0</v>
          </cell>
          <cell r="D2343">
            <v>0</v>
          </cell>
          <cell r="E2343">
            <v>0</v>
          </cell>
          <cell r="F2343">
            <v>0</v>
          </cell>
          <cell r="G2343">
            <v>0</v>
          </cell>
          <cell r="N2343">
            <v>0</v>
          </cell>
          <cell r="P2343">
            <v>0</v>
          </cell>
        </row>
        <row r="2344">
          <cell r="B2344">
            <v>0</v>
          </cell>
          <cell r="D2344">
            <v>0</v>
          </cell>
          <cell r="E2344">
            <v>0</v>
          </cell>
          <cell r="F2344">
            <v>0</v>
          </cell>
          <cell r="G2344">
            <v>0</v>
          </cell>
          <cell r="N2344">
            <v>0</v>
          </cell>
          <cell r="P2344">
            <v>0</v>
          </cell>
        </row>
        <row r="2345">
          <cell r="B2345">
            <v>0</v>
          </cell>
          <cell r="D2345">
            <v>0</v>
          </cell>
          <cell r="E2345">
            <v>0</v>
          </cell>
          <cell r="F2345">
            <v>0</v>
          </cell>
          <cell r="G2345">
            <v>0</v>
          </cell>
          <cell r="N2345">
            <v>0</v>
          </cell>
          <cell r="P2345">
            <v>0</v>
          </cell>
        </row>
        <row r="2346">
          <cell r="B2346">
            <v>0</v>
          </cell>
          <cell r="D2346">
            <v>0</v>
          </cell>
          <cell r="E2346">
            <v>0</v>
          </cell>
          <cell r="F2346">
            <v>0</v>
          </cell>
          <cell r="G2346">
            <v>0</v>
          </cell>
          <cell r="N2346">
            <v>0</v>
          </cell>
          <cell r="P2346">
            <v>0</v>
          </cell>
        </row>
        <row r="2347">
          <cell r="B2347">
            <v>0</v>
          </cell>
          <cell r="D2347">
            <v>0</v>
          </cell>
          <cell r="E2347">
            <v>0</v>
          </cell>
          <cell r="F2347">
            <v>0</v>
          </cell>
          <cell r="G2347">
            <v>0</v>
          </cell>
          <cell r="N2347">
            <v>0</v>
          </cell>
          <cell r="P2347">
            <v>0</v>
          </cell>
        </row>
        <row r="2348">
          <cell r="B2348">
            <v>0</v>
          </cell>
          <cell r="D2348">
            <v>0</v>
          </cell>
          <cell r="E2348">
            <v>0</v>
          </cell>
          <cell r="F2348">
            <v>0</v>
          </cell>
          <cell r="G2348">
            <v>0</v>
          </cell>
          <cell r="N2348">
            <v>0</v>
          </cell>
          <cell r="P2348">
            <v>0</v>
          </cell>
        </row>
        <row r="2349">
          <cell r="B2349">
            <v>0</v>
          </cell>
          <cell r="D2349">
            <v>0</v>
          </cell>
          <cell r="E2349">
            <v>0</v>
          </cell>
          <cell r="F2349">
            <v>0</v>
          </cell>
          <cell r="G2349">
            <v>0</v>
          </cell>
          <cell r="N2349">
            <v>0</v>
          </cell>
          <cell r="P2349">
            <v>0</v>
          </cell>
        </row>
        <row r="2350">
          <cell r="B2350">
            <v>0</v>
          </cell>
          <cell r="D2350">
            <v>0</v>
          </cell>
          <cell r="E2350">
            <v>0</v>
          </cell>
          <cell r="F2350">
            <v>0</v>
          </cell>
          <cell r="G2350">
            <v>0</v>
          </cell>
          <cell r="N2350">
            <v>0</v>
          </cell>
          <cell r="P2350">
            <v>0</v>
          </cell>
        </row>
        <row r="2351">
          <cell r="B2351">
            <v>0</v>
          </cell>
          <cell r="D2351">
            <v>0</v>
          </cell>
          <cell r="E2351">
            <v>0</v>
          </cell>
          <cell r="F2351">
            <v>0</v>
          </cell>
          <cell r="G2351">
            <v>0</v>
          </cell>
          <cell r="N2351">
            <v>0</v>
          </cell>
          <cell r="P2351">
            <v>0</v>
          </cell>
        </row>
        <row r="2352">
          <cell r="B2352">
            <v>0</v>
          </cell>
          <cell r="D2352">
            <v>0</v>
          </cell>
          <cell r="E2352">
            <v>0</v>
          </cell>
          <cell r="F2352">
            <v>0</v>
          </cell>
          <cell r="G2352">
            <v>0</v>
          </cell>
          <cell r="N2352">
            <v>0</v>
          </cell>
          <cell r="P2352">
            <v>0</v>
          </cell>
        </row>
        <row r="2353">
          <cell r="B2353">
            <v>0</v>
          </cell>
          <cell r="D2353">
            <v>0</v>
          </cell>
          <cell r="E2353">
            <v>0</v>
          </cell>
          <cell r="F2353">
            <v>0</v>
          </cell>
          <cell r="G2353">
            <v>0</v>
          </cell>
          <cell r="N2353">
            <v>0</v>
          </cell>
          <cell r="P2353">
            <v>0</v>
          </cell>
        </row>
        <row r="2354">
          <cell r="B2354">
            <v>0</v>
          </cell>
          <cell r="D2354">
            <v>0</v>
          </cell>
          <cell r="E2354">
            <v>0</v>
          </cell>
          <cell r="F2354">
            <v>0</v>
          </cell>
          <cell r="G2354">
            <v>0</v>
          </cell>
          <cell r="N2354">
            <v>0</v>
          </cell>
          <cell r="P2354">
            <v>0</v>
          </cell>
        </row>
        <row r="2355">
          <cell r="B2355">
            <v>0</v>
          </cell>
          <cell r="D2355">
            <v>0</v>
          </cell>
          <cell r="E2355">
            <v>0</v>
          </cell>
          <cell r="F2355">
            <v>0</v>
          </cell>
          <cell r="G2355">
            <v>0</v>
          </cell>
          <cell r="N2355">
            <v>0</v>
          </cell>
          <cell r="P2355">
            <v>0</v>
          </cell>
        </row>
        <row r="2356">
          <cell r="B2356">
            <v>0</v>
          </cell>
          <cell r="D2356">
            <v>0</v>
          </cell>
          <cell r="E2356">
            <v>0</v>
          </cell>
          <cell r="F2356">
            <v>0</v>
          </cell>
          <cell r="G2356">
            <v>0</v>
          </cell>
          <cell r="N2356">
            <v>0</v>
          </cell>
          <cell r="P2356">
            <v>0</v>
          </cell>
        </row>
        <row r="2357">
          <cell r="B2357">
            <v>0</v>
          </cell>
          <cell r="D2357">
            <v>0</v>
          </cell>
          <cell r="E2357">
            <v>0</v>
          </cell>
          <cell r="F2357">
            <v>0</v>
          </cell>
          <cell r="G2357">
            <v>0</v>
          </cell>
          <cell r="N2357">
            <v>0</v>
          </cell>
          <cell r="P2357">
            <v>0</v>
          </cell>
        </row>
        <row r="2358">
          <cell r="B2358">
            <v>0</v>
          </cell>
          <cell r="D2358">
            <v>0</v>
          </cell>
          <cell r="E2358">
            <v>0</v>
          </cell>
          <cell r="F2358">
            <v>0</v>
          </cell>
          <cell r="G2358">
            <v>0</v>
          </cell>
          <cell r="N2358">
            <v>0</v>
          </cell>
          <cell r="P2358">
            <v>0</v>
          </cell>
        </row>
        <row r="2359">
          <cell r="B2359">
            <v>0</v>
          </cell>
          <cell r="D2359">
            <v>0</v>
          </cell>
          <cell r="E2359">
            <v>0</v>
          </cell>
          <cell r="F2359">
            <v>0</v>
          </cell>
          <cell r="G2359">
            <v>0</v>
          </cell>
          <cell r="N2359">
            <v>0</v>
          </cell>
          <cell r="P2359">
            <v>0</v>
          </cell>
        </row>
        <row r="2360">
          <cell r="B2360">
            <v>0</v>
          </cell>
          <cell r="D2360">
            <v>0</v>
          </cell>
          <cell r="E2360">
            <v>0</v>
          </cell>
          <cell r="F2360">
            <v>0</v>
          </cell>
          <cell r="G2360">
            <v>0</v>
          </cell>
          <cell r="N2360">
            <v>0</v>
          </cell>
          <cell r="P2360">
            <v>0</v>
          </cell>
        </row>
        <row r="2361">
          <cell r="B2361">
            <v>0</v>
          </cell>
          <cell r="D2361">
            <v>0</v>
          </cell>
          <cell r="E2361">
            <v>0</v>
          </cell>
          <cell r="F2361">
            <v>0</v>
          </cell>
          <cell r="G2361">
            <v>0</v>
          </cell>
          <cell r="N2361">
            <v>0</v>
          </cell>
          <cell r="P2361">
            <v>0</v>
          </cell>
        </row>
        <row r="2362">
          <cell r="B2362">
            <v>0</v>
          </cell>
          <cell r="D2362">
            <v>0</v>
          </cell>
          <cell r="E2362">
            <v>0</v>
          </cell>
          <cell r="F2362">
            <v>0</v>
          </cell>
          <cell r="G2362">
            <v>0</v>
          </cell>
          <cell r="N2362">
            <v>0</v>
          </cell>
          <cell r="P2362">
            <v>0</v>
          </cell>
        </row>
        <row r="2363">
          <cell r="B2363">
            <v>0</v>
          </cell>
          <cell r="D2363">
            <v>0</v>
          </cell>
          <cell r="E2363">
            <v>0</v>
          </cell>
          <cell r="F2363">
            <v>0</v>
          </cell>
          <cell r="G2363">
            <v>0</v>
          </cell>
          <cell r="N2363">
            <v>0</v>
          </cell>
          <cell r="P2363">
            <v>0</v>
          </cell>
        </row>
        <row r="2364">
          <cell r="B2364">
            <v>0</v>
          </cell>
          <cell r="D2364">
            <v>0</v>
          </cell>
          <cell r="E2364">
            <v>0</v>
          </cell>
          <cell r="F2364">
            <v>0</v>
          </cell>
          <cell r="G2364">
            <v>0</v>
          </cell>
          <cell r="N2364">
            <v>0</v>
          </cell>
          <cell r="P2364">
            <v>0</v>
          </cell>
        </row>
        <row r="2365">
          <cell r="B2365">
            <v>0</v>
          </cell>
          <cell r="D2365">
            <v>0</v>
          </cell>
          <cell r="E2365">
            <v>0</v>
          </cell>
          <cell r="F2365">
            <v>0</v>
          </cell>
          <cell r="G2365">
            <v>0</v>
          </cell>
          <cell r="N2365">
            <v>0</v>
          </cell>
          <cell r="P2365">
            <v>0</v>
          </cell>
        </row>
        <row r="2366">
          <cell r="B2366">
            <v>0</v>
          </cell>
          <cell r="D2366">
            <v>0</v>
          </cell>
          <cell r="E2366">
            <v>0</v>
          </cell>
          <cell r="F2366">
            <v>0</v>
          </cell>
          <cell r="G2366">
            <v>0</v>
          </cell>
          <cell r="N2366">
            <v>0</v>
          </cell>
          <cell r="P2366">
            <v>0</v>
          </cell>
        </row>
        <row r="2367">
          <cell r="B2367">
            <v>0</v>
          </cell>
          <cell r="D2367">
            <v>0</v>
          </cell>
          <cell r="E2367">
            <v>0</v>
          </cell>
          <cell r="F2367">
            <v>0</v>
          </cell>
          <cell r="G2367">
            <v>0</v>
          </cell>
          <cell r="N2367">
            <v>0</v>
          </cell>
          <cell r="P2367">
            <v>0</v>
          </cell>
        </row>
        <row r="2368">
          <cell r="B2368">
            <v>0</v>
          </cell>
          <cell r="D2368">
            <v>0</v>
          </cell>
          <cell r="E2368">
            <v>0</v>
          </cell>
          <cell r="F2368">
            <v>0</v>
          </cell>
          <cell r="G2368">
            <v>0</v>
          </cell>
          <cell r="N2368">
            <v>0</v>
          </cell>
          <cell r="P2368">
            <v>0</v>
          </cell>
        </row>
        <row r="2369">
          <cell r="B2369">
            <v>0</v>
          </cell>
          <cell r="D2369">
            <v>0</v>
          </cell>
          <cell r="E2369">
            <v>0</v>
          </cell>
          <cell r="F2369">
            <v>0</v>
          </cell>
          <cell r="G2369">
            <v>0</v>
          </cell>
          <cell r="N2369">
            <v>0</v>
          </cell>
          <cell r="P2369">
            <v>0</v>
          </cell>
        </row>
        <row r="2370">
          <cell r="B2370">
            <v>0</v>
          </cell>
          <cell r="D2370">
            <v>0</v>
          </cell>
          <cell r="E2370">
            <v>0</v>
          </cell>
          <cell r="F2370">
            <v>0</v>
          </cell>
          <cell r="G2370">
            <v>0</v>
          </cell>
          <cell r="N2370">
            <v>0</v>
          </cell>
          <cell r="P2370">
            <v>0</v>
          </cell>
        </row>
        <row r="2371">
          <cell r="B2371">
            <v>0</v>
          </cell>
          <cell r="D2371">
            <v>0</v>
          </cell>
          <cell r="E2371">
            <v>0</v>
          </cell>
          <cell r="F2371">
            <v>0</v>
          </cell>
          <cell r="G2371">
            <v>0</v>
          </cell>
          <cell r="N2371">
            <v>0</v>
          </cell>
          <cell r="P2371">
            <v>0</v>
          </cell>
        </row>
        <row r="2372">
          <cell r="B2372">
            <v>0</v>
          </cell>
          <cell r="D2372">
            <v>0</v>
          </cell>
          <cell r="E2372">
            <v>0</v>
          </cell>
          <cell r="F2372">
            <v>0</v>
          </cell>
          <cell r="G2372">
            <v>0</v>
          </cell>
          <cell r="N2372">
            <v>0</v>
          </cell>
          <cell r="P2372">
            <v>0</v>
          </cell>
        </row>
        <row r="2373">
          <cell r="B2373">
            <v>0</v>
          </cell>
          <cell r="D2373">
            <v>0</v>
          </cell>
          <cell r="E2373">
            <v>0</v>
          </cell>
          <cell r="F2373">
            <v>0</v>
          </cell>
          <cell r="G2373">
            <v>0</v>
          </cell>
          <cell r="N2373">
            <v>0</v>
          </cell>
          <cell r="P2373">
            <v>0</v>
          </cell>
        </row>
        <row r="2374">
          <cell r="B2374">
            <v>0</v>
          </cell>
          <cell r="D2374">
            <v>0</v>
          </cell>
          <cell r="E2374">
            <v>0</v>
          </cell>
          <cell r="F2374">
            <v>0</v>
          </cell>
          <cell r="G2374">
            <v>0</v>
          </cell>
          <cell r="N2374">
            <v>0</v>
          </cell>
          <cell r="P2374">
            <v>0</v>
          </cell>
        </row>
        <row r="2375">
          <cell r="B2375">
            <v>0</v>
          </cell>
          <cell r="D2375">
            <v>0</v>
          </cell>
          <cell r="E2375">
            <v>0</v>
          </cell>
          <cell r="F2375">
            <v>0</v>
          </cell>
          <cell r="G2375">
            <v>0</v>
          </cell>
          <cell r="N2375">
            <v>0</v>
          </cell>
          <cell r="P2375">
            <v>0</v>
          </cell>
        </row>
        <row r="2376">
          <cell r="B2376">
            <v>0</v>
          </cell>
          <cell r="D2376">
            <v>0</v>
          </cell>
          <cell r="E2376">
            <v>0</v>
          </cell>
          <cell r="F2376">
            <v>0</v>
          </cell>
          <cell r="G2376">
            <v>0</v>
          </cell>
          <cell r="N2376">
            <v>0</v>
          </cell>
          <cell r="P2376">
            <v>0</v>
          </cell>
        </row>
        <row r="2377">
          <cell r="B2377">
            <v>0</v>
          </cell>
          <cell r="D2377">
            <v>0</v>
          </cell>
          <cell r="E2377">
            <v>0</v>
          </cell>
          <cell r="F2377">
            <v>0</v>
          </cell>
          <cell r="G2377">
            <v>0</v>
          </cell>
          <cell r="N2377">
            <v>0</v>
          </cell>
          <cell r="P2377">
            <v>0</v>
          </cell>
        </row>
        <row r="2378">
          <cell r="B2378">
            <v>0</v>
          </cell>
          <cell r="D2378">
            <v>0</v>
          </cell>
          <cell r="E2378">
            <v>0</v>
          </cell>
          <cell r="F2378">
            <v>0</v>
          </cell>
          <cell r="G2378">
            <v>0</v>
          </cell>
          <cell r="N2378">
            <v>0</v>
          </cell>
          <cell r="P2378">
            <v>0</v>
          </cell>
        </row>
        <row r="2379">
          <cell r="B2379">
            <v>0</v>
          </cell>
          <cell r="D2379">
            <v>0</v>
          </cell>
          <cell r="E2379">
            <v>0</v>
          </cell>
          <cell r="F2379">
            <v>0</v>
          </cell>
          <cell r="G2379">
            <v>0</v>
          </cell>
          <cell r="N2379">
            <v>0</v>
          </cell>
          <cell r="P2379">
            <v>0</v>
          </cell>
        </row>
        <row r="2380">
          <cell r="B2380">
            <v>0</v>
          </cell>
          <cell r="D2380">
            <v>0</v>
          </cell>
          <cell r="E2380">
            <v>0</v>
          </cell>
          <cell r="F2380">
            <v>0</v>
          </cell>
          <cell r="G2380">
            <v>0</v>
          </cell>
          <cell r="N2380">
            <v>0</v>
          </cell>
          <cell r="P2380">
            <v>0</v>
          </cell>
        </row>
        <row r="2381">
          <cell r="B2381">
            <v>0</v>
          </cell>
          <cell r="D2381">
            <v>0</v>
          </cell>
          <cell r="E2381">
            <v>0</v>
          </cell>
          <cell r="F2381">
            <v>0</v>
          </cell>
          <cell r="G2381">
            <v>0</v>
          </cell>
          <cell r="N2381">
            <v>0</v>
          </cell>
          <cell r="P2381">
            <v>0</v>
          </cell>
        </row>
        <row r="2382">
          <cell r="B2382">
            <v>0</v>
          </cell>
          <cell r="D2382">
            <v>0</v>
          </cell>
          <cell r="E2382">
            <v>0</v>
          </cell>
          <cell r="F2382">
            <v>0</v>
          </cell>
          <cell r="G2382">
            <v>0</v>
          </cell>
          <cell r="N2382">
            <v>0</v>
          </cell>
          <cell r="P2382">
            <v>0</v>
          </cell>
        </row>
        <row r="2383">
          <cell r="B2383">
            <v>0</v>
          </cell>
          <cell r="D2383">
            <v>0</v>
          </cell>
          <cell r="E2383">
            <v>0</v>
          </cell>
          <cell r="F2383">
            <v>0</v>
          </cell>
          <cell r="G2383">
            <v>0</v>
          </cell>
          <cell r="N2383">
            <v>0</v>
          </cell>
          <cell r="P2383">
            <v>0</v>
          </cell>
        </row>
        <row r="2384">
          <cell r="B2384">
            <v>0</v>
          </cell>
          <cell r="D2384">
            <v>0</v>
          </cell>
          <cell r="E2384">
            <v>0</v>
          </cell>
          <cell r="F2384">
            <v>0</v>
          </cell>
          <cell r="G2384">
            <v>0</v>
          </cell>
          <cell r="N2384">
            <v>0</v>
          </cell>
          <cell r="P2384">
            <v>0</v>
          </cell>
        </row>
        <row r="2385">
          <cell r="B2385">
            <v>0</v>
          </cell>
          <cell r="D2385">
            <v>0</v>
          </cell>
          <cell r="E2385">
            <v>0</v>
          </cell>
          <cell r="F2385">
            <v>0</v>
          </cell>
          <cell r="G2385">
            <v>0</v>
          </cell>
          <cell r="N2385">
            <v>0</v>
          </cell>
          <cell r="P2385">
            <v>0</v>
          </cell>
        </row>
        <row r="2386">
          <cell r="B2386">
            <v>0</v>
          </cell>
          <cell r="D2386">
            <v>0</v>
          </cell>
          <cell r="E2386">
            <v>0</v>
          </cell>
          <cell r="F2386">
            <v>0</v>
          </cell>
          <cell r="G2386">
            <v>0</v>
          </cell>
          <cell r="N2386">
            <v>0</v>
          </cell>
          <cell r="P2386">
            <v>0</v>
          </cell>
        </row>
        <row r="2387">
          <cell r="B2387">
            <v>0</v>
          </cell>
          <cell r="D2387">
            <v>0</v>
          </cell>
          <cell r="E2387">
            <v>0</v>
          </cell>
          <cell r="F2387">
            <v>0</v>
          </cell>
          <cell r="G2387">
            <v>0</v>
          </cell>
          <cell r="N2387">
            <v>0</v>
          </cell>
          <cell r="P2387">
            <v>0</v>
          </cell>
        </row>
        <row r="2388">
          <cell r="B2388">
            <v>0</v>
          </cell>
          <cell r="D2388">
            <v>0</v>
          </cell>
          <cell r="E2388">
            <v>0</v>
          </cell>
          <cell r="F2388">
            <v>0</v>
          </cell>
          <cell r="G2388">
            <v>0</v>
          </cell>
          <cell r="N2388">
            <v>0</v>
          </cell>
          <cell r="P2388">
            <v>0</v>
          </cell>
        </row>
        <row r="2389">
          <cell r="B2389">
            <v>0</v>
          </cell>
          <cell r="D2389">
            <v>0</v>
          </cell>
          <cell r="E2389">
            <v>0</v>
          </cell>
          <cell r="F2389">
            <v>0</v>
          </cell>
          <cell r="G2389">
            <v>0</v>
          </cell>
          <cell r="N2389">
            <v>0</v>
          </cell>
          <cell r="P2389">
            <v>0</v>
          </cell>
        </row>
        <row r="2390">
          <cell r="B2390">
            <v>0</v>
          </cell>
          <cell r="D2390">
            <v>0</v>
          </cell>
          <cell r="E2390">
            <v>0</v>
          </cell>
          <cell r="F2390">
            <v>0</v>
          </cell>
          <cell r="G2390">
            <v>0</v>
          </cell>
          <cell r="N2390">
            <v>0</v>
          </cell>
          <cell r="P2390">
            <v>0</v>
          </cell>
        </row>
        <row r="2391">
          <cell r="B2391">
            <v>0</v>
          </cell>
          <cell r="D2391">
            <v>0</v>
          </cell>
          <cell r="E2391">
            <v>0</v>
          </cell>
          <cell r="F2391">
            <v>0</v>
          </cell>
          <cell r="G2391">
            <v>0</v>
          </cell>
          <cell r="N2391">
            <v>0</v>
          </cell>
          <cell r="P2391">
            <v>0</v>
          </cell>
        </row>
        <row r="2392">
          <cell r="B2392">
            <v>0</v>
          </cell>
          <cell r="D2392">
            <v>0</v>
          </cell>
          <cell r="E2392">
            <v>0</v>
          </cell>
          <cell r="F2392">
            <v>0</v>
          </cell>
          <cell r="G2392">
            <v>0</v>
          </cell>
          <cell r="N2392">
            <v>0</v>
          </cell>
          <cell r="P2392">
            <v>0</v>
          </cell>
        </row>
        <row r="2393">
          <cell r="B2393">
            <v>0</v>
          </cell>
          <cell r="D2393">
            <v>0</v>
          </cell>
          <cell r="E2393">
            <v>0</v>
          </cell>
          <cell r="F2393">
            <v>0</v>
          </cell>
          <cell r="G2393">
            <v>0</v>
          </cell>
          <cell r="N2393">
            <v>0</v>
          </cell>
          <cell r="P2393">
            <v>0</v>
          </cell>
        </row>
        <row r="2394">
          <cell r="B2394">
            <v>0</v>
          </cell>
          <cell r="D2394">
            <v>0</v>
          </cell>
          <cell r="E2394">
            <v>0</v>
          </cell>
          <cell r="F2394">
            <v>0</v>
          </cell>
          <cell r="G2394">
            <v>0</v>
          </cell>
          <cell r="N2394">
            <v>0</v>
          </cell>
          <cell r="P2394">
            <v>0</v>
          </cell>
        </row>
        <row r="2395">
          <cell r="B2395">
            <v>0</v>
          </cell>
          <cell r="D2395">
            <v>0</v>
          </cell>
          <cell r="E2395">
            <v>0</v>
          </cell>
          <cell r="F2395">
            <v>0</v>
          </cell>
          <cell r="G2395">
            <v>0</v>
          </cell>
          <cell r="N2395">
            <v>0</v>
          </cell>
          <cell r="P2395">
            <v>0</v>
          </cell>
        </row>
        <row r="2396">
          <cell r="B2396">
            <v>0</v>
          </cell>
          <cell r="D2396">
            <v>0</v>
          </cell>
          <cell r="E2396">
            <v>0</v>
          </cell>
          <cell r="F2396">
            <v>0</v>
          </cell>
          <cell r="G2396">
            <v>0</v>
          </cell>
          <cell r="N2396">
            <v>0</v>
          </cell>
          <cell r="P2396">
            <v>0</v>
          </cell>
        </row>
        <row r="2397">
          <cell r="B2397">
            <v>0</v>
          </cell>
          <cell r="D2397">
            <v>0</v>
          </cell>
          <cell r="E2397">
            <v>0</v>
          </cell>
          <cell r="F2397">
            <v>0</v>
          </cell>
          <cell r="G2397">
            <v>0</v>
          </cell>
          <cell r="N2397">
            <v>0</v>
          </cell>
          <cell r="P2397">
            <v>0</v>
          </cell>
        </row>
        <row r="2398">
          <cell r="B2398">
            <v>0</v>
          </cell>
          <cell r="D2398">
            <v>0</v>
          </cell>
          <cell r="E2398">
            <v>0</v>
          </cell>
          <cell r="F2398">
            <v>0</v>
          </cell>
          <cell r="G2398">
            <v>0</v>
          </cell>
          <cell r="N2398">
            <v>0</v>
          </cell>
          <cell r="P2398">
            <v>0</v>
          </cell>
        </row>
        <row r="2399">
          <cell r="B2399">
            <v>0</v>
          </cell>
          <cell r="D2399">
            <v>0</v>
          </cell>
          <cell r="E2399">
            <v>0</v>
          </cell>
          <cell r="F2399">
            <v>0</v>
          </cell>
          <cell r="G2399">
            <v>0</v>
          </cell>
          <cell r="N2399">
            <v>0</v>
          </cell>
          <cell r="P2399">
            <v>0</v>
          </cell>
        </row>
        <row r="2400">
          <cell r="B2400">
            <v>0</v>
          </cell>
          <cell r="D2400">
            <v>0</v>
          </cell>
          <cell r="E2400">
            <v>0</v>
          </cell>
          <cell r="F2400">
            <v>0</v>
          </cell>
          <cell r="G2400">
            <v>0</v>
          </cell>
          <cell r="N2400">
            <v>0</v>
          </cell>
          <cell r="P2400">
            <v>0</v>
          </cell>
        </row>
        <row r="2401">
          <cell r="B2401">
            <v>0</v>
          </cell>
          <cell r="D2401">
            <v>0</v>
          </cell>
          <cell r="E2401">
            <v>0</v>
          </cell>
          <cell r="F2401">
            <v>0</v>
          </cell>
          <cell r="G2401">
            <v>0</v>
          </cell>
          <cell r="N2401">
            <v>0</v>
          </cell>
          <cell r="P2401">
            <v>0</v>
          </cell>
        </row>
        <row r="2402">
          <cell r="B2402">
            <v>0</v>
          </cell>
          <cell r="D2402">
            <v>0</v>
          </cell>
          <cell r="E2402">
            <v>0</v>
          </cell>
          <cell r="F2402">
            <v>0</v>
          </cell>
          <cell r="G2402">
            <v>0</v>
          </cell>
          <cell r="N2402">
            <v>0</v>
          </cell>
          <cell r="P2402">
            <v>0</v>
          </cell>
        </row>
        <row r="2403">
          <cell r="B2403">
            <v>0</v>
          </cell>
          <cell r="D2403">
            <v>0</v>
          </cell>
          <cell r="E2403">
            <v>0</v>
          </cell>
          <cell r="F2403">
            <v>0</v>
          </cell>
          <cell r="G2403">
            <v>0</v>
          </cell>
          <cell r="N2403">
            <v>0</v>
          </cell>
          <cell r="P2403">
            <v>0</v>
          </cell>
        </row>
        <row r="2404">
          <cell r="B2404">
            <v>0</v>
          </cell>
          <cell r="D2404">
            <v>0</v>
          </cell>
          <cell r="E2404">
            <v>0</v>
          </cell>
          <cell r="F2404">
            <v>0</v>
          </cell>
          <cell r="G2404">
            <v>0</v>
          </cell>
          <cell r="N2404">
            <v>0</v>
          </cell>
          <cell r="P2404">
            <v>0</v>
          </cell>
        </row>
        <row r="2405">
          <cell r="B2405">
            <v>0</v>
          </cell>
          <cell r="D2405">
            <v>0</v>
          </cell>
          <cell r="E2405">
            <v>0</v>
          </cell>
          <cell r="F2405">
            <v>0</v>
          </cell>
          <cell r="G2405">
            <v>0</v>
          </cell>
          <cell r="N2405">
            <v>0</v>
          </cell>
          <cell r="P2405">
            <v>0</v>
          </cell>
        </row>
        <row r="2406">
          <cell r="B2406">
            <v>0</v>
          </cell>
          <cell r="D2406">
            <v>0</v>
          </cell>
          <cell r="E2406">
            <v>0</v>
          </cell>
          <cell r="F2406">
            <v>0</v>
          </cell>
          <cell r="G2406">
            <v>0</v>
          </cell>
          <cell r="N2406">
            <v>0</v>
          </cell>
          <cell r="P2406">
            <v>0</v>
          </cell>
        </row>
        <row r="2407">
          <cell r="B2407">
            <v>0</v>
          </cell>
          <cell r="D2407">
            <v>0</v>
          </cell>
          <cell r="E2407">
            <v>0</v>
          </cell>
          <cell r="F2407">
            <v>0</v>
          </cell>
          <cell r="G2407">
            <v>0</v>
          </cell>
          <cell r="N2407">
            <v>0</v>
          </cell>
          <cell r="P2407">
            <v>0</v>
          </cell>
        </row>
        <row r="2408">
          <cell r="B2408">
            <v>0</v>
          </cell>
          <cell r="D2408">
            <v>0</v>
          </cell>
          <cell r="E2408">
            <v>0</v>
          </cell>
          <cell r="F2408">
            <v>0</v>
          </cell>
          <cell r="G2408">
            <v>0</v>
          </cell>
          <cell r="N2408">
            <v>0</v>
          </cell>
          <cell r="P2408">
            <v>0</v>
          </cell>
        </row>
        <row r="2409">
          <cell r="B2409">
            <v>0</v>
          </cell>
          <cell r="D2409">
            <v>0</v>
          </cell>
          <cell r="E2409">
            <v>0</v>
          </cell>
          <cell r="F2409">
            <v>0</v>
          </cell>
          <cell r="G2409">
            <v>0</v>
          </cell>
          <cell r="N2409">
            <v>0</v>
          </cell>
          <cell r="P2409">
            <v>0</v>
          </cell>
        </row>
        <row r="2410">
          <cell r="B2410">
            <v>0</v>
          </cell>
          <cell r="D2410">
            <v>0</v>
          </cell>
          <cell r="E2410">
            <v>0</v>
          </cell>
          <cell r="F2410">
            <v>0</v>
          </cell>
          <cell r="G2410">
            <v>0</v>
          </cell>
          <cell r="N2410">
            <v>0</v>
          </cell>
          <cell r="P2410">
            <v>0</v>
          </cell>
        </row>
        <row r="2411">
          <cell r="B2411">
            <v>0</v>
          </cell>
          <cell r="D2411">
            <v>0</v>
          </cell>
          <cell r="E2411">
            <v>0</v>
          </cell>
          <cell r="F2411">
            <v>0</v>
          </cell>
          <cell r="G2411">
            <v>0</v>
          </cell>
          <cell r="N2411">
            <v>0</v>
          </cell>
          <cell r="P2411">
            <v>0</v>
          </cell>
        </row>
        <row r="2412">
          <cell r="B2412">
            <v>0</v>
          </cell>
          <cell r="D2412">
            <v>0</v>
          </cell>
          <cell r="E2412">
            <v>0</v>
          </cell>
          <cell r="F2412">
            <v>0</v>
          </cell>
          <cell r="G2412">
            <v>0</v>
          </cell>
          <cell r="N2412">
            <v>0</v>
          </cell>
          <cell r="P2412">
            <v>0</v>
          </cell>
        </row>
        <row r="2413">
          <cell r="B2413">
            <v>0</v>
          </cell>
          <cell r="D2413">
            <v>0</v>
          </cell>
          <cell r="E2413">
            <v>0</v>
          </cell>
          <cell r="F2413">
            <v>0</v>
          </cell>
          <cell r="G2413">
            <v>0</v>
          </cell>
          <cell r="N2413">
            <v>0</v>
          </cell>
          <cell r="P2413">
            <v>0</v>
          </cell>
        </row>
        <row r="2414">
          <cell r="B2414">
            <v>0</v>
          </cell>
          <cell r="D2414">
            <v>0</v>
          </cell>
          <cell r="E2414">
            <v>0</v>
          </cell>
          <cell r="F2414">
            <v>0</v>
          </cell>
          <cell r="G2414">
            <v>0</v>
          </cell>
          <cell r="N2414">
            <v>0</v>
          </cell>
          <cell r="P2414">
            <v>0</v>
          </cell>
        </row>
        <row r="2415">
          <cell r="B2415">
            <v>0</v>
          </cell>
          <cell r="D2415">
            <v>0</v>
          </cell>
          <cell r="E2415">
            <v>0</v>
          </cell>
          <cell r="F2415">
            <v>0</v>
          </cell>
          <cell r="G2415">
            <v>0</v>
          </cell>
          <cell r="N2415">
            <v>0</v>
          </cell>
          <cell r="P2415">
            <v>0</v>
          </cell>
        </row>
        <row r="2416">
          <cell r="B2416">
            <v>0</v>
          </cell>
          <cell r="D2416">
            <v>0</v>
          </cell>
          <cell r="E2416">
            <v>0</v>
          </cell>
          <cell r="F2416">
            <v>0</v>
          </cell>
          <cell r="G2416">
            <v>0</v>
          </cell>
          <cell r="N2416">
            <v>0</v>
          </cell>
          <cell r="P2416">
            <v>0</v>
          </cell>
        </row>
        <row r="2417">
          <cell r="B2417">
            <v>0</v>
          </cell>
          <cell r="D2417">
            <v>0</v>
          </cell>
          <cell r="E2417">
            <v>0</v>
          </cell>
          <cell r="F2417">
            <v>0</v>
          </cell>
          <cell r="G2417">
            <v>0</v>
          </cell>
          <cell r="N2417">
            <v>0</v>
          </cell>
          <cell r="P2417">
            <v>0</v>
          </cell>
        </row>
        <row r="2418">
          <cell r="B2418">
            <v>0</v>
          </cell>
          <cell r="D2418">
            <v>0</v>
          </cell>
          <cell r="E2418">
            <v>0</v>
          </cell>
          <cell r="F2418">
            <v>0</v>
          </cell>
          <cell r="G2418">
            <v>0</v>
          </cell>
          <cell r="N2418">
            <v>0</v>
          </cell>
          <cell r="P2418">
            <v>0</v>
          </cell>
        </row>
        <row r="2419">
          <cell r="B2419">
            <v>0</v>
          </cell>
          <cell r="D2419">
            <v>0</v>
          </cell>
          <cell r="E2419">
            <v>0</v>
          </cell>
          <cell r="F2419">
            <v>0</v>
          </cell>
          <cell r="G2419">
            <v>0</v>
          </cell>
          <cell r="N2419">
            <v>0</v>
          </cell>
          <cell r="P2419">
            <v>0</v>
          </cell>
        </row>
        <row r="2420">
          <cell r="B2420">
            <v>0</v>
          </cell>
          <cell r="D2420">
            <v>0</v>
          </cell>
          <cell r="E2420">
            <v>0</v>
          </cell>
          <cell r="F2420">
            <v>0</v>
          </cell>
          <cell r="G2420">
            <v>0</v>
          </cell>
          <cell r="N2420">
            <v>0</v>
          </cell>
          <cell r="P2420">
            <v>0</v>
          </cell>
        </row>
        <row r="2421">
          <cell r="B2421">
            <v>0</v>
          </cell>
          <cell r="D2421">
            <v>0</v>
          </cell>
          <cell r="E2421">
            <v>0</v>
          </cell>
          <cell r="F2421">
            <v>0</v>
          </cell>
          <cell r="G2421">
            <v>0</v>
          </cell>
          <cell r="N2421">
            <v>0</v>
          </cell>
          <cell r="P2421">
            <v>0</v>
          </cell>
        </row>
        <row r="2422">
          <cell r="B2422">
            <v>0</v>
          </cell>
          <cell r="D2422">
            <v>0</v>
          </cell>
          <cell r="E2422">
            <v>0</v>
          </cell>
          <cell r="F2422">
            <v>0</v>
          </cell>
          <cell r="G2422">
            <v>0</v>
          </cell>
          <cell r="N2422">
            <v>0</v>
          </cell>
          <cell r="P2422">
            <v>0</v>
          </cell>
        </row>
        <row r="2423">
          <cell r="B2423">
            <v>0</v>
          </cell>
          <cell r="D2423">
            <v>0</v>
          </cell>
          <cell r="E2423">
            <v>0</v>
          </cell>
          <cell r="F2423">
            <v>0</v>
          </cell>
          <cell r="G2423">
            <v>0</v>
          </cell>
          <cell r="N2423">
            <v>0</v>
          </cell>
          <cell r="P2423">
            <v>0</v>
          </cell>
        </row>
        <row r="2424">
          <cell r="B2424">
            <v>0</v>
          </cell>
          <cell r="D2424">
            <v>0</v>
          </cell>
          <cell r="E2424">
            <v>0</v>
          </cell>
          <cell r="F2424">
            <v>0</v>
          </cell>
          <cell r="G2424">
            <v>0</v>
          </cell>
          <cell r="N2424">
            <v>0</v>
          </cell>
          <cell r="P2424">
            <v>0</v>
          </cell>
        </row>
        <row r="2425">
          <cell r="B2425">
            <v>0</v>
          </cell>
          <cell r="D2425">
            <v>0</v>
          </cell>
          <cell r="E2425">
            <v>0</v>
          </cell>
          <cell r="F2425">
            <v>0</v>
          </cell>
          <cell r="G2425">
            <v>0</v>
          </cell>
          <cell r="N2425">
            <v>0</v>
          </cell>
          <cell r="P2425">
            <v>0</v>
          </cell>
        </row>
        <row r="2426">
          <cell r="B2426">
            <v>0</v>
          </cell>
          <cell r="D2426">
            <v>0</v>
          </cell>
          <cell r="E2426">
            <v>0</v>
          </cell>
          <cell r="F2426">
            <v>0</v>
          </cell>
          <cell r="G2426">
            <v>0</v>
          </cell>
          <cell r="N2426">
            <v>0</v>
          </cell>
          <cell r="P2426">
            <v>0</v>
          </cell>
        </row>
        <row r="2427">
          <cell r="B2427">
            <v>0</v>
          </cell>
          <cell r="D2427">
            <v>0</v>
          </cell>
          <cell r="E2427">
            <v>0</v>
          </cell>
          <cell r="F2427">
            <v>0</v>
          </cell>
          <cell r="G2427">
            <v>0</v>
          </cell>
          <cell r="N2427">
            <v>0</v>
          </cell>
          <cell r="P2427">
            <v>0</v>
          </cell>
        </row>
        <row r="2428">
          <cell r="B2428">
            <v>0</v>
          </cell>
          <cell r="D2428">
            <v>0</v>
          </cell>
          <cell r="E2428">
            <v>0</v>
          </cell>
          <cell r="F2428">
            <v>0</v>
          </cell>
          <cell r="G2428">
            <v>0</v>
          </cell>
          <cell r="N2428">
            <v>0</v>
          </cell>
          <cell r="P2428">
            <v>0</v>
          </cell>
        </row>
        <row r="2429">
          <cell r="B2429">
            <v>0</v>
          </cell>
          <cell r="D2429">
            <v>0</v>
          </cell>
          <cell r="E2429">
            <v>0</v>
          </cell>
          <cell r="F2429">
            <v>0</v>
          </cell>
          <cell r="G2429">
            <v>0</v>
          </cell>
          <cell r="N2429">
            <v>0</v>
          </cell>
          <cell r="P2429">
            <v>0</v>
          </cell>
        </row>
        <row r="2430">
          <cell r="B2430">
            <v>0</v>
          </cell>
          <cell r="D2430">
            <v>0</v>
          </cell>
          <cell r="E2430">
            <v>0</v>
          </cell>
          <cell r="F2430">
            <v>0</v>
          </cell>
          <cell r="G2430">
            <v>0</v>
          </cell>
          <cell r="N2430">
            <v>0</v>
          </cell>
          <cell r="P2430">
            <v>0</v>
          </cell>
        </row>
        <row r="2431">
          <cell r="B2431">
            <v>0</v>
          </cell>
          <cell r="D2431">
            <v>0</v>
          </cell>
          <cell r="E2431">
            <v>0</v>
          </cell>
          <cell r="F2431">
            <v>0</v>
          </cell>
          <cell r="G2431">
            <v>0</v>
          </cell>
          <cell r="N2431">
            <v>0</v>
          </cell>
          <cell r="P2431">
            <v>0</v>
          </cell>
        </row>
        <row r="2432">
          <cell r="B2432">
            <v>0</v>
          </cell>
          <cell r="D2432">
            <v>0</v>
          </cell>
          <cell r="E2432">
            <v>0</v>
          </cell>
          <cell r="F2432">
            <v>0</v>
          </cell>
          <cell r="G2432">
            <v>0</v>
          </cell>
          <cell r="N2432">
            <v>0</v>
          </cell>
          <cell r="P2432">
            <v>0</v>
          </cell>
        </row>
        <row r="2433">
          <cell r="B2433">
            <v>0</v>
          </cell>
          <cell r="D2433">
            <v>0</v>
          </cell>
          <cell r="E2433">
            <v>0</v>
          </cell>
          <cell r="F2433">
            <v>0</v>
          </cell>
          <cell r="G2433">
            <v>0</v>
          </cell>
          <cell r="N2433">
            <v>0</v>
          </cell>
          <cell r="P2433">
            <v>0</v>
          </cell>
        </row>
        <row r="2434">
          <cell r="B2434">
            <v>0</v>
          </cell>
          <cell r="D2434">
            <v>0</v>
          </cell>
          <cell r="E2434">
            <v>0</v>
          </cell>
          <cell r="F2434">
            <v>0</v>
          </cell>
          <cell r="G2434">
            <v>0</v>
          </cell>
          <cell r="N2434">
            <v>0</v>
          </cell>
          <cell r="P2434">
            <v>0</v>
          </cell>
        </row>
        <row r="2435">
          <cell r="B2435">
            <v>0</v>
          </cell>
          <cell r="D2435">
            <v>0</v>
          </cell>
          <cell r="E2435">
            <v>0</v>
          </cell>
          <cell r="F2435">
            <v>0</v>
          </cell>
          <cell r="G2435">
            <v>0</v>
          </cell>
          <cell r="N2435">
            <v>0</v>
          </cell>
          <cell r="P2435">
            <v>0</v>
          </cell>
        </row>
        <row r="2436">
          <cell r="B2436">
            <v>0</v>
          </cell>
          <cell r="D2436">
            <v>0</v>
          </cell>
          <cell r="E2436">
            <v>0</v>
          </cell>
          <cell r="F2436">
            <v>0</v>
          </cell>
          <cell r="G2436">
            <v>0</v>
          </cell>
          <cell r="N2436">
            <v>0</v>
          </cell>
          <cell r="P2436">
            <v>0</v>
          </cell>
        </row>
        <row r="2437">
          <cell r="B2437">
            <v>0</v>
          </cell>
          <cell r="D2437">
            <v>0</v>
          </cell>
          <cell r="E2437">
            <v>0</v>
          </cell>
          <cell r="F2437">
            <v>0</v>
          </cell>
          <cell r="G2437">
            <v>0</v>
          </cell>
          <cell r="N2437">
            <v>0</v>
          </cell>
          <cell r="P2437">
            <v>0</v>
          </cell>
        </row>
        <row r="2438">
          <cell r="B2438">
            <v>0</v>
          </cell>
          <cell r="D2438">
            <v>0</v>
          </cell>
          <cell r="E2438">
            <v>0</v>
          </cell>
          <cell r="F2438">
            <v>0</v>
          </cell>
          <cell r="G2438">
            <v>0</v>
          </cell>
          <cell r="N2438">
            <v>0</v>
          </cell>
          <cell r="P2438">
            <v>0</v>
          </cell>
        </row>
        <row r="2439">
          <cell r="B2439">
            <v>0</v>
          </cell>
          <cell r="D2439">
            <v>0</v>
          </cell>
          <cell r="E2439">
            <v>0</v>
          </cell>
          <cell r="F2439">
            <v>0</v>
          </cell>
          <cell r="G2439">
            <v>0</v>
          </cell>
          <cell r="N2439">
            <v>0</v>
          </cell>
          <cell r="P2439">
            <v>0</v>
          </cell>
        </row>
        <row r="2440">
          <cell r="B2440">
            <v>0</v>
          </cell>
          <cell r="D2440">
            <v>0</v>
          </cell>
          <cell r="E2440">
            <v>0</v>
          </cell>
          <cell r="F2440">
            <v>0</v>
          </cell>
          <cell r="G2440">
            <v>0</v>
          </cell>
          <cell r="N2440">
            <v>0</v>
          </cell>
          <cell r="P2440">
            <v>0</v>
          </cell>
        </row>
        <row r="2441">
          <cell r="B2441">
            <v>0</v>
          </cell>
          <cell r="D2441">
            <v>0</v>
          </cell>
          <cell r="E2441">
            <v>0</v>
          </cell>
          <cell r="F2441">
            <v>0</v>
          </cell>
          <cell r="G2441">
            <v>0</v>
          </cell>
          <cell r="N2441">
            <v>0</v>
          </cell>
          <cell r="P2441">
            <v>0</v>
          </cell>
        </row>
        <row r="2442">
          <cell r="B2442">
            <v>0</v>
          </cell>
          <cell r="D2442">
            <v>0</v>
          </cell>
          <cell r="E2442">
            <v>0</v>
          </cell>
          <cell r="F2442">
            <v>0</v>
          </cell>
          <cell r="G2442">
            <v>0</v>
          </cell>
          <cell r="N2442">
            <v>0</v>
          </cell>
          <cell r="P2442">
            <v>0</v>
          </cell>
        </row>
        <row r="2443">
          <cell r="B2443">
            <v>0</v>
          </cell>
          <cell r="D2443">
            <v>0</v>
          </cell>
          <cell r="E2443">
            <v>0</v>
          </cell>
          <cell r="F2443">
            <v>0</v>
          </cell>
          <cell r="G2443">
            <v>0</v>
          </cell>
          <cell r="N2443">
            <v>0</v>
          </cell>
          <cell r="P2443">
            <v>0</v>
          </cell>
        </row>
        <row r="2444">
          <cell r="B2444">
            <v>0</v>
          </cell>
          <cell r="D2444">
            <v>0</v>
          </cell>
          <cell r="E2444">
            <v>0</v>
          </cell>
          <cell r="F2444">
            <v>0</v>
          </cell>
          <cell r="G2444">
            <v>0</v>
          </cell>
          <cell r="N2444">
            <v>0</v>
          </cell>
          <cell r="P2444">
            <v>0</v>
          </cell>
        </row>
        <row r="2445">
          <cell r="B2445">
            <v>0</v>
          </cell>
          <cell r="D2445">
            <v>0</v>
          </cell>
          <cell r="E2445">
            <v>0</v>
          </cell>
          <cell r="F2445">
            <v>0</v>
          </cell>
          <cell r="G2445">
            <v>0</v>
          </cell>
          <cell r="N2445">
            <v>0</v>
          </cell>
          <cell r="P2445">
            <v>0</v>
          </cell>
        </row>
        <row r="2446">
          <cell r="B2446">
            <v>0</v>
          </cell>
          <cell r="D2446">
            <v>0</v>
          </cell>
          <cell r="E2446">
            <v>0</v>
          </cell>
          <cell r="F2446">
            <v>0</v>
          </cell>
          <cell r="G2446">
            <v>0</v>
          </cell>
          <cell r="N2446">
            <v>0</v>
          </cell>
          <cell r="P2446">
            <v>0</v>
          </cell>
        </row>
        <row r="2447">
          <cell r="B2447">
            <v>0</v>
          </cell>
          <cell r="D2447">
            <v>0</v>
          </cell>
          <cell r="E2447">
            <v>0</v>
          </cell>
          <cell r="F2447">
            <v>0</v>
          </cell>
          <cell r="G2447">
            <v>0</v>
          </cell>
          <cell r="N2447">
            <v>0</v>
          </cell>
          <cell r="P2447">
            <v>0</v>
          </cell>
        </row>
        <row r="2448">
          <cell r="B2448">
            <v>0</v>
          </cell>
          <cell r="D2448">
            <v>0</v>
          </cell>
          <cell r="E2448">
            <v>0</v>
          </cell>
          <cell r="F2448">
            <v>0</v>
          </cell>
          <cell r="G2448">
            <v>0</v>
          </cell>
          <cell r="N2448">
            <v>0</v>
          </cell>
          <cell r="P2448">
            <v>0</v>
          </cell>
        </row>
        <row r="2449">
          <cell r="B2449">
            <v>0</v>
          </cell>
          <cell r="D2449">
            <v>0</v>
          </cell>
          <cell r="E2449">
            <v>0</v>
          </cell>
          <cell r="F2449">
            <v>0</v>
          </cell>
          <cell r="G2449">
            <v>0</v>
          </cell>
          <cell r="N2449">
            <v>0</v>
          </cell>
          <cell r="P2449">
            <v>0</v>
          </cell>
        </row>
        <row r="2450">
          <cell r="B2450">
            <v>0</v>
          </cell>
          <cell r="D2450">
            <v>0</v>
          </cell>
          <cell r="E2450">
            <v>0</v>
          </cell>
          <cell r="F2450">
            <v>0</v>
          </cell>
          <cell r="G2450">
            <v>0</v>
          </cell>
          <cell r="N2450">
            <v>0</v>
          </cell>
          <cell r="P2450">
            <v>0</v>
          </cell>
        </row>
        <row r="2451">
          <cell r="B2451">
            <v>0</v>
          </cell>
          <cell r="D2451">
            <v>0</v>
          </cell>
          <cell r="E2451">
            <v>0</v>
          </cell>
          <cell r="F2451">
            <v>0</v>
          </cell>
          <cell r="G2451">
            <v>0</v>
          </cell>
          <cell r="N2451">
            <v>0</v>
          </cell>
          <cell r="P2451">
            <v>0</v>
          </cell>
        </row>
        <row r="2452">
          <cell r="B2452">
            <v>0</v>
          </cell>
          <cell r="D2452">
            <v>0</v>
          </cell>
          <cell r="E2452">
            <v>0</v>
          </cell>
          <cell r="F2452">
            <v>0</v>
          </cell>
          <cell r="G2452">
            <v>0</v>
          </cell>
          <cell r="N2452">
            <v>0</v>
          </cell>
          <cell r="P2452">
            <v>0</v>
          </cell>
        </row>
        <row r="2453">
          <cell r="B2453">
            <v>0</v>
          </cell>
          <cell r="D2453">
            <v>0</v>
          </cell>
          <cell r="E2453">
            <v>0</v>
          </cell>
          <cell r="F2453">
            <v>0</v>
          </cell>
          <cell r="G2453">
            <v>0</v>
          </cell>
          <cell r="N2453">
            <v>0</v>
          </cell>
          <cell r="P2453">
            <v>0</v>
          </cell>
        </row>
        <row r="2454">
          <cell r="B2454">
            <v>0</v>
          </cell>
          <cell r="D2454">
            <v>0</v>
          </cell>
          <cell r="E2454">
            <v>0</v>
          </cell>
          <cell r="F2454">
            <v>0</v>
          </cell>
          <cell r="G2454">
            <v>0</v>
          </cell>
          <cell r="N2454">
            <v>0</v>
          </cell>
          <cell r="P2454">
            <v>0</v>
          </cell>
        </row>
        <row r="2455">
          <cell r="B2455">
            <v>0</v>
          </cell>
          <cell r="D2455">
            <v>0</v>
          </cell>
          <cell r="E2455">
            <v>0</v>
          </cell>
          <cell r="F2455">
            <v>0</v>
          </cell>
          <cell r="G2455">
            <v>0</v>
          </cell>
          <cell r="N2455">
            <v>0</v>
          </cell>
          <cell r="P2455">
            <v>0</v>
          </cell>
        </row>
        <row r="2456">
          <cell r="B2456">
            <v>0</v>
          </cell>
          <cell r="D2456">
            <v>0</v>
          </cell>
          <cell r="E2456">
            <v>0</v>
          </cell>
          <cell r="F2456">
            <v>0</v>
          </cell>
          <cell r="G2456">
            <v>0</v>
          </cell>
          <cell r="N2456">
            <v>0</v>
          </cell>
          <cell r="P2456">
            <v>0</v>
          </cell>
        </row>
        <row r="2457">
          <cell r="B2457">
            <v>0</v>
          </cell>
          <cell r="D2457">
            <v>0</v>
          </cell>
          <cell r="E2457">
            <v>0</v>
          </cell>
          <cell r="F2457">
            <v>0</v>
          </cell>
          <cell r="G2457">
            <v>0</v>
          </cell>
          <cell r="N2457">
            <v>0</v>
          </cell>
          <cell r="P2457">
            <v>0</v>
          </cell>
        </row>
        <row r="2458">
          <cell r="B2458">
            <v>0</v>
          </cell>
          <cell r="D2458">
            <v>0</v>
          </cell>
          <cell r="E2458">
            <v>0</v>
          </cell>
          <cell r="F2458">
            <v>0</v>
          </cell>
          <cell r="G2458">
            <v>0</v>
          </cell>
          <cell r="N2458">
            <v>0</v>
          </cell>
          <cell r="P2458">
            <v>0</v>
          </cell>
        </row>
        <row r="2459">
          <cell r="B2459">
            <v>0</v>
          </cell>
          <cell r="D2459">
            <v>0</v>
          </cell>
          <cell r="E2459">
            <v>0</v>
          </cell>
          <cell r="F2459">
            <v>0</v>
          </cell>
          <cell r="G2459">
            <v>0</v>
          </cell>
          <cell r="N2459">
            <v>0</v>
          </cell>
          <cell r="P2459">
            <v>0</v>
          </cell>
        </row>
        <row r="2460">
          <cell r="B2460">
            <v>0</v>
          </cell>
          <cell r="D2460">
            <v>0</v>
          </cell>
          <cell r="E2460">
            <v>0</v>
          </cell>
          <cell r="F2460">
            <v>0</v>
          </cell>
          <cell r="G2460">
            <v>0</v>
          </cell>
          <cell r="N2460">
            <v>0</v>
          </cell>
          <cell r="P2460">
            <v>0</v>
          </cell>
        </row>
        <row r="2461">
          <cell r="B2461">
            <v>0</v>
          </cell>
          <cell r="D2461">
            <v>0</v>
          </cell>
          <cell r="E2461">
            <v>0</v>
          </cell>
          <cell r="F2461">
            <v>0</v>
          </cell>
          <cell r="G2461">
            <v>0</v>
          </cell>
          <cell r="N2461">
            <v>0</v>
          </cell>
          <cell r="P2461">
            <v>0</v>
          </cell>
        </row>
        <row r="2462">
          <cell r="B2462">
            <v>0</v>
          </cell>
          <cell r="D2462">
            <v>0</v>
          </cell>
          <cell r="E2462">
            <v>0</v>
          </cell>
          <cell r="F2462">
            <v>0</v>
          </cell>
          <cell r="G2462">
            <v>0</v>
          </cell>
          <cell r="N2462">
            <v>0</v>
          </cell>
          <cell r="P2462">
            <v>0</v>
          </cell>
        </row>
        <row r="2463">
          <cell r="B2463">
            <v>0</v>
          </cell>
          <cell r="D2463">
            <v>0</v>
          </cell>
          <cell r="E2463">
            <v>0</v>
          </cell>
          <cell r="F2463">
            <v>0</v>
          </cell>
          <cell r="G2463">
            <v>0</v>
          </cell>
          <cell r="N2463">
            <v>0</v>
          </cell>
          <cell r="P2463">
            <v>0</v>
          </cell>
        </row>
        <row r="2464">
          <cell r="B2464">
            <v>0</v>
          </cell>
          <cell r="D2464">
            <v>0</v>
          </cell>
          <cell r="E2464">
            <v>0</v>
          </cell>
          <cell r="F2464">
            <v>0</v>
          </cell>
          <cell r="G2464">
            <v>0</v>
          </cell>
          <cell r="N2464">
            <v>0</v>
          </cell>
          <cell r="P2464">
            <v>0</v>
          </cell>
        </row>
        <row r="2465">
          <cell r="B2465">
            <v>0</v>
          </cell>
          <cell r="D2465">
            <v>0</v>
          </cell>
          <cell r="E2465">
            <v>0</v>
          </cell>
          <cell r="F2465">
            <v>0</v>
          </cell>
          <cell r="G2465">
            <v>0</v>
          </cell>
          <cell r="N2465">
            <v>0</v>
          </cell>
          <cell r="P2465">
            <v>0</v>
          </cell>
        </row>
        <row r="2466">
          <cell r="B2466">
            <v>0</v>
          </cell>
          <cell r="D2466">
            <v>0</v>
          </cell>
          <cell r="E2466">
            <v>0</v>
          </cell>
          <cell r="F2466">
            <v>0</v>
          </cell>
          <cell r="G2466">
            <v>0</v>
          </cell>
          <cell r="N2466">
            <v>0</v>
          </cell>
          <cell r="P2466">
            <v>0</v>
          </cell>
        </row>
        <row r="2467">
          <cell r="B2467">
            <v>0</v>
          </cell>
          <cell r="D2467">
            <v>0</v>
          </cell>
          <cell r="E2467">
            <v>0</v>
          </cell>
          <cell r="F2467">
            <v>0</v>
          </cell>
          <cell r="G2467">
            <v>0</v>
          </cell>
          <cell r="N2467">
            <v>0</v>
          </cell>
          <cell r="P2467">
            <v>0</v>
          </cell>
        </row>
        <row r="2468">
          <cell r="B2468">
            <v>0</v>
          </cell>
          <cell r="D2468">
            <v>0</v>
          </cell>
          <cell r="E2468">
            <v>0</v>
          </cell>
          <cell r="F2468">
            <v>0</v>
          </cell>
          <cell r="G2468">
            <v>0</v>
          </cell>
          <cell r="N2468">
            <v>0</v>
          </cell>
          <cell r="P2468">
            <v>0</v>
          </cell>
        </row>
        <row r="2469">
          <cell r="B2469">
            <v>0</v>
          </cell>
          <cell r="D2469">
            <v>0</v>
          </cell>
          <cell r="E2469">
            <v>0</v>
          </cell>
          <cell r="F2469">
            <v>0</v>
          </cell>
          <cell r="G2469">
            <v>0</v>
          </cell>
          <cell r="N2469">
            <v>0</v>
          </cell>
          <cell r="P2469">
            <v>0</v>
          </cell>
        </row>
        <row r="2470">
          <cell r="B2470">
            <v>0</v>
          </cell>
          <cell r="D2470">
            <v>0</v>
          </cell>
          <cell r="E2470">
            <v>0</v>
          </cell>
          <cell r="F2470">
            <v>0</v>
          </cell>
          <cell r="G2470">
            <v>0</v>
          </cell>
          <cell r="N2470">
            <v>0</v>
          </cell>
          <cell r="P2470">
            <v>0</v>
          </cell>
        </row>
        <row r="2471">
          <cell r="B2471">
            <v>0</v>
          </cell>
          <cell r="D2471">
            <v>0</v>
          </cell>
          <cell r="E2471">
            <v>0</v>
          </cell>
          <cell r="F2471">
            <v>0</v>
          </cell>
          <cell r="G2471">
            <v>0</v>
          </cell>
          <cell r="N2471">
            <v>0</v>
          </cell>
          <cell r="P2471">
            <v>0</v>
          </cell>
        </row>
        <row r="2472">
          <cell r="B2472">
            <v>0</v>
          </cell>
          <cell r="D2472">
            <v>0</v>
          </cell>
          <cell r="E2472">
            <v>0</v>
          </cell>
          <cell r="F2472">
            <v>0</v>
          </cell>
          <cell r="G2472">
            <v>0</v>
          </cell>
          <cell r="N2472">
            <v>0</v>
          </cell>
          <cell r="P2472">
            <v>0</v>
          </cell>
        </row>
        <row r="2473">
          <cell r="B2473">
            <v>0</v>
          </cell>
          <cell r="D2473">
            <v>0</v>
          </cell>
          <cell r="E2473">
            <v>0</v>
          </cell>
          <cell r="F2473">
            <v>0</v>
          </cell>
          <cell r="G2473">
            <v>0</v>
          </cell>
          <cell r="N2473">
            <v>0</v>
          </cell>
          <cell r="P2473">
            <v>0</v>
          </cell>
        </row>
        <row r="2474">
          <cell r="B2474">
            <v>0</v>
          </cell>
          <cell r="D2474">
            <v>0</v>
          </cell>
          <cell r="E2474">
            <v>0</v>
          </cell>
          <cell r="F2474">
            <v>0</v>
          </cell>
          <cell r="G2474">
            <v>0</v>
          </cell>
          <cell r="N2474">
            <v>0</v>
          </cell>
          <cell r="P2474">
            <v>0</v>
          </cell>
        </row>
        <row r="2475">
          <cell r="B2475">
            <v>0</v>
          </cell>
          <cell r="D2475">
            <v>0</v>
          </cell>
          <cell r="E2475">
            <v>0</v>
          </cell>
          <cell r="F2475">
            <v>0</v>
          </cell>
          <cell r="G2475">
            <v>0</v>
          </cell>
          <cell r="N2475">
            <v>0</v>
          </cell>
          <cell r="P2475">
            <v>0</v>
          </cell>
        </row>
        <row r="2476">
          <cell r="B2476">
            <v>0</v>
          </cell>
          <cell r="D2476">
            <v>0</v>
          </cell>
          <cell r="E2476">
            <v>0</v>
          </cell>
          <cell r="F2476">
            <v>0</v>
          </cell>
          <cell r="G2476">
            <v>0</v>
          </cell>
          <cell r="N2476">
            <v>0</v>
          </cell>
          <cell r="P2476">
            <v>0</v>
          </cell>
        </row>
        <row r="2477">
          <cell r="B2477">
            <v>0</v>
          </cell>
          <cell r="D2477">
            <v>0</v>
          </cell>
          <cell r="E2477">
            <v>0</v>
          </cell>
          <cell r="F2477">
            <v>0</v>
          </cell>
          <cell r="G2477">
            <v>0</v>
          </cell>
          <cell r="N2477">
            <v>0</v>
          </cell>
          <cell r="P2477">
            <v>0</v>
          </cell>
        </row>
        <row r="2478">
          <cell r="B2478">
            <v>0</v>
          </cell>
          <cell r="D2478">
            <v>0</v>
          </cell>
          <cell r="E2478">
            <v>0</v>
          </cell>
          <cell r="F2478">
            <v>0</v>
          </cell>
          <cell r="G2478">
            <v>0</v>
          </cell>
          <cell r="N2478">
            <v>0</v>
          </cell>
          <cell r="P2478">
            <v>0</v>
          </cell>
        </row>
        <row r="2479">
          <cell r="B2479">
            <v>0</v>
          </cell>
          <cell r="D2479">
            <v>0</v>
          </cell>
          <cell r="E2479">
            <v>0</v>
          </cell>
          <cell r="F2479">
            <v>0</v>
          </cell>
          <cell r="G2479">
            <v>0</v>
          </cell>
          <cell r="N2479">
            <v>0</v>
          </cell>
          <cell r="P2479">
            <v>0</v>
          </cell>
        </row>
        <row r="2480">
          <cell r="B2480">
            <v>0</v>
          </cell>
          <cell r="D2480">
            <v>0</v>
          </cell>
          <cell r="E2480">
            <v>0</v>
          </cell>
          <cell r="F2480">
            <v>0</v>
          </cell>
          <cell r="G2480">
            <v>0</v>
          </cell>
          <cell r="N2480">
            <v>0</v>
          </cell>
          <cell r="P2480">
            <v>0</v>
          </cell>
        </row>
        <row r="2481">
          <cell r="B2481">
            <v>0</v>
          </cell>
          <cell r="D2481">
            <v>0</v>
          </cell>
          <cell r="E2481">
            <v>0</v>
          </cell>
          <cell r="F2481">
            <v>0</v>
          </cell>
          <cell r="G2481">
            <v>0</v>
          </cell>
          <cell r="N2481">
            <v>0</v>
          </cell>
          <cell r="P2481">
            <v>0</v>
          </cell>
        </row>
        <row r="2482">
          <cell r="B2482">
            <v>0</v>
          </cell>
          <cell r="D2482">
            <v>0</v>
          </cell>
          <cell r="E2482">
            <v>0</v>
          </cell>
          <cell r="F2482">
            <v>0</v>
          </cell>
          <cell r="G2482">
            <v>0</v>
          </cell>
          <cell r="N2482">
            <v>0</v>
          </cell>
          <cell r="P2482">
            <v>0</v>
          </cell>
        </row>
        <row r="2483">
          <cell r="B2483">
            <v>0</v>
          </cell>
          <cell r="D2483">
            <v>0</v>
          </cell>
          <cell r="E2483">
            <v>0</v>
          </cell>
          <cell r="F2483">
            <v>0</v>
          </cell>
          <cell r="G2483">
            <v>0</v>
          </cell>
          <cell r="N2483">
            <v>0</v>
          </cell>
          <cell r="P2483">
            <v>0</v>
          </cell>
        </row>
        <row r="2484">
          <cell r="B2484">
            <v>0</v>
          </cell>
          <cell r="D2484">
            <v>0</v>
          </cell>
          <cell r="E2484">
            <v>0</v>
          </cell>
          <cell r="F2484">
            <v>0</v>
          </cell>
          <cell r="G2484">
            <v>0</v>
          </cell>
          <cell r="N2484">
            <v>0</v>
          </cell>
          <cell r="P2484">
            <v>0</v>
          </cell>
        </row>
        <row r="2485">
          <cell r="B2485">
            <v>0</v>
          </cell>
          <cell r="D2485">
            <v>0</v>
          </cell>
          <cell r="E2485">
            <v>0</v>
          </cell>
          <cell r="F2485">
            <v>0</v>
          </cell>
          <cell r="G2485">
            <v>0</v>
          </cell>
          <cell r="N2485">
            <v>0</v>
          </cell>
          <cell r="P2485">
            <v>0</v>
          </cell>
        </row>
        <row r="2486">
          <cell r="B2486">
            <v>0</v>
          </cell>
          <cell r="D2486">
            <v>0</v>
          </cell>
          <cell r="E2486">
            <v>0</v>
          </cell>
          <cell r="F2486">
            <v>0</v>
          </cell>
          <cell r="G2486">
            <v>0</v>
          </cell>
          <cell r="N2486">
            <v>0</v>
          </cell>
          <cell r="P2486">
            <v>0</v>
          </cell>
        </row>
        <row r="2487">
          <cell r="B2487">
            <v>0</v>
          </cell>
          <cell r="D2487">
            <v>0</v>
          </cell>
          <cell r="E2487">
            <v>0</v>
          </cell>
          <cell r="F2487">
            <v>0</v>
          </cell>
          <cell r="G2487">
            <v>0</v>
          </cell>
          <cell r="N2487">
            <v>0</v>
          </cell>
          <cell r="P2487">
            <v>0</v>
          </cell>
        </row>
        <row r="2488">
          <cell r="B2488">
            <v>0</v>
          </cell>
          <cell r="D2488">
            <v>0</v>
          </cell>
          <cell r="E2488">
            <v>0</v>
          </cell>
          <cell r="F2488">
            <v>0</v>
          </cell>
          <cell r="G2488">
            <v>0</v>
          </cell>
          <cell r="N2488">
            <v>0</v>
          </cell>
          <cell r="P2488">
            <v>0</v>
          </cell>
        </row>
        <row r="2489">
          <cell r="B2489">
            <v>0</v>
          </cell>
          <cell r="D2489">
            <v>0</v>
          </cell>
          <cell r="E2489">
            <v>0</v>
          </cell>
          <cell r="F2489">
            <v>0</v>
          </cell>
          <cell r="G2489">
            <v>0</v>
          </cell>
          <cell r="N2489">
            <v>0</v>
          </cell>
          <cell r="P2489">
            <v>0</v>
          </cell>
        </row>
        <row r="2490">
          <cell r="B2490">
            <v>0</v>
          </cell>
          <cell r="D2490">
            <v>0</v>
          </cell>
          <cell r="E2490">
            <v>0</v>
          </cell>
          <cell r="F2490">
            <v>0</v>
          </cell>
          <cell r="G2490">
            <v>0</v>
          </cell>
          <cell r="N2490">
            <v>0</v>
          </cell>
          <cell r="P2490">
            <v>0</v>
          </cell>
        </row>
        <row r="2491">
          <cell r="B2491">
            <v>0</v>
          </cell>
          <cell r="D2491">
            <v>0</v>
          </cell>
          <cell r="E2491">
            <v>0</v>
          </cell>
          <cell r="F2491">
            <v>0</v>
          </cell>
          <cell r="G2491">
            <v>0</v>
          </cell>
          <cell r="N2491">
            <v>0</v>
          </cell>
          <cell r="P2491">
            <v>0</v>
          </cell>
        </row>
        <row r="2492">
          <cell r="B2492">
            <v>0</v>
          </cell>
          <cell r="D2492">
            <v>0</v>
          </cell>
          <cell r="E2492">
            <v>0</v>
          </cell>
          <cell r="F2492">
            <v>0</v>
          </cell>
          <cell r="G2492">
            <v>0</v>
          </cell>
          <cell r="N2492">
            <v>0</v>
          </cell>
          <cell r="P2492">
            <v>0</v>
          </cell>
        </row>
        <row r="2493">
          <cell r="B2493">
            <v>0</v>
          </cell>
          <cell r="D2493">
            <v>0</v>
          </cell>
          <cell r="E2493">
            <v>0</v>
          </cell>
          <cell r="F2493">
            <v>0</v>
          </cell>
          <cell r="G2493">
            <v>0</v>
          </cell>
          <cell r="N2493">
            <v>0</v>
          </cell>
          <cell r="P2493">
            <v>0</v>
          </cell>
        </row>
        <row r="2494">
          <cell r="B2494">
            <v>0</v>
          </cell>
          <cell r="D2494">
            <v>0</v>
          </cell>
          <cell r="E2494">
            <v>0</v>
          </cell>
          <cell r="F2494">
            <v>0</v>
          </cell>
          <cell r="G2494">
            <v>0</v>
          </cell>
          <cell r="N2494">
            <v>0</v>
          </cell>
          <cell r="P2494">
            <v>0</v>
          </cell>
        </row>
        <row r="2495">
          <cell r="B2495">
            <v>0</v>
          </cell>
          <cell r="D2495">
            <v>0</v>
          </cell>
          <cell r="E2495">
            <v>0</v>
          </cell>
          <cell r="F2495">
            <v>0</v>
          </cell>
          <cell r="G2495">
            <v>0</v>
          </cell>
          <cell r="N2495">
            <v>0</v>
          </cell>
          <cell r="P2495">
            <v>0</v>
          </cell>
        </row>
        <row r="2496">
          <cell r="B2496">
            <v>0</v>
          </cell>
          <cell r="D2496">
            <v>0</v>
          </cell>
          <cell r="E2496">
            <v>0</v>
          </cell>
          <cell r="F2496">
            <v>0</v>
          </cell>
          <cell r="G2496">
            <v>0</v>
          </cell>
          <cell r="N2496">
            <v>0</v>
          </cell>
          <cell r="P2496">
            <v>0</v>
          </cell>
        </row>
        <row r="2497">
          <cell r="B2497">
            <v>0</v>
          </cell>
          <cell r="D2497">
            <v>0</v>
          </cell>
          <cell r="E2497">
            <v>0</v>
          </cell>
          <cell r="F2497">
            <v>0</v>
          </cell>
          <cell r="G2497">
            <v>0</v>
          </cell>
          <cell r="N2497">
            <v>0</v>
          </cell>
          <cell r="P2497">
            <v>0</v>
          </cell>
        </row>
        <row r="2498">
          <cell r="B2498">
            <v>0</v>
          </cell>
          <cell r="D2498">
            <v>0</v>
          </cell>
          <cell r="E2498">
            <v>0</v>
          </cell>
          <cell r="F2498">
            <v>0</v>
          </cell>
          <cell r="G2498">
            <v>0</v>
          </cell>
          <cell r="N2498">
            <v>0</v>
          </cell>
          <cell r="P2498">
            <v>0</v>
          </cell>
        </row>
        <row r="2499">
          <cell r="B2499">
            <v>0</v>
          </cell>
          <cell r="D2499">
            <v>0</v>
          </cell>
          <cell r="E2499">
            <v>0</v>
          </cell>
          <cell r="F2499">
            <v>0</v>
          </cell>
          <cell r="G2499">
            <v>0</v>
          </cell>
          <cell r="N2499">
            <v>0</v>
          </cell>
          <cell r="P2499">
            <v>0</v>
          </cell>
        </row>
        <row r="2500">
          <cell r="B2500">
            <v>0</v>
          </cell>
          <cell r="D2500">
            <v>0</v>
          </cell>
          <cell r="E2500">
            <v>0</v>
          </cell>
          <cell r="F2500">
            <v>0</v>
          </cell>
          <cell r="G2500">
            <v>0</v>
          </cell>
          <cell r="N2500">
            <v>0</v>
          </cell>
          <cell r="P2500">
            <v>0</v>
          </cell>
        </row>
        <row r="2501">
          <cell r="B2501">
            <v>0</v>
          </cell>
          <cell r="D2501">
            <v>0</v>
          </cell>
          <cell r="E2501">
            <v>0</v>
          </cell>
          <cell r="F2501">
            <v>0</v>
          </cell>
          <cell r="G2501">
            <v>0</v>
          </cell>
          <cell r="N2501">
            <v>0</v>
          </cell>
          <cell r="P2501">
            <v>0</v>
          </cell>
        </row>
        <row r="2502">
          <cell r="B2502">
            <v>0</v>
          </cell>
          <cell r="D2502">
            <v>0</v>
          </cell>
          <cell r="E2502">
            <v>0</v>
          </cell>
          <cell r="F2502">
            <v>0</v>
          </cell>
          <cell r="G2502">
            <v>0</v>
          </cell>
          <cell r="N2502">
            <v>0</v>
          </cell>
          <cell r="P2502">
            <v>0</v>
          </cell>
        </row>
        <row r="2503">
          <cell r="B2503">
            <v>0</v>
          </cell>
          <cell r="D2503">
            <v>0</v>
          </cell>
          <cell r="E2503">
            <v>0</v>
          </cell>
          <cell r="F2503">
            <v>0</v>
          </cell>
          <cell r="G2503">
            <v>0</v>
          </cell>
          <cell r="N2503">
            <v>0</v>
          </cell>
          <cell r="P2503">
            <v>0</v>
          </cell>
        </row>
        <row r="2504">
          <cell r="B2504">
            <v>0</v>
          </cell>
          <cell r="D2504">
            <v>0</v>
          </cell>
          <cell r="E2504">
            <v>0</v>
          </cell>
          <cell r="F2504">
            <v>0</v>
          </cell>
          <cell r="G2504">
            <v>0</v>
          </cell>
          <cell r="N2504">
            <v>0</v>
          </cell>
          <cell r="P2504">
            <v>0</v>
          </cell>
        </row>
        <row r="2505">
          <cell r="B2505">
            <v>0</v>
          </cell>
          <cell r="D2505">
            <v>0</v>
          </cell>
          <cell r="E2505">
            <v>0</v>
          </cell>
          <cell r="F2505">
            <v>0</v>
          </cell>
          <cell r="G2505">
            <v>0</v>
          </cell>
          <cell r="N2505">
            <v>0</v>
          </cell>
          <cell r="P2505">
            <v>0</v>
          </cell>
        </row>
        <row r="2506">
          <cell r="B2506">
            <v>0</v>
          </cell>
          <cell r="D2506">
            <v>0</v>
          </cell>
          <cell r="E2506">
            <v>0</v>
          </cell>
          <cell r="F2506">
            <v>0</v>
          </cell>
          <cell r="G2506">
            <v>0</v>
          </cell>
          <cell r="N2506">
            <v>0</v>
          </cell>
          <cell r="P2506">
            <v>0</v>
          </cell>
        </row>
        <row r="2507">
          <cell r="B2507">
            <v>0</v>
          </cell>
          <cell r="D2507">
            <v>0</v>
          </cell>
          <cell r="E2507">
            <v>0</v>
          </cell>
          <cell r="F2507">
            <v>0</v>
          </cell>
          <cell r="G2507">
            <v>0</v>
          </cell>
          <cell r="N2507">
            <v>0</v>
          </cell>
          <cell r="P2507">
            <v>0</v>
          </cell>
        </row>
        <row r="2508">
          <cell r="B2508">
            <v>0</v>
          </cell>
          <cell r="D2508">
            <v>0</v>
          </cell>
          <cell r="E2508">
            <v>0</v>
          </cell>
          <cell r="F2508">
            <v>0</v>
          </cell>
          <cell r="G2508">
            <v>0</v>
          </cell>
          <cell r="N2508">
            <v>0</v>
          </cell>
          <cell r="P2508">
            <v>0</v>
          </cell>
        </row>
        <row r="2509">
          <cell r="B2509">
            <v>0</v>
          </cell>
          <cell r="D2509">
            <v>0</v>
          </cell>
          <cell r="E2509">
            <v>0</v>
          </cell>
          <cell r="F2509">
            <v>0</v>
          </cell>
          <cell r="G2509">
            <v>0</v>
          </cell>
          <cell r="N2509">
            <v>0</v>
          </cell>
          <cell r="P2509">
            <v>0</v>
          </cell>
        </row>
        <row r="2510">
          <cell r="B2510">
            <v>0</v>
          </cell>
          <cell r="D2510">
            <v>0</v>
          </cell>
          <cell r="E2510">
            <v>0</v>
          </cell>
          <cell r="F2510">
            <v>0</v>
          </cell>
          <cell r="G2510">
            <v>0</v>
          </cell>
          <cell r="N2510">
            <v>0</v>
          </cell>
          <cell r="P2510">
            <v>0</v>
          </cell>
        </row>
        <row r="2511">
          <cell r="B2511">
            <v>0</v>
          </cell>
          <cell r="D2511">
            <v>0</v>
          </cell>
          <cell r="E2511">
            <v>0</v>
          </cell>
          <cell r="F2511">
            <v>0</v>
          </cell>
          <cell r="G2511">
            <v>0</v>
          </cell>
          <cell r="N2511">
            <v>0</v>
          </cell>
          <cell r="P2511">
            <v>0</v>
          </cell>
        </row>
        <row r="2512">
          <cell r="B2512">
            <v>0</v>
          </cell>
          <cell r="D2512">
            <v>0</v>
          </cell>
          <cell r="E2512">
            <v>0</v>
          </cell>
          <cell r="F2512">
            <v>0</v>
          </cell>
          <cell r="G2512">
            <v>0</v>
          </cell>
          <cell r="N2512">
            <v>0</v>
          </cell>
          <cell r="P2512">
            <v>0</v>
          </cell>
        </row>
        <row r="2513">
          <cell r="B2513">
            <v>0</v>
          </cell>
          <cell r="D2513">
            <v>0</v>
          </cell>
          <cell r="E2513">
            <v>0</v>
          </cell>
          <cell r="F2513">
            <v>0</v>
          </cell>
          <cell r="G2513">
            <v>0</v>
          </cell>
          <cell r="N2513">
            <v>0</v>
          </cell>
          <cell r="P2513">
            <v>0</v>
          </cell>
        </row>
        <row r="2514">
          <cell r="B2514">
            <v>0</v>
          </cell>
          <cell r="D2514">
            <v>0</v>
          </cell>
          <cell r="E2514">
            <v>0</v>
          </cell>
          <cell r="F2514">
            <v>0</v>
          </cell>
          <cell r="G2514">
            <v>0</v>
          </cell>
          <cell r="N2514">
            <v>0</v>
          </cell>
          <cell r="P2514">
            <v>0</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 PS"/>
      <sheetName val="BS luong05"/>
      <sheetName val="TH mat"/>
      <sheetName val="DT (PSTBD1)"/>
      <sheetName val="DT (PSTB03)"/>
      <sheetName val="DT (PSTB2595)"/>
      <sheetName val="DGduong"/>
      <sheetName val="mat(TB)"/>
      <sheetName val="mat(03)"/>
      <sheetName val="mat(2595)"/>
      <sheetName val="gia VL"/>
      <sheetName val="PCap2595"/>
      <sheetName val="NC"/>
      <sheetName val="M"/>
      <sheetName val="KL"/>
      <sheetName val="PC"/>
      <sheetName val="VLG"/>
      <sheetName val="Vua"/>
      <sheetName val="DGcong"/>
      <sheetName val="DT (bu05va2595)"/>
      <sheetName val="DT(cu)"/>
      <sheetName val="TH"/>
      <sheetName val="00000000"/>
      <sheetName val="XL4Poppy"/>
      <sheetName val="XL4Poppy (2)"/>
      <sheetName val="dtct cong"/>
      <sheetName val="DTCT"/>
      <sheetName val="DT (bu05va25_x0003_$_x0005_"/>
      <sheetName val="CANDOI"/>
      <sheetName val="Nhap VT oto"/>
      <sheetName val="KPVC-BD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n"/>
      <sheetName val="mat"/>
      <sheetName val="atgt"/>
      <sheetName val="cong"/>
      <sheetName val="vua"/>
      <sheetName val="gVL"/>
      <sheetName val="dtoan"/>
      <sheetName val="dap (2)"/>
      <sheetName val="dtct"/>
      <sheetName val="t-dtoan"/>
      <sheetName val="bth-kphi"/>
      <sheetName val="gpmb"/>
      <sheetName val="khaitoan-9m"/>
      <sheetName val="khaitoan-12m"/>
      <sheetName val="dtoan -ctiet"/>
      <sheetName val="dt-kphi-iso-tong"/>
      <sheetName val="dt-kphi-iso-ctiet"/>
      <sheetName val="tuong"/>
      <sheetName val="Sheet2"/>
      <sheetName val="Solieu"/>
      <sheetName val="NC"/>
      <sheetName val="vua(c)"/>
      <sheetName val="BOQ-1"/>
      <sheetName val="TONG HOP VL-NC"/>
      <sheetName val="dtoan -#tiet"/>
      <sheetName val="$t-kphi-iso-tong"/>
      <sheetName val="Sum"/>
      <sheetName val="dap_(2)"/>
      <sheetName val="dtoan_-ctiet"/>
      <sheetName val="dtxl"/>
      <sheetName val="Names"/>
      <sheetName val="CANDOI"/>
      <sheetName val="DS_Thuong 6T dau"/>
      <sheetName val="DG "/>
      <sheetName val="Volume"/>
      <sheetName val="hieuchinh30.11"/>
    </sheetNames>
    <sheetDataSet>
      <sheetData sheetId="0"/>
      <sheetData sheetId="1"/>
      <sheetData sheetId="2"/>
      <sheetData sheetId="3"/>
      <sheetData sheetId="4"/>
      <sheetData sheetId="5" refreshError="1">
        <row r="60">
          <cell r="Q60">
            <v>1590</v>
          </cell>
        </row>
      </sheetData>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tctc"/>
      <sheetName val="SLmay"/>
      <sheetName val="phantich"/>
      <sheetName val="NCcau+duong"/>
      <sheetName val="phu cap"/>
      <sheetName val="VCvatlieu"/>
      <sheetName val="denbu"/>
      <sheetName val="dongia(dg)"/>
      <sheetName val="DT(TW)"/>
      <sheetName val="TH"/>
      <sheetName val="chiphi khac"/>
      <sheetName val="nhan cong"/>
      <sheetName val="XL4Poppy"/>
      <sheetName val="ctTBA"/>
      <sheetName val="GVL"/>
      <sheetName val="TT35"/>
      <sheetName val="TTTram"/>
      <sheetName val="tra-vat-lieu"/>
      <sheetName val="Delivery (Mark)"/>
      <sheetName val="CDKTNam"/>
      <sheetName val="BCKQKDnam"/>
      <sheetName val="BCLCTienTe nam"/>
      <sheetName val="CDKTquy"/>
      <sheetName val="KQKD quy"/>
      <sheetName val="BCLCTiente quy"/>
      <sheetName val="TMBCTC quy"/>
      <sheetName val="00000000"/>
      <sheetName val="10000000"/>
      <sheetName val="20000000"/>
      <sheetName val="xxxxxxxx"/>
      <sheetName val="CHITIET"/>
      <sheetName val="LoaiDay"/>
      <sheetName val="ER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a TKmoi"/>
      <sheetName val="A6,MAY"/>
      <sheetName val="VL"/>
      <sheetName val="PTDG"/>
      <sheetName val="DTCT"/>
      <sheetName val="TH1"/>
      <sheetName val="TH2"/>
      <sheetName val="CPTK"/>
      <sheetName val="CPK"/>
      <sheetName val="Module1"/>
      <sheetName val="XL4Poppy"/>
      <sheetName val="gvl"/>
      <sheetName val="A6_MAY"/>
      <sheetName val="nhan cong"/>
      <sheetName val="Don gia"/>
      <sheetName val="CDKTNam"/>
      <sheetName val="BCKQKDnam"/>
      <sheetName val="BCLCTienTe nam"/>
      <sheetName val="CDKTquy"/>
      <sheetName val="KQKD quy"/>
      <sheetName val="BCLCTiente quy"/>
      <sheetName val="TMBCTC quy"/>
      <sheetName val="00000000"/>
      <sheetName val="10000000"/>
      <sheetName val="20000000"/>
      <sheetName val="xxxxxxxx"/>
      <sheetName val="13.BANG CT"/>
      <sheetName val="14.MMUS GIUA NHIP"/>
      <sheetName val="4.HSPBngang"/>
      <sheetName val="6.Tinh tai"/>
      <sheetName val="2 NSl"/>
      <sheetName val="17.US CHU tho a_b"/>
      <sheetName val="15.MMUS GOI"/>
      <sheetName val="5.BANG I"/>
      <sheetName val="Source"/>
      <sheetName val="II.Load"/>
      <sheetName val="chitimc"/>
      <sheetName val="DG"/>
      <sheetName val="lam-moi"/>
      <sheetName val="gtrinh"/>
      <sheetName val="dongia (2)"/>
      <sheetName val="DONGIA"/>
      <sheetName val="chitiet"/>
      <sheetName val="GT.TT"/>
      <sheetName val="HESO"/>
      <sheetName val="pp1p"/>
      <sheetName val="pp3p_NC"/>
      <sheetName val="pp3p "/>
      <sheetName val="Dinh nghia"/>
      <sheetName val="Loading"/>
      <sheetName val="Check C"/>
      <sheetName val="tra-vat-lieu"/>
      <sheetName val="GCVC 89"/>
    </sheetNames>
    <sheetDataSet>
      <sheetData sheetId="0" refreshError="1"/>
      <sheetData sheetId="1" refreshError="1">
        <row r="10">
          <cell r="C10">
            <v>12089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g"/>
      <sheetName val="#REF"/>
    </sheetNames>
    <sheetDataSet>
      <sheetData sheetId="0" refreshError="1"/>
      <sheetData sheetId="1"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M"/>
      <sheetName val="VL"/>
      <sheetName val="L"/>
      <sheetName val="THGT"/>
      <sheetName val="THDG"/>
      <sheetName val="DG"/>
      <sheetName val="XL4Poppy"/>
      <sheetName val="BMA"/>
      <sheetName val="[luongCAU KH"/>
      <sheetName val="_luongCAU KH"/>
      <sheetName val="ND"/>
      <sheetName val="gvl"/>
      <sheetName val="HE SO"/>
      <sheetName val="PTDG"/>
      <sheetName val="111"/>
      <sheetName val="131"/>
      <sheetName val="138"/>
      <sheetName val="Tồn k"/>
      <sheetName val="BCTH"/>
      <sheetName val="BCTH (2)"/>
      <sheetName val="Dư nợ"/>
      <sheetName val="141"/>
      <sheetName val="156"/>
      <sheetName val="331"/>
      <sheetName val="632"/>
      <sheetName val="334"/>
      <sheetName val="336"/>
      <sheetName val="338.8"/>
      <sheetName val="421"/>
      <sheetName val="642"/>
      <sheetName val="641"/>
      <sheetName val="511"/>
      <sheetName val="635"/>
      <sheetName val="KqKD"/>
      <sheetName val="Can doiQ1"/>
      <sheetName val="911"/>
      <sheetName val="151"/>
      <sheetName val="Sheet2"/>
      <sheetName val="can đối"/>
      <sheetName val="ThueVAT"/>
      <sheetName val="00000000"/>
      <sheetName val="10000000"/>
      <sheetName val="20000000"/>
      <sheetName val="Name"/>
      <sheetName val="TSCD"/>
      <sheetName val="M13PTDG"/>
      <sheetName val="Bien phap thi cong"/>
      <sheetName val="DATA GOC"/>
      <sheetName val="dgkv"/>
      <sheetName val="chiet tinh"/>
      <sheetName val="Coc khoan"/>
      <sheetName val="TONGKE3p "/>
      <sheetName val="TDTKP"/>
      <sheetName val="btct"/>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3"/>
      <sheetName val="t2"/>
      <sheetName val="t1"/>
      <sheetName val="Sheet1"/>
      <sheetName val="Sheet2"/>
      <sheetName val="Sheet3"/>
      <sheetName val="MTO REV.2(ARMOR)"/>
      <sheetName val="Temp"/>
      <sheetName val="A6,MAY"/>
      <sheetName val="DG"/>
      <sheetName val="DIEN19-5"/>
      <sheetName val="MSVT"/>
      <sheetName val="MSTN"/>
      <sheetName val="TDTKP (2)"/>
      <sheetName val="TONGKE3p"/>
      <sheetName val="CHITIET VL-NC-DDTT3PHA "/>
      <sheetName val="CHITIET VL-NC-TT1p"/>
      <sheetName val="dtxl"/>
    </sheetNames>
    <sheetDataSet>
      <sheetData sheetId="0" refreshError="1"/>
      <sheetData sheetId="1" refreshError="1"/>
      <sheetData sheetId="2" refreshError="1"/>
      <sheetData sheetId="3" refreshError="1"/>
      <sheetData sheetId="4" refreshError="1">
        <row r="2">
          <cell r="C2">
            <v>0.5</v>
          </cell>
          <cell r="D2">
            <v>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1"/>
      <sheetName val="Page 2"/>
      <sheetName val="Page 3"/>
      <sheetName val="Page 4"/>
      <sheetName val="Page 5"/>
      <sheetName val="Page 4(1)"/>
      <sheetName val="Page 5(1)"/>
      <sheetName val="BBchatluong"/>
      <sheetName val="BBkiemtra"/>
      <sheetName val="Sheet4"/>
      <sheetName val="Sheet5"/>
      <sheetName val="Sheet6"/>
      <sheetName val="Sheet7"/>
    </sheetNames>
    <sheetDataSet>
      <sheetData sheetId="0"/>
      <sheetData sheetId="1"/>
      <sheetData sheetId="2">
        <row r="17">
          <cell r="A17" t="str">
            <v xml:space="preserve"> - Biªn b¶n nghiÖm thu khèi l­îng hoµn thµnh ngµy</v>
          </cell>
        </row>
        <row r="25">
          <cell r="D25">
            <v>849.11</v>
          </cell>
        </row>
        <row r="26">
          <cell r="D26">
            <v>0</v>
          </cell>
        </row>
        <row r="27">
          <cell r="D27">
            <v>1813.4</v>
          </cell>
        </row>
        <row r="28">
          <cell r="D28">
            <v>350</v>
          </cell>
        </row>
      </sheetData>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8BD68-09BD-42EC-B782-44E2E3499B46}">
  <dimension ref="A1"/>
  <sheetViews>
    <sheetView showGridLines="0" showRowColHeaders="0" showZeros="0" showOutlineSymbols="0" topLeftCell="B65536" zoomScaleSheetLayoutView="68" workbookViewId="0"/>
  </sheetViews>
  <sheetFormatPr defaultRowHeight="17.5"/>
  <sheetData/>
  <phoneticPr fontId="18"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2716F-52D5-43A5-89F6-C4583E7E5CCE}">
  <sheetPr>
    <pageSetUpPr fitToPage="1"/>
  </sheetPr>
  <dimension ref="A1:DC806"/>
  <sheetViews>
    <sheetView tabSelected="1" topLeftCell="A4" zoomScale="92" zoomScaleNormal="92" zoomScaleSheetLayoutView="100" workbookViewId="0">
      <pane xSplit="2" ySplit="7" topLeftCell="G11" activePane="bottomRight" state="frozen"/>
      <selection activeCell="A4" sqref="A4"/>
      <selection pane="topRight" activeCell="C4" sqref="C4"/>
      <selection pane="bottomLeft" activeCell="A11" sqref="A11"/>
      <selection pane="bottomRight" activeCell="B8" sqref="B8"/>
    </sheetView>
  </sheetViews>
  <sheetFormatPr defaultColWidth="8.875" defaultRowHeight="18" customHeight="1" outlineLevelRow="1" outlineLevelCol="1"/>
  <cols>
    <col min="1" max="1" width="3.4375" style="18" customWidth="1"/>
    <col min="2" max="2" width="26.4375" style="14" customWidth="1"/>
    <col min="3" max="3" width="8.125" style="76" hidden="1" customWidth="1"/>
    <col min="4" max="6" width="6.375" style="76" hidden="1" customWidth="1" outlineLevel="1"/>
    <col min="7" max="7" width="6.875" style="14" customWidth="1" collapsed="1"/>
    <col min="8" max="8" width="6.9375" style="14" customWidth="1"/>
    <col min="9" max="9" width="7.4375" style="148" hidden="1" customWidth="1" outlineLevel="1"/>
    <col min="10" max="10" width="8.625" style="267" customWidth="1" collapsed="1"/>
    <col min="11" max="11" width="7.0625" style="267" hidden="1" customWidth="1" outlineLevel="1"/>
    <col min="12" max="13" width="6.6875" style="267" hidden="1" customWidth="1" outlineLevel="1"/>
    <col min="14" max="14" width="8.3125" style="267" customWidth="1" collapsed="1"/>
    <col min="15" max="15" width="6.6875" style="76" hidden="1" customWidth="1"/>
    <col min="16" max="16" width="7.125" style="14" customWidth="1"/>
    <col min="17" max="17" width="6.125" style="14" customWidth="1"/>
    <col min="18" max="18" width="6.6875" style="128" hidden="1" customWidth="1" outlineLevel="1"/>
    <col min="19" max="20" width="6.6875" style="76" hidden="1" customWidth="1" outlineLevel="1"/>
    <col min="21" max="22" width="8.875" style="76" hidden="1" customWidth="1" outlineLevel="1"/>
    <col min="23" max="23" width="8.875" style="14" hidden="1" customWidth="1" outlineLevel="1"/>
    <col min="24" max="24" width="0" style="14" hidden="1" customWidth="1" collapsed="1"/>
    <col min="25" max="25" width="0" style="14" hidden="1" customWidth="1"/>
    <col min="26" max="26" width="11.6875" style="14" hidden="1" customWidth="1"/>
    <col min="27" max="30" width="0" style="14" hidden="1" customWidth="1"/>
    <col min="31" max="16384" width="8.875" style="14"/>
  </cols>
  <sheetData>
    <row r="1" spans="1:107" ht="16.5" hidden="1" customHeight="1">
      <c r="A1" s="23" t="s">
        <v>64</v>
      </c>
      <c r="P1" s="315"/>
      <c r="Q1" s="315"/>
    </row>
    <row r="2" spans="1:107" ht="9" hidden="1" customHeight="1">
      <c r="A2" s="23"/>
      <c r="P2" s="22"/>
      <c r="Q2" s="22"/>
    </row>
    <row r="3" spans="1:107" ht="21" hidden="1" customHeight="1">
      <c r="A3" s="23"/>
      <c r="J3" s="314" t="s">
        <v>65</v>
      </c>
      <c r="K3" s="314"/>
      <c r="L3" s="314"/>
      <c r="M3" s="314"/>
      <c r="N3" s="314"/>
      <c r="O3" s="314"/>
      <c r="P3" s="314"/>
      <c r="Q3" s="314"/>
    </row>
    <row r="4" spans="1:107" ht="21" customHeight="1">
      <c r="A4" s="23"/>
      <c r="J4" s="268"/>
      <c r="K4" s="268"/>
      <c r="L4" s="268"/>
      <c r="M4" s="268"/>
      <c r="N4" s="268"/>
      <c r="O4" s="77"/>
      <c r="P4" s="314" t="s">
        <v>65</v>
      </c>
      <c r="Q4" s="314"/>
    </row>
    <row r="5" spans="1:107" ht="21.75" customHeight="1">
      <c r="A5" s="316" t="s">
        <v>117</v>
      </c>
      <c r="B5" s="316"/>
      <c r="C5" s="316"/>
      <c r="D5" s="316"/>
      <c r="E5" s="316"/>
      <c r="F5" s="316"/>
      <c r="G5" s="316"/>
      <c r="H5" s="316"/>
      <c r="I5" s="316"/>
      <c r="J5" s="316"/>
      <c r="K5" s="316"/>
      <c r="L5" s="316"/>
      <c r="M5" s="316"/>
      <c r="N5" s="316"/>
      <c r="O5" s="316"/>
      <c r="P5" s="316"/>
      <c r="Q5" s="316"/>
    </row>
    <row r="6" spans="1:107" ht="20.25" customHeight="1">
      <c r="A6" s="301" t="s">
        <v>168</v>
      </c>
      <c r="B6" s="301"/>
      <c r="C6" s="301"/>
      <c r="D6" s="301"/>
      <c r="E6" s="301"/>
      <c r="F6" s="301"/>
      <c r="G6" s="301"/>
      <c r="H6" s="301"/>
      <c r="I6" s="301"/>
      <c r="J6" s="301"/>
      <c r="K6" s="301"/>
      <c r="L6" s="301"/>
      <c r="M6" s="301"/>
      <c r="N6" s="301"/>
      <c r="O6" s="301"/>
      <c r="P6" s="301"/>
      <c r="Q6" s="301"/>
    </row>
    <row r="7" spans="1:107" ht="22.5" hidden="1" customHeight="1">
      <c r="A7" s="301" t="s">
        <v>73</v>
      </c>
      <c r="B7" s="301"/>
      <c r="C7" s="301"/>
      <c r="D7" s="301"/>
      <c r="E7" s="301"/>
      <c r="F7" s="301"/>
      <c r="G7" s="301"/>
      <c r="H7" s="301"/>
      <c r="I7" s="301"/>
      <c r="J7" s="301"/>
      <c r="K7" s="301"/>
      <c r="L7" s="301"/>
      <c r="M7" s="301"/>
      <c r="N7" s="301"/>
      <c r="O7" s="301"/>
      <c r="P7" s="301"/>
      <c r="Q7" s="301"/>
    </row>
    <row r="8" spans="1:107" ht="18" customHeight="1">
      <c r="A8" s="24"/>
      <c r="H8" s="149"/>
      <c r="J8" s="269"/>
      <c r="P8" s="25"/>
      <c r="Q8" s="26"/>
      <c r="R8" s="207">
        <f>J12-31131</f>
        <v>49603.687000000005</v>
      </c>
    </row>
    <row r="9" spans="1:107" s="15" customFormat="1" ht="27.75" customHeight="1">
      <c r="A9" s="303" t="s">
        <v>2</v>
      </c>
      <c r="B9" s="303" t="s">
        <v>22</v>
      </c>
      <c r="C9" s="317" t="s">
        <v>111</v>
      </c>
      <c r="D9" s="319" t="s">
        <v>25</v>
      </c>
      <c r="E9" s="320"/>
      <c r="F9" s="321"/>
      <c r="G9" s="312" t="s">
        <v>118</v>
      </c>
      <c r="H9" s="313"/>
      <c r="I9" s="304" t="s">
        <v>55</v>
      </c>
      <c r="J9" s="306" t="s">
        <v>119</v>
      </c>
      <c r="K9" s="307"/>
      <c r="L9" s="307"/>
      <c r="M9" s="307"/>
      <c r="N9" s="308"/>
      <c r="O9" s="309" t="s">
        <v>126</v>
      </c>
      <c r="P9" s="310"/>
      <c r="Q9" s="311"/>
      <c r="R9" s="302" t="s">
        <v>93</v>
      </c>
      <c r="S9" s="300" t="s">
        <v>98</v>
      </c>
      <c r="T9" s="300" t="s">
        <v>99</v>
      </c>
      <c r="U9" s="300" t="s">
        <v>127</v>
      </c>
      <c r="V9" s="83"/>
      <c r="X9" s="15" t="s">
        <v>140</v>
      </c>
      <c r="Y9" s="15" t="s">
        <v>141</v>
      </c>
      <c r="Z9" s="208"/>
      <c r="AA9" s="208" t="s">
        <v>142</v>
      </c>
      <c r="AB9" s="208" t="s">
        <v>143</v>
      </c>
      <c r="AC9" s="208" t="s">
        <v>144</v>
      </c>
    </row>
    <row r="10" spans="1:107" s="15" customFormat="1" ht="44.25" customHeight="1">
      <c r="A10" s="303"/>
      <c r="B10" s="303"/>
      <c r="C10" s="318"/>
      <c r="D10" s="139" t="s">
        <v>120</v>
      </c>
      <c r="E10" s="139" t="s">
        <v>121</v>
      </c>
      <c r="F10" s="87" t="s">
        <v>122</v>
      </c>
      <c r="G10" s="151" t="s">
        <v>75</v>
      </c>
      <c r="H10" s="151" t="s">
        <v>124</v>
      </c>
      <c r="I10" s="305"/>
      <c r="J10" s="270" t="s">
        <v>178</v>
      </c>
      <c r="K10" s="270" t="s">
        <v>120</v>
      </c>
      <c r="L10" s="270" t="s">
        <v>121</v>
      </c>
      <c r="M10" s="271" t="s">
        <v>122</v>
      </c>
      <c r="N10" s="271" t="s">
        <v>123</v>
      </c>
      <c r="O10" s="89" t="s">
        <v>102</v>
      </c>
      <c r="P10" s="35" t="s">
        <v>79</v>
      </c>
      <c r="Q10" s="35" t="s">
        <v>80</v>
      </c>
      <c r="R10" s="302"/>
      <c r="S10" s="300"/>
      <c r="T10" s="300"/>
      <c r="U10" s="300"/>
      <c r="V10" s="83"/>
      <c r="W10" s="16"/>
      <c r="X10" s="16">
        <v>17900</v>
      </c>
      <c r="Y10" s="204">
        <f>6610+14527</f>
        <v>21137</v>
      </c>
      <c r="Z10" s="209" t="s">
        <v>145</v>
      </c>
      <c r="AA10" s="210">
        <v>9529</v>
      </c>
      <c r="AB10" s="210">
        <v>14527</v>
      </c>
      <c r="AC10" s="210">
        <f>AB10-AA10</f>
        <v>4998</v>
      </c>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row>
    <row r="11" spans="1:107" s="30" customFormat="1" ht="12.75" customHeight="1">
      <c r="A11" s="28" t="s">
        <v>6</v>
      </c>
      <c r="B11" s="28" t="s">
        <v>7</v>
      </c>
      <c r="C11" s="152" t="s">
        <v>74</v>
      </c>
      <c r="D11" s="152"/>
      <c r="E11" s="152"/>
      <c r="F11" s="152"/>
      <c r="G11" s="78" t="s">
        <v>26</v>
      </c>
      <c r="H11" s="78" t="s">
        <v>44</v>
      </c>
      <c r="I11" s="153" t="s">
        <v>82</v>
      </c>
      <c r="J11" s="272" t="s">
        <v>27</v>
      </c>
      <c r="K11" s="272"/>
      <c r="L11" s="272"/>
      <c r="M11" s="272"/>
      <c r="N11" s="272" t="s">
        <v>81</v>
      </c>
      <c r="O11" s="78" t="s">
        <v>95</v>
      </c>
      <c r="P11" s="72" t="s">
        <v>103</v>
      </c>
      <c r="Q11" s="36" t="s">
        <v>104</v>
      </c>
      <c r="R11" s="129"/>
      <c r="S11" s="84"/>
      <c r="T11" s="84"/>
      <c r="U11" s="84"/>
      <c r="V11" s="84"/>
      <c r="W11" s="29"/>
      <c r="X11" s="29"/>
      <c r="Y11" s="204">
        <f>X10+Y10</f>
        <v>39037</v>
      </c>
      <c r="Z11" s="209" t="s">
        <v>146</v>
      </c>
      <c r="AA11" s="210">
        <v>4463</v>
      </c>
      <c r="AB11" s="210">
        <v>6610</v>
      </c>
      <c r="AC11" s="210">
        <f>AB11-AA11</f>
        <v>2147</v>
      </c>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row>
    <row r="12" spans="1:107" s="15" customFormat="1" ht="19.5" customHeight="1">
      <c r="A12" s="27"/>
      <c r="B12" s="39" t="s">
        <v>180</v>
      </c>
      <c r="C12" s="130">
        <f t="shared" ref="C12:F12" si="0">C13</f>
        <v>48357.31700000001</v>
      </c>
      <c r="D12" s="130">
        <f t="shared" si="0"/>
        <v>4207.9489999999996</v>
      </c>
      <c r="E12" s="130">
        <f t="shared" si="0"/>
        <v>38932.371000000014</v>
      </c>
      <c r="F12" s="130">
        <f t="shared" si="0"/>
        <v>5216.9970000000003</v>
      </c>
      <c r="G12" s="154">
        <f>G13+G47+G50+G53+G54+G55</f>
        <v>66681</v>
      </c>
      <c r="H12" s="154">
        <f t="shared" ref="H12:N12" si="1">H13+H47+H50+H53+H54+H55</f>
        <v>66681</v>
      </c>
      <c r="I12" s="154">
        <f t="shared" si="1"/>
        <v>210</v>
      </c>
      <c r="J12" s="154">
        <f t="shared" si="1"/>
        <v>80734.687000000005</v>
      </c>
      <c r="K12" s="154">
        <f t="shared" si="1"/>
        <v>20590.811000000002</v>
      </c>
      <c r="L12" s="154">
        <f t="shared" si="1"/>
        <v>8405.5249999999996</v>
      </c>
      <c r="M12" s="154">
        <f t="shared" si="1"/>
        <v>1313.2749999999999</v>
      </c>
      <c r="N12" s="154">
        <f t="shared" si="1"/>
        <v>100203.548</v>
      </c>
      <c r="O12" s="37">
        <f t="shared" ref="O12:O44" si="2">IF(OR(N12=0,C12=0),"-",N12/C12)</f>
        <v>2.0721486264426119</v>
      </c>
      <c r="P12" s="37">
        <f t="shared" ref="P12:P44" si="3">IF(OR(N12=0,G12=0),"-",N12/G12)</f>
        <v>1.5027301330214002</v>
      </c>
      <c r="Q12" s="37">
        <f t="shared" ref="Q12:Q44" si="4">IF(OR(N12=0,H12=0),"-",N12/H12)</f>
        <v>1.5027301330214002</v>
      </c>
      <c r="R12" s="131"/>
      <c r="S12" s="85">
        <f>SUM(S13:S46)</f>
        <v>1064.2460000000001</v>
      </c>
      <c r="T12" s="85"/>
      <c r="U12" s="85" t="e">
        <f>SUM(U13:U46)</f>
        <v>#DIV/0!</v>
      </c>
      <c r="V12" s="85"/>
      <c r="W12" s="16"/>
      <c r="X12" s="16"/>
      <c r="Y12" s="205">
        <f>N12-Y11</f>
        <v>61166.547999999995</v>
      </c>
      <c r="Z12" s="209"/>
      <c r="AA12" s="211">
        <f>AA10+AA11</f>
        <v>13992</v>
      </c>
      <c r="AB12" s="211">
        <f>AB10+AB11</f>
        <v>21137</v>
      </c>
      <c r="AC12" s="211">
        <f>AC10+AC11</f>
        <v>7145</v>
      </c>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row>
    <row r="13" spans="1:107" s="15" customFormat="1" ht="16.5" customHeight="1">
      <c r="A13" s="52" t="s">
        <v>3</v>
      </c>
      <c r="B13" s="53" t="s">
        <v>181</v>
      </c>
      <c r="C13" s="132">
        <f>C14+C20+C28+C27+C35+C36+C37+C38+C39+C40+C41+C42+C43+C44+C46+C45</f>
        <v>48357.31700000001</v>
      </c>
      <c r="D13" s="132">
        <f>D14+D20+D28+D27+D35+D36+D37+D38+D39+D40+D41+D42+D43+D44+D46</f>
        <v>4207.9489999999996</v>
      </c>
      <c r="E13" s="132">
        <f>E14+E20+E28+E27+E35+E36+E37+E38+E39+E40+E41+E42+E43+E44+E46+E45</f>
        <v>38932.371000000014</v>
      </c>
      <c r="F13" s="132">
        <f>F14+F20+F28+F27+F35+F36+F37+F38+F39+F40+F41+F42+F43+F44+F46</f>
        <v>5216.9970000000003</v>
      </c>
      <c r="G13" s="155">
        <f>G14+G20+G28+G27+G35+G36+G37+G38+G39+G40+G41+G42+G43+G44+G46-G47</f>
        <v>6162</v>
      </c>
      <c r="H13" s="155">
        <f t="shared" ref="H13:N13" si="5">H14+H20+H28+H27+H35+H36+H37+H38+H39+H40+H41+H42+H43+H44+H46-H47</f>
        <v>6162</v>
      </c>
      <c r="I13" s="155">
        <f t="shared" si="5"/>
        <v>210</v>
      </c>
      <c r="J13" s="155">
        <f t="shared" si="5"/>
        <v>6358.5389999999998</v>
      </c>
      <c r="K13" s="155">
        <f t="shared" si="5"/>
        <v>20590.811000000002</v>
      </c>
      <c r="L13" s="155">
        <f t="shared" si="5"/>
        <v>8405.5249999999996</v>
      </c>
      <c r="M13" s="155">
        <f t="shared" si="5"/>
        <v>1313.2749999999999</v>
      </c>
      <c r="N13" s="155">
        <f t="shared" si="5"/>
        <v>6378.4</v>
      </c>
      <c r="O13" s="38">
        <f t="shared" si="2"/>
        <v>0.13190144523526809</v>
      </c>
      <c r="P13" s="71">
        <f t="shared" si="3"/>
        <v>1.0351184680298604</v>
      </c>
      <c r="Q13" s="71">
        <f t="shared" si="4"/>
        <v>1.0351184680298604</v>
      </c>
      <c r="R13" s="133"/>
      <c r="S13" s="85"/>
      <c r="T13" s="85"/>
      <c r="U13" s="85"/>
      <c r="V13" s="85"/>
      <c r="W13" s="16"/>
      <c r="X13" s="16"/>
      <c r="Y13" s="206"/>
      <c r="Z13" s="209"/>
      <c r="AA13" s="209"/>
      <c r="AB13" s="209"/>
      <c r="AC13" s="243">
        <f>N28-AC12</f>
        <v>-5365</v>
      </c>
      <c r="AD13" s="16"/>
      <c r="AE13" s="16"/>
      <c r="AF13" s="20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row>
    <row r="14" spans="1:107" s="221" customFormat="1" ht="28.75" customHeight="1">
      <c r="A14" s="212">
        <v>1</v>
      </c>
      <c r="B14" s="213" t="s">
        <v>52</v>
      </c>
      <c r="C14" s="214">
        <f t="shared" ref="C14:H14" si="6">C15+C16+C17+C18+C19</f>
        <v>387.1</v>
      </c>
      <c r="D14" s="214">
        <f t="shared" si="6"/>
        <v>381.52600000000001</v>
      </c>
      <c r="E14" s="214">
        <f t="shared" si="6"/>
        <v>5.4429999999999996</v>
      </c>
      <c r="F14" s="214">
        <f t="shared" si="6"/>
        <v>0.13100000000000001</v>
      </c>
      <c r="G14" s="215">
        <f t="shared" si="6"/>
        <v>0</v>
      </c>
      <c r="H14" s="215">
        <f t="shared" si="6"/>
        <v>0</v>
      </c>
      <c r="I14" s="214">
        <f>I15</f>
        <v>0</v>
      </c>
      <c r="J14" s="273">
        <f>J15+J16+J17+J18+J19</f>
        <v>2.4</v>
      </c>
      <c r="K14" s="273">
        <f>K15+K16+K17+K18+K19</f>
        <v>226.755</v>
      </c>
      <c r="L14" s="273">
        <f>L15+L16+L17+L18+L19</f>
        <v>3.8980000000000001</v>
      </c>
      <c r="M14" s="273">
        <f>M15+M16+M17+M18+M19</f>
        <v>0</v>
      </c>
      <c r="N14" s="273">
        <f>N15+N16+N17+N18+N19</f>
        <v>2.4</v>
      </c>
      <c r="O14" s="216">
        <f t="shared" si="2"/>
        <v>6.1999483337638849E-3</v>
      </c>
      <c r="P14" s="216" t="str">
        <f t="shared" si="3"/>
        <v>-</v>
      </c>
      <c r="Q14" s="216" t="str">
        <f t="shared" si="4"/>
        <v>-</v>
      </c>
      <c r="R14" s="217"/>
      <c r="S14" s="218"/>
      <c r="T14" s="218"/>
      <c r="U14" s="218"/>
      <c r="V14" s="218"/>
      <c r="W14" s="219"/>
      <c r="X14" s="219"/>
      <c r="Y14" s="219"/>
      <c r="Z14" s="220"/>
      <c r="AA14" s="220"/>
      <c r="AB14" s="220"/>
      <c r="AC14" s="220"/>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c r="BQ14" s="219"/>
      <c r="BR14" s="219"/>
      <c r="BS14" s="219"/>
      <c r="BT14" s="219"/>
      <c r="BU14" s="219"/>
      <c r="BV14" s="219"/>
      <c r="BW14" s="219"/>
      <c r="BX14" s="219"/>
      <c r="BY14" s="219"/>
      <c r="BZ14" s="219"/>
      <c r="CA14" s="219"/>
      <c r="CB14" s="219"/>
      <c r="CC14" s="219"/>
      <c r="CD14" s="219"/>
      <c r="CE14" s="219"/>
      <c r="CF14" s="219"/>
      <c r="CG14" s="219"/>
      <c r="CH14" s="219"/>
      <c r="CI14" s="219"/>
      <c r="CJ14" s="219"/>
      <c r="CK14" s="219"/>
      <c r="CL14" s="219"/>
      <c r="CM14" s="219"/>
      <c r="CN14" s="219"/>
      <c r="CO14" s="219"/>
      <c r="CP14" s="219"/>
      <c r="CQ14" s="219"/>
      <c r="CR14" s="219"/>
      <c r="CS14" s="219"/>
      <c r="CT14" s="219"/>
      <c r="CU14" s="219"/>
      <c r="CV14" s="219"/>
      <c r="CW14" s="219"/>
      <c r="CX14" s="219"/>
      <c r="CY14" s="219"/>
      <c r="CZ14" s="219"/>
      <c r="DA14" s="219"/>
      <c r="DB14" s="219"/>
      <c r="DC14" s="219"/>
    </row>
    <row r="15" spans="1:107" s="233" customFormat="1" ht="16.5" customHeight="1">
      <c r="A15" s="222" t="s">
        <v>21</v>
      </c>
      <c r="B15" s="223" t="s">
        <v>28</v>
      </c>
      <c r="C15" s="224">
        <f>D15+E15+F15</f>
        <v>384.25800000000004</v>
      </c>
      <c r="D15" s="224">
        <v>381.52600000000001</v>
      </c>
      <c r="E15" s="224">
        <v>2.7320000000000002</v>
      </c>
      <c r="F15" s="224"/>
      <c r="G15" s="225"/>
      <c r="H15" s="225"/>
      <c r="I15" s="226"/>
      <c r="J15" s="274">
        <v>0</v>
      </c>
      <c r="K15" s="274">
        <v>226.755</v>
      </c>
      <c r="L15" s="274">
        <v>0.92</v>
      </c>
      <c r="M15" s="274"/>
      <c r="N15" s="274">
        <v>0</v>
      </c>
      <c r="O15" s="228" t="str">
        <f t="shared" si="2"/>
        <v>-</v>
      </c>
      <c r="P15" s="228" t="str">
        <f t="shared" si="3"/>
        <v>-</v>
      </c>
      <c r="Q15" s="228" t="str">
        <f t="shared" si="4"/>
        <v>-</v>
      </c>
      <c r="R15" s="229" t="e">
        <f>I15/H15</f>
        <v>#DIV/0!</v>
      </c>
      <c r="S15" s="230"/>
      <c r="T15" s="229" t="e">
        <f>S15/J15</f>
        <v>#DIV/0!</v>
      </c>
      <c r="U15" s="230" t="e">
        <f t="shared" ref="U15:U34" si="7">R15*N15</f>
        <v>#DIV/0!</v>
      </c>
      <c r="V15" s="230" t="e">
        <f t="shared" ref="V15:V44" si="8">U15-S15</f>
        <v>#DIV/0!</v>
      </c>
      <c r="W15" s="231">
        <f t="shared" ref="W15:W44" si="9">N15-J15</f>
        <v>0</v>
      </c>
      <c r="X15" s="231">
        <f>J14+J28+J35+J37+J38+J39+J40+J41+J42+J46</f>
        <v>6557.5389999999998</v>
      </c>
      <c r="Y15" s="232">
        <v>31131</v>
      </c>
      <c r="Z15" s="220"/>
      <c r="AA15" s="220"/>
      <c r="AB15" s="220"/>
      <c r="AC15" s="220"/>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row>
    <row r="16" spans="1:107" s="233" customFormat="1" ht="16.5" customHeight="1">
      <c r="A16" s="222" t="s">
        <v>21</v>
      </c>
      <c r="B16" s="223" t="s">
        <v>29</v>
      </c>
      <c r="C16" s="224">
        <f>D16+E16+F16</f>
        <v>2.8419999999999996</v>
      </c>
      <c r="D16" s="224"/>
      <c r="E16" s="224">
        <v>2.7109999999999999</v>
      </c>
      <c r="F16" s="224">
        <v>0.13100000000000001</v>
      </c>
      <c r="G16" s="225">
        <f>H16</f>
        <v>0</v>
      </c>
      <c r="H16" s="225"/>
      <c r="I16" s="227"/>
      <c r="J16" s="274">
        <v>2.4</v>
      </c>
      <c r="K16" s="274"/>
      <c r="L16" s="274">
        <v>2.9780000000000002</v>
      </c>
      <c r="M16" s="274"/>
      <c r="N16" s="274">
        <f>J16</f>
        <v>2.4</v>
      </c>
      <c r="O16" s="228">
        <f t="shared" si="2"/>
        <v>0.84447572132301207</v>
      </c>
      <c r="P16" s="228" t="str">
        <f t="shared" si="3"/>
        <v>-</v>
      </c>
      <c r="Q16" s="228" t="str">
        <f t="shared" si="4"/>
        <v>-</v>
      </c>
      <c r="R16" s="229">
        <v>0.15</v>
      </c>
      <c r="S16" s="234"/>
      <c r="T16" s="229">
        <f>S16/J16</f>
        <v>0</v>
      </c>
      <c r="U16" s="230">
        <f t="shared" si="7"/>
        <v>0.36</v>
      </c>
      <c r="V16" s="230">
        <f t="shared" si="8"/>
        <v>0.36</v>
      </c>
      <c r="W16" s="231">
        <f t="shared" si="9"/>
        <v>0</v>
      </c>
      <c r="X16" s="232"/>
      <c r="Y16" s="231">
        <f>Y15-J13</f>
        <v>24772.460999999999</v>
      </c>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232"/>
      <c r="BF16" s="232"/>
      <c r="BG16" s="232"/>
      <c r="BH16" s="232"/>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row>
    <row r="17" spans="1:107" s="233" customFormat="1" ht="16.5" customHeight="1">
      <c r="A17" s="222" t="s">
        <v>21</v>
      </c>
      <c r="B17" s="223" t="s">
        <v>30</v>
      </c>
      <c r="C17" s="224">
        <f>D17+E17+F17</f>
        <v>0</v>
      </c>
      <c r="D17" s="224">
        <v>0</v>
      </c>
      <c r="E17" s="224">
        <v>0</v>
      </c>
      <c r="F17" s="224">
        <v>0</v>
      </c>
      <c r="G17" s="225">
        <f>H17</f>
        <v>0</v>
      </c>
      <c r="H17" s="225"/>
      <c r="I17" s="227"/>
      <c r="J17" s="274">
        <f>K17+L17+M17</f>
        <v>0</v>
      </c>
      <c r="K17" s="274"/>
      <c r="L17" s="274"/>
      <c r="M17" s="274"/>
      <c r="N17" s="274"/>
      <c r="O17" s="228" t="str">
        <f t="shared" si="2"/>
        <v>-</v>
      </c>
      <c r="P17" s="228" t="str">
        <f t="shared" si="3"/>
        <v>-</v>
      </c>
      <c r="Q17" s="228" t="str">
        <f t="shared" si="4"/>
        <v>-</v>
      </c>
      <c r="R17" s="229"/>
      <c r="S17" s="230"/>
      <c r="T17" s="229"/>
      <c r="U17" s="230">
        <f t="shared" si="7"/>
        <v>0</v>
      </c>
      <c r="V17" s="230">
        <f t="shared" si="8"/>
        <v>0</v>
      </c>
      <c r="W17" s="231">
        <f t="shared" si="9"/>
        <v>0</v>
      </c>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232"/>
      <c r="BF17" s="232"/>
      <c r="BG17" s="232"/>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row>
    <row r="18" spans="1:107" ht="16.5" customHeight="1">
      <c r="A18" s="56" t="s">
        <v>21</v>
      </c>
      <c r="B18" s="57" t="s">
        <v>31</v>
      </c>
      <c r="C18" s="157">
        <f>D18+E18+F18</f>
        <v>0</v>
      </c>
      <c r="D18" s="157"/>
      <c r="E18" s="157"/>
      <c r="F18" s="157"/>
      <c r="G18" s="158">
        <f>H18</f>
        <v>0</v>
      </c>
      <c r="H18" s="158"/>
      <c r="I18" s="80"/>
      <c r="J18" s="275">
        <f>K18+L18+M18</f>
        <v>0</v>
      </c>
      <c r="K18" s="275"/>
      <c r="L18" s="275"/>
      <c r="M18" s="275"/>
      <c r="N18" s="275"/>
      <c r="O18" s="58" t="str">
        <f t="shared" si="2"/>
        <v>-</v>
      </c>
      <c r="P18" s="58" t="str">
        <f t="shared" si="3"/>
        <v>-</v>
      </c>
      <c r="Q18" s="58" t="str">
        <f t="shared" si="4"/>
        <v>-</v>
      </c>
      <c r="R18" s="134"/>
      <c r="S18" s="82"/>
      <c r="T18" s="134"/>
      <c r="U18" s="82">
        <f t="shared" si="7"/>
        <v>0</v>
      </c>
      <c r="V18" s="82">
        <f t="shared" si="8"/>
        <v>0</v>
      </c>
      <c r="W18" s="120">
        <f t="shared" si="9"/>
        <v>0</v>
      </c>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row>
    <row r="19" spans="1:107" ht="16.5" customHeight="1">
      <c r="A19" s="56" t="s">
        <v>21</v>
      </c>
      <c r="B19" s="57" t="s">
        <v>32</v>
      </c>
      <c r="C19" s="157">
        <f>D19+E19+F19</f>
        <v>0</v>
      </c>
      <c r="D19" s="157"/>
      <c r="E19" s="157"/>
      <c r="F19" s="157"/>
      <c r="G19" s="158">
        <f>H19</f>
        <v>0</v>
      </c>
      <c r="H19" s="158"/>
      <c r="I19" s="80"/>
      <c r="J19" s="275">
        <f>K19+L19+M19</f>
        <v>0</v>
      </c>
      <c r="K19" s="275"/>
      <c r="L19" s="275"/>
      <c r="M19" s="276"/>
      <c r="N19" s="275"/>
      <c r="O19" s="58" t="str">
        <f t="shared" si="2"/>
        <v>-</v>
      </c>
      <c r="P19" s="58" t="str">
        <f t="shared" si="3"/>
        <v>-</v>
      </c>
      <c r="Q19" s="58" t="str">
        <f t="shared" si="4"/>
        <v>-</v>
      </c>
      <c r="R19" s="134"/>
      <c r="S19" s="82"/>
      <c r="T19" s="134"/>
      <c r="U19" s="82">
        <f t="shared" si="7"/>
        <v>0</v>
      </c>
      <c r="V19" s="82">
        <f t="shared" si="8"/>
        <v>0</v>
      </c>
      <c r="W19" s="120">
        <f t="shared" si="9"/>
        <v>0</v>
      </c>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row>
    <row r="20" spans="1:107" s="221" customFormat="1" ht="16.5" customHeight="1">
      <c r="A20" s="212">
        <v>2</v>
      </c>
      <c r="B20" s="213" t="s">
        <v>53</v>
      </c>
      <c r="C20" s="214">
        <f t="shared" ref="C20:H20" si="10">C21+C22+C23+C24+C25+C26</f>
        <v>1235.2080000000001</v>
      </c>
      <c r="D20" s="214">
        <f t="shared" si="10"/>
        <v>287.27399999999994</v>
      </c>
      <c r="E20" s="214">
        <f t="shared" si="10"/>
        <v>943.35699999999997</v>
      </c>
      <c r="F20" s="214">
        <f t="shared" si="10"/>
        <v>4.577</v>
      </c>
      <c r="G20" s="215">
        <f t="shared" si="10"/>
        <v>0</v>
      </c>
      <c r="H20" s="215">
        <f t="shared" si="10"/>
        <v>0</v>
      </c>
      <c r="I20" s="215">
        <f t="shared" ref="I20:N20" si="11">I21+I22+I23+I24+I25+I26</f>
        <v>0</v>
      </c>
      <c r="J20" s="273">
        <f t="shared" si="11"/>
        <v>0</v>
      </c>
      <c r="K20" s="273">
        <f t="shared" si="11"/>
        <v>0</v>
      </c>
      <c r="L20" s="273">
        <f t="shared" si="11"/>
        <v>0</v>
      </c>
      <c r="M20" s="277">
        <f>M21+M22+M23+M24+M25+M26</f>
        <v>0</v>
      </c>
      <c r="N20" s="273">
        <f t="shared" si="11"/>
        <v>0</v>
      </c>
      <c r="O20" s="216" t="str">
        <f t="shared" si="2"/>
        <v>-</v>
      </c>
      <c r="P20" s="216" t="str">
        <f t="shared" si="3"/>
        <v>-</v>
      </c>
      <c r="Q20" s="216" t="str">
        <f t="shared" si="4"/>
        <v>-</v>
      </c>
      <c r="R20" s="229"/>
      <c r="S20" s="230"/>
      <c r="T20" s="229"/>
      <c r="U20" s="230">
        <f t="shared" si="7"/>
        <v>0</v>
      </c>
      <c r="V20" s="230">
        <f t="shared" si="8"/>
        <v>0</v>
      </c>
      <c r="W20" s="231">
        <f t="shared" si="9"/>
        <v>0</v>
      </c>
      <c r="X20" s="219"/>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19"/>
      <c r="BQ20" s="219"/>
      <c r="BR20" s="219"/>
      <c r="BS20" s="219"/>
      <c r="BT20" s="219"/>
      <c r="BU20" s="219"/>
      <c r="BV20" s="219"/>
      <c r="BW20" s="219"/>
      <c r="BX20" s="219"/>
      <c r="BY20" s="219"/>
      <c r="BZ20" s="219"/>
      <c r="CA20" s="219"/>
      <c r="CB20" s="219"/>
      <c r="CC20" s="219"/>
      <c r="CD20" s="219"/>
      <c r="CE20" s="219"/>
      <c r="CF20" s="219"/>
      <c r="CG20" s="219"/>
      <c r="CH20" s="219"/>
      <c r="CI20" s="219"/>
      <c r="CJ20" s="219"/>
      <c r="CK20" s="219"/>
      <c r="CL20" s="219"/>
      <c r="CM20" s="219"/>
      <c r="CN20" s="219"/>
      <c r="CO20" s="219"/>
      <c r="CP20" s="219"/>
      <c r="CQ20" s="219"/>
      <c r="CR20" s="219"/>
      <c r="CS20" s="219"/>
      <c r="CT20" s="219"/>
      <c r="CU20" s="219"/>
      <c r="CV20" s="219"/>
      <c r="CW20" s="219"/>
      <c r="CX20" s="219"/>
      <c r="CY20" s="219"/>
      <c r="CZ20" s="219"/>
      <c r="DA20" s="219"/>
      <c r="DB20" s="219"/>
      <c r="DC20" s="219"/>
    </row>
    <row r="21" spans="1:107" s="233" customFormat="1" ht="16.5" customHeight="1">
      <c r="A21" s="222" t="s">
        <v>21</v>
      </c>
      <c r="B21" s="223" t="s">
        <v>28</v>
      </c>
      <c r="C21" s="224">
        <f>D21+E21+F21</f>
        <v>152.815</v>
      </c>
      <c r="D21" s="224">
        <v>91.731999999999999</v>
      </c>
      <c r="E21" s="224">
        <v>61.082999999999998</v>
      </c>
      <c r="F21" s="224"/>
      <c r="G21" s="225"/>
      <c r="H21" s="225"/>
      <c r="I21" s="235"/>
      <c r="J21" s="274"/>
      <c r="K21" s="274"/>
      <c r="L21" s="274"/>
      <c r="M21" s="278"/>
      <c r="N21" s="274"/>
      <c r="O21" s="228" t="str">
        <f t="shared" si="2"/>
        <v>-</v>
      </c>
      <c r="P21" s="228" t="str">
        <f t="shared" si="3"/>
        <v>-</v>
      </c>
      <c r="Q21" s="228" t="str">
        <f t="shared" si="4"/>
        <v>-</v>
      </c>
      <c r="R21" s="229" t="e">
        <f>I21/H21</f>
        <v>#DIV/0!</v>
      </c>
      <c r="S21" s="230"/>
      <c r="T21" s="229" t="e">
        <f>S21/J21</f>
        <v>#DIV/0!</v>
      </c>
      <c r="U21" s="230" t="e">
        <f t="shared" si="7"/>
        <v>#DIV/0!</v>
      </c>
      <c r="V21" s="230" t="e">
        <f t="shared" si="8"/>
        <v>#DIV/0!</v>
      </c>
      <c r="W21" s="231">
        <f t="shared" si="9"/>
        <v>0</v>
      </c>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row>
    <row r="22" spans="1:107" s="233" customFormat="1" ht="16.5" customHeight="1">
      <c r="A22" s="222" t="s">
        <v>21</v>
      </c>
      <c r="B22" s="223" t="s">
        <v>29</v>
      </c>
      <c r="C22" s="224">
        <f t="shared" ref="C22:C27" si="12">D22+E22+F22</f>
        <v>914.73199999999997</v>
      </c>
      <c r="D22" s="224">
        <v>191.86099999999999</v>
      </c>
      <c r="E22" s="224">
        <v>718.29399999999998</v>
      </c>
      <c r="F22" s="224">
        <v>4.577</v>
      </c>
      <c r="G22" s="225"/>
      <c r="H22" s="225"/>
      <c r="I22" s="235"/>
      <c r="J22" s="274"/>
      <c r="K22" s="274"/>
      <c r="L22" s="274"/>
      <c r="M22" s="279"/>
      <c r="N22" s="274"/>
      <c r="O22" s="228" t="str">
        <f t="shared" si="2"/>
        <v>-</v>
      </c>
      <c r="P22" s="228" t="str">
        <f t="shared" si="3"/>
        <v>-</v>
      </c>
      <c r="Q22" s="228" t="str">
        <f t="shared" si="4"/>
        <v>-</v>
      </c>
      <c r="R22" s="229" t="e">
        <f>I22/H22</f>
        <v>#DIV/0!</v>
      </c>
      <c r="S22" s="230"/>
      <c r="T22" s="229" t="e">
        <f>S22/J22</f>
        <v>#DIV/0!</v>
      </c>
      <c r="U22" s="230" t="e">
        <f t="shared" si="7"/>
        <v>#DIV/0!</v>
      </c>
      <c r="V22" s="230" t="e">
        <f t="shared" si="8"/>
        <v>#DIV/0!</v>
      </c>
      <c r="W22" s="231">
        <f t="shared" si="9"/>
        <v>0</v>
      </c>
      <c r="X22" s="232"/>
      <c r="Y22" s="232"/>
      <c r="Z22" s="236">
        <f>6610+8397</f>
        <v>15007</v>
      </c>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row>
    <row r="23" spans="1:107" s="233" customFormat="1" ht="16.5" customHeight="1">
      <c r="A23" s="222" t="s">
        <v>21</v>
      </c>
      <c r="B23" s="223" t="s">
        <v>30</v>
      </c>
      <c r="C23" s="224">
        <f t="shared" si="12"/>
        <v>167.661</v>
      </c>
      <c r="D23" s="224">
        <v>3.681</v>
      </c>
      <c r="E23" s="224">
        <v>163.98</v>
      </c>
      <c r="F23" s="224"/>
      <c r="G23" s="225">
        <f>H23</f>
        <v>0</v>
      </c>
      <c r="H23" s="225"/>
      <c r="I23" s="235"/>
      <c r="J23" s="274"/>
      <c r="K23" s="274"/>
      <c r="L23" s="274"/>
      <c r="M23" s="279"/>
      <c r="N23" s="274"/>
      <c r="O23" s="228" t="str">
        <f t="shared" si="2"/>
        <v>-</v>
      </c>
      <c r="P23" s="228" t="str">
        <f t="shared" si="3"/>
        <v>-</v>
      </c>
      <c r="Q23" s="228" t="str">
        <f t="shared" si="4"/>
        <v>-</v>
      </c>
      <c r="R23" s="229"/>
      <c r="S23" s="230"/>
      <c r="T23" s="229"/>
      <c r="U23" s="230">
        <f t="shared" si="7"/>
        <v>0</v>
      </c>
      <c r="V23" s="230">
        <f t="shared" si="8"/>
        <v>0</v>
      </c>
      <c r="W23" s="231">
        <f t="shared" si="9"/>
        <v>0</v>
      </c>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row>
    <row r="24" spans="1:107" ht="16.5" customHeight="1">
      <c r="A24" s="56" t="s">
        <v>21</v>
      </c>
      <c r="B24" s="57" t="s">
        <v>31</v>
      </c>
      <c r="C24" s="157">
        <f t="shared" si="12"/>
        <v>0</v>
      </c>
      <c r="D24" s="157"/>
      <c r="E24" s="157"/>
      <c r="F24" s="157"/>
      <c r="G24" s="158">
        <f>H24</f>
        <v>0</v>
      </c>
      <c r="H24" s="158"/>
      <c r="I24" s="80"/>
      <c r="J24" s="275">
        <f>K24+L24+M24</f>
        <v>0</v>
      </c>
      <c r="K24" s="275"/>
      <c r="L24" s="275"/>
      <c r="M24" s="276"/>
      <c r="N24" s="275"/>
      <c r="O24" s="58" t="str">
        <f t="shared" si="2"/>
        <v>-</v>
      </c>
      <c r="P24" s="58" t="str">
        <f t="shared" si="3"/>
        <v>-</v>
      </c>
      <c r="Q24" s="58" t="str">
        <f t="shared" si="4"/>
        <v>-</v>
      </c>
      <c r="R24" s="134"/>
      <c r="S24" s="82"/>
      <c r="T24" s="134"/>
      <c r="U24" s="82">
        <f t="shared" si="7"/>
        <v>0</v>
      </c>
      <c r="V24" s="82">
        <f t="shared" si="8"/>
        <v>0</v>
      </c>
      <c r="W24" s="120">
        <f t="shared" si="9"/>
        <v>0</v>
      </c>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row>
    <row r="25" spans="1:107" ht="16.5" customHeight="1">
      <c r="A25" s="56" t="s">
        <v>21</v>
      </c>
      <c r="B25" s="57" t="s">
        <v>33</v>
      </c>
      <c r="C25" s="157">
        <f t="shared" si="12"/>
        <v>0</v>
      </c>
      <c r="D25" s="157"/>
      <c r="E25" s="157"/>
      <c r="F25" s="157"/>
      <c r="G25" s="158">
        <f>H25</f>
        <v>0</v>
      </c>
      <c r="H25" s="158"/>
      <c r="I25" s="80"/>
      <c r="J25" s="275">
        <f>K25+L25+M25</f>
        <v>0</v>
      </c>
      <c r="K25" s="275"/>
      <c r="L25" s="275"/>
      <c r="M25" s="275"/>
      <c r="N25" s="275"/>
      <c r="O25" s="58" t="str">
        <f t="shared" si="2"/>
        <v>-</v>
      </c>
      <c r="P25" s="58" t="str">
        <f t="shared" si="3"/>
        <v>-</v>
      </c>
      <c r="Q25" s="58" t="str">
        <f t="shared" si="4"/>
        <v>-</v>
      </c>
      <c r="R25" s="134"/>
      <c r="S25" s="82"/>
      <c r="T25" s="134"/>
      <c r="U25" s="82">
        <f t="shared" si="7"/>
        <v>0</v>
      </c>
      <c r="V25" s="82">
        <f t="shared" si="8"/>
        <v>0</v>
      </c>
      <c r="W25" s="120">
        <f t="shared" si="9"/>
        <v>0</v>
      </c>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row>
    <row r="26" spans="1:107" ht="16.5" customHeight="1">
      <c r="A26" s="56" t="s">
        <v>21</v>
      </c>
      <c r="B26" s="57" t="s">
        <v>32</v>
      </c>
      <c r="C26" s="157">
        <f t="shared" si="12"/>
        <v>0</v>
      </c>
      <c r="D26" s="157"/>
      <c r="E26" s="157"/>
      <c r="F26" s="157"/>
      <c r="G26" s="158">
        <f>H26</f>
        <v>0</v>
      </c>
      <c r="H26" s="158"/>
      <c r="I26" s="80"/>
      <c r="J26" s="275">
        <f>K26+L26+M26</f>
        <v>0</v>
      </c>
      <c r="K26" s="275"/>
      <c r="L26" s="275"/>
      <c r="M26" s="275"/>
      <c r="N26" s="275"/>
      <c r="O26" s="58" t="str">
        <f t="shared" si="2"/>
        <v>-</v>
      </c>
      <c r="P26" s="58" t="str">
        <f t="shared" si="3"/>
        <v>-</v>
      </c>
      <c r="Q26" s="58" t="str">
        <f t="shared" si="4"/>
        <v>-</v>
      </c>
      <c r="R26" s="134"/>
      <c r="S26" s="82"/>
      <c r="T26" s="134"/>
      <c r="U26" s="82">
        <f t="shared" si="7"/>
        <v>0</v>
      </c>
      <c r="V26" s="82">
        <f t="shared" si="8"/>
        <v>0</v>
      </c>
      <c r="W26" s="120">
        <f t="shared" si="9"/>
        <v>0</v>
      </c>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row>
    <row r="27" spans="1:107" s="15" customFormat="1" ht="16.5" customHeight="1">
      <c r="A27" s="59">
        <v>3</v>
      </c>
      <c r="B27" s="54" t="s">
        <v>60</v>
      </c>
      <c r="C27" s="157">
        <f t="shared" si="12"/>
        <v>0</v>
      </c>
      <c r="D27" s="159"/>
      <c r="E27" s="159"/>
      <c r="F27" s="159"/>
      <c r="G27" s="158">
        <f>H27</f>
        <v>0</v>
      </c>
      <c r="H27" s="158"/>
      <c r="I27" s="79"/>
      <c r="J27" s="275"/>
      <c r="K27" s="275"/>
      <c r="L27" s="280"/>
      <c r="M27" s="280"/>
      <c r="N27" s="275"/>
      <c r="O27" s="58" t="str">
        <f t="shared" si="2"/>
        <v>-</v>
      </c>
      <c r="P27" s="58" t="str">
        <f t="shared" si="3"/>
        <v>-</v>
      </c>
      <c r="Q27" s="58" t="str">
        <f t="shared" si="4"/>
        <v>-</v>
      </c>
      <c r="R27" s="134"/>
      <c r="S27" s="82"/>
      <c r="T27" s="134"/>
      <c r="U27" s="82">
        <f t="shared" si="7"/>
        <v>0</v>
      </c>
      <c r="V27" s="82">
        <f t="shared" si="8"/>
        <v>0</v>
      </c>
      <c r="W27" s="120">
        <f t="shared" si="9"/>
        <v>0</v>
      </c>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row>
    <row r="28" spans="1:107" s="221" customFormat="1" ht="16.5" customHeight="1">
      <c r="A28" s="237">
        <v>4</v>
      </c>
      <c r="B28" s="213" t="s">
        <v>54</v>
      </c>
      <c r="C28" s="214">
        <f t="shared" ref="C28:H28" si="13">C29+C30+C31+C32+C33+C34</f>
        <v>36003.847000000009</v>
      </c>
      <c r="D28" s="214">
        <f t="shared" si="13"/>
        <v>1744.0539999999999</v>
      </c>
      <c r="E28" s="214">
        <f t="shared" si="13"/>
        <v>33875.229999999996</v>
      </c>
      <c r="F28" s="214">
        <f t="shared" si="13"/>
        <v>384.56299999999999</v>
      </c>
      <c r="G28" s="215">
        <f t="shared" si="13"/>
        <v>2705</v>
      </c>
      <c r="H28" s="215">
        <f t="shared" si="13"/>
        <v>2705</v>
      </c>
      <c r="I28" s="215">
        <f>I29+I30+I31+I32+I33+I34</f>
        <v>0</v>
      </c>
      <c r="J28" s="273">
        <f>J29+J30+J31+J32+J33+J34</f>
        <v>1773.808</v>
      </c>
      <c r="K28" s="273">
        <f>K29+K30+K31+K32+K33+K34</f>
        <v>14561.252</v>
      </c>
      <c r="L28" s="273">
        <f>L29+L30+L31+L32+L33+L34</f>
        <v>5948.0249999999996</v>
      </c>
      <c r="M28" s="273">
        <f>M29+M30+M31+M32+M33+M34</f>
        <v>193.626</v>
      </c>
      <c r="N28" s="273">
        <v>1780</v>
      </c>
      <c r="O28" s="216">
        <f t="shared" si="2"/>
        <v>4.9439161320733296E-2</v>
      </c>
      <c r="P28" s="216">
        <f t="shared" si="3"/>
        <v>0.65804066543438078</v>
      </c>
      <c r="Q28" s="216">
        <f t="shared" si="4"/>
        <v>0.65804066543438078</v>
      </c>
      <c r="R28" s="229"/>
      <c r="S28" s="230"/>
      <c r="T28" s="229"/>
      <c r="U28" s="230">
        <f t="shared" si="7"/>
        <v>0</v>
      </c>
      <c r="V28" s="230">
        <f t="shared" si="8"/>
        <v>0</v>
      </c>
      <c r="W28" s="231">
        <f t="shared" si="9"/>
        <v>6.1920000000000073</v>
      </c>
      <c r="X28" s="219"/>
      <c r="Y28" s="238">
        <f>N28-AC12</f>
        <v>-5365</v>
      </c>
      <c r="Z28" s="219"/>
      <c r="AA28" s="219"/>
      <c r="AB28" s="219"/>
      <c r="AC28" s="219"/>
      <c r="AD28" s="219"/>
      <c r="AE28" s="219"/>
      <c r="AF28" s="219"/>
      <c r="AG28" s="219"/>
      <c r="AH28" s="219"/>
      <c r="AI28" s="219"/>
      <c r="AJ28" s="219"/>
      <c r="AK28" s="219"/>
      <c r="AL28" s="219"/>
      <c r="AM28" s="219"/>
      <c r="AN28" s="219"/>
      <c r="AO28" s="219"/>
      <c r="AP28" s="219"/>
      <c r="AQ28" s="219"/>
      <c r="AR28" s="219"/>
      <c r="AS28" s="219"/>
      <c r="AT28" s="219"/>
      <c r="AU28" s="219"/>
      <c r="AV28" s="219"/>
      <c r="AW28" s="219"/>
      <c r="AX28" s="219"/>
      <c r="AY28" s="219"/>
      <c r="AZ28" s="219"/>
      <c r="BA28" s="219"/>
      <c r="BB28" s="219"/>
      <c r="BC28" s="219"/>
      <c r="BD28" s="219"/>
      <c r="BE28" s="219"/>
      <c r="BF28" s="219"/>
      <c r="BG28" s="219"/>
      <c r="BH28" s="219"/>
      <c r="BI28" s="219"/>
      <c r="BJ28" s="219"/>
      <c r="BK28" s="219"/>
      <c r="BL28" s="219"/>
      <c r="BM28" s="219"/>
      <c r="BN28" s="219"/>
      <c r="BO28" s="219"/>
      <c r="BP28" s="219"/>
      <c r="BQ28" s="219"/>
      <c r="BR28" s="219"/>
      <c r="BS28" s="219"/>
      <c r="BT28" s="219"/>
      <c r="BU28" s="219"/>
      <c r="BV28" s="219"/>
      <c r="BW28" s="219"/>
      <c r="BX28" s="219"/>
      <c r="BY28" s="219"/>
      <c r="BZ28" s="219"/>
      <c r="CA28" s="219"/>
      <c r="CB28" s="219"/>
      <c r="CC28" s="219"/>
      <c r="CD28" s="219"/>
      <c r="CE28" s="219"/>
      <c r="CF28" s="219"/>
      <c r="CG28" s="219"/>
      <c r="CH28" s="219"/>
      <c r="CI28" s="219"/>
      <c r="CJ28" s="219"/>
      <c r="CK28" s="219"/>
      <c r="CL28" s="219"/>
      <c r="CM28" s="219"/>
      <c r="CN28" s="219"/>
      <c r="CO28" s="219"/>
      <c r="CP28" s="219"/>
      <c r="CQ28" s="219"/>
      <c r="CR28" s="219"/>
      <c r="CS28" s="219"/>
      <c r="CT28" s="219"/>
      <c r="CU28" s="219"/>
      <c r="CV28" s="219"/>
      <c r="CW28" s="219"/>
      <c r="CX28" s="219"/>
      <c r="CY28" s="219"/>
      <c r="CZ28" s="219"/>
      <c r="DA28" s="219"/>
      <c r="DB28" s="219"/>
      <c r="DC28" s="219"/>
    </row>
    <row r="29" spans="1:107" s="233" customFormat="1" ht="16.5" customHeight="1">
      <c r="A29" s="222" t="s">
        <v>21</v>
      </c>
      <c r="B29" s="223" t="s">
        <v>28</v>
      </c>
      <c r="C29" s="224">
        <f>D29+E29+F29</f>
        <v>27556.995000000003</v>
      </c>
      <c r="D29" s="224">
        <v>925.47199999999998</v>
      </c>
      <c r="E29" s="224">
        <v>26396.267</v>
      </c>
      <c r="F29" s="224">
        <v>235.256</v>
      </c>
      <c r="G29" s="245">
        <v>1430</v>
      </c>
      <c r="H29" s="245">
        <v>1430</v>
      </c>
      <c r="I29" s="235"/>
      <c r="J29" s="274">
        <v>1298</v>
      </c>
      <c r="K29" s="274">
        <f>7782.143+2000+500+500+2500-1000+500</f>
        <v>12782.143</v>
      </c>
      <c r="L29" s="274">
        <v>3968.3829999999998</v>
      </c>
      <c r="M29" s="274">
        <v>155.59</v>
      </c>
      <c r="N29" s="274">
        <v>1300</v>
      </c>
      <c r="O29" s="228">
        <f t="shared" si="2"/>
        <v>4.7174955034102954E-2</v>
      </c>
      <c r="P29" s="228">
        <f t="shared" si="3"/>
        <v>0.90909090909090906</v>
      </c>
      <c r="Q29" s="228">
        <f t="shared" si="4"/>
        <v>0.90909090909090906</v>
      </c>
      <c r="R29" s="229">
        <f>I29/H29</f>
        <v>0</v>
      </c>
      <c r="S29" s="230"/>
      <c r="T29" s="229">
        <f>S29/J29</f>
        <v>0</v>
      </c>
      <c r="U29" s="230">
        <f t="shared" si="7"/>
        <v>0</v>
      </c>
      <c r="V29" s="230">
        <f t="shared" si="8"/>
        <v>0</v>
      </c>
      <c r="W29" s="231">
        <f t="shared" si="9"/>
        <v>2</v>
      </c>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row>
    <row r="30" spans="1:107" s="233" customFormat="1" ht="16.5" customHeight="1">
      <c r="A30" s="222" t="s">
        <v>21</v>
      </c>
      <c r="B30" s="223" t="s">
        <v>29</v>
      </c>
      <c r="C30" s="224">
        <f t="shared" ref="C30:C46" si="14">D30+E30+F30</f>
        <v>1641.914</v>
      </c>
      <c r="D30" s="224">
        <v>57.761000000000003</v>
      </c>
      <c r="E30" s="224">
        <v>1584.153</v>
      </c>
      <c r="F30" s="224"/>
      <c r="G30" s="245">
        <v>20</v>
      </c>
      <c r="H30" s="245">
        <v>20</v>
      </c>
      <c r="I30" s="235"/>
      <c r="J30" s="274">
        <v>27.939</v>
      </c>
      <c r="K30" s="274">
        <f>87.974+500</f>
        <v>587.97400000000005</v>
      </c>
      <c r="L30" s="274">
        <v>52.101999999999997</v>
      </c>
      <c r="M30" s="274"/>
      <c r="N30" s="274">
        <v>30</v>
      </c>
      <c r="O30" s="228">
        <f t="shared" si="2"/>
        <v>1.8271358914047874E-2</v>
      </c>
      <c r="P30" s="228">
        <f t="shared" si="3"/>
        <v>1.5</v>
      </c>
      <c r="Q30" s="228">
        <f t="shared" si="4"/>
        <v>1.5</v>
      </c>
      <c r="R30" s="239">
        <f>I30/H30</f>
        <v>0</v>
      </c>
      <c r="S30" s="230"/>
      <c r="T30" s="229">
        <f>S30/J30</f>
        <v>0</v>
      </c>
      <c r="U30" s="230">
        <f t="shared" si="7"/>
        <v>0</v>
      </c>
      <c r="V30" s="230">
        <f t="shared" si="8"/>
        <v>0</v>
      </c>
      <c r="W30" s="231">
        <f t="shared" si="9"/>
        <v>2.0609999999999999</v>
      </c>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232"/>
      <c r="BF30" s="232"/>
      <c r="BG30" s="232"/>
      <c r="BH30" s="232"/>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row>
    <row r="31" spans="1:107" s="233" customFormat="1" ht="16.5" customHeight="1">
      <c r="A31" s="222" t="s">
        <v>21</v>
      </c>
      <c r="B31" s="223" t="s">
        <v>34</v>
      </c>
      <c r="C31" s="224">
        <f t="shared" si="14"/>
        <v>18.829000000000001</v>
      </c>
      <c r="D31" s="224">
        <v>7.9729999999999999</v>
      </c>
      <c r="E31" s="224">
        <v>10.75</v>
      </c>
      <c r="F31" s="224">
        <v>0.106</v>
      </c>
      <c r="G31" s="245">
        <v>5</v>
      </c>
      <c r="H31" s="245">
        <v>5</v>
      </c>
      <c r="I31" s="235"/>
      <c r="J31" s="274">
        <v>0</v>
      </c>
      <c r="K31" s="274">
        <v>11.585000000000001</v>
      </c>
      <c r="L31" s="274">
        <v>3.3220000000000001</v>
      </c>
      <c r="M31" s="274"/>
      <c r="N31" s="274">
        <f>H31</f>
        <v>5</v>
      </c>
      <c r="O31" s="228">
        <f t="shared" si="2"/>
        <v>0.26554782516331188</v>
      </c>
      <c r="P31" s="228">
        <f t="shared" si="3"/>
        <v>1</v>
      </c>
      <c r="Q31" s="228">
        <f t="shared" si="4"/>
        <v>1</v>
      </c>
      <c r="R31" s="229">
        <f>I31/H31</f>
        <v>0</v>
      </c>
      <c r="S31" s="230"/>
      <c r="T31" s="229" t="e">
        <f>S31/J31</f>
        <v>#DIV/0!</v>
      </c>
      <c r="U31" s="230">
        <f t="shared" si="7"/>
        <v>0</v>
      </c>
      <c r="V31" s="230">
        <f t="shared" si="8"/>
        <v>0</v>
      </c>
      <c r="W31" s="231">
        <f t="shared" si="9"/>
        <v>5</v>
      </c>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row>
    <row r="32" spans="1:107" s="233" customFormat="1" ht="16.5" customHeight="1">
      <c r="A32" s="222" t="s">
        <v>21</v>
      </c>
      <c r="B32" s="223" t="s">
        <v>30</v>
      </c>
      <c r="C32" s="224">
        <f t="shared" si="14"/>
        <v>6786.1090000000004</v>
      </c>
      <c r="D32" s="224">
        <v>752.84799999999996</v>
      </c>
      <c r="E32" s="224">
        <v>5884.06</v>
      </c>
      <c r="F32" s="224">
        <v>149.20099999999999</v>
      </c>
      <c r="G32" s="245">
        <v>1250</v>
      </c>
      <c r="H32" s="245">
        <v>1250</v>
      </c>
      <c r="I32" s="240"/>
      <c r="J32" s="274">
        <v>447.86900000000003</v>
      </c>
      <c r="K32" s="274">
        <f>6179.55-2000-500-2500</f>
        <v>1179.5500000000002</v>
      </c>
      <c r="L32" s="274">
        <v>1924.2180000000001</v>
      </c>
      <c r="M32" s="274">
        <v>38.036000000000001</v>
      </c>
      <c r="N32" s="274">
        <v>500</v>
      </c>
      <c r="O32" s="228">
        <f t="shared" si="2"/>
        <v>7.3679924681433792E-2</v>
      </c>
      <c r="P32" s="228">
        <f t="shared" si="3"/>
        <v>0.4</v>
      </c>
      <c r="Q32" s="228">
        <f t="shared" si="4"/>
        <v>0.4</v>
      </c>
      <c r="R32" s="229">
        <f>I32/H32</f>
        <v>0</v>
      </c>
      <c r="S32" s="230"/>
      <c r="T32" s="229">
        <f>S32/J32</f>
        <v>0</v>
      </c>
      <c r="U32" s="230">
        <f t="shared" si="7"/>
        <v>0</v>
      </c>
      <c r="V32" s="230">
        <f t="shared" si="8"/>
        <v>0</v>
      </c>
      <c r="W32" s="231">
        <f t="shared" si="9"/>
        <v>52.130999999999972</v>
      </c>
      <c r="X32" s="232"/>
      <c r="Y32" s="231">
        <f>J32-N32</f>
        <v>-52.130999999999972</v>
      </c>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row>
    <row r="33" spans="1:107" s="233" customFormat="1" ht="16.5" customHeight="1">
      <c r="A33" s="222" t="s">
        <v>21</v>
      </c>
      <c r="B33" s="223" t="s">
        <v>31</v>
      </c>
      <c r="C33" s="224">
        <f t="shared" si="14"/>
        <v>0</v>
      </c>
      <c r="D33" s="224"/>
      <c r="E33" s="224"/>
      <c r="F33" s="224"/>
      <c r="G33" s="225">
        <f>H33</f>
        <v>0</v>
      </c>
      <c r="H33" s="225"/>
      <c r="I33" s="227">
        <v>0</v>
      </c>
      <c r="J33" s="274">
        <f>K33+L33+M33</f>
        <v>0</v>
      </c>
      <c r="K33" s="274"/>
      <c r="L33" s="274"/>
      <c r="M33" s="274"/>
      <c r="N33" s="274"/>
      <c r="O33" s="228" t="str">
        <f t="shared" si="2"/>
        <v>-</v>
      </c>
      <c r="P33" s="228" t="str">
        <f t="shared" si="3"/>
        <v>-</v>
      </c>
      <c r="Q33" s="228" t="str">
        <f t="shared" si="4"/>
        <v>-</v>
      </c>
      <c r="R33" s="229"/>
      <c r="S33" s="230"/>
      <c r="T33" s="229"/>
      <c r="U33" s="230">
        <f t="shared" si="7"/>
        <v>0</v>
      </c>
      <c r="V33" s="230">
        <f t="shared" si="8"/>
        <v>0</v>
      </c>
      <c r="W33" s="231">
        <f t="shared" si="9"/>
        <v>0</v>
      </c>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232"/>
      <c r="BF33" s="232"/>
      <c r="BG33" s="232"/>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row>
    <row r="34" spans="1:107" ht="16.5" customHeight="1">
      <c r="A34" s="56" t="s">
        <v>21</v>
      </c>
      <c r="B34" s="57" t="s">
        <v>32</v>
      </c>
      <c r="C34" s="157">
        <f t="shared" si="14"/>
        <v>0</v>
      </c>
      <c r="D34" s="157"/>
      <c r="E34" s="157"/>
      <c r="F34" s="157"/>
      <c r="G34" s="158">
        <f>H34</f>
        <v>0</v>
      </c>
      <c r="H34" s="158"/>
      <c r="I34" s="80">
        <v>0</v>
      </c>
      <c r="J34" s="275">
        <f>K34+L34+M34</f>
        <v>0</v>
      </c>
      <c r="K34" s="275"/>
      <c r="L34" s="275"/>
      <c r="M34" s="275"/>
      <c r="N34" s="275"/>
      <c r="O34" s="58" t="str">
        <f t="shared" si="2"/>
        <v>-</v>
      </c>
      <c r="P34" s="58" t="str">
        <f t="shared" si="3"/>
        <v>-</v>
      </c>
      <c r="Q34" s="58" t="str">
        <f t="shared" si="4"/>
        <v>-</v>
      </c>
      <c r="R34" s="134"/>
      <c r="S34" s="82"/>
      <c r="T34" s="134"/>
      <c r="U34" s="82">
        <f t="shared" si="7"/>
        <v>0</v>
      </c>
      <c r="V34" s="82">
        <f t="shared" si="8"/>
        <v>0</v>
      </c>
      <c r="W34" s="120">
        <f t="shared" si="9"/>
        <v>0</v>
      </c>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row>
    <row r="35" spans="1:107" s="221" customFormat="1" ht="16.5" customHeight="1">
      <c r="A35" s="237">
        <v>5</v>
      </c>
      <c r="B35" s="213" t="s">
        <v>35</v>
      </c>
      <c r="C35" s="241">
        <f t="shared" si="14"/>
        <v>996.53899999999999</v>
      </c>
      <c r="D35" s="241">
        <v>487.85399999999998</v>
      </c>
      <c r="E35" s="241">
        <v>285.65699999999998</v>
      </c>
      <c r="F35" s="241">
        <v>223.02799999999999</v>
      </c>
      <c r="G35" s="247">
        <v>488</v>
      </c>
      <c r="H35" s="247">
        <v>488</v>
      </c>
      <c r="I35" s="242">
        <v>60</v>
      </c>
      <c r="J35" s="273">
        <v>1860.3309999999999</v>
      </c>
      <c r="K35" s="273">
        <f>1457.437-500</f>
        <v>957.4369999999999</v>
      </c>
      <c r="L35" s="273">
        <f>601.982-27.15</f>
        <v>574.83199999999999</v>
      </c>
      <c r="M35" s="273">
        <v>112.06699999999999</v>
      </c>
      <c r="N35" s="273">
        <v>1870</v>
      </c>
      <c r="O35" s="216">
        <f t="shared" si="2"/>
        <v>1.8764945476293451</v>
      </c>
      <c r="P35" s="216">
        <f t="shared" si="3"/>
        <v>3.831967213114754</v>
      </c>
      <c r="Q35" s="216">
        <f t="shared" si="4"/>
        <v>3.831967213114754</v>
      </c>
      <c r="R35" s="229">
        <f>I35/H35</f>
        <v>0.12295081967213115</v>
      </c>
      <c r="S35" s="230">
        <v>136.98099999999999</v>
      </c>
      <c r="T35" s="229">
        <f t="shared" ref="T35:T42" si="15">S35/J35</f>
        <v>7.3632595489727365E-2</v>
      </c>
      <c r="U35" s="230">
        <f>T35*N35</f>
        <v>137.69295356579016</v>
      </c>
      <c r="V35" s="230">
        <f t="shared" si="8"/>
        <v>0.71195356579016789</v>
      </c>
      <c r="W35" s="231">
        <f t="shared" si="9"/>
        <v>9.6690000000000964</v>
      </c>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19"/>
      <c r="BR35" s="219"/>
      <c r="BS35" s="219"/>
      <c r="BT35" s="219"/>
      <c r="BU35" s="219"/>
      <c r="BV35" s="219"/>
      <c r="BW35" s="219"/>
      <c r="BX35" s="219"/>
      <c r="BY35" s="219"/>
      <c r="BZ35" s="219"/>
      <c r="CA35" s="219"/>
      <c r="CB35" s="219"/>
      <c r="CC35" s="219"/>
      <c r="CD35" s="219"/>
      <c r="CE35" s="219"/>
      <c r="CF35" s="219"/>
      <c r="CG35" s="219"/>
      <c r="CH35" s="219"/>
      <c r="CI35" s="219"/>
      <c r="CJ35" s="219"/>
      <c r="CK35" s="219"/>
      <c r="CL35" s="219"/>
      <c r="CM35" s="219"/>
      <c r="CN35" s="219"/>
      <c r="CO35" s="219"/>
      <c r="CP35" s="219"/>
      <c r="CQ35" s="219"/>
      <c r="CR35" s="219"/>
      <c r="CS35" s="219"/>
      <c r="CT35" s="219"/>
      <c r="CU35" s="219"/>
      <c r="CV35" s="219"/>
      <c r="CW35" s="219"/>
      <c r="CX35" s="219"/>
      <c r="CY35" s="219"/>
      <c r="CZ35" s="219"/>
      <c r="DA35" s="219"/>
      <c r="DB35" s="219"/>
      <c r="DC35" s="219"/>
    </row>
    <row r="36" spans="1:107" s="15" customFormat="1" ht="16.5" customHeight="1">
      <c r="A36" s="59">
        <v>6</v>
      </c>
      <c r="B36" s="54" t="s">
        <v>61</v>
      </c>
      <c r="C36" s="159">
        <f t="shared" si="14"/>
        <v>58.83</v>
      </c>
      <c r="D36" s="159"/>
      <c r="E36" s="159">
        <v>58.83</v>
      </c>
      <c r="F36" s="159"/>
      <c r="G36" s="156">
        <f>H36</f>
        <v>0</v>
      </c>
      <c r="H36" s="156"/>
      <c r="I36" s="160">
        <v>0</v>
      </c>
      <c r="J36" s="280">
        <v>0</v>
      </c>
      <c r="K36" s="280">
        <f>290.564-42</f>
        <v>248.56400000000002</v>
      </c>
      <c r="L36" s="280">
        <v>290.56400000000002</v>
      </c>
      <c r="M36" s="280"/>
      <c r="N36" s="280">
        <v>0</v>
      </c>
      <c r="O36" s="55" t="str">
        <f t="shared" si="2"/>
        <v>-</v>
      </c>
      <c r="P36" s="55" t="str">
        <f t="shared" si="3"/>
        <v>-</v>
      </c>
      <c r="Q36" s="55" t="str">
        <f t="shared" si="4"/>
        <v>-</v>
      </c>
      <c r="R36" s="134">
        <v>1</v>
      </c>
      <c r="S36" s="82">
        <v>290.56400000000002</v>
      </c>
      <c r="T36" s="134" t="e">
        <f t="shared" si="15"/>
        <v>#DIV/0!</v>
      </c>
      <c r="U36" s="82" t="e">
        <f t="shared" ref="U36:U45" si="16">T36*N36</f>
        <v>#DIV/0!</v>
      </c>
      <c r="V36" s="82" t="e">
        <f t="shared" si="8"/>
        <v>#DIV/0!</v>
      </c>
      <c r="W36" s="120">
        <f t="shared" si="9"/>
        <v>0</v>
      </c>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row>
    <row r="37" spans="1:107" s="15" customFormat="1" ht="16.5" customHeight="1">
      <c r="A37" s="59">
        <v>7</v>
      </c>
      <c r="B37" s="54" t="s">
        <v>41</v>
      </c>
      <c r="C37" s="159">
        <f t="shared" si="14"/>
        <v>21.412999999999997</v>
      </c>
      <c r="D37" s="159">
        <v>0.67300000000000004</v>
      </c>
      <c r="E37" s="159">
        <v>19.297999999999998</v>
      </c>
      <c r="F37" s="159">
        <v>1.4419999999999999</v>
      </c>
      <c r="G37" s="246">
        <v>15</v>
      </c>
      <c r="H37" s="246">
        <v>15</v>
      </c>
      <c r="I37" s="160">
        <v>35</v>
      </c>
      <c r="J37" s="280">
        <v>1</v>
      </c>
      <c r="K37" s="280">
        <v>27.192</v>
      </c>
      <c r="L37" s="280">
        <v>23.661999999999999</v>
      </c>
      <c r="M37" s="280">
        <v>4.0000000000000001E-3</v>
      </c>
      <c r="N37" s="280">
        <f>J37</f>
        <v>1</v>
      </c>
      <c r="O37" s="55">
        <f t="shared" si="2"/>
        <v>4.6700602437771452E-2</v>
      </c>
      <c r="P37" s="55">
        <f t="shared" si="3"/>
        <v>6.6666666666666666E-2</v>
      </c>
      <c r="Q37" s="55">
        <f t="shared" si="4"/>
        <v>6.6666666666666666E-2</v>
      </c>
      <c r="R37" s="134">
        <f t="shared" ref="R37:R42" si="17">I37/H37</f>
        <v>2.3333333333333335</v>
      </c>
      <c r="S37" s="82">
        <v>27.192</v>
      </c>
      <c r="T37" s="134">
        <f t="shared" si="15"/>
        <v>27.192</v>
      </c>
      <c r="U37" s="82">
        <f t="shared" si="16"/>
        <v>27.192</v>
      </c>
      <c r="V37" s="82">
        <f t="shared" si="8"/>
        <v>0</v>
      </c>
      <c r="W37" s="120">
        <f t="shared" si="9"/>
        <v>0</v>
      </c>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row>
    <row r="38" spans="1:107" s="221" customFormat="1" ht="16.5" customHeight="1">
      <c r="A38" s="237">
        <v>8</v>
      </c>
      <c r="B38" s="213" t="s">
        <v>39</v>
      </c>
      <c r="C38" s="241">
        <f t="shared" si="14"/>
        <v>1487.527</v>
      </c>
      <c r="D38" s="241">
        <v>623.69799999999998</v>
      </c>
      <c r="E38" s="241">
        <v>652.952</v>
      </c>
      <c r="F38" s="241">
        <v>210.87700000000001</v>
      </c>
      <c r="G38" s="246">
        <v>165</v>
      </c>
      <c r="H38" s="246">
        <v>165</v>
      </c>
      <c r="I38" s="242"/>
      <c r="J38" s="273">
        <v>491</v>
      </c>
      <c r="K38" s="273">
        <f>974.928-500</f>
        <v>474.928</v>
      </c>
      <c r="L38" s="273">
        <v>343.14600000000002</v>
      </c>
      <c r="M38" s="273">
        <v>144.01900000000001</v>
      </c>
      <c r="N38" s="273">
        <v>500</v>
      </c>
      <c r="O38" s="216">
        <f t="shared" si="2"/>
        <v>0.33612835262822122</v>
      </c>
      <c r="P38" s="216">
        <f t="shared" si="3"/>
        <v>3.0303030303030303</v>
      </c>
      <c r="Q38" s="216">
        <f t="shared" si="4"/>
        <v>3.0303030303030303</v>
      </c>
      <c r="R38" s="229">
        <f t="shared" si="17"/>
        <v>0</v>
      </c>
      <c r="S38" s="230"/>
      <c r="T38" s="229">
        <f t="shared" si="15"/>
        <v>0</v>
      </c>
      <c r="U38" s="230">
        <f t="shared" si="16"/>
        <v>0</v>
      </c>
      <c r="V38" s="230">
        <f t="shared" si="8"/>
        <v>0</v>
      </c>
      <c r="W38" s="231">
        <f t="shared" si="9"/>
        <v>9</v>
      </c>
      <c r="X38" s="219"/>
      <c r="Y38" s="219"/>
      <c r="Z38" s="219"/>
      <c r="AA38" s="219"/>
      <c r="AB38" s="219"/>
      <c r="AC38" s="219"/>
      <c r="AD38" s="219"/>
      <c r="AE38" s="219"/>
      <c r="AF38" s="219"/>
      <c r="AG38" s="219"/>
      <c r="AH38" s="219"/>
      <c r="AI38" s="219"/>
      <c r="AJ38" s="219"/>
      <c r="AK38" s="219"/>
      <c r="AL38" s="219"/>
      <c r="AM38" s="219"/>
      <c r="AN38" s="219"/>
      <c r="AO38" s="219"/>
      <c r="AP38" s="219"/>
      <c r="AQ38" s="219"/>
      <c r="AR38" s="219"/>
      <c r="AS38" s="219"/>
      <c r="AT38" s="219"/>
      <c r="AU38" s="219"/>
      <c r="AV38" s="219"/>
      <c r="AW38" s="219"/>
      <c r="AX38" s="219"/>
      <c r="AY38" s="219"/>
      <c r="AZ38" s="219"/>
      <c r="BA38" s="219"/>
      <c r="BB38" s="219"/>
      <c r="BC38" s="219"/>
      <c r="BD38" s="219"/>
      <c r="BE38" s="219"/>
      <c r="BF38" s="219"/>
      <c r="BG38" s="219"/>
      <c r="BH38" s="219"/>
      <c r="BI38" s="219"/>
      <c r="BJ38" s="219"/>
      <c r="BK38" s="219"/>
      <c r="BL38" s="219"/>
      <c r="BM38" s="219"/>
      <c r="BN38" s="219"/>
      <c r="BO38" s="219"/>
      <c r="BP38" s="219"/>
      <c r="BQ38" s="219"/>
      <c r="BR38" s="219"/>
      <c r="BS38" s="219"/>
      <c r="BT38" s="219"/>
      <c r="BU38" s="219"/>
      <c r="BV38" s="219"/>
      <c r="BW38" s="219"/>
      <c r="BX38" s="219"/>
      <c r="BY38" s="219"/>
      <c r="BZ38" s="219"/>
      <c r="CA38" s="219"/>
      <c r="CB38" s="219"/>
      <c r="CC38" s="219"/>
      <c r="CD38" s="219"/>
      <c r="CE38" s="219"/>
      <c r="CF38" s="219"/>
      <c r="CG38" s="219"/>
      <c r="CH38" s="219"/>
      <c r="CI38" s="219"/>
      <c r="CJ38" s="219"/>
      <c r="CK38" s="219"/>
      <c r="CL38" s="219"/>
      <c r="CM38" s="219"/>
      <c r="CN38" s="219"/>
      <c r="CO38" s="219"/>
      <c r="CP38" s="219"/>
      <c r="CQ38" s="219"/>
      <c r="CR38" s="219"/>
      <c r="CS38" s="219"/>
      <c r="CT38" s="219"/>
      <c r="CU38" s="219"/>
      <c r="CV38" s="219"/>
      <c r="CW38" s="219"/>
      <c r="CX38" s="219"/>
      <c r="CY38" s="219"/>
      <c r="CZ38" s="219"/>
      <c r="DA38" s="219"/>
      <c r="DB38" s="219"/>
      <c r="DC38" s="219"/>
    </row>
    <row r="39" spans="1:107" s="221" customFormat="1" ht="16.5" customHeight="1">
      <c r="A39" s="237">
        <v>9</v>
      </c>
      <c r="B39" s="213" t="s">
        <v>40</v>
      </c>
      <c r="C39" s="241">
        <f t="shared" si="14"/>
        <v>827.59899999999993</v>
      </c>
      <c r="D39" s="241">
        <v>189.916</v>
      </c>
      <c r="E39" s="241">
        <v>592.29600000000005</v>
      </c>
      <c r="F39" s="241">
        <v>45.387</v>
      </c>
      <c r="G39" s="246">
        <v>179</v>
      </c>
      <c r="H39" s="246">
        <v>179</v>
      </c>
      <c r="I39" s="242">
        <v>95</v>
      </c>
      <c r="J39" s="273">
        <v>158</v>
      </c>
      <c r="K39" s="273">
        <v>615.54399999999998</v>
      </c>
      <c r="L39" s="273">
        <v>319.52600000000001</v>
      </c>
      <c r="M39" s="273">
        <v>60.512999999999998</v>
      </c>
      <c r="N39" s="273">
        <v>145</v>
      </c>
      <c r="O39" s="216">
        <f t="shared" si="2"/>
        <v>0.17520562494638106</v>
      </c>
      <c r="P39" s="216">
        <f t="shared" si="3"/>
        <v>0.81005586592178769</v>
      </c>
      <c r="Q39" s="216">
        <f t="shared" si="4"/>
        <v>0.81005586592178769</v>
      </c>
      <c r="R39" s="229">
        <f t="shared" si="17"/>
        <v>0.53072625698324027</v>
      </c>
      <c r="S39" s="230">
        <v>145.80199999999999</v>
      </c>
      <c r="T39" s="229">
        <f t="shared" si="15"/>
        <v>0.92279746835443033</v>
      </c>
      <c r="U39" s="230">
        <f t="shared" si="16"/>
        <v>133.80563291139239</v>
      </c>
      <c r="V39" s="230">
        <f t="shared" si="8"/>
        <v>-11.996367088607599</v>
      </c>
      <c r="W39" s="231">
        <f t="shared" si="9"/>
        <v>-13</v>
      </c>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19"/>
      <c r="BB39" s="219"/>
      <c r="BC39" s="219"/>
      <c r="BD39" s="219"/>
      <c r="BE39" s="219"/>
      <c r="BF39" s="219"/>
      <c r="BG39" s="219"/>
      <c r="BH39" s="219"/>
      <c r="BI39" s="219"/>
      <c r="BJ39" s="219"/>
      <c r="BK39" s="219"/>
      <c r="BL39" s="219"/>
      <c r="BM39" s="219"/>
      <c r="BN39" s="219"/>
      <c r="BO39" s="219"/>
      <c r="BP39" s="219"/>
      <c r="BQ39" s="219"/>
      <c r="BR39" s="219"/>
      <c r="BS39" s="219"/>
      <c r="BT39" s="219"/>
      <c r="BU39" s="219"/>
      <c r="BV39" s="219"/>
      <c r="BW39" s="219"/>
      <c r="BX39" s="219"/>
      <c r="BY39" s="219"/>
      <c r="BZ39" s="219"/>
      <c r="CA39" s="219"/>
      <c r="CB39" s="219"/>
      <c r="CC39" s="219"/>
      <c r="CD39" s="219"/>
      <c r="CE39" s="219"/>
      <c r="CF39" s="219"/>
      <c r="CG39" s="219"/>
      <c r="CH39" s="219"/>
      <c r="CI39" s="219"/>
      <c r="CJ39" s="219"/>
      <c r="CK39" s="219"/>
      <c r="CL39" s="219"/>
      <c r="CM39" s="219"/>
      <c r="CN39" s="219"/>
      <c r="CO39" s="219"/>
      <c r="CP39" s="219"/>
      <c r="CQ39" s="219"/>
      <c r="CR39" s="219"/>
      <c r="CS39" s="219"/>
      <c r="CT39" s="219"/>
      <c r="CU39" s="219"/>
      <c r="CV39" s="219"/>
      <c r="CW39" s="219"/>
      <c r="CX39" s="219"/>
      <c r="CY39" s="219"/>
      <c r="CZ39" s="219"/>
      <c r="DA39" s="219"/>
      <c r="DB39" s="219"/>
      <c r="DC39" s="219"/>
    </row>
    <row r="40" spans="1:107" s="221" customFormat="1" ht="16.5" customHeight="1">
      <c r="A40" s="237">
        <v>10</v>
      </c>
      <c r="B40" s="213" t="s">
        <v>36</v>
      </c>
      <c r="C40" s="241">
        <f t="shared" si="14"/>
        <v>1384.2189999999998</v>
      </c>
      <c r="D40" s="241">
        <v>308.46199999999999</v>
      </c>
      <c r="E40" s="241">
        <v>873.29200000000003</v>
      </c>
      <c r="F40" s="241">
        <v>202.465</v>
      </c>
      <c r="G40" s="246">
        <v>200</v>
      </c>
      <c r="H40" s="246">
        <v>200</v>
      </c>
      <c r="I40" s="242">
        <v>20</v>
      </c>
      <c r="J40" s="273">
        <v>960</v>
      </c>
      <c r="K40" s="273">
        <v>2832.3319999999999</v>
      </c>
      <c r="L40" s="273">
        <v>851.04100000000005</v>
      </c>
      <c r="M40" s="273">
        <v>654.22699999999998</v>
      </c>
      <c r="N40" s="273">
        <v>950</v>
      </c>
      <c r="O40" s="216">
        <f t="shared" si="2"/>
        <v>0.68630758572162365</v>
      </c>
      <c r="P40" s="216">
        <f t="shared" si="3"/>
        <v>4.75</v>
      </c>
      <c r="Q40" s="216">
        <f t="shared" si="4"/>
        <v>4.75</v>
      </c>
      <c r="R40" s="229">
        <f t="shared" si="17"/>
        <v>0.1</v>
      </c>
      <c r="S40" s="230">
        <v>418.70699999999999</v>
      </c>
      <c r="T40" s="229">
        <f>S40/J40</f>
        <v>0.43615312499999997</v>
      </c>
      <c r="U40" s="230">
        <f>T40*N40</f>
        <v>414.34546874999995</v>
      </c>
      <c r="V40" s="230">
        <f t="shared" si="8"/>
        <v>-4.3615312500000414</v>
      </c>
      <c r="W40" s="231">
        <f t="shared" si="9"/>
        <v>-10</v>
      </c>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19"/>
      <c r="BQ40" s="219"/>
      <c r="BR40" s="219"/>
      <c r="BS40" s="219"/>
      <c r="BT40" s="219"/>
      <c r="BU40" s="219"/>
      <c r="BV40" s="219"/>
      <c r="BW40" s="219"/>
      <c r="BX40" s="219"/>
      <c r="BY40" s="219"/>
      <c r="BZ40" s="219"/>
      <c r="CA40" s="219"/>
      <c r="CB40" s="219"/>
      <c r="CC40" s="219"/>
      <c r="CD40" s="219"/>
      <c r="CE40" s="219"/>
      <c r="CF40" s="219"/>
      <c r="CG40" s="219"/>
      <c r="CH40" s="219"/>
      <c r="CI40" s="219"/>
      <c r="CJ40" s="219"/>
      <c r="CK40" s="219"/>
      <c r="CL40" s="219"/>
      <c r="CM40" s="219"/>
      <c r="CN40" s="219"/>
      <c r="CO40" s="219"/>
      <c r="CP40" s="219"/>
      <c r="CQ40" s="219"/>
      <c r="CR40" s="219"/>
      <c r="CS40" s="219"/>
      <c r="CT40" s="219"/>
      <c r="CU40" s="219"/>
      <c r="CV40" s="219"/>
      <c r="CW40" s="219"/>
      <c r="CX40" s="219"/>
      <c r="CY40" s="219"/>
      <c r="CZ40" s="219"/>
      <c r="DA40" s="219"/>
      <c r="DB40" s="219"/>
      <c r="DC40" s="219"/>
    </row>
    <row r="41" spans="1:107" s="15" customFormat="1" ht="16.5" customHeight="1">
      <c r="A41" s="59">
        <v>11</v>
      </c>
      <c r="B41" s="54" t="s">
        <v>38</v>
      </c>
      <c r="C41" s="159">
        <f t="shared" si="14"/>
        <v>21.066000000000003</v>
      </c>
      <c r="D41" s="159">
        <v>5.9119999999999999</v>
      </c>
      <c r="E41" s="159">
        <v>4.7539999999999996</v>
      </c>
      <c r="F41" s="159">
        <v>10.4</v>
      </c>
      <c r="G41" s="246">
        <v>112</v>
      </c>
      <c r="H41" s="246">
        <v>112</v>
      </c>
      <c r="I41" s="160"/>
      <c r="J41" s="280">
        <v>78</v>
      </c>
      <c r="K41" s="280">
        <f>14.91+142</f>
        <v>156.91</v>
      </c>
      <c r="L41" s="280">
        <v>3.5209999999999999</v>
      </c>
      <c r="M41" s="280"/>
      <c r="N41" s="280">
        <v>85</v>
      </c>
      <c r="O41" s="55">
        <f t="shared" si="2"/>
        <v>4.0349378144878001</v>
      </c>
      <c r="P41" s="55">
        <f t="shared" si="3"/>
        <v>0.7589285714285714</v>
      </c>
      <c r="Q41" s="55">
        <f t="shared" si="4"/>
        <v>0.7589285714285714</v>
      </c>
      <c r="R41" s="134">
        <f t="shared" si="17"/>
        <v>0</v>
      </c>
      <c r="S41" s="82"/>
      <c r="T41" s="134">
        <f t="shared" si="15"/>
        <v>0</v>
      </c>
      <c r="U41" s="82">
        <f t="shared" si="16"/>
        <v>0</v>
      </c>
      <c r="V41" s="82">
        <f t="shared" si="8"/>
        <v>0</v>
      </c>
      <c r="W41" s="120">
        <f t="shared" si="9"/>
        <v>7</v>
      </c>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row>
    <row r="42" spans="1:107" s="219" customFormat="1" ht="27" customHeight="1">
      <c r="A42" s="237">
        <v>12</v>
      </c>
      <c r="B42" s="213" t="s">
        <v>63</v>
      </c>
      <c r="C42" s="241">
        <f t="shared" si="14"/>
        <v>4289.1480000000001</v>
      </c>
      <c r="D42" s="241">
        <v>3.319</v>
      </c>
      <c r="E42" s="241">
        <v>151.97999999999999</v>
      </c>
      <c r="F42" s="241">
        <v>4133.8490000000002</v>
      </c>
      <c r="G42" s="246">
        <v>1000</v>
      </c>
      <c r="H42" s="246">
        <v>1000</v>
      </c>
      <c r="I42" s="242"/>
      <c r="J42" s="273">
        <v>1150</v>
      </c>
      <c r="K42" s="273">
        <f>3.285+400</f>
        <v>403.28500000000003</v>
      </c>
      <c r="L42" s="273">
        <v>39.32</v>
      </c>
      <c r="M42" s="273">
        <v>100.465</v>
      </c>
      <c r="N42" s="273">
        <v>1150</v>
      </c>
      <c r="O42" s="216">
        <f t="shared" si="2"/>
        <v>0.26811851677769105</v>
      </c>
      <c r="P42" s="216">
        <f t="shared" si="3"/>
        <v>1.1499999999999999</v>
      </c>
      <c r="Q42" s="216">
        <f t="shared" si="4"/>
        <v>1.1499999999999999</v>
      </c>
      <c r="R42" s="229">
        <f t="shared" si="17"/>
        <v>0</v>
      </c>
      <c r="S42" s="230"/>
      <c r="T42" s="229">
        <f t="shared" si="15"/>
        <v>0</v>
      </c>
      <c r="U42" s="230">
        <f t="shared" si="16"/>
        <v>0</v>
      </c>
      <c r="V42" s="230">
        <f t="shared" si="8"/>
        <v>0</v>
      </c>
      <c r="W42" s="231">
        <f t="shared" si="9"/>
        <v>0</v>
      </c>
    </row>
    <row r="43" spans="1:107" s="16" customFormat="1" ht="16.5" customHeight="1">
      <c r="A43" s="59">
        <v>13</v>
      </c>
      <c r="B43" s="54" t="s">
        <v>37</v>
      </c>
      <c r="C43" s="159">
        <f t="shared" si="14"/>
        <v>0</v>
      </c>
      <c r="D43" s="159"/>
      <c r="E43" s="159"/>
      <c r="F43" s="159"/>
      <c r="G43" s="156">
        <f>H43</f>
        <v>0</v>
      </c>
      <c r="H43" s="156"/>
      <c r="I43" s="161"/>
      <c r="J43" s="280">
        <f>K43+L43+M43</f>
        <v>0</v>
      </c>
      <c r="K43" s="280"/>
      <c r="L43" s="280"/>
      <c r="M43" s="280"/>
      <c r="N43" s="280"/>
      <c r="O43" s="55" t="str">
        <f t="shared" si="2"/>
        <v>-</v>
      </c>
      <c r="P43" s="58" t="str">
        <f t="shared" si="3"/>
        <v>-</v>
      </c>
      <c r="Q43" s="58" t="str">
        <f t="shared" si="4"/>
        <v>-</v>
      </c>
      <c r="R43" s="134"/>
      <c r="S43" s="82"/>
      <c r="T43" s="134"/>
      <c r="U43" s="82">
        <f t="shared" si="16"/>
        <v>0</v>
      </c>
      <c r="V43" s="82">
        <f t="shared" si="8"/>
        <v>0</v>
      </c>
      <c r="W43" s="120">
        <f t="shared" si="9"/>
        <v>0</v>
      </c>
    </row>
    <row r="44" spans="1:107" s="15" customFormat="1" ht="16.5" customHeight="1">
      <c r="A44" s="59">
        <v>14</v>
      </c>
      <c r="B44" s="54" t="s">
        <v>51</v>
      </c>
      <c r="C44" s="159">
        <f t="shared" si="14"/>
        <v>0</v>
      </c>
      <c r="D44" s="159"/>
      <c r="E44" s="159"/>
      <c r="F44" s="159"/>
      <c r="G44" s="156">
        <f>H44</f>
        <v>0</v>
      </c>
      <c r="H44" s="156"/>
      <c r="I44" s="161"/>
      <c r="J44" s="280">
        <f>K44+L44+M44</f>
        <v>0</v>
      </c>
      <c r="K44" s="280"/>
      <c r="L44" s="280"/>
      <c r="M44" s="280"/>
      <c r="N44" s="280"/>
      <c r="O44" s="55" t="str">
        <f t="shared" si="2"/>
        <v>-</v>
      </c>
      <c r="P44" s="58" t="str">
        <f t="shared" si="3"/>
        <v>-</v>
      </c>
      <c r="Q44" s="58" t="str">
        <f t="shared" si="4"/>
        <v>-</v>
      </c>
      <c r="R44" s="134"/>
      <c r="S44" s="82"/>
      <c r="T44" s="134"/>
      <c r="U44" s="82">
        <f t="shared" si="16"/>
        <v>0</v>
      </c>
      <c r="V44" s="82">
        <f t="shared" si="8"/>
        <v>0</v>
      </c>
      <c r="W44" s="120">
        <f t="shared" si="9"/>
        <v>0</v>
      </c>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row>
    <row r="45" spans="1:107" s="15" customFormat="1" ht="30" customHeight="1">
      <c r="A45" s="136">
        <v>15</v>
      </c>
      <c r="B45" s="137" t="s">
        <v>125</v>
      </c>
      <c r="C45" s="159">
        <f t="shared" si="14"/>
        <v>1402.23</v>
      </c>
      <c r="D45" s="162"/>
      <c r="E45" s="162">
        <v>1402.23</v>
      </c>
      <c r="F45" s="162"/>
      <c r="G45" s="156"/>
      <c r="H45" s="156"/>
      <c r="I45" s="163"/>
      <c r="J45" s="280"/>
      <c r="K45" s="280"/>
      <c r="L45" s="281"/>
      <c r="M45" s="281"/>
      <c r="N45" s="280"/>
      <c r="O45" s="88"/>
      <c r="P45" s="138"/>
      <c r="Q45" s="138"/>
      <c r="R45" s="134"/>
      <c r="S45" s="82"/>
      <c r="T45" s="134"/>
      <c r="U45" s="82">
        <f t="shared" si="16"/>
        <v>0</v>
      </c>
      <c r="V45" s="82"/>
      <c r="W45" s="120"/>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row>
    <row r="46" spans="1:107" s="15" customFormat="1" ht="16.5" customHeight="1">
      <c r="A46" s="73">
        <v>15</v>
      </c>
      <c r="B46" s="74" t="s">
        <v>32</v>
      </c>
      <c r="C46" s="159">
        <f t="shared" si="14"/>
        <v>242.59099999999998</v>
      </c>
      <c r="D46" s="164">
        <v>175.261</v>
      </c>
      <c r="E46" s="164">
        <v>67.052000000000007</v>
      </c>
      <c r="F46" s="164">
        <v>0.27800000000000002</v>
      </c>
      <c r="G46" s="246">
        <v>1390</v>
      </c>
      <c r="H46" s="246">
        <v>1390</v>
      </c>
      <c r="I46" s="165"/>
      <c r="J46" s="280">
        <v>83</v>
      </c>
      <c r="K46" s="280">
        <v>86.611999999999995</v>
      </c>
      <c r="L46" s="282">
        <v>7.99</v>
      </c>
      <c r="M46" s="282">
        <v>48.353999999999999</v>
      </c>
      <c r="N46" s="280">
        <v>100</v>
      </c>
      <c r="O46" s="88">
        <f t="shared" ref="O46:O54" si="18">IF(OR(N46=0,C46=0),"-",N46/C46)</f>
        <v>0.41221644661178697</v>
      </c>
      <c r="P46" s="88">
        <f t="shared" ref="P46:P54" si="19">IF(OR(N46=0,G46=0),"-",N46/G46)</f>
        <v>7.1942446043165464E-2</v>
      </c>
      <c r="Q46" s="88">
        <f t="shared" ref="Q46:Q54" si="20">IF(OR(N46=0,H46=0),"-",N46/H46)</f>
        <v>7.1942446043165464E-2</v>
      </c>
      <c r="R46" s="134">
        <f>I46/H46</f>
        <v>0</v>
      </c>
      <c r="S46" s="82">
        <v>45</v>
      </c>
      <c r="T46" s="134">
        <f>S46/J46</f>
        <v>0.54216867469879515</v>
      </c>
      <c r="U46" s="82">
        <f>T46*N46</f>
        <v>54.216867469879517</v>
      </c>
      <c r="V46" s="82">
        <f>U46-S46</f>
        <v>9.2168674698795172</v>
      </c>
      <c r="W46" s="120">
        <f>N46-J46</f>
        <v>17</v>
      </c>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row>
    <row r="47" spans="1:107" s="15" customFormat="1" ht="16.5" customHeight="1">
      <c r="A47" s="289" t="s">
        <v>4</v>
      </c>
      <c r="B47" s="290" t="s">
        <v>179</v>
      </c>
      <c r="C47" s="291"/>
      <c r="D47" s="292"/>
      <c r="E47" s="292"/>
      <c r="F47" s="292"/>
      <c r="G47" s="293">
        <v>92</v>
      </c>
      <c r="H47" s="293">
        <v>92</v>
      </c>
      <c r="I47" s="294"/>
      <c r="J47" s="295">
        <v>199</v>
      </c>
      <c r="K47" s="295"/>
      <c r="L47" s="296"/>
      <c r="M47" s="296"/>
      <c r="N47" s="295">
        <v>205</v>
      </c>
      <c r="O47" s="297"/>
      <c r="P47" s="297"/>
      <c r="Q47" s="297"/>
      <c r="R47" s="134"/>
      <c r="S47" s="82"/>
      <c r="T47" s="134"/>
      <c r="U47" s="82"/>
      <c r="V47" s="82"/>
      <c r="W47" s="120"/>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row>
    <row r="48" spans="1:107" s="32" customFormat="1" ht="18" hidden="1" customHeight="1" outlineLevel="1">
      <c r="A48" s="60"/>
      <c r="B48" s="61" t="s">
        <v>58</v>
      </c>
      <c r="C48" s="166"/>
      <c r="D48" s="166"/>
      <c r="E48" s="166"/>
      <c r="F48" s="166"/>
      <c r="G48" s="61"/>
      <c r="H48" s="61"/>
      <c r="I48" s="167"/>
      <c r="J48" s="283">
        <v>44327.5</v>
      </c>
      <c r="K48" s="283"/>
      <c r="L48" s="283"/>
      <c r="M48" s="283"/>
      <c r="N48" s="284">
        <v>44327.5</v>
      </c>
      <c r="O48" s="58" t="str">
        <f t="shared" si="18"/>
        <v>-</v>
      </c>
      <c r="P48" s="58" t="str">
        <f t="shared" si="19"/>
        <v>-</v>
      </c>
      <c r="Q48" s="58" t="str">
        <f t="shared" si="20"/>
        <v>-</v>
      </c>
      <c r="R48" s="135">
        <f t="shared" ref="R48:R54" si="21">N48-H48</f>
        <v>44327.5</v>
      </c>
      <c r="S48" s="86"/>
      <c r="T48" s="86"/>
      <c r="U48" s="86"/>
      <c r="V48" s="82"/>
      <c r="W48" s="120"/>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row>
    <row r="49" spans="1:107" s="32" customFormat="1" ht="18" hidden="1" customHeight="1" outlineLevel="1">
      <c r="A49" s="60"/>
      <c r="B49" s="61" t="s">
        <v>59</v>
      </c>
      <c r="C49" s="166"/>
      <c r="D49" s="166"/>
      <c r="E49" s="166"/>
      <c r="F49" s="166"/>
      <c r="G49" s="61"/>
      <c r="H49" s="61"/>
      <c r="I49" s="167"/>
      <c r="J49" s="283">
        <v>295</v>
      </c>
      <c r="K49" s="283"/>
      <c r="L49" s="283"/>
      <c r="M49" s="283"/>
      <c r="N49" s="284">
        <v>295</v>
      </c>
      <c r="O49" s="58" t="str">
        <f t="shared" si="18"/>
        <v>-</v>
      </c>
      <c r="P49" s="58" t="str">
        <f t="shared" si="19"/>
        <v>-</v>
      </c>
      <c r="Q49" s="58" t="str">
        <f t="shared" si="20"/>
        <v>-</v>
      </c>
      <c r="R49" s="135">
        <f t="shared" si="21"/>
        <v>295</v>
      </c>
      <c r="S49" s="86"/>
      <c r="T49" s="86"/>
      <c r="U49" s="86"/>
      <c r="V49" s="82"/>
      <c r="W49" s="120"/>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row>
    <row r="50" spans="1:107" s="15" customFormat="1" ht="18" customHeight="1" outlineLevel="1">
      <c r="A50" s="65" t="s">
        <v>5</v>
      </c>
      <c r="B50" s="67" t="s">
        <v>76</v>
      </c>
      <c r="C50" s="79">
        <f t="shared" ref="C50:J50" si="22">C51+C52</f>
        <v>18415.875</v>
      </c>
      <c r="D50" s="79">
        <f>D51+D52</f>
        <v>5839.991</v>
      </c>
      <c r="E50" s="79">
        <f>E51+E52</f>
        <v>5692.7190000000001</v>
      </c>
      <c r="F50" s="79">
        <f>F51+F52</f>
        <v>6883.165</v>
      </c>
      <c r="G50" s="298">
        <f t="shared" si="22"/>
        <v>60427</v>
      </c>
      <c r="H50" s="298">
        <f t="shared" si="22"/>
        <v>60427</v>
      </c>
      <c r="I50" s="299">
        <f t="shared" si="22"/>
        <v>0</v>
      </c>
      <c r="J50" s="280">
        <f t="shared" si="22"/>
        <v>73864</v>
      </c>
      <c r="K50" s="280"/>
      <c r="L50" s="280"/>
      <c r="M50" s="280"/>
      <c r="N50" s="285">
        <f>N51+N52</f>
        <v>93307</v>
      </c>
      <c r="O50" s="55">
        <f t="shared" si="18"/>
        <v>5.0666612365689927</v>
      </c>
      <c r="P50" s="55">
        <f t="shared" si="19"/>
        <v>1.5441276250682643</v>
      </c>
      <c r="Q50" s="55">
        <f t="shared" si="20"/>
        <v>1.5441276250682643</v>
      </c>
      <c r="R50" s="133">
        <f t="shared" si="21"/>
        <v>32880</v>
      </c>
      <c r="S50" s="85">
        <f>74064-J50</f>
        <v>200</v>
      </c>
      <c r="T50" s="85"/>
      <c r="U50" s="85"/>
      <c r="V50" s="85"/>
      <c r="W50" s="20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row>
    <row r="51" spans="1:107" s="32" customFormat="1" ht="18" customHeight="1">
      <c r="A51" s="62" t="s">
        <v>77</v>
      </c>
      <c r="B51" s="63" t="s">
        <v>23</v>
      </c>
      <c r="C51" s="168">
        <f>D51+E51+F51</f>
        <v>16357.187</v>
      </c>
      <c r="D51" s="81">
        <v>5124.4040000000005</v>
      </c>
      <c r="E51" s="81">
        <v>5239.1509999999998</v>
      </c>
      <c r="F51" s="81">
        <v>5993.6319999999996</v>
      </c>
      <c r="G51" s="248">
        <v>57331</v>
      </c>
      <c r="H51" s="248">
        <v>57331</v>
      </c>
      <c r="I51" s="167"/>
      <c r="J51" s="283">
        <v>50434</v>
      </c>
      <c r="K51" s="283"/>
      <c r="L51" s="283"/>
      <c r="M51" s="283"/>
      <c r="N51" s="284">
        <f>H51</f>
        <v>57331</v>
      </c>
      <c r="O51" s="70">
        <f t="shared" si="18"/>
        <v>3.5049425063123629</v>
      </c>
      <c r="P51" s="70">
        <f t="shared" si="19"/>
        <v>1</v>
      </c>
      <c r="Q51" s="70">
        <f t="shared" si="20"/>
        <v>1</v>
      </c>
      <c r="R51" s="135">
        <f t="shared" si="21"/>
        <v>0</v>
      </c>
      <c r="S51" s="86"/>
      <c r="T51" s="86"/>
      <c r="U51" s="86"/>
      <c r="V51" s="82"/>
      <c r="W51" s="120"/>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row>
    <row r="52" spans="1:107" s="32" customFormat="1" ht="18" customHeight="1">
      <c r="A52" s="62" t="s">
        <v>77</v>
      </c>
      <c r="B52" s="64" t="s">
        <v>78</v>
      </c>
      <c r="C52" s="168">
        <f>D52+E52+F52</f>
        <v>2058.6880000000001</v>
      </c>
      <c r="D52" s="168">
        <v>715.58699999999999</v>
      </c>
      <c r="E52" s="168">
        <v>453.56799999999998</v>
      </c>
      <c r="F52" s="168">
        <v>889.53300000000002</v>
      </c>
      <c r="G52" s="246">
        <v>3096</v>
      </c>
      <c r="H52" s="246">
        <v>3096</v>
      </c>
      <c r="I52" s="167"/>
      <c r="J52" s="283">
        <v>23430</v>
      </c>
      <c r="K52" s="283"/>
      <c r="L52" s="283"/>
      <c r="M52" s="283"/>
      <c r="N52" s="284">
        <f>30308+4182+1486</f>
        <v>35976</v>
      </c>
      <c r="O52" s="70">
        <f t="shared" si="18"/>
        <v>17.475207510802996</v>
      </c>
      <c r="P52" s="70">
        <f t="shared" si="19"/>
        <v>11.620155038759689</v>
      </c>
      <c r="Q52" s="70">
        <f t="shared" si="20"/>
        <v>11.620155038759689</v>
      </c>
      <c r="R52" s="135">
        <f t="shared" si="21"/>
        <v>32880</v>
      </c>
      <c r="S52" s="86"/>
      <c r="T52" s="86"/>
      <c r="U52" s="86"/>
      <c r="V52" s="82"/>
      <c r="W52" s="120"/>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row>
    <row r="53" spans="1:107" s="15" customFormat="1" ht="18.75" customHeight="1">
      <c r="A53" s="65" t="s">
        <v>94</v>
      </c>
      <c r="B53" s="67" t="s">
        <v>42</v>
      </c>
      <c r="C53" s="159">
        <f>D53+E53+F53</f>
        <v>70.09</v>
      </c>
      <c r="D53" s="159">
        <v>7.09</v>
      </c>
      <c r="E53" s="159">
        <v>32</v>
      </c>
      <c r="F53" s="159">
        <v>31</v>
      </c>
      <c r="G53" s="156">
        <v>0</v>
      </c>
      <c r="H53" s="156">
        <v>0</v>
      </c>
      <c r="I53" s="161"/>
      <c r="J53" s="280">
        <v>66.052000000000007</v>
      </c>
      <c r="K53" s="280"/>
      <c r="L53" s="280"/>
      <c r="M53" s="280"/>
      <c r="N53" s="285">
        <f>J53</f>
        <v>66.052000000000007</v>
      </c>
      <c r="O53" s="55">
        <f t="shared" si="18"/>
        <v>0.94238835782565278</v>
      </c>
      <c r="P53" s="58" t="str">
        <f t="shared" si="19"/>
        <v>-</v>
      </c>
      <c r="Q53" s="58" t="str">
        <f t="shared" si="20"/>
        <v>-</v>
      </c>
      <c r="R53" s="135">
        <f t="shared" si="21"/>
        <v>66.052000000000007</v>
      </c>
      <c r="S53" s="85"/>
      <c r="T53" s="85"/>
      <c r="U53" s="85"/>
      <c r="V53" s="82"/>
      <c r="W53" s="120"/>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row>
    <row r="54" spans="1:107" s="15" customFormat="1" ht="18.75" customHeight="1">
      <c r="A54" s="65" t="s">
        <v>101</v>
      </c>
      <c r="B54" s="67" t="s">
        <v>43</v>
      </c>
      <c r="C54" s="159">
        <f>D54+E54+F54</f>
        <v>1096.4159999999999</v>
      </c>
      <c r="D54" s="159">
        <v>132.71700000000001</v>
      </c>
      <c r="E54" s="159">
        <v>440.28</v>
      </c>
      <c r="F54" s="159">
        <v>523.41899999999998</v>
      </c>
      <c r="G54" s="156">
        <v>0</v>
      </c>
      <c r="H54" s="156">
        <v>0</v>
      </c>
      <c r="I54" s="161"/>
      <c r="J54" s="280">
        <v>247.096</v>
      </c>
      <c r="K54" s="280"/>
      <c r="L54" s="280"/>
      <c r="M54" s="280"/>
      <c r="N54" s="285">
        <f>J54</f>
        <v>247.096</v>
      </c>
      <c r="O54" s="55">
        <f t="shared" si="18"/>
        <v>0.22536701398009515</v>
      </c>
      <c r="P54" s="58" t="str">
        <f t="shared" si="19"/>
        <v>-</v>
      </c>
      <c r="Q54" s="58" t="str">
        <f t="shared" si="20"/>
        <v>-</v>
      </c>
      <c r="R54" s="135">
        <f t="shared" si="21"/>
        <v>247.096</v>
      </c>
      <c r="S54" s="85"/>
      <c r="T54" s="85"/>
      <c r="U54" s="85"/>
      <c r="V54" s="82"/>
      <c r="W54" s="120"/>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row>
    <row r="55" spans="1:107" s="15" customFormat="1" ht="18.75" customHeight="1">
      <c r="A55" s="66" t="s">
        <v>137</v>
      </c>
      <c r="B55" s="68" t="s">
        <v>110</v>
      </c>
      <c r="C55" s="164">
        <v>0</v>
      </c>
      <c r="D55" s="164"/>
      <c r="E55" s="164"/>
      <c r="F55" s="164"/>
      <c r="G55" s="169"/>
      <c r="H55" s="169"/>
      <c r="I55" s="170"/>
      <c r="J55" s="282"/>
      <c r="K55" s="282"/>
      <c r="L55" s="282"/>
      <c r="M55" s="282"/>
      <c r="N55" s="282"/>
      <c r="O55" s="90"/>
      <c r="P55" s="69"/>
      <c r="Q55" s="69"/>
      <c r="R55" s="135"/>
      <c r="S55" s="85"/>
      <c r="T55" s="85"/>
      <c r="U55" s="85"/>
      <c r="V55" s="82"/>
      <c r="W55" s="120"/>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row>
    <row r="56" spans="1:107" ht="18" hidden="1" customHeight="1" outlineLevel="1">
      <c r="C56" s="150"/>
      <c r="D56" s="150"/>
      <c r="E56" s="150"/>
      <c r="F56" s="150"/>
      <c r="H56" s="120">
        <f>H40*88%</f>
        <v>176</v>
      </c>
      <c r="I56" s="171"/>
      <c r="J56" s="286">
        <f>J40*88%</f>
        <v>844.8</v>
      </c>
      <c r="K56" s="287"/>
      <c r="L56" s="287"/>
      <c r="M56" s="287"/>
      <c r="N56" s="286">
        <f>N40*88%</f>
        <v>836</v>
      </c>
      <c r="O56" s="82"/>
      <c r="P56" s="17"/>
      <c r="Q56" s="17"/>
      <c r="R56" s="134"/>
      <c r="S56" s="82"/>
      <c r="T56" s="82"/>
      <c r="U56" s="82"/>
      <c r="V56" s="82"/>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row>
    <row r="57" spans="1:107" ht="18" hidden="1" customHeight="1" outlineLevel="1">
      <c r="H57" s="120" t="e">
        <f>#REF!-H56</f>
        <v>#REF!</v>
      </c>
      <c r="I57" s="171"/>
      <c r="J57" s="287"/>
      <c r="K57" s="287"/>
      <c r="L57" s="287"/>
      <c r="M57" s="287"/>
      <c r="N57" s="286" t="e">
        <f>#REF!-N56</f>
        <v>#REF!</v>
      </c>
      <c r="O57" s="82"/>
      <c r="P57" s="17"/>
      <c r="Q57" s="17"/>
      <c r="R57" s="135" t="e">
        <f>N57-H57</f>
        <v>#REF!</v>
      </c>
      <c r="S57" s="82"/>
      <c r="T57" s="82"/>
      <c r="U57" s="82"/>
      <c r="V57" s="82"/>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row>
    <row r="58" spans="1:107" ht="18" hidden="1" customHeight="1" outlineLevel="1">
      <c r="H58" s="17"/>
      <c r="I58" s="171"/>
      <c r="J58" s="287"/>
      <c r="K58" s="287"/>
      <c r="L58" s="287"/>
      <c r="M58" s="287"/>
      <c r="N58" s="287" t="e">
        <f>N57-H57</f>
        <v>#REF!</v>
      </c>
      <c r="O58" s="82"/>
      <c r="P58" s="17"/>
      <c r="Q58" s="17"/>
      <c r="R58" s="134"/>
      <c r="S58" s="82"/>
      <c r="T58" s="82"/>
      <c r="U58" s="82"/>
      <c r="V58" s="82"/>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row>
    <row r="59" spans="1:107" ht="18" customHeight="1" collapsed="1">
      <c r="H59" s="17"/>
      <c r="I59" s="171"/>
      <c r="J59" s="287"/>
      <c r="K59" s="287"/>
      <c r="L59" s="287"/>
      <c r="M59" s="287"/>
      <c r="N59" s="287"/>
      <c r="O59" s="82"/>
      <c r="P59" s="17"/>
      <c r="Q59" s="17"/>
      <c r="R59" s="134"/>
      <c r="S59" s="82"/>
      <c r="T59" s="82"/>
      <c r="U59" s="82"/>
      <c r="V59" s="82"/>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row>
    <row r="60" spans="1:107" ht="18" customHeight="1">
      <c r="H60" s="172"/>
      <c r="I60" s="171"/>
      <c r="J60" s="288"/>
      <c r="K60" s="287"/>
      <c r="L60" s="287"/>
      <c r="M60" s="287"/>
      <c r="N60" s="287"/>
      <c r="O60" s="82"/>
      <c r="P60" s="17"/>
      <c r="Q60" s="17"/>
      <c r="R60" s="134"/>
      <c r="S60" s="82"/>
      <c r="T60" s="82"/>
      <c r="U60" s="82"/>
      <c r="V60" s="82"/>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row>
    <row r="61" spans="1:107" ht="18" customHeight="1">
      <c r="H61" s="17"/>
      <c r="I61" s="171"/>
      <c r="J61" s="288"/>
      <c r="K61" s="287"/>
      <c r="L61" s="287"/>
      <c r="M61" s="287"/>
      <c r="N61" s="287"/>
      <c r="O61" s="82"/>
      <c r="P61" s="17"/>
      <c r="Q61" s="17"/>
      <c r="R61" s="134"/>
      <c r="S61" s="82"/>
      <c r="T61" s="82"/>
      <c r="U61" s="82"/>
      <c r="V61" s="82"/>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row>
    <row r="62" spans="1:107" ht="18" customHeight="1">
      <c r="H62" s="17"/>
      <c r="I62" s="171"/>
      <c r="J62" s="287"/>
      <c r="K62" s="287"/>
      <c r="L62" s="287"/>
      <c r="M62" s="287"/>
      <c r="N62" s="287"/>
      <c r="O62" s="82"/>
      <c r="P62" s="17"/>
      <c r="Q62" s="17"/>
      <c r="R62" s="134"/>
      <c r="S62" s="82"/>
      <c r="T62" s="82"/>
      <c r="U62" s="82"/>
      <c r="V62" s="82"/>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row>
    <row r="63" spans="1:107" ht="18" customHeight="1">
      <c r="H63" s="17"/>
      <c r="I63" s="171"/>
      <c r="J63" s="287"/>
      <c r="K63" s="287"/>
      <c r="L63" s="287"/>
      <c r="M63" s="287"/>
      <c r="N63" s="287"/>
      <c r="O63" s="82"/>
      <c r="P63" s="17"/>
      <c r="Q63" s="17"/>
      <c r="R63" s="134"/>
      <c r="S63" s="82"/>
      <c r="T63" s="82"/>
      <c r="U63" s="82"/>
      <c r="V63" s="82"/>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row>
    <row r="64" spans="1:107" ht="18" customHeight="1">
      <c r="H64" s="17"/>
      <c r="I64" s="171"/>
      <c r="J64" s="287"/>
      <c r="K64" s="287"/>
      <c r="L64" s="287"/>
      <c r="M64" s="287"/>
      <c r="N64" s="287"/>
      <c r="O64" s="82"/>
      <c r="P64" s="17"/>
      <c r="Q64" s="17"/>
      <c r="R64" s="134"/>
      <c r="S64" s="82"/>
      <c r="T64" s="82"/>
      <c r="U64" s="82"/>
      <c r="V64" s="82"/>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row>
    <row r="65" spans="8:107" ht="18" customHeight="1">
      <c r="H65" s="17"/>
      <c r="I65" s="171"/>
      <c r="J65" s="287"/>
      <c r="K65" s="287"/>
      <c r="L65" s="287"/>
      <c r="M65" s="287"/>
      <c r="N65" s="287"/>
      <c r="O65" s="82"/>
      <c r="P65" s="17"/>
      <c r="Q65" s="17"/>
      <c r="R65" s="134"/>
      <c r="S65" s="82"/>
      <c r="T65" s="82"/>
      <c r="U65" s="82"/>
      <c r="V65" s="82"/>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row>
    <row r="66" spans="8:107" ht="18" customHeight="1">
      <c r="H66" s="17"/>
      <c r="I66" s="171"/>
      <c r="J66" s="287"/>
      <c r="K66" s="287"/>
      <c r="L66" s="287"/>
      <c r="M66" s="287"/>
      <c r="N66" s="287"/>
      <c r="O66" s="82"/>
      <c r="P66" s="17"/>
      <c r="Q66" s="17"/>
      <c r="R66" s="134"/>
      <c r="S66" s="82"/>
      <c r="T66" s="82"/>
      <c r="U66" s="82"/>
      <c r="V66" s="82"/>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row>
    <row r="67" spans="8:107" ht="18" customHeight="1">
      <c r="H67" s="17"/>
      <c r="I67" s="171"/>
      <c r="J67" s="287"/>
      <c r="K67" s="287"/>
      <c r="L67" s="287"/>
      <c r="M67" s="287"/>
      <c r="N67" s="287"/>
      <c r="O67" s="82"/>
      <c r="P67" s="17"/>
      <c r="Q67" s="17"/>
      <c r="R67" s="134"/>
      <c r="S67" s="82"/>
      <c r="T67" s="82"/>
      <c r="U67" s="82"/>
      <c r="V67" s="82"/>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row>
    <row r="68" spans="8:107" ht="18" customHeight="1">
      <c r="H68" s="17"/>
      <c r="I68" s="171"/>
      <c r="J68" s="287"/>
      <c r="K68" s="287"/>
      <c r="L68" s="287"/>
      <c r="M68" s="287"/>
      <c r="N68" s="287"/>
      <c r="O68" s="82"/>
      <c r="P68" s="17"/>
      <c r="Q68" s="17"/>
      <c r="R68" s="134"/>
      <c r="S68" s="82"/>
      <c r="T68" s="82"/>
      <c r="U68" s="82"/>
      <c r="V68" s="82"/>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row>
    <row r="69" spans="8:107" ht="18" customHeight="1">
      <c r="H69" s="17"/>
      <c r="I69" s="171"/>
      <c r="J69" s="287"/>
      <c r="K69" s="287"/>
      <c r="L69" s="287"/>
      <c r="M69" s="287"/>
      <c r="N69" s="287"/>
      <c r="O69" s="82"/>
      <c r="P69" s="17"/>
      <c r="Q69" s="17"/>
      <c r="R69" s="134"/>
      <c r="S69" s="82"/>
      <c r="T69" s="82"/>
      <c r="U69" s="82"/>
      <c r="V69" s="82"/>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row>
    <row r="70" spans="8:107" ht="18" customHeight="1">
      <c r="H70" s="17"/>
      <c r="I70" s="171"/>
      <c r="J70" s="287"/>
      <c r="K70" s="287"/>
      <c r="L70" s="287"/>
      <c r="M70" s="287"/>
      <c r="N70" s="287"/>
      <c r="O70" s="82"/>
      <c r="P70" s="17"/>
      <c r="Q70" s="17"/>
      <c r="R70" s="134"/>
      <c r="S70" s="82"/>
      <c r="T70" s="82"/>
      <c r="U70" s="82"/>
      <c r="V70" s="82"/>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row>
    <row r="71" spans="8:107" ht="18" customHeight="1">
      <c r="H71" s="17"/>
      <c r="I71" s="171"/>
      <c r="J71" s="287"/>
      <c r="K71" s="287"/>
      <c r="L71" s="287"/>
      <c r="M71" s="287"/>
      <c r="N71" s="287"/>
      <c r="O71" s="82"/>
      <c r="P71" s="17"/>
      <c r="Q71" s="17"/>
      <c r="R71" s="134"/>
      <c r="S71" s="82"/>
      <c r="T71" s="82"/>
      <c r="U71" s="82"/>
      <c r="V71" s="82"/>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row>
    <row r="72" spans="8:107" ht="18" customHeight="1">
      <c r="H72" s="17"/>
      <c r="I72" s="171"/>
      <c r="J72" s="287"/>
      <c r="K72" s="287"/>
      <c r="L72" s="287"/>
      <c r="M72" s="287"/>
      <c r="N72" s="287"/>
      <c r="O72" s="82"/>
      <c r="P72" s="17"/>
      <c r="Q72" s="17"/>
      <c r="R72" s="134"/>
      <c r="S72" s="82"/>
      <c r="T72" s="82"/>
      <c r="U72" s="82"/>
      <c r="V72" s="82"/>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row>
    <row r="73" spans="8:107" ht="18" customHeight="1">
      <c r="H73" s="17"/>
      <c r="I73" s="171"/>
      <c r="J73" s="287"/>
      <c r="K73" s="287"/>
      <c r="L73" s="287"/>
      <c r="M73" s="287"/>
      <c r="N73" s="287"/>
      <c r="O73" s="82"/>
      <c r="P73" s="17"/>
      <c r="Q73" s="17"/>
      <c r="R73" s="134"/>
      <c r="S73" s="82"/>
      <c r="T73" s="82"/>
      <c r="U73" s="82"/>
      <c r="V73" s="82"/>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c r="CV73" s="17"/>
      <c r="CW73" s="17"/>
      <c r="CX73" s="17"/>
      <c r="CY73" s="17"/>
      <c r="CZ73" s="17"/>
      <c r="DA73" s="17"/>
      <c r="DB73" s="17"/>
      <c r="DC73" s="17"/>
    </row>
    <row r="74" spans="8:107" ht="18" customHeight="1">
      <c r="H74" s="17"/>
      <c r="I74" s="171"/>
      <c r="J74" s="287"/>
      <c r="K74" s="287"/>
      <c r="L74" s="287"/>
      <c r="M74" s="287"/>
      <c r="N74" s="287"/>
      <c r="O74" s="82"/>
      <c r="P74" s="17"/>
      <c r="Q74" s="17"/>
      <c r="R74" s="134"/>
      <c r="S74" s="82"/>
      <c r="T74" s="82"/>
      <c r="U74" s="82"/>
      <c r="V74" s="82"/>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row>
    <row r="75" spans="8:107" ht="18" customHeight="1">
      <c r="H75" s="17"/>
      <c r="I75" s="171"/>
      <c r="J75" s="287"/>
      <c r="K75" s="287"/>
      <c r="L75" s="287"/>
      <c r="M75" s="287"/>
      <c r="N75" s="287"/>
      <c r="O75" s="82"/>
      <c r="P75" s="17"/>
      <c r="Q75" s="17"/>
      <c r="R75" s="134"/>
      <c r="S75" s="82"/>
      <c r="T75" s="82"/>
      <c r="U75" s="82"/>
      <c r="V75" s="82"/>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row>
    <row r="76" spans="8:107" ht="18" customHeight="1">
      <c r="H76" s="17"/>
      <c r="I76" s="171"/>
      <c r="J76" s="287"/>
      <c r="K76" s="287"/>
      <c r="L76" s="287"/>
      <c r="M76" s="287"/>
      <c r="N76" s="287"/>
      <c r="O76" s="82"/>
      <c r="P76" s="17"/>
      <c r="Q76" s="17"/>
      <c r="R76" s="134"/>
      <c r="S76" s="82"/>
      <c r="T76" s="82"/>
      <c r="U76" s="82"/>
      <c r="V76" s="82"/>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row>
    <row r="77" spans="8:107" ht="18" customHeight="1">
      <c r="H77" s="17"/>
      <c r="I77" s="171"/>
      <c r="J77" s="287"/>
      <c r="K77" s="287"/>
      <c r="L77" s="287"/>
      <c r="M77" s="287"/>
      <c r="N77" s="287"/>
      <c r="O77" s="82"/>
      <c r="P77" s="17"/>
      <c r="Q77" s="17"/>
      <c r="R77" s="134"/>
      <c r="S77" s="82"/>
      <c r="T77" s="82"/>
      <c r="U77" s="82"/>
      <c r="V77" s="82"/>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row>
    <row r="78" spans="8:107" ht="18" customHeight="1">
      <c r="H78" s="17"/>
      <c r="I78" s="171"/>
      <c r="J78" s="287"/>
      <c r="K78" s="287"/>
      <c r="L78" s="287"/>
      <c r="M78" s="287"/>
      <c r="N78" s="287"/>
      <c r="O78" s="82"/>
      <c r="P78" s="17"/>
      <c r="Q78" s="17"/>
      <c r="R78" s="134"/>
      <c r="S78" s="82"/>
      <c r="T78" s="82"/>
      <c r="U78" s="82"/>
      <c r="V78" s="82"/>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row>
    <row r="79" spans="8:107" ht="18" customHeight="1">
      <c r="H79" s="17"/>
      <c r="I79" s="171"/>
      <c r="J79" s="287"/>
      <c r="K79" s="287"/>
      <c r="L79" s="287"/>
      <c r="M79" s="287"/>
      <c r="N79" s="287"/>
      <c r="O79" s="82"/>
      <c r="P79" s="17"/>
      <c r="Q79" s="17"/>
      <c r="R79" s="134"/>
      <c r="S79" s="82"/>
      <c r="T79" s="82"/>
      <c r="U79" s="82"/>
      <c r="V79" s="82"/>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row>
    <row r="80" spans="8:107" ht="18" customHeight="1">
      <c r="H80" s="17"/>
      <c r="I80" s="171"/>
      <c r="J80" s="287"/>
      <c r="K80" s="287"/>
      <c r="L80" s="287"/>
      <c r="M80" s="287"/>
      <c r="N80" s="287"/>
      <c r="O80" s="82"/>
      <c r="P80" s="17"/>
      <c r="Q80" s="17"/>
      <c r="R80" s="134"/>
      <c r="S80" s="82"/>
      <c r="T80" s="82"/>
      <c r="U80" s="82"/>
      <c r="V80" s="82"/>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row>
    <row r="81" spans="8:107" ht="18" customHeight="1">
      <c r="H81" s="17"/>
      <c r="I81" s="171"/>
      <c r="J81" s="287"/>
      <c r="K81" s="287"/>
      <c r="L81" s="287"/>
      <c r="M81" s="287"/>
      <c r="N81" s="287"/>
      <c r="O81" s="82"/>
      <c r="P81" s="17"/>
      <c r="Q81" s="17"/>
      <c r="R81" s="134"/>
      <c r="S81" s="82"/>
      <c r="T81" s="82"/>
      <c r="U81" s="82"/>
      <c r="V81" s="82"/>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row>
    <row r="82" spans="8:107" ht="18" customHeight="1">
      <c r="H82" s="17"/>
      <c r="I82" s="171"/>
      <c r="J82" s="287"/>
      <c r="K82" s="287"/>
      <c r="L82" s="287"/>
      <c r="M82" s="287"/>
      <c r="N82" s="287"/>
      <c r="O82" s="82"/>
      <c r="P82" s="17"/>
      <c r="Q82" s="17"/>
      <c r="R82" s="134"/>
      <c r="S82" s="82"/>
      <c r="T82" s="82"/>
      <c r="U82" s="82"/>
      <c r="V82" s="82"/>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row>
    <row r="83" spans="8:107" ht="18" customHeight="1">
      <c r="H83" s="17"/>
      <c r="I83" s="171"/>
      <c r="J83" s="287"/>
      <c r="K83" s="287"/>
      <c r="L83" s="287"/>
      <c r="M83" s="287"/>
      <c r="N83" s="287"/>
      <c r="O83" s="82"/>
      <c r="P83" s="17"/>
      <c r="Q83" s="17"/>
      <c r="R83" s="134"/>
      <c r="S83" s="82"/>
      <c r="T83" s="82"/>
      <c r="U83" s="82"/>
      <c r="V83" s="82"/>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row>
    <row r="84" spans="8:107" ht="18" customHeight="1">
      <c r="H84" s="17"/>
      <c r="I84" s="171"/>
      <c r="J84" s="287"/>
      <c r="K84" s="287"/>
      <c r="L84" s="287"/>
      <c r="M84" s="287"/>
      <c r="N84" s="287"/>
      <c r="O84" s="82"/>
      <c r="P84" s="17"/>
      <c r="Q84" s="17"/>
      <c r="R84" s="134"/>
      <c r="S84" s="82"/>
      <c r="T84" s="82"/>
      <c r="U84" s="82"/>
      <c r="V84" s="82"/>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row>
    <row r="85" spans="8:107" ht="18" customHeight="1">
      <c r="H85" s="17"/>
      <c r="I85" s="171"/>
      <c r="J85" s="287"/>
      <c r="K85" s="287"/>
      <c r="L85" s="287"/>
      <c r="M85" s="287"/>
      <c r="N85" s="287"/>
      <c r="O85" s="82"/>
      <c r="P85" s="17"/>
      <c r="Q85" s="17"/>
      <c r="R85" s="134"/>
      <c r="S85" s="82"/>
      <c r="T85" s="82"/>
      <c r="U85" s="82"/>
      <c r="V85" s="82"/>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row>
    <row r="86" spans="8:107" ht="18" customHeight="1">
      <c r="H86" s="17"/>
      <c r="I86" s="171"/>
      <c r="J86" s="287"/>
      <c r="K86" s="287"/>
      <c r="L86" s="287"/>
      <c r="M86" s="287"/>
      <c r="N86" s="287"/>
      <c r="O86" s="82"/>
      <c r="P86" s="17"/>
      <c r="Q86" s="17"/>
      <c r="R86" s="134"/>
      <c r="S86" s="82"/>
      <c r="T86" s="82"/>
      <c r="U86" s="82"/>
      <c r="V86" s="82"/>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row>
    <row r="87" spans="8:107" ht="18" customHeight="1">
      <c r="H87" s="17"/>
      <c r="I87" s="171"/>
      <c r="J87" s="287"/>
      <c r="K87" s="287"/>
      <c r="L87" s="287"/>
      <c r="M87" s="287"/>
      <c r="N87" s="287"/>
      <c r="O87" s="82"/>
      <c r="P87" s="17"/>
      <c r="Q87" s="17"/>
      <c r="R87" s="134"/>
      <c r="S87" s="82"/>
      <c r="T87" s="82"/>
      <c r="U87" s="82"/>
      <c r="V87" s="82"/>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row>
    <row r="88" spans="8:107" ht="18" customHeight="1">
      <c r="H88" s="17"/>
      <c r="I88" s="171"/>
      <c r="J88" s="287"/>
      <c r="K88" s="287"/>
      <c r="L88" s="287"/>
      <c r="M88" s="287"/>
      <c r="N88" s="287"/>
      <c r="O88" s="82"/>
      <c r="P88" s="17"/>
      <c r="Q88" s="17"/>
      <c r="R88" s="134"/>
      <c r="S88" s="82"/>
      <c r="T88" s="82"/>
      <c r="U88" s="82"/>
      <c r="V88" s="82"/>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row>
    <row r="89" spans="8:107" ht="18" customHeight="1">
      <c r="H89" s="17"/>
      <c r="I89" s="171"/>
      <c r="J89" s="287"/>
      <c r="K89" s="287"/>
      <c r="L89" s="287"/>
      <c r="M89" s="287"/>
      <c r="N89" s="287"/>
      <c r="O89" s="82"/>
      <c r="P89" s="17"/>
      <c r="Q89" s="17"/>
      <c r="R89" s="134"/>
      <c r="S89" s="82"/>
      <c r="T89" s="82"/>
      <c r="U89" s="82"/>
      <c r="V89" s="82"/>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row>
    <row r="90" spans="8:107" ht="18" customHeight="1">
      <c r="H90" s="17"/>
      <c r="I90" s="171"/>
      <c r="J90" s="287"/>
      <c r="K90" s="287"/>
      <c r="L90" s="287"/>
      <c r="M90" s="287"/>
      <c r="N90" s="287"/>
      <c r="O90" s="82"/>
      <c r="P90" s="17"/>
      <c r="Q90" s="17"/>
      <c r="R90" s="134"/>
      <c r="S90" s="82"/>
      <c r="T90" s="82"/>
      <c r="U90" s="82"/>
      <c r="V90" s="82"/>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row>
    <row r="91" spans="8:107" ht="18" customHeight="1">
      <c r="H91" s="17"/>
      <c r="I91" s="171"/>
      <c r="J91" s="287"/>
      <c r="K91" s="287"/>
      <c r="L91" s="287"/>
      <c r="M91" s="287"/>
      <c r="N91" s="287"/>
      <c r="O91" s="82"/>
      <c r="P91" s="17"/>
      <c r="Q91" s="17"/>
      <c r="R91" s="134"/>
      <c r="S91" s="82"/>
      <c r="T91" s="82"/>
      <c r="U91" s="82"/>
      <c r="V91" s="82"/>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row>
    <row r="92" spans="8:107" ht="18" customHeight="1">
      <c r="H92" s="17"/>
      <c r="I92" s="171"/>
      <c r="J92" s="287"/>
      <c r="K92" s="287"/>
      <c r="L92" s="287"/>
      <c r="M92" s="287"/>
      <c r="N92" s="287"/>
      <c r="O92" s="82"/>
      <c r="P92" s="17"/>
      <c r="Q92" s="17"/>
      <c r="R92" s="134"/>
      <c r="S92" s="82"/>
      <c r="T92" s="82"/>
      <c r="U92" s="82"/>
      <c r="V92" s="82"/>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row>
    <row r="93" spans="8:107" ht="18" customHeight="1">
      <c r="H93" s="17"/>
      <c r="I93" s="171"/>
      <c r="J93" s="287"/>
      <c r="K93" s="287"/>
      <c r="L93" s="287"/>
      <c r="M93" s="287"/>
      <c r="N93" s="287"/>
      <c r="O93" s="82"/>
      <c r="P93" s="17"/>
      <c r="Q93" s="17"/>
      <c r="R93" s="134"/>
      <c r="S93" s="82"/>
      <c r="T93" s="82"/>
      <c r="U93" s="82"/>
      <c r="V93" s="82"/>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row>
    <row r="94" spans="8:107" ht="18" customHeight="1">
      <c r="H94" s="17"/>
      <c r="I94" s="171"/>
      <c r="J94" s="287"/>
      <c r="K94" s="287"/>
      <c r="L94" s="287"/>
      <c r="M94" s="287"/>
      <c r="N94" s="287"/>
      <c r="O94" s="82"/>
      <c r="P94" s="17"/>
      <c r="Q94" s="17"/>
      <c r="R94" s="134"/>
      <c r="S94" s="82"/>
      <c r="T94" s="82"/>
      <c r="U94" s="82"/>
      <c r="V94" s="82"/>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row>
    <row r="95" spans="8:107" ht="18" customHeight="1">
      <c r="H95" s="17"/>
      <c r="I95" s="171"/>
      <c r="J95" s="287"/>
      <c r="K95" s="287"/>
      <c r="L95" s="287"/>
      <c r="M95" s="287"/>
      <c r="N95" s="287"/>
      <c r="O95" s="82"/>
      <c r="P95" s="17"/>
      <c r="Q95" s="17"/>
      <c r="R95" s="134"/>
      <c r="S95" s="82"/>
      <c r="T95" s="82"/>
      <c r="U95" s="82"/>
      <c r="V95" s="82"/>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row>
    <row r="96" spans="8:107" ht="18" customHeight="1">
      <c r="H96" s="17"/>
      <c r="I96" s="171"/>
      <c r="J96" s="287"/>
      <c r="K96" s="287"/>
      <c r="L96" s="287"/>
      <c r="M96" s="287"/>
      <c r="N96" s="287"/>
      <c r="O96" s="82"/>
      <c r="P96" s="17"/>
      <c r="Q96" s="17"/>
      <c r="R96" s="134"/>
      <c r="S96" s="82"/>
      <c r="T96" s="82"/>
      <c r="U96" s="82"/>
      <c r="V96" s="82"/>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row>
    <row r="97" spans="8:107" ht="18" customHeight="1">
      <c r="H97" s="17"/>
      <c r="I97" s="171"/>
      <c r="J97" s="287"/>
      <c r="K97" s="287"/>
      <c r="L97" s="287"/>
      <c r="M97" s="287"/>
      <c r="N97" s="287"/>
      <c r="O97" s="82"/>
      <c r="P97" s="17"/>
      <c r="Q97" s="17"/>
      <c r="R97" s="134"/>
      <c r="S97" s="82"/>
      <c r="T97" s="82"/>
      <c r="U97" s="82"/>
      <c r="V97" s="82"/>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row>
    <row r="98" spans="8:107" ht="18" customHeight="1">
      <c r="H98" s="17"/>
      <c r="I98" s="171"/>
      <c r="J98" s="287"/>
      <c r="K98" s="287"/>
      <c r="L98" s="287"/>
      <c r="M98" s="287"/>
      <c r="N98" s="287"/>
      <c r="O98" s="82"/>
      <c r="P98" s="17"/>
      <c r="Q98" s="17"/>
      <c r="R98" s="134"/>
      <c r="S98" s="82"/>
      <c r="T98" s="82"/>
      <c r="U98" s="82"/>
      <c r="V98" s="82"/>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row>
    <row r="99" spans="8:107" ht="18" customHeight="1">
      <c r="H99" s="17"/>
      <c r="I99" s="171"/>
      <c r="J99" s="287"/>
      <c r="K99" s="287"/>
      <c r="L99" s="287"/>
      <c r="M99" s="287"/>
      <c r="N99" s="287"/>
      <c r="O99" s="82"/>
      <c r="P99" s="17"/>
      <c r="Q99" s="17"/>
      <c r="R99" s="134"/>
      <c r="S99" s="82"/>
      <c r="T99" s="82"/>
      <c r="U99" s="82"/>
      <c r="V99" s="82"/>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row>
    <row r="100" spans="8:107" ht="18" customHeight="1">
      <c r="H100" s="17"/>
      <c r="I100" s="171"/>
      <c r="J100" s="287"/>
      <c r="K100" s="287"/>
      <c r="L100" s="287"/>
      <c r="M100" s="287"/>
      <c r="N100" s="287"/>
      <c r="O100" s="82"/>
      <c r="P100" s="17"/>
      <c r="Q100" s="17"/>
      <c r="R100" s="134"/>
      <c r="S100" s="82"/>
      <c r="T100" s="82"/>
      <c r="U100" s="82"/>
      <c r="V100" s="82"/>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row>
    <row r="101" spans="8:107" ht="18" customHeight="1">
      <c r="H101" s="17"/>
      <c r="I101" s="171"/>
      <c r="J101" s="287"/>
      <c r="K101" s="287"/>
      <c r="L101" s="287"/>
      <c r="M101" s="287"/>
      <c r="N101" s="287"/>
      <c r="O101" s="82"/>
      <c r="P101" s="17"/>
      <c r="Q101" s="17"/>
      <c r="R101" s="134"/>
      <c r="S101" s="82"/>
      <c r="T101" s="82"/>
      <c r="U101" s="82"/>
      <c r="V101" s="82"/>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row>
    <row r="102" spans="8:107" ht="18" customHeight="1">
      <c r="H102" s="17"/>
      <c r="I102" s="171"/>
      <c r="J102" s="287"/>
      <c r="K102" s="287"/>
      <c r="L102" s="287"/>
      <c r="M102" s="287"/>
      <c r="N102" s="287"/>
      <c r="O102" s="82"/>
      <c r="P102" s="17"/>
      <c r="Q102" s="17"/>
      <c r="R102" s="134"/>
      <c r="S102" s="82"/>
      <c r="T102" s="82"/>
      <c r="U102" s="82"/>
      <c r="V102" s="82"/>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row>
    <row r="103" spans="8:107" ht="18" customHeight="1">
      <c r="H103" s="17"/>
      <c r="I103" s="171"/>
      <c r="J103" s="287"/>
      <c r="K103" s="287"/>
      <c r="L103" s="287"/>
      <c r="M103" s="287"/>
      <c r="N103" s="287"/>
      <c r="O103" s="82"/>
      <c r="P103" s="17"/>
      <c r="Q103" s="17"/>
      <c r="R103" s="134"/>
      <c r="S103" s="82"/>
      <c r="T103" s="82"/>
      <c r="U103" s="82"/>
      <c r="V103" s="82"/>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row>
    <row r="104" spans="8:107" ht="18" customHeight="1">
      <c r="H104" s="17"/>
      <c r="I104" s="171"/>
      <c r="J104" s="287"/>
      <c r="K104" s="287"/>
      <c r="L104" s="287"/>
      <c r="M104" s="287"/>
      <c r="N104" s="287"/>
      <c r="O104" s="82"/>
      <c r="P104" s="17"/>
      <c r="Q104" s="17"/>
      <c r="R104" s="134"/>
      <c r="S104" s="82"/>
      <c r="T104" s="82"/>
      <c r="U104" s="82"/>
      <c r="V104" s="82"/>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row>
    <row r="105" spans="8:107" ht="18" customHeight="1">
      <c r="H105" s="17"/>
      <c r="I105" s="171"/>
      <c r="J105" s="287"/>
      <c r="K105" s="287"/>
      <c r="L105" s="287"/>
      <c r="M105" s="287"/>
      <c r="N105" s="287"/>
      <c r="O105" s="82"/>
      <c r="P105" s="17"/>
      <c r="Q105" s="17"/>
      <c r="R105" s="134"/>
      <c r="S105" s="82"/>
      <c r="T105" s="82"/>
      <c r="U105" s="82"/>
      <c r="V105" s="82"/>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row>
    <row r="106" spans="8:107" ht="18" customHeight="1">
      <c r="H106" s="17"/>
      <c r="I106" s="171"/>
      <c r="J106" s="287"/>
      <c r="K106" s="287"/>
      <c r="L106" s="287"/>
      <c r="M106" s="287"/>
      <c r="N106" s="287"/>
      <c r="O106" s="82"/>
      <c r="P106" s="17"/>
      <c r="Q106" s="17"/>
      <c r="R106" s="134"/>
      <c r="S106" s="82"/>
      <c r="T106" s="82"/>
      <c r="U106" s="82"/>
      <c r="V106" s="82"/>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row>
    <row r="107" spans="8:107" ht="18" customHeight="1">
      <c r="H107" s="17"/>
      <c r="I107" s="171"/>
      <c r="J107" s="287"/>
      <c r="K107" s="287"/>
      <c r="L107" s="287"/>
      <c r="M107" s="287"/>
      <c r="N107" s="287"/>
      <c r="O107" s="82"/>
      <c r="P107" s="17"/>
      <c r="Q107" s="17"/>
      <c r="R107" s="134"/>
      <c r="S107" s="82"/>
      <c r="T107" s="82"/>
      <c r="U107" s="82"/>
      <c r="V107" s="82"/>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row>
    <row r="108" spans="8:107" ht="18" customHeight="1">
      <c r="H108" s="17"/>
      <c r="I108" s="171"/>
      <c r="J108" s="287"/>
      <c r="K108" s="287"/>
      <c r="L108" s="287"/>
      <c r="M108" s="287"/>
      <c r="N108" s="287"/>
      <c r="O108" s="82"/>
      <c r="P108" s="17"/>
      <c r="Q108" s="17"/>
      <c r="R108" s="134"/>
      <c r="S108" s="82"/>
      <c r="T108" s="82"/>
      <c r="U108" s="82"/>
      <c r="V108" s="82"/>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row>
    <row r="109" spans="8:107" ht="18" customHeight="1">
      <c r="H109" s="17"/>
      <c r="I109" s="171"/>
      <c r="J109" s="287"/>
      <c r="K109" s="287"/>
      <c r="L109" s="287"/>
      <c r="M109" s="287"/>
      <c r="N109" s="287"/>
      <c r="O109" s="82"/>
      <c r="P109" s="17"/>
      <c r="Q109" s="17"/>
      <c r="R109" s="134"/>
      <c r="S109" s="82"/>
      <c r="T109" s="82"/>
      <c r="U109" s="82"/>
      <c r="V109" s="82"/>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row>
    <row r="110" spans="8:107" ht="18" customHeight="1">
      <c r="H110" s="17"/>
      <c r="I110" s="171"/>
      <c r="J110" s="287"/>
      <c r="K110" s="287"/>
      <c r="L110" s="287"/>
      <c r="M110" s="287"/>
      <c r="N110" s="287"/>
      <c r="O110" s="82"/>
      <c r="P110" s="17"/>
      <c r="Q110" s="17"/>
      <c r="R110" s="134"/>
      <c r="S110" s="82"/>
      <c r="T110" s="82"/>
      <c r="U110" s="82"/>
      <c r="V110" s="82"/>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row>
    <row r="111" spans="8:107" ht="18" customHeight="1">
      <c r="H111" s="17"/>
      <c r="I111" s="171"/>
      <c r="J111" s="287"/>
      <c r="K111" s="287"/>
      <c r="L111" s="287"/>
      <c r="M111" s="287"/>
      <c r="N111" s="287"/>
      <c r="O111" s="82"/>
      <c r="P111" s="17"/>
      <c r="Q111" s="17"/>
      <c r="R111" s="134"/>
      <c r="S111" s="82"/>
      <c r="T111" s="82"/>
      <c r="U111" s="82"/>
      <c r="V111" s="82"/>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row>
    <row r="112" spans="8:107" ht="18" customHeight="1">
      <c r="H112" s="17"/>
      <c r="I112" s="171"/>
      <c r="J112" s="287"/>
      <c r="K112" s="287"/>
      <c r="L112" s="287"/>
      <c r="M112" s="287"/>
      <c r="N112" s="287"/>
      <c r="O112" s="82"/>
      <c r="P112" s="17"/>
      <c r="Q112" s="17"/>
      <c r="R112" s="134"/>
      <c r="S112" s="82"/>
      <c r="T112" s="82"/>
      <c r="U112" s="82"/>
      <c r="V112" s="82"/>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row>
    <row r="113" spans="8:107" ht="18" customHeight="1">
      <c r="H113" s="17"/>
      <c r="I113" s="171"/>
      <c r="J113" s="287"/>
      <c r="K113" s="287"/>
      <c r="L113" s="287"/>
      <c r="M113" s="287"/>
      <c r="N113" s="287"/>
      <c r="O113" s="82"/>
      <c r="P113" s="17"/>
      <c r="Q113" s="17"/>
      <c r="R113" s="134"/>
      <c r="S113" s="82"/>
      <c r="T113" s="82"/>
      <c r="U113" s="82"/>
      <c r="V113" s="82"/>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row>
    <row r="114" spans="8:107" ht="18" customHeight="1">
      <c r="H114" s="17"/>
      <c r="I114" s="171"/>
      <c r="J114" s="287"/>
      <c r="K114" s="287"/>
      <c r="L114" s="287"/>
      <c r="M114" s="287"/>
      <c r="N114" s="287"/>
      <c r="O114" s="82"/>
      <c r="P114" s="17"/>
      <c r="Q114" s="17"/>
      <c r="R114" s="134"/>
      <c r="S114" s="82"/>
      <c r="T114" s="82"/>
      <c r="U114" s="82"/>
      <c r="V114" s="82"/>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row>
    <row r="115" spans="8:107" ht="18" customHeight="1">
      <c r="H115" s="17"/>
      <c r="I115" s="171"/>
      <c r="J115" s="287"/>
      <c r="K115" s="287"/>
      <c r="L115" s="287"/>
      <c r="M115" s="287"/>
      <c r="N115" s="287"/>
      <c r="O115" s="82"/>
      <c r="P115" s="17"/>
      <c r="Q115" s="17"/>
      <c r="R115" s="134"/>
      <c r="S115" s="82"/>
      <c r="T115" s="82"/>
      <c r="U115" s="82"/>
      <c r="V115" s="82"/>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row>
    <row r="116" spans="8:107" ht="18" customHeight="1">
      <c r="H116" s="17"/>
      <c r="I116" s="171"/>
      <c r="J116" s="287"/>
      <c r="K116" s="287"/>
      <c r="L116" s="287"/>
      <c r="M116" s="287"/>
      <c r="N116" s="287"/>
      <c r="O116" s="82"/>
      <c r="P116" s="17"/>
      <c r="Q116" s="17"/>
      <c r="R116" s="134"/>
      <c r="S116" s="82"/>
      <c r="T116" s="82"/>
      <c r="U116" s="82"/>
      <c r="V116" s="82"/>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row>
    <row r="117" spans="8:107" ht="18" customHeight="1">
      <c r="H117" s="17"/>
      <c r="I117" s="171"/>
      <c r="J117" s="287"/>
      <c r="K117" s="287"/>
      <c r="L117" s="287"/>
      <c r="M117" s="287"/>
      <c r="N117" s="287"/>
      <c r="O117" s="82"/>
      <c r="P117" s="17"/>
      <c r="Q117" s="17"/>
      <c r="R117" s="134"/>
      <c r="S117" s="82"/>
      <c r="T117" s="82"/>
      <c r="U117" s="82"/>
      <c r="V117" s="82"/>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row>
    <row r="118" spans="8:107" ht="18" customHeight="1">
      <c r="H118" s="17"/>
      <c r="I118" s="171"/>
      <c r="J118" s="287"/>
      <c r="K118" s="287"/>
      <c r="L118" s="287"/>
      <c r="M118" s="287"/>
      <c r="N118" s="287"/>
      <c r="O118" s="82"/>
      <c r="P118" s="17"/>
      <c r="Q118" s="17"/>
      <c r="R118" s="134"/>
      <c r="S118" s="82"/>
      <c r="T118" s="82"/>
      <c r="U118" s="82"/>
      <c r="V118" s="82"/>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row>
    <row r="119" spans="8:107" ht="18" customHeight="1">
      <c r="H119" s="17"/>
      <c r="I119" s="171"/>
      <c r="J119" s="287"/>
      <c r="K119" s="287"/>
      <c r="L119" s="287"/>
      <c r="M119" s="287"/>
      <c r="N119" s="287"/>
      <c r="O119" s="82"/>
      <c r="P119" s="17"/>
      <c r="Q119" s="17"/>
      <c r="R119" s="134"/>
      <c r="S119" s="82"/>
      <c r="T119" s="82"/>
      <c r="U119" s="82"/>
      <c r="V119" s="82"/>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row>
    <row r="120" spans="8:107" ht="18" customHeight="1">
      <c r="H120" s="17"/>
      <c r="I120" s="171"/>
      <c r="J120" s="287"/>
      <c r="K120" s="287"/>
      <c r="L120" s="287"/>
      <c r="M120" s="287"/>
      <c r="N120" s="287"/>
      <c r="O120" s="82"/>
      <c r="P120" s="17"/>
      <c r="Q120" s="17"/>
      <c r="R120" s="134"/>
      <c r="S120" s="82"/>
      <c r="T120" s="82"/>
      <c r="U120" s="82"/>
      <c r="V120" s="82"/>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row>
    <row r="121" spans="8:107" ht="18" customHeight="1">
      <c r="H121" s="17"/>
      <c r="I121" s="171"/>
      <c r="J121" s="287"/>
      <c r="K121" s="287"/>
      <c r="L121" s="287"/>
      <c r="M121" s="287"/>
      <c r="N121" s="287"/>
      <c r="O121" s="82"/>
      <c r="P121" s="17"/>
      <c r="Q121" s="17"/>
      <c r="R121" s="134"/>
      <c r="S121" s="82"/>
      <c r="T121" s="82"/>
      <c r="U121" s="82"/>
      <c r="V121" s="82"/>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row>
    <row r="122" spans="8:107" ht="18" customHeight="1">
      <c r="H122" s="17"/>
      <c r="I122" s="171"/>
      <c r="J122" s="287"/>
      <c r="K122" s="287"/>
      <c r="L122" s="287"/>
      <c r="M122" s="287"/>
      <c r="N122" s="287"/>
      <c r="O122" s="82"/>
      <c r="P122" s="17"/>
      <c r="Q122" s="17"/>
      <c r="R122" s="134"/>
      <c r="S122" s="82"/>
      <c r="T122" s="82"/>
      <c r="U122" s="82"/>
      <c r="V122" s="82"/>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row>
    <row r="123" spans="8:107" ht="18" customHeight="1">
      <c r="H123" s="17"/>
      <c r="I123" s="171"/>
      <c r="J123" s="287"/>
      <c r="K123" s="287"/>
      <c r="L123" s="287"/>
      <c r="M123" s="287"/>
      <c r="N123" s="287"/>
      <c r="O123" s="82"/>
      <c r="P123" s="17"/>
      <c r="Q123" s="17"/>
      <c r="R123" s="134"/>
      <c r="S123" s="82"/>
      <c r="T123" s="82"/>
      <c r="U123" s="82"/>
      <c r="V123" s="82"/>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row>
    <row r="124" spans="8:107" ht="18" customHeight="1">
      <c r="H124" s="17"/>
      <c r="I124" s="171"/>
      <c r="J124" s="287"/>
      <c r="K124" s="287"/>
      <c r="L124" s="287"/>
      <c r="M124" s="287"/>
      <c r="N124" s="287"/>
      <c r="O124" s="82"/>
      <c r="P124" s="17"/>
      <c r="Q124" s="17"/>
      <c r="R124" s="134"/>
      <c r="S124" s="82"/>
      <c r="T124" s="82"/>
      <c r="U124" s="82"/>
      <c r="V124" s="82"/>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row>
    <row r="125" spans="8:107" ht="18" customHeight="1">
      <c r="H125" s="17"/>
      <c r="I125" s="171"/>
      <c r="J125" s="287"/>
      <c r="K125" s="287"/>
      <c r="L125" s="287"/>
      <c r="M125" s="287"/>
      <c r="N125" s="287"/>
      <c r="O125" s="82"/>
      <c r="P125" s="17"/>
      <c r="Q125" s="17"/>
      <c r="R125" s="134"/>
      <c r="S125" s="82"/>
      <c r="T125" s="82"/>
      <c r="U125" s="82"/>
      <c r="V125" s="82"/>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row>
    <row r="126" spans="8:107" ht="18" customHeight="1">
      <c r="H126" s="17"/>
      <c r="I126" s="171"/>
      <c r="J126" s="287"/>
      <c r="K126" s="287"/>
      <c r="L126" s="287"/>
      <c r="M126" s="287"/>
      <c r="N126" s="287"/>
      <c r="O126" s="82"/>
      <c r="P126" s="17"/>
      <c r="Q126" s="17"/>
      <c r="R126" s="134"/>
      <c r="S126" s="82"/>
      <c r="T126" s="82"/>
      <c r="U126" s="82"/>
      <c r="V126" s="82"/>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row>
    <row r="127" spans="8:107" ht="18" customHeight="1">
      <c r="H127" s="17"/>
      <c r="I127" s="171"/>
      <c r="J127" s="287"/>
      <c r="K127" s="287"/>
      <c r="L127" s="287"/>
      <c r="M127" s="287"/>
      <c r="N127" s="287"/>
      <c r="O127" s="82"/>
      <c r="P127" s="17"/>
      <c r="Q127" s="17"/>
      <c r="R127" s="134"/>
      <c r="S127" s="82"/>
      <c r="T127" s="82"/>
      <c r="U127" s="82"/>
      <c r="V127" s="82"/>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row>
    <row r="128" spans="8:107" ht="18" customHeight="1">
      <c r="H128" s="17"/>
      <c r="I128" s="171"/>
      <c r="J128" s="287"/>
      <c r="K128" s="287"/>
      <c r="L128" s="287"/>
      <c r="M128" s="287"/>
      <c r="N128" s="287"/>
      <c r="O128" s="82"/>
      <c r="P128" s="17"/>
      <c r="Q128" s="17"/>
      <c r="R128" s="134"/>
      <c r="S128" s="82"/>
      <c r="T128" s="82"/>
      <c r="U128" s="82"/>
      <c r="V128" s="82"/>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row>
    <row r="129" spans="8:107" ht="18" customHeight="1">
      <c r="H129" s="17"/>
      <c r="I129" s="171"/>
      <c r="J129" s="287"/>
      <c r="K129" s="287"/>
      <c r="L129" s="287"/>
      <c r="M129" s="287"/>
      <c r="N129" s="287"/>
      <c r="O129" s="82"/>
      <c r="P129" s="17"/>
      <c r="Q129" s="17"/>
      <c r="R129" s="134"/>
      <c r="S129" s="82"/>
      <c r="T129" s="82"/>
      <c r="U129" s="82"/>
      <c r="V129" s="82"/>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row>
    <row r="130" spans="8:107" ht="18" customHeight="1">
      <c r="H130" s="17"/>
      <c r="I130" s="171"/>
      <c r="J130" s="287"/>
      <c r="K130" s="287"/>
      <c r="L130" s="287"/>
      <c r="M130" s="287"/>
      <c r="N130" s="287"/>
      <c r="O130" s="82"/>
      <c r="P130" s="17"/>
      <c r="Q130" s="17"/>
      <c r="R130" s="134"/>
      <c r="S130" s="82"/>
      <c r="T130" s="82"/>
      <c r="U130" s="82"/>
      <c r="V130" s="82"/>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row>
    <row r="131" spans="8:107" ht="18" customHeight="1">
      <c r="H131" s="17"/>
      <c r="I131" s="171"/>
      <c r="J131" s="287"/>
      <c r="K131" s="287"/>
      <c r="L131" s="287"/>
      <c r="M131" s="287"/>
      <c r="N131" s="287"/>
      <c r="O131" s="82"/>
      <c r="P131" s="17"/>
      <c r="Q131" s="17"/>
      <c r="R131" s="134"/>
      <c r="S131" s="82"/>
      <c r="T131" s="82"/>
      <c r="U131" s="82"/>
      <c r="V131" s="82"/>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row>
    <row r="132" spans="8:107" ht="18" customHeight="1">
      <c r="H132" s="17"/>
      <c r="I132" s="171"/>
      <c r="J132" s="287"/>
      <c r="K132" s="287"/>
      <c r="L132" s="287"/>
      <c r="M132" s="287"/>
      <c r="N132" s="287"/>
      <c r="O132" s="82"/>
      <c r="P132" s="17"/>
      <c r="Q132" s="17"/>
      <c r="R132" s="134"/>
      <c r="S132" s="82"/>
      <c r="T132" s="82"/>
      <c r="U132" s="82"/>
      <c r="V132" s="82"/>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row>
    <row r="133" spans="8:107" ht="18" customHeight="1">
      <c r="H133" s="17"/>
      <c r="I133" s="171"/>
      <c r="J133" s="287"/>
      <c r="K133" s="287"/>
      <c r="L133" s="287"/>
      <c r="M133" s="287"/>
      <c r="N133" s="287"/>
      <c r="O133" s="82"/>
      <c r="P133" s="17"/>
      <c r="Q133" s="17"/>
      <c r="R133" s="134"/>
      <c r="S133" s="82"/>
      <c r="T133" s="82"/>
      <c r="U133" s="82"/>
      <c r="V133" s="82"/>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row>
    <row r="134" spans="8:107" ht="18" customHeight="1">
      <c r="H134" s="17"/>
      <c r="I134" s="171"/>
      <c r="J134" s="287"/>
      <c r="K134" s="287"/>
      <c r="L134" s="287"/>
      <c r="M134" s="287"/>
      <c r="N134" s="287"/>
      <c r="O134" s="82"/>
      <c r="P134" s="17"/>
      <c r="Q134" s="17"/>
      <c r="R134" s="134"/>
      <c r="S134" s="82"/>
      <c r="T134" s="82"/>
      <c r="U134" s="82"/>
      <c r="V134" s="82"/>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c r="CS134" s="17"/>
      <c r="CT134" s="17"/>
      <c r="CU134" s="17"/>
      <c r="CV134" s="17"/>
      <c r="CW134" s="17"/>
      <c r="CX134" s="17"/>
      <c r="CY134" s="17"/>
      <c r="CZ134" s="17"/>
      <c r="DA134" s="17"/>
      <c r="DB134" s="17"/>
      <c r="DC134" s="17"/>
    </row>
    <row r="135" spans="8:107" ht="18" customHeight="1">
      <c r="H135" s="17"/>
      <c r="I135" s="171"/>
      <c r="J135" s="287"/>
      <c r="K135" s="287"/>
      <c r="L135" s="287"/>
      <c r="M135" s="287"/>
      <c r="N135" s="287"/>
      <c r="O135" s="82"/>
      <c r="P135" s="17"/>
      <c r="Q135" s="17"/>
      <c r="R135" s="134"/>
      <c r="S135" s="82"/>
      <c r="T135" s="82"/>
      <c r="U135" s="82"/>
      <c r="V135" s="82"/>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row>
    <row r="136" spans="8:107" ht="18" customHeight="1">
      <c r="H136" s="17"/>
      <c r="I136" s="171"/>
      <c r="J136" s="287"/>
      <c r="K136" s="287"/>
      <c r="L136" s="287"/>
      <c r="M136" s="287"/>
      <c r="N136" s="287"/>
      <c r="O136" s="82"/>
      <c r="P136" s="17"/>
      <c r="Q136" s="17"/>
      <c r="R136" s="134"/>
      <c r="S136" s="82"/>
      <c r="T136" s="82"/>
      <c r="U136" s="82"/>
      <c r="V136" s="82"/>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c r="CS136" s="17"/>
      <c r="CT136" s="17"/>
      <c r="CU136" s="17"/>
      <c r="CV136" s="17"/>
      <c r="CW136" s="17"/>
      <c r="CX136" s="17"/>
      <c r="CY136" s="17"/>
      <c r="CZ136" s="17"/>
      <c r="DA136" s="17"/>
      <c r="DB136" s="17"/>
      <c r="DC136" s="17"/>
    </row>
    <row r="137" spans="8:107" ht="18" customHeight="1">
      <c r="H137" s="17"/>
      <c r="I137" s="171"/>
      <c r="J137" s="287"/>
      <c r="K137" s="287"/>
      <c r="L137" s="287"/>
      <c r="M137" s="287"/>
      <c r="N137" s="287"/>
      <c r="O137" s="82"/>
      <c r="P137" s="17"/>
      <c r="Q137" s="17"/>
      <c r="R137" s="134"/>
      <c r="S137" s="82"/>
      <c r="T137" s="82"/>
      <c r="U137" s="82"/>
      <c r="V137" s="82"/>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row>
    <row r="138" spans="8:107" ht="18" customHeight="1">
      <c r="H138" s="17"/>
      <c r="I138" s="171"/>
      <c r="J138" s="287"/>
      <c r="K138" s="287"/>
      <c r="L138" s="287"/>
      <c r="M138" s="287"/>
      <c r="N138" s="287"/>
      <c r="O138" s="82"/>
      <c r="P138" s="17"/>
      <c r="Q138" s="17"/>
      <c r="R138" s="134"/>
      <c r="S138" s="82"/>
      <c r="T138" s="82"/>
      <c r="U138" s="82"/>
      <c r="V138" s="82"/>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c r="CS138" s="17"/>
      <c r="CT138" s="17"/>
      <c r="CU138" s="17"/>
      <c r="CV138" s="17"/>
      <c r="CW138" s="17"/>
      <c r="CX138" s="17"/>
      <c r="CY138" s="17"/>
      <c r="CZ138" s="17"/>
      <c r="DA138" s="17"/>
      <c r="DB138" s="17"/>
      <c r="DC138" s="17"/>
    </row>
    <row r="139" spans="8:107" ht="18" customHeight="1">
      <c r="H139" s="17"/>
      <c r="I139" s="171"/>
      <c r="J139" s="287"/>
      <c r="K139" s="287"/>
      <c r="L139" s="287"/>
      <c r="M139" s="287"/>
      <c r="N139" s="287"/>
      <c r="O139" s="82"/>
      <c r="P139" s="17"/>
      <c r="Q139" s="17"/>
      <c r="R139" s="134"/>
      <c r="S139" s="82"/>
      <c r="T139" s="82"/>
      <c r="U139" s="82"/>
      <c r="V139" s="82"/>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row>
    <row r="140" spans="8:107" ht="18" customHeight="1">
      <c r="H140" s="17"/>
      <c r="I140" s="171"/>
      <c r="J140" s="287"/>
      <c r="K140" s="287"/>
      <c r="L140" s="287"/>
      <c r="M140" s="287"/>
      <c r="N140" s="287"/>
      <c r="O140" s="82"/>
      <c r="P140" s="17"/>
      <c r="Q140" s="17"/>
      <c r="R140" s="134"/>
      <c r="S140" s="82"/>
      <c r="T140" s="82"/>
      <c r="U140" s="82"/>
      <c r="V140" s="82"/>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row>
    <row r="141" spans="8:107" ht="18" customHeight="1">
      <c r="H141" s="17"/>
      <c r="I141" s="171"/>
      <c r="J141" s="287"/>
      <c r="K141" s="287"/>
      <c r="L141" s="287"/>
      <c r="M141" s="287"/>
      <c r="N141" s="287"/>
      <c r="O141" s="82"/>
      <c r="P141" s="17"/>
      <c r="Q141" s="17"/>
      <c r="R141" s="134"/>
      <c r="S141" s="82"/>
      <c r="T141" s="82"/>
      <c r="U141" s="82"/>
      <c r="V141" s="82"/>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row>
    <row r="142" spans="8:107" ht="18" customHeight="1">
      <c r="H142" s="17"/>
      <c r="I142" s="171"/>
      <c r="J142" s="287"/>
      <c r="K142" s="287"/>
      <c r="L142" s="287"/>
      <c r="M142" s="287"/>
      <c r="N142" s="287"/>
      <c r="O142" s="82"/>
      <c r="P142" s="17"/>
      <c r="Q142" s="17"/>
      <c r="R142" s="134"/>
      <c r="S142" s="82"/>
      <c r="T142" s="82"/>
      <c r="U142" s="82"/>
      <c r="V142" s="82"/>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row>
    <row r="143" spans="8:107" ht="18" customHeight="1">
      <c r="H143" s="17"/>
      <c r="I143" s="171"/>
      <c r="J143" s="287"/>
      <c r="K143" s="287"/>
      <c r="L143" s="287"/>
      <c r="M143" s="287"/>
      <c r="N143" s="287"/>
      <c r="O143" s="82"/>
      <c r="P143" s="17"/>
      <c r="Q143" s="17"/>
      <c r="R143" s="134"/>
      <c r="S143" s="82"/>
      <c r="T143" s="82"/>
      <c r="U143" s="82"/>
      <c r="V143" s="82"/>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c r="CS143" s="17"/>
      <c r="CT143" s="17"/>
      <c r="CU143" s="17"/>
      <c r="CV143" s="17"/>
      <c r="CW143" s="17"/>
      <c r="CX143" s="17"/>
      <c r="CY143" s="17"/>
      <c r="CZ143" s="17"/>
      <c r="DA143" s="17"/>
      <c r="DB143" s="17"/>
      <c r="DC143" s="17"/>
    </row>
    <row r="144" spans="8:107" ht="18" customHeight="1">
      <c r="H144" s="17"/>
      <c r="I144" s="171"/>
      <c r="J144" s="287"/>
      <c r="K144" s="287"/>
      <c r="L144" s="287"/>
      <c r="M144" s="287"/>
      <c r="N144" s="287"/>
      <c r="O144" s="82"/>
      <c r="P144" s="17"/>
      <c r="Q144" s="17"/>
      <c r="R144" s="134"/>
      <c r="S144" s="82"/>
      <c r="T144" s="82"/>
      <c r="U144" s="82"/>
      <c r="V144" s="82"/>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c r="CS144" s="17"/>
      <c r="CT144" s="17"/>
      <c r="CU144" s="17"/>
      <c r="CV144" s="17"/>
      <c r="CW144" s="17"/>
      <c r="CX144" s="17"/>
      <c r="CY144" s="17"/>
      <c r="CZ144" s="17"/>
      <c r="DA144" s="17"/>
      <c r="DB144" s="17"/>
      <c r="DC144" s="17"/>
    </row>
    <row r="145" spans="8:107" ht="18" customHeight="1">
      <c r="H145" s="17"/>
      <c r="I145" s="171"/>
      <c r="J145" s="287"/>
      <c r="K145" s="287"/>
      <c r="L145" s="287"/>
      <c r="M145" s="287"/>
      <c r="N145" s="287"/>
      <c r="O145" s="82"/>
      <c r="P145" s="17"/>
      <c r="Q145" s="17"/>
      <c r="R145" s="134"/>
      <c r="S145" s="82"/>
      <c r="T145" s="82"/>
      <c r="U145" s="82"/>
      <c r="V145" s="82"/>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c r="CE145" s="17"/>
      <c r="CF145" s="17"/>
      <c r="CG145" s="17"/>
      <c r="CH145" s="17"/>
      <c r="CI145" s="17"/>
      <c r="CJ145" s="17"/>
      <c r="CK145" s="17"/>
      <c r="CL145" s="17"/>
      <c r="CM145" s="17"/>
      <c r="CN145" s="17"/>
      <c r="CO145" s="17"/>
      <c r="CP145" s="17"/>
      <c r="CQ145" s="17"/>
      <c r="CR145" s="17"/>
      <c r="CS145" s="17"/>
      <c r="CT145" s="17"/>
      <c r="CU145" s="17"/>
      <c r="CV145" s="17"/>
      <c r="CW145" s="17"/>
      <c r="CX145" s="17"/>
      <c r="CY145" s="17"/>
      <c r="CZ145" s="17"/>
      <c r="DA145" s="17"/>
      <c r="DB145" s="17"/>
      <c r="DC145" s="17"/>
    </row>
    <row r="146" spans="8:107" ht="18" customHeight="1">
      <c r="H146" s="17"/>
      <c r="I146" s="171"/>
      <c r="J146" s="287"/>
      <c r="K146" s="287"/>
      <c r="L146" s="287"/>
      <c r="M146" s="287"/>
      <c r="N146" s="287"/>
      <c r="O146" s="82"/>
      <c r="P146" s="17"/>
      <c r="Q146" s="17"/>
      <c r="R146" s="134"/>
      <c r="S146" s="82"/>
      <c r="T146" s="82"/>
      <c r="U146" s="82"/>
      <c r="V146" s="82"/>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c r="CM146" s="17"/>
      <c r="CN146" s="17"/>
      <c r="CO146" s="17"/>
      <c r="CP146" s="17"/>
      <c r="CQ146" s="17"/>
      <c r="CR146" s="17"/>
      <c r="CS146" s="17"/>
      <c r="CT146" s="17"/>
      <c r="CU146" s="17"/>
      <c r="CV146" s="17"/>
      <c r="CW146" s="17"/>
      <c r="CX146" s="17"/>
      <c r="CY146" s="17"/>
      <c r="CZ146" s="17"/>
      <c r="DA146" s="17"/>
      <c r="DB146" s="17"/>
      <c r="DC146" s="17"/>
    </row>
    <row r="147" spans="8:107" ht="18" customHeight="1">
      <c r="H147" s="17"/>
      <c r="I147" s="171"/>
      <c r="J147" s="287"/>
      <c r="K147" s="287"/>
      <c r="L147" s="287"/>
      <c r="M147" s="287"/>
      <c r="N147" s="287"/>
      <c r="O147" s="82"/>
      <c r="P147" s="17"/>
      <c r="Q147" s="17"/>
      <c r="R147" s="134"/>
      <c r="S147" s="82"/>
      <c r="T147" s="82"/>
      <c r="U147" s="82"/>
      <c r="V147" s="82"/>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c r="CE147" s="17"/>
      <c r="CF147" s="17"/>
      <c r="CG147" s="17"/>
      <c r="CH147" s="17"/>
      <c r="CI147" s="17"/>
      <c r="CJ147" s="17"/>
      <c r="CK147" s="17"/>
      <c r="CL147" s="17"/>
      <c r="CM147" s="17"/>
      <c r="CN147" s="17"/>
      <c r="CO147" s="17"/>
      <c r="CP147" s="17"/>
      <c r="CQ147" s="17"/>
      <c r="CR147" s="17"/>
      <c r="CS147" s="17"/>
      <c r="CT147" s="17"/>
      <c r="CU147" s="17"/>
      <c r="CV147" s="17"/>
      <c r="CW147" s="17"/>
      <c r="CX147" s="17"/>
      <c r="CY147" s="17"/>
      <c r="CZ147" s="17"/>
      <c r="DA147" s="17"/>
      <c r="DB147" s="17"/>
      <c r="DC147" s="17"/>
    </row>
    <row r="148" spans="8:107" ht="18" customHeight="1">
      <c r="H148" s="17"/>
      <c r="I148" s="171"/>
      <c r="J148" s="287"/>
      <c r="K148" s="287"/>
      <c r="L148" s="287"/>
      <c r="M148" s="287"/>
      <c r="N148" s="287"/>
      <c r="O148" s="82"/>
      <c r="P148" s="17"/>
      <c r="Q148" s="17"/>
      <c r="R148" s="134"/>
      <c r="S148" s="82"/>
      <c r="T148" s="82"/>
      <c r="U148" s="82"/>
      <c r="V148" s="82"/>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c r="CM148" s="17"/>
      <c r="CN148" s="17"/>
      <c r="CO148" s="17"/>
      <c r="CP148" s="17"/>
      <c r="CQ148" s="17"/>
      <c r="CR148" s="17"/>
      <c r="CS148" s="17"/>
      <c r="CT148" s="17"/>
      <c r="CU148" s="17"/>
      <c r="CV148" s="17"/>
      <c r="CW148" s="17"/>
      <c r="CX148" s="17"/>
      <c r="CY148" s="17"/>
      <c r="CZ148" s="17"/>
      <c r="DA148" s="17"/>
      <c r="DB148" s="17"/>
      <c r="DC148" s="17"/>
    </row>
    <row r="149" spans="8:107" ht="18" customHeight="1">
      <c r="H149" s="17"/>
      <c r="I149" s="171"/>
      <c r="J149" s="287"/>
      <c r="K149" s="287"/>
      <c r="L149" s="287"/>
      <c r="M149" s="287"/>
      <c r="N149" s="287"/>
      <c r="O149" s="82"/>
      <c r="P149" s="17"/>
      <c r="Q149" s="17"/>
      <c r="R149" s="134"/>
      <c r="S149" s="82"/>
      <c r="T149" s="82"/>
      <c r="U149" s="82"/>
      <c r="V149" s="82"/>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c r="CM149" s="17"/>
      <c r="CN149" s="17"/>
      <c r="CO149" s="17"/>
      <c r="CP149" s="17"/>
      <c r="CQ149" s="17"/>
      <c r="CR149" s="17"/>
      <c r="CS149" s="17"/>
      <c r="CT149" s="17"/>
      <c r="CU149" s="17"/>
      <c r="CV149" s="17"/>
      <c r="CW149" s="17"/>
      <c r="CX149" s="17"/>
      <c r="CY149" s="17"/>
      <c r="CZ149" s="17"/>
      <c r="DA149" s="17"/>
      <c r="DB149" s="17"/>
      <c r="DC149" s="17"/>
    </row>
    <row r="150" spans="8:107" ht="18" customHeight="1">
      <c r="H150" s="17"/>
      <c r="I150" s="171"/>
      <c r="J150" s="287"/>
      <c r="K150" s="287"/>
      <c r="L150" s="287"/>
      <c r="M150" s="287"/>
      <c r="N150" s="287"/>
      <c r="O150" s="82"/>
      <c r="P150" s="17"/>
      <c r="Q150" s="17"/>
      <c r="R150" s="134"/>
      <c r="S150" s="82"/>
      <c r="T150" s="82"/>
      <c r="U150" s="82"/>
      <c r="V150" s="82"/>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c r="CE150" s="17"/>
      <c r="CF150" s="17"/>
      <c r="CG150" s="17"/>
      <c r="CH150" s="17"/>
      <c r="CI150" s="17"/>
      <c r="CJ150" s="17"/>
      <c r="CK150" s="17"/>
      <c r="CL150" s="17"/>
      <c r="CM150" s="17"/>
      <c r="CN150" s="17"/>
      <c r="CO150" s="17"/>
      <c r="CP150" s="17"/>
      <c r="CQ150" s="17"/>
      <c r="CR150" s="17"/>
      <c r="CS150" s="17"/>
      <c r="CT150" s="17"/>
      <c r="CU150" s="17"/>
      <c r="CV150" s="17"/>
      <c r="CW150" s="17"/>
      <c r="CX150" s="17"/>
      <c r="CY150" s="17"/>
      <c r="CZ150" s="17"/>
      <c r="DA150" s="17"/>
      <c r="DB150" s="17"/>
      <c r="DC150" s="17"/>
    </row>
    <row r="151" spans="8:107" ht="18" customHeight="1">
      <c r="H151" s="17"/>
      <c r="I151" s="171"/>
      <c r="J151" s="287"/>
      <c r="K151" s="287"/>
      <c r="L151" s="287"/>
      <c r="M151" s="287"/>
      <c r="N151" s="287"/>
      <c r="O151" s="82"/>
      <c r="P151" s="17"/>
      <c r="Q151" s="17"/>
      <c r="R151" s="134"/>
      <c r="S151" s="82"/>
      <c r="T151" s="82"/>
      <c r="U151" s="82"/>
      <c r="V151" s="82"/>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row>
    <row r="152" spans="8:107" ht="18" customHeight="1">
      <c r="H152" s="17"/>
      <c r="I152" s="171"/>
      <c r="J152" s="287"/>
      <c r="K152" s="287"/>
      <c r="L152" s="287"/>
      <c r="M152" s="287"/>
      <c r="N152" s="287"/>
      <c r="O152" s="82"/>
      <c r="P152" s="17"/>
      <c r="Q152" s="17"/>
      <c r="R152" s="134"/>
      <c r="S152" s="82"/>
      <c r="T152" s="82"/>
      <c r="U152" s="82"/>
      <c r="V152" s="82"/>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row>
    <row r="153" spans="8:107" ht="18" customHeight="1">
      <c r="H153" s="17"/>
      <c r="I153" s="171"/>
      <c r="J153" s="287"/>
      <c r="K153" s="287"/>
      <c r="L153" s="287"/>
      <c r="M153" s="287"/>
      <c r="N153" s="287"/>
      <c r="O153" s="82"/>
      <c r="P153" s="17"/>
      <c r="Q153" s="17"/>
      <c r="R153" s="134"/>
      <c r="S153" s="82"/>
      <c r="T153" s="82"/>
      <c r="U153" s="82"/>
      <c r="V153" s="82"/>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row>
    <row r="154" spans="8:107" ht="18" customHeight="1">
      <c r="H154" s="17"/>
      <c r="I154" s="171"/>
      <c r="J154" s="287"/>
      <c r="K154" s="287"/>
      <c r="L154" s="287"/>
      <c r="M154" s="287"/>
      <c r="N154" s="287"/>
      <c r="O154" s="82"/>
      <c r="P154" s="17"/>
      <c r="Q154" s="17"/>
      <c r="R154" s="134"/>
      <c r="S154" s="82"/>
      <c r="T154" s="82"/>
      <c r="U154" s="82"/>
      <c r="V154" s="82"/>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row>
    <row r="155" spans="8:107" ht="18" customHeight="1">
      <c r="H155" s="17"/>
      <c r="I155" s="171"/>
      <c r="J155" s="287"/>
      <c r="K155" s="287"/>
      <c r="L155" s="287"/>
      <c r="M155" s="287"/>
      <c r="N155" s="287"/>
      <c r="O155" s="82"/>
      <c r="P155" s="17"/>
      <c r="Q155" s="17"/>
      <c r="R155" s="134"/>
      <c r="S155" s="82"/>
      <c r="T155" s="82"/>
      <c r="U155" s="82"/>
      <c r="V155" s="82"/>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c r="CM155" s="17"/>
      <c r="CN155" s="17"/>
      <c r="CO155" s="17"/>
      <c r="CP155" s="17"/>
      <c r="CQ155" s="17"/>
      <c r="CR155" s="17"/>
      <c r="CS155" s="17"/>
      <c r="CT155" s="17"/>
      <c r="CU155" s="17"/>
      <c r="CV155" s="17"/>
      <c r="CW155" s="17"/>
      <c r="CX155" s="17"/>
      <c r="CY155" s="17"/>
      <c r="CZ155" s="17"/>
      <c r="DA155" s="17"/>
      <c r="DB155" s="17"/>
      <c r="DC155" s="17"/>
    </row>
    <row r="156" spans="8:107" ht="18" customHeight="1">
      <c r="H156" s="17"/>
      <c r="I156" s="171"/>
      <c r="J156" s="287"/>
      <c r="K156" s="287"/>
      <c r="L156" s="287"/>
      <c r="M156" s="287"/>
      <c r="N156" s="287"/>
      <c r="O156" s="82"/>
      <c r="P156" s="17"/>
      <c r="Q156" s="17"/>
      <c r="R156" s="134"/>
      <c r="S156" s="82"/>
      <c r="T156" s="82"/>
      <c r="U156" s="82"/>
      <c r="V156" s="82"/>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c r="CM156" s="17"/>
      <c r="CN156" s="17"/>
      <c r="CO156" s="17"/>
      <c r="CP156" s="17"/>
      <c r="CQ156" s="17"/>
      <c r="CR156" s="17"/>
      <c r="CS156" s="17"/>
      <c r="CT156" s="17"/>
      <c r="CU156" s="17"/>
      <c r="CV156" s="17"/>
      <c r="CW156" s="17"/>
      <c r="CX156" s="17"/>
      <c r="CY156" s="17"/>
      <c r="CZ156" s="17"/>
      <c r="DA156" s="17"/>
      <c r="DB156" s="17"/>
      <c r="DC156" s="17"/>
    </row>
    <row r="157" spans="8:107" ht="18" customHeight="1">
      <c r="H157" s="17"/>
      <c r="I157" s="171"/>
      <c r="J157" s="287"/>
      <c r="K157" s="287"/>
      <c r="L157" s="287"/>
      <c r="M157" s="287"/>
      <c r="N157" s="287"/>
      <c r="O157" s="82"/>
      <c r="P157" s="17"/>
      <c r="Q157" s="17"/>
      <c r="R157" s="134"/>
      <c r="S157" s="82"/>
      <c r="T157" s="82"/>
      <c r="U157" s="82"/>
      <c r="V157" s="82"/>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c r="CE157" s="17"/>
      <c r="CF157" s="17"/>
      <c r="CG157" s="17"/>
      <c r="CH157" s="17"/>
      <c r="CI157" s="17"/>
      <c r="CJ157" s="17"/>
      <c r="CK157" s="17"/>
      <c r="CL157" s="17"/>
      <c r="CM157" s="17"/>
      <c r="CN157" s="17"/>
      <c r="CO157" s="17"/>
      <c r="CP157" s="17"/>
      <c r="CQ157" s="17"/>
      <c r="CR157" s="17"/>
      <c r="CS157" s="17"/>
      <c r="CT157" s="17"/>
      <c r="CU157" s="17"/>
      <c r="CV157" s="17"/>
      <c r="CW157" s="17"/>
      <c r="CX157" s="17"/>
      <c r="CY157" s="17"/>
      <c r="CZ157" s="17"/>
      <c r="DA157" s="17"/>
      <c r="DB157" s="17"/>
      <c r="DC157" s="17"/>
    </row>
    <row r="158" spans="8:107" ht="18" customHeight="1">
      <c r="H158" s="17"/>
      <c r="I158" s="171"/>
      <c r="J158" s="287"/>
      <c r="K158" s="287"/>
      <c r="L158" s="287"/>
      <c r="M158" s="287"/>
      <c r="N158" s="287"/>
      <c r="O158" s="82"/>
      <c r="P158" s="17"/>
      <c r="Q158" s="17"/>
      <c r="R158" s="134"/>
      <c r="S158" s="82"/>
      <c r="T158" s="82"/>
      <c r="U158" s="82"/>
      <c r="V158" s="82"/>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c r="CM158" s="17"/>
      <c r="CN158" s="17"/>
      <c r="CO158" s="17"/>
      <c r="CP158" s="17"/>
      <c r="CQ158" s="17"/>
      <c r="CR158" s="17"/>
      <c r="CS158" s="17"/>
      <c r="CT158" s="17"/>
      <c r="CU158" s="17"/>
      <c r="CV158" s="17"/>
      <c r="CW158" s="17"/>
      <c r="CX158" s="17"/>
      <c r="CY158" s="17"/>
      <c r="CZ158" s="17"/>
      <c r="DA158" s="17"/>
      <c r="DB158" s="17"/>
      <c r="DC158" s="17"/>
    </row>
    <row r="159" spans="8:107" ht="18" customHeight="1">
      <c r="H159" s="17"/>
      <c r="I159" s="171"/>
      <c r="J159" s="287"/>
      <c r="K159" s="287"/>
      <c r="L159" s="287"/>
      <c r="M159" s="287"/>
      <c r="N159" s="287"/>
      <c r="O159" s="82"/>
      <c r="P159" s="17"/>
      <c r="Q159" s="17"/>
      <c r="R159" s="134"/>
      <c r="S159" s="82"/>
      <c r="T159" s="82"/>
      <c r="U159" s="82"/>
      <c r="V159" s="82"/>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c r="CF159" s="17"/>
      <c r="CG159" s="17"/>
      <c r="CH159" s="17"/>
      <c r="CI159" s="17"/>
      <c r="CJ159" s="17"/>
      <c r="CK159" s="17"/>
      <c r="CL159" s="17"/>
      <c r="CM159" s="17"/>
      <c r="CN159" s="17"/>
      <c r="CO159" s="17"/>
      <c r="CP159" s="17"/>
      <c r="CQ159" s="17"/>
      <c r="CR159" s="17"/>
      <c r="CS159" s="17"/>
      <c r="CT159" s="17"/>
      <c r="CU159" s="17"/>
      <c r="CV159" s="17"/>
      <c r="CW159" s="17"/>
      <c r="CX159" s="17"/>
      <c r="CY159" s="17"/>
      <c r="CZ159" s="17"/>
      <c r="DA159" s="17"/>
      <c r="DB159" s="17"/>
      <c r="DC159" s="17"/>
    </row>
    <row r="160" spans="8:107" ht="18" customHeight="1">
      <c r="H160" s="17"/>
      <c r="I160" s="171"/>
      <c r="J160" s="287"/>
      <c r="K160" s="287"/>
      <c r="L160" s="287"/>
      <c r="M160" s="287"/>
      <c r="N160" s="287"/>
      <c r="O160" s="82"/>
      <c r="P160" s="17"/>
      <c r="Q160" s="17"/>
      <c r="R160" s="134"/>
      <c r="S160" s="82"/>
      <c r="T160" s="82"/>
      <c r="U160" s="82"/>
      <c r="V160" s="82"/>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row>
    <row r="161" spans="8:107" ht="18" customHeight="1">
      <c r="H161" s="17"/>
      <c r="I161" s="171"/>
      <c r="J161" s="287"/>
      <c r="K161" s="287"/>
      <c r="L161" s="287"/>
      <c r="M161" s="287"/>
      <c r="N161" s="287"/>
      <c r="O161" s="82"/>
      <c r="P161" s="17"/>
      <c r="Q161" s="17"/>
      <c r="R161" s="134"/>
      <c r="S161" s="82"/>
      <c r="T161" s="82"/>
      <c r="U161" s="82"/>
      <c r="V161" s="82"/>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c r="CE161" s="17"/>
      <c r="CF161" s="17"/>
      <c r="CG161" s="17"/>
      <c r="CH161" s="17"/>
      <c r="CI161" s="17"/>
      <c r="CJ161" s="17"/>
      <c r="CK161" s="17"/>
      <c r="CL161" s="17"/>
      <c r="CM161" s="17"/>
      <c r="CN161" s="17"/>
      <c r="CO161" s="17"/>
      <c r="CP161" s="17"/>
      <c r="CQ161" s="17"/>
      <c r="CR161" s="17"/>
      <c r="CS161" s="17"/>
      <c r="CT161" s="17"/>
      <c r="CU161" s="17"/>
      <c r="CV161" s="17"/>
      <c r="CW161" s="17"/>
      <c r="CX161" s="17"/>
      <c r="CY161" s="17"/>
      <c r="CZ161" s="17"/>
      <c r="DA161" s="17"/>
      <c r="DB161" s="17"/>
      <c r="DC161" s="17"/>
    </row>
    <row r="162" spans="8:107" ht="18" customHeight="1">
      <c r="H162" s="17"/>
      <c r="I162" s="171"/>
      <c r="J162" s="287"/>
      <c r="K162" s="287"/>
      <c r="L162" s="287"/>
      <c r="M162" s="287"/>
      <c r="N162" s="287"/>
      <c r="O162" s="82"/>
      <c r="P162" s="17"/>
      <c r="Q162" s="17"/>
      <c r="R162" s="134"/>
      <c r="S162" s="82"/>
      <c r="T162" s="82"/>
      <c r="U162" s="82"/>
      <c r="V162" s="82"/>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row>
    <row r="163" spans="8:107" ht="18" customHeight="1">
      <c r="H163" s="17"/>
      <c r="I163" s="171"/>
      <c r="J163" s="287"/>
      <c r="K163" s="287"/>
      <c r="L163" s="287"/>
      <c r="M163" s="287"/>
      <c r="N163" s="287"/>
      <c r="O163" s="82"/>
      <c r="P163" s="17"/>
      <c r="Q163" s="17"/>
      <c r="R163" s="134"/>
      <c r="S163" s="82"/>
      <c r="T163" s="82"/>
      <c r="U163" s="82"/>
      <c r="V163" s="82"/>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c r="CM163" s="17"/>
      <c r="CN163" s="17"/>
      <c r="CO163" s="17"/>
      <c r="CP163" s="17"/>
      <c r="CQ163" s="17"/>
      <c r="CR163" s="17"/>
      <c r="CS163" s="17"/>
      <c r="CT163" s="17"/>
      <c r="CU163" s="17"/>
      <c r="CV163" s="17"/>
      <c r="CW163" s="17"/>
      <c r="CX163" s="17"/>
      <c r="CY163" s="17"/>
      <c r="CZ163" s="17"/>
      <c r="DA163" s="17"/>
      <c r="DB163" s="17"/>
      <c r="DC163" s="17"/>
    </row>
    <row r="164" spans="8:107" ht="18" customHeight="1">
      <c r="H164" s="17"/>
      <c r="I164" s="171"/>
      <c r="J164" s="287"/>
      <c r="K164" s="287"/>
      <c r="L164" s="287"/>
      <c r="M164" s="287"/>
      <c r="N164" s="287"/>
      <c r="O164" s="82"/>
      <c r="P164" s="17"/>
      <c r="Q164" s="17"/>
      <c r="R164" s="134"/>
      <c r="S164" s="82"/>
      <c r="T164" s="82"/>
      <c r="U164" s="82"/>
      <c r="V164" s="82"/>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c r="CM164" s="17"/>
      <c r="CN164" s="17"/>
      <c r="CO164" s="17"/>
      <c r="CP164" s="17"/>
      <c r="CQ164" s="17"/>
      <c r="CR164" s="17"/>
      <c r="CS164" s="17"/>
      <c r="CT164" s="17"/>
      <c r="CU164" s="17"/>
      <c r="CV164" s="17"/>
      <c r="CW164" s="17"/>
      <c r="CX164" s="17"/>
      <c r="CY164" s="17"/>
      <c r="CZ164" s="17"/>
      <c r="DA164" s="17"/>
      <c r="DB164" s="17"/>
      <c r="DC164" s="17"/>
    </row>
    <row r="165" spans="8:107" ht="18" customHeight="1">
      <c r="H165" s="17"/>
      <c r="I165" s="171"/>
      <c r="J165" s="287"/>
      <c r="K165" s="287"/>
      <c r="L165" s="287"/>
      <c r="M165" s="287"/>
      <c r="N165" s="287"/>
      <c r="O165" s="82"/>
      <c r="P165" s="17"/>
      <c r="Q165" s="17"/>
      <c r="R165" s="134"/>
      <c r="S165" s="82"/>
      <c r="T165" s="82"/>
      <c r="U165" s="82"/>
      <c r="V165" s="82"/>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F165" s="17"/>
      <c r="CG165" s="17"/>
      <c r="CH165" s="17"/>
      <c r="CI165" s="17"/>
      <c r="CJ165" s="17"/>
      <c r="CK165" s="17"/>
      <c r="CL165" s="17"/>
      <c r="CM165" s="17"/>
      <c r="CN165" s="17"/>
      <c r="CO165" s="17"/>
      <c r="CP165" s="17"/>
      <c r="CQ165" s="17"/>
      <c r="CR165" s="17"/>
      <c r="CS165" s="17"/>
      <c r="CT165" s="17"/>
      <c r="CU165" s="17"/>
      <c r="CV165" s="17"/>
      <c r="CW165" s="17"/>
      <c r="CX165" s="17"/>
      <c r="CY165" s="17"/>
      <c r="CZ165" s="17"/>
      <c r="DA165" s="17"/>
      <c r="DB165" s="17"/>
      <c r="DC165" s="17"/>
    </row>
    <row r="166" spans="8:107" ht="18" customHeight="1">
      <c r="H166" s="17"/>
      <c r="I166" s="171"/>
      <c r="J166" s="287"/>
      <c r="K166" s="287"/>
      <c r="L166" s="287"/>
      <c r="M166" s="287"/>
      <c r="N166" s="287"/>
      <c r="O166" s="82"/>
      <c r="P166" s="17"/>
      <c r="Q166" s="17"/>
      <c r="R166" s="134"/>
      <c r="S166" s="82"/>
      <c r="T166" s="82"/>
      <c r="U166" s="82"/>
      <c r="V166" s="82"/>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F166" s="17"/>
      <c r="CG166" s="17"/>
      <c r="CH166" s="17"/>
      <c r="CI166" s="17"/>
      <c r="CJ166" s="17"/>
      <c r="CK166" s="17"/>
      <c r="CL166" s="17"/>
      <c r="CM166" s="17"/>
      <c r="CN166" s="17"/>
      <c r="CO166" s="17"/>
      <c r="CP166" s="17"/>
      <c r="CQ166" s="17"/>
      <c r="CR166" s="17"/>
      <c r="CS166" s="17"/>
      <c r="CT166" s="17"/>
      <c r="CU166" s="17"/>
      <c r="CV166" s="17"/>
      <c r="CW166" s="17"/>
      <c r="CX166" s="17"/>
      <c r="CY166" s="17"/>
      <c r="CZ166" s="17"/>
      <c r="DA166" s="17"/>
      <c r="DB166" s="17"/>
      <c r="DC166" s="17"/>
    </row>
    <row r="167" spans="8:107" ht="18" customHeight="1">
      <c r="H167" s="17"/>
      <c r="I167" s="171"/>
      <c r="J167" s="287"/>
      <c r="K167" s="287"/>
      <c r="L167" s="287"/>
      <c r="M167" s="287"/>
      <c r="N167" s="287"/>
      <c r="O167" s="82"/>
      <c r="P167" s="17"/>
      <c r="Q167" s="17"/>
      <c r="R167" s="134"/>
      <c r="S167" s="82"/>
      <c r="T167" s="82"/>
      <c r="U167" s="82"/>
      <c r="V167" s="82"/>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c r="CS167" s="17"/>
      <c r="CT167" s="17"/>
      <c r="CU167" s="17"/>
      <c r="CV167" s="17"/>
      <c r="CW167" s="17"/>
      <c r="CX167" s="17"/>
      <c r="CY167" s="17"/>
      <c r="CZ167" s="17"/>
      <c r="DA167" s="17"/>
      <c r="DB167" s="17"/>
      <c r="DC167" s="17"/>
    </row>
    <row r="168" spans="8:107" ht="18" customHeight="1">
      <c r="H168" s="17"/>
      <c r="I168" s="171"/>
      <c r="J168" s="287"/>
      <c r="K168" s="287"/>
      <c r="L168" s="287"/>
      <c r="M168" s="287"/>
      <c r="N168" s="287"/>
      <c r="O168" s="82"/>
      <c r="P168" s="17"/>
      <c r="Q168" s="17"/>
      <c r="R168" s="134"/>
      <c r="S168" s="82"/>
      <c r="T168" s="82"/>
      <c r="U168" s="82"/>
      <c r="V168" s="82"/>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row>
    <row r="169" spans="8:107" ht="18" customHeight="1">
      <c r="H169" s="17"/>
      <c r="I169" s="171"/>
      <c r="J169" s="287"/>
      <c r="K169" s="287"/>
      <c r="L169" s="287"/>
      <c r="M169" s="287"/>
      <c r="N169" s="287"/>
      <c r="O169" s="82"/>
      <c r="P169" s="17"/>
      <c r="Q169" s="17"/>
      <c r="R169" s="134"/>
      <c r="S169" s="82"/>
      <c r="T169" s="82"/>
      <c r="U169" s="82"/>
      <c r="V169" s="82"/>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c r="CL169" s="17"/>
      <c r="CM169" s="17"/>
      <c r="CN169" s="17"/>
      <c r="CO169" s="17"/>
      <c r="CP169" s="17"/>
      <c r="CQ169" s="17"/>
      <c r="CR169" s="17"/>
      <c r="CS169" s="17"/>
      <c r="CT169" s="17"/>
      <c r="CU169" s="17"/>
      <c r="CV169" s="17"/>
      <c r="CW169" s="17"/>
      <c r="CX169" s="17"/>
      <c r="CY169" s="17"/>
      <c r="CZ169" s="17"/>
      <c r="DA169" s="17"/>
      <c r="DB169" s="17"/>
      <c r="DC169" s="17"/>
    </row>
    <row r="170" spans="8:107" ht="18" customHeight="1">
      <c r="H170" s="17"/>
      <c r="I170" s="171"/>
      <c r="J170" s="287"/>
      <c r="K170" s="287"/>
      <c r="L170" s="287"/>
      <c r="M170" s="287"/>
      <c r="N170" s="287"/>
      <c r="O170" s="82"/>
      <c r="P170" s="17"/>
      <c r="Q170" s="17"/>
      <c r="R170" s="134"/>
      <c r="S170" s="82"/>
      <c r="T170" s="82"/>
      <c r="U170" s="82"/>
      <c r="V170" s="82"/>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row>
    <row r="171" spans="8:107" ht="18" customHeight="1">
      <c r="H171" s="17"/>
      <c r="I171" s="171"/>
      <c r="J171" s="287"/>
      <c r="K171" s="287"/>
      <c r="L171" s="287"/>
      <c r="M171" s="287"/>
      <c r="N171" s="287"/>
      <c r="O171" s="82"/>
      <c r="P171" s="17"/>
      <c r="Q171" s="17"/>
      <c r="R171" s="134"/>
      <c r="S171" s="82"/>
      <c r="T171" s="82"/>
      <c r="U171" s="82"/>
      <c r="V171" s="82"/>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c r="CM171" s="17"/>
      <c r="CN171" s="17"/>
      <c r="CO171" s="17"/>
      <c r="CP171" s="17"/>
      <c r="CQ171" s="17"/>
      <c r="CR171" s="17"/>
      <c r="CS171" s="17"/>
      <c r="CT171" s="17"/>
      <c r="CU171" s="17"/>
      <c r="CV171" s="17"/>
      <c r="CW171" s="17"/>
      <c r="CX171" s="17"/>
      <c r="CY171" s="17"/>
      <c r="CZ171" s="17"/>
      <c r="DA171" s="17"/>
      <c r="DB171" s="17"/>
      <c r="DC171" s="17"/>
    </row>
    <row r="172" spans="8:107" ht="18" customHeight="1">
      <c r="H172" s="17"/>
      <c r="I172" s="171"/>
      <c r="J172" s="287"/>
      <c r="K172" s="287"/>
      <c r="L172" s="287"/>
      <c r="M172" s="287"/>
      <c r="N172" s="287"/>
      <c r="O172" s="82"/>
      <c r="P172" s="17"/>
      <c r="Q172" s="17"/>
      <c r="R172" s="134"/>
      <c r="S172" s="82"/>
      <c r="T172" s="82"/>
      <c r="U172" s="82"/>
      <c r="V172" s="82"/>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c r="CM172" s="17"/>
      <c r="CN172" s="17"/>
      <c r="CO172" s="17"/>
      <c r="CP172" s="17"/>
      <c r="CQ172" s="17"/>
      <c r="CR172" s="17"/>
      <c r="CS172" s="17"/>
      <c r="CT172" s="17"/>
      <c r="CU172" s="17"/>
      <c r="CV172" s="17"/>
      <c r="CW172" s="17"/>
      <c r="CX172" s="17"/>
      <c r="CY172" s="17"/>
      <c r="CZ172" s="17"/>
      <c r="DA172" s="17"/>
      <c r="DB172" s="17"/>
      <c r="DC172" s="17"/>
    </row>
    <row r="173" spans="8:107" ht="18" customHeight="1">
      <c r="H173" s="17"/>
      <c r="I173" s="171"/>
      <c r="J173" s="287"/>
      <c r="K173" s="287"/>
      <c r="L173" s="287"/>
      <c r="M173" s="287"/>
      <c r="N173" s="287"/>
      <c r="O173" s="82"/>
      <c r="P173" s="17"/>
      <c r="Q173" s="17"/>
      <c r="R173" s="134"/>
      <c r="S173" s="82"/>
      <c r="T173" s="82"/>
      <c r="U173" s="82"/>
      <c r="V173" s="82"/>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c r="CF173" s="17"/>
      <c r="CG173" s="17"/>
      <c r="CH173" s="17"/>
      <c r="CI173" s="17"/>
      <c r="CJ173" s="17"/>
      <c r="CK173" s="17"/>
      <c r="CL173" s="17"/>
      <c r="CM173" s="17"/>
      <c r="CN173" s="17"/>
      <c r="CO173" s="17"/>
      <c r="CP173" s="17"/>
      <c r="CQ173" s="17"/>
      <c r="CR173" s="17"/>
      <c r="CS173" s="17"/>
      <c r="CT173" s="17"/>
      <c r="CU173" s="17"/>
      <c r="CV173" s="17"/>
      <c r="CW173" s="17"/>
      <c r="CX173" s="17"/>
      <c r="CY173" s="17"/>
      <c r="CZ173" s="17"/>
      <c r="DA173" s="17"/>
      <c r="DB173" s="17"/>
      <c r="DC173" s="17"/>
    </row>
    <row r="174" spans="8:107" ht="18" customHeight="1">
      <c r="H174" s="17"/>
      <c r="I174" s="171"/>
      <c r="J174" s="287"/>
      <c r="K174" s="287"/>
      <c r="L174" s="287"/>
      <c r="M174" s="287"/>
      <c r="N174" s="287"/>
      <c r="O174" s="82"/>
      <c r="P174" s="17"/>
      <c r="Q174" s="17"/>
      <c r="R174" s="134"/>
      <c r="S174" s="82"/>
      <c r="T174" s="82"/>
      <c r="U174" s="82"/>
      <c r="V174" s="82"/>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c r="CM174" s="17"/>
      <c r="CN174" s="17"/>
      <c r="CO174" s="17"/>
      <c r="CP174" s="17"/>
      <c r="CQ174" s="17"/>
      <c r="CR174" s="17"/>
      <c r="CS174" s="17"/>
      <c r="CT174" s="17"/>
      <c r="CU174" s="17"/>
      <c r="CV174" s="17"/>
      <c r="CW174" s="17"/>
      <c r="CX174" s="17"/>
      <c r="CY174" s="17"/>
      <c r="CZ174" s="17"/>
      <c r="DA174" s="17"/>
      <c r="DB174" s="17"/>
      <c r="DC174" s="17"/>
    </row>
    <row r="175" spans="8:107" ht="18" customHeight="1">
      <c r="H175" s="17"/>
      <c r="I175" s="171"/>
      <c r="J175" s="287"/>
      <c r="K175" s="287"/>
      <c r="L175" s="287"/>
      <c r="M175" s="287"/>
      <c r="N175" s="287"/>
      <c r="O175" s="82"/>
      <c r="P175" s="17"/>
      <c r="Q175" s="17"/>
      <c r="R175" s="134"/>
      <c r="S175" s="82"/>
      <c r="T175" s="82"/>
      <c r="U175" s="82"/>
      <c r="V175" s="82"/>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c r="CF175" s="17"/>
      <c r="CG175" s="17"/>
      <c r="CH175" s="17"/>
      <c r="CI175" s="17"/>
      <c r="CJ175" s="17"/>
      <c r="CK175" s="17"/>
      <c r="CL175" s="17"/>
      <c r="CM175" s="17"/>
      <c r="CN175" s="17"/>
      <c r="CO175" s="17"/>
      <c r="CP175" s="17"/>
      <c r="CQ175" s="17"/>
      <c r="CR175" s="17"/>
      <c r="CS175" s="17"/>
      <c r="CT175" s="17"/>
      <c r="CU175" s="17"/>
      <c r="CV175" s="17"/>
      <c r="CW175" s="17"/>
      <c r="CX175" s="17"/>
      <c r="CY175" s="17"/>
      <c r="CZ175" s="17"/>
      <c r="DA175" s="17"/>
      <c r="DB175" s="17"/>
      <c r="DC175" s="17"/>
    </row>
    <row r="176" spans="8:107" ht="18" customHeight="1">
      <c r="H176" s="17"/>
      <c r="I176" s="171"/>
      <c r="J176" s="287"/>
      <c r="K176" s="287"/>
      <c r="L176" s="287"/>
      <c r="M176" s="287"/>
      <c r="N176" s="287"/>
      <c r="O176" s="82"/>
      <c r="P176" s="17"/>
      <c r="Q176" s="17"/>
      <c r="R176" s="134"/>
      <c r="S176" s="82"/>
      <c r="T176" s="82"/>
      <c r="U176" s="82"/>
      <c r="V176" s="82"/>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c r="CM176" s="17"/>
      <c r="CN176" s="17"/>
      <c r="CO176" s="17"/>
      <c r="CP176" s="17"/>
      <c r="CQ176" s="17"/>
      <c r="CR176" s="17"/>
      <c r="CS176" s="17"/>
      <c r="CT176" s="17"/>
      <c r="CU176" s="17"/>
      <c r="CV176" s="17"/>
      <c r="CW176" s="17"/>
      <c r="CX176" s="17"/>
      <c r="CY176" s="17"/>
      <c r="CZ176" s="17"/>
      <c r="DA176" s="17"/>
      <c r="DB176" s="17"/>
      <c r="DC176" s="17"/>
    </row>
    <row r="177" spans="8:107" ht="18" customHeight="1">
      <c r="H177" s="17"/>
      <c r="I177" s="171"/>
      <c r="J177" s="287"/>
      <c r="K177" s="287"/>
      <c r="L177" s="287"/>
      <c r="M177" s="287"/>
      <c r="N177" s="287"/>
      <c r="O177" s="82"/>
      <c r="P177" s="17"/>
      <c r="Q177" s="17"/>
      <c r="R177" s="134"/>
      <c r="S177" s="82"/>
      <c r="T177" s="82"/>
      <c r="U177" s="82"/>
      <c r="V177" s="82"/>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c r="CE177" s="17"/>
      <c r="CF177" s="17"/>
      <c r="CG177" s="17"/>
      <c r="CH177" s="17"/>
      <c r="CI177" s="17"/>
      <c r="CJ177" s="17"/>
      <c r="CK177" s="17"/>
      <c r="CL177" s="17"/>
      <c r="CM177" s="17"/>
      <c r="CN177" s="17"/>
      <c r="CO177" s="17"/>
      <c r="CP177" s="17"/>
      <c r="CQ177" s="17"/>
      <c r="CR177" s="17"/>
      <c r="CS177" s="17"/>
      <c r="CT177" s="17"/>
      <c r="CU177" s="17"/>
      <c r="CV177" s="17"/>
      <c r="CW177" s="17"/>
      <c r="CX177" s="17"/>
      <c r="CY177" s="17"/>
      <c r="CZ177" s="17"/>
      <c r="DA177" s="17"/>
      <c r="DB177" s="17"/>
      <c r="DC177" s="17"/>
    </row>
    <row r="178" spans="8:107" ht="18" customHeight="1">
      <c r="H178" s="17"/>
      <c r="I178" s="171"/>
      <c r="J178" s="287"/>
      <c r="K178" s="287"/>
      <c r="L178" s="287"/>
      <c r="M178" s="287"/>
      <c r="N178" s="287"/>
      <c r="O178" s="82"/>
      <c r="P178" s="17"/>
      <c r="Q178" s="17"/>
      <c r="R178" s="134"/>
      <c r="S178" s="82"/>
      <c r="T178" s="82"/>
      <c r="U178" s="82"/>
      <c r="V178" s="82"/>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c r="CE178" s="17"/>
      <c r="CF178" s="17"/>
      <c r="CG178" s="17"/>
      <c r="CH178" s="17"/>
      <c r="CI178" s="17"/>
      <c r="CJ178" s="17"/>
      <c r="CK178" s="17"/>
      <c r="CL178" s="17"/>
      <c r="CM178" s="17"/>
      <c r="CN178" s="17"/>
      <c r="CO178" s="17"/>
      <c r="CP178" s="17"/>
      <c r="CQ178" s="17"/>
      <c r="CR178" s="17"/>
      <c r="CS178" s="17"/>
      <c r="CT178" s="17"/>
      <c r="CU178" s="17"/>
      <c r="CV178" s="17"/>
      <c r="CW178" s="17"/>
      <c r="CX178" s="17"/>
      <c r="CY178" s="17"/>
      <c r="CZ178" s="17"/>
      <c r="DA178" s="17"/>
      <c r="DB178" s="17"/>
      <c r="DC178" s="17"/>
    </row>
    <row r="179" spans="8:107" ht="18" customHeight="1">
      <c r="H179" s="17"/>
      <c r="I179" s="171"/>
      <c r="J179" s="287"/>
      <c r="K179" s="287"/>
      <c r="L179" s="287"/>
      <c r="M179" s="287"/>
      <c r="N179" s="287"/>
      <c r="O179" s="82"/>
      <c r="P179" s="17"/>
      <c r="Q179" s="17"/>
      <c r="R179" s="134"/>
      <c r="S179" s="82"/>
      <c r="T179" s="82"/>
      <c r="U179" s="82"/>
      <c r="V179" s="82"/>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c r="CE179" s="17"/>
      <c r="CF179" s="17"/>
      <c r="CG179" s="17"/>
      <c r="CH179" s="17"/>
      <c r="CI179" s="17"/>
      <c r="CJ179" s="17"/>
      <c r="CK179" s="17"/>
      <c r="CL179" s="17"/>
      <c r="CM179" s="17"/>
      <c r="CN179" s="17"/>
      <c r="CO179" s="17"/>
      <c r="CP179" s="17"/>
      <c r="CQ179" s="17"/>
      <c r="CR179" s="17"/>
      <c r="CS179" s="17"/>
      <c r="CT179" s="17"/>
      <c r="CU179" s="17"/>
      <c r="CV179" s="17"/>
      <c r="CW179" s="17"/>
      <c r="CX179" s="17"/>
      <c r="CY179" s="17"/>
      <c r="CZ179" s="17"/>
      <c r="DA179" s="17"/>
      <c r="DB179" s="17"/>
      <c r="DC179" s="17"/>
    </row>
    <row r="180" spans="8:107" ht="18" customHeight="1">
      <c r="H180" s="17"/>
      <c r="I180" s="171"/>
      <c r="J180" s="287"/>
      <c r="K180" s="287"/>
      <c r="L180" s="287"/>
      <c r="M180" s="287"/>
      <c r="N180" s="287"/>
      <c r="O180" s="82"/>
      <c r="P180" s="17"/>
      <c r="Q180" s="17"/>
      <c r="R180" s="134"/>
      <c r="S180" s="82"/>
      <c r="T180" s="82"/>
      <c r="U180" s="82"/>
      <c r="V180" s="82"/>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c r="CE180" s="17"/>
      <c r="CF180" s="17"/>
      <c r="CG180" s="17"/>
      <c r="CH180" s="17"/>
      <c r="CI180" s="17"/>
      <c r="CJ180" s="17"/>
      <c r="CK180" s="17"/>
      <c r="CL180" s="17"/>
      <c r="CM180" s="17"/>
      <c r="CN180" s="17"/>
      <c r="CO180" s="17"/>
      <c r="CP180" s="17"/>
      <c r="CQ180" s="17"/>
      <c r="CR180" s="17"/>
      <c r="CS180" s="17"/>
      <c r="CT180" s="17"/>
      <c r="CU180" s="17"/>
      <c r="CV180" s="17"/>
      <c r="CW180" s="17"/>
      <c r="CX180" s="17"/>
      <c r="CY180" s="17"/>
      <c r="CZ180" s="17"/>
      <c r="DA180" s="17"/>
      <c r="DB180" s="17"/>
      <c r="DC180" s="17"/>
    </row>
    <row r="181" spans="8:107" ht="18" customHeight="1">
      <c r="H181" s="17"/>
      <c r="I181" s="171"/>
      <c r="J181" s="287"/>
      <c r="K181" s="287"/>
      <c r="L181" s="287"/>
      <c r="M181" s="287"/>
      <c r="N181" s="287"/>
      <c r="O181" s="82"/>
      <c r="P181" s="17"/>
      <c r="Q181" s="17"/>
      <c r="R181" s="134"/>
      <c r="S181" s="82"/>
      <c r="T181" s="82"/>
      <c r="U181" s="82"/>
      <c r="V181" s="82"/>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row>
    <row r="182" spans="8:107" ht="18" customHeight="1">
      <c r="H182" s="17"/>
      <c r="I182" s="171"/>
      <c r="J182" s="287"/>
      <c r="K182" s="287"/>
      <c r="L182" s="287"/>
      <c r="M182" s="287"/>
      <c r="N182" s="287"/>
      <c r="O182" s="82"/>
      <c r="P182" s="17"/>
      <c r="Q182" s="17"/>
      <c r="R182" s="134"/>
      <c r="S182" s="82"/>
      <c r="T182" s="82"/>
      <c r="U182" s="82"/>
      <c r="V182" s="82"/>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row>
    <row r="183" spans="8:107" ht="18" customHeight="1">
      <c r="H183" s="17"/>
      <c r="I183" s="171"/>
      <c r="J183" s="287"/>
      <c r="K183" s="287"/>
      <c r="L183" s="287"/>
      <c r="M183" s="287"/>
      <c r="N183" s="287"/>
      <c r="O183" s="82"/>
      <c r="P183" s="17"/>
      <c r="Q183" s="17"/>
      <c r="R183" s="134"/>
      <c r="S183" s="82"/>
      <c r="T183" s="82"/>
      <c r="U183" s="82"/>
      <c r="V183" s="82"/>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row>
    <row r="184" spans="8:107" ht="18" customHeight="1">
      <c r="H184" s="17"/>
      <c r="I184" s="171"/>
      <c r="J184" s="287"/>
      <c r="K184" s="287"/>
      <c r="L184" s="287"/>
      <c r="M184" s="287"/>
      <c r="N184" s="287"/>
      <c r="O184" s="82"/>
      <c r="P184" s="17"/>
      <c r="Q184" s="17"/>
      <c r="R184" s="134"/>
      <c r="S184" s="82"/>
      <c r="T184" s="82"/>
      <c r="U184" s="82"/>
      <c r="V184" s="82"/>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row>
    <row r="185" spans="8:107" ht="18" customHeight="1">
      <c r="H185" s="17"/>
      <c r="I185" s="171"/>
      <c r="J185" s="287"/>
      <c r="K185" s="287"/>
      <c r="L185" s="287"/>
      <c r="M185" s="287"/>
      <c r="N185" s="287"/>
      <c r="O185" s="82"/>
      <c r="P185" s="17"/>
      <c r="Q185" s="17"/>
      <c r="R185" s="134"/>
      <c r="S185" s="82"/>
      <c r="T185" s="82"/>
      <c r="U185" s="82"/>
      <c r="V185" s="82"/>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F185" s="17"/>
      <c r="CG185" s="17"/>
      <c r="CH185" s="17"/>
      <c r="CI185" s="17"/>
      <c r="CJ185" s="17"/>
      <c r="CK185" s="17"/>
      <c r="CL185" s="17"/>
      <c r="CM185" s="17"/>
      <c r="CN185" s="17"/>
      <c r="CO185" s="17"/>
      <c r="CP185" s="17"/>
      <c r="CQ185" s="17"/>
      <c r="CR185" s="17"/>
      <c r="CS185" s="17"/>
      <c r="CT185" s="17"/>
      <c r="CU185" s="17"/>
      <c r="CV185" s="17"/>
      <c r="CW185" s="17"/>
      <c r="CX185" s="17"/>
      <c r="CY185" s="17"/>
      <c r="CZ185" s="17"/>
      <c r="DA185" s="17"/>
      <c r="DB185" s="17"/>
      <c r="DC185" s="17"/>
    </row>
    <row r="186" spans="8:107" ht="18" customHeight="1">
      <c r="H186" s="17"/>
      <c r="I186" s="171"/>
      <c r="J186" s="287"/>
      <c r="K186" s="287"/>
      <c r="L186" s="287"/>
      <c r="M186" s="287"/>
      <c r="N186" s="287"/>
      <c r="O186" s="82"/>
      <c r="P186" s="17"/>
      <c r="Q186" s="17"/>
      <c r="R186" s="134"/>
      <c r="S186" s="82"/>
      <c r="T186" s="82"/>
      <c r="U186" s="82"/>
      <c r="V186" s="82"/>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c r="CL186" s="17"/>
      <c r="CM186" s="17"/>
      <c r="CN186" s="17"/>
      <c r="CO186" s="17"/>
      <c r="CP186" s="17"/>
      <c r="CQ186" s="17"/>
      <c r="CR186" s="17"/>
      <c r="CS186" s="17"/>
      <c r="CT186" s="17"/>
      <c r="CU186" s="17"/>
      <c r="CV186" s="17"/>
      <c r="CW186" s="17"/>
      <c r="CX186" s="17"/>
      <c r="CY186" s="17"/>
      <c r="CZ186" s="17"/>
      <c r="DA186" s="17"/>
      <c r="DB186" s="17"/>
      <c r="DC186" s="17"/>
    </row>
    <row r="187" spans="8:107" ht="18" customHeight="1">
      <c r="H187" s="17"/>
      <c r="I187" s="171"/>
      <c r="J187" s="287"/>
      <c r="K187" s="287"/>
      <c r="L187" s="287"/>
      <c r="M187" s="287"/>
      <c r="N187" s="287"/>
      <c r="O187" s="82"/>
      <c r="P187" s="17"/>
      <c r="Q187" s="17"/>
      <c r="R187" s="134"/>
      <c r="S187" s="82"/>
      <c r="T187" s="82"/>
      <c r="U187" s="82"/>
      <c r="V187" s="82"/>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c r="CE187" s="17"/>
      <c r="CF187" s="17"/>
      <c r="CG187" s="17"/>
      <c r="CH187" s="17"/>
      <c r="CI187" s="17"/>
      <c r="CJ187" s="17"/>
      <c r="CK187" s="17"/>
      <c r="CL187" s="17"/>
      <c r="CM187" s="17"/>
      <c r="CN187" s="17"/>
      <c r="CO187" s="17"/>
      <c r="CP187" s="17"/>
      <c r="CQ187" s="17"/>
      <c r="CR187" s="17"/>
      <c r="CS187" s="17"/>
      <c r="CT187" s="17"/>
      <c r="CU187" s="17"/>
      <c r="CV187" s="17"/>
      <c r="CW187" s="17"/>
      <c r="CX187" s="17"/>
      <c r="CY187" s="17"/>
      <c r="CZ187" s="17"/>
      <c r="DA187" s="17"/>
      <c r="DB187" s="17"/>
      <c r="DC187" s="17"/>
    </row>
    <row r="188" spans="8:107" ht="18" customHeight="1">
      <c r="H188" s="17"/>
      <c r="I188" s="171"/>
      <c r="J188" s="287"/>
      <c r="K188" s="287"/>
      <c r="L188" s="287"/>
      <c r="M188" s="287"/>
      <c r="N188" s="287"/>
      <c r="O188" s="82"/>
      <c r="P188" s="17"/>
      <c r="Q188" s="17"/>
      <c r="R188" s="134"/>
      <c r="S188" s="82"/>
      <c r="T188" s="82"/>
      <c r="U188" s="82"/>
      <c r="V188" s="82"/>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c r="CF188" s="17"/>
      <c r="CG188" s="17"/>
      <c r="CH188" s="17"/>
      <c r="CI188" s="17"/>
      <c r="CJ188" s="17"/>
      <c r="CK188" s="17"/>
      <c r="CL188" s="17"/>
      <c r="CM188" s="17"/>
      <c r="CN188" s="17"/>
      <c r="CO188" s="17"/>
      <c r="CP188" s="17"/>
      <c r="CQ188" s="17"/>
      <c r="CR188" s="17"/>
      <c r="CS188" s="17"/>
      <c r="CT188" s="17"/>
      <c r="CU188" s="17"/>
      <c r="CV188" s="17"/>
      <c r="CW188" s="17"/>
      <c r="CX188" s="17"/>
      <c r="CY188" s="17"/>
      <c r="CZ188" s="17"/>
      <c r="DA188" s="17"/>
      <c r="DB188" s="17"/>
      <c r="DC188" s="17"/>
    </row>
    <row r="189" spans="8:107" ht="18" customHeight="1">
      <c r="H189" s="17"/>
      <c r="I189" s="171"/>
      <c r="J189" s="287"/>
      <c r="K189" s="287"/>
      <c r="L189" s="287"/>
      <c r="M189" s="287"/>
      <c r="N189" s="287"/>
      <c r="O189" s="82"/>
      <c r="P189" s="17"/>
      <c r="Q189" s="17"/>
      <c r="R189" s="134"/>
      <c r="S189" s="82"/>
      <c r="T189" s="82"/>
      <c r="U189" s="82"/>
      <c r="V189" s="82"/>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c r="CF189" s="17"/>
      <c r="CG189" s="17"/>
      <c r="CH189" s="17"/>
      <c r="CI189" s="17"/>
      <c r="CJ189" s="17"/>
      <c r="CK189" s="17"/>
      <c r="CL189" s="17"/>
      <c r="CM189" s="17"/>
      <c r="CN189" s="17"/>
      <c r="CO189" s="17"/>
      <c r="CP189" s="17"/>
      <c r="CQ189" s="17"/>
      <c r="CR189" s="17"/>
      <c r="CS189" s="17"/>
      <c r="CT189" s="17"/>
      <c r="CU189" s="17"/>
      <c r="CV189" s="17"/>
      <c r="CW189" s="17"/>
      <c r="CX189" s="17"/>
      <c r="CY189" s="17"/>
      <c r="CZ189" s="17"/>
      <c r="DA189" s="17"/>
      <c r="DB189" s="17"/>
      <c r="DC189" s="17"/>
    </row>
    <row r="190" spans="8:107" ht="18" customHeight="1">
      <c r="H190" s="17"/>
      <c r="I190" s="171"/>
      <c r="J190" s="287"/>
      <c r="K190" s="287"/>
      <c r="L190" s="287"/>
      <c r="M190" s="287"/>
      <c r="N190" s="287"/>
      <c r="O190" s="82"/>
      <c r="P190" s="17"/>
      <c r="Q190" s="17"/>
      <c r="R190" s="134"/>
      <c r="S190" s="82"/>
      <c r="T190" s="82"/>
      <c r="U190" s="82"/>
      <c r="V190" s="82"/>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row>
    <row r="191" spans="8:107" ht="18" customHeight="1">
      <c r="H191" s="17"/>
      <c r="I191" s="171"/>
      <c r="J191" s="287"/>
      <c r="K191" s="287"/>
      <c r="L191" s="287"/>
      <c r="M191" s="287"/>
      <c r="N191" s="287"/>
      <c r="O191" s="82"/>
      <c r="P191" s="17"/>
      <c r="Q191" s="17"/>
      <c r="R191" s="134"/>
      <c r="S191" s="82"/>
      <c r="T191" s="82"/>
      <c r="U191" s="82"/>
      <c r="V191" s="82"/>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c r="CE191" s="17"/>
      <c r="CF191" s="17"/>
      <c r="CG191" s="17"/>
      <c r="CH191" s="17"/>
      <c r="CI191" s="17"/>
      <c r="CJ191" s="17"/>
      <c r="CK191" s="17"/>
      <c r="CL191" s="17"/>
      <c r="CM191" s="17"/>
      <c r="CN191" s="17"/>
      <c r="CO191" s="17"/>
      <c r="CP191" s="17"/>
      <c r="CQ191" s="17"/>
      <c r="CR191" s="17"/>
      <c r="CS191" s="17"/>
      <c r="CT191" s="17"/>
      <c r="CU191" s="17"/>
      <c r="CV191" s="17"/>
      <c r="CW191" s="17"/>
      <c r="CX191" s="17"/>
      <c r="CY191" s="17"/>
      <c r="CZ191" s="17"/>
      <c r="DA191" s="17"/>
      <c r="DB191" s="17"/>
      <c r="DC191" s="17"/>
    </row>
    <row r="192" spans="8:107" ht="18" customHeight="1">
      <c r="H192" s="17"/>
      <c r="I192" s="171"/>
      <c r="J192" s="287"/>
      <c r="K192" s="287"/>
      <c r="L192" s="287"/>
      <c r="M192" s="287"/>
      <c r="N192" s="287"/>
      <c r="O192" s="82"/>
      <c r="P192" s="17"/>
      <c r="Q192" s="17"/>
      <c r="R192" s="134"/>
      <c r="S192" s="82"/>
      <c r="T192" s="82"/>
      <c r="U192" s="82"/>
      <c r="V192" s="82"/>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c r="CE192" s="17"/>
      <c r="CF192" s="17"/>
      <c r="CG192" s="17"/>
      <c r="CH192" s="17"/>
      <c r="CI192" s="17"/>
      <c r="CJ192" s="17"/>
      <c r="CK192" s="17"/>
      <c r="CL192" s="17"/>
      <c r="CM192" s="17"/>
      <c r="CN192" s="17"/>
      <c r="CO192" s="17"/>
      <c r="CP192" s="17"/>
      <c r="CQ192" s="17"/>
      <c r="CR192" s="17"/>
      <c r="CS192" s="17"/>
      <c r="CT192" s="17"/>
      <c r="CU192" s="17"/>
      <c r="CV192" s="17"/>
      <c r="CW192" s="17"/>
      <c r="CX192" s="17"/>
      <c r="CY192" s="17"/>
      <c r="CZ192" s="17"/>
      <c r="DA192" s="17"/>
      <c r="DB192" s="17"/>
      <c r="DC192" s="17"/>
    </row>
    <row r="193" spans="8:107" ht="18" customHeight="1">
      <c r="H193" s="17"/>
      <c r="I193" s="171"/>
      <c r="J193" s="287"/>
      <c r="K193" s="287"/>
      <c r="L193" s="287"/>
      <c r="M193" s="287"/>
      <c r="N193" s="287"/>
      <c r="O193" s="82"/>
      <c r="P193" s="17"/>
      <c r="Q193" s="17"/>
      <c r="R193" s="134"/>
      <c r="S193" s="82"/>
      <c r="T193" s="82"/>
      <c r="U193" s="82"/>
      <c r="V193" s="82"/>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c r="CE193" s="17"/>
      <c r="CF193" s="17"/>
      <c r="CG193" s="17"/>
      <c r="CH193" s="17"/>
      <c r="CI193" s="17"/>
      <c r="CJ193" s="17"/>
      <c r="CK193" s="17"/>
      <c r="CL193" s="17"/>
      <c r="CM193" s="17"/>
      <c r="CN193" s="17"/>
      <c r="CO193" s="17"/>
      <c r="CP193" s="17"/>
      <c r="CQ193" s="17"/>
      <c r="CR193" s="17"/>
      <c r="CS193" s="17"/>
      <c r="CT193" s="17"/>
      <c r="CU193" s="17"/>
      <c r="CV193" s="17"/>
      <c r="CW193" s="17"/>
      <c r="CX193" s="17"/>
      <c r="CY193" s="17"/>
      <c r="CZ193" s="17"/>
      <c r="DA193" s="17"/>
      <c r="DB193" s="17"/>
      <c r="DC193" s="17"/>
    </row>
    <row r="194" spans="8:107" ht="18" customHeight="1">
      <c r="H194" s="17"/>
      <c r="I194" s="171"/>
      <c r="J194" s="287"/>
      <c r="K194" s="287"/>
      <c r="L194" s="287"/>
      <c r="M194" s="287"/>
      <c r="N194" s="287"/>
      <c r="O194" s="82"/>
      <c r="P194" s="17"/>
      <c r="Q194" s="17"/>
      <c r="R194" s="134"/>
      <c r="S194" s="82"/>
      <c r="T194" s="82"/>
      <c r="U194" s="82"/>
      <c r="V194" s="82"/>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row>
    <row r="195" spans="8:107" ht="18" customHeight="1">
      <c r="H195" s="17"/>
      <c r="I195" s="171"/>
      <c r="J195" s="287"/>
      <c r="K195" s="287"/>
      <c r="L195" s="287"/>
      <c r="M195" s="287"/>
      <c r="N195" s="287"/>
      <c r="O195" s="82"/>
      <c r="P195" s="17"/>
      <c r="Q195" s="17"/>
      <c r="R195" s="134"/>
      <c r="S195" s="82"/>
      <c r="T195" s="82"/>
      <c r="U195" s="82"/>
      <c r="V195" s="82"/>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c r="CE195" s="17"/>
      <c r="CF195" s="17"/>
      <c r="CG195" s="17"/>
      <c r="CH195" s="17"/>
      <c r="CI195" s="17"/>
      <c r="CJ195" s="17"/>
      <c r="CK195" s="17"/>
      <c r="CL195" s="17"/>
      <c r="CM195" s="17"/>
      <c r="CN195" s="17"/>
      <c r="CO195" s="17"/>
      <c r="CP195" s="17"/>
      <c r="CQ195" s="17"/>
      <c r="CR195" s="17"/>
      <c r="CS195" s="17"/>
      <c r="CT195" s="17"/>
      <c r="CU195" s="17"/>
      <c r="CV195" s="17"/>
      <c r="CW195" s="17"/>
      <c r="CX195" s="17"/>
      <c r="CY195" s="17"/>
      <c r="CZ195" s="17"/>
      <c r="DA195" s="17"/>
      <c r="DB195" s="17"/>
      <c r="DC195" s="17"/>
    </row>
    <row r="196" spans="8:107" ht="18" customHeight="1">
      <c r="H196" s="17"/>
      <c r="I196" s="171"/>
      <c r="J196" s="287"/>
      <c r="K196" s="287"/>
      <c r="L196" s="287"/>
      <c r="M196" s="287"/>
      <c r="N196" s="287"/>
      <c r="O196" s="82"/>
      <c r="P196" s="17"/>
      <c r="Q196" s="17"/>
      <c r="R196" s="134"/>
      <c r="S196" s="82"/>
      <c r="T196" s="82"/>
      <c r="U196" s="82"/>
      <c r="V196" s="82"/>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row>
    <row r="197" spans="8:107" ht="18" customHeight="1">
      <c r="H197" s="17"/>
      <c r="I197" s="171"/>
      <c r="J197" s="287"/>
      <c r="K197" s="287"/>
      <c r="L197" s="287"/>
      <c r="M197" s="287"/>
      <c r="N197" s="287"/>
      <c r="O197" s="82"/>
      <c r="P197" s="17"/>
      <c r="Q197" s="17"/>
      <c r="R197" s="134"/>
      <c r="S197" s="82"/>
      <c r="T197" s="82"/>
      <c r="U197" s="82"/>
      <c r="V197" s="82"/>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row>
    <row r="198" spans="8:107" ht="18" customHeight="1">
      <c r="H198" s="17"/>
      <c r="I198" s="171"/>
      <c r="J198" s="287"/>
      <c r="K198" s="287"/>
      <c r="L198" s="287"/>
      <c r="M198" s="287"/>
      <c r="N198" s="287"/>
      <c r="O198" s="82"/>
      <c r="P198" s="17"/>
      <c r="Q198" s="17"/>
      <c r="R198" s="134"/>
      <c r="S198" s="82"/>
      <c r="T198" s="82"/>
      <c r="U198" s="82"/>
      <c r="V198" s="82"/>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c r="CU198" s="17"/>
      <c r="CV198" s="17"/>
      <c r="CW198" s="17"/>
      <c r="CX198" s="17"/>
      <c r="CY198" s="17"/>
      <c r="CZ198" s="17"/>
      <c r="DA198" s="17"/>
      <c r="DB198" s="17"/>
      <c r="DC198" s="17"/>
    </row>
    <row r="199" spans="8:107" ht="18" customHeight="1">
      <c r="H199" s="17"/>
      <c r="I199" s="171"/>
      <c r="J199" s="287"/>
      <c r="K199" s="287"/>
      <c r="L199" s="287"/>
      <c r="M199" s="287"/>
      <c r="N199" s="287"/>
      <c r="O199" s="82"/>
      <c r="P199" s="17"/>
      <c r="Q199" s="17"/>
      <c r="R199" s="134"/>
      <c r="S199" s="82"/>
      <c r="T199" s="82"/>
      <c r="U199" s="82"/>
      <c r="V199" s="82"/>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row>
    <row r="200" spans="8:107" ht="18" customHeight="1">
      <c r="H200" s="17"/>
      <c r="I200" s="171"/>
      <c r="J200" s="287"/>
      <c r="K200" s="287"/>
      <c r="L200" s="287"/>
      <c r="M200" s="287"/>
      <c r="N200" s="287"/>
      <c r="O200" s="82"/>
      <c r="P200" s="17"/>
      <c r="Q200" s="17"/>
      <c r="R200" s="134"/>
      <c r="S200" s="82"/>
      <c r="T200" s="82"/>
      <c r="U200" s="82"/>
      <c r="V200" s="82"/>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c r="CE200" s="17"/>
      <c r="CF200" s="17"/>
      <c r="CG200" s="17"/>
      <c r="CH200" s="17"/>
      <c r="CI200" s="17"/>
      <c r="CJ200" s="17"/>
      <c r="CK200" s="17"/>
      <c r="CL200" s="17"/>
      <c r="CM200" s="17"/>
      <c r="CN200" s="17"/>
      <c r="CO200" s="17"/>
      <c r="CP200" s="17"/>
      <c r="CQ200" s="17"/>
      <c r="CR200" s="17"/>
      <c r="CS200" s="17"/>
      <c r="CT200" s="17"/>
      <c r="CU200" s="17"/>
      <c r="CV200" s="17"/>
      <c r="CW200" s="17"/>
      <c r="CX200" s="17"/>
      <c r="CY200" s="17"/>
      <c r="CZ200" s="17"/>
      <c r="DA200" s="17"/>
      <c r="DB200" s="17"/>
      <c r="DC200" s="17"/>
    </row>
    <row r="201" spans="8:107" ht="18" customHeight="1">
      <c r="H201" s="17"/>
      <c r="I201" s="171"/>
      <c r="J201" s="287"/>
      <c r="K201" s="287"/>
      <c r="L201" s="287"/>
      <c r="M201" s="287"/>
      <c r="N201" s="287"/>
      <c r="O201" s="82"/>
      <c r="P201" s="17"/>
      <c r="Q201" s="17"/>
      <c r="R201" s="134"/>
      <c r="S201" s="82"/>
      <c r="T201" s="82"/>
      <c r="U201" s="82"/>
      <c r="V201" s="82"/>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c r="CQ201" s="17"/>
      <c r="CR201" s="17"/>
      <c r="CS201" s="17"/>
      <c r="CT201" s="17"/>
      <c r="CU201" s="17"/>
      <c r="CV201" s="17"/>
      <c r="CW201" s="17"/>
      <c r="CX201" s="17"/>
      <c r="CY201" s="17"/>
      <c r="CZ201" s="17"/>
      <c r="DA201" s="17"/>
      <c r="DB201" s="17"/>
      <c r="DC201" s="17"/>
    </row>
    <row r="202" spans="8:107" ht="18" customHeight="1">
      <c r="H202" s="17"/>
      <c r="I202" s="171"/>
      <c r="J202" s="287"/>
      <c r="K202" s="287"/>
      <c r="L202" s="287"/>
      <c r="M202" s="287"/>
      <c r="N202" s="287"/>
      <c r="O202" s="82"/>
      <c r="P202" s="17"/>
      <c r="Q202" s="17"/>
      <c r="R202" s="134"/>
      <c r="S202" s="82"/>
      <c r="T202" s="82"/>
      <c r="U202" s="82"/>
      <c r="V202" s="82"/>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c r="CS202" s="17"/>
      <c r="CT202" s="17"/>
      <c r="CU202" s="17"/>
      <c r="CV202" s="17"/>
      <c r="CW202" s="17"/>
      <c r="CX202" s="17"/>
      <c r="CY202" s="17"/>
      <c r="CZ202" s="17"/>
      <c r="DA202" s="17"/>
      <c r="DB202" s="17"/>
      <c r="DC202" s="17"/>
    </row>
    <row r="203" spans="8:107" ht="18" customHeight="1">
      <c r="H203" s="17"/>
      <c r="I203" s="171"/>
      <c r="J203" s="287"/>
      <c r="K203" s="287"/>
      <c r="L203" s="287"/>
      <c r="M203" s="287"/>
      <c r="N203" s="287"/>
      <c r="O203" s="82"/>
      <c r="P203" s="17"/>
      <c r="Q203" s="17"/>
      <c r="R203" s="134"/>
      <c r="S203" s="82"/>
      <c r="T203" s="82"/>
      <c r="U203" s="82"/>
      <c r="V203" s="82"/>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c r="CE203" s="17"/>
      <c r="CF203" s="17"/>
      <c r="CG203" s="17"/>
      <c r="CH203" s="17"/>
      <c r="CI203" s="17"/>
      <c r="CJ203" s="17"/>
      <c r="CK203" s="17"/>
      <c r="CL203" s="17"/>
      <c r="CM203" s="17"/>
      <c r="CN203" s="17"/>
      <c r="CO203" s="17"/>
      <c r="CP203" s="17"/>
      <c r="CQ203" s="17"/>
      <c r="CR203" s="17"/>
      <c r="CS203" s="17"/>
      <c r="CT203" s="17"/>
      <c r="CU203" s="17"/>
      <c r="CV203" s="17"/>
      <c r="CW203" s="17"/>
      <c r="CX203" s="17"/>
      <c r="CY203" s="17"/>
      <c r="CZ203" s="17"/>
      <c r="DA203" s="17"/>
      <c r="DB203" s="17"/>
      <c r="DC203" s="17"/>
    </row>
    <row r="204" spans="8:107" ht="18" customHeight="1">
      <c r="H204" s="17"/>
      <c r="I204" s="171"/>
      <c r="J204" s="287"/>
      <c r="K204" s="287"/>
      <c r="L204" s="287"/>
      <c r="M204" s="287"/>
      <c r="N204" s="287"/>
      <c r="O204" s="82"/>
      <c r="P204" s="17"/>
      <c r="Q204" s="17"/>
      <c r="R204" s="134"/>
      <c r="S204" s="82"/>
      <c r="T204" s="82"/>
      <c r="U204" s="82"/>
      <c r="V204" s="82"/>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row>
    <row r="205" spans="8:107" ht="18" customHeight="1">
      <c r="H205" s="17"/>
      <c r="I205" s="171"/>
      <c r="J205" s="287"/>
      <c r="K205" s="287"/>
      <c r="L205" s="287"/>
      <c r="M205" s="287"/>
      <c r="N205" s="287"/>
      <c r="O205" s="82"/>
      <c r="P205" s="17"/>
      <c r="Q205" s="17"/>
      <c r="R205" s="134"/>
      <c r="S205" s="82"/>
      <c r="T205" s="82"/>
      <c r="U205" s="82"/>
      <c r="V205" s="82"/>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c r="CE205" s="17"/>
      <c r="CF205" s="17"/>
      <c r="CG205" s="17"/>
      <c r="CH205" s="17"/>
      <c r="CI205" s="17"/>
      <c r="CJ205" s="17"/>
      <c r="CK205" s="17"/>
      <c r="CL205" s="17"/>
      <c r="CM205" s="17"/>
      <c r="CN205" s="17"/>
      <c r="CO205" s="17"/>
      <c r="CP205" s="17"/>
      <c r="CQ205" s="17"/>
      <c r="CR205" s="17"/>
      <c r="CS205" s="17"/>
      <c r="CT205" s="17"/>
      <c r="CU205" s="17"/>
      <c r="CV205" s="17"/>
      <c r="CW205" s="17"/>
      <c r="CX205" s="17"/>
      <c r="CY205" s="17"/>
      <c r="CZ205" s="17"/>
      <c r="DA205" s="17"/>
      <c r="DB205" s="17"/>
      <c r="DC205" s="17"/>
    </row>
    <row r="206" spans="8:107" ht="18" customHeight="1">
      <c r="H206" s="17"/>
      <c r="I206" s="171"/>
      <c r="J206" s="287"/>
      <c r="K206" s="287"/>
      <c r="L206" s="287"/>
      <c r="M206" s="287"/>
      <c r="N206" s="287"/>
      <c r="O206" s="82"/>
      <c r="P206" s="17"/>
      <c r="Q206" s="17"/>
      <c r="R206" s="134"/>
      <c r="S206" s="82"/>
      <c r="T206" s="82"/>
      <c r="U206" s="82"/>
      <c r="V206" s="82"/>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c r="CE206" s="17"/>
      <c r="CF206" s="17"/>
      <c r="CG206" s="17"/>
      <c r="CH206" s="17"/>
      <c r="CI206" s="17"/>
      <c r="CJ206" s="17"/>
      <c r="CK206" s="17"/>
      <c r="CL206" s="17"/>
      <c r="CM206" s="17"/>
      <c r="CN206" s="17"/>
      <c r="CO206" s="17"/>
      <c r="CP206" s="17"/>
      <c r="CQ206" s="17"/>
      <c r="CR206" s="17"/>
      <c r="CS206" s="17"/>
      <c r="CT206" s="17"/>
      <c r="CU206" s="17"/>
      <c r="CV206" s="17"/>
      <c r="CW206" s="17"/>
      <c r="CX206" s="17"/>
      <c r="CY206" s="17"/>
      <c r="CZ206" s="17"/>
      <c r="DA206" s="17"/>
      <c r="DB206" s="17"/>
      <c r="DC206" s="17"/>
    </row>
    <row r="207" spans="8:107" ht="18" customHeight="1">
      <c r="H207" s="17"/>
      <c r="I207" s="171"/>
      <c r="J207" s="287"/>
      <c r="K207" s="287"/>
      <c r="L207" s="287"/>
      <c r="M207" s="287"/>
      <c r="N207" s="287"/>
      <c r="O207" s="82"/>
      <c r="P207" s="17"/>
      <c r="Q207" s="17"/>
      <c r="R207" s="134"/>
      <c r="S207" s="82"/>
      <c r="T207" s="82"/>
      <c r="U207" s="82"/>
      <c r="V207" s="82"/>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c r="CE207" s="17"/>
      <c r="CF207" s="17"/>
      <c r="CG207" s="17"/>
      <c r="CH207" s="17"/>
      <c r="CI207" s="17"/>
      <c r="CJ207" s="17"/>
      <c r="CK207" s="17"/>
      <c r="CL207" s="17"/>
      <c r="CM207" s="17"/>
      <c r="CN207" s="17"/>
      <c r="CO207" s="17"/>
      <c r="CP207" s="17"/>
      <c r="CQ207" s="17"/>
      <c r="CR207" s="17"/>
      <c r="CS207" s="17"/>
      <c r="CT207" s="17"/>
      <c r="CU207" s="17"/>
      <c r="CV207" s="17"/>
      <c r="CW207" s="17"/>
      <c r="CX207" s="17"/>
      <c r="CY207" s="17"/>
      <c r="CZ207" s="17"/>
      <c r="DA207" s="17"/>
      <c r="DB207" s="17"/>
      <c r="DC207" s="17"/>
    </row>
    <row r="208" spans="8:107" ht="18" customHeight="1">
      <c r="H208" s="17"/>
      <c r="I208" s="171"/>
      <c r="J208" s="287"/>
      <c r="K208" s="287"/>
      <c r="L208" s="287"/>
      <c r="M208" s="287"/>
      <c r="N208" s="287"/>
      <c r="O208" s="82"/>
      <c r="P208" s="17"/>
      <c r="Q208" s="17"/>
      <c r="R208" s="134"/>
      <c r="S208" s="82"/>
      <c r="T208" s="82"/>
      <c r="U208" s="82"/>
      <c r="V208" s="82"/>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c r="CE208" s="17"/>
      <c r="CF208" s="17"/>
      <c r="CG208" s="17"/>
      <c r="CH208" s="17"/>
      <c r="CI208" s="17"/>
      <c r="CJ208" s="17"/>
      <c r="CK208" s="17"/>
      <c r="CL208" s="17"/>
      <c r="CM208" s="17"/>
      <c r="CN208" s="17"/>
      <c r="CO208" s="17"/>
      <c r="CP208" s="17"/>
      <c r="CQ208" s="17"/>
      <c r="CR208" s="17"/>
      <c r="CS208" s="17"/>
      <c r="CT208" s="17"/>
      <c r="CU208" s="17"/>
      <c r="CV208" s="17"/>
      <c r="CW208" s="17"/>
      <c r="CX208" s="17"/>
      <c r="CY208" s="17"/>
      <c r="CZ208" s="17"/>
      <c r="DA208" s="17"/>
      <c r="DB208" s="17"/>
      <c r="DC208" s="17"/>
    </row>
    <row r="209" spans="8:107" ht="18" customHeight="1">
      <c r="H209" s="17"/>
      <c r="I209" s="171"/>
      <c r="J209" s="287"/>
      <c r="K209" s="287"/>
      <c r="L209" s="287"/>
      <c r="M209" s="287"/>
      <c r="N209" s="287"/>
      <c r="O209" s="82"/>
      <c r="P209" s="17"/>
      <c r="Q209" s="17"/>
      <c r="R209" s="134"/>
      <c r="S209" s="82"/>
      <c r="T209" s="82"/>
      <c r="U209" s="82"/>
      <c r="V209" s="82"/>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c r="CE209" s="17"/>
      <c r="CF209" s="17"/>
      <c r="CG209" s="17"/>
      <c r="CH209" s="17"/>
      <c r="CI209" s="17"/>
      <c r="CJ209" s="17"/>
      <c r="CK209" s="17"/>
      <c r="CL209" s="17"/>
      <c r="CM209" s="17"/>
      <c r="CN209" s="17"/>
      <c r="CO209" s="17"/>
      <c r="CP209" s="17"/>
      <c r="CQ209" s="17"/>
      <c r="CR209" s="17"/>
      <c r="CS209" s="17"/>
      <c r="CT209" s="17"/>
      <c r="CU209" s="17"/>
      <c r="CV209" s="17"/>
      <c r="CW209" s="17"/>
      <c r="CX209" s="17"/>
      <c r="CY209" s="17"/>
      <c r="CZ209" s="17"/>
      <c r="DA209" s="17"/>
      <c r="DB209" s="17"/>
      <c r="DC209" s="17"/>
    </row>
    <row r="210" spans="8:107" ht="18" customHeight="1">
      <c r="H210" s="17"/>
      <c r="I210" s="171"/>
      <c r="J210" s="287"/>
      <c r="K210" s="287"/>
      <c r="L210" s="287"/>
      <c r="M210" s="287"/>
      <c r="N210" s="287"/>
      <c r="O210" s="82"/>
      <c r="P210" s="17"/>
      <c r="Q210" s="17"/>
      <c r="R210" s="134"/>
      <c r="S210" s="82"/>
      <c r="T210" s="82"/>
      <c r="U210" s="82"/>
      <c r="V210" s="82"/>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c r="CE210" s="17"/>
      <c r="CF210" s="17"/>
      <c r="CG210" s="17"/>
      <c r="CH210" s="17"/>
      <c r="CI210" s="17"/>
      <c r="CJ210" s="17"/>
      <c r="CK210" s="17"/>
      <c r="CL210" s="17"/>
      <c r="CM210" s="17"/>
      <c r="CN210" s="17"/>
      <c r="CO210" s="17"/>
      <c r="CP210" s="17"/>
      <c r="CQ210" s="17"/>
      <c r="CR210" s="17"/>
      <c r="CS210" s="17"/>
      <c r="CT210" s="17"/>
      <c r="CU210" s="17"/>
      <c r="CV210" s="17"/>
      <c r="CW210" s="17"/>
      <c r="CX210" s="17"/>
      <c r="CY210" s="17"/>
      <c r="CZ210" s="17"/>
      <c r="DA210" s="17"/>
      <c r="DB210" s="17"/>
      <c r="DC210" s="17"/>
    </row>
    <row r="211" spans="8:107" ht="18" customHeight="1">
      <c r="H211" s="17"/>
      <c r="I211" s="171"/>
      <c r="J211" s="287"/>
      <c r="K211" s="287"/>
      <c r="L211" s="287"/>
      <c r="M211" s="287"/>
      <c r="N211" s="287"/>
      <c r="O211" s="82"/>
      <c r="P211" s="17"/>
      <c r="Q211" s="17"/>
      <c r="R211" s="134"/>
      <c r="S211" s="82"/>
      <c r="T211" s="82"/>
      <c r="U211" s="82"/>
      <c r="V211" s="82"/>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c r="CE211" s="17"/>
      <c r="CF211" s="17"/>
      <c r="CG211" s="17"/>
      <c r="CH211" s="17"/>
      <c r="CI211" s="17"/>
      <c r="CJ211" s="17"/>
      <c r="CK211" s="17"/>
      <c r="CL211" s="17"/>
      <c r="CM211" s="17"/>
      <c r="CN211" s="17"/>
      <c r="CO211" s="17"/>
      <c r="CP211" s="17"/>
      <c r="CQ211" s="17"/>
      <c r="CR211" s="17"/>
      <c r="CS211" s="17"/>
      <c r="CT211" s="17"/>
      <c r="CU211" s="17"/>
      <c r="CV211" s="17"/>
      <c r="CW211" s="17"/>
      <c r="CX211" s="17"/>
      <c r="CY211" s="17"/>
      <c r="CZ211" s="17"/>
      <c r="DA211" s="17"/>
      <c r="DB211" s="17"/>
      <c r="DC211" s="17"/>
    </row>
    <row r="212" spans="8:107" ht="18" customHeight="1">
      <c r="H212" s="17"/>
      <c r="I212" s="171"/>
      <c r="J212" s="287"/>
      <c r="K212" s="287"/>
      <c r="L212" s="287"/>
      <c r="M212" s="287"/>
      <c r="N212" s="287"/>
      <c r="O212" s="82"/>
      <c r="P212" s="17"/>
      <c r="Q212" s="17"/>
      <c r="R212" s="134"/>
      <c r="S212" s="82"/>
      <c r="T212" s="82"/>
      <c r="U212" s="82"/>
      <c r="V212" s="82"/>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row>
    <row r="213" spans="8:107" ht="18" customHeight="1">
      <c r="H213" s="17"/>
      <c r="I213" s="171"/>
      <c r="J213" s="287"/>
      <c r="K213" s="287"/>
      <c r="L213" s="287"/>
      <c r="M213" s="287"/>
      <c r="N213" s="287"/>
      <c r="O213" s="82"/>
      <c r="P213" s="17"/>
      <c r="Q213" s="17"/>
      <c r="R213" s="134"/>
      <c r="S213" s="82"/>
      <c r="T213" s="82"/>
      <c r="U213" s="82"/>
      <c r="V213" s="82"/>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c r="CF213" s="17"/>
      <c r="CG213" s="17"/>
      <c r="CH213" s="17"/>
      <c r="CI213" s="17"/>
      <c r="CJ213" s="17"/>
      <c r="CK213" s="17"/>
      <c r="CL213" s="17"/>
      <c r="CM213" s="17"/>
      <c r="CN213" s="17"/>
      <c r="CO213" s="17"/>
      <c r="CP213" s="17"/>
      <c r="CQ213" s="17"/>
      <c r="CR213" s="17"/>
      <c r="CS213" s="17"/>
      <c r="CT213" s="17"/>
      <c r="CU213" s="17"/>
      <c r="CV213" s="17"/>
      <c r="CW213" s="17"/>
      <c r="CX213" s="17"/>
      <c r="CY213" s="17"/>
      <c r="CZ213" s="17"/>
      <c r="DA213" s="17"/>
      <c r="DB213" s="17"/>
      <c r="DC213" s="17"/>
    </row>
    <row r="214" spans="8:107" ht="18" customHeight="1">
      <c r="H214" s="17"/>
      <c r="I214" s="171"/>
      <c r="J214" s="287"/>
      <c r="K214" s="287"/>
      <c r="L214" s="287"/>
      <c r="M214" s="287"/>
      <c r="N214" s="287"/>
      <c r="O214" s="82"/>
      <c r="P214" s="17"/>
      <c r="Q214" s="17"/>
      <c r="R214" s="134"/>
      <c r="S214" s="82"/>
      <c r="T214" s="82"/>
      <c r="U214" s="82"/>
      <c r="V214" s="82"/>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c r="CF214" s="17"/>
      <c r="CG214" s="17"/>
      <c r="CH214" s="17"/>
      <c r="CI214" s="17"/>
      <c r="CJ214" s="17"/>
      <c r="CK214" s="17"/>
      <c r="CL214" s="17"/>
      <c r="CM214" s="17"/>
      <c r="CN214" s="17"/>
      <c r="CO214" s="17"/>
      <c r="CP214" s="17"/>
      <c r="CQ214" s="17"/>
      <c r="CR214" s="17"/>
      <c r="CS214" s="17"/>
      <c r="CT214" s="17"/>
      <c r="CU214" s="17"/>
      <c r="CV214" s="17"/>
      <c r="CW214" s="17"/>
      <c r="CX214" s="17"/>
      <c r="CY214" s="17"/>
      <c r="CZ214" s="17"/>
      <c r="DA214" s="17"/>
      <c r="DB214" s="17"/>
      <c r="DC214" s="17"/>
    </row>
    <row r="215" spans="8:107" ht="18" customHeight="1">
      <c r="H215" s="17"/>
      <c r="I215" s="171"/>
      <c r="J215" s="287"/>
      <c r="K215" s="287"/>
      <c r="L215" s="287"/>
      <c r="M215" s="287"/>
      <c r="N215" s="287"/>
      <c r="O215" s="82"/>
      <c r="P215" s="17"/>
      <c r="Q215" s="17"/>
      <c r="R215" s="134"/>
      <c r="S215" s="82"/>
      <c r="T215" s="82"/>
      <c r="U215" s="82"/>
      <c r="V215" s="82"/>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c r="CE215" s="17"/>
      <c r="CF215" s="17"/>
      <c r="CG215" s="17"/>
      <c r="CH215" s="17"/>
      <c r="CI215" s="17"/>
      <c r="CJ215" s="17"/>
      <c r="CK215" s="17"/>
      <c r="CL215" s="17"/>
      <c r="CM215" s="17"/>
      <c r="CN215" s="17"/>
      <c r="CO215" s="17"/>
      <c r="CP215" s="17"/>
      <c r="CQ215" s="17"/>
      <c r="CR215" s="17"/>
      <c r="CS215" s="17"/>
      <c r="CT215" s="17"/>
      <c r="CU215" s="17"/>
      <c r="CV215" s="17"/>
      <c r="CW215" s="17"/>
      <c r="CX215" s="17"/>
      <c r="CY215" s="17"/>
      <c r="CZ215" s="17"/>
      <c r="DA215" s="17"/>
      <c r="DB215" s="17"/>
      <c r="DC215" s="17"/>
    </row>
    <row r="216" spans="8:107" ht="18" customHeight="1">
      <c r="H216" s="17"/>
      <c r="I216" s="171"/>
      <c r="J216" s="287"/>
      <c r="K216" s="287"/>
      <c r="L216" s="287"/>
      <c r="M216" s="287"/>
      <c r="N216" s="287"/>
      <c r="O216" s="82"/>
      <c r="P216" s="17"/>
      <c r="Q216" s="17"/>
      <c r="R216" s="134"/>
      <c r="S216" s="82"/>
      <c r="T216" s="82"/>
      <c r="U216" s="82"/>
      <c r="V216" s="82"/>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H216" s="17"/>
      <c r="CI216" s="17"/>
      <c r="CJ216" s="17"/>
      <c r="CK216" s="17"/>
      <c r="CL216" s="17"/>
      <c r="CM216" s="17"/>
      <c r="CN216" s="17"/>
      <c r="CO216" s="17"/>
      <c r="CP216" s="17"/>
      <c r="CQ216" s="17"/>
      <c r="CR216" s="17"/>
      <c r="CS216" s="17"/>
      <c r="CT216" s="17"/>
      <c r="CU216" s="17"/>
      <c r="CV216" s="17"/>
      <c r="CW216" s="17"/>
      <c r="CX216" s="17"/>
      <c r="CY216" s="17"/>
      <c r="CZ216" s="17"/>
      <c r="DA216" s="17"/>
      <c r="DB216" s="17"/>
      <c r="DC216" s="17"/>
    </row>
    <row r="217" spans="8:107" ht="18" customHeight="1">
      <c r="H217" s="17"/>
      <c r="I217" s="171"/>
      <c r="J217" s="287"/>
      <c r="K217" s="287"/>
      <c r="L217" s="287"/>
      <c r="M217" s="287"/>
      <c r="N217" s="287"/>
      <c r="O217" s="82"/>
      <c r="P217" s="17"/>
      <c r="Q217" s="17"/>
      <c r="R217" s="134"/>
      <c r="S217" s="82"/>
      <c r="T217" s="82"/>
      <c r="U217" s="82"/>
      <c r="V217" s="82"/>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row>
    <row r="218" spans="8:107" ht="18" customHeight="1">
      <c r="H218" s="17"/>
      <c r="I218" s="171"/>
      <c r="J218" s="287"/>
      <c r="K218" s="287"/>
      <c r="L218" s="287"/>
      <c r="M218" s="287"/>
      <c r="N218" s="287"/>
      <c r="O218" s="82"/>
      <c r="P218" s="17"/>
      <c r="Q218" s="17"/>
      <c r="R218" s="134"/>
      <c r="S218" s="82"/>
      <c r="T218" s="82"/>
      <c r="U218" s="82"/>
      <c r="V218" s="82"/>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H218" s="17"/>
      <c r="CI218" s="17"/>
      <c r="CJ218" s="17"/>
      <c r="CK218" s="17"/>
      <c r="CL218" s="17"/>
      <c r="CM218" s="17"/>
      <c r="CN218" s="17"/>
      <c r="CO218" s="17"/>
      <c r="CP218" s="17"/>
      <c r="CQ218" s="17"/>
      <c r="CR218" s="17"/>
      <c r="CS218" s="17"/>
      <c r="CT218" s="17"/>
      <c r="CU218" s="17"/>
      <c r="CV218" s="17"/>
      <c r="CW218" s="17"/>
      <c r="CX218" s="17"/>
      <c r="CY218" s="17"/>
      <c r="CZ218" s="17"/>
      <c r="DA218" s="17"/>
      <c r="DB218" s="17"/>
      <c r="DC218" s="17"/>
    </row>
    <row r="219" spans="8:107" ht="18" customHeight="1">
      <c r="H219" s="17"/>
      <c r="I219" s="171"/>
      <c r="J219" s="287"/>
      <c r="K219" s="287"/>
      <c r="L219" s="287"/>
      <c r="M219" s="287"/>
      <c r="N219" s="287"/>
      <c r="O219" s="82"/>
      <c r="P219" s="17"/>
      <c r="Q219" s="17"/>
      <c r="R219" s="134"/>
      <c r="S219" s="82"/>
      <c r="T219" s="82"/>
      <c r="U219" s="82"/>
      <c r="V219" s="82"/>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row>
    <row r="220" spans="8:107" ht="18" customHeight="1">
      <c r="H220" s="17"/>
      <c r="I220" s="171"/>
      <c r="J220" s="287"/>
      <c r="K220" s="287"/>
      <c r="L220" s="287"/>
      <c r="M220" s="287"/>
      <c r="N220" s="287"/>
      <c r="O220" s="82"/>
      <c r="P220" s="17"/>
      <c r="Q220" s="17"/>
      <c r="R220" s="134"/>
      <c r="S220" s="82"/>
      <c r="T220" s="82"/>
      <c r="U220" s="82"/>
      <c r="V220" s="82"/>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c r="CS220" s="17"/>
      <c r="CT220" s="17"/>
      <c r="CU220" s="17"/>
      <c r="CV220" s="17"/>
      <c r="CW220" s="17"/>
      <c r="CX220" s="17"/>
      <c r="CY220" s="17"/>
      <c r="CZ220" s="17"/>
      <c r="DA220" s="17"/>
      <c r="DB220" s="17"/>
      <c r="DC220" s="17"/>
    </row>
    <row r="221" spans="8:107" ht="18" customHeight="1">
      <c r="H221" s="17"/>
      <c r="I221" s="171"/>
      <c r="J221" s="287"/>
      <c r="K221" s="287"/>
      <c r="L221" s="287"/>
      <c r="M221" s="287"/>
      <c r="N221" s="287"/>
      <c r="O221" s="82"/>
      <c r="P221" s="17"/>
      <c r="Q221" s="17"/>
      <c r="R221" s="134"/>
      <c r="S221" s="82"/>
      <c r="T221" s="82"/>
      <c r="U221" s="82"/>
      <c r="V221" s="82"/>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c r="CS221" s="17"/>
      <c r="CT221" s="17"/>
      <c r="CU221" s="17"/>
      <c r="CV221" s="17"/>
      <c r="CW221" s="17"/>
      <c r="CX221" s="17"/>
      <c r="CY221" s="17"/>
      <c r="CZ221" s="17"/>
      <c r="DA221" s="17"/>
      <c r="DB221" s="17"/>
      <c r="DC221" s="17"/>
    </row>
    <row r="222" spans="8:107" ht="18" customHeight="1">
      <c r="H222" s="17"/>
      <c r="I222" s="171"/>
      <c r="J222" s="287"/>
      <c r="K222" s="287"/>
      <c r="L222" s="287"/>
      <c r="M222" s="287"/>
      <c r="N222" s="287"/>
      <c r="O222" s="82"/>
      <c r="P222" s="17"/>
      <c r="Q222" s="17"/>
      <c r="R222" s="134"/>
      <c r="S222" s="82"/>
      <c r="T222" s="82"/>
      <c r="U222" s="82"/>
      <c r="V222" s="82"/>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7"/>
      <c r="DC222" s="17"/>
    </row>
    <row r="223" spans="8:107" ht="18" customHeight="1">
      <c r="H223" s="17"/>
      <c r="I223" s="171"/>
      <c r="J223" s="287"/>
      <c r="K223" s="287"/>
      <c r="L223" s="287"/>
      <c r="M223" s="287"/>
      <c r="N223" s="287"/>
      <c r="O223" s="82"/>
      <c r="P223" s="17"/>
      <c r="Q223" s="17"/>
      <c r="R223" s="134"/>
      <c r="S223" s="82"/>
      <c r="T223" s="82"/>
      <c r="U223" s="82"/>
      <c r="V223" s="82"/>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c r="CT223" s="17"/>
      <c r="CU223" s="17"/>
      <c r="CV223" s="17"/>
      <c r="CW223" s="17"/>
      <c r="CX223" s="17"/>
      <c r="CY223" s="17"/>
      <c r="CZ223" s="17"/>
      <c r="DA223" s="17"/>
      <c r="DB223" s="17"/>
      <c r="DC223" s="17"/>
    </row>
    <row r="224" spans="8:107" ht="18" customHeight="1">
      <c r="H224" s="17"/>
      <c r="I224" s="171"/>
      <c r="J224" s="287"/>
      <c r="K224" s="287"/>
      <c r="L224" s="287"/>
      <c r="M224" s="287"/>
      <c r="N224" s="287"/>
      <c r="O224" s="82"/>
      <c r="P224" s="17"/>
      <c r="Q224" s="17"/>
      <c r="R224" s="134"/>
      <c r="S224" s="82"/>
      <c r="T224" s="82"/>
      <c r="U224" s="82"/>
      <c r="V224" s="82"/>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c r="CS224" s="17"/>
      <c r="CT224" s="17"/>
      <c r="CU224" s="17"/>
      <c r="CV224" s="17"/>
      <c r="CW224" s="17"/>
      <c r="CX224" s="17"/>
      <c r="CY224" s="17"/>
      <c r="CZ224" s="17"/>
      <c r="DA224" s="17"/>
      <c r="DB224" s="17"/>
      <c r="DC224" s="17"/>
    </row>
    <row r="225" spans="8:107" ht="18" customHeight="1">
      <c r="H225" s="17"/>
      <c r="I225" s="171"/>
      <c r="J225" s="287"/>
      <c r="K225" s="287"/>
      <c r="L225" s="287"/>
      <c r="M225" s="287"/>
      <c r="N225" s="287"/>
      <c r="O225" s="82"/>
      <c r="P225" s="17"/>
      <c r="Q225" s="17"/>
      <c r="R225" s="134"/>
      <c r="S225" s="82"/>
      <c r="T225" s="82"/>
      <c r="U225" s="82"/>
      <c r="V225" s="82"/>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c r="CT225" s="17"/>
      <c r="CU225" s="17"/>
      <c r="CV225" s="17"/>
      <c r="CW225" s="17"/>
      <c r="CX225" s="17"/>
      <c r="CY225" s="17"/>
      <c r="CZ225" s="17"/>
      <c r="DA225" s="17"/>
      <c r="DB225" s="17"/>
      <c r="DC225" s="17"/>
    </row>
    <row r="226" spans="8:107" ht="18" customHeight="1">
      <c r="H226" s="17"/>
      <c r="I226" s="171"/>
      <c r="J226" s="287"/>
      <c r="K226" s="287"/>
      <c r="L226" s="287"/>
      <c r="M226" s="287"/>
      <c r="N226" s="287"/>
      <c r="O226" s="82"/>
      <c r="P226" s="17"/>
      <c r="Q226" s="17"/>
      <c r="R226" s="134"/>
      <c r="S226" s="82"/>
      <c r="T226" s="82"/>
      <c r="U226" s="82"/>
      <c r="V226" s="82"/>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row>
    <row r="227" spans="8:107" ht="18" customHeight="1">
      <c r="H227" s="17"/>
      <c r="I227" s="171"/>
      <c r="J227" s="287"/>
      <c r="K227" s="287"/>
      <c r="L227" s="287"/>
      <c r="M227" s="287"/>
      <c r="N227" s="287"/>
      <c r="O227" s="82"/>
      <c r="P227" s="17"/>
      <c r="Q227" s="17"/>
      <c r="R227" s="134"/>
      <c r="S227" s="82"/>
      <c r="T227" s="82"/>
      <c r="U227" s="82"/>
      <c r="V227" s="82"/>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c r="CS227" s="17"/>
      <c r="CT227" s="17"/>
      <c r="CU227" s="17"/>
      <c r="CV227" s="17"/>
      <c r="CW227" s="17"/>
      <c r="CX227" s="17"/>
      <c r="CY227" s="17"/>
      <c r="CZ227" s="17"/>
      <c r="DA227" s="17"/>
      <c r="DB227" s="17"/>
      <c r="DC227" s="17"/>
    </row>
    <row r="228" spans="8:107" ht="18" customHeight="1">
      <c r="H228" s="17"/>
      <c r="I228" s="171"/>
      <c r="J228" s="287"/>
      <c r="K228" s="287"/>
      <c r="L228" s="287"/>
      <c r="M228" s="287"/>
      <c r="N228" s="287"/>
      <c r="O228" s="82"/>
      <c r="P228" s="17"/>
      <c r="Q228" s="17"/>
      <c r="R228" s="134"/>
      <c r="S228" s="82"/>
      <c r="T228" s="82"/>
      <c r="U228" s="82"/>
      <c r="V228" s="82"/>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c r="CS228" s="17"/>
      <c r="CT228" s="17"/>
      <c r="CU228" s="17"/>
      <c r="CV228" s="17"/>
      <c r="CW228" s="17"/>
      <c r="CX228" s="17"/>
      <c r="CY228" s="17"/>
      <c r="CZ228" s="17"/>
      <c r="DA228" s="17"/>
      <c r="DB228" s="17"/>
      <c r="DC228" s="17"/>
    </row>
    <row r="229" spans="8:107" ht="18" customHeight="1">
      <c r="H229" s="17"/>
      <c r="I229" s="171"/>
      <c r="J229" s="287"/>
      <c r="K229" s="287"/>
      <c r="L229" s="287"/>
      <c r="M229" s="287"/>
      <c r="N229" s="287"/>
      <c r="O229" s="82"/>
      <c r="P229" s="17"/>
      <c r="Q229" s="17"/>
      <c r="R229" s="134"/>
      <c r="S229" s="82"/>
      <c r="T229" s="82"/>
      <c r="U229" s="82"/>
      <c r="V229" s="82"/>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c r="CT229" s="17"/>
      <c r="CU229" s="17"/>
      <c r="CV229" s="17"/>
      <c r="CW229" s="17"/>
      <c r="CX229" s="17"/>
      <c r="CY229" s="17"/>
      <c r="CZ229" s="17"/>
      <c r="DA229" s="17"/>
      <c r="DB229" s="17"/>
      <c r="DC229" s="17"/>
    </row>
    <row r="230" spans="8:107" ht="18" customHeight="1">
      <c r="H230" s="17"/>
      <c r="I230" s="171"/>
      <c r="J230" s="287"/>
      <c r="K230" s="287"/>
      <c r="L230" s="287"/>
      <c r="M230" s="287"/>
      <c r="N230" s="287"/>
      <c r="O230" s="82"/>
      <c r="P230" s="17"/>
      <c r="Q230" s="17"/>
      <c r="R230" s="134"/>
      <c r="S230" s="82"/>
      <c r="T230" s="82"/>
      <c r="U230" s="82"/>
      <c r="V230" s="82"/>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c r="CS230" s="17"/>
      <c r="CT230" s="17"/>
      <c r="CU230" s="17"/>
      <c r="CV230" s="17"/>
      <c r="CW230" s="17"/>
      <c r="CX230" s="17"/>
      <c r="CY230" s="17"/>
      <c r="CZ230" s="17"/>
      <c r="DA230" s="17"/>
      <c r="DB230" s="17"/>
      <c r="DC230" s="17"/>
    </row>
    <row r="231" spans="8:107" ht="18" customHeight="1">
      <c r="H231" s="17"/>
      <c r="I231" s="171"/>
      <c r="J231" s="287"/>
      <c r="K231" s="287"/>
      <c r="L231" s="287"/>
      <c r="M231" s="287"/>
      <c r="N231" s="287"/>
      <c r="O231" s="82"/>
      <c r="P231" s="17"/>
      <c r="Q231" s="17"/>
      <c r="R231" s="134"/>
      <c r="S231" s="82"/>
      <c r="T231" s="82"/>
      <c r="U231" s="82"/>
      <c r="V231" s="82"/>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row>
    <row r="232" spans="8:107" ht="18" customHeight="1">
      <c r="H232" s="17"/>
      <c r="I232" s="171"/>
      <c r="J232" s="287"/>
      <c r="K232" s="287"/>
      <c r="L232" s="287"/>
      <c r="M232" s="287"/>
      <c r="N232" s="287"/>
      <c r="O232" s="82"/>
      <c r="P232" s="17"/>
      <c r="Q232" s="17"/>
      <c r="R232" s="134"/>
      <c r="S232" s="82"/>
      <c r="T232" s="82"/>
      <c r="U232" s="82"/>
      <c r="V232" s="82"/>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row>
    <row r="233" spans="8:107" ht="18" customHeight="1">
      <c r="H233" s="17"/>
      <c r="I233" s="171"/>
      <c r="J233" s="287"/>
      <c r="K233" s="287"/>
      <c r="L233" s="287"/>
      <c r="M233" s="287"/>
      <c r="N233" s="287"/>
      <c r="O233" s="82"/>
      <c r="P233" s="17"/>
      <c r="Q233" s="17"/>
      <c r="R233" s="134"/>
      <c r="S233" s="82"/>
      <c r="T233" s="82"/>
      <c r="U233" s="82"/>
      <c r="V233" s="82"/>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c r="CT233" s="17"/>
      <c r="CU233" s="17"/>
      <c r="CV233" s="17"/>
      <c r="CW233" s="17"/>
      <c r="CX233" s="17"/>
      <c r="CY233" s="17"/>
      <c r="CZ233" s="17"/>
      <c r="DA233" s="17"/>
      <c r="DB233" s="17"/>
      <c r="DC233" s="17"/>
    </row>
    <row r="234" spans="8:107" ht="18" customHeight="1">
      <c r="H234" s="17"/>
      <c r="I234" s="171"/>
      <c r="J234" s="287"/>
      <c r="K234" s="287"/>
      <c r="L234" s="287"/>
      <c r="M234" s="287"/>
      <c r="N234" s="287"/>
      <c r="O234" s="82"/>
      <c r="P234" s="17"/>
      <c r="Q234" s="17"/>
      <c r="R234" s="134"/>
      <c r="S234" s="82"/>
      <c r="T234" s="82"/>
      <c r="U234" s="82"/>
      <c r="V234" s="82"/>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c r="CE234" s="17"/>
      <c r="CF234" s="17"/>
      <c r="CG234" s="17"/>
      <c r="CH234" s="17"/>
      <c r="CI234" s="17"/>
      <c r="CJ234" s="17"/>
      <c r="CK234" s="17"/>
      <c r="CL234" s="17"/>
      <c r="CM234" s="17"/>
      <c r="CN234" s="17"/>
      <c r="CO234" s="17"/>
      <c r="CP234" s="17"/>
      <c r="CQ234" s="17"/>
      <c r="CR234" s="17"/>
      <c r="CS234" s="17"/>
      <c r="CT234" s="17"/>
      <c r="CU234" s="17"/>
      <c r="CV234" s="17"/>
      <c r="CW234" s="17"/>
      <c r="CX234" s="17"/>
      <c r="CY234" s="17"/>
      <c r="CZ234" s="17"/>
      <c r="DA234" s="17"/>
      <c r="DB234" s="17"/>
      <c r="DC234" s="17"/>
    </row>
    <row r="235" spans="8:107" ht="18" customHeight="1">
      <c r="H235" s="17"/>
      <c r="I235" s="171"/>
      <c r="J235" s="287"/>
      <c r="K235" s="287"/>
      <c r="L235" s="287"/>
      <c r="M235" s="287"/>
      <c r="N235" s="287"/>
      <c r="O235" s="82"/>
      <c r="P235" s="17"/>
      <c r="Q235" s="17"/>
      <c r="R235" s="134"/>
      <c r="S235" s="82"/>
      <c r="T235" s="82"/>
      <c r="U235" s="82"/>
      <c r="V235" s="82"/>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c r="CE235" s="17"/>
      <c r="CF235" s="17"/>
      <c r="CG235" s="17"/>
      <c r="CH235" s="17"/>
      <c r="CI235" s="17"/>
      <c r="CJ235" s="17"/>
      <c r="CK235" s="17"/>
      <c r="CL235" s="17"/>
      <c r="CM235" s="17"/>
      <c r="CN235" s="17"/>
      <c r="CO235" s="17"/>
      <c r="CP235" s="17"/>
      <c r="CQ235" s="17"/>
      <c r="CR235" s="17"/>
      <c r="CS235" s="17"/>
      <c r="CT235" s="17"/>
      <c r="CU235" s="17"/>
      <c r="CV235" s="17"/>
      <c r="CW235" s="17"/>
      <c r="CX235" s="17"/>
      <c r="CY235" s="17"/>
      <c r="CZ235" s="17"/>
      <c r="DA235" s="17"/>
      <c r="DB235" s="17"/>
      <c r="DC235" s="17"/>
    </row>
    <row r="236" spans="8:107" ht="18" customHeight="1">
      <c r="H236" s="17"/>
      <c r="I236" s="171"/>
      <c r="J236" s="287"/>
      <c r="K236" s="287"/>
      <c r="L236" s="287"/>
      <c r="M236" s="287"/>
      <c r="N236" s="287"/>
      <c r="O236" s="82"/>
      <c r="P236" s="17"/>
      <c r="Q236" s="17"/>
      <c r="R236" s="134"/>
      <c r="S236" s="82"/>
      <c r="T236" s="82"/>
      <c r="U236" s="82"/>
      <c r="V236" s="82"/>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c r="CE236" s="17"/>
      <c r="CF236" s="17"/>
      <c r="CG236" s="17"/>
      <c r="CH236" s="17"/>
      <c r="CI236" s="17"/>
      <c r="CJ236" s="17"/>
      <c r="CK236" s="17"/>
      <c r="CL236" s="17"/>
      <c r="CM236" s="17"/>
      <c r="CN236" s="17"/>
      <c r="CO236" s="17"/>
      <c r="CP236" s="17"/>
      <c r="CQ236" s="17"/>
      <c r="CR236" s="17"/>
      <c r="CS236" s="17"/>
      <c r="CT236" s="17"/>
      <c r="CU236" s="17"/>
      <c r="CV236" s="17"/>
      <c r="CW236" s="17"/>
      <c r="CX236" s="17"/>
      <c r="CY236" s="17"/>
      <c r="CZ236" s="17"/>
      <c r="DA236" s="17"/>
      <c r="DB236" s="17"/>
      <c r="DC236" s="17"/>
    </row>
    <row r="237" spans="8:107" ht="18" customHeight="1">
      <c r="H237" s="17"/>
      <c r="I237" s="171"/>
      <c r="J237" s="287"/>
      <c r="K237" s="287"/>
      <c r="L237" s="287"/>
      <c r="M237" s="287"/>
      <c r="N237" s="287"/>
      <c r="O237" s="82"/>
      <c r="P237" s="17"/>
      <c r="Q237" s="17"/>
      <c r="R237" s="134"/>
      <c r="S237" s="82"/>
      <c r="T237" s="82"/>
      <c r="U237" s="82"/>
      <c r="V237" s="82"/>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c r="CE237" s="17"/>
      <c r="CF237" s="17"/>
      <c r="CG237" s="17"/>
      <c r="CH237" s="17"/>
      <c r="CI237" s="17"/>
      <c r="CJ237" s="17"/>
      <c r="CK237" s="17"/>
      <c r="CL237" s="17"/>
      <c r="CM237" s="17"/>
      <c r="CN237" s="17"/>
      <c r="CO237" s="17"/>
      <c r="CP237" s="17"/>
      <c r="CQ237" s="17"/>
      <c r="CR237" s="17"/>
      <c r="CS237" s="17"/>
      <c r="CT237" s="17"/>
      <c r="CU237" s="17"/>
      <c r="CV237" s="17"/>
      <c r="CW237" s="17"/>
      <c r="CX237" s="17"/>
      <c r="CY237" s="17"/>
      <c r="CZ237" s="17"/>
      <c r="DA237" s="17"/>
      <c r="DB237" s="17"/>
      <c r="DC237" s="17"/>
    </row>
    <row r="238" spans="8:107" ht="18" customHeight="1">
      <c r="H238" s="17"/>
      <c r="I238" s="171"/>
      <c r="J238" s="287"/>
      <c r="K238" s="287"/>
      <c r="L238" s="287"/>
      <c r="M238" s="287"/>
      <c r="N238" s="287"/>
      <c r="O238" s="82"/>
      <c r="P238" s="17"/>
      <c r="Q238" s="17"/>
      <c r="R238" s="134"/>
      <c r="S238" s="82"/>
      <c r="T238" s="82"/>
      <c r="U238" s="82"/>
      <c r="V238" s="82"/>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c r="CE238" s="17"/>
      <c r="CF238" s="17"/>
      <c r="CG238" s="17"/>
      <c r="CH238" s="17"/>
      <c r="CI238" s="17"/>
      <c r="CJ238" s="17"/>
      <c r="CK238" s="17"/>
      <c r="CL238" s="17"/>
      <c r="CM238" s="17"/>
      <c r="CN238" s="17"/>
      <c r="CO238" s="17"/>
      <c r="CP238" s="17"/>
      <c r="CQ238" s="17"/>
      <c r="CR238" s="17"/>
      <c r="CS238" s="17"/>
      <c r="CT238" s="17"/>
      <c r="CU238" s="17"/>
      <c r="CV238" s="17"/>
      <c r="CW238" s="17"/>
      <c r="CX238" s="17"/>
      <c r="CY238" s="17"/>
      <c r="CZ238" s="17"/>
      <c r="DA238" s="17"/>
      <c r="DB238" s="17"/>
      <c r="DC238" s="17"/>
    </row>
    <row r="239" spans="8:107" ht="18" customHeight="1">
      <c r="H239" s="17"/>
      <c r="I239" s="171"/>
      <c r="J239" s="287"/>
      <c r="K239" s="287"/>
      <c r="L239" s="287"/>
      <c r="M239" s="287"/>
      <c r="N239" s="287"/>
      <c r="O239" s="82"/>
      <c r="P239" s="17"/>
      <c r="Q239" s="17"/>
      <c r="R239" s="134"/>
      <c r="S239" s="82"/>
      <c r="T239" s="82"/>
      <c r="U239" s="82"/>
      <c r="V239" s="82"/>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c r="CE239" s="17"/>
      <c r="CF239" s="17"/>
      <c r="CG239" s="17"/>
      <c r="CH239" s="17"/>
      <c r="CI239" s="17"/>
      <c r="CJ239" s="17"/>
      <c r="CK239" s="17"/>
      <c r="CL239" s="17"/>
      <c r="CM239" s="17"/>
      <c r="CN239" s="17"/>
      <c r="CO239" s="17"/>
      <c r="CP239" s="17"/>
      <c r="CQ239" s="17"/>
      <c r="CR239" s="17"/>
      <c r="CS239" s="17"/>
      <c r="CT239" s="17"/>
      <c r="CU239" s="17"/>
      <c r="CV239" s="17"/>
      <c r="CW239" s="17"/>
      <c r="CX239" s="17"/>
      <c r="CY239" s="17"/>
      <c r="CZ239" s="17"/>
      <c r="DA239" s="17"/>
      <c r="DB239" s="17"/>
      <c r="DC239" s="17"/>
    </row>
    <row r="240" spans="8:107" ht="18" customHeight="1">
      <c r="H240" s="17"/>
      <c r="I240" s="171"/>
      <c r="J240" s="287"/>
      <c r="K240" s="287"/>
      <c r="L240" s="287"/>
      <c r="M240" s="287"/>
      <c r="N240" s="287"/>
      <c r="O240" s="82"/>
      <c r="P240" s="17"/>
      <c r="Q240" s="17"/>
      <c r="R240" s="134"/>
      <c r="S240" s="82"/>
      <c r="T240" s="82"/>
      <c r="U240" s="82"/>
      <c r="V240" s="82"/>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c r="CE240" s="17"/>
      <c r="CF240" s="17"/>
      <c r="CG240" s="17"/>
      <c r="CH240" s="17"/>
      <c r="CI240" s="17"/>
      <c r="CJ240" s="17"/>
      <c r="CK240" s="17"/>
      <c r="CL240" s="17"/>
      <c r="CM240" s="17"/>
      <c r="CN240" s="17"/>
      <c r="CO240" s="17"/>
      <c r="CP240" s="17"/>
      <c r="CQ240" s="17"/>
      <c r="CR240" s="17"/>
      <c r="CS240" s="17"/>
      <c r="CT240" s="17"/>
      <c r="CU240" s="17"/>
      <c r="CV240" s="17"/>
      <c r="CW240" s="17"/>
      <c r="CX240" s="17"/>
      <c r="CY240" s="17"/>
      <c r="CZ240" s="17"/>
      <c r="DA240" s="17"/>
      <c r="DB240" s="17"/>
      <c r="DC240" s="17"/>
    </row>
    <row r="241" spans="8:107" ht="18" customHeight="1">
      <c r="H241" s="17"/>
      <c r="I241" s="171"/>
      <c r="J241" s="287"/>
      <c r="K241" s="287"/>
      <c r="L241" s="287"/>
      <c r="M241" s="287"/>
      <c r="N241" s="287"/>
      <c r="O241" s="82"/>
      <c r="P241" s="17"/>
      <c r="Q241" s="17"/>
      <c r="R241" s="134"/>
      <c r="S241" s="82"/>
      <c r="T241" s="82"/>
      <c r="U241" s="82"/>
      <c r="V241" s="82"/>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row>
    <row r="242" spans="8:107" ht="18" customHeight="1">
      <c r="H242" s="17"/>
      <c r="I242" s="171"/>
      <c r="J242" s="287"/>
      <c r="K242" s="287"/>
      <c r="L242" s="287"/>
      <c r="M242" s="287"/>
      <c r="N242" s="287"/>
      <c r="O242" s="82"/>
      <c r="P242" s="17"/>
      <c r="Q242" s="17"/>
      <c r="R242" s="134"/>
      <c r="S242" s="82"/>
      <c r="T242" s="82"/>
      <c r="U242" s="82"/>
      <c r="V242" s="82"/>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c r="CS242" s="17"/>
      <c r="CT242" s="17"/>
      <c r="CU242" s="17"/>
      <c r="CV242" s="17"/>
      <c r="CW242" s="17"/>
      <c r="CX242" s="17"/>
      <c r="CY242" s="17"/>
      <c r="CZ242" s="17"/>
      <c r="DA242" s="17"/>
      <c r="DB242" s="17"/>
      <c r="DC242" s="17"/>
    </row>
    <row r="243" spans="8:107" ht="18" customHeight="1">
      <c r="H243" s="17"/>
      <c r="I243" s="171"/>
      <c r="J243" s="287"/>
      <c r="K243" s="287"/>
      <c r="L243" s="287"/>
      <c r="M243" s="287"/>
      <c r="N243" s="287"/>
      <c r="O243" s="82"/>
      <c r="P243" s="17"/>
      <c r="Q243" s="17"/>
      <c r="R243" s="134"/>
      <c r="S243" s="82"/>
      <c r="T243" s="82"/>
      <c r="U243" s="82"/>
      <c r="V243" s="82"/>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c r="CT243" s="17"/>
      <c r="CU243" s="17"/>
      <c r="CV243" s="17"/>
      <c r="CW243" s="17"/>
      <c r="CX243" s="17"/>
      <c r="CY243" s="17"/>
      <c r="CZ243" s="17"/>
      <c r="DA243" s="17"/>
      <c r="DB243" s="17"/>
      <c r="DC243" s="17"/>
    </row>
    <row r="244" spans="8:107" ht="18" customHeight="1">
      <c r="H244" s="17"/>
      <c r="I244" s="171"/>
      <c r="J244" s="287"/>
      <c r="K244" s="287"/>
      <c r="L244" s="287"/>
      <c r="M244" s="287"/>
      <c r="N244" s="287"/>
      <c r="O244" s="82"/>
      <c r="P244" s="17"/>
      <c r="Q244" s="17"/>
      <c r="R244" s="134"/>
      <c r="S244" s="82"/>
      <c r="T244" s="82"/>
      <c r="U244" s="82"/>
      <c r="V244" s="82"/>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c r="CT244" s="17"/>
      <c r="CU244" s="17"/>
      <c r="CV244" s="17"/>
      <c r="CW244" s="17"/>
      <c r="CX244" s="17"/>
      <c r="CY244" s="17"/>
      <c r="CZ244" s="17"/>
      <c r="DA244" s="17"/>
      <c r="DB244" s="17"/>
      <c r="DC244" s="17"/>
    </row>
    <row r="245" spans="8:107" ht="18" customHeight="1">
      <c r="H245" s="17"/>
      <c r="I245" s="171"/>
      <c r="J245" s="287"/>
      <c r="K245" s="287"/>
      <c r="L245" s="287"/>
      <c r="M245" s="287"/>
      <c r="N245" s="287"/>
      <c r="O245" s="82"/>
      <c r="P245" s="17"/>
      <c r="Q245" s="17"/>
      <c r="R245" s="134"/>
      <c r="S245" s="82"/>
      <c r="T245" s="82"/>
      <c r="U245" s="82"/>
      <c r="V245" s="82"/>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c r="CS245" s="17"/>
      <c r="CT245" s="17"/>
      <c r="CU245" s="17"/>
      <c r="CV245" s="17"/>
      <c r="CW245" s="17"/>
      <c r="CX245" s="17"/>
      <c r="CY245" s="17"/>
      <c r="CZ245" s="17"/>
      <c r="DA245" s="17"/>
      <c r="DB245" s="17"/>
      <c r="DC245" s="17"/>
    </row>
    <row r="246" spans="8:107" ht="18" customHeight="1">
      <c r="H246" s="17"/>
      <c r="I246" s="171"/>
      <c r="J246" s="287"/>
      <c r="K246" s="287"/>
      <c r="L246" s="287"/>
      <c r="M246" s="287"/>
      <c r="N246" s="287"/>
      <c r="O246" s="82"/>
      <c r="P246" s="17"/>
      <c r="Q246" s="17"/>
      <c r="R246" s="134"/>
      <c r="S246" s="82"/>
      <c r="T246" s="82"/>
      <c r="U246" s="82"/>
      <c r="V246" s="82"/>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c r="CT246" s="17"/>
      <c r="CU246" s="17"/>
      <c r="CV246" s="17"/>
      <c r="CW246" s="17"/>
      <c r="CX246" s="17"/>
      <c r="CY246" s="17"/>
      <c r="CZ246" s="17"/>
      <c r="DA246" s="17"/>
      <c r="DB246" s="17"/>
      <c r="DC246" s="17"/>
    </row>
    <row r="247" spans="8:107" ht="18" customHeight="1">
      <c r="H247" s="17"/>
      <c r="I247" s="171"/>
      <c r="J247" s="287"/>
      <c r="K247" s="287"/>
      <c r="L247" s="287"/>
      <c r="M247" s="287"/>
      <c r="N247" s="287"/>
      <c r="O247" s="82"/>
      <c r="P247" s="17"/>
      <c r="Q247" s="17"/>
      <c r="R247" s="134"/>
      <c r="S247" s="82"/>
      <c r="T247" s="82"/>
      <c r="U247" s="82"/>
      <c r="V247" s="82"/>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c r="CT247" s="17"/>
      <c r="CU247" s="17"/>
      <c r="CV247" s="17"/>
      <c r="CW247" s="17"/>
      <c r="CX247" s="17"/>
      <c r="CY247" s="17"/>
      <c r="CZ247" s="17"/>
      <c r="DA247" s="17"/>
      <c r="DB247" s="17"/>
      <c r="DC247" s="17"/>
    </row>
    <row r="248" spans="8:107" ht="18" customHeight="1">
      <c r="H248" s="17"/>
      <c r="I248" s="171"/>
      <c r="J248" s="287"/>
      <c r="K248" s="287"/>
      <c r="L248" s="287"/>
      <c r="M248" s="287"/>
      <c r="N248" s="287"/>
      <c r="O248" s="82"/>
      <c r="P248" s="17"/>
      <c r="Q248" s="17"/>
      <c r="R248" s="134"/>
      <c r="S248" s="82"/>
      <c r="T248" s="82"/>
      <c r="U248" s="82"/>
      <c r="V248" s="82"/>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row>
    <row r="249" spans="8:107" ht="18" customHeight="1">
      <c r="H249" s="17"/>
      <c r="I249" s="171"/>
      <c r="J249" s="287"/>
      <c r="K249" s="287"/>
      <c r="L249" s="287"/>
      <c r="M249" s="287"/>
      <c r="N249" s="287"/>
      <c r="O249" s="82"/>
      <c r="P249" s="17"/>
      <c r="Q249" s="17"/>
      <c r="R249" s="134"/>
      <c r="S249" s="82"/>
      <c r="T249" s="82"/>
      <c r="U249" s="82"/>
      <c r="V249" s="82"/>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c r="CT249" s="17"/>
      <c r="CU249" s="17"/>
      <c r="CV249" s="17"/>
      <c r="CW249" s="17"/>
      <c r="CX249" s="17"/>
      <c r="CY249" s="17"/>
      <c r="CZ249" s="17"/>
      <c r="DA249" s="17"/>
      <c r="DB249" s="17"/>
      <c r="DC249" s="17"/>
    </row>
    <row r="250" spans="8:107" ht="18" customHeight="1">
      <c r="H250" s="17"/>
      <c r="I250" s="171"/>
      <c r="J250" s="287"/>
      <c r="K250" s="287"/>
      <c r="L250" s="287"/>
      <c r="M250" s="287"/>
      <c r="N250" s="287"/>
      <c r="O250" s="82"/>
      <c r="P250" s="17"/>
      <c r="Q250" s="17"/>
      <c r="R250" s="134"/>
      <c r="S250" s="82"/>
      <c r="T250" s="82"/>
      <c r="U250" s="82"/>
      <c r="V250" s="82"/>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c r="CS250" s="17"/>
      <c r="CT250" s="17"/>
      <c r="CU250" s="17"/>
      <c r="CV250" s="17"/>
      <c r="CW250" s="17"/>
      <c r="CX250" s="17"/>
      <c r="CY250" s="17"/>
      <c r="CZ250" s="17"/>
      <c r="DA250" s="17"/>
      <c r="DB250" s="17"/>
      <c r="DC250" s="17"/>
    </row>
    <row r="251" spans="8:107" ht="18" customHeight="1">
      <c r="H251" s="17"/>
      <c r="I251" s="171"/>
      <c r="J251" s="287"/>
      <c r="K251" s="287"/>
      <c r="L251" s="287"/>
      <c r="M251" s="287"/>
      <c r="N251" s="287"/>
      <c r="O251" s="82"/>
      <c r="P251" s="17"/>
      <c r="Q251" s="17"/>
      <c r="R251" s="134"/>
      <c r="S251" s="82"/>
      <c r="T251" s="82"/>
      <c r="U251" s="82"/>
      <c r="V251" s="82"/>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c r="CT251" s="17"/>
      <c r="CU251" s="17"/>
      <c r="CV251" s="17"/>
      <c r="CW251" s="17"/>
      <c r="CX251" s="17"/>
      <c r="CY251" s="17"/>
      <c r="CZ251" s="17"/>
      <c r="DA251" s="17"/>
      <c r="DB251" s="17"/>
      <c r="DC251" s="17"/>
    </row>
    <row r="252" spans="8:107" ht="18" customHeight="1">
      <c r="H252" s="17"/>
      <c r="I252" s="171"/>
      <c r="J252" s="287"/>
      <c r="K252" s="287"/>
      <c r="L252" s="287"/>
      <c r="M252" s="287"/>
      <c r="N252" s="287"/>
      <c r="O252" s="82"/>
      <c r="P252" s="17"/>
      <c r="Q252" s="17"/>
      <c r="R252" s="134"/>
      <c r="S252" s="82"/>
      <c r="T252" s="82"/>
      <c r="U252" s="82"/>
      <c r="V252" s="82"/>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c r="CT252" s="17"/>
      <c r="CU252" s="17"/>
      <c r="CV252" s="17"/>
      <c r="CW252" s="17"/>
      <c r="CX252" s="17"/>
      <c r="CY252" s="17"/>
      <c r="CZ252" s="17"/>
      <c r="DA252" s="17"/>
      <c r="DB252" s="17"/>
      <c r="DC252" s="17"/>
    </row>
    <row r="253" spans="8:107" ht="18" customHeight="1">
      <c r="H253" s="17"/>
      <c r="I253" s="171"/>
      <c r="J253" s="287"/>
      <c r="K253" s="287"/>
      <c r="L253" s="287"/>
      <c r="M253" s="287"/>
      <c r="N253" s="287"/>
      <c r="O253" s="82"/>
      <c r="P253" s="17"/>
      <c r="Q253" s="17"/>
      <c r="R253" s="134"/>
      <c r="S253" s="82"/>
      <c r="T253" s="82"/>
      <c r="U253" s="82"/>
      <c r="V253" s="82"/>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c r="CS253" s="17"/>
      <c r="CT253" s="17"/>
      <c r="CU253" s="17"/>
      <c r="CV253" s="17"/>
      <c r="CW253" s="17"/>
      <c r="CX253" s="17"/>
      <c r="CY253" s="17"/>
      <c r="CZ253" s="17"/>
      <c r="DA253" s="17"/>
      <c r="DB253" s="17"/>
      <c r="DC253" s="17"/>
    </row>
    <row r="254" spans="8:107" ht="18" customHeight="1">
      <c r="H254" s="17"/>
      <c r="I254" s="171"/>
      <c r="J254" s="287"/>
      <c r="K254" s="287"/>
      <c r="L254" s="287"/>
      <c r="M254" s="287"/>
      <c r="N254" s="287"/>
      <c r="O254" s="82"/>
      <c r="P254" s="17"/>
      <c r="Q254" s="17"/>
      <c r="R254" s="134"/>
      <c r="S254" s="82"/>
      <c r="T254" s="82"/>
      <c r="U254" s="82"/>
      <c r="V254" s="82"/>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c r="CT254" s="17"/>
      <c r="CU254" s="17"/>
      <c r="CV254" s="17"/>
      <c r="CW254" s="17"/>
      <c r="CX254" s="17"/>
      <c r="CY254" s="17"/>
      <c r="CZ254" s="17"/>
      <c r="DA254" s="17"/>
      <c r="DB254" s="17"/>
      <c r="DC254" s="17"/>
    </row>
    <row r="255" spans="8:107" ht="18" customHeight="1">
      <c r="H255" s="17"/>
      <c r="I255" s="171"/>
      <c r="J255" s="287"/>
      <c r="K255" s="287"/>
      <c r="L255" s="287"/>
      <c r="M255" s="287"/>
      <c r="N255" s="287"/>
      <c r="O255" s="82"/>
      <c r="P255" s="17"/>
      <c r="Q255" s="17"/>
      <c r="R255" s="134"/>
      <c r="S255" s="82"/>
      <c r="T255" s="82"/>
      <c r="U255" s="82"/>
      <c r="V255" s="82"/>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c r="CT255" s="17"/>
      <c r="CU255" s="17"/>
      <c r="CV255" s="17"/>
      <c r="CW255" s="17"/>
      <c r="CX255" s="17"/>
      <c r="CY255" s="17"/>
      <c r="CZ255" s="17"/>
      <c r="DA255" s="17"/>
      <c r="DB255" s="17"/>
      <c r="DC255" s="17"/>
    </row>
    <row r="256" spans="8:107" ht="18" customHeight="1">
      <c r="H256" s="17"/>
      <c r="I256" s="171"/>
      <c r="J256" s="287"/>
      <c r="K256" s="287"/>
      <c r="L256" s="287"/>
      <c r="M256" s="287"/>
      <c r="N256" s="287"/>
      <c r="O256" s="82"/>
      <c r="P256" s="17"/>
      <c r="Q256" s="17"/>
      <c r="R256" s="134"/>
      <c r="S256" s="82"/>
      <c r="T256" s="82"/>
      <c r="U256" s="82"/>
      <c r="V256" s="82"/>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c r="CT256" s="17"/>
      <c r="CU256" s="17"/>
      <c r="CV256" s="17"/>
      <c r="CW256" s="17"/>
      <c r="CX256" s="17"/>
      <c r="CY256" s="17"/>
      <c r="CZ256" s="17"/>
      <c r="DA256" s="17"/>
      <c r="DB256" s="17"/>
      <c r="DC256" s="17"/>
    </row>
    <row r="257" spans="8:107" ht="18" customHeight="1">
      <c r="H257" s="17"/>
      <c r="I257" s="171"/>
      <c r="J257" s="287"/>
      <c r="K257" s="287"/>
      <c r="L257" s="287"/>
      <c r="M257" s="287"/>
      <c r="N257" s="287"/>
      <c r="O257" s="82"/>
      <c r="P257" s="17"/>
      <c r="Q257" s="17"/>
      <c r="R257" s="134"/>
      <c r="S257" s="82"/>
      <c r="T257" s="82"/>
      <c r="U257" s="82"/>
      <c r="V257" s="82"/>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c r="CT257" s="17"/>
      <c r="CU257" s="17"/>
      <c r="CV257" s="17"/>
      <c r="CW257" s="17"/>
      <c r="CX257" s="17"/>
      <c r="CY257" s="17"/>
      <c r="CZ257" s="17"/>
      <c r="DA257" s="17"/>
      <c r="DB257" s="17"/>
      <c r="DC257" s="17"/>
    </row>
    <row r="258" spans="8:107" ht="18" customHeight="1">
      <c r="H258" s="17"/>
      <c r="I258" s="171"/>
      <c r="J258" s="287"/>
      <c r="K258" s="287"/>
      <c r="L258" s="287"/>
      <c r="M258" s="287"/>
      <c r="N258" s="287"/>
      <c r="O258" s="82"/>
      <c r="P258" s="17"/>
      <c r="Q258" s="17"/>
      <c r="R258" s="134"/>
      <c r="S258" s="82"/>
      <c r="T258" s="82"/>
      <c r="U258" s="82"/>
      <c r="V258" s="82"/>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row>
    <row r="259" spans="8:107" ht="18" customHeight="1">
      <c r="H259" s="17"/>
      <c r="I259" s="171"/>
      <c r="J259" s="287"/>
      <c r="K259" s="287"/>
      <c r="L259" s="287"/>
      <c r="M259" s="287"/>
      <c r="N259" s="287"/>
      <c r="O259" s="82"/>
      <c r="P259" s="17"/>
      <c r="Q259" s="17"/>
      <c r="R259" s="134"/>
      <c r="S259" s="82"/>
      <c r="T259" s="82"/>
      <c r="U259" s="82"/>
      <c r="V259" s="82"/>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c r="CS259" s="17"/>
      <c r="CT259" s="17"/>
      <c r="CU259" s="17"/>
      <c r="CV259" s="17"/>
      <c r="CW259" s="17"/>
      <c r="CX259" s="17"/>
      <c r="CY259" s="17"/>
      <c r="CZ259" s="17"/>
      <c r="DA259" s="17"/>
      <c r="DB259" s="17"/>
      <c r="DC259" s="17"/>
    </row>
    <row r="260" spans="8:107" ht="18" customHeight="1">
      <c r="H260" s="17"/>
      <c r="I260" s="171"/>
      <c r="J260" s="287"/>
      <c r="K260" s="287"/>
      <c r="L260" s="287"/>
      <c r="M260" s="287"/>
      <c r="N260" s="287"/>
      <c r="O260" s="82"/>
      <c r="P260" s="17"/>
      <c r="Q260" s="17"/>
      <c r="R260" s="134"/>
      <c r="S260" s="82"/>
      <c r="T260" s="82"/>
      <c r="U260" s="82"/>
      <c r="V260" s="82"/>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c r="CT260" s="17"/>
      <c r="CU260" s="17"/>
      <c r="CV260" s="17"/>
      <c r="CW260" s="17"/>
      <c r="CX260" s="17"/>
      <c r="CY260" s="17"/>
      <c r="CZ260" s="17"/>
      <c r="DA260" s="17"/>
      <c r="DB260" s="17"/>
      <c r="DC260" s="17"/>
    </row>
    <row r="261" spans="8:107" ht="18" customHeight="1">
      <c r="H261" s="17"/>
      <c r="I261" s="171"/>
      <c r="J261" s="287"/>
      <c r="K261" s="287"/>
      <c r="L261" s="287"/>
      <c r="M261" s="287"/>
      <c r="N261" s="287"/>
      <c r="O261" s="82"/>
      <c r="P261" s="17"/>
      <c r="Q261" s="17"/>
      <c r="R261" s="134"/>
      <c r="S261" s="82"/>
      <c r="T261" s="82"/>
      <c r="U261" s="82"/>
      <c r="V261" s="82"/>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c r="CS261" s="17"/>
      <c r="CT261" s="17"/>
      <c r="CU261" s="17"/>
      <c r="CV261" s="17"/>
      <c r="CW261" s="17"/>
      <c r="CX261" s="17"/>
      <c r="CY261" s="17"/>
      <c r="CZ261" s="17"/>
      <c r="DA261" s="17"/>
      <c r="DB261" s="17"/>
      <c r="DC261" s="17"/>
    </row>
    <row r="262" spans="8:107" ht="18" customHeight="1">
      <c r="H262" s="17"/>
      <c r="I262" s="171"/>
      <c r="J262" s="287"/>
      <c r="K262" s="287"/>
      <c r="L262" s="287"/>
      <c r="M262" s="287"/>
      <c r="N262" s="287"/>
      <c r="O262" s="82"/>
      <c r="P262" s="17"/>
      <c r="Q262" s="17"/>
      <c r="R262" s="134"/>
      <c r="S262" s="82"/>
      <c r="T262" s="82"/>
      <c r="U262" s="82"/>
      <c r="V262" s="82"/>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c r="CS262" s="17"/>
      <c r="CT262" s="17"/>
      <c r="CU262" s="17"/>
      <c r="CV262" s="17"/>
      <c r="CW262" s="17"/>
      <c r="CX262" s="17"/>
      <c r="CY262" s="17"/>
      <c r="CZ262" s="17"/>
      <c r="DA262" s="17"/>
      <c r="DB262" s="17"/>
      <c r="DC262" s="17"/>
    </row>
    <row r="263" spans="8:107" ht="18" customHeight="1">
      <c r="H263" s="17"/>
      <c r="I263" s="171"/>
      <c r="J263" s="287"/>
      <c r="K263" s="287"/>
      <c r="L263" s="287"/>
      <c r="M263" s="287"/>
      <c r="N263" s="287"/>
      <c r="O263" s="82"/>
      <c r="P263" s="17"/>
      <c r="Q263" s="17"/>
      <c r="R263" s="134"/>
      <c r="S263" s="82"/>
      <c r="T263" s="82"/>
      <c r="U263" s="82"/>
      <c r="V263" s="82"/>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c r="CT263" s="17"/>
      <c r="CU263" s="17"/>
      <c r="CV263" s="17"/>
      <c r="CW263" s="17"/>
      <c r="CX263" s="17"/>
      <c r="CY263" s="17"/>
      <c r="CZ263" s="17"/>
      <c r="DA263" s="17"/>
      <c r="DB263" s="17"/>
      <c r="DC263" s="17"/>
    </row>
    <row r="264" spans="8:107" ht="18" customHeight="1">
      <c r="H264" s="17"/>
      <c r="I264" s="171"/>
      <c r="J264" s="287"/>
      <c r="K264" s="287"/>
      <c r="L264" s="287"/>
      <c r="M264" s="287"/>
      <c r="N264" s="287"/>
      <c r="O264" s="82"/>
      <c r="P264" s="17"/>
      <c r="Q264" s="17"/>
      <c r="R264" s="134"/>
      <c r="S264" s="82"/>
      <c r="T264" s="82"/>
      <c r="U264" s="82"/>
      <c r="V264" s="82"/>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c r="CE264" s="17"/>
      <c r="CF264" s="17"/>
      <c r="CG264" s="17"/>
      <c r="CH264" s="17"/>
      <c r="CI264" s="17"/>
      <c r="CJ264" s="17"/>
      <c r="CK264" s="17"/>
      <c r="CL264" s="17"/>
      <c r="CM264" s="17"/>
      <c r="CN264" s="17"/>
      <c r="CO264" s="17"/>
      <c r="CP264" s="17"/>
      <c r="CQ264" s="17"/>
      <c r="CR264" s="17"/>
      <c r="CS264" s="17"/>
      <c r="CT264" s="17"/>
      <c r="CU264" s="17"/>
      <c r="CV264" s="17"/>
      <c r="CW264" s="17"/>
      <c r="CX264" s="17"/>
      <c r="CY264" s="17"/>
      <c r="CZ264" s="17"/>
      <c r="DA264" s="17"/>
      <c r="DB264" s="17"/>
      <c r="DC264" s="17"/>
    </row>
    <row r="265" spans="8:107" ht="18" customHeight="1">
      <c r="H265" s="17"/>
      <c r="I265" s="171"/>
      <c r="J265" s="287"/>
      <c r="K265" s="287"/>
      <c r="L265" s="287"/>
      <c r="M265" s="287"/>
      <c r="N265" s="287"/>
      <c r="O265" s="82"/>
      <c r="P265" s="17"/>
      <c r="Q265" s="17"/>
      <c r="R265" s="134"/>
      <c r="S265" s="82"/>
      <c r="T265" s="82"/>
      <c r="U265" s="82"/>
      <c r="V265" s="82"/>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row>
    <row r="266" spans="8:107" ht="18" customHeight="1">
      <c r="H266" s="17"/>
      <c r="I266" s="171"/>
      <c r="J266" s="287"/>
      <c r="K266" s="287"/>
      <c r="L266" s="287"/>
      <c r="M266" s="287"/>
      <c r="N266" s="287"/>
      <c r="O266" s="82"/>
      <c r="P266" s="17"/>
      <c r="Q266" s="17"/>
      <c r="R266" s="134"/>
      <c r="S266" s="82"/>
      <c r="T266" s="82"/>
      <c r="U266" s="82"/>
      <c r="V266" s="82"/>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c r="CT266" s="17"/>
      <c r="CU266" s="17"/>
      <c r="CV266" s="17"/>
      <c r="CW266" s="17"/>
      <c r="CX266" s="17"/>
      <c r="CY266" s="17"/>
      <c r="CZ266" s="17"/>
      <c r="DA266" s="17"/>
      <c r="DB266" s="17"/>
      <c r="DC266" s="17"/>
    </row>
    <row r="267" spans="8:107" ht="18" customHeight="1">
      <c r="H267" s="17"/>
      <c r="I267" s="171"/>
      <c r="J267" s="287"/>
      <c r="K267" s="287"/>
      <c r="L267" s="287"/>
      <c r="M267" s="287"/>
      <c r="N267" s="287"/>
      <c r="O267" s="82"/>
      <c r="P267" s="17"/>
      <c r="Q267" s="17"/>
      <c r="R267" s="134"/>
      <c r="S267" s="82"/>
      <c r="T267" s="82"/>
      <c r="U267" s="82"/>
      <c r="V267" s="82"/>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c r="BU267" s="17"/>
      <c r="BV267" s="17"/>
      <c r="BW267" s="17"/>
      <c r="BX267" s="17"/>
      <c r="BY267" s="17"/>
      <c r="BZ267" s="17"/>
      <c r="CA267" s="17"/>
      <c r="CB267" s="17"/>
      <c r="CC267" s="17"/>
      <c r="CD267" s="17"/>
      <c r="CE267" s="17"/>
      <c r="CF267" s="17"/>
      <c r="CG267" s="17"/>
      <c r="CH267" s="17"/>
      <c r="CI267" s="17"/>
      <c r="CJ267" s="17"/>
      <c r="CK267" s="17"/>
      <c r="CL267" s="17"/>
      <c r="CM267" s="17"/>
      <c r="CN267" s="17"/>
      <c r="CO267" s="17"/>
      <c r="CP267" s="17"/>
      <c r="CQ267" s="17"/>
      <c r="CR267" s="17"/>
      <c r="CS267" s="17"/>
      <c r="CT267" s="17"/>
      <c r="CU267" s="17"/>
      <c r="CV267" s="17"/>
      <c r="CW267" s="17"/>
      <c r="CX267" s="17"/>
      <c r="CY267" s="17"/>
      <c r="CZ267" s="17"/>
      <c r="DA267" s="17"/>
      <c r="DB267" s="17"/>
      <c r="DC267" s="17"/>
    </row>
    <row r="268" spans="8:107" ht="18" customHeight="1">
      <c r="H268" s="17"/>
      <c r="I268" s="171"/>
      <c r="J268" s="287"/>
      <c r="K268" s="287"/>
      <c r="L268" s="287"/>
      <c r="M268" s="287"/>
      <c r="N268" s="287"/>
      <c r="O268" s="82"/>
      <c r="P268" s="17"/>
      <c r="Q268" s="17"/>
      <c r="R268" s="134"/>
      <c r="S268" s="82"/>
      <c r="T268" s="82"/>
      <c r="U268" s="82"/>
      <c r="V268" s="82"/>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c r="BU268" s="17"/>
      <c r="BV268" s="17"/>
      <c r="BW268" s="17"/>
      <c r="BX268" s="17"/>
      <c r="BY268" s="17"/>
      <c r="BZ268" s="17"/>
      <c r="CA268" s="17"/>
      <c r="CB268" s="17"/>
      <c r="CC268" s="17"/>
      <c r="CD268" s="17"/>
      <c r="CE268" s="17"/>
      <c r="CF268" s="17"/>
      <c r="CG268" s="17"/>
      <c r="CH268" s="17"/>
      <c r="CI268" s="17"/>
      <c r="CJ268" s="17"/>
      <c r="CK268" s="17"/>
      <c r="CL268" s="17"/>
      <c r="CM268" s="17"/>
      <c r="CN268" s="17"/>
      <c r="CO268" s="17"/>
      <c r="CP268" s="17"/>
      <c r="CQ268" s="17"/>
      <c r="CR268" s="17"/>
      <c r="CS268" s="17"/>
      <c r="CT268" s="17"/>
      <c r="CU268" s="17"/>
      <c r="CV268" s="17"/>
      <c r="CW268" s="17"/>
      <c r="CX268" s="17"/>
      <c r="CY268" s="17"/>
      <c r="CZ268" s="17"/>
      <c r="DA268" s="17"/>
      <c r="DB268" s="17"/>
      <c r="DC268" s="17"/>
    </row>
    <row r="269" spans="8:107" ht="18" customHeight="1">
      <c r="H269" s="17"/>
      <c r="I269" s="171"/>
      <c r="J269" s="287"/>
      <c r="K269" s="287"/>
      <c r="L269" s="287"/>
      <c r="M269" s="287"/>
      <c r="N269" s="287"/>
      <c r="O269" s="82"/>
      <c r="P269" s="17"/>
      <c r="Q269" s="17"/>
      <c r="R269" s="134"/>
      <c r="S269" s="82"/>
      <c r="T269" s="82"/>
      <c r="U269" s="82"/>
      <c r="V269" s="82"/>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c r="BU269" s="17"/>
      <c r="BV269" s="17"/>
      <c r="BW269" s="17"/>
      <c r="BX269" s="17"/>
      <c r="BY269" s="17"/>
      <c r="BZ269" s="17"/>
      <c r="CA269" s="17"/>
      <c r="CB269" s="17"/>
      <c r="CC269" s="17"/>
      <c r="CD269" s="17"/>
      <c r="CE269" s="17"/>
      <c r="CF269" s="17"/>
      <c r="CG269" s="17"/>
      <c r="CH269" s="17"/>
      <c r="CI269" s="17"/>
      <c r="CJ269" s="17"/>
      <c r="CK269" s="17"/>
      <c r="CL269" s="17"/>
      <c r="CM269" s="17"/>
      <c r="CN269" s="17"/>
      <c r="CO269" s="17"/>
      <c r="CP269" s="17"/>
      <c r="CQ269" s="17"/>
      <c r="CR269" s="17"/>
      <c r="CS269" s="17"/>
      <c r="CT269" s="17"/>
      <c r="CU269" s="17"/>
      <c r="CV269" s="17"/>
      <c r="CW269" s="17"/>
      <c r="CX269" s="17"/>
      <c r="CY269" s="17"/>
      <c r="CZ269" s="17"/>
      <c r="DA269" s="17"/>
      <c r="DB269" s="17"/>
      <c r="DC269" s="17"/>
    </row>
    <row r="270" spans="8:107" ht="18" customHeight="1">
      <c r="H270" s="17"/>
      <c r="I270" s="171"/>
      <c r="J270" s="287"/>
      <c r="K270" s="287"/>
      <c r="L270" s="287"/>
      <c r="M270" s="287"/>
      <c r="N270" s="287"/>
      <c r="O270" s="82"/>
      <c r="P270" s="17"/>
      <c r="Q270" s="17"/>
      <c r="R270" s="134"/>
      <c r="S270" s="82"/>
      <c r="T270" s="82"/>
      <c r="U270" s="82"/>
      <c r="V270" s="82"/>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c r="BU270" s="17"/>
      <c r="BV270" s="17"/>
      <c r="BW270" s="17"/>
      <c r="BX270" s="17"/>
      <c r="BY270" s="17"/>
      <c r="BZ270" s="17"/>
      <c r="CA270" s="17"/>
      <c r="CB270" s="17"/>
      <c r="CC270" s="17"/>
      <c r="CD270" s="17"/>
      <c r="CE270" s="17"/>
      <c r="CF270" s="17"/>
      <c r="CG270" s="17"/>
      <c r="CH270" s="17"/>
      <c r="CI270" s="17"/>
      <c r="CJ270" s="17"/>
      <c r="CK270" s="17"/>
      <c r="CL270" s="17"/>
      <c r="CM270" s="17"/>
      <c r="CN270" s="17"/>
      <c r="CO270" s="17"/>
      <c r="CP270" s="17"/>
      <c r="CQ270" s="17"/>
      <c r="CR270" s="17"/>
      <c r="CS270" s="17"/>
      <c r="CT270" s="17"/>
      <c r="CU270" s="17"/>
      <c r="CV270" s="17"/>
      <c r="CW270" s="17"/>
      <c r="CX270" s="17"/>
      <c r="CY270" s="17"/>
      <c r="CZ270" s="17"/>
      <c r="DA270" s="17"/>
      <c r="DB270" s="17"/>
      <c r="DC270" s="17"/>
    </row>
    <row r="271" spans="8:107" ht="18" customHeight="1">
      <c r="H271" s="17"/>
      <c r="I271" s="171"/>
      <c r="J271" s="287"/>
      <c r="K271" s="287"/>
      <c r="L271" s="287"/>
      <c r="M271" s="287"/>
      <c r="N271" s="287"/>
      <c r="O271" s="82"/>
      <c r="P271" s="17"/>
      <c r="Q271" s="17"/>
      <c r="R271" s="134"/>
      <c r="S271" s="82"/>
      <c r="T271" s="82"/>
      <c r="U271" s="82"/>
      <c r="V271" s="82"/>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c r="CE271" s="17"/>
      <c r="CF271" s="17"/>
      <c r="CG271" s="17"/>
      <c r="CH271" s="17"/>
      <c r="CI271" s="17"/>
      <c r="CJ271" s="17"/>
      <c r="CK271" s="17"/>
      <c r="CL271" s="17"/>
      <c r="CM271" s="17"/>
      <c r="CN271" s="17"/>
      <c r="CO271" s="17"/>
      <c r="CP271" s="17"/>
      <c r="CQ271" s="17"/>
      <c r="CR271" s="17"/>
      <c r="CS271" s="17"/>
      <c r="CT271" s="17"/>
      <c r="CU271" s="17"/>
      <c r="CV271" s="17"/>
      <c r="CW271" s="17"/>
      <c r="CX271" s="17"/>
      <c r="CY271" s="17"/>
      <c r="CZ271" s="17"/>
      <c r="DA271" s="17"/>
      <c r="DB271" s="17"/>
      <c r="DC271" s="17"/>
    </row>
    <row r="272" spans="8:107" ht="18" customHeight="1">
      <c r="H272" s="17"/>
      <c r="I272" s="171"/>
      <c r="J272" s="287"/>
      <c r="K272" s="287"/>
      <c r="L272" s="287"/>
      <c r="M272" s="287"/>
      <c r="N272" s="287"/>
      <c r="O272" s="82"/>
      <c r="P272" s="17"/>
      <c r="Q272" s="17"/>
      <c r="R272" s="134"/>
      <c r="S272" s="82"/>
      <c r="T272" s="82"/>
      <c r="U272" s="82"/>
      <c r="V272" s="82"/>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c r="CT272" s="17"/>
      <c r="CU272" s="17"/>
      <c r="CV272" s="17"/>
      <c r="CW272" s="17"/>
      <c r="CX272" s="17"/>
      <c r="CY272" s="17"/>
      <c r="CZ272" s="17"/>
      <c r="DA272" s="17"/>
      <c r="DB272" s="17"/>
      <c r="DC272" s="17"/>
    </row>
    <row r="273" spans="8:107" ht="18" customHeight="1">
      <c r="H273" s="17"/>
      <c r="I273" s="171"/>
      <c r="J273" s="287"/>
      <c r="K273" s="287"/>
      <c r="L273" s="287"/>
      <c r="M273" s="287"/>
      <c r="N273" s="287"/>
      <c r="O273" s="82"/>
      <c r="P273" s="17"/>
      <c r="Q273" s="17"/>
      <c r="R273" s="134"/>
      <c r="S273" s="82"/>
      <c r="T273" s="82"/>
      <c r="U273" s="82"/>
      <c r="V273" s="82"/>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c r="BU273" s="17"/>
      <c r="BV273" s="17"/>
      <c r="BW273" s="17"/>
      <c r="BX273" s="17"/>
      <c r="BY273" s="17"/>
      <c r="BZ273" s="17"/>
      <c r="CA273" s="17"/>
      <c r="CB273" s="17"/>
      <c r="CC273" s="17"/>
      <c r="CD273" s="17"/>
      <c r="CE273" s="17"/>
      <c r="CF273" s="17"/>
      <c r="CG273" s="17"/>
      <c r="CH273" s="17"/>
      <c r="CI273" s="17"/>
      <c r="CJ273" s="17"/>
      <c r="CK273" s="17"/>
      <c r="CL273" s="17"/>
      <c r="CM273" s="17"/>
      <c r="CN273" s="17"/>
      <c r="CO273" s="17"/>
      <c r="CP273" s="17"/>
      <c r="CQ273" s="17"/>
      <c r="CR273" s="17"/>
      <c r="CS273" s="17"/>
      <c r="CT273" s="17"/>
      <c r="CU273" s="17"/>
      <c r="CV273" s="17"/>
      <c r="CW273" s="17"/>
      <c r="CX273" s="17"/>
      <c r="CY273" s="17"/>
      <c r="CZ273" s="17"/>
      <c r="DA273" s="17"/>
      <c r="DB273" s="17"/>
      <c r="DC273" s="17"/>
    </row>
    <row r="274" spans="8:107" ht="18" customHeight="1">
      <c r="H274" s="17"/>
      <c r="I274" s="171"/>
      <c r="J274" s="287"/>
      <c r="K274" s="287"/>
      <c r="L274" s="287"/>
      <c r="M274" s="287"/>
      <c r="N274" s="287"/>
      <c r="O274" s="82"/>
      <c r="P274" s="17"/>
      <c r="Q274" s="17"/>
      <c r="R274" s="134"/>
      <c r="S274" s="82"/>
      <c r="T274" s="82"/>
      <c r="U274" s="82"/>
      <c r="V274" s="82"/>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c r="BU274" s="17"/>
      <c r="BV274" s="17"/>
      <c r="BW274" s="17"/>
      <c r="BX274" s="17"/>
      <c r="BY274" s="17"/>
      <c r="BZ274" s="17"/>
      <c r="CA274" s="17"/>
      <c r="CB274" s="17"/>
      <c r="CC274" s="17"/>
      <c r="CD274" s="17"/>
      <c r="CE274" s="17"/>
      <c r="CF274" s="17"/>
      <c r="CG274" s="17"/>
      <c r="CH274" s="17"/>
      <c r="CI274" s="17"/>
      <c r="CJ274" s="17"/>
      <c r="CK274" s="17"/>
      <c r="CL274" s="17"/>
      <c r="CM274" s="17"/>
      <c r="CN274" s="17"/>
      <c r="CO274" s="17"/>
      <c r="CP274" s="17"/>
      <c r="CQ274" s="17"/>
      <c r="CR274" s="17"/>
      <c r="CS274" s="17"/>
      <c r="CT274" s="17"/>
      <c r="CU274" s="17"/>
      <c r="CV274" s="17"/>
      <c r="CW274" s="17"/>
      <c r="CX274" s="17"/>
      <c r="CY274" s="17"/>
      <c r="CZ274" s="17"/>
      <c r="DA274" s="17"/>
      <c r="DB274" s="17"/>
      <c r="DC274" s="17"/>
    </row>
    <row r="275" spans="8:107" ht="18" customHeight="1">
      <c r="H275" s="17"/>
      <c r="I275" s="171"/>
      <c r="J275" s="287"/>
      <c r="K275" s="287"/>
      <c r="L275" s="287"/>
      <c r="M275" s="287"/>
      <c r="N275" s="287"/>
      <c r="O275" s="82"/>
      <c r="P275" s="17"/>
      <c r="Q275" s="17"/>
      <c r="R275" s="134"/>
      <c r="S275" s="82"/>
      <c r="T275" s="82"/>
      <c r="U275" s="82"/>
      <c r="V275" s="82"/>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c r="CT275" s="17"/>
      <c r="CU275" s="17"/>
      <c r="CV275" s="17"/>
      <c r="CW275" s="17"/>
      <c r="CX275" s="17"/>
      <c r="CY275" s="17"/>
      <c r="CZ275" s="17"/>
      <c r="DA275" s="17"/>
      <c r="DB275" s="17"/>
      <c r="DC275" s="17"/>
    </row>
    <row r="276" spans="8:107" ht="18" customHeight="1">
      <c r="H276" s="17"/>
      <c r="I276" s="171"/>
      <c r="J276" s="287"/>
      <c r="K276" s="287"/>
      <c r="L276" s="287"/>
      <c r="M276" s="287"/>
      <c r="N276" s="287"/>
      <c r="O276" s="82"/>
      <c r="P276" s="17"/>
      <c r="Q276" s="17"/>
      <c r="R276" s="134"/>
      <c r="S276" s="82"/>
      <c r="T276" s="82"/>
      <c r="U276" s="82"/>
      <c r="V276" s="82"/>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c r="CE276" s="17"/>
      <c r="CF276" s="17"/>
      <c r="CG276" s="17"/>
      <c r="CH276" s="17"/>
      <c r="CI276" s="17"/>
      <c r="CJ276" s="17"/>
      <c r="CK276" s="17"/>
      <c r="CL276" s="17"/>
      <c r="CM276" s="17"/>
      <c r="CN276" s="17"/>
      <c r="CO276" s="17"/>
      <c r="CP276" s="17"/>
      <c r="CQ276" s="17"/>
      <c r="CR276" s="17"/>
      <c r="CS276" s="17"/>
      <c r="CT276" s="17"/>
      <c r="CU276" s="17"/>
      <c r="CV276" s="17"/>
      <c r="CW276" s="17"/>
      <c r="CX276" s="17"/>
      <c r="CY276" s="17"/>
      <c r="CZ276" s="17"/>
      <c r="DA276" s="17"/>
      <c r="DB276" s="17"/>
      <c r="DC276" s="17"/>
    </row>
    <row r="277" spans="8:107" ht="18" customHeight="1">
      <c r="H277" s="17"/>
      <c r="I277" s="171"/>
      <c r="J277" s="287"/>
      <c r="K277" s="287"/>
      <c r="L277" s="287"/>
      <c r="M277" s="287"/>
      <c r="N277" s="287"/>
      <c r="O277" s="82"/>
      <c r="P277" s="17"/>
      <c r="Q277" s="17"/>
      <c r="R277" s="134"/>
      <c r="S277" s="82"/>
      <c r="T277" s="82"/>
      <c r="U277" s="82"/>
      <c r="V277" s="82"/>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7"/>
      <c r="BS277" s="17"/>
      <c r="BT277" s="17"/>
      <c r="BU277" s="17"/>
      <c r="BV277" s="17"/>
      <c r="BW277" s="17"/>
      <c r="BX277" s="17"/>
      <c r="BY277" s="17"/>
      <c r="BZ277" s="17"/>
      <c r="CA277" s="17"/>
      <c r="CB277" s="17"/>
      <c r="CC277" s="17"/>
      <c r="CD277" s="17"/>
      <c r="CE277" s="17"/>
      <c r="CF277" s="17"/>
      <c r="CG277" s="17"/>
      <c r="CH277" s="17"/>
      <c r="CI277" s="17"/>
      <c r="CJ277" s="17"/>
      <c r="CK277" s="17"/>
      <c r="CL277" s="17"/>
      <c r="CM277" s="17"/>
      <c r="CN277" s="17"/>
      <c r="CO277" s="17"/>
      <c r="CP277" s="17"/>
      <c r="CQ277" s="17"/>
      <c r="CR277" s="17"/>
      <c r="CS277" s="17"/>
      <c r="CT277" s="17"/>
      <c r="CU277" s="17"/>
      <c r="CV277" s="17"/>
      <c r="CW277" s="17"/>
      <c r="CX277" s="17"/>
      <c r="CY277" s="17"/>
      <c r="CZ277" s="17"/>
      <c r="DA277" s="17"/>
      <c r="DB277" s="17"/>
      <c r="DC277" s="17"/>
    </row>
    <row r="278" spans="8:107" ht="18" customHeight="1">
      <c r="H278" s="17"/>
      <c r="I278" s="171"/>
      <c r="J278" s="287"/>
      <c r="K278" s="287"/>
      <c r="L278" s="287"/>
      <c r="M278" s="287"/>
      <c r="N278" s="287"/>
      <c r="O278" s="82"/>
      <c r="P278" s="17"/>
      <c r="Q278" s="17"/>
      <c r="R278" s="134"/>
      <c r="S278" s="82"/>
      <c r="T278" s="82"/>
      <c r="U278" s="82"/>
      <c r="V278" s="82"/>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c r="CE278" s="17"/>
      <c r="CF278" s="17"/>
      <c r="CG278" s="17"/>
      <c r="CH278" s="17"/>
      <c r="CI278" s="17"/>
      <c r="CJ278" s="17"/>
      <c r="CK278" s="17"/>
      <c r="CL278" s="17"/>
      <c r="CM278" s="17"/>
      <c r="CN278" s="17"/>
      <c r="CO278" s="17"/>
      <c r="CP278" s="17"/>
      <c r="CQ278" s="17"/>
      <c r="CR278" s="17"/>
      <c r="CS278" s="17"/>
      <c r="CT278" s="17"/>
      <c r="CU278" s="17"/>
      <c r="CV278" s="17"/>
      <c r="CW278" s="17"/>
      <c r="CX278" s="17"/>
      <c r="CY278" s="17"/>
      <c r="CZ278" s="17"/>
      <c r="DA278" s="17"/>
      <c r="DB278" s="17"/>
      <c r="DC278" s="17"/>
    </row>
    <row r="279" spans="8:107" ht="18" customHeight="1">
      <c r="H279" s="17"/>
      <c r="I279" s="171"/>
      <c r="J279" s="287"/>
      <c r="K279" s="287"/>
      <c r="L279" s="287"/>
      <c r="M279" s="287"/>
      <c r="N279" s="287"/>
      <c r="O279" s="82"/>
      <c r="P279" s="17"/>
      <c r="Q279" s="17"/>
      <c r="R279" s="134"/>
      <c r="S279" s="82"/>
      <c r="T279" s="82"/>
      <c r="U279" s="82"/>
      <c r="V279" s="82"/>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7"/>
      <c r="BS279" s="17"/>
      <c r="BT279" s="17"/>
      <c r="BU279" s="17"/>
      <c r="BV279" s="17"/>
      <c r="BW279" s="17"/>
      <c r="BX279" s="17"/>
      <c r="BY279" s="17"/>
      <c r="BZ279" s="17"/>
      <c r="CA279" s="17"/>
      <c r="CB279" s="17"/>
      <c r="CC279" s="17"/>
      <c r="CD279" s="17"/>
      <c r="CE279" s="17"/>
      <c r="CF279" s="17"/>
      <c r="CG279" s="17"/>
      <c r="CH279" s="17"/>
      <c r="CI279" s="17"/>
      <c r="CJ279" s="17"/>
      <c r="CK279" s="17"/>
      <c r="CL279" s="17"/>
      <c r="CM279" s="17"/>
      <c r="CN279" s="17"/>
      <c r="CO279" s="17"/>
      <c r="CP279" s="17"/>
      <c r="CQ279" s="17"/>
      <c r="CR279" s="17"/>
      <c r="CS279" s="17"/>
      <c r="CT279" s="17"/>
      <c r="CU279" s="17"/>
      <c r="CV279" s="17"/>
      <c r="CW279" s="17"/>
      <c r="CX279" s="17"/>
      <c r="CY279" s="17"/>
      <c r="CZ279" s="17"/>
      <c r="DA279" s="17"/>
      <c r="DB279" s="17"/>
      <c r="DC279" s="17"/>
    </row>
    <row r="280" spans="8:107" ht="18" customHeight="1">
      <c r="H280" s="17"/>
      <c r="I280" s="171"/>
      <c r="J280" s="287"/>
      <c r="K280" s="287"/>
      <c r="L280" s="287"/>
      <c r="M280" s="287"/>
      <c r="N280" s="287"/>
      <c r="O280" s="82"/>
      <c r="P280" s="17"/>
      <c r="Q280" s="17"/>
      <c r="R280" s="134"/>
      <c r="S280" s="82"/>
      <c r="T280" s="82"/>
      <c r="U280" s="82"/>
      <c r="V280" s="82"/>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c r="CE280" s="17"/>
      <c r="CF280" s="17"/>
      <c r="CG280" s="17"/>
      <c r="CH280" s="17"/>
      <c r="CI280" s="17"/>
      <c r="CJ280" s="17"/>
      <c r="CK280" s="17"/>
      <c r="CL280" s="17"/>
      <c r="CM280" s="17"/>
      <c r="CN280" s="17"/>
      <c r="CO280" s="17"/>
      <c r="CP280" s="17"/>
      <c r="CQ280" s="17"/>
      <c r="CR280" s="17"/>
      <c r="CS280" s="17"/>
      <c r="CT280" s="17"/>
      <c r="CU280" s="17"/>
      <c r="CV280" s="17"/>
      <c r="CW280" s="17"/>
      <c r="CX280" s="17"/>
      <c r="CY280" s="17"/>
      <c r="CZ280" s="17"/>
      <c r="DA280" s="17"/>
      <c r="DB280" s="17"/>
      <c r="DC280" s="17"/>
    </row>
    <row r="281" spans="8:107" ht="18" customHeight="1">
      <c r="H281" s="17"/>
      <c r="I281" s="171"/>
      <c r="J281" s="287"/>
      <c r="K281" s="287"/>
      <c r="L281" s="287"/>
      <c r="M281" s="287"/>
      <c r="N281" s="287"/>
      <c r="O281" s="82"/>
      <c r="P281" s="17"/>
      <c r="Q281" s="17"/>
      <c r="R281" s="134"/>
      <c r="S281" s="82"/>
      <c r="T281" s="82"/>
      <c r="U281" s="82"/>
      <c r="V281" s="82"/>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c r="BH281" s="17"/>
      <c r="BI281" s="17"/>
      <c r="BJ281" s="17"/>
      <c r="BK281" s="17"/>
      <c r="BL281" s="17"/>
      <c r="BM281" s="17"/>
      <c r="BN281" s="17"/>
      <c r="BO281" s="17"/>
      <c r="BP281" s="17"/>
      <c r="BQ281" s="17"/>
      <c r="BR281" s="17"/>
      <c r="BS281" s="17"/>
      <c r="BT281" s="17"/>
      <c r="BU281" s="17"/>
      <c r="BV281" s="17"/>
      <c r="BW281" s="17"/>
      <c r="BX281" s="17"/>
      <c r="BY281" s="17"/>
      <c r="BZ281" s="17"/>
      <c r="CA281" s="17"/>
      <c r="CB281" s="17"/>
      <c r="CC281" s="17"/>
      <c r="CD281" s="17"/>
      <c r="CE281" s="17"/>
      <c r="CF281" s="17"/>
      <c r="CG281" s="17"/>
      <c r="CH281" s="17"/>
      <c r="CI281" s="17"/>
      <c r="CJ281" s="17"/>
      <c r="CK281" s="17"/>
      <c r="CL281" s="17"/>
      <c r="CM281" s="17"/>
      <c r="CN281" s="17"/>
      <c r="CO281" s="17"/>
      <c r="CP281" s="17"/>
      <c r="CQ281" s="17"/>
      <c r="CR281" s="17"/>
      <c r="CS281" s="17"/>
      <c r="CT281" s="17"/>
      <c r="CU281" s="17"/>
      <c r="CV281" s="17"/>
      <c r="CW281" s="17"/>
      <c r="CX281" s="17"/>
      <c r="CY281" s="17"/>
      <c r="CZ281" s="17"/>
      <c r="DA281" s="17"/>
      <c r="DB281" s="17"/>
      <c r="DC281" s="17"/>
    </row>
    <row r="282" spans="8:107" ht="18" customHeight="1">
      <c r="H282" s="17"/>
      <c r="I282" s="171"/>
      <c r="J282" s="287"/>
      <c r="K282" s="287"/>
      <c r="L282" s="287"/>
      <c r="M282" s="287"/>
      <c r="N282" s="287"/>
      <c r="O282" s="82"/>
      <c r="P282" s="17"/>
      <c r="Q282" s="17"/>
      <c r="R282" s="134"/>
      <c r="S282" s="82"/>
      <c r="T282" s="82"/>
      <c r="U282" s="82"/>
      <c r="V282" s="82"/>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7"/>
      <c r="BL282" s="17"/>
      <c r="BM282" s="17"/>
      <c r="BN282" s="17"/>
      <c r="BO282" s="17"/>
      <c r="BP282" s="17"/>
      <c r="BQ282" s="17"/>
      <c r="BR282" s="17"/>
      <c r="BS282" s="17"/>
      <c r="BT282" s="17"/>
      <c r="BU282" s="17"/>
      <c r="BV282" s="17"/>
      <c r="BW282" s="17"/>
      <c r="BX282" s="17"/>
      <c r="BY282" s="17"/>
      <c r="BZ282" s="17"/>
      <c r="CA282" s="17"/>
      <c r="CB282" s="17"/>
      <c r="CC282" s="17"/>
      <c r="CD282" s="17"/>
      <c r="CE282" s="17"/>
      <c r="CF282" s="17"/>
      <c r="CG282" s="17"/>
      <c r="CH282" s="17"/>
      <c r="CI282" s="17"/>
      <c r="CJ282" s="17"/>
      <c r="CK282" s="17"/>
      <c r="CL282" s="17"/>
      <c r="CM282" s="17"/>
      <c r="CN282" s="17"/>
      <c r="CO282" s="17"/>
      <c r="CP282" s="17"/>
      <c r="CQ282" s="17"/>
      <c r="CR282" s="17"/>
      <c r="CS282" s="17"/>
      <c r="CT282" s="17"/>
      <c r="CU282" s="17"/>
      <c r="CV282" s="17"/>
      <c r="CW282" s="17"/>
      <c r="CX282" s="17"/>
      <c r="CY282" s="17"/>
      <c r="CZ282" s="17"/>
      <c r="DA282" s="17"/>
      <c r="DB282" s="17"/>
      <c r="DC282" s="17"/>
    </row>
    <row r="283" spans="8:107" ht="18" customHeight="1">
      <c r="H283" s="17"/>
      <c r="I283" s="171"/>
      <c r="J283" s="287"/>
      <c r="K283" s="287"/>
      <c r="L283" s="287"/>
      <c r="M283" s="287"/>
      <c r="N283" s="287"/>
      <c r="O283" s="82"/>
      <c r="P283" s="17"/>
      <c r="Q283" s="17"/>
      <c r="R283" s="134"/>
      <c r="S283" s="82"/>
      <c r="T283" s="82"/>
      <c r="U283" s="82"/>
      <c r="V283" s="82"/>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c r="BH283" s="17"/>
      <c r="BI283" s="17"/>
      <c r="BJ283" s="17"/>
      <c r="BK283" s="17"/>
      <c r="BL283" s="17"/>
      <c r="BM283" s="17"/>
      <c r="BN283" s="17"/>
      <c r="BO283" s="17"/>
      <c r="BP283" s="17"/>
      <c r="BQ283" s="17"/>
      <c r="BR283" s="17"/>
      <c r="BS283" s="17"/>
      <c r="BT283" s="17"/>
      <c r="BU283" s="17"/>
      <c r="BV283" s="17"/>
      <c r="BW283" s="17"/>
      <c r="BX283" s="17"/>
      <c r="BY283" s="17"/>
      <c r="BZ283" s="17"/>
      <c r="CA283" s="17"/>
      <c r="CB283" s="17"/>
      <c r="CC283" s="17"/>
      <c r="CD283" s="17"/>
      <c r="CE283" s="17"/>
      <c r="CF283" s="17"/>
      <c r="CG283" s="17"/>
      <c r="CH283" s="17"/>
      <c r="CI283" s="17"/>
      <c r="CJ283" s="17"/>
      <c r="CK283" s="17"/>
      <c r="CL283" s="17"/>
      <c r="CM283" s="17"/>
      <c r="CN283" s="17"/>
      <c r="CO283" s="17"/>
      <c r="CP283" s="17"/>
      <c r="CQ283" s="17"/>
      <c r="CR283" s="17"/>
      <c r="CS283" s="17"/>
      <c r="CT283" s="17"/>
      <c r="CU283" s="17"/>
      <c r="CV283" s="17"/>
      <c r="CW283" s="17"/>
      <c r="CX283" s="17"/>
      <c r="CY283" s="17"/>
      <c r="CZ283" s="17"/>
      <c r="DA283" s="17"/>
      <c r="DB283" s="17"/>
      <c r="DC283" s="17"/>
    </row>
    <row r="284" spans="8:107" ht="18" customHeight="1">
      <c r="H284" s="17"/>
      <c r="I284" s="171"/>
      <c r="J284" s="287"/>
      <c r="K284" s="287"/>
      <c r="L284" s="287"/>
      <c r="M284" s="287"/>
      <c r="N284" s="287"/>
      <c r="O284" s="82"/>
      <c r="P284" s="17"/>
      <c r="Q284" s="17"/>
      <c r="R284" s="134"/>
      <c r="S284" s="82"/>
      <c r="T284" s="82"/>
      <c r="U284" s="82"/>
      <c r="V284" s="82"/>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c r="BH284" s="17"/>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c r="CE284" s="17"/>
      <c r="CF284" s="17"/>
      <c r="CG284" s="17"/>
      <c r="CH284" s="17"/>
      <c r="CI284" s="17"/>
      <c r="CJ284" s="17"/>
      <c r="CK284" s="17"/>
      <c r="CL284" s="17"/>
      <c r="CM284" s="17"/>
      <c r="CN284" s="17"/>
      <c r="CO284" s="17"/>
      <c r="CP284" s="17"/>
      <c r="CQ284" s="17"/>
      <c r="CR284" s="17"/>
      <c r="CS284" s="17"/>
      <c r="CT284" s="17"/>
      <c r="CU284" s="17"/>
      <c r="CV284" s="17"/>
      <c r="CW284" s="17"/>
      <c r="CX284" s="17"/>
      <c r="CY284" s="17"/>
      <c r="CZ284" s="17"/>
      <c r="DA284" s="17"/>
      <c r="DB284" s="17"/>
      <c r="DC284" s="17"/>
    </row>
    <row r="285" spans="8:107" ht="18" customHeight="1">
      <c r="H285" s="17"/>
      <c r="I285" s="171"/>
      <c r="J285" s="287"/>
      <c r="K285" s="287"/>
      <c r="L285" s="287"/>
      <c r="M285" s="287"/>
      <c r="N285" s="287"/>
      <c r="O285" s="82"/>
      <c r="P285" s="17"/>
      <c r="Q285" s="17"/>
      <c r="R285" s="134"/>
      <c r="S285" s="82"/>
      <c r="T285" s="82"/>
      <c r="U285" s="82"/>
      <c r="V285" s="82"/>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c r="BP285" s="17"/>
      <c r="BQ285" s="17"/>
      <c r="BR285" s="17"/>
      <c r="BS285" s="17"/>
      <c r="BT285" s="17"/>
      <c r="BU285" s="17"/>
      <c r="BV285" s="17"/>
      <c r="BW285" s="17"/>
      <c r="BX285" s="17"/>
      <c r="BY285" s="17"/>
      <c r="BZ285" s="17"/>
      <c r="CA285" s="17"/>
      <c r="CB285" s="17"/>
      <c r="CC285" s="17"/>
      <c r="CD285" s="17"/>
      <c r="CE285" s="17"/>
      <c r="CF285" s="17"/>
      <c r="CG285" s="17"/>
      <c r="CH285" s="17"/>
      <c r="CI285" s="17"/>
      <c r="CJ285" s="17"/>
      <c r="CK285" s="17"/>
      <c r="CL285" s="17"/>
      <c r="CM285" s="17"/>
      <c r="CN285" s="17"/>
      <c r="CO285" s="17"/>
      <c r="CP285" s="17"/>
      <c r="CQ285" s="17"/>
      <c r="CR285" s="17"/>
      <c r="CS285" s="17"/>
      <c r="CT285" s="17"/>
      <c r="CU285" s="17"/>
      <c r="CV285" s="17"/>
      <c r="CW285" s="17"/>
      <c r="CX285" s="17"/>
      <c r="CY285" s="17"/>
      <c r="CZ285" s="17"/>
      <c r="DA285" s="17"/>
      <c r="DB285" s="17"/>
      <c r="DC285" s="17"/>
    </row>
    <row r="286" spans="8:107" ht="18" customHeight="1">
      <c r="H286" s="17"/>
      <c r="I286" s="171"/>
      <c r="J286" s="287"/>
      <c r="K286" s="287"/>
      <c r="L286" s="287"/>
      <c r="M286" s="287"/>
      <c r="N286" s="287"/>
      <c r="O286" s="82"/>
      <c r="P286" s="17"/>
      <c r="Q286" s="17"/>
      <c r="R286" s="134"/>
      <c r="S286" s="82"/>
      <c r="T286" s="82"/>
      <c r="U286" s="82"/>
      <c r="V286" s="82"/>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c r="CE286" s="17"/>
      <c r="CF286" s="17"/>
      <c r="CG286" s="17"/>
      <c r="CH286" s="17"/>
      <c r="CI286" s="17"/>
      <c r="CJ286" s="17"/>
      <c r="CK286" s="17"/>
      <c r="CL286" s="17"/>
      <c r="CM286" s="17"/>
      <c r="CN286" s="17"/>
      <c r="CO286" s="17"/>
      <c r="CP286" s="17"/>
      <c r="CQ286" s="17"/>
      <c r="CR286" s="17"/>
      <c r="CS286" s="17"/>
      <c r="CT286" s="17"/>
      <c r="CU286" s="17"/>
      <c r="CV286" s="17"/>
      <c r="CW286" s="17"/>
      <c r="CX286" s="17"/>
      <c r="CY286" s="17"/>
      <c r="CZ286" s="17"/>
      <c r="DA286" s="17"/>
      <c r="DB286" s="17"/>
      <c r="DC286" s="17"/>
    </row>
    <row r="287" spans="8:107" ht="18" customHeight="1">
      <c r="H287" s="17"/>
      <c r="I287" s="171"/>
      <c r="J287" s="287"/>
      <c r="K287" s="287"/>
      <c r="L287" s="287"/>
      <c r="M287" s="287"/>
      <c r="N287" s="287"/>
      <c r="O287" s="82"/>
      <c r="P287" s="17"/>
      <c r="Q287" s="17"/>
      <c r="R287" s="134"/>
      <c r="S287" s="82"/>
      <c r="T287" s="82"/>
      <c r="U287" s="82"/>
      <c r="V287" s="82"/>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c r="BL287" s="17"/>
      <c r="BM287" s="17"/>
      <c r="BN287" s="17"/>
      <c r="BO287" s="17"/>
      <c r="BP287" s="17"/>
      <c r="BQ287" s="17"/>
      <c r="BR287" s="17"/>
      <c r="BS287" s="17"/>
      <c r="BT287" s="17"/>
      <c r="BU287" s="17"/>
      <c r="BV287" s="17"/>
      <c r="BW287" s="17"/>
      <c r="BX287" s="17"/>
      <c r="BY287" s="17"/>
      <c r="BZ287" s="17"/>
      <c r="CA287" s="17"/>
      <c r="CB287" s="17"/>
      <c r="CC287" s="17"/>
      <c r="CD287" s="17"/>
      <c r="CE287" s="17"/>
      <c r="CF287" s="17"/>
      <c r="CG287" s="17"/>
      <c r="CH287" s="17"/>
      <c r="CI287" s="17"/>
      <c r="CJ287" s="17"/>
      <c r="CK287" s="17"/>
      <c r="CL287" s="17"/>
      <c r="CM287" s="17"/>
      <c r="CN287" s="17"/>
      <c r="CO287" s="17"/>
      <c r="CP287" s="17"/>
      <c r="CQ287" s="17"/>
      <c r="CR287" s="17"/>
      <c r="CS287" s="17"/>
      <c r="CT287" s="17"/>
      <c r="CU287" s="17"/>
      <c r="CV287" s="17"/>
      <c r="CW287" s="17"/>
      <c r="CX287" s="17"/>
      <c r="CY287" s="17"/>
      <c r="CZ287" s="17"/>
      <c r="DA287" s="17"/>
      <c r="DB287" s="17"/>
      <c r="DC287" s="17"/>
    </row>
    <row r="288" spans="8:107" ht="18" customHeight="1">
      <c r="H288" s="17"/>
      <c r="I288" s="171"/>
      <c r="J288" s="287"/>
      <c r="K288" s="287"/>
      <c r="L288" s="287"/>
      <c r="M288" s="287"/>
      <c r="N288" s="287"/>
      <c r="O288" s="82"/>
      <c r="P288" s="17"/>
      <c r="Q288" s="17"/>
      <c r="R288" s="134"/>
      <c r="S288" s="82"/>
      <c r="T288" s="82"/>
      <c r="U288" s="82"/>
      <c r="V288" s="82"/>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c r="BL288" s="17"/>
      <c r="BM288" s="17"/>
      <c r="BN288" s="17"/>
      <c r="BO288" s="17"/>
      <c r="BP288" s="17"/>
      <c r="BQ288" s="17"/>
      <c r="BR288" s="17"/>
      <c r="BS288" s="17"/>
      <c r="BT288" s="17"/>
      <c r="BU288" s="17"/>
      <c r="BV288" s="17"/>
      <c r="BW288" s="17"/>
      <c r="BX288" s="17"/>
      <c r="BY288" s="17"/>
      <c r="BZ288" s="17"/>
      <c r="CA288" s="17"/>
      <c r="CB288" s="17"/>
      <c r="CC288" s="17"/>
      <c r="CD288" s="17"/>
      <c r="CE288" s="17"/>
      <c r="CF288" s="17"/>
      <c r="CG288" s="17"/>
      <c r="CH288" s="17"/>
      <c r="CI288" s="17"/>
      <c r="CJ288" s="17"/>
      <c r="CK288" s="17"/>
      <c r="CL288" s="17"/>
      <c r="CM288" s="17"/>
      <c r="CN288" s="17"/>
      <c r="CO288" s="17"/>
      <c r="CP288" s="17"/>
      <c r="CQ288" s="17"/>
      <c r="CR288" s="17"/>
      <c r="CS288" s="17"/>
      <c r="CT288" s="17"/>
      <c r="CU288" s="17"/>
      <c r="CV288" s="17"/>
      <c r="CW288" s="17"/>
      <c r="CX288" s="17"/>
      <c r="CY288" s="17"/>
      <c r="CZ288" s="17"/>
      <c r="DA288" s="17"/>
      <c r="DB288" s="17"/>
      <c r="DC288" s="17"/>
    </row>
    <row r="289" spans="8:107" ht="18" customHeight="1">
      <c r="H289" s="17"/>
      <c r="I289" s="171"/>
      <c r="J289" s="287"/>
      <c r="K289" s="287"/>
      <c r="L289" s="287"/>
      <c r="M289" s="287"/>
      <c r="N289" s="287"/>
      <c r="O289" s="82"/>
      <c r="P289" s="17"/>
      <c r="Q289" s="17"/>
      <c r="R289" s="134"/>
      <c r="S289" s="82"/>
      <c r="T289" s="82"/>
      <c r="U289" s="82"/>
      <c r="V289" s="82"/>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c r="CT289" s="17"/>
      <c r="CU289" s="17"/>
      <c r="CV289" s="17"/>
      <c r="CW289" s="17"/>
      <c r="CX289" s="17"/>
      <c r="CY289" s="17"/>
      <c r="CZ289" s="17"/>
      <c r="DA289" s="17"/>
      <c r="DB289" s="17"/>
      <c r="DC289" s="17"/>
    </row>
    <row r="290" spans="8:107" ht="18" customHeight="1">
      <c r="H290" s="17"/>
      <c r="I290" s="171"/>
      <c r="J290" s="287"/>
      <c r="K290" s="287"/>
      <c r="L290" s="287"/>
      <c r="M290" s="287"/>
      <c r="N290" s="287"/>
      <c r="O290" s="82"/>
      <c r="P290" s="17"/>
      <c r="Q290" s="17"/>
      <c r="R290" s="134"/>
      <c r="S290" s="82"/>
      <c r="T290" s="82"/>
      <c r="U290" s="82"/>
      <c r="V290" s="82"/>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c r="BU290" s="17"/>
      <c r="BV290" s="17"/>
      <c r="BW290" s="17"/>
      <c r="BX290" s="17"/>
      <c r="BY290" s="17"/>
      <c r="BZ290" s="17"/>
      <c r="CA290" s="17"/>
      <c r="CB290" s="17"/>
      <c r="CC290" s="17"/>
      <c r="CD290" s="17"/>
      <c r="CE290" s="17"/>
      <c r="CF290" s="17"/>
      <c r="CG290" s="17"/>
      <c r="CH290" s="17"/>
      <c r="CI290" s="17"/>
      <c r="CJ290" s="17"/>
      <c r="CK290" s="17"/>
      <c r="CL290" s="17"/>
      <c r="CM290" s="17"/>
      <c r="CN290" s="17"/>
      <c r="CO290" s="17"/>
      <c r="CP290" s="17"/>
      <c r="CQ290" s="17"/>
      <c r="CR290" s="17"/>
      <c r="CS290" s="17"/>
      <c r="CT290" s="17"/>
      <c r="CU290" s="17"/>
      <c r="CV290" s="17"/>
      <c r="CW290" s="17"/>
      <c r="CX290" s="17"/>
      <c r="CY290" s="17"/>
      <c r="CZ290" s="17"/>
      <c r="DA290" s="17"/>
      <c r="DB290" s="17"/>
      <c r="DC290" s="17"/>
    </row>
    <row r="291" spans="8:107" ht="18" customHeight="1">
      <c r="H291" s="17"/>
      <c r="I291" s="171"/>
      <c r="J291" s="287"/>
      <c r="K291" s="287"/>
      <c r="L291" s="287"/>
      <c r="M291" s="287"/>
      <c r="N291" s="287"/>
      <c r="O291" s="82"/>
      <c r="P291" s="17"/>
      <c r="Q291" s="17"/>
      <c r="R291" s="134"/>
      <c r="S291" s="82"/>
      <c r="T291" s="82"/>
      <c r="U291" s="82"/>
      <c r="V291" s="82"/>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c r="CE291" s="17"/>
      <c r="CF291" s="17"/>
      <c r="CG291" s="17"/>
      <c r="CH291" s="17"/>
      <c r="CI291" s="17"/>
      <c r="CJ291" s="17"/>
      <c r="CK291" s="17"/>
      <c r="CL291" s="17"/>
      <c r="CM291" s="17"/>
      <c r="CN291" s="17"/>
      <c r="CO291" s="17"/>
      <c r="CP291" s="17"/>
      <c r="CQ291" s="17"/>
      <c r="CR291" s="17"/>
      <c r="CS291" s="17"/>
      <c r="CT291" s="17"/>
      <c r="CU291" s="17"/>
      <c r="CV291" s="17"/>
      <c r="CW291" s="17"/>
      <c r="CX291" s="17"/>
      <c r="CY291" s="17"/>
      <c r="CZ291" s="17"/>
      <c r="DA291" s="17"/>
      <c r="DB291" s="17"/>
      <c r="DC291" s="17"/>
    </row>
    <row r="292" spans="8:107" ht="18" customHeight="1">
      <c r="H292" s="17"/>
      <c r="I292" s="171"/>
      <c r="J292" s="287"/>
      <c r="K292" s="287"/>
      <c r="L292" s="287"/>
      <c r="M292" s="287"/>
      <c r="N292" s="287"/>
      <c r="O292" s="82"/>
      <c r="P292" s="17"/>
      <c r="Q292" s="17"/>
      <c r="R292" s="134"/>
      <c r="S292" s="82"/>
      <c r="T292" s="82"/>
      <c r="U292" s="82"/>
      <c r="V292" s="82"/>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c r="CE292" s="17"/>
      <c r="CF292" s="17"/>
      <c r="CG292" s="17"/>
      <c r="CH292" s="17"/>
      <c r="CI292" s="17"/>
      <c r="CJ292" s="17"/>
      <c r="CK292" s="17"/>
      <c r="CL292" s="17"/>
      <c r="CM292" s="17"/>
      <c r="CN292" s="17"/>
      <c r="CO292" s="17"/>
      <c r="CP292" s="17"/>
      <c r="CQ292" s="17"/>
      <c r="CR292" s="17"/>
      <c r="CS292" s="17"/>
      <c r="CT292" s="17"/>
      <c r="CU292" s="17"/>
      <c r="CV292" s="17"/>
      <c r="CW292" s="17"/>
      <c r="CX292" s="17"/>
      <c r="CY292" s="17"/>
      <c r="CZ292" s="17"/>
      <c r="DA292" s="17"/>
      <c r="DB292" s="17"/>
      <c r="DC292" s="17"/>
    </row>
    <row r="293" spans="8:107" ht="18" customHeight="1">
      <c r="H293" s="17"/>
      <c r="I293" s="171"/>
      <c r="J293" s="287"/>
      <c r="K293" s="287"/>
      <c r="L293" s="287"/>
      <c r="M293" s="287"/>
      <c r="N293" s="287"/>
      <c r="O293" s="82"/>
      <c r="P293" s="17"/>
      <c r="Q293" s="17"/>
      <c r="R293" s="134"/>
      <c r="S293" s="82"/>
      <c r="T293" s="82"/>
      <c r="U293" s="82"/>
      <c r="V293" s="82"/>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c r="CT293" s="17"/>
      <c r="CU293" s="17"/>
      <c r="CV293" s="17"/>
      <c r="CW293" s="17"/>
      <c r="CX293" s="17"/>
      <c r="CY293" s="17"/>
      <c r="CZ293" s="17"/>
      <c r="DA293" s="17"/>
      <c r="DB293" s="17"/>
      <c r="DC293" s="17"/>
    </row>
    <row r="294" spans="8:107" ht="18" customHeight="1">
      <c r="H294" s="17"/>
      <c r="I294" s="171"/>
      <c r="J294" s="287"/>
      <c r="K294" s="287"/>
      <c r="L294" s="287"/>
      <c r="M294" s="287"/>
      <c r="N294" s="287"/>
      <c r="O294" s="82"/>
      <c r="P294" s="17"/>
      <c r="Q294" s="17"/>
      <c r="R294" s="134"/>
      <c r="S294" s="82"/>
      <c r="T294" s="82"/>
      <c r="U294" s="82"/>
      <c r="V294" s="82"/>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row>
    <row r="295" spans="8:107" ht="18" customHeight="1">
      <c r="H295" s="17"/>
      <c r="I295" s="171"/>
      <c r="J295" s="287"/>
      <c r="K295" s="287"/>
      <c r="L295" s="287"/>
      <c r="M295" s="287"/>
      <c r="N295" s="287"/>
      <c r="O295" s="82"/>
      <c r="P295" s="17"/>
      <c r="Q295" s="17"/>
      <c r="R295" s="134"/>
      <c r="S295" s="82"/>
      <c r="T295" s="82"/>
      <c r="U295" s="82"/>
      <c r="V295" s="82"/>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c r="CT295" s="17"/>
      <c r="CU295" s="17"/>
      <c r="CV295" s="17"/>
      <c r="CW295" s="17"/>
      <c r="CX295" s="17"/>
      <c r="CY295" s="17"/>
      <c r="CZ295" s="17"/>
      <c r="DA295" s="17"/>
      <c r="DB295" s="17"/>
      <c r="DC295" s="17"/>
    </row>
    <row r="296" spans="8:107" ht="18" customHeight="1">
      <c r="H296" s="17"/>
      <c r="I296" s="171"/>
      <c r="J296" s="287"/>
      <c r="K296" s="287"/>
      <c r="L296" s="287"/>
      <c r="M296" s="287"/>
      <c r="N296" s="287"/>
      <c r="O296" s="82"/>
      <c r="P296" s="17"/>
      <c r="Q296" s="17"/>
      <c r="R296" s="134"/>
      <c r="S296" s="82"/>
      <c r="T296" s="82"/>
      <c r="U296" s="82"/>
      <c r="V296" s="82"/>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c r="CT296" s="17"/>
      <c r="CU296" s="17"/>
      <c r="CV296" s="17"/>
      <c r="CW296" s="17"/>
      <c r="CX296" s="17"/>
      <c r="CY296" s="17"/>
      <c r="CZ296" s="17"/>
      <c r="DA296" s="17"/>
      <c r="DB296" s="17"/>
      <c r="DC296" s="17"/>
    </row>
    <row r="297" spans="8:107" ht="18" customHeight="1">
      <c r="H297" s="17"/>
      <c r="I297" s="171"/>
      <c r="J297" s="287"/>
      <c r="K297" s="287"/>
      <c r="L297" s="287"/>
      <c r="M297" s="287"/>
      <c r="N297" s="287"/>
      <c r="O297" s="82"/>
      <c r="P297" s="17"/>
      <c r="Q297" s="17"/>
      <c r="R297" s="134"/>
      <c r="S297" s="82"/>
      <c r="T297" s="82"/>
      <c r="U297" s="82"/>
      <c r="V297" s="82"/>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c r="CE297" s="17"/>
      <c r="CF297" s="17"/>
      <c r="CG297" s="17"/>
      <c r="CH297" s="17"/>
      <c r="CI297" s="17"/>
      <c r="CJ297" s="17"/>
      <c r="CK297" s="17"/>
      <c r="CL297" s="17"/>
      <c r="CM297" s="17"/>
      <c r="CN297" s="17"/>
      <c r="CO297" s="17"/>
      <c r="CP297" s="17"/>
      <c r="CQ297" s="17"/>
      <c r="CR297" s="17"/>
      <c r="CS297" s="17"/>
      <c r="CT297" s="17"/>
      <c r="CU297" s="17"/>
      <c r="CV297" s="17"/>
      <c r="CW297" s="17"/>
      <c r="CX297" s="17"/>
      <c r="CY297" s="17"/>
      <c r="CZ297" s="17"/>
      <c r="DA297" s="17"/>
      <c r="DB297" s="17"/>
      <c r="DC297" s="17"/>
    </row>
    <row r="298" spans="8:107" ht="18" customHeight="1">
      <c r="H298" s="17"/>
      <c r="I298" s="171"/>
      <c r="J298" s="287"/>
      <c r="K298" s="287"/>
      <c r="L298" s="287"/>
      <c r="M298" s="287"/>
      <c r="N298" s="287"/>
      <c r="O298" s="82"/>
      <c r="P298" s="17"/>
      <c r="Q298" s="17"/>
      <c r="R298" s="134"/>
      <c r="S298" s="82"/>
      <c r="T298" s="82"/>
      <c r="U298" s="82"/>
      <c r="V298" s="82"/>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c r="CE298" s="17"/>
      <c r="CF298" s="17"/>
      <c r="CG298" s="17"/>
      <c r="CH298" s="17"/>
      <c r="CI298" s="17"/>
      <c r="CJ298" s="17"/>
      <c r="CK298" s="17"/>
      <c r="CL298" s="17"/>
      <c r="CM298" s="17"/>
      <c r="CN298" s="17"/>
      <c r="CO298" s="17"/>
      <c r="CP298" s="17"/>
      <c r="CQ298" s="17"/>
      <c r="CR298" s="17"/>
      <c r="CS298" s="17"/>
      <c r="CT298" s="17"/>
      <c r="CU298" s="17"/>
      <c r="CV298" s="17"/>
      <c r="CW298" s="17"/>
      <c r="CX298" s="17"/>
      <c r="CY298" s="17"/>
      <c r="CZ298" s="17"/>
      <c r="DA298" s="17"/>
      <c r="DB298" s="17"/>
      <c r="DC298" s="17"/>
    </row>
    <row r="299" spans="8:107" ht="18" customHeight="1">
      <c r="H299" s="17"/>
      <c r="I299" s="171"/>
      <c r="J299" s="287"/>
      <c r="K299" s="287"/>
      <c r="L299" s="287"/>
      <c r="M299" s="287"/>
      <c r="N299" s="287"/>
      <c r="O299" s="82"/>
      <c r="P299" s="17"/>
      <c r="Q299" s="17"/>
      <c r="R299" s="134"/>
      <c r="S299" s="82"/>
      <c r="T299" s="82"/>
      <c r="U299" s="82"/>
      <c r="V299" s="82"/>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c r="CE299" s="17"/>
      <c r="CF299" s="17"/>
      <c r="CG299" s="17"/>
      <c r="CH299" s="17"/>
      <c r="CI299" s="17"/>
      <c r="CJ299" s="17"/>
      <c r="CK299" s="17"/>
      <c r="CL299" s="17"/>
      <c r="CM299" s="17"/>
      <c r="CN299" s="17"/>
      <c r="CO299" s="17"/>
      <c r="CP299" s="17"/>
      <c r="CQ299" s="17"/>
      <c r="CR299" s="17"/>
      <c r="CS299" s="17"/>
      <c r="CT299" s="17"/>
      <c r="CU299" s="17"/>
      <c r="CV299" s="17"/>
      <c r="CW299" s="17"/>
      <c r="CX299" s="17"/>
      <c r="CY299" s="17"/>
      <c r="CZ299" s="17"/>
      <c r="DA299" s="17"/>
      <c r="DB299" s="17"/>
      <c r="DC299" s="17"/>
    </row>
    <row r="300" spans="8:107" ht="18" customHeight="1">
      <c r="H300" s="17"/>
      <c r="I300" s="171"/>
      <c r="J300" s="287"/>
      <c r="K300" s="287"/>
      <c r="L300" s="287"/>
      <c r="M300" s="287"/>
      <c r="N300" s="287"/>
      <c r="O300" s="82"/>
      <c r="P300" s="17"/>
      <c r="Q300" s="17"/>
      <c r="R300" s="134"/>
      <c r="S300" s="82"/>
      <c r="T300" s="82"/>
      <c r="U300" s="82"/>
      <c r="V300" s="82"/>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c r="BH300" s="17"/>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c r="CT300" s="17"/>
      <c r="CU300" s="17"/>
      <c r="CV300" s="17"/>
      <c r="CW300" s="17"/>
      <c r="CX300" s="17"/>
      <c r="CY300" s="17"/>
      <c r="CZ300" s="17"/>
      <c r="DA300" s="17"/>
      <c r="DB300" s="17"/>
      <c r="DC300" s="17"/>
    </row>
    <row r="301" spans="8:107" ht="18" customHeight="1">
      <c r="H301" s="17"/>
      <c r="I301" s="171"/>
      <c r="J301" s="287"/>
      <c r="K301" s="287"/>
      <c r="L301" s="287"/>
      <c r="M301" s="287"/>
      <c r="N301" s="287"/>
      <c r="O301" s="82"/>
      <c r="P301" s="17"/>
      <c r="Q301" s="17"/>
      <c r="R301" s="134"/>
      <c r="S301" s="82"/>
      <c r="T301" s="82"/>
      <c r="U301" s="82"/>
      <c r="V301" s="82"/>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c r="CE301" s="17"/>
      <c r="CF301" s="17"/>
      <c r="CG301" s="17"/>
      <c r="CH301" s="17"/>
      <c r="CI301" s="17"/>
      <c r="CJ301" s="17"/>
      <c r="CK301" s="17"/>
      <c r="CL301" s="17"/>
      <c r="CM301" s="17"/>
      <c r="CN301" s="17"/>
      <c r="CO301" s="17"/>
      <c r="CP301" s="17"/>
      <c r="CQ301" s="17"/>
      <c r="CR301" s="17"/>
      <c r="CS301" s="17"/>
      <c r="CT301" s="17"/>
      <c r="CU301" s="17"/>
      <c r="CV301" s="17"/>
      <c r="CW301" s="17"/>
      <c r="CX301" s="17"/>
      <c r="CY301" s="17"/>
      <c r="CZ301" s="17"/>
      <c r="DA301" s="17"/>
      <c r="DB301" s="17"/>
      <c r="DC301" s="17"/>
    </row>
    <row r="302" spans="8:107" ht="18" customHeight="1">
      <c r="H302" s="17"/>
      <c r="I302" s="171"/>
      <c r="J302" s="287"/>
      <c r="K302" s="287"/>
      <c r="L302" s="287"/>
      <c r="M302" s="287"/>
      <c r="N302" s="287"/>
      <c r="O302" s="82"/>
      <c r="P302" s="17"/>
      <c r="Q302" s="17"/>
      <c r="R302" s="134"/>
      <c r="S302" s="82"/>
      <c r="T302" s="82"/>
      <c r="U302" s="82"/>
      <c r="V302" s="82"/>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c r="BH302" s="17"/>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c r="CE302" s="17"/>
      <c r="CF302" s="17"/>
      <c r="CG302" s="17"/>
      <c r="CH302" s="17"/>
      <c r="CI302" s="17"/>
      <c r="CJ302" s="17"/>
      <c r="CK302" s="17"/>
      <c r="CL302" s="17"/>
      <c r="CM302" s="17"/>
      <c r="CN302" s="17"/>
      <c r="CO302" s="17"/>
      <c r="CP302" s="17"/>
      <c r="CQ302" s="17"/>
      <c r="CR302" s="17"/>
      <c r="CS302" s="17"/>
      <c r="CT302" s="17"/>
      <c r="CU302" s="17"/>
      <c r="CV302" s="17"/>
      <c r="CW302" s="17"/>
      <c r="CX302" s="17"/>
      <c r="CY302" s="17"/>
      <c r="CZ302" s="17"/>
      <c r="DA302" s="17"/>
      <c r="DB302" s="17"/>
      <c r="DC302" s="17"/>
    </row>
    <row r="303" spans="8:107" ht="18" customHeight="1">
      <c r="H303" s="17"/>
      <c r="I303" s="171"/>
      <c r="J303" s="287"/>
      <c r="K303" s="287"/>
      <c r="L303" s="287"/>
      <c r="M303" s="287"/>
      <c r="N303" s="287"/>
      <c r="O303" s="82"/>
      <c r="P303" s="17"/>
      <c r="Q303" s="17"/>
      <c r="R303" s="134"/>
      <c r="S303" s="82"/>
      <c r="T303" s="82"/>
      <c r="U303" s="82"/>
      <c r="V303" s="82"/>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c r="BH303" s="17"/>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c r="CT303" s="17"/>
      <c r="CU303" s="17"/>
      <c r="CV303" s="17"/>
      <c r="CW303" s="17"/>
      <c r="CX303" s="17"/>
      <c r="CY303" s="17"/>
      <c r="CZ303" s="17"/>
      <c r="DA303" s="17"/>
      <c r="DB303" s="17"/>
      <c r="DC303" s="17"/>
    </row>
    <row r="304" spans="8:107" ht="18" customHeight="1">
      <c r="H304" s="17"/>
      <c r="I304" s="171"/>
      <c r="J304" s="287"/>
      <c r="K304" s="287"/>
      <c r="L304" s="287"/>
      <c r="M304" s="287"/>
      <c r="N304" s="287"/>
      <c r="O304" s="82"/>
      <c r="P304" s="17"/>
      <c r="Q304" s="17"/>
      <c r="R304" s="134"/>
      <c r="S304" s="82"/>
      <c r="T304" s="82"/>
      <c r="U304" s="82"/>
      <c r="V304" s="82"/>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c r="BH304" s="17"/>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c r="CE304" s="17"/>
      <c r="CF304" s="17"/>
      <c r="CG304" s="17"/>
      <c r="CH304" s="17"/>
      <c r="CI304" s="17"/>
      <c r="CJ304" s="17"/>
      <c r="CK304" s="17"/>
      <c r="CL304" s="17"/>
      <c r="CM304" s="17"/>
      <c r="CN304" s="17"/>
      <c r="CO304" s="17"/>
      <c r="CP304" s="17"/>
      <c r="CQ304" s="17"/>
      <c r="CR304" s="17"/>
      <c r="CS304" s="17"/>
      <c r="CT304" s="17"/>
      <c r="CU304" s="17"/>
      <c r="CV304" s="17"/>
      <c r="CW304" s="17"/>
      <c r="CX304" s="17"/>
      <c r="CY304" s="17"/>
      <c r="CZ304" s="17"/>
      <c r="DA304" s="17"/>
      <c r="DB304" s="17"/>
      <c r="DC304" s="17"/>
    </row>
    <row r="305" spans="8:107" ht="18" customHeight="1">
      <c r="H305" s="17"/>
      <c r="I305" s="171"/>
      <c r="J305" s="287"/>
      <c r="K305" s="287"/>
      <c r="L305" s="287"/>
      <c r="M305" s="287"/>
      <c r="N305" s="287"/>
      <c r="O305" s="82"/>
      <c r="P305" s="17"/>
      <c r="Q305" s="17"/>
      <c r="R305" s="134"/>
      <c r="S305" s="82"/>
      <c r="T305" s="82"/>
      <c r="U305" s="82"/>
      <c r="V305" s="82"/>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c r="CT305" s="17"/>
      <c r="CU305" s="17"/>
      <c r="CV305" s="17"/>
      <c r="CW305" s="17"/>
      <c r="CX305" s="17"/>
      <c r="CY305" s="17"/>
      <c r="CZ305" s="17"/>
      <c r="DA305" s="17"/>
      <c r="DB305" s="17"/>
      <c r="DC305" s="17"/>
    </row>
    <row r="306" spans="8:107" ht="18" customHeight="1">
      <c r="H306" s="17"/>
      <c r="I306" s="171"/>
      <c r="J306" s="287"/>
      <c r="K306" s="287"/>
      <c r="L306" s="287"/>
      <c r="M306" s="287"/>
      <c r="N306" s="287"/>
      <c r="O306" s="82"/>
      <c r="P306" s="17"/>
      <c r="Q306" s="17"/>
      <c r="R306" s="134"/>
      <c r="S306" s="82"/>
      <c r="T306" s="82"/>
      <c r="U306" s="82"/>
      <c r="V306" s="82"/>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H306" s="17"/>
      <c r="CI306" s="17"/>
      <c r="CJ306" s="17"/>
      <c r="CK306" s="17"/>
      <c r="CL306" s="17"/>
      <c r="CM306" s="17"/>
      <c r="CN306" s="17"/>
      <c r="CO306" s="17"/>
      <c r="CP306" s="17"/>
      <c r="CQ306" s="17"/>
      <c r="CR306" s="17"/>
      <c r="CS306" s="17"/>
      <c r="CT306" s="17"/>
      <c r="CU306" s="17"/>
      <c r="CV306" s="17"/>
      <c r="CW306" s="17"/>
      <c r="CX306" s="17"/>
      <c r="CY306" s="17"/>
      <c r="CZ306" s="17"/>
      <c r="DA306" s="17"/>
      <c r="DB306" s="17"/>
      <c r="DC306" s="17"/>
    </row>
    <row r="307" spans="8:107" ht="18" customHeight="1">
      <c r="H307" s="17"/>
      <c r="I307" s="171"/>
      <c r="J307" s="287"/>
      <c r="K307" s="287"/>
      <c r="L307" s="287"/>
      <c r="M307" s="287"/>
      <c r="N307" s="287"/>
      <c r="O307" s="82"/>
      <c r="P307" s="17"/>
      <c r="Q307" s="17"/>
      <c r="R307" s="134"/>
      <c r="S307" s="82"/>
      <c r="T307" s="82"/>
      <c r="U307" s="82"/>
      <c r="V307" s="82"/>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c r="BH307" s="17"/>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c r="CE307" s="17"/>
      <c r="CF307" s="17"/>
      <c r="CG307" s="17"/>
      <c r="CH307" s="17"/>
      <c r="CI307" s="17"/>
      <c r="CJ307" s="17"/>
      <c r="CK307" s="17"/>
      <c r="CL307" s="17"/>
      <c r="CM307" s="17"/>
      <c r="CN307" s="17"/>
      <c r="CO307" s="17"/>
      <c r="CP307" s="17"/>
      <c r="CQ307" s="17"/>
      <c r="CR307" s="17"/>
      <c r="CS307" s="17"/>
      <c r="CT307" s="17"/>
      <c r="CU307" s="17"/>
      <c r="CV307" s="17"/>
      <c r="CW307" s="17"/>
      <c r="CX307" s="17"/>
      <c r="CY307" s="17"/>
      <c r="CZ307" s="17"/>
      <c r="DA307" s="17"/>
      <c r="DB307" s="17"/>
      <c r="DC307" s="17"/>
    </row>
    <row r="308" spans="8:107" ht="18" customHeight="1">
      <c r="H308" s="17"/>
      <c r="I308" s="171"/>
      <c r="J308" s="287"/>
      <c r="K308" s="287"/>
      <c r="L308" s="287"/>
      <c r="M308" s="287"/>
      <c r="N308" s="287"/>
      <c r="O308" s="82"/>
      <c r="P308" s="17"/>
      <c r="Q308" s="17"/>
      <c r="R308" s="134"/>
      <c r="S308" s="82"/>
      <c r="T308" s="82"/>
      <c r="U308" s="82"/>
      <c r="V308" s="82"/>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row>
    <row r="309" spans="8:107" ht="18" customHeight="1">
      <c r="H309" s="17"/>
      <c r="I309" s="171"/>
      <c r="J309" s="287"/>
      <c r="K309" s="287"/>
      <c r="L309" s="287"/>
      <c r="M309" s="287"/>
      <c r="N309" s="287"/>
      <c r="O309" s="82"/>
      <c r="P309" s="17"/>
      <c r="Q309" s="17"/>
      <c r="R309" s="134"/>
      <c r="S309" s="82"/>
      <c r="T309" s="82"/>
      <c r="U309" s="82"/>
      <c r="V309" s="82"/>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c r="CE309" s="17"/>
      <c r="CF309" s="17"/>
      <c r="CG309" s="17"/>
      <c r="CH309" s="17"/>
      <c r="CI309" s="17"/>
      <c r="CJ309" s="17"/>
      <c r="CK309" s="17"/>
      <c r="CL309" s="17"/>
      <c r="CM309" s="17"/>
      <c r="CN309" s="17"/>
      <c r="CO309" s="17"/>
      <c r="CP309" s="17"/>
      <c r="CQ309" s="17"/>
      <c r="CR309" s="17"/>
      <c r="CS309" s="17"/>
      <c r="CT309" s="17"/>
      <c r="CU309" s="17"/>
      <c r="CV309" s="17"/>
      <c r="CW309" s="17"/>
      <c r="CX309" s="17"/>
      <c r="CY309" s="17"/>
      <c r="CZ309" s="17"/>
      <c r="DA309" s="17"/>
      <c r="DB309" s="17"/>
      <c r="DC309" s="17"/>
    </row>
    <row r="310" spans="8:107" ht="18" customHeight="1">
      <c r="H310" s="17"/>
      <c r="I310" s="171"/>
      <c r="J310" s="287"/>
      <c r="K310" s="287"/>
      <c r="L310" s="287"/>
      <c r="M310" s="287"/>
      <c r="N310" s="287"/>
      <c r="O310" s="82"/>
      <c r="P310" s="17"/>
      <c r="Q310" s="17"/>
      <c r="R310" s="134"/>
      <c r="S310" s="82"/>
      <c r="T310" s="82"/>
      <c r="U310" s="82"/>
      <c r="V310" s="82"/>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c r="CE310" s="17"/>
      <c r="CF310" s="17"/>
      <c r="CG310" s="17"/>
      <c r="CH310" s="17"/>
      <c r="CI310" s="17"/>
      <c r="CJ310" s="17"/>
      <c r="CK310" s="17"/>
      <c r="CL310" s="17"/>
      <c r="CM310" s="17"/>
      <c r="CN310" s="17"/>
      <c r="CO310" s="17"/>
      <c r="CP310" s="17"/>
      <c r="CQ310" s="17"/>
      <c r="CR310" s="17"/>
      <c r="CS310" s="17"/>
      <c r="CT310" s="17"/>
      <c r="CU310" s="17"/>
      <c r="CV310" s="17"/>
      <c r="CW310" s="17"/>
      <c r="CX310" s="17"/>
      <c r="CY310" s="17"/>
      <c r="CZ310" s="17"/>
      <c r="DA310" s="17"/>
      <c r="DB310" s="17"/>
      <c r="DC310" s="17"/>
    </row>
    <row r="311" spans="8:107" ht="18" customHeight="1">
      <c r="H311" s="17"/>
      <c r="I311" s="171"/>
      <c r="J311" s="287"/>
      <c r="K311" s="287"/>
      <c r="L311" s="287"/>
      <c r="M311" s="287"/>
      <c r="N311" s="287"/>
      <c r="O311" s="82"/>
      <c r="P311" s="17"/>
      <c r="Q311" s="17"/>
      <c r="R311" s="134"/>
      <c r="S311" s="82"/>
      <c r="T311" s="82"/>
      <c r="U311" s="82"/>
      <c r="V311" s="82"/>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c r="CE311" s="17"/>
      <c r="CF311" s="17"/>
      <c r="CG311" s="17"/>
      <c r="CH311" s="17"/>
      <c r="CI311" s="17"/>
      <c r="CJ311" s="17"/>
      <c r="CK311" s="17"/>
      <c r="CL311" s="17"/>
      <c r="CM311" s="17"/>
      <c r="CN311" s="17"/>
      <c r="CO311" s="17"/>
      <c r="CP311" s="17"/>
      <c r="CQ311" s="17"/>
      <c r="CR311" s="17"/>
      <c r="CS311" s="17"/>
      <c r="CT311" s="17"/>
      <c r="CU311" s="17"/>
      <c r="CV311" s="17"/>
      <c r="CW311" s="17"/>
      <c r="CX311" s="17"/>
      <c r="CY311" s="17"/>
      <c r="CZ311" s="17"/>
      <c r="DA311" s="17"/>
      <c r="DB311" s="17"/>
      <c r="DC311" s="17"/>
    </row>
    <row r="312" spans="8:107" ht="18" customHeight="1">
      <c r="H312" s="17"/>
      <c r="I312" s="171"/>
      <c r="J312" s="287"/>
      <c r="K312" s="287"/>
      <c r="L312" s="287"/>
      <c r="M312" s="287"/>
      <c r="N312" s="287"/>
      <c r="O312" s="82"/>
      <c r="P312" s="17"/>
      <c r="Q312" s="17"/>
      <c r="R312" s="134"/>
      <c r="S312" s="82"/>
      <c r="T312" s="82"/>
      <c r="U312" s="82"/>
      <c r="V312" s="82"/>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c r="CE312" s="17"/>
      <c r="CF312" s="17"/>
      <c r="CG312" s="17"/>
      <c r="CH312" s="17"/>
      <c r="CI312" s="17"/>
      <c r="CJ312" s="17"/>
      <c r="CK312" s="17"/>
      <c r="CL312" s="17"/>
      <c r="CM312" s="17"/>
      <c r="CN312" s="17"/>
      <c r="CO312" s="17"/>
      <c r="CP312" s="17"/>
      <c r="CQ312" s="17"/>
      <c r="CR312" s="17"/>
      <c r="CS312" s="17"/>
      <c r="CT312" s="17"/>
      <c r="CU312" s="17"/>
      <c r="CV312" s="17"/>
      <c r="CW312" s="17"/>
      <c r="CX312" s="17"/>
      <c r="CY312" s="17"/>
      <c r="CZ312" s="17"/>
      <c r="DA312" s="17"/>
      <c r="DB312" s="17"/>
      <c r="DC312" s="17"/>
    </row>
    <row r="313" spans="8:107" ht="18" customHeight="1">
      <c r="H313" s="17"/>
      <c r="I313" s="171"/>
      <c r="J313" s="287"/>
      <c r="K313" s="287"/>
      <c r="L313" s="287"/>
      <c r="M313" s="287"/>
      <c r="N313" s="287"/>
      <c r="O313" s="82"/>
      <c r="P313" s="17"/>
      <c r="Q313" s="17"/>
      <c r="R313" s="134"/>
      <c r="S313" s="82"/>
      <c r="T313" s="82"/>
      <c r="U313" s="82"/>
      <c r="V313" s="82"/>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c r="CE313" s="17"/>
      <c r="CF313" s="17"/>
      <c r="CG313" s="17"/>
      <c r="CH313" s="17"/>
      <c r="CI313" s="17"/>
      <c r="CJ313" s="17"/>
      <c r="CK313" s="17"/>
      <c r="CL313" s="17"/>
      <c r="CM313" s="17"/>
      <c r="CN313" s="17"/>
      <c r="CO313" s="17"/>
      <c r="CP313" s="17"/>
      <c r="CQ313" s="17"/>
      <c r="CR313" s="17"/>
      <c r="CS313" s="17"/>
      <c r="CT313" s="17"/>
      <c r="CU313" s="17"/>
      <c r="CV313" s="17"/>
      <c r="CW313" s="17"/>
      <c r="CX313" s="17"/>
      <c r="CY313" s="17"/>
      <c r="CZ313" s="17"/>
      <c r="DA313" s="17"/>
      <c r="DB313" s="17"/>
      <c r="DC313" s="17"/>
    </row>
    <row r="314" spans="8:107" ht="18" customHeight="1">
      <c r="H314" s="17"/>
      <c r="I314" s="171"/>
      <c r="J314" s="287"/>
      <c r="K314" s="287"/>
      <c r="L314" s="287"/>
      <c r="M314" s="287"/>
      <c r="N314" s="287"/>
      <c r="O314" s="82"/>
      <c r="P314" s="17"/>
      <c r="Q314" s="17"/>
      <c r="R314" s="134"/>
      <c r="S314" s="82"/>
      <c r="T314" s="82"/>
      <c r="U314" s="82"/>
      <c r="V314" s="82"/>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c r="CE314" s="17"/>
      <c r="CF314" s="17"/>
      <c r="CG314" s="17"/>
      <c r="CH314" s="17"/>
      <c r="CI314" s="17"/>
      <c r="CJ314" s="17"/>
      <c r="CK314" s="17"/>
      <c r="CL314" s="17"/>
      <c r="CM314" s="17"/>
      <c r="CN314" s="17"/>
      <c r="CO314" s="17"/>
      <c r="CP314" s="17"/>
      <c r="CQ314" s="17"/>
      <c r="CR314" s="17"/>
      <c r="CS314" s="17"/>
      <c r="CT314" s="17"/>
      <c r="CU314" s="17"/>
      <c r="CV314" s="17"/>
      <c r="CW314" s="17"/>
      <c r="CX314" s="17"/>
      <c r="CY314" s="17"/>
      <c r="CZ314" s="17"/>
      <c r="DA314" s="17"/>
      <c r="DB314" s="17"/>
      <c r="DC314" s="17"/>
    </row>
    <row r="315" spans="8:107" ht="18" customHeight="1">
      <c r="H315" s="17"/>
      <c r="I315" s="171"/>
      <c r="J315" s="287"/>
      <c r="K315" s="287"/>
      <c r="L315" s="287"/>
      <c r="M315" s="287"/>
      <c r="N315" s="287"/>
      <c r="O315" s="82"/>
      <c r="P315" s="17"/>
      <c r="Q315" s="17"/>
      <c r="R315" s="134"/>
      <c r="S315" s="82"/>
      <c r="T315" s="82"/>
      <c r="U315" s="82"/>
      <c r="V315" s="82"/>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c r="CE315" s="17"/>
      <c r="CF315" s="17"/>
      <c r="CG315" s="17"/>
      <c r="CH315" s="17"/>
      <c r="CI315" s="17"/>
      <c r="CJ315" s="17"/>
      <c r="CK315" s="17"/>
      <c r="CL315" s="17"/>
      <c r="CM315" s="17"/>
      <c r="CN315" s="17"/>
      <c r="CO315" s="17"/>
      <c r="CP315" s="17"/>
      <c r="CQ315" s="17"/>
      <c r="CR315" s="17"/>
      <c r="CS315" s="17"/>
      <c r="CT315" s="17"/>
      <c r="CU315" s="17"/>
      <c r="CV315" s="17"/>
      <c r="CW315" s="17"/>
      <c r="CX315" s="17"/>
      <c r="CY315" s="17"/>
      <c r="CZ315" s="17"/>
      <c r="DA315" s="17"/>
      <c r="DB315" s="17"/>
      <c r="DC315" s="17"/>
    </row>
    <row r="316" spans="8:107" ht="18" customHeight="1">
      <c r="H316" s="17"/>
      <c r="I316" s="171"/>
      <c r="J316" s="287"/>
      <c r="K316" s="287"/>
      <c r="L316" s="287"/>
      <c r="M316" s="287"/>
      <c r="N316" s="287"/>
      <c r="O316" s="82"/>
      <c r="P316" s="17"/>
      <c r="Q316" s="17"/>
      <c r="R316" s="134"/>
      <c r="S316" s="82"/>
      <c r="T316" s="82"/>
      <c r="U316" s="82"/>
      <c r="V316" s="82"/>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c r="CE316" s="17"/>
      <c r="CF316" s="17"/>
      <c r="CG316" s="17"/>
      <c r="CH316" s="17"/>
      <c r="CI316" s="17"/>
      <c r="CJ316" s="17"/>
      <c r="CK316" s="17"/>
      <c r="CL316" s="17"/>
      <c r="CM316" s="17"/>
      <c r="CN316" s="17"/>
      <c r="CO316" s="17"/>
      <c r="CP316" s="17"/>
      <c r="CQ316" s="17"/>
      <c r="CR316" s="17"/>
      <c r="CS316" s="17"/>
      <c r="CT316" s="17"/>
      <c r="CU316" s="17"/>
      <c r="CV316" s="17"/>
      <c r="CW316" s="17"/>
      <c r="CX316" s="17"/>
      <c r="CY316" s="17"/>
      <c r="CZ316" s="17"/>
      <c r="DA316" s="17"/>
      <c r="DB316" s="17"/>
      <c r="DC316" s="17"/>
    </row>
    <row r="317" spans="8:107" ht="18" customHeight="1">
      <c r="H317" s="17"/>
      <c r="I317" s="171"/>
      <c r="J317" s="287"/>
      <c r="K317" s="287"/>
      <c r="L317" s="287"/>
      <c r="M317" s="287"/>
      <c r="N317" s="287"/>
      <c r="O317" s="82"/>
      <c r="P317" s="17"/>
      <c r="Q317" s="17"/>
      <c r="R317" s="134"/>
      <c r="S317" s="82"/>
      <c r="T317" s="82"/>
      <c r="U317" s="82"/>
      <c r="V317" s="82"/>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row>
    <row r="318" spans="8:107" ht="18" customHeight="1">
      <c r="H318" s="17"/>
      <c r="I318" s="171"/>
      <c r="J318" s="287"/>
      <c r="K318" s="287"/>
      <c r="L318" s="287"/>
      <c r="M318" s="287"/>
      <c r="N318" s="287"/>
      <c r="O318" s="82"/>
      <c r="P318" s="17"/>
      <c r="Q318" s="17"/>
      <c r="R318" s="134"/>
      <c r="S318" s="82"/>
      <c r="T318" s="82"/>
      <c r="U318" s="82"/>
      <c r="V318" s="82"/>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c r="CE318" s="17"/>
      <c r="CF318" s="17"/>
      <c r="CG318" s="17"/>
      <c r="CH318" s="17"/>
      <c r="CI318" s="17"/>
      <c r="CJ318" s="17"/>
      <c r="CK318" s="17"/>
      <c r="CL318" s="17"/>
      <c r="CM318" s="17"/>
      <c r="CN318" s="17"/>
      <c r="CO318" s="17"/>
      <c r="CP318" s="17"/>
      <c r="CQ318" s="17"/>
      <c r="CR318" s="17"/>
      <c r="CS318" s="17"/>
      <c r="CT318" s="17"/>
      <c r="CU318" s="17"/>
      <c r="CV318" s="17"/>
      <c r="CW318" s="17"/>
      <c r="CX318" s="17"/>
      <c r="CY318" s="17"/>
      <c r="CZ318" s="17"/>
      <c r="DA318" s="17"/>
      <c r="DB318" s="17"/>
      <c r="DC318" s="17"/>
    </row>
    <row r="319" spans="8:107" ht="18" customHeight="1">
      <c r="H319" s="17"/>
      <c r="I319" s="171"/>
      <c r="J319" s="287"/>
      <c r="K319" s="287"/>
      <c r="L319" s="287"/>
      <c r="M319" s="287"/>
      <c r="N319" s="287"/>
      <c r="O319" s="82"/>
      <c r="P319" s="17"/>
      <c r="Q319" s="17"/>
      <c r="R319" s="134"/>
      <c r="S319" s="82"/>
      <c r="T319" s="82"/>
      <c r="U319" s="82"/>
      <c r="V319" s="82"/>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c r="CT319" s="17"/>
      <c r="CU319" s="17"/>
      <c r="CV319" s="17"/>
      <c r="CW319" s="17"/>
      <c r="CX319" s="17"/>
      <c r="CY319" s="17"/>
      <c r="CZ319" s="17"/>
      <c r="DA319" s="17"/>
      <c r="DB319" s="17"/>
      <c r="DC319" s="17"/>
    </row>
    <row r="320" spans="8:107" ht="18" customHeight="1">
      <c r="H320" s="17"/>
      <c r="I320" s="171"/>
      <c r="J320" s="287"/>
      <c r="K320" s="287"/>
      <c r="L320" s="287"/>
      <c r="M320" s="287"/>
      <c r="N320" s="287"/>
      <c r="O320" s="82"/>
      <c r="P320" s="17"/>
      <c r="Q320" s="17"/>
      <c r="R320" s="134"/>
      <c r="S320" s="82"/>
      <c r="T320" s="82"/>
      <c r="U320" s="82"/>
      <c r="V320" s="82"/>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7"/>
      <c r="BS320" s="17"/>
      <c r="BT320" s="17"/>
      <c r="BU320" s="17"/>
      <c r="BV320" s="17"/>
      <c r="BW320" s="17"/>
      <c r="BX320" s="17"/>
      <c r="BY320" s="17"/>
      <c r="BZ320" s="17"/>
      <c r="CA320" s="17"/>
      <c r="CB320" s="17"/>
      <c r="CC320" s="17"/>
      <c r="CD320" s="17"/>
      <c r="CE320" s="17"/>
      <c r="CF320" s="17"/>
      <c r="CG320" s="17"/>
      <c r="CH320" s="17"/>
      <c r="CI320" s="17"/>
      <c r="CJ320" s="17"/>
      <c r="CK320" s="17"/>
      <c r="CL320" s="17"/>
      <c r="CM320" s="17"/>
      <c r="CN320" s="17"/>
      <c r="CO320" s="17"/>
      <c r="CP320" s="17"/>
      <c r="CQ320" s="17"/>
      <c r="CR320" s="17"/>
      <c r="CS320" s="17"/>
      <c r="CT320" s="17"/>
      <c r="CU320" s="17"/>
      <c r="CV320" s="17"/>
      <c r="CW320" s="17"/>
      <c r="CX320" s="17"/>
      <c r="CY320" s="17"/>
      <c r="CZ320" s="17"/>
      <c r="DA320" s="17"/>
      <c r="DB320" s="17"/>
      <c r="DC320" s="17"/>
    </row>
    <row r="321" spans="8:107" ht="18" customHeight="1">
      <c r="H321" s="17"/>
      <c r="I321" s="171"/>
      <c r="J321" s="287"/>
      <c r="K321" s="287"/>
      <c r="L321" s="287"/>
      <c r="M321" s="287"/>
      <c r="N321" s="287"/>
      <c r="O321" s="82"/>
      <c r="P321" s="17"/>
      <c r="Q321" s="17"/>
      <c r="R321" s="134"/>
      <c r="S321" s="82"/>
      <c r="T321" s="82"/>
      <c r="U321" s="82"/>
      <c r="V321" s="82"/>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c r="CT321" s="17"/>
      <c r="CU321" s="17"/>
      <c r="CV321" s="17"/>
      <c r="CW321" s="17"/>
      <c r="CX321" s="17"/>
      <c r="CY321" s="17"/>
      <c r="CZ321" s="17"/>
      <c r="DA321" s="17"/>
      <c r="DB321" s="17"/>
      <c r="DC321" s="17"/>
    </row>
    <row r="322" spans="8:107" ht="18" customHeight="1">
      <c r="H322" s="17"/>
      <c r="I322" s="171"/>
      <c r="J322" s="287"/>
      <c r="K322" s="287"/>
      <c r="L322" s="287"/>
      <c r="M322" s="287"/>
      <c r="N322" s="287"/>
      <c r="O322" s="82"/>
      <c r="P322" s="17"/>
      <c r="Q322" s="17"/>
      <c r="R322" s="134"/>
      <c r="S322" s="82"/>
      <c r="T322" s="82"/>
      <c r="U322" s="82"/>
      <c r="V322" s="82"/>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c r="CE322" s="17"/>
      <c r="CF322" s="17"/>
      <c r="CG322" s="17"/>
      <c r="CH322" s="17"/>
      <c r="CI322" s="17"/>
      <c r="CJ322" s="17"/>
      <c r="CK322" s="17"/>
      <c r="CL322" s="17"/>
      <c r="CM322" s="17"/>
      <c r="CN322" s="17"/>
      <c r="CO322" s="17"/>
      <c r="CP322" s="17"/>
      <c r="CQ322" s="17"/>
      <c r="CR322" s="17"/>
      <c r="CS322" s="17"/>
      <c r="CT322" s="17"/>
      <c r="CU322" s="17"/>
      <c r="CV322" s="17"/>
      <c r="CW322" s="17"/>
      <c r="CX322" s="17"/>
      <c r="CY322" s="17"/>
      <c r="CZ322" s="17"/>
      <c r="DA322" s="17"/>
      <c r="DB322" s="17"/>
      <c r="DC322" s="17"/>
    </row>
    <row r="323" spans="8:107" ht="18" customHeight="1">
      <c r="H323" s="17"/>
      <c r="I323" s="171"/>
      <c r="J323" s="287"/>
      <c r="K323" s="287"/>
      <c r="L323" s="287"/>
      <c r="M323" s="287"/>
      <c r="N323" s="287"/>
      <c r="O323" s="82"/>
      <c r="P323" s="17"/>
      <c r="Q323" s="17"/>
      <c r="R323" s="134"/>
      <c r="S323" s="82"/>
      <c r="T323" s="82"/>
      <c r="U323" s="82"/>
      <c r="V323" s="82"/>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c r="BU323" s="17"/>
      <c r="BV323" s="17"/>
      <c r="BW323" s="17"/>
      <c r="BX323" s="17"/>
      <c r="BY323" s="17"/>
      <c r="BZ323" s="17"/>
      <c r="CA323" s="17"/>
      <c r="CB323" s="17"/>
      <c r="CC323" s="17"/>
      <c r="CD323" s="17"/>
      <c r="CE323" s="17"/>
      <c r="CF323" s="17"/>
      <c r="CG323" s="17"/>
      <c r="CH323" s="17"/>
      <c r="CI323" s="17"/>
      <c r="CJ323" s="17"/>
      <c r="CK323" s="17"/>
      <c r="CL323" s="17"/>
      <c r="CM323" s="17"/>
      <c r="CN323" s="17"/>
      <c r="CO323" s="17"/>
      <c r="CP323" s="17"/>
      <c r="CQ323" s="17"/>
      <c r="CR323" s="17"/>
      <c r="CS323" s="17"/>
      <c r="CT323" s="17"/>
      <c r="CU323" s="17"/>
      <c r="CV323" s="17"/>
      <c r="CW323" s="17"/>
      <c r="CX323" s="17"/>
      <c r="CY323" s="17"/>
      <c r="CZ323" s="17"/>
      <c r="DA323" s="17"/>
      <c r="DB323" s="17"/>
      <c r="DC323" s="17"/>
    </row>
    <row r="324" spans="8:107" ht="18" customHeight="1">
      <c r="H324" s="17"/>
      <c r="I324" s="171"/>
      <c r="J324" s="287"/>
      <c r="K324" s="287"/>
      <c r="L324" s="287"/>
      <c r="M324" s="287"/>
      <c r="N324" s="287"/>
      <c r="O324" s="82"/>
      <c r="P324" s="17"/>
      <c r="Q324" s="17"/>
      <c r="R324" s="134"/>
      <c r="S324" s="82"/>
      <c r="T324" s="82"/>
      <c r="U324" s="82"/>
      <c r="V324" s="82"/>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c r="BH324" s="17"/>
      <c r="BI324" s="17"/>
      <c r="BJ324" s="17"/>
      <c r="BK324" s="17"/>
      <c r="BL324" s="17"/>
      <c r="BM324" s="17"/>
      <c r="BN324" s="17"/>
      <c r="BO324" s="17"/>
      <c r="BP324" s="17"/>
      <c r="BQ324" s="17"/>
      <c r="BR324" s="17"/>
      <c r="BS324" s="17"/>
      <c r="BT324" s="17"/>
      <c r="BU324" s="17"/>
      <c r="BV324" s="17"/>
      <c r="BW324" s="17"/>
      <c r="BX324" s="17"/>
      <c r="BY324" s="17"/>
      <c r="BZ324" s="17"/>
      <c r="CA324" s="17"/>
      <c r="CB324" s="17"/>
      <c r="CC324" s="17"/>
      <c r="CD324" s="17"/>
      <c r="CE324" s="17"/>
      <c r="CF324" s="17"/>
      <c r="CG324" s="17"/>
      <c r="CH324" s="17"/>
      <c r="CI324" s="17"/>
      <c r="CJ324" s="17"/>
      <c r="CK324" s="17"/>
      <c r="CL324" s="17"/>
      <c r="CM324" s="17"/>
      <c r="CN324" s="17"/>
      <c r="CO324" s="17"/>
      <c r="CP324" s="17"/>
      <c r="CQ324" s="17"/>
      <c r="CR324" s="17"/>
      <c r="CS324" s="17"/>
      <c r="CT324" s="17"/>
      <c r="CU324" s="17"/>
      <c r="CV324" s="17"/>
      <c r="CW324" s="17"/>
      <c r="CX324" s="17"/>
      <c r="CY324" s="17"/>
      <c r="CZ324" s="17"/>
      <c r="DA324" s="17"/>
      <c r="DB324" s="17"/>
      <c r="DC324" s="17"/>
    </row>
    <row r="325" spans="8:107" ht="18" customHeight="1">
      <c r="H325" s="17"/>
      <c r="I325" s="171"/>
      <c r="J325" s="287"/>
      <c r="K325" s="287"/>
      <c r="L325" s="287"/>
      <c r="M325" s="287"/>
      <c r="N325" s="287"/>
      <c r="O325" s="82"/>
      <c r="P325" s="17"/>
      <c r="Q325" s="17"/>
      <c r="R325" s="134"/>
      <c r="S325" s="82"/>
      <c r="T325" s="82"/>
      <c r="U325" s="82"/>
      <c r="V325" s="82"/>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c r="BH325" s="17"/>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c r="CE325" s="17"/>
      <c r="CF325" s="17"/>
      <c r="CG325" s="17"/>
      <c r="CH325" s="17"/>
      <c r="CI325" s="17"/>
      <c r="CJ325" s="17"/>
      <c r="CK325" s="17"/>
      <c r="CL325" s="17"/>
      <c r="CM325" s="17"/>
      <c r="CN325" s="17"/>
      <c r="CO325" s="17"/>
      <c r="CP325" s="17"/>
      <c r="CQ325" s="17"/>
      <c r="CR325" s="17"/>
      <c r="CS325" s="17"/>
      <c r="CT325" s="17"/>
      <c r="CU325" s="17"/>
      <c r="CV325" s="17"/>
      <c r="CW325" s="17"/>
      <c r="CX325" s="17"/>
      <c r="CY325" s="17"/>
      <c r="CZ325" s="17"/>
      <c r="DA325" s="17"/>
      <c r="DB325" s="17"/>
      <c r="DC325" s="17"/>
    </row>
    <row r="326" spans="8:107" ht="18" customHeight="1">
      <c r="H326" s="17"/>
      <c r="I326" s="171"/>
      <c r="J326" s="287"/>
      <c r="K326" s="287"/>
      <c r="L326" s="287"/>
      <c r="M326" s="287"/>
      <c r="N326" s="287"/>
      <c r="O326" s="82"/>
      <c r="P326" s="17"/>
      <c r="Q326" s="17"/>
      <c r="R326" s="134"/>
      <c r="S326" s="82"/>
      <c r="T326" s="82"/>
      <c r="U326" s="82"/>
      <c r="V326" s="82"/>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row>
    <row r="327" spans="8:107" ht="18" customHeight="1">
      <c r="H327" s="17"/>
      <c r="I327" s="171"/>
      <c r="J327" s="287"/>
      <c r="K327" s="287"/>
      <c r="L327" s="287"/>
      <c r="M327" s="287"/>
      <c r="N327" s="287"/>
      <c r="O327" s="82"/>
      <c r="P327" s="17"/>
      <c r="Q327" s="17"/>
      <c r="R327" s="134"/>
      <c r="S327" s="82"/>
      <c r="T327" s="82"/>
      <c r="U327" s="82"/>
      <c r="V327" s="82"/>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c r="BH327" s="17"/>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c r="CE327" s="17"/>
      <c r="CF327" s="17"/>
      <c r="CG327" s="17"/>
      <c r="CH327" s="17"/>
      <c r="CI327" s="17"/>
      <c r="CJ327" s="17"/>
      <c r="CK327" s="17"/>
      <c r="CL327" s="17"/>
      <c r="CM327" s="17"/>
      <c r="CN327" s="17"/>
      <c r="CO327" s="17"/>
      <c r="CP327" s="17"/>
      <c r="CQ327" s="17"/>
      <c r="CR327" s="17"/>
      <c r="CS327" s="17"/>
      <c r="CT327" s="17"/>
      <c r="CU327" s="17"/>
      <c r="CV327" s="17"/>
      <c r="CW327" s="17"/>
      <c r="CX327" s="17"/>
      <c r="CY327" s="17"/>
      <c r="CZ327" s="17"/>
      <c r="DA327" s="17"/>
      <c r="DB327" s="17"/>
      <c r="DC327" s="17"/>
    </row>
    <row r="328" spans="8:107" ht="18" customHeight="1">
      <c r="H328" s="17"/>
      <c r="I328" s="171"/>
      <c r="J328" s="287"/>
      <c r="K328" s="287"/>
      <c r="L328" s="287"/>
      <c r="M328" s="287"/>
      <c r="N328" s="287"/>
      <c r="O328" s="82"/>
      <c r="P328" s="17"/>
      <c r="Q328" s="17"/>
      <c r="R328" s="134"/>
      <c r="S328" s="82"/>
      <c r="T328" s="82"/>
      <c r="U328" s="82"/>
      <c r="V328" s="82"/>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c r="BL328" s="17"/>
      <c r="BM328" s="17"/>
      <c r="BN328" s="17"/>
      <c r="BO328" s="17"/>
      <c r="BP328" s="17"/>
      <c r="BQ328" s="17"/>
      <c r="BR328" s="17"/>
      <c r="BS328" s="17"/>
      <c r="BT328" s="17"/>
      <c r="BU328" s="17"/>
      <c r="BV328" s="17"/>
      <c r="BW328" s="17"/>
      <c r="BX328" s="17"/>
      <c r="BY328" s="17"/>
      <c r="BZ328" s="17"/>
      <c r="CA328" s="17"/>
      <c r="CB328" s="17"/>
      <c r="CC328" s="17"/>
      <c r="CD328" s="17"/>
      <c r="CE328" s="17"/>
      <c r="CF328" s="17"/>
      <c r="CG328" s="17"/>
      <c r="CH328" s="17"/>
      <c r="CI328" s="17"/>
      <c r="CJ328" s="17"/>
      <c r="CK328" s="17"/>
      <c r="CL328" s="17"/>
      <c r="CM328" s="17"/>
      <c r="CN328" s="17"/>
      <c r="CO328" s="17"/>
      <c r="CP328" s="17"/>
      <c r="CQ328" s="17"/>
      <c r="CR328" s="17"/>
      <c r="CS328" s="17"/>
      <c r="CT328" s="17"/>
      <c r="CU328" s="17"/>
      <c r="CV328" s="17"/>
      <c r="CW328" s="17"/>
      <c r="CX328" s="17"/>
      <c r="CY328" s="17"/>
      <c r="CZ328" s="17"/>
      <c r="DA328" s="17"/>
      <c r="DB328" s="17"/>
      <c r="DC328" s="17"/>
    </row>
    <row r="329" spans="8:107" ht="18" customHeight="1">
      <c r="H329" s="17"/>
      <c r="I329" s="171"/>
      <c r="J329" s="287"/>
      <c r="K329" s="287"/>
      <c r="L329" s="287"/>
      <c r="M329" s="287"/>
      <c r="N329" s="287"/>
      <c r="O329" s="82"/>
      <c r="P329" s="17"/>
      <c r="Q329" s="17"/>
      <c r="R329" s="134"/>
      <c r="S329" s="82"/>
      <c r="T329" s="82"/>
      <c r="U329" s="82"/>
      <c r="V329" s="82"/>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c r="CE329" s="17"/>
      <c r="CF329" s="17"/>
      <c r="CG329" s="17"/>
      <c r="CH329" s="17"/>
      <c r="CI329" s="17"/>
      <c r="CJ329" s="17"/>
      <c r="CK329" s="17"/>
      <c r="CL329" s="17"/>
      <c r="CM329" s="17"/>
      <c r="CN329" s="17"/>
      <c r="CO329" s="17"/>
      <c r="CP329" s="17"/>
      <c r="CQ329" s="17"/>
      <c r="CR329" s="17"/>
      <c r="CS329" s="17"/>
      <c r="CT329" s="17"/>
      <c r="CU329" s="17"/>
      <c r="CV329" s="17"/>
      <c r="CW329" s="17"/>
      <c r="CX329" s="17"/>
      <c r="CY329" s="17"/>
      <c r="CZ329" s="17"/>
      <c r="DA329" s="17"/>
      <c r="DB329" s="17"/>
      <c r="DC329" s="17"/>
    </row>
    <row r="330" spans="8:107" ht="18" customHeight="1">
      <c r="H330" s="17"/>
      <c r="I330" s="171"/>
      <c r="J330" s="287"/>
      <c r="K330" s="287"/>
      <c r="L330" s="287"/>
      <c r="M330" s="287"/>
      <c r="N330" s="287"/>
      <c r="O330" s="82"/>
      <c r="P330" s="17"/>
      <c r="Q330" s="17"/>
      <c r="R330" s="134"/>
      <c r="S330" s="82"/>
      <c r="T330" s="82"/>
      <c r="U330" s="82"/>
      <c r="V330" s="82"/>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c r="BL330" s="17"/>
      <c r="BM330" s="17"/>
      <c r="BN330" s="17"/>
      <c r="BO330" s="17"/>
      <c r="BP330" s="17"/>
      <c r="BQ330" s="17"/>
      <c r="BR330" s="17"/>
      <c r="BS330" s="17"/>
      <c r="BT330" s="17"/>
      <c r="BU330" s="17"/>
      <c r="BV330" s="17"/>
      <c r="BW330" s="17"/>
      <c r="BX330" s="17"/>
      <c r="BY330" s="17"/>
      <c r="BZ330" s="17"/>
      <c r="CA330" s="17"/>
      <c r="CB330" s="17"/>
      <c r="CC330" s="17"/>
      <c r="CD330" s="17"/>
      <c r="CE330" s="17"/>
      <c r="CF330" s="17"/>
      <c r="CG330" s="17"/>
      <c r="CH330" s="17"/>
      <c r="CI330" s="17"/>
      <c r="CJ330" s="17"/>
      <c r="CK330" s="17"/>
      <c r="CL330" s="17"/>
      <c r="CM330" s="17"/>
      <c r="CN330" s="17"/>
      <c r="CO330" s="17"/>
      <c r="CP330" s="17"/>
      <c r="CQ330" s="17"/>
      <c r="CR330" s="17"/>
      <c r="CS330" s="17"/>
      <c r="CT330" s="17"/>
      <c r="CU330" s="17"/>
      <c r="CV330" s="17"/>
      <c r="CW330" s="17"/>
      <c r="CX330" s="17"/>
      <c r="CY330" s="17"/>
      <c r="CZ330" s="17"/>
      <c r="DA330" s="17"/>
      <c r="DB330" s="17"/>
      <c r="DC330" s="17"/>
    </row>
    <row r="331" spans="8:107" ht="18" customHeight="1">
      <c r="H331" s="17"/>
      <c r="I331" s="171"/>
      <c r="J331" s="287"/>
      <c r="K331" s="287"/>
      <c r="L331" s="287"/>
      <c r="M331" s="287"/>
      <c r="N331" s="287"/>
      <c r="O331" s="82"/>
      <c r="P331" s="17"/>
      <c r="Q331" s="17"/>
      <c r="R331" s="134"/>
      <c r="S331" s="82"/>
      <c r="T331" s="82"/>
      <c r="U331" s="82"/>
      <c r="V331" s="82"/>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c r="CB331" s="17"/>
      <c r="CC331" s="17"/>
      <c r="CD331" s="17"/>
      <c r="CE331" s="17"/>
      <c r="CF331" s="17"/>
      <c r="CG331" s="17"/>
      <c r="CH331" s="17"/>
      <c r="CI331" s="17"/>
      <c r="CJ331" s="17"/>
      <c r="CK331" s="17"/>
      <c r="CL331" s="17"/>
      <c r="CM331" s="17"/>
      <c r="CN331" s="17"/>
      <c r="CO331" s="17"/>
      <c r="CP331" s="17"/>
      <c r="CQ331" s="17"/>
      <c r="CR331" s="17"/>
      <c r="CS331" s="17"/>
      <c r="CT331" s="17"/>
      <c r="CU331" s="17"/>
      <c r="CV331" s="17"/>
      <c r="CW331" s="17"/>
      <c r="CX331" s="17"/>
      <c r="CY331" s="17"/>
      <c r="CZ331" s="17"/>
      <c r="DA331" s="17"/>
      <c r="DB331" s="17"/>
      <c r="DC331" s="17"/>
    </row>
    <row r="332" spans="8:107" ht="18" customHeight="1">
      <c r="H332" s="17"/>
      <c r="I332" s="171"/>
      <c r="J332" s="287"/>
      <c r="K332" s="287"/>
      <c r="L332" s="287"/>
      <c r="M332" s="287"/>
      <c r="N332" s="287"/>
      <c r="O332" s="82"/>
      <c r="P332" s="17"/>
      <c r="Q332" s="17"/>
      <c r="R332" s="134"/>
      <c r="S332" s="82"/>
      <c r="T332" s="82"/>
      <c r="U332" s="82"/>
      <c r="V332" s="82"/>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c r="CB332" s="17"/>
      <c r="CC332" s="17"/>
      <c r="CD332" s="17"/>
      <c r="CE332" s="17"/>
      <c r="CF332" s="17"/>
      <c r="CG332" s="17"/>
      <c r="CH332" s="17"/>
      <c r="CI332" s="17"/>
      <c r="CJ332" s="17"/>
      <c r="CK332" s="17"/>
      <c r="CL332" s="17"/>
      <c r="CM332" s="17"/>
      <c r="CN332" s="17"/>
      <c r="CO332" s="17"/>
      <c r="CP332" s="17"/>
      <c r="CQ332" s="17"/>
      <c r="CR332" s="17"/>
      <c r="CS332" s="17"/>
      <c r="CT332" s="17"/>
      <c r="CU332" s="17"/>
      <c r="CV332" s="17"/>
      <c r="CW332" s="17"/>
      <c r="CX332" s="17"/>
      <c r="CY332" s="17"/>
      <c r="CZ332" s="17"/>
      <c r="DA332" s="17"/>
      <c r="DB332" s="17"/>
      <c r="DC332" s="17"/>
    </row>
    <row r="333" spans="8:107" ht="18" customHeight="1">
      <c r="H333" s="17"/>
      <c r="I333" s="171"/>
      <c r="J333" s="287"/>
      <c r="K333" s="287"/>
      <c r="L333" s="287"/>
      <c r="M333" s="287"/>
      <c r="N333" s="287"/>
      <c r="O333" s="82"/>
      <c r="P333" s="17"/>
      <c r="Q333" s="17"/>
      <c r="R333" s="134"/>
      <c r="S333" s="82"/>
      <c r="T333" s="82"/>
      <c r="U333" s="82"/>
      <c r="V333" s="82"/>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row>
    <row r="334" spans="8:107" ht="18" customHeight="1">
      <c r="H334" s="17"/>
      <c r="I334" s="171"/>
      <c r="J334" s="287"/>
      <c r="K334" s="287"/>
      <c r="L334" s="287"/>
      <c r="M334" s="287"/>
      <c r="N334" s="287"/>
      <c r="O334" s="82"/>
      <c r="P334" s="17"/>
      <c r="Q334" s="17"/>
      <c r="R334" s="134"/>
      <c r="S334" s="82"/>
      <c r="T334" s="82"/>
      <c r="U334" s="82"/>
      <c r="V334" s="82"/>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c r="BH334" s="17"/>
      <c r="BI334" s="17"/>
      <c r="BJ334" s="17"/>
      <c r="BK334" s="17"/>
      <c r="BL334" s="17"/>
      <c r="BM334" s="17"/>
      <c r="BN334" s="17"/>
      <c r="BO334" s="17"/>
      <c r="BP334" s="17"/>
      <c r="BQ334" s="17"/>
      <c r="BR334" s="17"/>
      <c r="BS334" s="17"/>
      <c r="BT334" s="17"/>
      <c r="BU334" s="17"/>
      <c r="BV334" s="17"/>
      <c r="BW334" s="17"/>
      <c r="BX334" s="17"/>
      <c r="BY334" s="17"/>
      <c r="BZ334" s="17"/>
      <c r="CA334" s="17"/>
      <c r="CB334" s="17"/>
      <c r="CC334" s="17"/>
      <c r="CD334" s="17"/>
      <c r="CE334" s="17"/>
      <c r="CF334" s="17"/>
      <c r="CG334" s="17"/>
      <c r="CH334" s="17"/>
      <c r="CI334" s="17"/>
      <c r="CJ334" s="17"/>
      <c r="CK334" s="17"/>
      <c r="CL334" s="17"/>
      <c r="CM334" s="17"/>
      <c r="CN334" s="17"/>
      <c r="CO334" s="17"/>
      <c r="CP334" s="17"/>
      <c r="CQ334" s="17"/>
      <c r="CR334" s="17"/>
      <c r="CS334" s="17"/>
      <c r="CT334" s="17"/>
      <c r="CU334" s="17"/>
      <c r="CV334" s="17"/>
      <c r="CW334" s="17"/>
      <c r="CX334" s="17"/>
      <c r="CY334" s="17"/>
      <c r="CZ334" s="17"/>
      <c r="DA334" s="17"/>
      <c r="DB334" s="17"/>
      <c r="DC334" s="17"/>
    </row>
    <row r="335" spans="8:107" ht="18" customHeight="1">
      <c r="H335" s="17"/>
      <c r="I335" s="171"/>
      <c r="J335" s="287"/>
      <c r="K335" s="287"/>
      <c r="L335" s="287"/>
      <c r="M335" s="287"/>
      <c r="N335" s="287"/>
      <c r="O335" s="82"/>
      <c r="P335" s="17"/>
      <c r="Q335" s="17"/>
      <c r="R335" s="134"/>
      <c r="S335" s="82"/>
      <c r="T335" s="82"/>
      <c r="U335" s="82"/>
      <c r="V335" s="82"/>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row>
    <row r="336" spans="8:107" ht="18" customHeight="1">
      <c r="H336" s="17"/>
      <c r="I336" s="171"/>
      <c r="J336" s="287"/>
      <c r="K336" s="287"/>
      <c r="L336" s="287"/>
      <c r="M336" s="287"/>
      <c r="N336" s="287"/>
      <c r="O336" s="82"/>
      <c r="P336" s="17"/>
      <c r="Q336" s="17"/>
      <c r="R336" s="134"/>
      <c r="S336" s="82"/>
      <c r="T336" s="82"/>
      <c r="U336" s="82"/>
      <c r="V336" s="82"/>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c r="CE336" s="17"/>
      <c r="CF336" s="17"/>
      <c r="CG336" s="17"/>
      <c r="CH336" s="17"/>
      <c r="CI336" s="17"/>
      <c r="CJ336" s="17"/>
      <c r="CK336" s="17"/>
      <c r="CL336" s="17"/>
      <c r="CM336" s="17"/>
      <c r="CN336" s="17"/>
      <c r="CO336" s="17"/>
      <c r="CP336" s="17"/>
      <c r="CQ336" s="17"/>
      <c r="CR336" s="17"/>
      <c r="CS336" s="17"/>
      <c r="CT336" s="17"/>
      <c r="CU336" s="17"/>
      <c r="CV336" s="17"/>
      <c r="CW336" s="17"/>
      <c r="CX336" s="17"/>
      <c r="CY336" s="17"/>
      <c r="CZ336" s="17"/>
      <c r="DA336" s="17"/>
      <c r="DB336" s="17"/>
      <c r="DC336" s="17"/>
    </row>
    <row r="337" spans="8:107" ht="18" customHeight="1">
      <c r="H337" s="17"/>
      <c r="I337" s="171"/>
      <c r="J337" s="287"/>
      <c r="K337" s="287"/>
      <c r="L337" s="287"/>
      <c r="M337" s="287"/>
      <c r="N337" s="287"/>
      <c r="O337" s="82"/>
      <c r="P337" s="17"/>
      <c r="Q337" s="17"/>
      <c r="R337" s="134"/>
      <c r="S337" s="82"/>
      <c r="T337" s="82"/>
      <c r="U337" s="82"/>
      <c r="V337" s="82"/>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c r="CT337" s="17"/>
      <c r="CU337" s="17"/>
      <c r="CV337" s="17"/>
      <c r="CW337" s="17"/>
      <c r="CX337" s="17"/>
      <c r="CY337" s="17"/>
      <c r="CZ337" s="17"/>
      <c r="DA337" s="17"/>
      <c r="DB337" s="17"/>
      <c r="DC337" s="17"/>
    </row>
    <row r="338" spans="8:107" ht="18" customHeight="1">
      <c r="H338" s="17"/>
      <c r="I338" s="171"/>
      <c r="J338" s="287"/>
      <c r="K338" s="287"/>
      <c r="L338" s="287"/>
      <c r="M338" s="287"/>
      <c r="N338" s="287"/>
      <c r="O338" s="82"/>
      <c r="P338" s="17"/>
      <c r="Q338" s="17"/>
      <c r="R338" s="134"/>
      <c r="S338" s="82"/>
      <c r="T338" s="82"/>
      <c r="U338" s="82"/>
      <c r="V338" s="82"/>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c r="CE338" s="17"/>
      <c r="CF338" s="17"/>
      <c r="CG338" s="17"/>
      <c r="CH338" s="17"/>
      <c r="CI338" s="17"/>
      <c r="CJ338" s="17"/>
      <c r="CK338" s="17"/>
      <c r="CL338" s="17"/>
      <c r="CM338" s="17"/>
      <c r="CN338" s="17"/>
      <c r="CO338" s="17"/>
      <c r="CP338" s="17"/>
      <c r="CQ338" s="17"/>
      <c r="CR338" s="17"/>
      <c r="CS338" s="17"/>
      <c r="CT338" s="17"/>
      <c r="CU338" s="17"/>
      <c r="CV338" s="17"/>
      <c r="CW338" s="17"/>
      <c r="CX338" s="17"/>
      <c r="CY338" s="17"/>
      <c r="CZ338" s="17"/>
      <c r="DA338" s="17"/>
      <c r="DB338" s="17"/>
      <c r="DC338" s="17"/>
    </row>
    <row r="339" spans="8:107" ht="18" customHeight="1">
      <c r="H339" s="17"/>
      <c r="I339" s="171"/>
      <c r="J339" s="287"/>
      <c r="K339" s="287"/>
      <c r="L339" s="287"/>
      <c r="M339" s="287"/>
      <c r="N339" s="287"/>
      <c r="O339" s="82"/>
      <c r="P339" s="17"/>
      <c r="Q339" s="17"/>
      <c r="R339" s="134"/>
      <c r="S339" s="82"/>
      <c r="T339" s="82"/>
      <c r="U339" s="82"/>
      <c r="V339" s="82"/>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c r="CE339" s="17"/>
      <c r="CF339" s="17"/>
      <c r="CG339" s="17"/>
      <c r="CH339" s="17"/>
      <c r="CI339" s="17"/>
      <c r="CJ339" s="17"/>
      <c r="CK339" s="17"/>
      <c r="CL339" s="17"/>
      <c r="CM339" s="17"/>
      <c r="CN339" s="17"/>
      <c r="CO339" s="17"/>
      <c r="CP339" s="17"/>
      <c r="CQ339" s="17"/>
      <c r="CR339" s="17"/>
      <c r="CS339" s="17"/>
      <c r="CT339" s="17"/>
      <c r="CU339" s="17"/>
      <c r="CV339" s="17"/>
      <c r="CW339" s="17"/>
      <c r="CX339" s="17"/>
      <c r="CY339" s="17"/>
      <c r="CZ339" s="17"/>
      <c r="DA339" s="17"/>
      <c r="DB339" s="17"/>
      <c r="DC339" s="17"/>
    </row>
    <row r="340" spans="8:107" ht="18" customHeight="1">
      <c r="H340" s="17"/>
      <c r="I340" s="171"/>
      <c r="J340" s="287"/>
      <c r="K340" s="287"/>
      <c r="L340" s="287"/>
      <c r="M340" s="287"/>
      <c r="N340" s="287"/>
      <c r="O340" s="82"/>
      <c r="P340" s="17"/>
      <c r="Q340" s="17"/>
      <c r="R340" s="134"/>
      <c r="S340" s="82"/>
      <c r="T340" s="82"/>
      <c r="U340" s="82"/>
      <c r="V340" s="82"/>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c r="CE340" s="17"/>
      <c r="CF340" s="17"/>
      <c r="CG340" s="17"/>
      <c r="CH340" s="17"/>
      <c r="CI340" s="17"/>
      <c r="CJ340" s="17"/>
      <c r="CK340" s="17"/>
      <c r="CL340" s="17"/>
      <c r="CM340" s="17"/>
      <c r="CN340" s="17"/>
      <c r="CO340" s="17"/>
      <c r="CP340" s="17"/>
      <c r="CQ340" s="17"/>
      <c r="CR340" s="17"/>
      <c r="CS340" s="17"/>
      <c r="CT340" s="17"/>
      <c r="CU340" s="17"/>
      <c r="CV340" s="17"/>
      <c r="CW340" s="17"/>
      <c r="CX340" s="17"/>
      <c r="CY340" s="17"/>
      <c r="CZ340" s="17"/>
      <c r="DA340" s="17"/>
      <c r="DB340" s="17"/>
      <c r="DC340" s="17"/>
    </row>
    <row r="341" spans="8:107" ht="18" customHeight="1">
      <c r="H341" s="17"/>
      <c r="I341" s="171"/>
      <c r="J341" s="287"/>
      <c r="K341" s="287"/>
      <c r="L341" s="287"/>
      <c r="M341" s="287"/>
      <c r="N341" s="287"/>
      <c r="O341" s="82"/>
      <c r="P341" s="17"/>
      <c r="Q341" s="17"/>
      <c r="R341" s="134"/>
      <c r="S341" s="82"/>
      <c r="T341" s="82"/>
      <c r="U341" s="82"/>
      <c r="V341" s="82"/>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c r="CE341" s="17"/>
      <c r="CF341" s="17"/>
      <c r="CG341" s="17"/>
      <c r="CH341" s="17"/>
      <c r="CI341" s="17"/>
      <c r="CJ341" s="17"/>
      <c r="CK341" s="17"/>
      <c r="CL341" s="17"/>
      <c r="CM341" s="17"/>
      <c r="CN341" s="17"/>
      <c r="CO341" s="17"/>
      <c r="CP341" s="17"/>
      <c r="CQ341" s="17"/>
      <c r="CR341" s="17"/>
      <c r="CS341" s="17"/>
      <c r="CT341" s="17"/>
      <c r="CU341" s="17"/>
      <c r="CV341" s="17"/>
      <c r="CW341" s="17"/>
      <c r="CX341" s="17"/>
      <c r="CY341" s="17"/>
      <c r="CZ341" s="17"/>
      <c r="DA341" s="17"/>
      <c r="DB341" s="17"/>
      <c r="DC341" s="17"/>
    </row>
    <row r="342" spans="8:107" ht="18" customHeight="1">
      <c r="H342" s="17"/>
      <c r="I342" s="171"/>
      <c r="J342" s="287"/>
      <c r="K342" s="287"/>
      <c r="L342" s="287"/>
      <c r="M342" s="287"/>
      <c r="N342" s="287"/>
      <c r="O342" s="82"/>
      <c r="P342" s="17"/>
      <c r="Q342" s="17"/>
      <c r="R342" s="134"/>
      <c r="S342" s="82"/>
      <c r="T342" s="82"/>
      <c r="U342" s="82"/>
      <c r="V342" s="82"/>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c r="CE342" s="17"/>
      <c r="CF342" s="17"/>
      <c r="CG342" s="17"/>
      <c r="CH342" s="17"/>
      <c r="CI342" s="17"/>
      <c r="CJ342" s="17"/>
      <c r="CK342" s="17"/>
      <c r="CL342" s="17"/>
      <c r="CM342" s="17"/>
      <c r="CN342" s="17"/>
      <c r="CO342" s="17"/>
      <c r="CP342" s="17"/>
      <c r="CQ342" s="17"/>
      <c r="CR342" s="17"/>
      <c r="CS342" s="17"/>
      <c r="CT342" s="17"/>
      <c r="CU342" s="17"/>
      <c r="CV342" s="17"/>
      <c r="CW342" s="17"/>
      <c r="CX342" s="17"/>
      <c r="CY342" s="17"/>
      <c r="CZ342" s="17"/>
      <c r="DA342" s="17"/>
      <c r="DB342" s="17"/>
      <c r="DC342" s="17"/>
    </row>
    <row r="343" spans="8:107" ht="18" customHeight="1">
      <c r="H343" s="17"/>
      <c r="I343" s="171"/>
      <c r="J343" s="287"/>
      <c r="K343" s="287"/>
      <c r="L343" s="287"/>
      <c r="M343" s="287"/>
      <c r="N343" s="287"/>
      <c r="O343" s="82"/>
      <c r="P343" s="17"/>
      <c r="Q343" s="17"/>
      <c r="R343" s="134"/>
      <c r="S343" s="82"/>
      <c r="T343" s="82"/>
      <c r="U343" s="82"/>
      <c r="V343" s="82"/>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c r="CE343" s="17"/>
      <c r="CF343" s="17"/>
      <c r="CG343" s="17"/>
      <c r="CH343" s="17"/>
      <c r="CI343" s="17"/>
      <c r="CJ343" s="17"/>
      <c r="CK343" s="17"/>
      <c r="CL343" s="17"/>
      <c r="CM343" s="17"/>
      <c r="CN343" s="17"/>
      <c r="CO343" s="17"/>
      <c r="CP343" s="17"/>
      <c r="CQ343" s="17"/>
      <c r="CR343" s="17"/>
      <c r="CS343" s="17"/>
      <c r="CT343" s="17"/>
      <c r="CU343" s="17"/>
      <c r="CV343" s="17"/>
      <c r="CW343" s="17"/>
      <c r="CX343" s="17"/>
      <c r="CY343" s="17"/>
      <c r="CZ343" s="17"/>
      <c r="DA343" s="17"/>
      <c r="DB343" s="17"/>
      <c r="DC343" s="17"/>
    </row>
    <row r="344" spans="8:107" ht="18" customHeight="1">
      <c r="H344" s="17"/>
      <c r="I344" s="171"/>
      <c r="J344" s="287"/>
      <c r="K344" s="287"/>
      <c r="L344" s="287"/>
      <c r="M344" s="287"/>
      <c r="N344" s="287"/>
      <c r="O344" s="82"/>
      <c r="P344" s="17"/>
      <c r="Q344" s="17"/>
      <c r="R344" s="134"/>
      <c r="S344" s="82"/>
      <c r="T344" s="82"/>
      <c r="U344" s="82"/>
      <c r="V344" s="82"/>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c r="CE344" s="17"/>
      <c r="CF344" s="17"/>
      <c r="CG344" s="17"/>
      <c r="CH344" s="17"/>
      <c r="CI344" s="17"/>
      <c r="CJ344" s="17"/>
      <c r="CK344" s="17"/>
      <c r="CL344" s="17"/>
      <c r="CM344" s="17"/>
      <c r="CN344" s="17"/>
      <c r="CO344" s="17"/>
      <c r="CP344" s="17"/>
      <c r="CQ344" s="17"/>
      <c r="CR344" s="17"/>
      <c r="CS344" s="17"/>
      <c r="CT344" s="17"/>
      <c r="CU344" s="17"/>
      <c r="CV344" s="17"/>
      <c r="CW344" s="17"/>
      <c r="CX344" s="17"/>
      <c r="CY344" s="17"/>
      <c r="CZ344" s="17"/>
      <c r="DA344" s="17"/>
      <c r="DB344" s="17"/>
      <c r="DC344" s="17"/>
    </row>
    <row r="345" spans="8:107" ht="18" customHeight="1">
      <c r="H345" s="17"/>
      <c r="I345" s="171"/>
      <c r="J345" s="287"/>
      <c r="K345" s="287"/>
      <c r="L345" s="287"/>
      <c r="M345" s="287"/>
      <c r="N345" s="287"/>
      <c r="O345" s="82"/>
      <c r="P345" s="17"/>
      <c r="Q345" s="17"/>
      <c r="R345" s="134"/>
      <c r="S345" s="82"/>
      <c r="T345" s="82"/>
      <c r="U345" s="82"/>
      <c r="V345" s="82"/>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c r="CE345" s="17"/>
      <c r="CF345" s="17"/>
      <c r="CG345" s="17"/>
      <c r="CH345" s="17"/>
      <c r="CI345" s="17"/>
      <c r="CJ345" s="17"/>
      <c r="CK345" s="17"/>
      <c r="CL345" s="17"/>
      <c r="CM345" s="17"/>
      <c r="CN345" s="17"/>
      <c r="CO345" s="17"/>
      <c r="CP345" s="17"/>
      <c r="CQ345" s="17"/>
      <c r="CR345" s="17"/>
      <c r="CS345" s="17"/>
      <c r="CT345" s="17"/>
      <c r="CU345" s="17"/>
      <c r="CV345" s="17"/>
      <c r="CW345" s="17"/>
      <c r="CX345" s="17"/>
      <c r="CY345" s="17"/>
      <c r="CZ345" s="17"/>
      <c r="DA345" s="17"/>
      <c r="DB345" s="17"/>
      <c r="DC345" s="17"/>
    </row>
    <row r="346" spans="8:107" ht="18" customHeight="1">
      <c r="H346" s="17"/>
      <c r="I346" s="171"/>
      <c r="J346" s="287"/>
      <c r="K346" s="287"/>
      <c r="L346" s="287"/>
      <c r="M346" s="287"/>
      <c r="N346" s="287"/>
      <c r="O346" s="82"/>
      <c r="P346" s="17"/>
      <c r="Q346" s="17"/>
      <c r="R346" s="134"/>
      <c r="S346" s="82"/>
      <c r="T346" s="82"/>
      <c r="U346" s="82"/>
      <c r="V346" s="82"/>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c r="CE346" s="17"/>
      <c r="CF346" s="17"/>
      <c r="CG346" s="17"/>
      <c r="CH346" s="17"/>
      <c r="CI346" s="17"/>
      <c r="CJ346" s="17"/>
      <c r="CK346" s="17"/>
      <c r="CL346" s="17"/>
      <c r="CM346" s="17"/>
      <c r="CN346" s="17"/>
      <c r="CO346" s="17"/>
      <c r="CP346" s="17"/>
      <c r="CQ346" s="17"/>
      <c r="CR346" s="17"/>
      <c r="CS346" s="17"/>
      <c r="CT346" s="17"/>
      <c r="CU346" s="17"/>
      <c r="CV346" s="17"/>
      <c r="CW346" s="17"/>
      <c r="CX346" s="17"/>
      <c r="CY346" s="17"/>
      <c r="CZ346" s="17"/>
      <c r="DA346" s="17"/>
      <c r="DB346" s="17"/>
      <c r="DC346" s="17"/>
    </row>
    <row r="347" spans="8:107" ht="18" customHeight="1">
      <c r="H347" s="17"/>
      <c r="I347" s="171"/>
      <c r="J347" s="287"/>
      <c r="K347" s="287"/>
      <c r="L347" s="287"/>
      <c r="M347" s="287"/>
      <c r="N347" s="287"/>
      <c r="O347" s="82"/>
      <c r="P347" s="17"/>
      <c r="Q347" s="17"/>
      <c r="R347" s="134"/>
      <c r="S347" s="82"/>
      <c r="T347" s="82"/>
      <c r="U347" s="82"/>
      <c r="V347" s="82"/>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c r="BR347" s="17"/>
      <c r="BS347" s="17"/>
      <c r="BT347" s="17"/>
      <c r="BU347" s="17"/>
      <c r="BV347" s="17"/>
      <c r="BW347" s="17"/>
      <c r="BX347" s="17"/>
      <c r="BY347" s="17"/>
      <c r="BZ347" s="17"/>
      <c r="CA347" s="17"/>
      <c r="CB347" s="17"/>
      <c r="CC347" s="17"/>
      <c r="CD347" s="17"/>
      <c r="CE347" s="17"/>
      <c r="CF347" s="17"/>
      <c r="CG347" s="17"/>
      <c r="CH347" s="17"/>
      <c r="CI347" s="17"/>
      <c r="CJ347" s="17"/>
      <c r="CK347" s="17"/>
      <c r="CL347" s="17"/>
      <c r="CM347" s="17"/>
      <c r="CN347" s="17"/>
      <c r="CO347" s="17"/>
      <c r="CP347" s="17"/>
      <c r="CQ347" s="17"/>
      <c r="CR347" s="17"/>
      <c r="CS347" s="17"/>
      <c r="CT347" s="17"/>
      <c r="CU347" s="17"/>
      <c r="CV347" s="17"/>
      <c r="CW347" s="17"/>
      <c r="CX347" s="17"/>
      <c r="CY347" s="17"/>
      <c r="CZ347" s="17"/>
      <c r="DA347" s="17"/>
      <c r="DB347" s="17"/>
      <c r="DC347" s="17"/>
    </row>
    <row r="348" spans="8:107" ht="18" customHeight="1">
      <c r="H348" s="17"/>
      <c r="I348" s="171"/>
      <c r="J348" s="287"/>
      <c r="K348" s="287"/>
      <c r="L348" s="287"/>
      <c r="M348" s="287"/>
      <c r="N348" s="287"/>
      <c r="O348" s="82"/>
      <c r="P348" s="17"/>
      <c r="Q348" s="17"/>
      <c r="R348" s="134"/>
      <c r="S348" s="82"/>
      <c r="T348" s="82"/>
      <c r="U348" s="82"/>
      <c r="V348" s="82"/>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c r="CE348" s="17"/>
      <c r="CF348" s="17"/>
      <c r="CG348" s="17"/>
      <c r="CH348" s="17"/>
      <c r="CI348" s="17"/>
      <c r="CJ348" s="17"/>
      <c r="CK348" s="17"/>
      <c r="CL348" s="17"/>
      <c r="CM348" s="17"/>
      <c r="CN348" s="17"/>
      <c r="CO348" s="17"/>
      <c r="CP348" s="17"/>
      <c r="CQ348" s="17"/>
      <c r="CR348" s="17"/>
      <c r="CS348" s="17"/>
      <c r="CT348" s="17"/>
      <c r="CU348" s="17"/>
      <c r="CV348" s="17"/>
      <c r="CW348" s="17"/>
      <c r="CX348" s="17"/>
      <c r="CY348" s="17"/>
      <c r="CZ348" s="17"/>
      <c r="DA348" s="17"/>
      <c r="DB348" s="17"/>
      <c r="DC348" s="17"/>
    </row>
    <row r="349" spans="8:107" ht="18" customHeight="1">
      <c r="H349" s="17"/>
      <c r="I349" s="171"/>
      <c r="J349" s="287"/>
      <c r="K349" s="287"/>
      <c r="L349" s="287"/>
      <c r="M349" s="287"/>
      <c r="N349" s="287"/>
      <c r="O349" s="82"/>
      <c r="P349" s="17"/>
      <c r="Q349" s="17"/>
      <c r="R349" s="134"/>
      <c r="S349" s="82"/>
      <c r="T349" s="82"/>
      <c r="U349" s="82"/>
      <c r="V349" s="82"/>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c r="CE349" s="17"/>
      <c r="CF349" s="17"/>
      <c r="CG349" s="17"/>
      <c r="CH349" s="17"/>
      <c r="CI349" s="17"/>
      <c r="CJ349" s="17"/>
      <c r="CK349" s="17"/>
      <c r="CL349" s="17"/>
      <c r="CM349" s="17"/>
      <c r="CN349" s="17"/>
      <c r="CO349" s="17"/>
      <c r="CP349" s="17"/>
      <c r="CQ349" s="17"/>
      <c r="CR349" s="17"/>
      <c r="CS349" s="17"/>
      <c r="CT349" s="17"/>
      <c r="CU349" s="17"/>
      <c r="CV349" s="17"/>
      <c r="CW349" s="17"/>
      <c r="CX349" s="17"/>
      <c r="CY349" s="17"/>
      <c r="CZ349" s="17"/>
      <c r="DA349" s="17"/>
      <c r="DB349" s="17"/>
      <c r="DC349" s="17"/>
    </row>
    <row r="350" spans="8:107" ht="18" customHeight="1">
      <c r="H350" s="17"/>
      <c r="I350" s="171"/>
      <c r="J350" s="287"/>
      <c r="K350" s="287"/>
      <c r="L350" s="287"/>
      <c r="M350" s="287"/>
      <c r="N350" s="287"/>
      <c r="O350" s="82"/>
      <c r="P350" s="17"/>
      <c r="Q350" s="17"/>
      <c r="R350" s="134"/>
      <c r="S350" s="82"/>
      <c r="T350" s="82"/>
      <c r="U350" s="82"/>
      <c r="V350" s="82"/>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c r="CE350" s="17"/>
      <c r="CF350" s="17"/>
      <c r="CG350" s="17"/>
      <c r="CH350" s="17"/>
      <c r="CI350" s="17"/>
      <c r="CJ350" s="17"/>
      <c r="CK350" s="17"/>
      <c r="CL350" s="17"/>
      <c r="CM350" s="17"/>
      <c r="CN350" s="17"/>
      <c r="CO350" s="17"/>
      <c r="CP350" s="17"/>
      <c r="CQ350" s="17"/>
      <c r="CR350" s="17"/>
      <c r="CS350" s="17"/>
      <c r="CT350" s="17"/>
      <c r="CU350" s="17"/>
      <c r="CV350" s="17"/>
      <c r="CW350" s="17"/>
      <c r="CX350" s="17"/>
      <c r="CY350" s="17"/>
      <c r="CZ350" s="17"/>
      <c r="DA350" s="17"/>
      <c r="DB350" s="17"/>
      <c r="DC350" s="17"/>
    </row>
    <row r="351" spans="8:107" ht="18" customHeight="1">
      <c r="H351" s="17"/>
      <c r="I351" s="171"/>
      <c r="J351" s="287"/>
      <c r="K351" s="287"/>
      <c r="L351" s="287"/>
      <c r="M351" s="287"/>
      <c r="N351" s="287"/>
      <c r="O351" s="82"/>
      <c r="P351" s="17"/>
      <c r="Q351" s="17"/>
      <c r="R351" s="134"/>
      <c r="S351" s="82"/>
      <c r="T351" s="82"/>
      <c r="U351" s="82"/>
      <c r="V351" s="82"/>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c r="CE351" s="17"/>
      <c r="CF351" s="17"/>
      <c r="CG351" s="17"/>
      <c r="CH351" s="17"/>
      <c r="CI351" s="17"/>
      <c r="CJ351" s="17"/>
      <c r="CK351" s="17"/>
      <c r="CL351" s="17"/>
      <c r="CM351" s="17"/>
      <c r="CN351" s="17"/>
      <c r="CO351" s="17"/>
      <c r="CP351" s="17"/>
      <c r="CQ351" s="17"/>
      <c r="CR351" s="17"/>
      <c r="CS351" s="17"/>
      <c r="CT351" s="17"/>
      <c r="CU351" s="17"/>
      <c r="CV351" s="17"/>
      <c r="CW351" s="17"/>
      <c r="CX351" s="17"/>
      <c r="CY351" s="17"/>
      <c r="CZ351" s="17"/>
      <c r="DA351" s="17"/>
      <c r="DB351" s="17"/>
      <c r="DC351" s="17"/>
    </row>
    <row r="352" spans="8:107" ht="18" customHeight="1">
      <c r="H352" s="17"/>
      <c r="I352" s="171"/>
      <c r="J352" s="287"/>
      <c r="K352" s="287"/>
      <c r="L352" s="287"/>
      <c r="M352" s="287"/>
      <c r="N352" s="287"/>
      <c r="O352" s="82"/>
      <c r="P352" s="17"/>
      <c r="Q352" s="17"/>
      <c r="R352" s="134"/>
      <c r="S352" s="82"/>
      <c r="T352" s="82"/>
      <c r="U352" s="82"/>
      <c r="V352" s="82"/>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row>
    <row r="353" spans="8:107" ht="18" customHeight="1">
      <c r="H353" s="17"/>
      <c r="I353" s="171"/>
      <c r="J353" s="287"/>
      <c r="K353" s="287"/>
      <c r="L353" s="287"/>
      <c r="M353" s="287"/>
      <c r="N353" s="287"/>
      <c r="O353" s="82"/>
      <c r="P353" s="17"/>
      <c r="Q353" s="17"/>
      <c r="R353" s="134"/>
      <c r="S353" s="82"/>
      <c r="T353" s="82"/>
      <c r="U353" s="82"/>
      <c r="V353" s="82"/>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c r="BU353" s="17"/>
      <c r="BV353" s="17"/>
      <c r="BW353" s="17"/>
      <c r="BX353" s="17"/>
      <c r="BY353" s="17"/>
      <c r="BZ353" s="17"/>
      <c r="CA353" s="17"/>
      <c r="CB353" s="17"/>
      <c r="CC353" s="17"/>
      <c r="CD353" s="17"/>
      <c r="CE353" s="17"/>
      <c r="CF353" s="17"/>
      <c r="CG353" s="17"/>
      <c r="CH353" s="17"/>
      <c r="CI353" s="17"/>
      <c r="CJ353" s="17"/>
      <c r="CK353" s="17"/>
      <c r="CL353" s="17"/>
      <c r="CM353" s="17"/>
      <c r="CN353" s="17"/>
      <c r="CO353" s="17"/>
      <c r="CP353" s="17"/>
      <c r="CQ353" s="17"/>
      <c r="CR353" s="17"/>
      <c r="CS353" s="17"/>
      <c r="CT353" s="17"/>
      <c r="CU353" s="17"/>
      <c r="CV353" s="17"/>
      <c r="CW353" s="17"/>
      <c r="CX353" s="17"/>
      <c r="CY353" s="17"/>
      <c r="CZ353" s="17"/>
      <c r="DA353" s="17"/>
      <c r="DB353" s="17"/>
      <c r="DC353" s="17"/>
    </row>
    <row r="354" spans="8:107" ht="18" customHeight="1">
      <c r="H354" s="17"/>
      <c r="I354" s="171"/>
      <c r="J354" s="287"/>
      <c r="K354" s="287"/>
      <c r="L354" s="287"/>
      <c r="M354" s="287"/>
      <c r="N354" s="287"/>
      <c r="O354" s="82"/>
      <c r="P354" s="17"/>
      <c r="Q354" s="17"/>
      <c r="R354" s="134"/>
      <c r="S354" s="82"/>
      <c r="T354" s="82"/>
      <c r="U354" s="82"/>
      <c r="V354" s="82"/>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c r="BU354" s="17"/>
      <c r="BV354" s="17"/>
      <c r="BW354" s="17"/>
      <c r="BX354" s="17"/>
      <c r="BY354" s="17"/>
      <c r="BZ354" s="17"/>
      <c r="CA354" s="17"/>
      <c r="CB354" s="17"/>
      <c r="CC354" s="17"/>
      <c r="CD354" s="17"/>
      <c r="CE354" s="17"/>
      <c r="CF354" s="17"/>
      <c r="CG354" s="17"/>
      <c r="CH354" s="17"/>
      <c r="CI354" s="17"/>
      <c r="CJ354" s="17"/>
      <c r="CK354" s="17"/>
      <c r="CL354" s="17"/>
      <c r="CM354" s="17"/>
      <c r="CN354" s="17"/>
      <c r="CO354" s="17"/>
      <c r="CP354" s="17"/>
      <c r="CQ354" s="17"/>
      <c r="CR354" s="17"/>
      <c r="CS354" s="17"/>
      <c r="CT354" s="17"/>
      <c r="CU354" s="17"/>
      <c r="CV354" s="17"/>
      <c r="CW354" s="17"/>
      <c r="CX354" s="17"/>
      <c r="CY354" s="17"/>
      <c r="CZ354" s="17"/>
      <c r="DA354" s="17"/>
      <c r="DB354" s="17"/>
      <c r="DC354" s="17"/>
    </row>
    <row r="355" spans="8:107" ht="18" customHeight="1">
      <c r="H355" s="17"/>
      <c r="I355" s="171"/>
      <c r="J355" s="287"/>
      <c r="K355" s="287"/>
      <c r="L355" s="287"/>
      <c r="M355" s="287"/>
      <c r="N355" s="287"/>
      <c r="O355" s="82"/>
      <c r="P355" s="17"/>
      <c r="Q355" s="17"/>
      <c r="R355" s="134"/>
      <c r="S355" s="82"/>
      <c r="T355" s="82"/>
      <c r="U355" s="82"/>
      <c r="V355" s="82"/>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c r="BH355" s="17"/>
      <c r="BI355" s="17"/>
      <c r="BJ355" s="17"/>
      <c r="BK355" s="17"/>
      <c r="BL355" s="17"/>
      <c r="BM355" s="17"/>
      <c r="BN355" s="17"/>
      <c r="BO355" s="17"/>
      <c r="BP355" s="17"/>
      <c r="BQ355" s="17"/>
      <c r="BR355" s="17"/>
      <c r="BS355" s="17"/>
      <c r="BT355" s="17"/>
      <c r="BU355" s="17"/>
      <c r="BV355" s="17"/>
      <c r="BW355" s="17"/>
      <c r="BX355" s="17"/>
      <c r="BY355" s="17"/>
      <c r="BZ355" s="17"/>
      <c r="CA355" s="17"/>
      <c r="CB355" s="17"/>
      <c r="CC355" s="17"/>
      <c r="CD355" s="17"/>
      <c r="CE355" s="17"/>
      <c r="CF355" s="17"/>
      <c r="CG355" s="17"/>
      <c r="CH355" s="17"/>
      <c r="CI355" s="17"/>
      <c r="CJ355" s="17"/>
      <c r="CK355" s="17"/>
      <c r="CL355" s="17"/>
      <c r="CM355" s="17"/>
      <c r="CN355" s="17"/>
      <c r="CO355" s="17"/>
      <c r="CP355" s="17"/>
      <c r="CQ355" s="17"/>
      <c r="CR355" s="17"/>
      <c r="CS355" s="17"/>
      <c r="CT355" s="17"/>
      <c r="CU355" s="17"/>
      <c r="CV355" s="17"/>
      <c r="CW355" s="17"/>
      <c r="CX355" s="17"/>
      <c r="CY355" s="17"/>
      <c r="CZ355" s="17"/>
      <c r="DA355" s="17"/>
      <c r="DB355" s="17"/>
      <c r="DC355" s="17"/>
    </row>
    <row r="356" spans="8:107" ht="18" customHeight="1">
      <c r="H356" s="17"/>
      <c r="I356" s="171"/>
      <c r="J356" s="287"/>
      <c r="K356" s="287"/>
      <c r="L356" s="287"/>
      <c r="M356" s="287"/>
      <c r="N356" s="287"/>
      <c r="O356" s="82"/>
      <c r="P356" s="17"/>
      <c r="Q356" s="17"/>
      <c r="R356" s="134"/>
      <c r="S356" s="82"/>
      <c r="T356" s="82"/>
      <c r="U356" s="82"/>
      <c r="V356" s="82"/>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c r="BU356" s="17"/>
      <c r="BV356" s="17"/>
      <c r="BW356" s="17"/>
      <c r="BX356" s="17"/>
      <c r="BY356" s="17"/>
      <c r="BZ356" s="17"/>
      <c r="CA356" s="17"/>
      <c r="CB356" s="17"/>
      <c r="CC356" s="17"/>
      <c r="CD356" s="17"/>
      <c r="CE356" s="17"/>
      <c r="CF356" s="17"/>
      <c r="CG356" s="17"/>
      <c r="CH356" s="17"/>
      <c r="CI356" s="17"/>
      <c r="CJ356" s="17"/>
      <c r="CK356" s="17"/>
      <c r="CL356" s="17"/>
      <c r="CM356" s="17"/>
      <c r="CN356" s="17"/>
      <c r="CO356" s="17"/>
      <c r="CP356" s="17"/>
      <c r="CQ356" s="17"/>
      <c r="CR356" s="17"/>
      <c r="CS356" s="17"/>
      <c r="CT356" s="17"/>
      <c r="CU356" s="17"/>
      <c r="CV356" s="17"/>
      <c r="CW356" s="17"/>
      <c r="CX356" s="17"/>
      <c r="CY356" s="17"/>
      <c r="CZ356" s="17"/>
      <c r="DA356" s="17"/>
      <c r="DB356" s="17"/>
      <c r="DC356" s="17"/>
    </row>
    <row r="357" spans="8:107" ht="18" customHeight="1">
      <c r="H357" s="17"/>
      <c r="I357" s="171"/>
      <c r="J357" s="287"/>
      <c r="K357" s="287"/>
      <c r="L357" s="287"/>
      <c r="M357" s="287"/>
      <c r="N357" s="287"/>
      <c r="O357" s="82"/>
      <c r="P357" s="17"/>
      <c r="Q357" s="17"/>
      <c r="R357" s="134"/>
      <c r="S357" s="82"/>
      <c r="T357" s="82"/>
      <c r="U357" s="82"/>
      <c r="V357" s="82"/>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7"/>
      <c r="BS357" s="17"/>
      <c r="BT357" s="17"/>
      <c r="BU357" s="17"/>
      <c r="BV357" s="17"/>
      <c r="BW357" s="17"/>
      <c r="BX357" s="17"/>
      <c r="BY357" s="17"/>
      <c r="BZ357" s="17"/>
      <c r="CA357" s="17"/>
      <c r="CB357" s="17"/>
      <c r="CC357" s="17"/>
      <c r="CD357" s="17"/>
      <c r="CE357" s="17"/>
      <c r="CF357" s="17"/>
      <c r="CG357" s="17"/>
      <c r="CH357" s="17"/>
      <c r="CI357" s="17"/>
      <c r="CJ357" s="17"/>
      <c r="CK357" s="17"/>
      <c r="CL357" s="17"/>
      <c r="CM357" s="17"/>
      <c r="CN357" s="17"/>
      <c r="CO357" s="17"/>
      <c r="CP357" s="17"/>
      <c r="CQ357" s="17"/>
      <c r="CR357" s="17"/>
      <c r="CS357" s="17"/>
      <c r="CT357" s="17"/>
      <c r="CU357" s="17"/>
      <c r="CV357" s="17"/>
      <c r="CW357" s="17"/>
      <c r="CX357" s="17"/>
      <c r="CY357" s="17"/>
      <c r="CZ357" s="17"/>
      <c r="DA357" s="17"/>
      <c r="DB357" s="17"/>
      <c r="DC357" s="17"/>
    </row>
    <row r="358" spans="8:107" ht="18" customHeight="1">
      <c r="H358" s="17"/>
      <c r="I358" s="171"/>
      <c r="J358" s="287"/>
      <c r="K358" s="287"/>
      <c r="L358" s="287"/>
      <c r="M358" s="287"/>
      <c r="N358" s="287"/>
      <c r="O358" s="82"/>
      <c r="P358" s="17"/>
      <c r="Q358" s="17"/>
      <c r="R358" s="134"/>
      <c r="S358" s="82"/>
      <c r="T358" s="82"/>
      <c r="U358" s="82"/>
      <c r="V358" s="82"/>
      <c r="W358" s="17"/>
      <c r="X358" s="17"/>
      <c r="Y358" s="17"/>
      <c r="Z358" s="17"/>
      <c r="AA358" s="17"/>
      <c r="AB358" s="17"/>
      <c r="AC358" s="17"/>
      <c r="AD358" s="17"/>
      <c r="AE358" s="17"/>
      <c r="AF358" s="17"/>
      <c r="AG358" s="17"/>
      <c r="AH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c r="BU358" s="17"/>
      <c r="BV358" s="17"/>
      <c r="BW358" s="17"/>
      <c r="BX358" s="17"/>
      <c r="BY358" s="17"/>
      <c r="BZ358" s="17"/>
      <c r="CA358" s="17"/>
      <c r="CB358" s="17"/>
      <c r="CC358" s="17"/>
      <c r="CD358" s="17"/>
      <c r="CE358" s="17"/>
      <c r="CF358" s="17"/>
      <c r="CG358" s="17"/>
      <c r="CH358" s="17"/>
      <c r="CI358" s="17"/>
      <c r="CJ358" s="17"/>
      <c r="CK358" s="17"/>
      <c r="CL358" s="17"/>
      <c r="CM358" s="17"/>
      <c r="CN358" s="17"/>
      <c r="CO358" s="17"/>
      <c r="CP358" s="17"/>
      <c r="CQ358" s="17"/>
      <c r="CR358" s="17"/>
      <c r="CS358" s="17"/>
      <c r="CT358" s="17"/>
      <c r="CU358" s="17"/>
      <c r="CV358" s="17"/>
      <c r="CW358" s="17"/>
      <c r="CX358" s="17"/>
      <c r="CY358" s="17"/>
      <c r="CZ358" s="17"/>
      <c r="DA358" s="17"/>
      <c r="DB358" s="17"/>
      <c r="DC358" s="17"/>
    </row>
    <row r="359" spans="8:107" ht="18" customHeight="1">
      <c r="H359" s="17"/>
      <c r="I359" s="171"/>
      <c r="J359" s="287"/>
      <c r="K359" s="287"/>
      <c r="L359" s="287"/>
      <c r="M359" s="287"/>
      <c r="N359" s="287"/>
      <c r="O359" s="82"/>
      <c r="P359" s="17"/>
      <c r="Q359" s="17"/>
      <c r="R359" s="134"/>
      <c r="S359" s="82"/>
      <c r="T359" s="82"/>
      <c r="U359" s="82"/>
      <c r="V359" s="82"/>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row>
    <row r="360" spans="8:107" ht="18" customHeight="1">
      <c r="H360" s="17"/>
      <c r="I360" s="171"/>
      <c r="J360" s="287"/>
      <c r="K360" s="287"/>
      <c r="L360" s="287"/>
      <c r="M360" s="287"/>
      <c r="N360" s="287"/>
      <c r="O360" s="82"/>
      <c r="P360" s="17"/>
      <c r="Q360" s="17"/>
      <c r="R360" s="134"/>
      <c r="S360" s="82"/>
      <c r="T360" s="82"/>
      <c r="U360" s="82"/>
      <c r="V360" s="82"/>
      <c r="W360" s="17"/>
      <c r="X360" s="17"/>
      <c r="Y360" s="17"/>
      <c r="Z360" s="17"/>
      <c r="AA360" s="17"/>
      <c r="AB360" s="17"/>
      <c r="AC360" s="17"/>
      <c r="AD360" s="17"/>
      <c r="AE360" s="17"/>
      <c r="AF360" s="17"/>
      <c r="AG360" s="17"/>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c r="BU360" s="17"/>
      <c r="BV360" s="17"/>
      <c r="BW360" s="17"/>
      <c r="BX360" s="17"/>
      <c r="BY360" s="17"/>
      <c r="BZ360" s="17"/>
      <c r="CA360" s="17"/>
      <c r="CB360" s="17"/>
      <c r="CC360" s="17"/>
      <c r="CD360" s="17"/>
      <c r="CE360" s="17"/>
      <c r="CF360" s="17"/>
      <c r="CG360" s="17"/>
      <c r="CH360" s="17"/>
      <c r="CI360" s="17"/>
      <c r="CJ360" s="17"/>
      <c r="CK360" s="17"/>
      <c r="CL360" s="17"/>
      <c r="CM360" s="17"/>
      <c r="CN360" s="17"/>
      <c r="CO360" s="17"/>
      <c r="CP360" s="17"/>
      <c r="CQ360" s="17"/>
      <c r="CR360" s="17"/>
      <c r="CS360" s="17"/>
      <c r="CT360" s="17"/>
      <c r="CU360" s="17"/>
      <c r="CV360" s="17"/>
      <c r="CW360" s="17"/>
      <c r="CX360" s="17"/>
      <c r="CY360" s="17"/>
      <c r="CZ360" s="17"/>
      <c r="DA360" s="17"/>
      <c r="DB360" s="17"/>
      <c r="DC360" s="17"/>
    </row>
    <row r="361" spans="8:107" ht="18" customHeight="1">
      <c r="H361" s="17"/>
      <c r="I361" s="171"/>
      <c r="J361" s="287"/>
      <c r="K361" s="287"/>
      <c r="L361" s="287"/>
      <c r="M361" s="287"/>
      <c r="N361" s="287"/>
      <c r="O361" s="82"/>
      <c r="P361" s="17"/>
      <c r="Q361" s="17"/>
      <c r="R361" s="134"/>
      <c r="S361" s="82"/>
      <c r="T361" s="82"/>
      <c r="U361" s="82"/>
      <c r="V361" s="82"/>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c r="BY361" s="17"/>
      <c r="BZ361" s="17"/>
      <c r="CA361" s="17"/>
      <c r="CB361" s="17"/>
      <c r="CC361" s="17"/>
      <c r="CD361" s="17"/>
      <c r="CE361" s="17"/>
      <c r="CF361" s="17"/>
      <c r="CG361" s="17"/>
      <c r="CH361" s="17"/>
      <c r="CI361" s="17"/>
      <c r="CJ361" s="17"/>
      <c r="CK361" s="17"/>
      <c r="CL361" s="17"/>
      <c r="CM361" s="17"/>
      <c r="CN361" s="17"/>
      <c r="CO361" s="17"/>
      <c r="CP361" s="17"/>
      <c r="CQ361" s="17"/>
      <c r="CR361" s="17"/>
      <c r="CS361" s="17"/>
      <c r="CT361" s="17"/>
      <c r="CU361" s="17"/>
      <c r="CV361" s="17"/>
      <c r="CW361" s="17"/>
      <c r="CX361" s="17"/>
      <c r="CY361" s="17"/>
      <c r="CZ361" s="17"/>
      <c r="DA361" s="17"/>
      <c r="DB361" s="17"/>
      <c r="DC361" s="17"/>
    </row>
    <row r="362" spans="8:107" ht="18" customHeight="1">
      <c r="H362" s="17"/>
      <c r="I362" s="171"/>
      <c r="J362" s="287"/>
      <c r="K362" s="287"/>
      <c r="L362" s="287"/>
      <c r="M362" s="287"/>
      <c r="N362" s="287"/>
      <c r="O362" s="82"/>
      <c r="P362" s="17"/>
      <c r="Q362" s="17"/>
      <c r="R362" s="134"/>
      <c r="S362" s="82"/>
      <c r="T362" s="82"/>
      <c r="U362" s="82"/>
      <c r="V362" s="82"/>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c r="BY362" s="17"/>
      <c r="BZ362" s="17"/>
      <c r="CA362" s="17"/>
      <c r="CB362" s="17"/>
      <c r="CC362" s="17"/>
      <c r="CD362" s="17"/>
      <c r="CE362" s="17"/>
      <c r="CF362" s="17"/>
      <c r="CG362" s="17"/>
      <c r="CH362" s="17"/>
      <c r="CI362" s="17"/>
      <c r="CJ362" s="17"/>
      <c r="CK362" s="17"/>
      <c r="CL362" s="17"/>
      <c r="CM362" s="17"/>
      <c r="CN362" s="17"/>
      <c r="CO362" s="17"/>
      <c r="CP362" s="17"/>
      <c r="CQ362" s="17"/>
      <c r="CR362" s="17"/>
      <c r="CS362" s="17"/>
      <c r="CT362" s="17"/>
      <c r="CU362" s="17"/>
      <c r="CV362" s="17"/>
      <c r="CW362" s="17"/>
      <c r="CX362" s="17"/>
      <c r="CY362" s="17"/>
      <c r="CZ362" s="17"/>
      <c r="DA362" s="17"/>
      <c r="DB362" s="17"/>
      <c r="DC362" s="17"/>
    </row>
    <row r="363" spans="8:107" ht="18" customHeight="1">
      <c r="H363" s="17"/>
      <c r="I363" s="171"/>
      <c r="J363" s="287"/>
      <c r="K363" s="287"/>
      <c r="L363" s="287"/>
      <c r="M363" s="287"/>
      <c r="N363" s="287"/>
      <c r="O363" s="82"/>
      <c r="P363" s="17"/>
      <c r="Q363" s="17"/>
      <c r="R363" s="134"/>
      <c r="S363" s="82"/>
      <c r="T363" s="82"/>
      <c r="U363" s="82"/>
      <c r="V363" s="82"/>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17"/>
      <c r="BZ363" s="17"/>
      <c r="CA363" s="17"/>
      <c r="CB363" s="17"/>
      <c r="CC363" s="17"/>
      <c r="CD363" s="17"/>
      <c r="CE363" s="17"/>
      <c r="CF363" s="17"/>
      <c r="CG363" s="17"/>
      <c r="CH363" s="17"/>
      <c r="CI363" s="17"/>
      <c r="CJ363" s="17"/>
      <c r="CK363" s="17"/>
      <c r="CL363" s="17"/>
      <c r="CM363" s="17"/>
      <c r="CN363" s="17"/>
      <c r="CO363" s="17"/>
      <c r="CP363" s="17"/>
      <c r="CQ363" s="17"/>
      <c r="CR363" s="17"/>
      <c r="CS363" s="17"/>
      <c r="CT363" s="17"/>
      <c r="CU363" s="17"/>
      <c r="CV363" s="17"/>
      <c r="CW363" s="17"/>
      <c r="CX363" s="17"/>
      <c r="CY363" s="17"/>
      <c r="CZ363" s="17"/>
      <c r="DA363" s="17"/>
      <c r="DB363" s="17"/>
      <c r="DC363" s="17"/>
    </row>
    <row r="364" spans="8:107" ht="18" customHeight="1">
      <c r="H364" s="17"/>
      <c r="I364" s="171"/>
      <c r="J364" s="287"/>
      <c r="K364" s="287"/>
      <c r="L364" s="287"/>
      <c r="M364" s="287"/>
      <c r="N364" s="287"/>
      <c r="O364" s="82"/>
      <c r="P364" s="17"/>
      <c r="Q364" s="17"/>
      <c r="R364" s="134"/>
      <c r="S364" s="82"/>
      <c r="T364" s="82"/>
      <c r="U364" s="82"/>
      <c r="V364" s="82"/>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c r="BY364" s="17"/>
      <c r="BZ364" s="17"/>
      <c r="CA364" s="17"/>
      <c r="CB364" s="17"/>
      <c r="CC364" s="17"/>
      <c r="CD364" s="17"/>
      <c r="CE364" s="17"/>
      <c r="CF364" s="17"/>
      <c r="CG364" s="17"/>
      <c r="CH364" s="17"/>
      <c r="CI364" s="17"/>
      <c r="CJ364" s="17"/>
      <c r="CK364" s="17"/>
      <c r="CL364" s="17"/>
      <c r="CM364" s="17"/>
      <c r="CN364" s="17"/>
      <c r="CO364" s="17"/>
      <c r="CP364" s="17"/>
      <c r="CQ364" s="17"/>
      <c r="CR364" s="17"/>
      <c r="CS364" s="17"/>
      <c r="CT364" s="17"/>
      <c r="CU364" s="17"/>
      <c r="CV364" s="17"/>
      <c r="CW364" s="17"/>
      <c r="CX364" s="17"/>
      <c r="CY364" s="17"/>
      <c r="CZ364" s="17"/>
      <c r="DA364" s="17"/>
      <c r="DB364" s="17"/>
      <c r="DC364" s="17"/>
    </row>
    <row r="365" spans="8:107" ht="18" customHeight="1">
      <c r="H365" s="17"/>
      <c r="I365" s="171"/>
      <c r="J365" s="287"/>
      <c r="K365" s="287"/>
      <c r="L365" s="287"/>
      <c r="M365" s="287"/>
      <c r="N365" s="287"/>
      <c r="O365" s="82"/>
      <c r="P365" s="17"/>
      <c r="Q365" s="17"/>
      <c r="R365" s="134"/>
      <c r="S365" s="82"/>
      <c r="T365" s="82"/>
      <c r="U365" s="82"/>
      <c r="V365" s="82"/>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c r="CA365" s="17"/>
      <c r="CB365" s="17"/>
      <c r="CC365" s="17"/>
      <c r="CD365" s="17"/>
      <c r="CE365" s="17"/>
      <c r="CF365" s="17"/>
      <c r="CG365" s="17"/>
      <c r="CH365" s="17"/>
      <c r="CI365" s="17"/>
      <c r="CJ365" s="17"/>
      <c r="CK365" s="17"/>
      <c r="CL365" s="17"/>
      <c r="CM365" s="17"/>
      <c r="CN365" s="17"/>
      <c r="CO365" s="17"/>
      <c r="CP365" s="17"/>
      <c r="CQ365" s="17"/>
      <c r="CR365" s="17"/>
      <c r="CS365" s="17"/>
      <c r="CT365" s="17"/>
      <c r="CU365" s="17"/>
      <c r="CV365" s="17"/>
      <c r="CW365" s="17"/>
      <c r="CX365" s="17"/>
      <c r="CY365" s="17"/>
      <c r="CZ365" s="17"/>
      <c r="DA365" s="17"/>
      <c r="DB365" s="17"/>
      <c r="DC365" s="17"/>
    </row>
    <row r="366" spans="8:107" ht="18" customHeight="1">
      <c r="H366" s="17"/>
      <c r="I366" s="171"/>
      <c r="J366" s="287"/>
      <c r="K366" s="287"/>
      <c r="L366" s="287"/>
      <c r="M366" s="287"/>
      <c r="N366" s="287"/>
      <c r="O366" s="82"/>
      <c r="P366" s="17"/>
      <c r="Q366" s="17"/>
      <c r="R366" s="134"/>
      <c r="S366" s="82"/>
      <c r="T366" s="82"/>
      <c r="U366" s="82"/>
      <c r="V366" s="82"/>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row>
    <row r="367" spans="8:107" ht="18" customHeight="1">
      <c r="H367" s="17"/>
      <c r="I367" s="171"/>
      <c r="J367" s="287"/>
      <c r="K367" s="287"/>
      <c r="L367" s="287"/>
      <c r="M367" s="287"/>
      <c r="N367" s="287"/>
      <c r="O367" s="82"/>
      <c r="P367" s="17"/>
      <c r="Q367" s="17"/>
      <c r="R367" s="134"/>
      <c r="S367" s="82"/>
      <c r="T367" s="82"/>
      <c r="U367" s="82"/>
      <c r="V367" s="82"/>
      <c r="W367" s="17"/>
      <c r="X367" s="17"/>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c r="BU367" s="17"/>
      <c r="BV367" s="17"/>
      <c r="BW367" s="17"/>
      <c r="BX367" s="17"/>
      <c r="BY367" s="17"/>
      <c r="BZ367" s="17"/>
      <c r="CA367" s="17"/>
      <c r="CB367" s="17"/>
      <c r="CC367" s="17"/>
      <c r="CD367" s="17"/>
      <c r="CE367" s="17"/>
      <c r="CF367" s="17"/>
      <c r="CG367" s="17"/>
      <c r="CH367" s="17"/>
      <c r="CI367" s="17"/>
      <c r="CJ367" s="17"/>
      <c r="CK367" s="17"/>
      <c r="CL367" s="17"/>
      <c r="CM367" s="17"/>
      <c r="CN367" s="17"/>
      <c r="CO367" s="17"/>
      <c r="CP367" s="17"/>
      <c r="CQ367" s="17"/>
      <c r="CR367" s="17"/>
      <c r="CS367" s="17"/>
      <c r="CT367" s="17"/>
      <c r="CU367" s="17"/>
      <c r="CV367" s="17"/>
      <c r="CW367" s="17"/>
      <c r="CX367" s="17"/>
      <c r="CY367" s="17"/>
      <c r="CZ367" s="17"/>
      <c r="DA367" s="17"/>
      <c r="DB367" s="17"/>
      <c r="DC367" s="17"/>
    </row>
    <row r="368" spans="8:107" ht="18" customHeight="1">
      <c r="H368" s="17"/>
      <c r="I368" s="171"/>
      <c r="J368" s="287"/>
      <c r="K368" s="287"/>
      <c r="L368" s="287"/>
      <c r="M368" s="287"/>
      <c r="N368" s="287"/>
      <c r="O368" s="82"/>
      <c r="P368" s="17"/>
      <c r="Q368" s="17"/>
      <c r="R368" s="134"/>
      <c r="S368" s="82"/>
      <c r="T368" s="82"/>
      <c r="U368" s="82"/>
      <c r="V368" s="82"/>
      <c r="W368" s="17"/>
      <c r="X368" s="17"/>
      <c r="Y368" s="17"/>
      <c r="Z368" s="17"/>
      <c r="AA368" s="17"/>
      <c r="AB368" s="17"/>
      <c r="AC368" s="17"/>
      <c r="AD368" s="17"/>
      <c r="AE368" s="17"/>
      <c r="AF368" s="17"/>
      <c r="AG368" s="17"/>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c r="BU368" s="17"/>
      <c r="BV368" s="17"/>
      <c r="BW368" s="17"/>
      <c r="BX368" s="17"/>
      <c r="BY368" s="17"/>
      <c r="BZ368" s="17"/>
      <c r="CA368" s="17"/>
      <c r="CB368" s="17"/>
      <c r="CC368" s="17"/>
      <c r="CD368" s="17"/>
      <c r="CE368" s="17"/>
      <c r="CF368" s="17"/>
      <c r="CG368" s="17"/>
      <c r="CH368" s="17"/>
      <c r="CI368" s="17"/>
      <c r="CJ368" s="17"/>
      <c r="CK368" s="17"/>
      <c r="CL368" s="17"/>
      <c r="CM368" s="17"/>
      <c r="CN368" s="17"/>
      <c r="CO368" s="17"/>
      <c r="CP368" s="17"/>
      <c r="CQ368" s="17"/>
      <c r="CR368" s="17"/>
      <c r="CS368" s="17"/>
      <c r="CT368" s="17"/>
      <c r="CU368" s="17"/>
      <c r="CV368" s="17"/>
      <c r="CW368" s="17"/>
      <c r="CX368" s="17"/>
      <c r="CY368" s="17"/>
      <c r="CZ368" s="17"/>
      <c r="DA368" s="17"/>
      <c r="DB368" s="17"/>
      <c r="DC368" s="17"/>
    </row>
    <row r="369" spans="8:107" ht="18" customHeight="1">
      <c r="H369" s="17"/>
      <c r="I369" s="171"/>
      <c r="J369" s="287"/>
      <c r="K369" s="287"/>
      <c r="L369" s="287"/>
      <c r="M369" s="287"/>
      <c r="N369" s="287"/>
      <c r="O369" s="82"/>
      <c r="P369" s="17"/>
      <c r="Q369" s="17"/>
      <c r="R369" s="134"/>
      <c r="S369" s="82"/>
      <c r="T369" s="82"/>
      <c r="U369" s="82"/>
      <c r="V369" s="82"/>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c r="BU369" s="17"/>
      <c r="BV369" s="17"/>
      <c r="BW369" s="17"/>
      <c r="BX369" s="17"/>
      <c r="BY369" s="17"/>
      <c r="BZ369" s="17"/>
      <c r="CA369" s="17"/>
      <c r="CB369" s="17"/>
      <c r="CC369" s="17"/>
      <c r="CD369" s="17"/>
      <c r="CE369" s="17"/>
      <c r="CF369" s="17"/>
      <c r="CG369" s="17"/>
      <c r="CH369" s="17"/>
      <c r="CI369" s="17"/>
      <c r="CJ369" s="17"/>
      <c r="CK369" s="17"/>
      <c r="CL369" s="17"/>
      <c r="CM369" s="17"/>
      <c r="CN369" s="17"/>
      <c r="CO369" s="17"/>
      <c r="CP369" s="17"/>
      <c r="CQ369" s="17"/>
      <c r="CR369" s="17"/>
      <c r="CS369" s="17"/>
      <c r="CT369" s="17"/>
      <c r="CU369" s="17"/>
      <c r="CV369" s="17"/>
      <c r="CW369" s="17"/>
      <c r="CX369" s="17"/>
      <c r="CY369" s="17"/>
      <c r="CZ369" s="17"/>
      <c r="DA369" s="17"/>
      <c r="DB369" s="17"/>
      <c r="DC369" s="17"/>
    </row>
    <row r="370" spans="8:107" ht="18" customHeight="1">
      <c r="H370" s="17"/>
      <c r="I370" s="171"/>
      <c r="J370" s="287"/>
      <c r="K370" s="287"/>
      <c r="L370" s="287"/>
      <c r="M370" s="287"/>
      <c r="N370" s="287"/>
      <c r="O370" s="82"/>
      <c r="P370" s="17"/>
      <c r="Q370" s="17"/>
      <c r="R370" s="134"/>
      <c r="S370" s="82"/>
      <c r="T370" s="82"/>
      <c r="U370" s="82"/>
      <c r="V370" s="82"/>
      <c r="W370" s="17"/>
      <c r="X370" s="17"/>
      <c r="Y370" s="17"/>
      <c r="Z370" s="17"/>
      <c r="AA370" s="17"/>
      <c r="AB370" s="17"/>
      <c r="AC370" s="17"/>
      <c r="AD370" s="17"/>
      <c r="AE370" s="17"/>
      <c r="AF370" s="17"/>
      <c r="AG370" s="17"/>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c r="BU370" s="17"/>
      <c r="BV370" s="17"/>
      <c r="BW370" s="17"/>
      <c r="BX370" s="17"/>
      <c r="BY370" s="17"/>
      <c r="BZ370" s="17"/>
      <c r="CA370" s="17"/>
      <c r="CB370" s="17"/>
      <c r="CC370" s="17"/>
      <c r="CD370" s="17"/>
      <c r="CE370" s="17"/>
      <c r="CF370" s="17"/>
      <c r="CG370" s="17"/>
      <c r="CH370" s="17"/>
      <c r="CI370" s="17"/>
      <c r="CJ370" s="17"/>
      <c r="CK370" s="17"/>
      <c r="CL370" s="17"/>
      <c r="CM370" s="17"/>
      <c r="CN370" s="17"/>
      <c r="CO370" s="17"/>
      <c r="CP370" s="17"/>
      <c r="CQ370" s="17"/>
      <c r="CR370" s="17"/>
      <c r="CS370" s="17"/>
      <c r="CT370" s="17"/>
      <c r="CU370" s="17"/>
      <c r="CV370" s="17"/>
      <c r="CW370" s="17"/>
      <c r="CX370" s="17"/>
      <c r="CY370" s="17"/>
      <c r="CZ370" s="17"/>
      <c r="DA370" s="17"/>
      <c r="DB370" s="17"/>
      <c r="DC370" s="17"/>
    </row>
    <row r="371" spans="8:107" ht="18" customHeight="1">
      <c r="H371" s="17"/>
      <c r="I371" s="171"/>
      <c r="J371" s="287"/>
      <c r="K371" s="287"/>
      <c r="L371" s="287"/>
      <c r="M371" s="287"/>
      <c r="N371" s="287"/>
      <c r="O371" s="82"/>
      <c r="P371" s="17"/>
      <c r="Q371" s="17"/>
      <c r="R371" s="134"/>
      <c r="S371" s="82"/>
      <c r="T371" s="82"/>
      <c r="U371" s="82"/>
      <c r="V371" s="82"/>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c r="BU371" s="17"/>
      <c r="BV371" s="17"/>
      <c r="BW371" s="17"/>
      <c r="BX371" s="17"/>
      <c r="BY371" s="17"/>
      <c r="BZ371" s="17"/>
      <c r="CA371" s="17"/>
      <c r="CB371" s="17"/>
      <c r="CC371" s="17"/>
      <c r="CD371" s="17"/>
      <c r="CE371" s="17"/>
      <c r="CF371" s="17"/>
      <c r="CG371" s="17"/>
      <c r="CH371" s="17"/>
      <c r="CI371" s="17"/>
      <c r="CJ371" s="17"/>
      <c r="CK371" s="17"/>
      <c r="CL371" s="17"/>
      <c r="CM371" s="17"/>
      <c r="CN371" s="17"/>
      <c r="CO371" s="17"/>
      <c r="CP371" s="17"/>
      <c r="CQ371" s="17"/>
      <c r="CR371" s="17"/>
      <c r="CS371" s="17"/>
      <c r="CT371" s="17"/>
      <c r="CU371" s="17"/>
      <c r="CV371" s="17"/>
      <c r="CW371" s="17"/>
      <c r="CX371" s="17"/>
      <c r="CY371" s="17"/>
      <c r="CZ371" s="17"/>
      <c r="DA371" s="17"/>
      <c r="DB371" s="17"/>
      <c r="DC371" s="17"/>
    </row>
    <row r="372" spans="8:107" ht="18" customHeight="1">
      <c r="H372" s="17"/>
      <c r="I372" s="171"/>
      <c r="J372" s="287"/>
      <c r="K372" s="287"/>
      <c r="L372" s="287"/>
      <c r="M372" s="287"/>
      <c r="N372" s="287"/>
      <c r="O372" s="82"/>
      <c r="P372" s="17"/>
      <c r="Q372" s="17"/>
      <c r="R372" s="134"/>
      <c r="S372" s="82"/>
      <c r="T372" s="82"/>
      <c r="U372" s="82"/>
      <c r="V372" s="82"/>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c r="BU372" s="17"/>
      <c r="BV372" s="17"/>
      <c r="BW372" s="17"/>
      <c r="BX372" s="17"/>
      <c r="BY372" s="17"/>
      <c r="BZ372" s="17"/>
      <c r="CA372" s="17"/>
      <c r="CB372" s="17"/>
      <c r="CC372" s="17"/>
      <c r="CD372" s="17"/>
      <c r="CE372" s="17"/>
      <c r="CF372" s="17"/>
      <c r="CG372" s="17"/>
      <c r="CH372" s="17"/>
      <c r="CI372" s="17"/>
      <c r="CJ372" s="17"/>
      <c r="CK372" s="17"/>
      <c r="CL372" s="17"/>
      <c r="CM372" s="17"/>
      <c r="CN372" s="17"/>
      <c r="CO372" s="17"/>
      <c r="CP372" s="17"/>
      <c r="CQ372" s="17"/>
      <c r="CR372" s="17"/>
      <c r="CS372" s="17"/>
      <c r="CT372" s="17"/>
      <c r="CU372" s="17"/>
      <c r="CV372" s="17"/>
      <c r="CW372" s="17"/>
      <c r="CX372" s="17"/>
      <c r="CY372" s="17"/>
      <c r="CZ372" s="17"/>
      <c r="DA372" s="17"/>
      <c r="DB372" s="17"/>
      <c r="DC372" s="17"/>
    </row>
    <row r="373" spans="8:107" ht="18" customHeight="1">
      <c r="H373" s="17"/>
      <c r="I373" s="171"/>
      <c r="J373" s="287"/>
      <c r="K373" s="287"/>
      <c r="L373" s="287"/>
      <c r="M373" s="287"/>
      <c r="N373" s="287"/>
      <c r="O373" s="82"/>
      <c r="P373" s="17"/>
      <c r="Q373" s="17"/>
      <c r="R373" s="134"/>
      <c r="S373" s="82"/>
      <c r="T373" s="82"/>
      <c r="U373" s="82"/>
      <c r="V373" s="82"/>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row>
    <row r="374" spans="8:107" ht="18" customHeight="1">
      <c r="H374" s="17"/>
      <c r="I374" s="171"/>
      <c r="J374" s="287"/>
      <c r="K374" s="287"/>
      <c r="L374" s="287"/>
      <c r="M374" s="287"/>
      <c r="N374" s="287"/>
      <c r="O374" s="82"/>
      <c r="P374" s="17"/>
      <c r="Q374" s="17"/>
      <c r="R374" s="134"/>
      <c r="S374" s="82"/>
      <c r="T374" s="82"/>
      <c r="U374" s="82"/>
      <c r="V374" s="82"/>
      <c r="W374" s="17"/>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c r="BU374" s="17"/>
      <c r="BV374" s="17"/>
      <c r="BW374" s="17"/>
      <c r="BX374" s="17"/>
      <c r="BY374" s="17"/>
      <c r="BZ374" s="17"/>
      <c r="CA374" s="17"/>
      <c r="CB374" s="17"/>
      <c r="CC374" s="17"/>
      <c r="CD374" s="17"/>
      <c r="CE374" s="17"/>
      <c r="CF374" s="17"/>
      <c r="CG374" s="17"/>
      <c r="CH374" s="17"/>
      <c r="CI374" s="17"/>
      <c r="CJ374" s="17"/>
      <c r="CK374" s="17"/>
      <c r="CL374" s="17"/>
      <c r="CM374" s="17"/>
      <c r="CN374" s="17"/>
      <c r="CO374" s="17"/>
      <c r="CP374" s="17"/>
      <c r="CQ374" s="17"/>
      <c r="CR374" s="17"/>
      <c r="CS374" s="17"/>
      <c r="CT374" s="17"/>
      <c r="CU374" s="17"/>
      <c r="CV374" s="17"/>
      <c r="CW374" s="17"/>
      <c r="CX374" s="17"/>
      <c r="CY374" s="17"/>
      <c r="CZ374" s="17"/>
      <c r="DA374" s="17"/>
      <c r="DB374" s="17"/>
      <c r="DC374" s="17"/>
    </row>
    <row r="375" spans="8:107" ht="18" customHeight="1">
      <c r="H375" s="17"/>
      <c r="I375" s="171"/>
      <c r="J375" s="287"/>
      <c r="K375" s="287"/>
      <c r="L375" s="287"/>
      <c r="M375" s="287"/>
      <c r="N375" s="287"/>
      <c r="O375" s="82"/>
      <c r="P375" s="17"/>
      <c r="Q375" s="17"/>
      <c r="R375" s="134"/>
      <c r="S375" s="82"/>
      <c r="T375" s="82"/>
      <c r="U375" s="82"/>
      <c r="V375" s="82"/>
      <c r="W375" s="17"/>
      <c r="X375" s="17"/>
      <c r="Y375" s="17"/>
      <c r="Z375" s="17"/>
      <c r="AA375" s="17"/>
      <c r="AB375" s="17"/>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c r="BU375" s="17"/>
      <c r="BV375" s="17"/>
      <c r="BW375" s="17"/>
      <c r="BX375" s="17"/>
      <c r="BY375" s="17"/>
      <c r="BZ375" s="17"/>
      <c r="CA375" s="17"/>
      <c r="CB375" s="17"/>
      <c r="CC375" s="17"/>
      <c r="CD375" s="17"/>
      <c r="CE375" s="17"/>
      <c r="CF375" s="17"/>
      <c r="CG375" s="17"/>
      <c r="CH375" s="17"/>
      <c r="CI375" s="17"/>
      <c r="CJ375" s="17"/>
      <c r="CK375" s="17"/>
      <c r="CL375" s="17"/>
      <c r="CM375" s="17"/>
      <c r="CN375" s="17"/>
      <c r="CO375" s="17"/>
      <c r="CP375" s="17"/>
      <c r="CQ375" s="17"/>
      <c r="CR375" s="17"/>
      <c r="CS375" s="17"/>
      <c r="CT375" s="17"/>
      <c r="CU375" s="17"/>
      <c r="CV375" s="17"/>
      <c r="CW375" s="17"/>
      <c r="CX375" s="17"/>
      <c r="CY375" s="17"/>
      <c r="CZ375" s="17"/>
      <c r="DA375" s="17"/>
      <c r="DB375" s="17"/>
      <c r="DC375" s="17"/>
    </row>
    <row r="376" spans="8:107" ht="18" customHeight="1">
      <c r="H376" s="17"/>
      <c r="I376" s="171"/>
      <c r="J376" s="287"/>
      <c r="K376" s="287"/>
      <c r="L376" s="287"/>
      <c r="M376" s="287"/>
      <c r="N376" s="287"/>
      <c r="O376" s="82"/>
      <c r="P376" s="17"/>
      <c r="Q376" s="17"/>
      <c r="R376" s="134"/>
      <c r="S376" s="82"/>
      <c r="T376" s="82"/>
      <c r="U376" s="82"/>
      <c r="V376" s="82"/>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17"/>
      <c r="BZ376" s="17"/>
      <c r="CA376" s="17"/>
      <c r="CB376" s="17"/>
      <c r="CC376" s="17"/>
      <c r="CD376" s="17"/>
      <c r="CE376" s="17"/>
      <c r="CF376" s="17"/>
      <c r="CG376" s="17"/>
      <c r="CH376" s="17"/>
      <c r="CI376" s="17"/>
      <c r="CJ376" s="17"/>
      <c r="CK376" s="17"/>
      <c r="CL376" s="17"/>
      <c r="CM376" s="17"/>
      <c r="CN376" s="17"/>
      <c r="CO376" s="17"/>
      <c r="CP376" s="17"/>
      <c r="CQ376" s="17"/>
      <c r="CR376" s="17"/>
      <c r="CS376" s="17"/>
      <c r="CT376" s="17"/>
      <c r="CU376" s="17"/>
      <c r="CV376" s="17"/>
      <c r="CW376" s="17"/>
      <c r="CX376" s="17"/>
      <c r="CY376" s="17"/>
      <c r="CZ376" s="17"/>
      <c r="DA376" s="17"/>
      <c r="DB376" s="17"/>
      <c r="DC376" s="17"/>
    </row>
    <row r="377" spans="8:107" ht="18" customHeight="1">
      <c r="H377" s="17"/>
      <c r="I377" s="171"/>
      <c r="J377" s="287"/>
      <c r="K377" s="287"/>
      <c r="L377" s="287"/>
      <c r="M377" s="287"/>
      <c r="N377" s="287"/>
      <c r="O377" s="82"/>
      <c r="P377" s="17"/>
      <c r="Q377" s="17"/>
      <c r="R377" s="134"/>
      <c r="S377" s="82"/>
      <c r="T377" s="82"/>
      <c r="U377" s="82"/>
      <c r="V377" s="82"/>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c r="BY377" s="17"/>
      <c r="BZ377" s="17"/>
      <c r="CA377" s="17"/>
      <c r="CB377" s="17"/>
      <c r="CC377" s="17"/>
      <c r="CD377" s="17"/>
      <c r="CE377" s="17"/>
      <c r="CF377" s="17"/>
      <c r="CG377" s="17"/>
      <c r="CH377" s="17"/>
      <c r="CI377" s="17"/>
      <c r="CJ377" s="17"/>
      <c r="CK377" s="17"/>
      <c r="CL377" s="17"/>
      <c r="CM377" s="17"/>
      <c r="CN377" s="17"/>
      <c r="CO377" s="17"/>
      <c r="CP377" s="17"/>
      <c r="CQ377" s="17"/>
      <c r="CR377" s="17"/>
      <c r="CS377" s="17"/>
      <c r="CT377" s="17"/>
      <c r="CU377" s="17"/>
      <c r="CV377" s="17"/>
      <c r="CW377" s="17"/>
      <c r="CX377" s="17"/>
      <c r="CY377" s="17"/>
      <c r="CZ377" s="17"/>
      <c r="DA377" s="17"/>
      <c r="DB377" s="17"/>
      <c r="DC377" s="17"/>
    </row>
    <row r="378" spans="8:107" ht="18" customHeight="1">
      <c r="H378" s="17"/>
      <c r="I378" s="171"/>
      <c r="J378" s="287"/>
      <c r="K378" s="287"/>
      <c r="L378" s="287"/>
      <c r="M378" s="287"/>
      <c r="N378" s="287"/>
      <c r="O378" s="82"/>
      <c r="P378" s="17"/>
      <c r="Q378" s="17"/>
      <c r="R378" s="134"/>
      <c r="S378" s="82"/>
      <c r="T378" s="82"/>
      <c r="U378" s="82"/>
      <c r="V378" s="82"/>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17"/>
      <c r="BZ378" s="17"/>
      <c r="CA378" s="17"/>
      <c r="CB378" s="17"/>
      <c r="CC378" s="17"/>
      <c r="CD378" s="17"/>
      <c r="CE378" s="17"/>
      <c r="CF378" s="17"/>
      <c r="CG378" s="17"/>
      <c r="CH378" s="17"/>
      <c r="CI378" s="17"/>
      <c r="CJ378" s="17"/>
      <c r="CK378" s="17"/>
      <c r="CL378" s="17"/>
      <c r="CM378" s="17"/>
      <c r="CN378" s="17"/>
      <c r="CO378" s="17"/>
      <c r="CP378" s="17"/>
      <c r="CQ378" s="17"/>
      <c r="CR378" s="17"/>
      <c r="CS378" s="17"/>
      <c r="CT378" s="17"/>
      <c r="CU378" s="17"/>
      <c r="CV378" s="17"/>
      <c r="CW378" s="17"/>
      <c r="CX378" s="17"/>
      <c r="CY378" s="17"/>
      <c r="CZ378" s="17"/>
      <c r="DA378" s="17"/>
      <c r="DB378" s="17"/>
      <c r="DC378" s="17"/>
    </row>
    <row r="379" spans="8:107" ht="18" customHeight="1">
      <c r="H379" s="17"/>
      <c r="I379" s="171"/>
      <c r="J379" s="287"/>
      <c r="K379" s="287"/>
      <c r="L379" s="287"/>
      <c r="M379" s="287"/>
      <c r="N379" s="287"/>
      <c r="O379" s="82"/>
      <c r="P379" s="17"/>
      <c r="Q379" s="17"/>
      <c r="R379" s="134"/>
      <c r="S379" s="82"/>
      <c r="T379" s="82"/>
      <c r="U379" s="82"/>
      <c r="V379" s="82"/>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c r="BY379" s="17"/>
      <c r="BZ379" s="17"/>
      <c r="CA379" s="17"/>
      <c r="CB379" s="17"/>
      <c r="CC379" s="17"/>
      <c r="CD379" s="17"/>
      <c r="CE379" s="17"/>
      <c r="CF379" s="17"/>
      <c r="CG379" s="17"/>
      <c r="CH379" s="17"/>
      <c r="CI379" s="17"/>
      <c r="CJ379" s="17"/>
      <c r="CK379" s="17"/>
      <c r="CL379" s="17"/>
      <c r="CM379" s="17"/>
      <c r="CN379" s="17"/>
      <c r="CO379" s="17"/>
      <c r="CP379" s="17"/>
      <c r="CQ379" s="17"/>
      <c r="CR379" s="17"/>
      <c r="CS379" s="17"/>
      <c r="CT379" s="17"/>
      <c r="CU379" s="17"/>
      <c r="CV379" s="17"/>
      <c r="CW379" s="17"/>
      <c r="CX379" s="17"/>
      <c r="CY379" s="17"/>
      <c r="CZ379" s="17"/>
      <c r="DA379" s="17"/>
      <c r="DB379" s="17"/>
      <c r="DC379" s="17"/>
    </row>
    <row r="380" spans="8:107" ht="18" customHeight="1">
      <c r="H380" s="17"/>
      <c r="I380" s="171"/>
      <c r="J380" s="287"/>
      <c r="K380" s="287"/>
      <c r="L380" s="287"/>
      <c r="M380" s="287"/>
      <c r="N380" s="287"/>
      <c r="O380" s="82"/>
      <c r="P380" s="17"/>
      <c r="Q380" s="17"/>
      <c r="R380" s="134"/>
      <c r="S380" s="82"/>
      <c r="T380" s="82"/>
      <c r="U380" s="82"/>
      <c r="V380" s="82"/>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17"/>
      <c r="BZ380" s="17"/>
      <c r="CA380" s="17"/>
      <c r="CB380" s="17"/>
      <c r="CC380" s="17"/>
      <c r="CD380" s="17"/>
      <c r="CE380" s="17"/>
      <c r="CF380" s="17"/>
      <c r="CG380" s="17"/>
      <c r="CH380" s="17"/>
      <c r="CI380" s="17"/>
      <c r="CJ380" s="17"/>
      <c r="CK380" s="17"/>
      <c r="CL380" s="17"/>
      <c r="CM380" s="17"/>
      <c r="CN380" s="17"/>
      <c r="CO380" s="17"/>
      <c r="CP380" s="17"/>
      <c r="CQ380" s="17"/>
      <c r="CR380" s="17"/>
      <c r="CS380" s="17"/>
      <c r="CT380" s="17"/>
      <c r="CU380" s="17"/>
      <c r="CV380" s="17"/>
      <c r="CW380" s="17"/>
      <c r="CX380" s="17"/>
      <c r="CY380" s="17"/>
      <c r="CZ380" s="17"/>
      <c r="DA380" s="17"/>
      <c r="DB380" s="17"/>
      <c r="DC380" s="17"/>
    </row>
    <row r="381" spans="8:107" ht="18" customHeight="1">
      <c r="H381" s="17"/>
      <c r="I381" s="171"/>
      <c r="J381" s="287"/>
      <c r="K381" s="287"/>
      <c r="L381" s="287"/>
      <c r="M381" s="287"/>
      <c r="N381" s="287"/>
      <c r="O381" s="82"/>
      <c r="P381" s="17"/>
      <c r="Q381" s="17"/>
      <c r="R381" s="134"/>
      <c r="S381" s="82"/>
      <c r="T381" s="82"/>
      <c r="U381" s="82"/>
      <c r="V381" s="82"/>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c r="BY381" s="17"/>
      <c r="BZ381" s="17"/>
      <c r="CA381" s="17"/>
      <c r="CB381" s="17"/>
      <c r="CC381" s="17"/>
      <c r="CD381" s="17"/>
      <c r="CE381" s="17"/>
      <c r="CF381" s="17"/>
      <c r="CG381" s="17"/>
      <c r="CH381" s="17"/>
      <c r="CI381" s="17"/>
      <c r="CJ381" s="17"/>
      <c r="CK381" s="17"/>
      <c r="CL381" s="17"/>
      <c r="CM381" s="17"/>
      <c r="CN381" s="17"/>
      <c r="CO381" s="17"/>
      <c r="CP381" s="17"/>
      <c r="CQ381" s="17"/>
      <c r="CR381" s="17"/>
      <c r="CS381" s="17"/>
      <c r="CT381" s="17"/>
      <c r="CU381" s="17"/>
      <c r="CV381" s="17"/>
      <c r="CW381" s="17"/>
      <c r="CX381" s="17"/>
      <c r="CY381" s="17"/>
      <c r="CZ381" s="17"/>
      <c r="DA381" s="17"/>
      <c r="DB381" s="17"/>
      <c r="DC381" s="17"/>
    </row>
    <row r="382" spans="8:107" ht="18" customHeight="1">
      <c r="H382" s="17"/>
      <c r="I382" s="171"/>
      <c r="J382" s="287"/>
      <c r="K382" s="287"/>
      <c r="L382" s="287"/>
      <c r="M382" s="287"/>
      <c r="N382" s="287"/>
      <c r="O382" s="82"/>
      <c r="P382" s="17"/>
      <c r="Q382" s="17"/>
      <c r="R382" s="134"/>
      <c r="S382" s="82"/>
      <c r="T382" s="82"/>
      <c r="U382" s="82"/>
      <c r="V382" s="82"/>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c r="BY382" s="17"/>
      <c r="BZ382" s="17"/>
      <c r="CA382" s="17"/>
      <c r="CB382" s="17"/>
      <c r="CC382" s="17"/>
      <c r="CD382" s="17"/>
      <c r="CE382" s="17"/>
      <c r="CF382" s="17"/>
      <c r="CG382" s="17"/>
      <c r="CH382" s="17"/>
      <c r="CI382" s="17"/>
      <c r="CJ382" s="17"/>
      <c r="CK382" s="17"/>
      <c r="CL382" s="17"/>
      <c r="CM382" s="17"/>
      <c r="CN382" s="17"/>
      <c r="CO382" s="17"/>
      <c r="CP382" s="17"/>
      <c r="CQ382" s="17"/>
      <c r="CR382" s="17"/>
      <c r="CS382" s="17"/>
      <c r="CT382" s="17"/>
      <c r="CU382" s="17"/>
      <c r="CV382" s="17"/>
      <c r="CW382" s="17"/>
      <c r="CX382" s="17"/>
      <c r="CY382" s="17"/>
      <c r="CZ382" s="17"/>
      <c r="DA382" s="17"/>
      <c r="DB382" s="17"/>
      <c r="DC382" s="17"/>
    </row>
    <row r="383" spans="8:107" ht="18" customHeight="1">
      <c r="H383" s="17"/>
      <c r="I383" s="171"/>
      <c r="J383" s="287"/>
      <c r="K383" s="287"/>
      <c r="L383" s="287"/>
      <c r="M383" s="287"/>
      <c r="N383" s="287"/>
      <c r="O383" s="82"/>
      <c r="P383" s="17"/>
      <c r="Q383" s="17"/>
      <c r="R383" s="134"/>
      <c r="S383" s="82"/>
      <c r="T383" s="82"/>
      <c r="U383" s="82"/>
      <c r="V383" s="82"/>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c r="BY383" s="17"/>
      <c r="BZ383" s="17"/>
      <c r="CA383" s="17"/>
      <c r="CB383" s="17"/>
      <c r="CC383" s="17"/>
      <c r="CD383" s="17"/>
      <c r="CE383" s="17"/>
      <c r="CF383" s="17"/>
      <c r="CG383" s="17"/>
      <c r="CH383" s="17"/>
      <c r="CI383" s="17"/>
      <c r="CJ383" s="17"/>
      <c r="CK383" s="17"/>
      <c r="CL383" s="17"/>
      <c r="CM383" s="17"/>
      <c r="CN383" s="17"/>
      <c r="CO383" s="17"/>
      <c r="CP383" s="17"/>
      <c r="CQ383" s="17"/>
      <c r="CR383" s="17"/>
      <c r="CS383" s="17"/>
      <c r="CT383" s="17"/>
      <c r="CU383" s="17"/>
      <c r="CV383" s="17"/>
      <c r="CW383" s="17"/>
      <c r="CX383" s="17"/>
      <c r="CY383" s="17"/>
      <c r="CZ383" s="17"/>
      <c r="DA383" s="17"/>
      <c r="DB383" s="17"/>
      <c r="DC383" s="17"/>
    </row>
    <row r="384" spans="8:107" ht="18" customHeight="1">
      <c r="H384" s="17"/>
      <c r="I384" s="171"/>
      <c r="J384" s="287"/>
      <c r="K384" s="287"/>
      <c r="L384" s="287"/>
      <c r="M384" s="287"/>
      <c r="N384" s="287"/>
      <c r="O384" s="82"/>
      <c r="P384" s="17"/>
      <c r="Q384" s="17"/>
      <c r="R384" s="134"/>
      <c r="S384" s="82"/>
      <c r="T384" s="82"/>
      <c r="U384" s="82"/>
      <c r="V384" s="82"/>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17"/>
      <c r="BZ384" s="17"/>
      <c r="CA384" s="17"/>
      <c r="CB384" s="17"/>
      <c r="CC384" s="17"/>
      <c r="CD384" s="17"/>
      <c r="CE384" s="17"/>
      <c r="CF384" s="17"/>
      <c r="CG384" s="17"/>
      <c r="CH384" s="17"/>
      <c r="CI384" s="17"/>
      <c r="CJ384" s="17"/>
      <c r="CK384" s="17"/>
      <c r="CL384" s="17"/>
      <c r="CM384" s="17"/>
      <c r="CN384" s="17"/>
      <c r="CO384" s="17"/>
      <c r="CP384" s="17"/>
      <c r="CQ384" s="17"/>
      <c r="CR384" s="17"/>
      <c r="CS384" s="17"/>
      <c r="CT384" s="17"/>
      <c r="CU384" s="17"/>
      <c r="CV384" s="17"/>
      <c r="CW384" s="17"/>
      <c r="CX384" s="17"/>
      <c r="CY384" s="17"/>
      <c r="CZ384" s="17"/>
      <c r="DA384" s="17"/>
      <c r="DB384" s="17"/>
      <c r="DC384" s="17"/>
    </row>
    <row r="385" spans="8:107" ht="18" customHeight="1">
      <c r="H385" s="17"/>
      <c r="I385" s="171"/>
      <c r="J385" s="287"/>
      <c r="K385" s="287"/>
      <c r="L385" s="287"/>
      <c r="M385" s="287"/>
      <c r="N385" s="287"/>
      <c r="O385" s="82"/>
      <c r="P385" s="17"/>
      <c r="Q385" s="17"/>
      <c r="R385" s="134"/>
      <c r="S385" s="82"/>
      <c r="T385" s="82"/>
      <c r="U385" s="82"/>
      <c r="V385" s="82"/>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c r="BY385" s="17"/>
      <c r="BZ385" s="17"/>
      <c r="CA385" s="17"/>
      <c r="CB385" s="17"/>
      <c r="CC385" s="17"/>
      <c r="CD385" s="17"/>
      <c r="CE385" s="17"/>
      <c r="CF385" s="17"/>
      <c r="CG385" s="17"/>
      <c r="CH385" s="17"/>
      <c r="CI385" s="17"/>
      <c r="CJ385" s="17"/>
      <c r="CK385" s="17"/>
      <c r="CL385" s="17"/>
      <c r="CM385" s="17"/>
      <c r="CN385" s="17"/>
      <c r="CO385" s="17"/>
      <c r="CP385" s="17"/>
      <c r="CQ385" s="17"/>
      <c r="CR385" s="17"/>
      <c r="CS385" s="17"/>
      <c r="CT385" s="17"/>
      <c r="CU385" s="17"/>
      <c r="CV385" s="17"/>
      <c r="CW385" s="17"/>
      <c r="CX385" s="17"/>
      <c r="CY385" s="17"/>
      <c r="CZ385" s="17"/>
      <c r="DA385" s="17"/>
      <c r="DB385" s="17"/>
      <c r="DC385" s="17"/>
    </row>
    <row r="386" spans="8:107" ht="18" customHeight="1">
      <c r="H386" s="17"/>
      <c r="I386" s="171"/>
      <c r="J386" s="287"/>
      <c r="K386" s="287"/>
      <c r="L386" s="287"/>
      <c r="M386" s="287"/>
      <c r="N386" s="287"/>
      <c r="O386" s="82"/>
      <c r="P386" s="17"/>
      <c r="Q386" s="17"/>
      <c r="R386" s="134"/>
      <c r="S386" s="82"/>
      <c r="T386" s="82"/>
      <c r="U386" s="82"/>
      <c r="V386" s="82"/>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c r="CC386" s="17"/>
      <c r="CD386" s="17"/>
      <c r="CE386" s="17"/>
      <c r="CF386" s="17"/>
      <c r="CG386" s="17"/>
      <c r="CH386" s="17"/>
      <c r="CI386" s="17"/>
      <c r="CJ386" s="17"/>
      <c r="CK386" s="17"/>
      <c r="CL386" s="17"/>
      <c r="CM386" s="17"/>
      <c r="CN386" s="17"/>
      <c r="CO386" s="17"/>
      <c r="CP386" s="17"/>
      <c r="CQ386" s="17"/>
      <c r="CR386" s="17"/>
      <c r="CS386" s="17"/>
      <c r="CT386" s="17"/>
      <c r="CU386" s="17"/>
      <c r="CV386" s="17"/>
      <c r="CW386" s="17"/>
      <c r="CX386" s="17"/>
      <c r="CY386" s="17"/>
      <c r="CZ386" s="17"/>
      <c r="DA386" s="17"/>
      <c r="DB386" s="17"/>
      <c r="DC386" s="17"/>
    </row>
    <row r="387" spans="8:107" ht="18" customHeight="1">
      <c r="H387" s="17"/>
      <c r="I387" s="171"/>
      <c r="J387" s="287"/>
      <c r="K387" s="287"/>
      <c r="L387" s="287"/>
      <c r="M387" s="287"/>
      <c r="N387" s="287"/>
      <c r="O387" s="82"/>
      <c r="P387" s="17"/>
      <c r="Q387" s="17"/>
      <c r="R387" s="134"/>
      <c r="S387" s="82"/>
      <c r="T387" s="82"/>
      <c r="U387" s="82"/>
      <c r="V387" s="82"/>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c r="BY387" s="17"/>
      <c r="BZ387" s="17"/>
      <c r="CA387" s="17"/>
      <c r="CB387" s="17"/>
      <c r="CC387" s="17"/>
      <c r="CD387" s="17"/>
      <c r="CE387" s="17"/>
      <c r="CF387" s="17"/>
      <c r="CG387" s="17"/>
      <c r="CH387" s="17"/>
      <c r="CI387" s="17"/>
      <c r="CJ387" s="17"/>
      <c r="CK387" s="17"/>
      <c r="CL387" s="17"/>
      <c r="CM387" s="17"/>
      <c r="CN387" s="17"/>
      <c r="CO387" s="17"/>
      <c r="CP387" s="17"/>
      <c r="CQ387" s="17"/>
      <c r="CR387" s="17"/>
      <c r="CS387" s="17"/>
      <c r="CT387" s="17"/>
      <c r="CU387" s="17"/>
      <c r="CV387" s="17"/>
      <c r="CW387" s="17"/>
      <c r="CX387" s="17"/>
      <c r="CY387" s="17"/>
      <c r="CZ387" s="17"/>
      <c r="DA387" s="17"/>
      <c r="DB387" s="17"/>
      <c r="DC387" s="17"/>
    </row>
    <row r="388" spans="8:107" ht="18" customHeight="1">
      <c r="H388" s="17"/>
      <c r="I388" s="171"/>
      <c r="J388" s="287"/>
      <c r="K388" s="287"/>
      <c r="L388" s="287"/>
      <c r="M388" s="287"/>
      <c r="N388" s="287"/>
      <c r="O388" s="82"/>
      <c r="P388" s="17"/>
      <c r="Q388" s="17"/>
      <c r="R388" s="134"/>
      <c r="S388" s="82"/>
      <c r="T388" s="82"/>
      <c r="U388" s="82"/>
      <c r="V388" s="82"/>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17"/>
      <c r="BZ388" s="17"/>
      <c r="CA388" s="17"/>
      <c r="CB388" s="17"/>
      <c r="CC388" s="17"/>
      <c r="CD388" s="17"/>
      <c r="CE388" s="17"/>
      <c r="CF388" s="17"/>
      <c r="CG388" s="17"/>
      <c r="CH388" s="17"/>
      <c r="CI388" s="17"/>
      <c r="CJ388" s="17"/>
      <c r="CK388" s="17"/>
      <c r="CL388" s="17"/>
      <c r="CM388" s="17"/>
      <c r="CN388" s="17"/>
      <c r="CO388" s="17"/>
      <c r="CP388" s="17"/>
      <c r="CQ388" s="17"/>
      <c r="CR388" s="17"/>
      <c r="CS388" s="17"/>
      <c r="CT388" s="17"/>
      <c r="CU388" s="17"/>
      <c r="CV388" s="17"/>
      <c r="CW388" s="17"/>
      <c r="CX388" s="17"/>
      <c r="CY388" s="17"/>
      <c r="CZ388" s="17"/>
      <c r="DA388" s="17"/>
      <c r="DB388" s="17"/>
      <c r="DC388" s="17"/>
    </row>
    <row r="389" spans="8:107" ht="18" customHeight="1">
      <c r="H389" s="17"/>
      <c r="I389" s="171"/>
      <c r="J389" s="287"/>
      <c r="K389" s="287"/>
      <c r="L389" s="287"/>
      <c r="M389" s="287"/>
      <c r="N389" s="287"/>
      <c r="O389" s="82"/>
      <c r="P389" s="17"/>
      <c r="Q389" s="17"/>
      <c r="R389" s="134"/>
      <c r="S389" s="82"/>
      <c r="T389" s="82"/>
      <c r="U389" s="82"/>
      <c r="V389" s="82"/>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row>
    <row r="390" spans="8:107" ht="18" customHeight="1">
      <c r="H390" s="17"/>
      <c r="I390" s="171"/>
      <c r="J390" s="287"/>
      <c r="K390" s="287"/>
      <c r="L390" s="287"/>
      <c r="M390" s="287"/>
      <c r="N390" s="287"/>
      <c r="O390" s="82"/>
      <c r="P390" s="17"/>
      <c r="Q390" s="17"/>
      <c r="R390" s="134"/>
      <c r="S390" s="82"/>
      <c r="T390" s="82"/>
      <c r="U390" s="82"/>
      <c r="V390" s="82"/>
      <c r="W390" s="17"/>
      <c r="X390" s="17"/>
      <c r="Y390" s="17"/>
      <c r="Z390" s="17"/>
      <c r="AA390" s="17"/>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17"/>
      <c r="BZ390" s="17"/>
      <c r="CA390" s="17"/>
      <c r="CB390" s="17"/>
      <c r="CC390" s="17"/>
      <c r="CD390" s="17"/>
      <c r="CE390" s="17"/>
      <c r="CF390" s="17"/>
      <c r="CG390" s="17"/>
      <c r="CH390" s="17"/>
      <c r="CI390" s="17"/>
      <c r="CJ390" s="17"/>
      <c r="CK390" s="17"/>
      <c r="CL390" s="17"/>
      <c r="CM390" s="17"/>
      <c r="CN390" s="17"/>
      <c r="CO390" s="17"/>
      <c r="CP390" s="17"/>
      <c r="CQ390" s="17"/>
      <c r="CR390" s="17"/>
      <c r="CS390" s="17"/>
      <c r="CT390" s="17"/>
      <c r="CU390" s="17"/>
      <c r="CV390" s="17"/>
      <c r="CW390" s="17"/>
      <c r="CX390" s="17"/>
      <c r="CY390" s="17"/>
      <c r="CZ390" s="17"/>
      <c r="DA390" s="17"/>
      <c r="DB390" s="17"/>
      <c r="DC390" s="17"/>
    </row>
    <row r="391" spans="8:107" ht="18" customHeight="1">
      <c r="H391" s="17"/>
      <c r="I391" s="171"/>
      <c r="J391" s="287"/>
      <c r="K391" s="287"/>
      <c r="L391" s="287"/>
      <c r="M391" s="287"/>
      <c r="N391" s="287"/>
      <c r="O391" s="82"/>
      <c r="P391" s="17"/>
      <c r="Q391" s="17"/>
      <c r="R391" s="134"/>
      <c r="S391" s="82"/>
      <c r="T391" s="82"/>
      <c r="U391" s="82"/>
      <c r="V391" s="82"/>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c r="BY391" s="17"/>
      <c r="BZ391" s="17"/>
      <c r="CA391" s="17"/>
      <c r="CB391" s="17"/>
      <c r="CC391" s="17"/>
      <c r="CD391" s="17"/>
      <c r="CE391" s="17"/>
      <c r="CF391" s="17"/>
      <c r="CG391" s="17"/>
      <c r="CH391" s="17"/>
      <c r="CI391" s="17"/>
      <c r="CJ391" s="17"/>
      <c r="CK391" s="17"/>
      <c r="CL391" s="17"/>
      <c r="CM391" s="17"/>
      <c r="CN391" s="17"/>
      <c r="CO391" s="17"/>
      <c r="CP391" s="17"/>
      <c r="CQ391" s="17"/>
      <c r="CR391" s="17"/>
      <c r="CS391" s="17"/>
      <c r="CT391" s="17"/>
      <c r="CU391" s="17"/>
      <c r="CV391" s="17"/>
      <c r="CW391" s="17"/>
      <c r="CX391" s="17"/>
      <c r="CY391" s="17"/>
      <c r="CZ391" s="17"/>
      <c r="DA391" s="17"/>
      <c r="DB391" s="17"/>
      <c r="DC391" s="17"/>
    </row>
    <row r="392" spans="8:107" ht="18" customHeight="1">
      <c r="H392" s="17"/>
      <c r="I392" s="171"/>
      <c r="J392" s="287"/>
      <c r="K392" s="287"/>
      <c r="L392" s="287"/>
      <c r="M392" s="287"/>
      <c r="N392" s="287"/>
      <c r="O392" s="82"/>
      <c r="P392" s="17"/>
      <c r="Q392" s="17"/>
      <c r="R392" s="134"/>
      <c r="S392" s="82"/>
      <c r="T392" s="82"/>
      <c r="U392" s="82"/>
      <c r="V392" s="82"/>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c r="BY392" s="17"/>
      <c r="BZ392" s="17"/>
      <c r="CA392" s="17"/>
      <c r="CB392" s="17"/>
      <c r="CC392" s="17"/>
      <c r="CD392" s="17"/>
      <c r="CE392" s="17"/>
      <c r="CF392" s="17"/>
      <c r="CG392" s="17"/>
      <c r="CH392" s="17"/>
      <c r="CI392" s="17"/>
      <c r="CJ392" s="17"/>
      <c r="CK392" s="17"/>
      <c r="CL392" s="17"/>
      <c r="CM392" s="17"/>
      <c r="CN392" s="17"/>
      <c r="CO392" s="17"/>
      <c r="CP392" s="17"/>
      <c r="CQ392" s="17"/>
      <c r="CR392" s="17"/>
      <c r="CS392" s="17"/>
      <c r="CT392" s="17"/>
      <c r="CU392" s="17"/>
      <c r="CV392" s="17"/>
      <c r="CW392" s="17"/>
      <c r="CX392" s="17"/>
      <c r="CY392" s="17"/>
      <c r="CZ392" s="17"/>
      <c r="DA392" s="17"/>
      <c r="DB392" s="17"/>
      <c r="DC392" s="17"/>
    </row>
    <row r="393" spans="8:107" ht="18" customHeight="1">
      <c r="H393" s="17"/>
      <c r="I393" s="171"/>
      <c r="J393" s="287"/>
      <c r="K393" s="287"/>
      <c r="L393" s="287"/>
      <c r="M393" s="287"/>
      <c r="N393" s="287"/>
      <c r="O393" s="82"/>
      <c r="P393" s="17"/>
      <c r="Q393" s="17"/>
      <c r="R393" s="134"/>
      <c r="S393" s="82"/>
      <c r="T393" s="82"/>
      <c r="U393" s="82"/>
      <c r="V393" s="82"/>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c r="CA393" s="17"/>
      <c r="CB393" s="17"/>
      <c r="CC393" s="17"/>
      <c r="CD393" s="17"/>
      <c r="CE393" s="17"/>
      <c r="CF393" s="17"/>
      <c r="CG393" s="17"/>
      <c r="CH393" s="17"/>
      <c r="CI393" s="17"/>
      <c r="CJ393" s="17"/>
      <c r="CK393" s="17"/>
      <c r="CL393" s="17"/>
      <c r="CM393" s="17"/>
      <c r="CN393" s="17"/>
      <c r="CO393" s="17"/>
      <c r="CP393" s="17"/>
      <c r="CQ393" s="17"/>
      <c r="CR393" s="17"/>
      <c r="CS393" s="17"/>
      <c r="CT393" s="17"/>
      <c r="CU393" s="17"/>
      <c r="CV393" s="17"/>
      <c r="CW393" s="17"/>
      <c r="CX393" s="17"/>
      <c r="CY393" s="17"/>
      <c r="CZ393" s="17"/>
      <c r="DA393" s="17"/>
      <c r="DB393" s="17"/>
      <c r="DC393" s="17"/>
    </row>
    <row r="394" spans="8:107" ht="18" customHeight="1">
      <c r="H394" s="17"/>
      <c r="I394" s="171"/>
      <c r="J394" s="287"/>
      <c r="K394" s="287"/>
      <c r="L394" s="287"/>
      <c r="M394" s="287"/>
      <c r="N394" s="287"/>
      <c r="O394" s="82"/>
      <c r="P394" s="17"/>
      <c r="Q394" s="17"/>
      <c r="R394" s="134"/>
      <c r="S394" s="82"/>
      <c r="T394" s="82"/>
      <c r="U394" s="82"/>
      <c r="V394" s="82"/>
      <c r="W394" s="17"/>
      <c r="X394" s="17"/>
      <c r="Y394" s="17"/>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H394" s="17"/>
      <c r="CI394" s="17"/>
      <c r="CJ394" s="17"/>
      <c r="CK394" s="17"/>
      <c r="CL394" s="17"/>
      <c r="CM394" s="17"/>
      <c r="CN394" s="17"/>
      <c r="CO394" s="17"/>
      <c r="CP394" s="17"/>
      <c r="CQ394" s="17"/>
      <c r="CR394" s="17"/>
      <c r="CS394" s="17"/>
      <c r="CT394" s="17"/>
      <c r="CU394" s="17"/>
      <c r="CV394" s="17"/>
      <c r="CW394" s="17"/>
      <c r="CX394" s="17"/>
      <c r="CY394" s="17"/>
      <c r="CZ394" s="17"/>
      <c r="DA394" s="17"/>
      <c r="DB394" s="17"/>
      <c r="DC394" s="17"/>
    </row>
    <row r="395" spans="8:107" ht="18" customHeight="1">
      <c r="H395" s="17"/>
      <c r="I395" s="171"/>
      <c r="J395" s="287"/>
      <c r="K395" s="287"/>
      <c r="L395" s="287"/>
      <c r="M395" s="287"/>
      <c r="N395" s="287"/>
      <c r="O395" s="82"/>
      <c r="P395" s="17"/>
      <c r="Q395" s="17"/>
      <c r="R395" s="134"/>
      <c r="S395" s="82"/>
      <c r="T395" s="82"/>
      <c r="U395" s="82"/>
      <c r="V395" s="82"/>
      <c r="W395" s="17"/>
      <c r="X395" s="17"/>
      <c r="Y395" s="17"/>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c r="CA395" s="17"/>
      <c r="CB395" s="17"/>
      <c r="CC395" s="17"/>
      <c r="CD395" s="17"/>
      <c r="CE395" s="17"/>
      <c r="CF395" s="17"/>
      <c r="CG395" s="17"/>
      <c r="CH395" s="17"/>
      <c r="CI395" s="17"/>
      <c r="CJ395" s="17"/>
      <c r="CK395" s="17"/>
      <c r="CL395" s="17"/>
      <c r="CM395" s="17"/>
      <c r="CN395" s="17"/>
      <c r="CO395" s="17"/>
      <c r="CP395" s="17"/>
      <c r="CQ395" s="17"/>
      <c r="CR395" s="17"/>
      <c r="CS395" s="17"/>
      <c r="CT395" s="17"/>
      <c r="CU395" s="17"/>
      <c r="CV395" s="17"/>
      <c r="CW395" s="17"/>
      <c r="CX395" s="17"/>
      <c r="CY395" s="17"/>
      <c r="CZ395" s="17"/>
      <c r="DA395" s="17"/>
      <c r="DB395" s="17"/>
      <c r="DC395" s="17"/>
    </row>
    <row r="396" spans="8:107" ht="18" customHeight="1">
      <c r="H396" s="17"/>
      <c r="I396" s="171"/>
      <c r="J396" s="287"/>
      <c r="K396" s="287"/>
      <c r="L396" s="287"/>
      <c r="M396" s="287"/>
      <c r="N396" s="287"/>
      <c r="O396" s="82"/>
      <c r="P396" s="17"/>
      <c r="Q396" s="17"/>
      <c r="R396" s="134"/>
      <c r="S396" s="82"/>
      <c r="T396" s="82"/>
      <c r="U396" s="82"/>
      <c r="V396" s="82"/>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row>
    <row r="397" spans="8:107" ht="18" customHeight="1">
      <c r="H397" s="17"/>
      <c r="I397" s="171"/>
      <c r="J397" s="287"/>
      <c r="K397" s="287"/>
      <c r="L397" s="287"/>
      <c r="M397" s="287"/>
      <c r="N397" s="287"/>
      <c r="O397" s="82"/>
      <c r="P397" s="17"/>
      <c r="Q397" s="17"/>
      <c r="R397" s="134"/>
      <c r="S397" s="82"/>
      <c r="T397" s="82"/>
      <c r="U397" s="82"/>
      <c r="V397" s="82"/>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c r="CA397" s="17"/>
      <c r="CB397" s="17"/>
      <c r="CC397" s="17"/>
      <c r="CD397" s="17"/>
      <c r="CE397" s="17"/>
      <c r="CF397" s="17"/>
      <c r="CG397" s="17"/>
      <c r="CH397" s="17"/>
      <c r="CI397" s="17"/>
      <c r="CJ397" s="17"/>
      <c r="CK397" s="17"/>
      <c r="CL397" s="17"/>
      <c r="CM397" s="17"/>
      <c r="CN397" s="17"/>
      <c r="CO397" s="17"/>
      <c r="CP397" s="17"/>
      <c r="CQ397" s="17"/>
      <c r="CR397" s="17"/>
      <c r="CS397" s="17"/>
      <c r="CT397" s="17"/>
      <c r="CU397" s="17"/>
      <c r="CV397" s="17"/>
      <c r="CW397" s="17"/>
      <c r="CX397" s="17"/>
      <c r="CY397" s="17"/>
      <c r="CZ397" s="17"/>
      <c r="DA397" s="17"/>
      <c r="DB397" s="17"/>
      <c r="DC397" s="17"/>
    </row>
    <row r="398" spans="8:107" ht="18" customHeight="1">
      <c r="H398" s="17"/>
      <c r="I398" s="171"/>
      <c r="J398" s="287"/>
      <c r="K398" s="287"/>
      <c r="L398" s="287"/>
      <c r="M398" s="287"/>
      <c r="N398" s="287"/>
      <c r="O398" s="82"/>
      <c r="P398" s="17"/>
      <c r="Q398" s="17"/>
      <c r="R398" s="134"/>
      <c r="S398" s="82"/>
      <c r="T398" s="82"/>
      <c r="U398" s="82"/>
      <c r="V398" s="82"/>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c r="CC398" s="17"/>
      <c r="CD398" s="17"/>
      <c r="CE398" s="17"/>
      <c r="CF398" s="17"/>
      <c r="CG398" s="17"/>
      <c r="CH398" s="17"/>
      <c r="CI398" s="17"/>
      <c r="CJ398" s="17"/>
      <c r="CK398" s="17"/>
      <c r="CL398" s="17"/>
      <c r="CM398" s="17"/>
      <c r="CN398" s="17"/>
      <c r="CO398" s="17"/>
      <c r="CP398" s="17"/>
      <c r="CQ398" s="17"/>
      <c r="CR398" s="17"/>
      <c r="CS398" s="17"/>
      <c r="CT398" s="17"/>
      <c r="CU398" s="17"/>
      <c r="CV398" s="17"/>
      <c r="CW398" s="17"/>
      <c r="CX398" s="17"/>
      <c r="CY398" s="17"/>
      <c r="CZ398" s="17"/>
      <c r="DA398" s="17"/>
      <c r="DB398" s="17"/>
      <c r="DC398" s="17"/>
    </row>
    <row r="399" spans="8:107" ht="18" customHeight="1">
      <c r="H399" s="17"/>
      <c r="I399" s="171"/>
      <c r="J399" s="287"/>
      <c r="K399" s="287"/>
      <c r="L399" s="287"/>
      <c r="M399" s="287"/>
      <c r="N399" s="287"/>
      <c r="O399" s="82"/>
      <c r="P399" s="17"/>
      <c r="Q399" s="17"/>
      <c r="R399" s="134"/>
      <c r="S399" s="82"/>
      <c r="T399" s="82"/>
      <c r="U399" s="82"/>
      <c r="V399" s="82"/>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c r="CD399" s="17"/>
      <c r="CE399" s="17"/>
      <c r="CF399" s="17"/>
      <c r="CG399" s="17"/>
      <c r="CH399" s="17"/>
      <c r="CI399" s="17"/>
      <c r="CJ399" s="17"/>
      <c r="CK399" s="17"/>
      <c r="CL399" s="17"/>
      <c r="CM399" s="17"/>
      <c r="CN399" s="17"/>
      <c r="CO399" s="17"/>
      <c r="CP399" s="17"/>
      <c r="CQ399" s="17"/>
      <c r="CR399" s="17"/>
      <c r="CS399" s="17"/>
      <c r="CT399" s="17"/>
      <c r="CU399" s="17"/>
      <c r="CV399" s="17"/>
      <c r="CW399" s="17"/>
      <c r="CX399" s="17"/>
      <c r="CY399" s="17"/>
      <c r="CZ399" s="17"/>
      <c r="DA399" s="17"/>
      <c r="DB399" s="17"/>
      <c r="DC399" s="17"/>
    </row>
    <row r="400" spans="8:107" ht="18" customHeight="1">
      <c r="H400" s="17"/>
      <c r="I400" s="171"/>
      <c r="J400" s="287"/>
      <c r="K400" s="287"/>
      <c r="L400" s="287"/>
      <c r="M400" s="287"/>
      <c r="N400" s="287"/>
      <c r="O400" s="82"/>
      <c r="P400" s="17"/>
      <c r="Q400" s="17"/>
      <c r="R400" s="134"/>
      <c r="S400" s="82"/>
      <c r="T400" s="82"/>
      <c r="U400" s="82"/>
      <c r="V400" s="82"/>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c r="CA400" s="17"/>
      <c r="CB400" s="17"/>
      <c r="CC400" s="17"/>
      <c r="CD400" s="17"/>
      <c r="CE400" s="17"/>
      <c r="CF400" s="17"/>
      <c r="CG400" s="17"/>
      <c r="CH400" s="17"/>
      <c r="CI400" s="17"/>
      <c r="CJ400" s="17"/>
      <c r="CK400" s="17"/>
      <c r="CL400" s="17"/>
      <c r="CM400" s="17"/>
      <c r="CN400" s="17"/>
      <c r="CO400" s="17"/>
      <c r="CP400" s="17"/>
      <c r="CQ400" s="17"/>
      <c r="CR400" s="17"/>
      <c r="CS400" s="17"/>
      <c r="CT400" s="17"/>
      <c r="CU400" s="17"/>
      <c r="CV400" s="17"/>
      <c r="CW400" s="17"/>
      <c r="CX400" s="17"/>
      <c r="CY400" s="17"/>
      <c r="CZ400" s="17"/>
      <c r="DA400" s="17"/>
      <c r="DB400" s="17"/>
      <c r="DC400" s="17"/>
    </row>
    <row r="401" spans="8:107" ht="18" customHeight="1">
      <c r="H401" s="17"/>
      <c r="I401" s="171"/>
      <c r="J401" s="287"/>
      <c r="K401" s="287"/>
      <c r="L401" s="287"/>
      <c r="M401" s="287"/>
      <c r="N401" s="287"/>
      <c r="O401" s="82"/>
      <c r="P401" s="17"/>
      <c r="Q401" s="17"/>
      <c r="R401" s="134"/>
      <c r="S401" s="82"/>
      <c r="T401" s="82"/>
      <c r="U401" s="82"/>
      <c r="V401" s="82"/>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c r="BY401" s="17"/>
      <c r="BZ401" s="17"/>
      <c r="CA401" s="17"/>
      <c r="CB401" s="17"/>
      <c r="CC401" s="17"/>
      <c r="CD401" s="17"/>
      <c r="CE401" s="17"/>
      <c r="CF401" s="17"/>
      <c r="CG401" s="17"/>
      <c r="CH401" s="17"/>
      <c r="CI401" s="17"/>
      <c r="CJ401" s="17"/>
      <c r="CK401" s="17"/>
      <c r="CL401" s="17"/>
      <c r="CM401" s="17"/>
      <c r="CN401" s="17"/>
      <c r="CO401" s="17"/>
      <c r="CP401" s="17"/>
      <c r="CQ401" s="17"/>
      <c r="CR401" s="17"/>
      <c r="CS401" s="17"/>
      <c r="CT401" s="17"/>
      <c r="CU401" s="17"/>
      <c r="CV401" s="17"/>
      <c r="CW401" s="17"/>
      <c r="CX401" s="17"/>
      <c r="CY401" s="17"/>
      <c r="CZ401" s="17"/>
      <c r="DA401" s="17"/>
      <c r="DB401" s="17"/>
      <c r="DC401" s="17"/>
    </row>
    <row r="402" spans="8:107" ht="18" customHeight="1">
      <c r="H402" s="17"/>
      <c r="I402" s="171"/>
      <c r="J402" s="287"/>
      <c r="K402" s="287"/>
      <c r="L402" s="287"/>
      <c r="M402" s="287"/>
      <c r="N402" s="287"/>
      <c r="O402" s="82"/>
      <c r="P402" s="17"/>
      <c r="Q402" s="17"/>
      <c r="R402" s="134"/>
      <c r="S402" s="82"/>
      <c r="T402" s="82"/>
      <c r="U402" s="82"/>
      <c r="V402" s="82"/>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c r="BY402" s="17"/>
      <c r="BZ402" s="17"/>
      <c r="CA402" s="17"/>
      <c r="CB402" s="17"/>
      <c r="CC402" s="17"/>
      <c r="CD402" s="17"/>
      <c r="CE402" s="17"/>
      <c r="CF402" s="17"/>
      <c r="CG402" s="17"/>
      <c r="CH402" s="17"/>
      <c r="CI402" s="17"/>
      <c r="CJ402" s="17"/>
      <c r="CK402" s="17"/>
      <c r="CL402" s="17"/>
      <c r="CM402" s="17"/>
      <c r="CN402" s="17"/>
      <c r="CO402" s="17"/>
      <c r="CP402" s="17"/>
      <c r="CQ402" s="17"/>
      <c r="CR402" s="17"/>
      <c r="CS402" s="17"/>
      <c r="CT402" s="17"/>
      <c r="CU402" s="17"/>
      <c r="CV402" s="17"/>
      <c r="CW402" s="17"/>
      <c r="CX402" s="17"/>
      <c r="CY402" s="17"/>
      <c r="CZ402" s="17"/>
      <c r="DA402" s="17"/>
      <c r="DB402" s="17"/>
      <c r="DC402" s="17"/>
    </row>
    <row r="403" spans="8:107" ht="18" customHeight="1">
      <c r="H403" s="17"/>
      <c r="I403" s="171"/>
      <c r="J403" s="287"/>
      <c r="K403" s="287"/>
      <c r="L403" s="287"/>
      <c r="M403" s="287"/>
      <c r="N403" s="287"/>
      <c r="O403" s="82"/>
      <c r="P403" s="17"/>
      <c r="Q403" s="17"/>
      <c r="R403" s="134"/>
      <c r="S403" s="82"/>
      <c r="T403" s="82"/>
      <c r="U403" s="82"/>
      <c r="V403" s="82"/>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row>
    <row r="404" spans="8:107" ht="18" customHeight="1">
      <c r="H404" s="17"/>
      <c r="I404" s="171"/>
      <c r="J404" s="287"/>
      <c r="K404" s="287"/>
      <c r="L404" s="287"/>
      <c r="M404" s="287"/>
      <c r="N404" s="287"/>
      <c r="O404" s="82"/>
      <c r="P404" s="17"/>
      <c r="Q404" s="17"/>
      <c r="R404" s="134"/>
      <c r="S404" s="82"/>
      <c r="T404" s="82"/>
      <c r="U404" s="82"/>
      <c r="V404" s="82"/>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c r="BU404" s="17"/>
      <c r="BV404" s="17"/>
      <c r="BW404" s="17"/>
      <c r="BX404" s="17"/>
      <c r="BY404" s="17"/>
      <c r="BZ404" s="17"/>
      <c r="CA404" s="17"/>
      <c r="CB404" s="17"/>
      <c r="CC404" s="17"/>
      <c r="CD404" s="17"/>
      <c r="CE404" s="17"/>
      <c r="CF404" s="17"/>
      <c r="CG404" s="17"/>
      <c r="CH404" s="17"/>
      <c r="CI404" s="17"/>
      <c r="CJ404" s="17"/>
      <c r="CK404" s="17"/>
      <c r="CL404" s="17"/>
      <c r="CM404" s="17"/>
      <c r="CN404" s="17"/>
      <c r="CO404" s="17"/>
      <c r="CP404" s="17"/>
      <c r="CQ404" s="17"/>
      <c r="CR404" s="17"/>
      <c r="CS404" s="17"/>
      <c r="CT404" s="17"/>
      <c r="CU404" s="17"/>
      <c r="CV404" s="17"/>
      <c r="CW404" s="17"/>
      <c r="CX404" s="17"/>
      <c r="CY404" s="17"/>
      <c r="CZ404" s="17"/>
      <c r="DA404" s="17"/>
      <c r="DB404" s="17"/>
      <c r="DC404" s="17"/>
    </row>
    <row r="405" spans="8:107" ht="18" customHeight="1">
      <c r="H405" s="17"/>
      <c r="I405" s="171"/>
      <c r="J405" s="287"/>
      <c r="K405" s="287"/>
      <c r="L405" s="287"/>
      <c r="M405" s="287"/>
      <c r="N405" s="287"/>
      <c r="O405" s="82"/>
      <c r="P405" s="17"/>
      <c r="Q405" s="17"/>
      <c r="R405" s="134"/>
      <c r="S405" s="82"/>
      <c r="T405" s="82"/>
      <c r="U405" s="82"/>
      <c r="V405" s="82"/>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c r="BY405" s="17"/>
      <c r="BZ405" s="17"/>
      <c r="CA405" s="17"/>
      <c r="CB405" s="17"/>
      <c r="CC405" s="17"/>
      <c r="CD405" s="17"/>
      <c r="CE405" s="17"/>
      <c r="CF405" s="17"/>
      <c r="CG405" s="17"/>
      <c r="CH405" s="17"/>
      <c r="CI405" s="17"/>
      <c r="CJ405" s="17"/>
      <c r="CK405" s="17"/>
      <c r="CL405" s="17"/>
      <c r="CM405" s="17"/>
      <c r="CN405" s="17"/>
      <c r="CO405" s="17"/>
      <c r="CP405" s="17"/>
      <c r="CQ405" s="17"/>
      <c r="CR405" s="17"/>
      <c r="CS405" s="17"/>
      <c r="CT405" s="17"/>
      <c r="CU405" s="17"/>
      <c r="CV405" s="17"/>
      <c r="CW405" s="17"/>
      <c r="CX405" s="17"/>
      <c r="CY405" s="17"/>
      <c r="CZ405" s="17"/>
      <c r="DA405" s="17"/>
      <c r="DB405" s="17"/>
      <c r="DC405" s="17"/>
    </row>
    <row r="406" spans="8:107" ht="18" customHeight="1">
      <c r="H406" s="17"/>
      <c r="I406" s="171"/>
      <c r="J406" s="287"/>
      <c r="K406" s="287"/>
      <c r="L406" s="287"/>
      <c r="M406" s="287"/>
      <c r="N406" s="287"/>
      <c r="O406" s="82"/>
      <c r="P406" s="17"/>
      <c r="Q406" s="17"/>
      <c r="R406" s="134"/>
      <c r="S406" s="82"/>
      <c r="T406" s="82"/>
      <c r="U406" s="82"/>
      <c r="V406" s="82"/>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c r="BY406" s="17"/>
      <c r="BZ406" s="17"/>
      <c r="CA406" s="17"/>
      <c r="CB406" s="17"/>
      <c r="CC406" s="17"/>
      <c r="CD406" s="17"/>
      <c r="CE406" s="17"/>
      <c r="CF406" s="17"/>
      <c r="CG406" s="17"/>
      <c r="CH406" s="17"/>
      <c r="CI406" s="17"/>
      <c r="CJ406" s="17"/>
      <c r="CK406" s="17"/>
      <c r="CL406" s="17"/>
      <c r="CM406" s="17"/>
      <c r="CN406" s="17"/>
      <c r="CO406" s="17"/>
      <c r="CP406" s="17"/>
      <c r="CQ406" s="17"/>
      <c r="CR406" s="17"/>
      <c r="CS406" s="17"/>
      <c r="CT406" s="17"/>
      <c r="CU406" s="17"/>
      <c r="CV406" s="17"/>
      <c r="CW406" s="17"/>
      <c r="CX406" s="17"/>
      <c r="CY406" s="17"/>
      <c r="CZ406" s="17"/>
      <c r="DA406" s="17"/>
      <c r="DB406" s="17"/>
      <c r="DC406" s="17"/>
    </row>
    <row r="407" spans="8:107" ht="18" customHeight="1">
      <c r="H407" s="17"/>
      <c r="I407" s="171"/>
      <c r="J407" s="287"/>
      <c r="K407" s="287"/>
      <c r="L407" s="287"/>
      <c r="M407" s="287"/>
      <c r="N407" s="287"/>
      <c r="O407" s="82"/>
      <c r="P407" s="17"/>
      <c r="Q407" s="17"/>
      <c r="R407" s="134"/>
      <c r="S407" s="82"/>
      <c r="T407" s="82"/>
      <c r="U407" s="82"/>
      <c r="V407" s="82"/>
      <c r="W407" s="17"/>
      <c r="X407" s="17"/>
      <c r="Y407" s="17"/>
      <c r="Z407" s="17"/>
      <c r="AA407" s="17"/>
      <c r="AB407" s="17"/>
      <c r="AC407" s="17"/>
      <c r="AD407" s="17"/>
      <c r="AE407" s="17"/>
      <c r="AF407" s="17"/>
      <c r="AG407" s="17"/>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c r="BU407" s="17"/>
      <c r="BV407" s="17"/>
      <c r="BW407" s="17"/>
      <c r="BX407" s="17"/>
      <c r="BY407" s="17"/>
      <c r="BZ407" s="17"/>
      <c r="CA407" s="17"/>
      <c r="CB407" s="17"/>
      <c r="CC407" s="17"/>
      <c r="CD407" s="17"/>
      <c r="CE407" s="17"/>
      <c r="CF407" s="17"/>
      <c r="CG407" s="17"/>
      <c r="CH407" s="17"/>
      <c r="CI407" s="17"/>
      <c r="CJ407" s="17"/>
      <c r="CK407" s="17"/>
      <c r="CL407" s="17"/>
      <c r="CM407" s="17"/>
      <c r="CN407" s="17"/>
      <c r="CO407" s="17"/>
      <c r="CP407" s="17"/>
      <c r="CQ407" s="17"/>
      <c r="CR407" s="17"/>
      <c r="CS407" s="17"/>
      <c r="CT407" s="17"/>
      <c r="CU407" s="17"/>
      <c r="CV407" s="17"/>
      <c r="CW407" s="17"/>
      <c r="CX407" s="17"/>
      <c r="CY407" s="17"/>
      <c r="CZ407" s="17"/>
      <c r="DA407" s="17"/>
      <c r="DB407" s="17"/>
      <c r="DC407" s="17"/>
    </row>
    <row r="408" spans="8:107" ht="18" customHeight="1">
      <c r="H408" s="17"/>
      <c r="I408" s="171"/>
      <c r="J408" s="287"/>
      <c r="K408" s="287"/>
      <c r="L408" s="287"/>
      <c r="M408" s="287"/>
      <c r="N408" s="287"/>
      <c r="O408" s="82"/>
      <c r="P408" s="17"/>
      <c r="Q408" s="17"/>
      <c r="R408" s="134"/>
      <c r="S408" s="82"/>
      <c r="T408" s="82"/>
      <c r="U408" s="82"/>
      <c r="V408" s="82"/>
      <c r="W408" s="17"/>
      <c r="X408" s="17"/>
      <c r="Y408" s="17"/>
      <c r="Z408" s="17"/>
      <c r="AA408" s="17"/>
      <c r="AB408" s="17"/>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c r="BY408" s="17"/>
      <c r="BZ408" s="17"/>
      <c r="CA408" s="17"/>
      <c r="CB408" s="17"/>
      <c r="CC408" s="17"/>
      <c r="CD408" s="17"/>
      <c r="CE408" s="17"/>
      <c r="CF408" s="17"/>
      <c r="CG408" s="17"/>
      <c r="CH408" s="17"/>
      <c r="CI408" s="17"/>
      <c r="CJ408" s="17"/>
      <c r="CK408" s="17"/>
      <c r="CL408" s="17"/>
      <c r="CM408" s="17"/>
      <c r="CN408" s="17"/>
      <c r="CO408" s="17"/>
      <c r="CP408" s="17"/>
      <c r="CQ408" s="17"/>
      <c r="CR408" s="17"/>
      <c r="CS408" s="17"/>
      <c r="CT408" s="17"/>
      <c r="CU408" s="17"/>
      <c r="CV408" s="17"/>
      <c r="CW408" s="17"/>
      <c r="CX408" s="17"/>
      <c r="CY408" s="17"/>
      <c r="CZ408" s="17"/>
      <c r="DA408" s="17"/>
      <c r="DB408" s="17"/>
      <c r="DC408" s="17"/>
    </row>
    <row r="409" spans="8:107" ht="18" customHeight="1">
      <c r="H409" s="17"/>
      <c r="I409" s="171"/>
      <c r="J409" s="287"/>
      <c r="K409" s="287"/>
      <c r="L409" s="287"/>
      <c r="M409" s="287"/>
      <c r="N409" s="287"/>
      <c r="O409" s="82"/>
      <c r="P409" s="17"/>
      <c r="Q409" s="17"/>
      <c r="R409" s="134"/>
      <c r="S409" s="82"/>
      <c r="T409" s="82"/>
      <c r="U409" s="82"/>
      <c r="V409" s="82"/>
      <c r="W409" s="17"/>
      <c r="X409" s="17"/>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c r="BU409" s="17"/>
      <c r="BV409" s="17"/>
      <c r="BW409" s="17"/>
      <c r="BX409" s="17"/>
      <c r="BY409" s="17"/>
      <c r="BZ409" s="17"/>
      <c r="CA409" s="17"/>
      <c r="CB409" s="17"/>
      <c r="CC409" s="17"/>
      <c r="CD409" s="17"/>
      <c r="CE409" s="17"/>
      <c r="CF409" s="17"/>
      <c r="CG409" s="17"/>
      <c r="CH409" s="17"/>
      <c r="CI409" s="17"/>
      <c r="CJ409" s="17"/>
      <c r="CK409" s="17"/>
      <c r="CL409" s="17"/>
      <c r="CM409" s="17"/>
      <c r="CN409" s="17"/>
      <c r="CO409" s="17"/>
      <c r="CP409" s="17"/>
      <c r="CQ409" s="17"/>
      <c r="CR409" s="17"/>
      <c r="CS409" s="17"/>
      <c r="CT409" s="17"/>
      <c r="CU409" s="17"/>
      <c r="CV409" s="17"/>
      <c r="CW409" s="17"/>
      <c r="CX409" s="17"/>
      <c r="CY409" s="17"/>
      <c r="CZ409" s="17"/>
      <c r="DA409" s="17"/>
      <c r="DB409" s="17"/>
      <c r="DC409" s="17"/>
    </row>
    <row r="410" spans="8:107" ht="18" customHeight="1">
      <c r="H410" s="17"/>
      <c r="I410" s="171"/>
      <c r="J410" s="287"/>
      <c r="K410" s="287"/>
      <c r="L410" s="287"/>
      <c r="M410" s="287"/>
      <c r="N410" s="287"/>
      <c r="O410" s="82"/>
      <c r="P410" s="17"/>
      <c r="Q410" s="17"/>
      <c r="R410" s="134"/>
      <c r="S410" s="82"/>
      <c r="T410" s="82"/>
      <c r="U410" s="82"/>
      <c r="V410" s="82"/>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row>
    <row r="411" spans="8:107" ht="18" customHeight="1">
      <c r="H411" s="17"/>
      <c r="I411" s="171"/>
      <c r="J411" s="287"/>
      <c r="K411" s="287"/>
      <c r="L411" s="287"/>
      <c r="M411" s="287"/>
      <c r="N411" s="287"/>
      <c r="O411" s="82"/>
      <c r="P411" s="17"/>
      <c r="Q411" s="17"/>
      <c r="R411" s="134"/>
      <c r="S411" s="82"/>
      <c r="T411" s="82"/>
      <c r="U411" s="82"/>
      <c r="V411" s="82"/>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c r="BY411" s="17"/>
      <c r="BZ411" s="17"/>
      <c r="CA411" s="17"/>
      <c r="CB411" s="17"/>
      <c r="CC411" s="17"/>
      <c r="CD411" s="17"/>
      <c r="CE411" s="17"/>
      <c r="CF411" s="17"/>
      <c r="CG411" s="17"/>
      <c r="CH411" s="17"/>
      <c r="CI411" s="17"/>
      <c r="CJ411" s="17"/>
      <c r="CK411" s="17"/>
      <c r="CL411" s="17"/>
      <c r="CM411" s="17"/>
      <c r="CN411" s="17"/>
      <c r="CO411" s="17"/>
      <c r="CP411" s="17"/>
      <c r="CQ411" s="17"/>
      <c r="CR411" s="17"/>
      <c r="CS411" s="17"/>
      <c r="CT411" s="17"/>
      <c r="CU411" s="17"/>
      <c r="CV411" s="17"/>
      <c r="CW411" s="17"/>
      <c r="CX411" s="17"/>
      <c r="CY411" s="17"/>
      <c r="CZ411" s="17"/>
      <c r="DA411" s="17"/>
      <c r="DB411" s="17"/>
      <c r="DC411" s="17"/>
    </row>
    <row r="412" spans="8:107" ht="18" customHeight="1">
      <c r="H412" s="17"/>
      <c r="I412" s="171"/>
      <c r="J412" s="287"/>
      <c r="K412" s="287"/>
      <c r="L412" s="287"/>
      <c r="M412" s="287"/>
      <c r="N412" s="287"/>
      <c r="O412" s="82"/>
      <c r="P412" s="17"/>
      <c r="Q412" s="17"/>
      <c r="R412" s="134"/>
      <c r="S412" s="82"/>
      <c r="T412" s="82"/>
      <c r="U412" s="82"/>
      <c r="V412" s="82"/>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row>
    <row r="413" spans="8:107" ht="18" customHeight="1">
      <c r="H413" s="17"/>
      <c r="I413" s="171"/>
      <c r="J413" s="287"/>
      <c r="K413" s="287"/>
      <c r="L413" s="287"/>
      <c r="M413" s="287"/>
      <c r="N413" s="287"/>
      <c r="O413" s="82"/>
      <c r="P413" s="17"/>
      <c r="Q413" s="17"/>
      <c r="R413" s="134"/>
      <c r="S413" s="82"/>
      <c r="T413" s="82"/>
      <c r="U413" s="82"/>
      <c r="V413" s="82"/>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c r="BU413" s="17"/>
      <c r="BV413" s="17"/>
      <c r="BW413" s="17"/>
      <c r="BX413" s="17"/>
      <c r="BY413" s="17"/>
      <c r="BZ413" s="17"/>
      <c r="CA413" s="17"/>
      <c r="CB413" s="17"/>
      <c r="CC413" s="17"/>
      <c r="CD413" s="17"/>
      <c r="CE413" s="17"/>
      <c r="CF413" s="17"/>
      <c r="CG413" s="17"/>
      <c r="CH413" s="17"/>
      <c r="CI413" s="17"/>
      <c r="CJ413" s="17"/>
      <c r="CK413" s="17"/>
      <c r="CL413" s="17"/>
      <c r="CM413" s="17"/>
      <c r="CN413" s="17"/>
      <c r="CO413" s="17"/>
      <c r="CP413" s="17"/>
      <c r="CQ413" s="17"/>
      <c r="CR413" s="17"/>
      <c r="CS413" s="17"/>
      <c r="CT413" s="17"/>
      <c r="CU413" s="17"/>
      <c r="CV413" s="17"/>
      <c r="CW413" s="17"/>
      <c r="CX413" s="17"/>
      <c r="CY413" s="17"/>
      <c r="CZ413" s="17"/>
      <c r="DA413" s="17"/>
      <c r="DB413" s="17"/>
      <c r="DC413" s="17"/>
    </row>
    <row r="414" spans="8:107" ht="18" customHeight="1">
      <c r="H414" s="17"/>
      <c r="I414" s="171"/>
      <c r="J414" s="287"/>
      <c r="K414" s="287"/>
      <c r="L414" s="287"/>
      <c r="M414" s="287"/>
      <c r="N414" s="287"/>
      <c r="O414" s="82"/>
      <c r="P414" s="17"/>
      <c r="Q414" s="17"/>
      <c r="R414" s="134"/>
      <c r="S414" s="82"/>
      <c r="T414" s="82"/>
      <c r="U414" s="82"/>
      <c r="V414" s="82"/>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c r="BU414" s="17"/>
      <c r="BV414" s="17"/>
      <c r="BW414" s="17"/>
      <c r="BX414" s="17"/>
      <c r="BY414" s="17"/>
      <c r="BZ414" s="17"/>
      <c r="CA414" s="17"/>
      <c r="CB414" s="17"/>
      <c r="CC414" s="17"/>
      <c r="CD414" s="17"/>
      <c r="CE414" s="17"/>
      <c r="CF414" s="17"/>
      <c r="CG414" s="17"/>
      <c r="CH414" s="17"/>
      <c r="CI414" s="17"/>
      <c r="CJ414" s="17"/>
      <c r="CK414" s="17"/>
      <c r="CL414" s="17"/>
      <c r="CM414" s="17"/>
      <c r="CN414" s="17"/>
      <c r="CO414" s="17"/>
      <c r="CP414" s="17"/>
      <c r="CQ414" s="17"/>
      <c r="CR414" s="17"/>
      <c r="CS414" s="17"/>
      <c r="CT414" s="17"/>
      <c r="CU414" s="17"/>
      <c r="CV414" s="17"/>
      <c r="CW414" s="17"/>
      <c r="CX414" s="17"/>
      <c r="CY414" s="17"/>
      <c r="CZ414" s="17"/>
      <c r="DA414" s="17"/>
      <c r="DB414" s="17"/>
      <c r="DC414" s="17"/>
    </row>
    <row r="415" spans="8:107" ht="18" customHeight="1">
      <c r="H415" s="17"/>
      <c r="I415" s="171"/>
      <c r="J415" s="287"/>
      <c r="K415" s="287"/>
      <c r="L415" s="287"/>
      <c r="M415" s="287"/>
      <c r="N415" s="287"/>
      <c r="O415" s="82"/>
      <c r="P415" s="17"/>
      <c r="Q415" s="17"/>
      <c r="R415" s="134"/>
      <c r="S415" s="82"/>
      <c r="T415" s="82"/>
      <c r="U415" s="82"/>
      <c r="V415" s="82"/>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c r="BY415" s="17"/>
      <c r="BZ415" s="17"/>
      <c r="CA415" s="17"/>
      <c r="CB415" s="17"/>
      <c r="CC415" s="17"/>
      <c r="CD415" s="17"/>
      <c r="CE415" s="17"/>
      <c r="CF415" s="17"/>
      <c r="CG415" s="17"/>
      <c r="CH415" s="17"/>
      <c r="CI415" s="17"/>
      <c r="CJ415" s="17"/>
      <c r="CK415" s="17"/>
      <c r="CL415" s="17"/>
      <c r="CM415" s="17"/>
      <c r="CN415" s="17"/>
      <c r="CO415" s="17"/>
      <c r="CP415" s="17"/>
      <c r="CQ415" s="17"/>
      <c r="CR415" s="17"/>
      <c r="CS415" s="17"/>
      <c r="CT415" s="17"/>
      <c r="CU415" s="17"/>
      <c r="CV415" s="17"/>
      <c r="CW415" s="17"/>
      <c r="CX415" s="17"/>
      <c r="CY415" s="17"/>
      <c r="CZ415" s="17"/>
      <c r="DA415" s="17"/>
      <c r="DB415" s="17"/>
      <c r="DC415" s="17"/>
    </row>
    <row r="416" spans="8:107" ht="18" customHeight="1">
      <c r="H416" s="17"/>
      <c r="I416" s="171"/>
      <c r="J416" s="287"/>
      <c r="K416" s="287"/>
      <c r="L416" s="287"/>
      <c r="M416" s="287"/>
      <c r="N416" s="287"/>
      <c r="O416" s="82"/>
      <c r="P416" s="17"/>
      <c r="Q416" s="17"/>
      <c r="R416" s="134"/>
      <c r="S416" s="82"/>
      <c r="T416" s="82"/>
      <c r="U416" s="82"/>
      <c r="V416" s="82"/>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c r="BY416" s="17"/>
      <c r="BZ416" s="17"/>
      <c r="CA416" s="17"/>
      <c r="CB416" s="17"/>
      <c r="CC416" s="17"/>
      <c r="CD416" s="17"/>
      <c r="CE416" s="17"/>
      <c r="CF416" s="17"/>
      <c r="CG416" s="17"/>
      <c r="CH416" s="17"/>
      <c r="CI416" s="17"/>
      <c r="CJ416" s="17"/>
      <c r="CK416" s="17"/>
      <c r="CL416" s="17"/>
      <c r="CM416" s="17"/>
      <c r="CN416" s="17"/>
      <c r="CO416" s="17"/>
      <c r="CP416" s="17"/>
      <c r="CQ416" s="17"/>
      <c r="CR416" s="17"/>
      <c r="CS416" s="17"/>
      <c r="CT416" s="17"/>
      <c r="CU416" s="17"/>
      <c r="CV416" s="17"/>
      <c r="CW416" s="17"/>
      <c r="CX416" s="17"/>
      <c r="CY416" s="17"/>
      <c r="CZ416" s="17"/>
      <c r="DA416" s="17"/>
      <c r="DB416" s="17"/>
      <c r="DC416" s="17"/>
    </row>
    <row r="417" spans="8:107" ht="18" customHeight="1">
      <c r="H417" s="17"/>
      <c r="I417" s="171"/>
      <c r="J417" s="287"/>
      <c r="K417" s="287"/>
      <c r="L417" s="287"/>
      <c r="M417" s="287"/>
      <c r="N417" s="287"/>
      <c r="O417" s="82"/>
      <c r="P417" s="17"/>
      <c r="Q417" s="17"/>
      <c r="R417" s="134"/>
      <c r="S417" s="82"/>
      <c r="T417" s="82"/>
      <c r="U417" s="82"/>
      <c r="V417" s="82"/>
      <c r="W417" s="17"/>
      <c r="X417" s="17"/>
      <c r="Y417" s="17"/>
      <c r="Z417" s="17"/>
      <c r="AA417" s="17"/>
      <c r="AB417" s="17"/>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c r="BU417" s="17"/>
      <c r="BV417" s="17"/>
      <c r="BW417" s="17"/>
      <c r="BX417" s="17"/>
      <c r="BY417" s="17"/>
      <c r="BZ417" s="17"/>
      <c r="CA417" s="17"/>
      <c r="CB417" s="17"/>
      <c r="CC417" s="17"/>
      <c r="CD417" s="17"/>
      <c r="CE417" s="17"/>
      <c r="CF417" s="17"/>
      <c r="CG417" s="17"/>
      <c r="CH417" s="17"/>
      <c r="CI417" s="17"/>
      <c r="CJ417" s="17"/>
      <c r="CK417" s="17"/>
      <c r="CL417" s="17"/>
      <c r="CM417" s="17"/>
      <c r="CN417" s="17"/>
      <c r="CO417" s="17"/>
      <c r="CP417" s="17"/>
      <c r="CQ417" s="17"/>
      <c r="CR417" s="17"/>
      <c r="CS417" s="17"/>
      <c r="CT417" s="17"/>
      <c r="CU417" s="17"/>
      <c r="CV417" s="17"/>
      <c r="CW417" s="17"/>
      <c r="CX417" s="17"/>
      <c r="CY417" s="17"/>
      <c r="CZ417" s="17"/>
      <c r="DA417" s="17"/>
      <c r="DB417" s="17"/>
      <c r="DC417" s="17"/>
    </row>
    <row r="418" spans="8:107" ht="18" customHeight="1">
      <c r="H418" s="17"/>
      <c r="I418" s="171"/>
      <c r="J418" s="287"/>
      <c r="K418" s="287"/>
      <c r="L418" s="287"/>
      <c r="M418" s="287"/>
      <c r="N418" s="287"/>
      <c r="O418" s="82"/>
      <c r="P418" s="17"/>
      <c r="Q418" s="17"/>
      <c r="R418" s="134"/>
      <c r="S418" s="82"/>
      <c r="T418" s="82"/>
      <c r="U418" s="82"/>
      <c r="V418" s="82"/>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c r="BY418" s="17"/>
      <c r="BZ418" s="17"/>
      <c r="CA418" s="17"/>
      <c r="CB418" s="17"/>
      <c r="CC418" s="17"/>
      <c r="CD418" s="17"/>
      <c r="CE418" s="17"/>
      <c r="CF418" s="17"/>
      <c r="CG418" s="17"/>
      <c r="CH418" s="17"/>
      <c r="CI418" s="17"/>
      <c r="CJ418" s="17"/>
      <c r="CK418" s="17"/>
      <c r="CL418" s="17"/>
      <c r="CM418" s="17"/>
      <c r="CN418" s="17"/>
      <c r="CO418" s="17"/>
      <c r="CP418" s="17"/>
      <c r="CQ418" s="17"/>
      <c r="CR418" s="17"/>
      <c r="CS418" s="17"/>
      <c r="CT418" s="17"/>
      <c r="CU418" s="17"/>
      <c r="CV418" s="17"/>
      <c r="CW418" s="17"/>
      <c r="CX418" s="17"/>
      <c r="CY418" s="17"/>
      <c r="CZ418" s="17"/>
      <c r="DA418" s="17"/>
      <c r="DB418" s="17"/>
      <c r="DC418" s="17"/>
    </row>
    <row r="419" spans="8:107" ht="18" customHeight="1">
      <c r="H419" s="17"/>
      <c r="I419" s="171"/>
      <c r="J419" s="287"/>
      <c r="K419" s="287"/>
      <c r="L419" s="287"/>
      <c r="M419" s="287"/>
      <c r="N419" s="287"/>
      <c r="O419" s="82"/>
      <c r="P419" s="17"/>
      <c r="Q419" s="17"/>
      <c r="R419" s="134"/>
      <c r="S419" s="82"/>
      <c r="T419" s="82"/>
      <c r="U419" s="82"/>
      <c r="V419" s="82"/>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c r="BU419" s="17"/>
      <c r="BV419" s="17"/>
      <c r="BW419" s="17"/>
      <c r="BX419" s="17"/>
      <c r="BY419" s="17"/>
      <c r="BZ419" s="17"/>
      <c r="CA419" s="17"/>
      <c r="CB419" s="17"/>
      <c r="CC419" s="17"/>
      <c r="CD419" s="17"/>
      <c r="CE419" s="17"/>
      <c r="CF419" s="17"/>
      <c r="CG419" s="17"/>
      <c r="CH419" s="17"/>
      <c r="CI419" s="17"/>
      <c r="CJ419" s="17"/>
      <c r="CK419" s="17"/>
      <c r="CL419" s="17"/>
      <c r="CM419" s="17"/>
      <c r="CN419" s="17"/>
      <c r="CO419" s="17"/>
      <c r="CP419" s="17"/>
      <c r="CQ419" s="17"/>
      <c r="CR419" s="17"/>
      <c r="CS419" s="17"/>
      <c r="CT419" s="17"/>
      <c r="CU419" s="17"/>
      <c r="CV419" s="17"/>
      <c r="CW419" s="17"/>
      <c r="CX419" s="17"/>
      <c r="CY419" s="17"/>
      <c r="CZ419" s="17"/>
      <c r="DA419" s="17"/>
      <c r="DB419" s="17"/>
      <c r="DC419" s="17"/>
    </row>
    <row r="420" spans="8:107" ht="18" customHeight="1">
      <c r="H420" s="17"/>
      <c r="I420" s="171"/>
      <c r="J420" s="287"/>
      <c r="K420" s="287"/>
      <c r="L420" s="287"/>
      <c r="M420" s="287"/>
      <c r="N420" s="287"/>
      <c r="O420" s="82"/>
      <c r="P420" s="17"/>
      <c r="Q420" s="17"/>
      <c r="R420" s="134"/>
      <c r="S420" s="82"/>
      <c r="T420" s="82"/>
      <c r="U420" s="82"/>
      <c r="V420" s="82"/>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c r="BU420" s="17"/>
      <c r="BV420" s="17"/>
      <c r="BW420" s="17"/>
      <c r="BX420" s="17"/>
      <c r="BY420" s="17"/>
      <c r="BZ420" s="17"/>
      <c r="CA420" s="17"/>
      <c r="CB420" s="17"/>
      <c r="CC420" s="17"/>
      <c r="CD420" s="17"/>
      <c r="CE420" s="17"/>
      <c r="CF420" s="17"/>
      <c r="CG420" s="17"/>
      <c r="CH420" s="17"/>
      <c r="CI420" s="17"/>
      <c r="CJ420" s="17"/>
      <c r="CK420" s="17"/>
      <c r="CL420" s="17"/>
      <c r="CM420" s="17"/>
      <c r="CN420" s="17"/>
      <c r="CO420" s="17"/>
      <c r="CP420" s="17"/>
      <c r="CQ420" s="17"/>
      <c r="CR420" s="17"/>
      <c r="CS420" s="17"/>
      <c r="CT420" s="17"/>
      <c r="CU420" s="17"/>
      <c r="CV420" s="17"/>
      <c r="CW420" s="17"/>
      <c r="CX420" s="17"/>
      <c r="CY420" s="17"/>
      <c r="CZ420" s="17"/>
      <c r="DA420" s="17"/>
      <c r="DB420" s="17"/>
      <c r="DC420" s="17"/>
    </row>
    <row r="421" spans="8:107" ht="18" customHeight="1">
      <c r="H421" s="17"/>
      <c r="I421" s="171"/>
      <c r="J421" s="287"/>
      <c r="K421" s="287"/>
      <c r="L421" s="287"/>
      <c r="M421" s="287"/>
      <c r="N421" s="287"/>
      <c r="O421" s="82"/>
      <c r="P421" s="17"/>
      <c r="Q421" s="17"/>
      <c r="R421" s="134"/>
      <c r="S421" s="82"/>
      <c r="T421" s="82"/>
      <c r="U421" s="82"/>
      <c r="V421" s="82"/>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c r="BU421" s="17"/>
      <c r="BV421" s="17"/>
      <c r="BW421" s="17"/>
      <c r="BX421" s="17"/>
      <c r="BY421" s="17"/>
      <c r="BZ421" s="17"/>
      <c r="CA421" s="17"/>
      <c r="CB421" s="17"/>
      <c r="CC421" s="17"/>
      <c r="CD421" s="17"/>
      <c r="CE421" s="17"/>
      <c r="CF421" s="17"/>
      <c r="CG421" s="17"/>
      <c r="CH421" s="17"/>
      <c r="CI421" s="17"/>
      <c r="CJ421" s="17"/>
      <c r="CK421" s="17"/>
      <c r="CL421" s="17"/>
      <c r="CM421" s="17"/>
      <c r="CN421" s="17"/>
      <c r="CO421" s="17"/>
      <c r="CP421" s="17"/>
      <c r="CQ421" s="17"/>
      <c r="CR421" s="17"/>
      <c r="CS421" s="17"/>
      <c r="CT421" s="17"/>
      <c r="CU421" s="17"/>
      <c r="CV421" s="17"/>
      <c r="CW421" s="17"/>
      <c r="CX421" s="17"/>
      <c r="CY421" s="17"/>
      <c r="CZ421" s="17"/>
      <c r="DA421" s="17"/>
      <c r="DB421" s="17"/>
      <c r="DC421" s="17"/>
    </row>
    <row r="422" spans="8:107" ht="18" customHeight="1">
      <c r="H422" s="17"/>
      <c r="I422" s="171"/>
      <c r="J422" s="287"/>
      <c r="K422" s="287"/>
      <c r="L422" s="287"/>
      <c r="M422" s="287"/>
      <c r="N422" s="287"/>
      <c r="O422" s="82"/>
      <c r="P422" s="17"/>
      <c r="Q422" s="17"/>
      <c r="R422" s="134"/>
      <c r="S422" s="82"/>
      <c r="T422" s="82"/>
      <c r="U422" s="82"/>
      <c r="V422" s="82"/>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row>
    <row r="423" spans="8:107" ht="18" customHeight="1">
      <c r="H423" s="17"/>
      <c r="I423" s="171"/>
      <c r="J423" s="287"/>
      <c r="K423" s="287"/>
      <c r="L423" s="287"/>
      <c r="M423" s="287"/>
      <c r="N423" s="287"/>
      <c r="O423" s="82"/>
      <c r="P423" s="17"/>
      <c r="Q423" s="17"/>
      <c r="R423" s="134"/>
      <c r="S423" s="82"/>
      <c r="T423" s="82"/>
      <c r="U423" s="82"/>
      <c r="V423" s="82"/>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c r="CA423" s="17"/>
      <c r="CB423" s="17"/>
      <c r="CC423" s="17"/>
      <c r="CD423" s="17"/>
      <c r="CE423" s="17"/>
      <c r="CF423" s="17"/>
      <c r="CG423" s="17"/>
      <c r="CH423" s="17"/>
      <c r="CI423" s="17"/>
      <c r="CJ423" s="17"/>
      <c r="CK423" s="17"/>
      <c r="CL423" s="17"/>
      <c r="CM423" s="17"/>
      <c r="CN423" s="17"/>
      <c r="CO423" s="17"/>
      <c r="CP423" s="17"/>
      <c r="CQ423" s="17"/>
      <c r="CR423" s="17"/>
      <c r="CS423" s="17"/>
      <c r="CT423" s="17"/>
      <c r="CU423" s="17"/>
      <c r="CV423" s="17"/>
      <c r="CW423" s="17"/>
      <c r="CX423" s="17"/>
      <c r="CY423" s="17"/>
      <c r="CZ423" s="17"/>
      <c r="DA423" s="17"/>
      <c r="DB423" s="17"/>
      <c r="DC423" s="17"/>
    </row>
    <row r="424" spans="8:107" ht="18" customHeight="1">
      <c r="H424" s="17"/>
      <c r="I424" s="171"/>
      <c r="J424" s="287"/>
      <c r="K424" s="287"/>
      <c r="L424" s="287"/>
      <c r="M424" s="287"/>
      <c r="N424" s="287"/>
      <c r="O424" s="82"/>
      <c r="P424" s="17"/>
      <c r="Q424" s="17"/>
      <c r="R424" s="134"/>
      <c r="S424" s="82"/>
      <c r="T424" s="82"/>
      <c r="U424" s="82"/>
      <c r="V424" s="82"/>
      <c r="W424" s="17"/>
      <c r="X424" s="17"/>
      <c r="Y424" s="17"/>
      <c r="Z424" s="17"/>
      <c r="AA424" s="17"/>
      <c r="AB424" s="17"/>
      <c r="AC424" s="17"/>
      <c r="AD424" s="17"/>
      <c r="AE424" s="17"/>
      <c r="AF424" s="17"/>
      <c r="AG424" s="17"/>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c r="BE424" s="17"/>
      <c r="BF424" s="17"/>
      <c r="BG424" s="17"/>
      <c r="BH424" s="17"/>
      <c r="BI424" s="17"/>
      <c r="BJ424" s="17"/>
      <c r="BK424" s="17"/>
      <c r="BL424" s="17"/>
      <c r="BM424" s="17"/>
      <c r="BN424" s="17"/>
      <c r="BO424" s="17"/>
      <c r="BP424" s="17"/>
      <c r="BQ424" s="17"/>
      <c r="BR424" s="17"/>
      <c r="BS424" s="17"/>
      <c r="BT424" s="17"/>
      <c r="BU424" s="17"/>
      <c r="BV424" s="17"/>
      <c r="BW424" s="17"/>
      <c r="BX424" s="17"/>
      <c r="BY424" s="17"/>
      <c r="BZ424" s="17"/>
      <c r="CA424" s="17"/>
      <c r="CB424" s="17"/>
      <c r="CC424" s="17"/>
      <c r="CD424" s="17"/>
      <c r="CE424" s="17"/>
      <c r="CF424" s="17"/>
      <c r="CG424" s="17"/>
      <c r="CH424" s="17"/>
      <c r="CI424" s="17"/>
      <c r="CJ424" s="17"/>
      <c r="CK424" s="17"/>
      <c r="CL424" s="17"/>
      <c r="CM424" s="17"/>
      <c r="CN424" s="17"/>
      <c r="CO424" s="17"/>
      <c r="CP424" s="17"/>
      <c r="CQ424" s="17"/>
      <c r="CR424" s="17"/>
      <c r="CS424" s="17"/>
      <c r="CT424" s="17"/>
      <c r="CU424" s="17"/>
      <c r="CV424" s="17"/>
      <c r="CW424" s="17"/>
      <c r="CX424" s="17"/>
      <c r="CY424" s="17"/>
      <c r="CZ424" s="17"/>
      <c r="DA424" s="17"/>
      <c r="DB424" s="17"/>
      <c r="DC424" s="17"/>
    </row>
    <row r="425" spans="8:107" ht="18" customHeight="1">
      <c r="H425" s="17"/>
      <c r="I425" s="171"/>
      <c r="J425" s="287"/>
      <c r="K425" s="287"/>
      <c r="L425" s="287"/>
      <c r="M425" s="287"/>
      <c r="N425" s="287"/>
      <c r="O425" s="82"/>
      <c r="P425" s="17"/>
      <c r="Q425" s="17"/>
      <c r="R425" s="134"/>
      <c r="S425" s="82"/>
      <c r="T425" s="82"/>
      <c r="U425" s="82"/>
      <c r="V425" s="82"/>
      <c r="W425" s="17"/>
      <c r="X425" s="17"/>
      <c r="Y425" s="17"/>
      <c r="Z425" s="17"/>
      <c r="AA425" s="17"/>
      <c r="AB425" s="17"/>
      <c r="AC425" s="17"/>
      <c r="AD425" s="17"/>
      <c r="AE425" s="17"/>
      <c r="AF425" s="17"/>
      <c r="AG425" s="17"/>
      <c r="AH425" s="17"/>
      <c r="AI425" s="17"/>
      <c r="AJ425" s="17"/>
      <c r="AK425" s="17"/>
      <c r="AL425" s="17"/>
      <c r="AM425" s="17"/>
      <c r="AN425" s="17"/>
      <c r="AO425" s="17"/>
      <c r="AP425" s="17"/>
      <c r="AQ425" s="17"/>
      <c r="AR425" s="17"/>
      <c r="AS425" s="17"/>
      <c r="AT425" s="17"/>
      <c r="AU425" s="17"/>
      <c r="AV425" s="17"/>
      <c r="AW425" s="17"/>
      <c r="AX425" s="17"/>
      <c r="AY425" s="17"/>
      <c r="AZ425" s="17"/>
      <c r="BA425" s="17"/>
      <c r="BB425" s="17"/>
      <c r="BC425" s="17"/>
      <c r="BD425" s="17"/>
      <c r="BE425" s="17"/>
      <c r="BF425" s="17"/>
      <c r="BG425" s="17"/>
      <c r="BH425" s="17"/>
      <c r="BI425" s="17"/>
      <c r="BJ425" s="17"/>
      <c r="BK425" s="17"/>
      <c r="BL425" s="17"/>
      <c r="BM425" s="17"/>
      <c r="BN425" s="17"/>
      <c r="BO425" s="17"/>
      <c r="BP425" s="17"/>
      <c r="BQ425" s="17"/>
      <c r="BR425" s="17"/>
      <c r="BS425" s="17"/>
      <c r="BT425" s="17"/>
      <c r="BU425" s="17"/>
      <c r="BV425" s="17"/>
      <c r="BW425" s="17"/>
      <c r="BX425" s="17"/>
      <c r="BY425" s="17"/>
      <c r="BZ425" s="17"/>
      <c r="CA425" s="17"/>
      <c r="CB425" s="17"/>
      <c r="CC425" s="17"/>
      <c r="CD425" s="17"/>
      <c r="CE425" s="17"/>
      <c r="CF425" s="17"/>
      <c r="CG425" s="17"/>
      <c r="CH425" s="17"/>
      <c r="CI425" s="17"/>
      <c r="CJ425" s="17"/>
      <c r="CK425" s="17"/>
      <c r="CL425" s="17"/>
      <c r="CM425" s="17"/>
      <c r="CN425" s="17"/>
      <c r="CO425" s="17"/>
      <c r="CP425" s="17"/>
      <c r="CQ425" s="17"/>
      <c r="CR425" s="17"/>
      <c r="CS425" s="17"/>
      <c r="CT425" s="17"/>
      <c r="CU425" s="17"/>
      <c r="CV425" s="17"/>
      <c r="CW425" s="17"/>
      <c r="CX425" s="17"/>
      <c r="CY425" s="17"/>
      <c r="CZ425" s="17"/>
      <c r="DA425" s="17"/>
      <c r="DB425" s="17"/>
      <c r="DC425" s="17"/>
    </row>
    <row r="426" spans="8:107" ht="18" customHeight="1">
      <c r="H426" s="17"/>
      <c r="I426" s="171"/>
      <c r="J426" s="287"/>
      <c r="K426" s="287"/>
      <c r="L426" s="287"/>
      <c r="M426" s="287"/>
      <c r="N426" s="287"/>
      <c r="O426" s="82"/>
      <c r="P426" s="17"/>
      <c r="Q426" s="17"/>
      <c r="R426" s="134"/>
      <c r="S426" s="82"/>
      <c r="T426" s="82"/>
      <c r="U426" s="82"/>
      <c r="V426" s="82"/>
      <c r="W426" s="17"/>
      <c r="X426" s="17"/>
      <c r="Y426" s="17"/>
      <c r="Z426" s="17"/>
      <c r="AA426" s="17"/>
      <c r="AB426" s="17"/>
      <c r="AC426" s="17"/>
      <c r="AD426" s="17"/>
      <c r="AE426" s="17"/>
      <c r="AF426" s="17"/>
      <c r="AG426" s="17"/>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c r="BN426" s="17"/>
      <c r="BO426" s="17"/>
      <c r="BP426" s="17"/>
      <c r="BQ426" s="17"/>
      <c r="BR426" s="17"/>
      <c r="BS426" s="17"/>
      <c r="BT426" s="17"/>
      <c r="BU426" s="17"/>
      <c r="BV426" s="17"/>
      <c r="BW426" s="17"/>
      <c r="BX426" s="17"/>
      <c r="BY426" s="17"/>
      <c r="BZ426" s="17"/>
      <c r="CA426" s="17"/>
      <c r="CB426" s="17"/>
      <c r="CC426" s="17"/>
      <c r="CD426" s="17"/>
      <c r="CE426" s="17"/>
      <c r="CF426" s="17"/>
      <c r="CG426" s="17"/>
      <c r="CH426" s="17"/>
      <c r="CI426" s="17"/>
      <c r="CJ426" s="17"/>
      <c r="CK426" s="17"/>
      <c r="CL426" s="17"/>
      <c r="CM426" s="17"/>
      <c r="CN426" s="17"/>
      <c r="CO426" s="17"/>
      <c r="CP426" s="17"/>
      <c r="CQ426" s="17"/>
      <c r="CR426" s="17"/>
      <c r="CS426" s="17"/>
      <c r="CT426" s="17"/>
      <c r="CU426" s="17"/>
      <c r="CV426" s="17"/>
      <c r="CW426" s="17"/>
      <c r="CX426" s="17"/>
      <c r="CY426" s="17"/>
      <c r="CZ426" s="17"/>
      <c r="DA426" s="17"/>
      <c r="DB426" s="17"/>
      <c r="DC426" s="17"/>
    </row>
    <row r="427" spans="8:107" ht="18" customHeight="1">
      <c r="H427" s="17"/>
      <c r="I427" s="171"/>
      <c r="J427" s="287"/>
      <c r="K427" s="287"/>
      <c r="L427" s="287"/>
      <c r="M427" s="287"/>
      <c r="N427" s="287"/>
      <c r="O427" s="82"/>
      <c r="P427" s="17"/>
      <c r="Q427" s="17"/>
      <c r="R427" s="134"/>
      <c r="S427" s="82"/>
      <c r="T427" s="82"/>
      <c r="U427" s="82"/>
      <c r="V427" s="82"/>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c r="BL427" s="17"/>
      <c r="BM427" s="17"/>
      <c r="BN427" s="17"/>
      <c r="BO427" s="17"/>
      <c r="BP427" s="17"/>
      <c r="BQ427" s="17"/>
      <c r="BR427" s="17"/>
      <c r="BS427" s="17"/>
      <c r="BT427" s="17"/>
      <c r="BU427" s="17"/>
      <c r="BV427" s="17"/>
      <c r="BW427" s="17"/>
      <c r="BX427" s="17"/>
      <c r="BY427" s="17"/>
      <c r="BZ427" s="17"/>
      <c r="CA427" s="17"/>
      <c r="CB427" s="17"/>
      <c r="CC427" s="17"/>
      <c r="CD427" s="17"/>
      <c r="CE427" s="17"/>
      <c r="CF427" s="17"/>
      <c r="CG427" s="17"/>
      <c r="CH427" s="17"/>
      <c r="CI427" s="17"/>
      <c r="CJ427" s="17"/>
      <c r="CK427" s="17"/>
      <c r="CL427" s="17"/>
      <c r="CM427" s="17"/>
      <c r="CN427" s="17"/>
      <c r="CO427" s="17"/>
      <c r="CP427" s="17"/>
      <c r="CQ427" s="17"/>
      <c r="CR427" s="17"/>
      <c r="CS427" s="17"/>
      <c r="CT427" s="17"/>
      <c r="CU427" s="17"/>
      <c r="CV427" s="17"/>
      <c r="CW427" s="17"/>
      <c r="CX427" s="17"/>
      <c r="CY427" s="17"/>
      <c r="CZ427" s="17"/>
      <c r="DA427" s="17"/>
      <c r="DB427" s="17"/>
      <c r="DC427" s="17"/>
    </row>
    <row r="428" spans="8:107" ht="18" customHeight="1">
      <c r="H428" s="17"/>
      <c r="I428" s="171"/>
      <c r="J428" s="287"/>
      <c r="K428" s="287"/>
      <c r="L428" s="287"/>
      <c r="M428" s="287"/>
      <c r="N428" s="287"/>
      <c r="O428" s="82"/>
      <c r="P428" s="17"/>
      <c r="Q428" s="17"/>
      <c r="R428" s="134"/>
      <c r="S428" s="82"/>
      <c r="T428" s="82"/>
      <c r="U428" s="82"/>
      <c r="V428" s="82"/>
      <c r="W428" s="17"/>
      <c r="X428" s="17"/>
      <c r="Y428" s="17"/>
      <c r="Z428" s="17"/>
      <c r="AA428" s="17"/>
      <c r="AB428" s="17"/>
      <c r="AC428" s="17"/>
      <c r="AD428" s="17"/>
      <c r="AE428" s="17"/>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17"/>
      <c r="BH428" s="17"/>
      <c r="BI428" s="17"/>
      <c r="BJ428" s="17"/>
      <c r="BK428" s="17"/>
      <c r="BL428" s="17"/>
      <c r="BM428" s="17"/>
      <c r="BN428" s="17"/>
      <c r="BO428" s="17"/>
      <c r="BP428" s="17"/>
      <c r="BQ428" s="17"/>
      <c r="BR428" s="17"/>
      <c r="BS428" s="17"/>
      <c r="BT428" s="17"/>
      <c r="BU428" s="17"/>
      <c r="BV428" s="17"/>
      <c r="BW428" s="17"/>
      <c r="BX428" s="17"/>
      <c r="BY428" s="17"/>
      <c r="BZ428" s="17"/>
      <c r="CA428" s="17"/>
      <c r="CB428" s="17"/>
      <c r="CC428" s="17"/>
      <c r="CD428" s="17"/>
      <c r="CE428" s="17"/>
      <c r="CF428" s="17"/>
      <c r="CG428" s="17"/>
      <c r="CH428" s="17"/>
      <c r="CI428" s="17"/>
      <c r="CJ428" s="17"/>
      <c r="CK428" s="17"/>
      <c r="CL428" s="17"/>
      <c r="CM428" s="17"/>
      <c r="CN428" s="17"/>
      <c r="CO428" s="17"/>
      <c r="CP428" s="17"/>
      <c r="CQ428" s="17"/>
      <c r="CR428" s="17"/>
      <c r="CS428" s="17"/>
      <c r="CT428" s="17"/>
      <c r="CU428" s="17"/>
      <c r="CV428" s="17"/>
      <c r="CW428" s="17"/>
      <c r="CX428" s="17"/>
      <c r="CY428" s="17"/>
      <c r="CZ428" s="17"/>
      <c r="DA428" s="17"/>
      <c r="DB428" s="17"/>
      <c r="DC428" s="17"/>
    </row>
    <row r="429" spans="8:107" ht="18" customHeight="1">
      <c r="H429" s="17"/>
      <c r="I429" s="171"/>
      <c r="J429" s="287"/>
      <c r="K429" s="287"/>
      <c r="L429" s="287"/>
      <c r="M429" s="287"/>
      <c r="N429" s="287"/>
      <c r="O429" s="82"/>
      <c r="P429" s="17"/>
      <c r="Q429" s="17"/>
      <c r="R429" s="134"/>
      <c r="S429" s="82"/>
      <c r="T429" s="82"/>
      <c r="U429" s="82"/>
      <c r="V429" s="82"/>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c r="BN429" s="17"/>
      <c r="BO429" s="17"/>
      <c r="BP429" s="17"/>
      <c r="BQ429" s="17"/>
      <c r="BR429" s="17"/>
      <c r="BS429" s="17"/>
      <c r="BT429" s="17"/>
      <c r="BU429" s="17"/>
      <c r="BV429" s="17"/>
      <c r="BW429" s="17"/>
      <c r="BX429" s="17"/>
      <c r="BY429" s="17"/>
      <c r="BZ429" s="17"/>
      <c r="CA429" s="17"/>
      <c r="CB429" s="17"/>
      <c r="CC429" s="17"/>
      <c r="CD429" s="17"/>
      <c r="CE429" s="17"/>
      <c r="CF429" s="17"/>
      <c r="CG429" s="17"/>
      <c r="CH429" s="17"/>
      <c r="CI429" s="17"/>
      <c r="CJ429" s="17"/>
      <c r="CK429" s="17"/>
      <c r="CL429" s="17"/>
      <c r="CM429" s="17"/>
      <c r="CN429" s="17"/>
      <c r="CO429" s="17"/>
      <c r="CP429" s="17"/>
      <c r="CQ429" s="17"/>
      <c r="CR429" s="17"/>
      <c r="CS429" s="17"/>
      <c r="CT429" s="17"/>
      <c r="CU429" s="17"/>
      <c r="CV429" s="17"/>
      <c r="CW429" s="17"/>
      <c r="CX429" s="17"/>
      <c r="CY429" s="17"/>
      <c r="CZ429" s="17"/>
      <c r="DA429" s="17"/>
      <c r="DB429" s="17"/>
      <c r="DC429" s="17"/>
    </row>
    <row r="430" spans="8:107" ht="18" customHeight="1">
      <c r="H430" s="17"/>
      <c r="I430" s="171"/>
      <c r="J430" s="287"/>
      <c r="K430" s="287"/>
      <c r="L430" s="287"/>
      <c r="M430" s="287"/>
      <c r="N430" s="287"/>
      <c r="O430" s="82"/>
      <c r="P430" s="17"/>
      <c r="Q430" s="17"/>
      <c r="R430" s="134"/>
      <c r="S430" s="82"/>
      <c r="T430" s="82"/>
      <c r="U430" s="82"/>
      <c r="V430" s="82"/>
      <c r="W430" s="17"/>
      <c r="X430" s="17"/>
      <c r="Y430" s="17"/>
      <c r="Z430" s="17"/>
      <c r="AA430" s="17"/>
      <c r="AB430" s="17"/>
      <c r="AC430" s="17"/>
      <c r="AD430" s="17"/>
      <c r="AE430" s="17"/>
      <c r="AF430" s="17"/>
      <c r="AG430" s="17"/>
      <c r="AH430" s="17"/>
      <c r="AI430" s="17"/>
      <c r="AJ430" s="17"/>
      <c r="AK430" s="17"/>
      <c r="AL430" s="17"/>
      <c r="AM430" s="17"/>
      <c r="AN430" s="17"/>
      <c r="AO430" s="17"/>
      <c r="AP430" s="17"/>
      <c r="AQ430" s="17"/>
      <c r="AR430" s="17"/>
      <c r="AS430" s="17"/>
      <c r="AT430" s="17"/>
      <c r="AU430" s="17"/>
      <c r="AV430" s="17"/>
      <c r="AW430" s="17"/>
      <c r="AX430" s="17"/>
      <c r="AY430" s="17"/>
      <c r="AZ430" s="17"/>
      <c r="BA430" s="17"/>
      <c r="BB430" s="17"/>
      <c r="BC430" s="17"/>
      <c r="BD430" s="17"/>
      <c r="BE430" s="17"/>
      <c r="BF430" s="17"/>
      <c r="BG430" s="17"/>
      <c r="BH430" s="17"/>
      <c r="BI430" s="17"/>
      <c r="BJ430" s="17"/>
      <c r="BK430" s="17"/>
      <c r="BL430" s="17"/>
      <c r="BM430" s="17"/>
      <c r="BN430" s="17"/>
      <c r="BO430" s="17"/>
      <c r="BP430" s="17"/>
      <c r="BQ430" s="17"/>
      <c r="BR430" s="17"/>
      <c r="BS430" s="17"/>
      <c r="BT430" s="17"/>
      <c r="BU430" s="17"/>
      <c r="BV430" s="17"/>
      <c r="BW430" s="17"/>
      <c r="BX430" s="17"/>
      <c r="BY430" s="17"/>
      <c r="BZ430" s="17"/>
      <c r="CA430" s="17"/>
      <c r="CB430" s="17"/>
      <c r="CC430" s="17"/>
      <c r="CD430" s="17"/>
      <c r="CE430" s="17"/>
      <c r="CF430" s="17"/>
      <c r="CG430" s="17"/>
      <c r="CH430" s="17"/>
      <c r="CI430" s="17"/>
      <c r="CJ430" s="17"/>
      <c r="CK430" s="17"/>
      <c r="CL430" s="17"/>
      <c r="CM430" s="17"/>
      <c r="CN430" s="17"/>
      <c r="CO430" s="17"/>
      <c r="CP430" s="17"/>
      <c r="CQ430" s="17"/>
      <c r="CR430" s="17"/>
      <c r="CS430" s="17"/>
      <c r="CT430" s="17"/>
      <c r="CU430" s="17"/>
      <c r="CV430" s="17"/>
      <c r="CW430" s="17"/>
      <c r="CX430" s="17"/>
      <c r="CY430" s="17"/>
      <c r="CZ430" s="17"/>
      <c r="DA430" s="17"/>
      <c r="DB430" s="17"/>
      <c r="DC430" s="17"/>
    </row>
    <row r="431" spans="8:107" ht="18" customHeight="1">
      <c r="H431" s="17"/>
      <c r="I431" s="171"/>
      <c r="J431" s="287"/>
      <c r="K431" s="287"/>
      <c r="L431" s="287"/>
      <c r="M431" s="287"/>
      <c r="N431" s="287"/>
      <c r="O431" s="82"/>
      <c r="P431" s="17"/>
      <c r="Q431" s="17"/>
      <c r="R431" s="134"/>
      <c r="S431" s="82"/>
      <c r="T431" s="82"/>
      <c r="U431" s="82"/>
      <c r="V431" s="82"/>
      <c r="W431" s="17"/>
      <c r="X431" s="17"/>
      <c r="Y431" s="17"/>
      <c r="Z431" s="17"/>
      <c r="AA431" s="17"/>
      <c r="AB431" s="17"/>
      <c r="AC431" s="17"/>
      <c r="AD431" s="17"/>
      <c r="AE431" s="17"/>
      <c r="AF431" s="17"/>
      <c r="AG431" s="17"/>
      <c r="AH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c r="BE431" s="17"/>
      <c r="BF431" s="17"/>
      <c r="BG431" s="17"/>
      <c r="BH431" s="17"/>
      <c r="BI431" s="17"/>
      <c r="BJ431" s="17"/>
      <c r="BK431" s="17"/>
      <c r="BL431" s="17"/>
      <c r="BM431" s="17"/>
      <c r="BN431" s="17"/>
      <c r="BO431" s="17"/>
      <c r="BP431" s="17"/>
      <c r="BQ431" s="17"/>
      <c r="BR431" s="17"/>
      <c r="BS431" s="17"/>
      <c r="BT431" s="17"/>
      <c r="BU431" s="17"/>
      <c r="BV431" s="17"/>
      <c r="BW431" s="17"/>
      <c r="BX431" s="17"/>
      <c r="BY431" s="17"/>
      <c r="BZ431" s="17"/>
      <c r="CA431" s="17"/>
      <c r="CB431" s="17"/>
      <c r="CC431" s="17"/>
      <c r="CD431" s="17"/>
      <c r="CE431" s="17"/>
      <c r="CF431" s="17"/>
      <c r="CG431" s="17"/>
      <c r="CH431" s="17"/>
      <c r="CI431" s="17"/>
      <c r="CJ431" s="17"/>
      <c r="CK431" s="17"/>
      <c r="CL431" s="17"/>
      <c r="CM431" s="17"/>
      <c r="CN431" s="17"/>
      <c r="CO431" s="17"/>
      <c r="CP431" s="17"/>
      <c r="CQ431" s="17"/>
      <c r="CR431" s="17"/>
      <c r="CS431" s="17"/>
      <c r="CT431" s="17"/>
      <c r="CU431" s="17"/>
      <c r="CV431" s="17"/>
      <c r="CW431" s="17"/>
      <c r="CX431" s="17"/>
      <c r="CY431" s="17"/>
      <c r="CZ431" s="17"/>
      <c r="DA431" s="17"/>
      <c r="DB431" s="17"/>
      <c r="DC431" s="17"/>
    </row>
    <row r="432" spans="8:107" ht="18" customHeight="1">
      <c r="H432" s="17"/>
      <c r="I432" s="171"/>
      <c r="J432" s="287"/>
      <c r="K432" s="287"/>
      <c r="L432" s="287"/>
      <c r="M432" s="287"/>
      <c r="N432" s="287"/>
      <c r="O432" s="82"/>
      <c r="P432" s="17"/>
      <c r="Q432" s="17"/>
      <c r="R432" s="134"/>
      <c r="S432" s="82"/>
      <c r="T432" s="82"/>
      <c r="U432" s="82"/>
      <c r="V432" s="82"/>
      <c r="W432" s="17"/>
      <c r="X432" s="17"/>
      <c r="Y432" s="17"/>
      <c r="Z432" s="17"/>
      <c r="AA432" s="17"/>
      <c r="AB432" s="17"/>
      <c r="AC432" s="17"/>
      <c r="AD432" s="17"/>
      <c r="AE432" s="17"/>
      <c r="AF432" s="17"/>
      <c r="AG432" s="17"/>
      <c r="AH432" s="17"/>
      <c r="AI432" s="17"/>
      <c r="AJ432" s="17"/>
      <c r="AK432" s="17"/>
      <c r="AL432" s="17"/>
      <c r="AM432" s="17"/>
      <c r="AN432" s="17"/>
      <c r="AO432" s="17"/>
      <c r="AP432" s="17"/>
      <c r="AQ432" s="17"/>
      <c r="AR432" s="17"/>
      <c r="AS432" s="17"/>
      <c r="AT432" s="17"/>
      <c r="AU432" s="17"/>
      <c r="AV432" s="17"/>
      <c r="AW432" s="17"/>
      <c r="AX432" s="17"/>
      <c r="AY432" s="17"/>
      <c r="AZ432" s="17"/>
      <c r="BA432" s="17"/>
      <c r="BB432" s="17"/>
      <c r="BC432" s="17"/>
      <c r="BD432" s="17"/>
      <c r="BE432" s="17"/>
      <c r="BF432" s="17"/>
      <c r="BG432" s="17"/>
      <c r="BH432" s="17"/>
      <c r="BI432" s="17"/>
      <c r="BJ432" s="17"/>
      <c r="BK432" s="17"/>
      <c r="BL432" s="17"/>
      <c r="BM432" s="17"/>
      <c r="BN432" s="17"/>
      <c r="BO432" s="17"/>
      <c r="BP432" s="17"/>
      <c r="BQ432" s="17"/>
      <c r="BR432" s="17"/>
      <c r="BS432" s="17"/>
      <c r="BT432" s="17"/>
      <c r="BU432" s="17"/>
      <c r="BV432" s="17"/>
      <c r="BW432" s="17"/>
      <c r="BX432" s="17"/>
      <c r="BY432" s="17"/>
      <c r="BZ432" s="17"/>
      <c r="CA432" s="17"/>
      <c r="CB432" s="17"/>
      <c r="CC432" s="17"/>
      <c r="CD432" s="17"/>
      <c r="CE432" s="17"/>
      <c r="CF432" s="17"/>
      <c r="CG432" s="17"/>
      <c r="CH432" s="17"/>
      <c r="CI432" s="17"/>
      <c r="CJ432" s="17"/>
      <c r="CK432" s="17"/>
      <c r="CL432" s="17"/>
      <c r="CM432" s="17"/>
      <c r="CN432" s="17"/>
      <c r="CO432" s="17"/>
      <c r="CP432" s="17"/>
      <c r="CQ432" s="17"/>
      <c r="CR432" s="17"/>
      <c r="CS432" s="17"/>
      <c r="CT432" s="17"/>
      <c r="CU432" s="17"/>
      <c r="CV432" s="17"/>
      <c r="CW432" s="17"/>
      <c r="CX432" s="17"/>
      <c r="CY432" s="17"/>
      <c r="CZ432" s="17"/>
      <c r="DA432" s="17"/>
      <c r="DB432" s="17"/>
      <c r="DC432" s="17"/>
    </row>
    <row r="433" spans="8:107" ht="18" customHeight="1">
      <c r="H433" s="17"/>
      <c r="I433" s="171"/>
      <c r="J433" s="287"/>
      <c r="K433" s="287"/>
      <c r="L433" s="287"/>
      <c r="M433" s="287"/>
      <c r="N433" s="287"/>
      <c r="O433" s="82"/>
      <c r="P433" s="17"/>
      <c r="Q433" s="17"/>
      <c r="R433" s="134"/>
      <c r="S433" s="82"/>
      <c r="T433" s="82"/>
      <c r="U433" s="82"/>
      <c r="V433" s="82"/>
      <c r="W433" s="17"/>
      <c r="X433" s="17"/>
      <c r="Y433" s="17"/>
      <c r="Z433" s="17"/>
      <c r="AA433" s="17"/>
      <c r="AB433" s="17"/>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c r="BQ433" s="17"/>
      <c r="BR433" s="17"/>
      <c r="BS433" s="17"/>
      <c r="BT433" s="17"/>
      <c r="BU433" s="17"/>
      <c r="BV433" s="17"/>
      <c r="BW433" s="17"/>
      <c r="BX433" s="17"/>
      <c r="BY433" s="17"/>
      <c r="BZ433" s="17"/>
      <c r="CA433" s="17"/>
      <c r="CB433" s="17"/>
      <c r="CC433" s="17"/>
      <c r="CD433" s="17"/>
      <c r="CE433" s="17"/>
      <c r="CF433" s="17"/>
      <c r="CG433" s="17"/>
      <c r="CH433" s="17"/>
      <c r="CI433" s="17"/>
      <c r="CJ433" s="17"/>
      <c r="CK433" s="17"/>
      <c r="CL433" s="17"/>
      <c r="CM433" s="17"/>
      <c r="CN433" s="17"/>
      <c r="CO433" s="17"/>
      <c r="CP433" s="17"/>
      <c r="CQ433" s="17"/>
      <c r="CR433" s="17"/>
      <c r="CS433" s="17"/>
      <c r="CT433" s="17"/>
      <c r="CU433" s="17"/>
      <c r="CV433" s="17"/>
      <c r="CW433" s="17"/>
      <c r="CX433" s="17"/>
      <c r="CY433" s="17"/>
      <c r="CZ433" s="17"/>
      <c r="DA433" s="17"/>
      <c r="DB433" s="17"/>
      <c r="DC433" s="17"/>
    </row>
    <row r="434" spans="8:107" ht="18" customHeight="1">
      <c r="H434" s="17"/>
      <c r="I434" s="171"/>
      <c r="J434" s="287"/>
      <c r="K434" s="287"/>
      <c r="L434" s="287"/>
      <c r="M434" s="287"/>
      <c r="N434" s="287"/>
      <c r="O434" s="82"/>
      <c r="P434" s="17"/>
      <c r="Q434" s="17"/>
      <c r="R434" s="134"/>
      <c r="S434" s="82"/>
      <c r="T434" s="82"/>
      <c r="U434" s="82"/>
      <c r="V434" s="82"/>
      <c r="W434" s="17"/>
      <c r="X434" s="17"/>
      <c r="Y434" s="17"/>
      <c r="Z434" s="17"/>
      <c r="AA434" s="17"/>
      <c r="AB434" s="17"/>
      <c r="AC434" s="17"/>
      <c r="AD434" s="17"/>
      <c r="AE434" s="17"/>
      <c r="AF434" s="17"/>
      <c r="AG434" s="17"/>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17"/>
      <c r="BH434" s="17"/>
      <c r="BI434" s="17"/>
      <c r="BJ434" s="17"/>
      <c r="BK434" s="17"/>
      <c r="BL434" s="17"/>
      <c r="BM434" s="17"/>
      <c r="BN434" s="17"/>
      <c r="BO434" s="17"/>
      <c r="BP434" s="17"/>
      <c r="BQ434" s="17"/>
      <c r="BR434" s="17"/>
      <c r="BS434" s="17"/>
      <c r="BT434" s="17"/>
      <c r="BU434" s="17"/>
      <c r="BV434" s="17"/>
      <c r="BW434" s="17"/>
      <c r="BX434" s="17"/>
      <c r="BY434" s="17"/>
      <c r="BZ434" s="17"/>
      <c r="CA434" s="17"/>
      <c r="CB434" s="17"/>
      <c r="CC434" s="17"/>
      <c r="CD434" s="17"/>
      <c r="CE434" s="17"/>
      <c r="CF434" s="17"/>
      <c r="CG434" s="17"/>
      <c r="CH434" s="17"/>
      <c r="CI434" s="17"/>
      <c r="CJ434" s="17"/>
      <c r="CK434" s="17"/>
      <c r="CL434" s="17"/>
      <c r="CM434" s="17"/>
      <c r="CN434" s="17"/>
      <c r="CO434" s="17"/>
      <c r="CP434" s="17"/>
      <c r="CQ434" s="17"/>
      <c r="CR434" s="17"/>
      <c r="CS434" s="17"/>
      <c r="CT434" s="17"/>
      <c r="CU434" s="17"/>
      <c r="CV434" s="17"/>
      <c r="CW434" s="17"/>
      <c r="CX434" s="17"/>
      <c r="CY434" s="17"/>
      <c r="CZ434" s="17"/>
      <c r="DA434" s="17"/>
      <c r="DB434" s="17"/>
      <c r="DC434" s="17"/>
    </row>
    <row r="435" spans="8:107" ht="18" customHeight="1">
      <c r="H435" s="17"/>
      <c r="I435" s="171"/>
      <c r="J435" s="287"/>
      <c r="K435" s="287"/>
      <c r="L435" s="287"/>
      <c r="M435" s="287"/>
      <c r="N435" s="287"/>
      <c r="O435" s="82"/>
      <c r="P435" s="17"/>
      <c r="Q435" s="17"/>
      <c r="R435" s="134"/>
      <c r="S435" s="82"/>
      <c r="T435" s="82"/>
      <c r="U435" s="82"/>
      <c r="V435" s="82"/>
      <c r="W435" s="17"/>
      <c r="X435" s="17"/>
      <c r="Y435" s="17"/>
      <c r="Z435" s="17"/>
      <c r="AA435" s="17"/>
      <c r="AB435" s="17"/>
      <c r="AC435" s="17"/>
      <c r="AD435" s="17"/>
      <c r="AE435" s="17"/>
      <c r="AF435" s="17"/>
      <c r="AG435" s="17"/>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7"/>
      <c r="BS435" s="17"/>
      <c r="BT435" s="17"/>
      <c r="BU435" s="17"/>
      <c r="BV435" s="17"/>
      <c r="BW435" s="17"/>
      <c r="BX435" s="17"/>
      <c r="BY435" s="17"/>
      <c r="BZ435" s="17"/>
      <c r="CA435" s="17"/>
      <c r="CB435" s="17"/>
      <c r="CC435" s="17"/>
      <c r="CD435" s="17"/>
      <c r="CE435" s="17"/>
      <c r="CF435" s="17"/>
      <c r="CG435" s="17"/>
      <c r="CH435" s="17"/>
      <c r="CI435" s="17"/>
      <c r="CJ435" s="17"/>
      <c r="CK435" s="17"/>
      <c r="CL435" s="17"/>
      <c r="CM435" s="17"/>
      <c r="CN435" s="17"/>
      <c r="CO435" s="17"/>
      <c r="CP435" s="17"/>
      <c r="CQ435" s="17"/>
      <c r="CR435" s="17"/>
      <c r="CS435" s="17"/>
      <c r="CT435" s="17"/>
      <c r="CU435" s="17"/>
      <c r="CV435" s="17"/>
      <c r="CW435" s="17"/>
      <c r="CX435" s="17"/>
      <c r="CY435" s="17"/>
      <c r="CZ435" s="17"/>
      <c r="DA435" s="17"/>
      <c r="DB435" s="17"/>
      <c r="DC435" s="17"/>
    </row>
    <row r="436" spans="8:107" ht="18" customHeight="1">
      <c r="H436" s="17"/>
      <c r="I436" s="171"/>
      <c r="J436" s="287"/>
      <c r="K436" s="287"/>
      <c r="L436" s="287"/>
      <c r="M436" s="287"/>
      <c r="N436" s="287"/>
      <c r="O436" s="82"/>
      <c r="P436" s="17"/>
      <c r="Q436" s="17"/>
      <c r="R436" s="134"/>
      <c r="S436" s="82"/>
      <c r="T436" s="82"/>
      <c r="U436" s="82"/>
      <c r="V436" s="82"/>
      <c r="W436" s="17"/>
      <c r="X436" s="17"/>
      <c r="Y436" s="17"/>
      <c r="Z436" s="17"/>
      <c r="AA436" s="17"/>
      <c r="AB436" s="17"/>
      <c r="AC436" s="17"/>
      <c r="AD436" s="17"/>
      <c r="AE436" s="17"/>
      <c r="AF436" s="17"/>
      <c r="AG436" s="17"/>
      <c r="AH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c r="BE436" s="17"/>
      <c r="BF436" s="17"/>
      <c r="BG436" s="17"/>
      <c r="BH436" s="17"/>
      <c r="BI436" s="17"/>
      <c r="BJ436" s="17"/>
      <c r="BK436" s="17"/>
      <c r="BL436" s="17"/>
      <c r="BM436" s="17"/>
      <c r="BN436" s="17"/>
      <c r="BO436" s="17"/>
      <c r="BP436" s="17"/>
      <c r="BQ436" s="17"/>
      <c r="BR436" s="17"/>
      <c r="BS436" s="17"/>
      <c r="BT436" s="17"/>
      <c r="BU436" s="17"/>
      <c r="BV436" s="17"/>
      <c r="BW436" s="17"/>
      <c r="BX436" s="17"/>
      <c r="BY436" s="17"/>
      <c r="BZ436" s="17"/>
      <c r="CA436" s="17"/>
      <c r="CB436" s="17"/>
      <c r="CC436" s="17"/>
      <c r="CD436" s="17"/>
      <c r="CE436" s="17"/>
      <c r="CF436" s="17"/>
      <c r="CG436" s="17"/>
      <c r="CH436" s="17"/>
      <c r="CI436" s="17"/>
      <c r="CJ436" s="17"/>
      <c r="CK436" s="17"/>
      <c r="CL436" s="17"/>
      <c r="CM436" s="17"/>
      <c r="CN436" s="17"/>
      <c r="CO436" s="17"/>
      <c r="CP436" s="17"/>
      <c r="CQ436" s="17"/>
      <c r="CR436" s="17"/>
      <c r="CS436" s="17"/>
      <c r="CT436" s="17"/>
      <c r="CU436" s="17"/>
      <c r="CV436" s="17"/>
      <c r="CW436" s="17"/>
      <c r="CX436" s="17"/>
      <c r="CY436" s="17"/>
      <c r="CZ436" s="17"/>
      <c r="DA436" s="17"/>
      <c r="DB436" s="17"/>
      <c r="DC436" s="17"/>
    </row>
    <row r="437" spans="8:107" ht="18" customHeight="1">
      <c r="H437" s="17"/>
      <c r="I437" s="171"/>
      <c r="J437" s="287"/>
      <c r="K437" s="287"/>
      <c r="L437" s="287"/>
      <c r="M437" s="287"/>
      <c r="N437" s="287"/>
      <c r="O437" s="82"/>
      <c r="P437" s="17"/>
      <c r="Q437" s="17"/>
      <c r="R437" s="134"/>
      <c r="S437" s="82"/>
      <c r="T437" s="82"/>
      <c r="U437" s="82"/>
      <c r="V437" s="82"/>
      <c r="W437" s="17"/>
      <c r="X437" s="17"/>
      <c r="Y437" s="17"/>
      <c r="Z437" s="17"/>
      <c r="AA437" s="17"/>
      <c r="AB437" s="17"/>
      <c r="AC437" s="17"/>
      <c r="AD437" s="17"/>
      <c r="AE437" s="17"/>
      <c r="AF437" s="17"/>
      <c r="AG437" s="17"/>
      <c r="AH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c r="BE437" s="17"/>
      <c r="BF437" s="17"/>
      <c r="BG437" s="17"/>
      <c r="BH437" s="17"/>
      <c r="BI437" s="17"/>
      <c r="BJ437" s="17"/>
      <c r="BK437" s="17"/>
      <c r="BL437" s="17"/>
      <c r="BM437" s="17"/>
      <c r="BN437" s="17"/>
      <c r="BO437" s="17"/>
      <c r="BP437" s="17"/>
      <c r="BQ437" s="17"/>
      <c r="BR437" s="17"/>
      <c r="BS437" s="17"/>
      <c r="BT437" s="17"/>
      <c r="BU437" s="17"/>
      <c r="BV437" s="17"/>
      <c r="BW437" s="17"/>
      <c r="BX437" s="17"/>
      <c r="BY437" s="17"/>
      <c r="BZ437" s="17"/>
      <c r="CA437" s="17"/>
      <c r="CB437" s="17"/>
      <c r="CC437" s="17"/>
      <c r="CD437" s="17"/>
      <c r="CE437" s="17"/>
      <c r="CF437" s="17"/>
      <c r="CG437" s="17"/>
      <c r="CH437" s="17"/>
      <c r="CI437" s="17"/>
      <c r="CJ437" s="17"/>
      <c r="CK437" s="17"/>
      <c r="CL437" s="17"/>
      <c r="CM437" s="17"/>
      <c r="CN437" s="17"/>
      <c r="CO437" s="17"/>
      <c r="CP437" s="17"/>
      <c r="CQ437" s="17"/>
      <c r="CR437" s="17"/>
      <c r="CS437" s="17"/>
      <c r="CT437" s="17"/>
      <c r="CU437" s="17"/>
      <c r="CV437" s="17"/>
      <c r="CW437" s="17"/>
      <c r="CX437" s="17"/>
      <c r="CY437" s="17"/>
      <c r="CZ437" s="17"/>
      <c r="DA437" s="17"/>
      <c r="DB437" s="17"/>
      <c r="DC437" s="17"/>
    </row>
    <row r="438" spans="8:107" ht="18" customHeight="1">
      <c r="H438" s="17"/>
      <c r="I438" s="171"/>
      <c r="J438" s="287"/>
      <c r="K438" s="287"/>
      <c r="L438" s="287"/>
      <c r="M438" s="287"/>
      <c r="N438" s="287"/>
      <c r="O438" s="82"/>
      <c r="P438" s="17"/>
      <c r="Q438" s="17"/>
      <c r="R438" s="134"/>
      <c r="S438" s="82"/>
      <c r="T438" s="82"/>
      <c r="U438" s="82"/>
      <c r="V438" s="82"/>
      <c r="W438" s="17"/>
      <c r="X438" s="17"/>
      <c r="Y438" s="17"/>
      <c r="Z438" s="17"/>
      <c r="AA438" s="17"/>
      <c r="AB438" s="17"/>
      <c r="AC438" s="17"/>
      <c r="AD438" s="17"/>
      <c r="AE438" s="17"/>
      <c r="AF438" s="17"/>
      <c r="AG438" s="17"/>
      <c r="AH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c r="BE438" s="17"/>
      <c r="BF438" s="17"/>
      <c r="BG438" s="17"/>
      <c r="BH438" s="17"/>
      <c r="BI438" s="17"/>
      <c r="BJ438" s="17"/>
      <c r="BK438" s="17"/>
      <c r="BL438" s="17"/>
      <c r="BM438" s="17"/>
      <c r="BN438" s="17"/>
      <c r="BO438" s="17"/>
      <c r="BP438" s="17"/>
      <c r="BQ438" s="17"/>
      <c r="BR438" s="17"/>
      <c r="BS438" s="17"/>
      <c r="BT438" s="17"/>
      <c r="BU438" s="17"/>
      <c r="BV438" s="17"/>
      <c r="BW438" s="17"/>
      <c r="BX438" s="17"/>
      <c r="BY438" s="17"/>
      <c r="BZ438" s="17"/>
      <c r="CA438" s="17"/>
      <c r="CB438" s="17"/>
      <c r="CC438" s="17"/>
      <c r="CD438" s="17"/>
      <c r="CE438" s="17"/>
      <c r="CF438" s="17"/>
      <c r="CG438" s="17"/>
      <c r="CH438" s="17"/>
      <c r="CI438" s="17"/>
      <c r="CJ438" s="17"/>
      <c r="CK438" s="17"/>
      <c r="CL438" s="17"/>
      <c r="CM438" s="17"/>
      <c r="CN438" s="17"/>
      <c r="CO438" s="17"/>
      <c r="CP438" s="17"/>
      <c r="CQ438" s="17"/>
      <c r="CR438" s="17"/>
      <c r="CS438" s="17"/>
      <c r="CT438" s="17"/>
      <c r="CU438" s="17"/>
      <c r="CV438" s="17"/>
      <c r="CW438" s="17"/>
      <c r="CX438" s="17"/>
      <c r="CY438" s="17"/>
      <c r="CZ438" s="17"/>
      <c r="DA438" s="17"/>
      <c r="DB438" s="17"/>
      <c r="DC438" s="17"/>
    </row>
    <row r="439" spans="8:107" ht="18" customHeight="1">
      <c r="H439" s="17"/>
      <c r="I439" s="171"/>
      <c r="J439" s="287"/>
      <c r="K439" s="287"/>
      <c r="L439" s="287"/>
      <c r="M439" s="287"/>
      <c r="N439" s="287"/>
      <c r="O439" s="82"/>
      <c r="P439" s="17"/>
      <c r="Q439" s="17"/>
      <c r="R439" s="134"/>
      <c r="S439" s="82"/>
      <c r="T439" s="82"/>
      <c r="U439" s="82"/>
      <c r="V439" s="82"/>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c r="BL439" s="17"/>
      <c r="BM439" s="17"/>
      <c r="BN439" s="17"/>
      <c r="BO439" s="17"/>
      <c r="BP439" s="17"/>
      <c r="BQ439" s="17"/>
      <c r="BR439" s="17"/>
      <c r="BS439" s="17"/>
      <c r="BT439" s="17"/>
      <c r="BU439" s="17"/>
      <c r="BV439" s="17"/>
      <c r="BW439" s="17"/>
      <c r="BX439" s="17"/>
      <c r="BY439" s="17"/>
      <c r="BZ439" s="17"/>
      <c r="CA439" s="17"/>
      <c r="CB439" s="17"/>
      <c r="CC439" s="17"/>
      <c r="CD439" s="17"/>
      <c r="CE439" s="17"/>
      <c r="CF439" s="17"/>
      <c r="CG439" s="17"/>
      <c r="CH439" s="17"/>
      <c r="CI439" s="17"/>
      <c r="CJ439" s="17"/>
      <c r="CK439" s="17"/>
      <c r="CL439" s="17"/>
      <c r="CM439" s="17"/>
      <c r="CN439" s="17"/>
      <c r="CO439" s="17"/>
      <c r="CP439" s="17"/>
      <c r="CQ439" s="17"/>
      <c r="CR439" s="17"/>
      <c r="CS439" s="17"/>
      <c r="CT439" s="17"/>
      <c r="CU439" s="17"/>
      <c r="CV439" s="17"/>
      <c r="CW439" s="17"/>
      <c r="CX439" s="17"/>
      <c r="CY439" s="17"/>
      <c r="CZ439" s="17"/>
      <c r="DA439" s="17"/>
      <c r="DB439" s="17"/>
      <c r="DC439" s="17"/>
    </row>
    <row r="440" spans="8:107" ht="18" customHeight="1">
      <c r="H440" s="17"/>
      <c r="I440" s="171"/>
      <c r="J440" s="287"/>
      <c r="K440" s="287"/>
      <c r="L440" s="287"/>
      <c r="M440" s="287"/>
      <c r="N440" s="287"/>
      <c r="O440" s="82"/>
      <c r="P440" s="17"/>
      <c r="Q440" s="17"/>
      <c r="R440" s="134"/>
      <c r="S440" s="82"/>
      <c r="T440" s="82"/>
      <c r="U440" s="82"/>
      <c r="V440" s="82"/>
      <c r="W440" s="17"/>
      <c r="X440" s="17"/>
      <c r="Y440" s="17"/>
      <c r="Z440" s="17"/>
      <c r="AA440" s="17"/>
      <c r="AB440" s="17"/>
      <c r="AC440" s="17"/>
      <c r="AD440" s="17"/>
      <c r="AE440" s="17"/>
      <c r="AF440" s="17"/>
      <c r="AG440" s="17"/>
      <c r="AH440" s="17"/>
      <c r="AI440" s="17"/>
      <c r="AJ440" s="17"/>
      <c r="AK440" s="17"/>
      <c r="AL440" s="17"/>
      <c r="AM440" s="17"/>
      <c r="AN440" s="17"/>
      <c r="AO440" s="17"/>
      <c r="AP440" s="17"/>
      <c r="AQ440" s="17"/>
      <c r="AR440" s="17"/>
      <c r="AS440" s="17"/>
      <c r="AT440" s="17"/>
      <c r="AU440" s="17"/>
      <c r="AV440" s="17"/>
      <c r="AW440" s="17"/>
      <c r="AX440" s="17"/>
      <c r="AY440" s="17"/>
      <c r="AZ440" s="17"/>
      <c r="BA440" s="17"/>
      <c r="BB440" s="17"/>
      <c r="BC440" s="17"/>
      <c r="BD440" s="17"/>
      <c r="BE440" s="17"/>
      <c r="BF440" s="17"/>
      <c r="BG440" s="17"/>
      <c r="BH440" s="17"/>
      <c r="BI440" s="17"/>
      <c r="BJ440" s="17"/>
      <c r="BK440" s="17"/>
      <c r="BL440" s="17"/>
      <c r="BM440" s="17"/>
      <c r="BN440" s="17"/>
      <c r="BO440" s="17"/>
      <c r="BP440" s="17"/>
      <c r="BQ440" s="17"/>
      <c r="BR440" s="17"/>
      <c r="BS440" s="17"/>
      <c r="BT440" s="17"/>
      <c r="BU440" s="17"/>
      <c r="BV440" s="17"/>
      <c r="BW440" s="17"/>
      <c r="BX440" s="17"/>
      <c r="BY440" s="17"/>
      <c r="BZ440" s="17"/>
      <c r="CA440" s="17"/>
      <c r="CB440" s="17"/>
      <c r="CC440" s="17"/>
      <c r="CD440" s="17"/>
      <c r="CE440" s="17"/>
      <c r="CF440" s="17"/>
      <c r="CG440" s="17"/>
      <c r="CH440" s="17"/>
      <c r="CI440" s="17"/>
      <c r="CJ440" s="17"/>
      <c r="CK440" s="17"/>
      <c r="CL440" s="17"/>
      <c r="CM440" s="17"/>
      <c r="CN440" s="17"/>
      <c r="CO440" s="17"/>
      <c r="CP440" s="17"/>
      <c r="CQ440" s="17"/>
      <c r="CR440" s="17"/>
      <c r="CS440" s="17"/>
      <c r="CT440" s="17"/>
      <c r="CU440" s="17"/>
      <c r="CV440" s="17"/>
      <c r="CW440" s="17"/>
      <c r="CX440" s="17"/>
      <c r="CY440" s="17"/>
      <c r="CZ440" s="17"/>
      <c r="DA440" s="17"/>
      <c r="DB440" s="17"/>
      <c r="DC440" s="17"/>
    </row>
    <row r="441" spans="8:107" ht="18" customHeight="1">
      <c r="H441" s="17"/>
      <c r="I441" s="171"/>
      <c r="J441" s="287"/>
      <c r="K441" s="287"/>
      <c r="L441" s="287"/>
      <c r="M441" s="287"/>
      <c r="N441" s="287"/>
      <c r="O441" s="82"/>
      <c r="P441" s="17"/>
      <c r="Q441" s="17"/>
      <c r="R441" s="134"/>
      <c r="S441" s="82"/>
      <c r="T441" s="82"/>
      <c r="U441" s="82"/>
      <c r="V441" s="82"/>
      <c r="W441" s="17"/>
      <c r="X441" s="17"/>
      <c r="Y441" s="17"/>
      <c r="Z441" s="17"/>
      <c r="AA441" s="17"/>
      <c r="AB441" s="17"/>
      <c r="AC441" s="17"/>
      <c r="AD441" s="17"/>
      <c r="AE441" s="17"/>
      <c r="AF441" s="17"/>
      <c r="AG441" s="17"/>
      <c r="AH441" s="17"/>
      <c r="AI441" s="17"/>
      <c r="AJ441" s="17"/>
      <c r="AK441" s="17"/>
      <c r="AL441" s="17"/>
      <c r="AM441" s="17"/>
      <c r="AN441" s="17"/>
      <c r="AO441" s="17"/>
      <c r="AP441" s="17"/>
      <c r="AQ441" s="17"/>
      <c r="AR441" s="17"/>
      <c r="AS441" s="17"/>
      <c r="AT441" s="17"/>
      <c r="AU441" s="17"/>
      <c r="AV441" s="17"/>
      <c r="AW441" s="17"/>
      <c r="AX441" s="17"/>
      <c r="AY441" s="17"/>
      <c r="AZ441" s="17"/>
      <c r="BA441" s="17"/>
      <c r="BB441" s="17"/>
      <c r="BC441" s="17"/>
      <c r="BD441" s="17"/>
      <c r="BE441" s="17"/>
      <c r="BF441" s="17"/>
      <c r="BG441" s="17"/>
      <c r="BH441" s="17"/>
      <c r="BI441" s="17"/>
      <c r="BJ441" s="17"/>
      <c r="BK441" s="17"/>
      <c r="BL441" s="17"/>
      <c r="BM441" s="17"/>
      <c r="BN441" s="17"/>
      <c r="BO441" s="17"/>
      <c r="BP441" s="17"/>
      <c r="BQ441" s="17"/>
      <c r="BR441" s="17"/>
      <c r="BS441" s="17"/>
      <c r="BT441" s="17"/>
      <c r="BU441" s="17"/>
      <c r="BV441" s="17"/>
      <c r="BW441" s="17"/>
      <c r="BX441" s="17"/>
      <c r="BY441" s="17"/>
      <c r="BZ441" s="17"/>
      <c r="CA441" s="17"/>
      <c r="CB441" s="17"/>
      <c r="CC441" s="17"/>
      <c r="CD441" s="17"/>
      <c r="CE441" s="17"/>
      <c r="CF441" s="17"/>
      <c r="CG441" s="17"/>
      <c r="CH441" s="17"/>
      <c r="CI441" s="17"/>
      <c r="CJ441" s="17"/>
      <c r="CK441" s="17"/>
      <c r="CL441" s="17"/>
      <c r="CM441" s="17"/>
      <c r="CN441" s="17"/>
      <c r="CO441" s="17"/>
      <c r="CP441" s="17"/>
      <c r="CQ441" s="17"/>
      <c r="CR441" s="17"/>
      <c r="CS441" s="17"/>
      <c r="CT441" s="17"/>
      <c r="CU441" s="17"/>
      <c r="CV441" s="17"/>
      <c r="CW441" s="17"/>
      <c r="CX441" s="17"/>
      <c r="CY441" s="17"/>
      <c r="CZ441" s="17"/>
      <c r="DA441" s="17"/>
      <c r="DB441" s="17"/>
      <c r="DC441" s="17"/>
    </row>
    <row r="442" spans="8:107" ht="18" customHeight="1">
      <c r="H442" s="17"/>
      <c r="I442" s="171"/>
      <c r="J442" s="287"/>
      <c r="K442" s="287"/>
      <c r="L442" s="287"/>
      <c r="M442" s="287"/>
      <c r="N442" s="287"/>
      <c r="O442" s="82"/>
      <c r="P442" s="17"/>
      <c r="Q442" s="17"/>
      <c r="R442" s="134"/>
      <c r="S442" s="82"/>
      <c r="T442" s="82"/>
      <c r="U442" s="82"/>
      <c r="V442" s="82"/>
      <c r="W442" s="17"/>
      <c r="X442" s="17"/>
      <c r="Y442" s="17"/>
      <c r="Z442" s="17"/>
      <c r="AA442" s="17"/>
      <c r="AB442" s="17"/>
      <c r="AC442" s="17"/>
      <c r="AD442" s="17"/>
      <c r="AE442" s="17"/>
      <c r="AF442" s="17"/>
      <c r="AG442" s="17"/>
      <c r="AH442" s="17"/>
      <c r="AI442" s="17"/>
      <c r="AJ442" s="17"/>
      <c r="AK442" s="17"/>
      <c r="AL442" s="17"/>
      <c r="AM442" s="17"/>
      <c r="AN442" s="17"/>
      <c r="AO442" s="17"/>
      <c r="AP442" s="17"/>
      <c r="AQ442" s="17"/>
      <c r="AR442" s="17"/>
      <c r="AS442" s="17"/>
      <c r="AT442" s="17"/>
      <c r="AU442" s="17"/>
      <c r="AV442" s="17"/>
      <c r="AW442" s="17"/>
      <c r="AX442" s="17"/>
      <c r="AY442" s="17"/>
      <c r="AZ442" s="17"/>
      <c r="BA442" s="17"/>
      <c r="BB442" s="17"/>
      <c r="BC442" s="17"/>
      <c r="BD442" s="17"/>
      <c r="BE442" s="17"/>
      <c r="BF442" s="17"/>
      <c r="BG442" s="17"/>
      <c r="BH442" s="17"/>
      <c r="BI442" s="17"/>
      <c r="BJ442" s="17"/>
      <c r="BK442" s="17"/>
      <c r="BL442" s="17"/>
      <c r="BM442" s="17"/>
      <c r="BN442" s="17"/>
      <c r="BO442" s="17"/>
      <c r="BP442" s="17"/>
      <c r="BQ442" s="17"/>
      <c r="BR442" s="17"/>
      <c r="BS442" s="17"/>
      <c r="BT442" s="17"/>
      <c r="BU442" s="17"/>
      <c r="BV442" s="17"/>
      <c r="BW442" s="17"/>
      <c r="BX442" s="17"/>
      <c r="BY442" s="17"/>
      <c r="BZ442" s="17"/>
      <c r="CA442" s="17"/>
      <c r="CB442" s="17"/>
      <c r="CC442" s="17"/>
      <c r="CD442" s="17"/>
      <c r="CE442" s="17"/>
      <c r="CF442" s="17"/>
      <c r="CG442" s="17"/>
      <c r="CH442" s="17"/>
      <c r="CI442" s="17"/>
      <c r="CJ442" s="17"/>
      <c r="CK442" s="17"/>
      <c r="CL442" s="17"/>
      <c r="CM442" s="17"/>
      <c r="CN442" s="17"/>
      <c r="CO442" s="17"/>
      <c r="CP442" s="17"/>
      <c r="CQ442" s="17"/>
      <c r="CR442" s="17"/>
      <c r="CS442" s="17"/>
      <c r="CT442" s="17"/>
      <c r="CU442" s="17"/>
      <c r="CV442" s="17"/>
      <c r="CW442" s="17"/>
      <c r="CX442" s="17"/>
      <c r="CY442" s="17"/>
      <c r="CZ442" s="17"/>
      <c r="DA442" s="17"/>
      <c r="DB442" s="17"/>
      <c r="DC442" s="17"/>
    </row>
    <row r="443" spans="8:107" ht="18" customHeight="1">
      <c r="H443" s="17"/>
      <c r="I443" s="171"/>
      <c r="J443" s="287"/>
      <c r="K443" s="287"/>
      <c r="L443" s="287"/>
      <c r="M443" s="287"/>
      <c r="N443" s="287"/>
      <c r="O443" s="82"/>
      <c r="P443" s="17"/>
      <c r="Q443" s="17"/>
      <c r="R443" s="134"/>
      <c r="S443" s="82"/>
      <c r="T443" s="82"/>
      <c r="U443" s="82"/>
      <c r="V443" s="82"/>
      <c r="W443" s="17"/>
      <c r="X443" s="17"/>
      <c r="Y443" s="17"/>
      <c r="Z443" s="17"/>
      <c r="AA443" s="17"/>
      <c r="AB443" s="17"/>
      <c r="AC443" s="17"/>
      <c r="AD443" s="17"/>
      <c r="AE443" s="17"/>
      <c r="AF443" s="17"/>
      <c r="AG443" s="17"/>
      <c r="AH443" s="17"/>
      <c r="AI443" s="17"/>
      <c r="AJ443" s="17"/>
      <c r="AK443" s="17"/>
      <c r="AL443" s="17"/>
      <c r="AM443" s="17"/>
      <c r="AN443" s="17"/>
      <c r="AO443" s="17"/>
      <c r="AP443" s="17"/>
      <c r="AQ443" s="17"/>
      <c r="AR443" s="17"/>
      <c r="AS443" s="17"/>
      <c r="AT443" s="17"/>
      <c r="AU443" s="17"/>
      <c r="AV443" s="17"/>
      <c r="AW443" s="17"/>
      <c r="AX443" s="17"/>
      <c r="AY443" s="17"/>
      <c r="AZ443" s="17"/>
      <c r="BA443" s="17"/>
      <c r="BB443" s="17"/>
      <c r="BC443" s="17"/>
      <c r="BD443" s="17"/>
      <c r="BE443" s="17"/>
      <c r="BF443" s="17"/>
      <c r="BG443" s="17"/>
      <c r="BH443" s="17"/>
      <c r="BI443" s="17"/>
      <c r="BJ443" s="17"/>
      <c r="BK443" s="17"/>
      <c r="BL443" s="17"/>
      <c r="BM443" s="17"/>
      <c r="BN443" s="17"/>
      <c r="BO443" s="17"/>
      <c r="BP443" s="17"/>
      <c r="BQ443" s="17"/>
      <c r="BR443" s="17"/>
      <c r="BS443" s="17"/>
      <c r="BT443" s="17"/>
      <c r="BU443" s="17"/>
      <c r="BV443" s="17"/>
      <c r="BW443" s="17"/>
      <c r="BX443" s="17"/>
      <c r="BY443" s="17"/>
      <c r="BZ443" s="17"/>
      <c r="CA443" s="17"/>
      <c r="CB443" s="17"/>
      <c r="CC443" s="17"/>
      <c r="CD443" s="17"/>
      <c r="CE443" s="17"/>
      <c r="CF443" s="17"/>
      <c r="CG443" s="17"/>
      <c r="CH443" s="17"/>
      <c r="CI443" s="17"/>
      <c r="CJ443" s="17"/>
      <c r="CK443" s="17"/>
      <c r="CL443" s="17"/>
      <c r="CM443" s="17"/>
      <c r="CN443" s="17"/>
      <c r="CO443" s="17"/>
      <c r="CP443" s="17"/>
      <c r="CQ443" s="17"/>
      <c r="CR443" s="17"/>
      <c r="CS443" s="17"/>
      <c r="CT443" s="17"/>
      <c r="CU443" s="17"/>
      <c r="CV443" s="17"/>
      <c r="CW443" s="17"/>
      <c r="CX443" s="17"/>
      <c r="CY443" s="17"/>
      <c r="CZ443" s="17"/>
      <c r="DA443" s="17"/>
      <c r="DB443" s="17"/>
      <c r="DC443" s="17"/>
    </row>
    <row r="444" spans="8:107" ht="18" customHeight="1">
      <c r="H444" s="17"/>
      <c r="I444" s="171"/>
      <c r="J444" s="287"/>
      <c r="K444" s="287"/>
      <c r="L444" s="287"/>
      <c r="M444" s="287"/>
      <c r="N444" s="287"/>
      <c r="O444" s="82"/>
      <c r="P444" s="17"/>
      <c r="Q444" s="17"/>
      <c r="R444" s="134"/>
      <c r="S444" s="82"/>
      <c r="T444" s="82"/>
      <c r="U444" s="82"/>
      <c r="V444" s="82"/>
      <c r="W444" s="17"/>
      <c r="X444" s="17"/>
      <c r="Y444" s="17"/>
      <c r="Z444" s="17"/>
      <c r="AA444" s="17"/>
      <c r="AB444" s="17"/>
      <c r="AC444" s="17"/>
      <c r="AD444" s="17"/>
      <c r="AE444" s="17"/>
      <c r="AF444" s="17"/>
      <c r="AG444" s="17"/>
      <c r="AH444" s="17"/>
      <c r="AI444" s="17"/>
      <c r="AJ444" s="17"/>
      <c r="AK444" s="17"/>
      <c r="AL444" s="17"/>
      <c r="AM444" s="17"/>
      <c r="AN444" s="17"/>
      <c r="AO444" s="17"/>
      <c r="AP444" s="17"/>
      <c r="AQ444" s="17"/>
      <c r="AR444" s="17"/>
      <c r="AS444" s="17"/>
      <c r="AT444" s="17"/>
      <c r="AU444" s="17"/>
      <c r="AV444" s="17"/>
      <c r="AW444" s="17"/>
      <c r="AX444" s="17"/>
      <c r="AY444" s="17"/>
      <c r="AZ444" s="17"/>
      <c r="BA444" s="17"/>
      <c r="BB444" s="17"/>
      <c r="BC444" s="17"/>
      <c r="BD444" s="17"/>
      <c r="BE444" s="17"/>
      <c r="BF444" s="17"/>
      <c r="BG444" s="17"/>
      <c r="BH444" s="17"/>
      <c r="BI444" s="17"/>
      <c r="BJ444" s="17"/>
      <c r="BK444" s="17"/>
      <c r="BL444" s="17"/>
      <c r="BM444" s="17"/>
      <c r="BN444" s="17"/>
      <c r="BO444" s="17"/>
      <c r="BP444" s="17"/>
      <c r="BQ444" s="17"/>
      <c r="BR444" s="17"/>
      <c r="BS444" s="17"/>
      <c r="BT444" s="17"/>
      <c r="BU444" s="17"/>
      <c r="BV444" s="17"/>
      <c r="BW444" s="17"/>
      <c r="BX444" s="17"/>
      <c r="BY444" s="17"/>
      <c r="BZ444" s="17"/>
      <c r="CA444" s="17"/>
      <c r="CB444" s="17"/>
      <c r="CC444" s="17"/>
      <c r="CD444" s="17"/>
      <c r="CE444" s="17"/>
      <c r="CF444" s="17"/>
      <c r="CG444" s="17"/>
      <c r="CH444" s="17"/>
      <c r="CI444" s="17"/>
      <c r="CJ444" s="17"/>
      <c r="CK444" s="17"/>
      <c r="CL444" s="17"/>
      <c r="CM444" s="17"/>
      <c r="CN444" s="17"/>
      <c r="CO444" s="17"/>
      <c r="CP444" s="17"/>
      <c r="CQ444" s="17"/>
      <c r="CR444" s="17"/>
      <c r="CS444" s="17"/>
      <c r="CT444" s="17"/>
      <c r="CU444" s="17"/>
      <c r="CV444" s="17"/>
      <c r="CW444" s="17"/>
      <c r="CX444" s="17"/>
      <c r="CY444" s="17"/>
      <c r="CZ444" s="17"/>
      <c r="DA444" s="17"/>
      <c r="DB444" s="17"/>
      <c r="DC444" s="17"/>
    </row>
    <row r="445" spans="8:107" ht="18" customHeight="1">
      <c r="H445" s="17"/>
      <c r="I445" s="171"/>
      <c r="J445" s="287"/>
      <c r="K445" s="287"/>
      <c r="L445" s="287"/>
      <c r="M445" s="287"/>
      <c r="N445" s="287"/>
      <c r="O445" s="82"/>
      <c r="P445" s="17"/>
      <c r="Q445" s="17"/>
      <c r="R445" s="134"/>
      <c r="S445" s="82"/>
      <c r="T445" s="82"/>
      <c r="U445" s="82"/>
      <c r="V445" s="82"/>
      <c r="W445" s="17"/>
      <c r="X445" s="17"/>
      <c r="Y445" s="17"/>
      <c r="Z445" s="17"/>
      <c r="AA445" s="17"/>
      <c r="AB445" s="17"/>
      <c r="AC445" s="17"/>
      <c r="AD445" s="17"/>
      <c r="AE445" s="17"/>
      <c r="AF445" s="17"/>
      <c r="AG445" s="17"/>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c r="BL445" s="17"/>
      <c r="BM445" s="17"/>
      <c r="BN445" s="17"/>
      <c r="BO445" s="17"/>
      <c r="BP445" s="17"/>
      <c r="BQ445" s="17"/>
      <c r="BR445" s="17"/>
      <c r="BS445" s="17"/>
      <c r="BT445" s="17"/>
      <c r="BU445" s="17"/>
      <c r="BV445" s="17"/>
      <c r="BW445" s="17"/>
      <c r="BX445" s="17"/>
      <c r="BY445" s="17"/>
      <c r="BZ445" s="17"/>
      <c r="CA445" s="17"/>
      <c r="CB445" s="17"/>
      <c r="CC445" s="17"/>
      <c r="CD445" s="17"/>
      <c r="CE445" s="17"/>
      <c r="CF445" s="17"/>
      <c r="CG445" s="17"/>
      <c r="CH445" s="17"/>
      <c r="CI445" s="17"/>
      <c r="CJ445" s="17"/>
      <c r="CK445" s="17"/>
      <c r="CL445" s="17"/>
      <c r="CM445" s="17"/>
      <c r="CN445" s="17"/>
      <c r="CO445" s="17"/>
      <c r="CP445" s="17"/>
      <c r="CQ445" s="17"/>
      <c r="CR445" s="17"/>
      <c r="CS445" s="17"/>
      <c r="CT445" s="17"/>
      <c r="CU445" s="17"/>
      <c r="CV445" s="17"/>
      <c r="CW445" s="17"/>
      <c r="CX445" s="17"/>
      <c r="CY445" s="17"/>
      <c r="CZ445" s="17"/>
      <c r="DA445" s="17"/>
      <c r="DB445" s="17"/>
      <c r="DC445" s="17"/>
    </row>
    <row r="446" spans="8:107" ht="18" customHeight="1">
      <c r="H446" s="17"/>
      <c r="I446" s="171"/>
      <c r="J446" s="287"/>
      <c r="K446" s="287"/>
      <c r="L446" s="287"/>
      <c r="M446" s="287"/>
      <c r="N446" s="287"/>
      <c r="O446" s="82"/>
      <c r="P446" s="17"/>
      <c r="Q446" s="17"/>
      <c r="R446" s="134"/>
      <c r="S446" s="82"/>
      <c r="T446" s="82"/>
      <c r="U446" s="82"/>
      <c r="V446" s="82"/>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c r="BL446" s="17"/>
      <c r="BM446" s="17"/>
      <c r="BN446" s="17"/>
      <c r="BO446" s="17"/>
      <c r="BP446" s="17"/>
      <c r="BQ446" s="17"/>
      <c r="BR446" s="17"/>
      <c r="BS446" s="17"/>
      <c r="BT446" s="17"/>
      <c r="BU446" s="17"/>
      <c r="BV446" s="17"/>
      <c r="BW446" s="17"/>
      <c r="BX446" s="17"/>
      <c r="BY446" s="17"/>
      <c r="BZ446" s="17"/>
      <c r="CA446" s="17"/>
      <c r="CB446" s="17"/>
      <c r="CC446" s="17"/>
      <c r="CD446" s="17"/>
      <c r="CE446" s="17"/>
      <c r="CF446" s="17"/>
      <c r="CG446" s="17"/>
      <c r="CH446" s="17"/>
      <c r="CI446" s="17"/>
      <c r="CJ446" s="17"/>
      <c r="CK446" s="17"/>
      <c r="CL446" s="17"/>
      <c r="CM446" s="17"/>
      <c r="CN446" s="17"/>
      <c r="CO446" s="17"/>
      <c r="CP446" s="17"/>
      <c r="CQ446" s="17"/>
      <c r="CR446" s="17"/>
      <c r="CS446" s="17"/>
      <c r="CT446" s="17"/>
      <c r="CU446" s="17"/>
      <c r="CV446" s="17"/>
      <c r="CW446" s="17"/>
      <c r="CX446" s="17"/>
      <c r="CY446" s="17"/>
      <c r="CZ446" s="17"/>
      <c r="DA446" s="17"/>
      <c r="DB446" s="17"/>
      <c r="DC446" s="17"/>
    </row>
    <row r="447" spans="8:107" ht="18" customHeight="1">
      <c r="H447" s="17"/>
      <c r="I447" s="171"/>
      <c r="J447" s="287"/>
      <c r="K447" s="287"/>
      <c r="L447" s="287"/>
      <c r="M447" s="287"/>
      <c r="N447" s="287"/>
      <c r="O447" s="82"/>
      <c r="P447" s="17"/>
      <c r="Q447" s="17"/>
      <c r="R447" s="134"/>
      <c r="S447" s="82"/>
      <c r="T447" s="82"/>
      <c r="U447" s="82"/>
      <c r="V447" s="82"/>
      <c r="W447" s="17"/>
      <c r="X447" s="17"/>
      <c r="Y447" s="17"/>
      <c r="Z447" s="17"/>
      <c r="AA447" s="17"/>
      <c r="AB447" s="17"/>
      <c r="AC447" s="17"/>
      <c r="AD447" s="17"/>
      <c r="AE447" s="17"/>
      <c r="AF447" s="17"/>
      <c r="AG447" s="17"/>
      <c r="AH447" s="17"/>
      <c r="AI447" s="17"/>
      <c r="AJ447" s="17"/>
      <c r="AK447" s="17"/>
      <c r="AL447" s="17"/>
      <c r="AM447" s="17"/>
      <c r="AN447" s="17"/>
      <c r="AO447" s="17"/>
      <c r="AP447" s="17"/>
      <c r="AQ447" s="17"/>
      <c r="AR447" s="17"/>
      <c r="AS447" s="17"/>
      <c r="AT447" s="17"/>
      <c r="AU447" s="17"/>
      <c r="AV447" s="17"/>
      <c r="AW447" s="17"/>
      <c r="AX447" s="17"/>
      <c r="AY447" s="17"/>
      <c r="AZ447" s="17"/>
      <c r="BA447" s="17"/>
      <c r="BB447" s="17"/>
      <c r="BC447" s="17"/>
      <c r="BD447" s="17"/>
      <c r="BE447" s="17"/>
      <c r="BF447" s="17"/>
      <c r="BG447" s="17"/>
      <c r="BH447" s="17"/>
      <c r="BI447" s="17"/>
      <c r="BJ447" s="17"/>
      <c r="BK447" s="17"/>
      <c r="BL447" s="17"/>
      <c r="BM447" s="17"/>
      <c r="BN447" s="17"/>
      <c r="BO447" s="17"/>
      <c r="BP447" s="17"/>
      <c r="BQ447" s="17"/>
      <c r="BR447" s="17"/>
      <c r="BS447" s="17"/>
      <c r="BT447" s="17"/>
      <c r="BU447" s="17"/>
      <c r="BV447" s="17"/>
      <c r="BW447" s="17"/>
      <c r="BX447" s="17"/>
      <c r="BY447" s="17"/>
      <c r="BZ447" s="17"/>
      <c r="CA447" s="17"/>
      <c r="CB447" s="17"/>
      <c r="CC447" s="17"/>
      <c r="CD447" s="17"/>
      <c r="CE447" s="17"/>
      <c r="CF447" s="17"/>
      <c r="CG447" s="17"/>
      <c r="CH447" s="17"/>
      <c r="CI447" s="17"/>
      <c r="CJ447" s="17"/>
      <c r="CK447" s="17"/>
      <c r="CL447" s="17"/>
      <c r="CM447" s="17"/>
      <c r="CN447" s="17"/>
      <c r="CO447" s="17"/>
      <c r="CP447" s="17"/>
      <c r="CQ447" s="17"/>
      <c r="CR447" s="17"/>
      <c r="CS447" s="17"/>
      <c r="CT447" s="17"/>
      <c r="CU447" s="17"/>
      <c r="CV447" s="17"/>
      <c r="CW447" s="17"/>
      <c r="CX447" s="17"/>
      <c r="CY447" s="17"/>
      <c r="CZ447" s="17"/>
      <c r="DA447" s="17"/>
      <c r="DB447" s="17"/>
      <c r="DC447" s="17"/>
    </row>
    <row r="448" spans="8:107" ht="18" customHeight="1">
      <c r="H448" s="17"/>
      <c r="I448" s="171"/>
      <c r="J448" s="287"/>
      <c r="K448" s="287"/>
      <c r="L448" s="287"/>
      <c r="M448" s="287"/>
      <c r="N448" s="287"/>
      <c r="O448" s="82"/>
      <c r="P448" s="17"/>
      <c r="Q448" s="17"/>
      <c r="R448" s="134"/>
      <c r="S448" s="82"/>
      <c r="T448" s="82"/>
      <c r="U448" s="82"/>
      <c r="V448" s="82"/>
      <c r="W448" s="17"/>
      <c r="X448" s="17"/>
      <c r="Y448" s="17"/>
      <c r="Z448" s="17"/>
      <c r="AA448" s="17"/>
      <c r="AB448" s="17"/>
      <c r="AC448" s="17"/>
      <c r="AD448" s="17"/>
      <c r="AE448" s="17"/>
      <c r="AF448" s="17"/>
      <c r="AG448" s="17"/>
      <c r="AH448" s="17"/>
      <c r="AI448" s="17"/>
      <c r="AJ448" s="17"/>
      <c r="AK448" s="17"/>
      <c r="AL448" s="17"/>
      <c r="AM448" s="17"/>
      <c r="AN448" s="17"/>
      <c r="AO448" s="17"/>
      <c r="AP448" s="17"/>
      <c r="AQ448" s="17"/>
      <c r="AR448" s="17"/>
      <c r="AS448" s="17"/>
      <c r="AT448" s="17"/>
      <c r="AU448" s="17"/>
      <c r="AV448" s="17"/>
      <c r="AW448" s="17"/>
      <c r="AX448" s="17"/>
      <c r="AY448" s="17"/>
      <c r="AZ448" s="17"/>
      <c r="BA448" s="17"/>
      <c r="BB448" s="17"/>
      <c r="BC448" s="17"/>
      <c r="BD448" s="17"/>
      <c r="BE448" s="17"/>
      <c r="BF448" s="17"/>
      <c r="BG448" s="17"/>
      <c r="BH448" s="17"/>
      <c r="BI448" s="17"/>
      <c r="BJ448" s="17"/>
      <c r="BK448" s="17"/>
      <c r="BL448" s="17"/>
      <c r="BM448" s="17"/>
      <c r="BN448" s="17"/>
      <c r="BO448" s="17"/>
      <c r="BP448" s="17"/>
      <c r="BQ448" s="17"/>
      <c r="BR448" s="17"/>
      <c r="BS448" s="17"/>
      <c r="BT448" s="17"/>
      <c r="BU448" s="17"/>
      <c r="BV448" s="17"/>
      <c r="BW448" s="17"/>
      <c r="BX448" s="17"/>
      <c r="BY448" s="17"/>
      <c r="BZ448" s="17"/>
      <c r="CA448" s="17"/>
      <c r="CB448" s="17"/>
      <c r="CC448" s="17"/>
      <c r="CD448" s="17"/>
      <c r="CE448" s="17"/>
      <c r="CF448" s="17"/>
      <c r="CG448" s="17"/>
      <c r="CH448" s="17"/>
      <c r="CI448" s="17"/>
      <c r="CJ448" s="17"/>
      <c r="CK448" s="17"/>
      <c r="CL448" s="17"/>
      <c r="CM448" s="17"/>
      <c r="CN448" s="17"/>
      <c r="CO448" s="17"/>
      <c r="CP448" s="17"/>
      <c r="CQ448" s="17"/>
      <c r="CR448" s="17"/>
      <c r="CS448" s="17"/>
      <c r="CT448" s="17"/>
      <c r="CU448" s="17"/>
      <c r="CV448" s="17"/>
      <c r="CW448" s="17"/>
      <c r="CX448" s="17"/>
      <c r="CY448" s="17"/>
      <c r="CZ448" s="17"/>
      <c r="DA448" s="17"/>
      <c r="DB448" s="17"/>
      <c r="DC448" s="17"/>
    </row>
    <row r="449" spans="8:107" ht="18" customHeight="1">
      <c r="H449" s="17"/>
      <c r="I449" s="171"/>
      <c r="J449" s="287"/>
      <c r="K449" s="287"/>
      <c r="L449" s="287"/>
      <c r="M449" s="287"/>
      <c r="N449" s="287"/>
      <c r="O449" s="82"/>
      <c r="P449" s="17"/>
      <c r="Q449" s="17"/>
      <c r="R449" s="134"/>
      <c r="S449" s="82"/>
      <c r="T449" s="82"/>
      <c r="U449" s="82"/>
      <c r="V449" s="82"/>
      <c r="W449" s="17"/>
      <c r="X449" s="17"/>
      <c r="Y449" s="17"/>
      <c r="Z449" s="17"/>
      <c r="AA449" s="17"/>
      <c r="AB449" s="17"/>
      <c r="AC449" s="17"/>
      <c r="AD449" s="17"/>
      <c r="AE449" s="17"/>
      <c r="AF449" s="17"/>
      <c r="AG449" s="17"/>
      <c r="AH449" s="17"/>
      <c r="AI449" s="17"/>
      <c r="AJ449" s="17"/>
      <c r="AK449" s="17"/>
      <c r="AL449" s="17"/>
      <c r="AM449" s="17"/>
      <c r="AN449" s="17"/>
      <c r="AO449" s="17"/>
      <c r="AP449" s="17"/>
      <c r="AQ449" s="17"/>
      <c r="AR449" s="17"/>
      <c r="AS449" s="17"/>
      <c r="AT449" s="17"/>
      <c r="AU449" s="17"/>
      <c r="AV449" s="17"/>
      <c r="AW449" s="17"/>
      <c r="AX449" s="17"/>
      <c r="AY449" s="17"/>
      <c r="AZ449" s="17"/>
      <c r="BA449" s="17"/>
      <c r="BB449" s="17"/>
      <c r="BC449" s="17"/>
      <c r="BD449" s="17"/>
      <c r="BE449" s="17"/>
      <c r="BF449" s="17"/>
      <c r="BG449" s="17"/>
      <c r="BH449" s="17"/>
      <c r="BI449" s="17"/>
      <c r="BJ449" s="17"/>
      <c r="BK449" s="17"/>
      <c r="BL449" s="17"/>
      <c r="BM449" s="17"/>
      <c r="BN449" s="17"/>
      <c r="BO449" s="17"/>
      <c r="BP449" s="17"/>
      <c r="BQ449" s="17"/>
      <c r="BR449" s="17"/>
      <c r="BS449" s="17"/>
      <c r="BT449" s="17"/>
      <c r="BU449" s="17"/>
      <c r="BV449" s="17"/>
      <c r="BW449" s="17"/>
      <c r="BX449" s="17"/>
      <c r="BY449" s="17"/>
      <c r="BZ449" s="17"/>
      <c r="CA449" s="17"/>
      <c r="CB449" s="17"/>
      <c r="CC449" s="17"/>
      <c r="CD449" s="17"/>
      <c r="CE449" s="17"/>
      <c r="CF449" s="17"/>
      <c r="CG449" s="17"/>
      <c r="CH449" s="17"/>
      <c r="CI449" s="17"/>
      <c r="CJ449" s="17"/>
      <c r="CK449" s="17"/>
      <c r="CL449" s="17"/>
      <c r="CM449" s="17"/>
      <c r="CN449" s="17"/>
      <c r="CO449" s="17"/>
      <c r="CP449" s="17"/>
      <c r="CQ449" s="17"/>
      <c r="CR449" s="17"/>
      <c r="CS449" s="17"/>
      <c r="CT449" s="17"/>
      <c r="CU449" s="17"/>
      <c r="CV449" s="17"/>
      <c r="CW449" s="17"/>
      <c r="CX449" s="17"/>
      <c r="CY449" s="17"/>
      <c r="CZ449" s="17"/>
      <c r="DA449" s="17"/>
      <c r="DB449" s="17"/>
      <c r="DC449" s="17"/>
    </row>
    <row r="450" spans="8:107" ht="18" customHeight="1">
      <c r="H450" s="17"/>
      <c r="I450" s="171"/>
      <c r="J450" s="287"/>
      <c r="K450" s="287"/>
      <c r="L450" s="287"/>
      <c r="M450" s="287"/>
      <c r="N450" s="287"/>
      <c r="O450" s="82"/>
      <c r="P450" s="17"/>
      <c r="Q450" s="17"/>
      <c r="R450" s="134"/>
      <c r="S450" s="82"/>
      <c r="T450" s="82"/>
      <c r="U450" s="82"/>
      <c r="V450" s="82"/>
      <c r="W450" s="17"/>
      <c r="X450" s="17"/>
      <c r="Y450" s="17"/>
      <c r="Z450" s="17"/>
      <c r="AA450" s="17"/>
      <c r="AB450" s="17"/>
      <c r="AC450" s="17"/>
      <c r="AD450" s="17"/>
      <c r="AE450" s="17"/>
      <c r="AF450" s="17"/>
      <c r="AG450" s="17"/>
      <c r="AH450" s="17"/>
      <c r="AI450" s="17"/>
      <c r="AJ450" s="17"/>
      <c r="AK450" s="17"/>
      <c r="AL450" s="17"/>
      <c r="AM450" s="17"/>
      <c r="AN450" s="17"/>
      <c r="AO450" s="17"/>
      <c r="AP450" s="17"/>
      <c r="AQ450" s="17"/>
      <c r="AR450" s="17"/>
      <c r="AS450" s="17"/>
      <c r="AT450" s="17"/>
      <c r="AU450" s="17"/>
      <c r="AV450" s="17"/>
      <c r="AW450" s="17"/>
      <c r="AX450" s="17"/>
      <c r="AY450" s="17"/>
      <c r="AZ450" s="17"/>
      <c r="BA450" s="17"/>
      <c r="BB450" s="17"/>
      <c r="BC450" s="17"/>
      <c r="BD450" s="17"/>
      <c r="BE450" s="17"/>
      <c r="BF450" s="17"/>
      <c r="BG450" s="17"/>
      <c r="BH450" s="17"/>
      <c r="BI450" s="17"/>
      <c r="BJ450" s="17"/>
      <c r="BK450" s="17"/>
      <c r="BL450" s="17"/>
      <c r="BM450" s="17"/>
      <c r="BN450" s="17"/>
      <c r="BO450" s="17"/>
      <c r="BP450" s="17"/>
      <c r="BQ450" s="17"/>
      <c r="BR450" s="17"/>
      <c r="BS450" s="17"/>
      <c r="BT450" s="17"/>
      <c r="BU450" s="17"/>
      <c r="BV450" s="17"/>
      <c r="BW450" s="17"/>
      <c r="BX450" s="17"/>
      <c r="BY450" s="17"/>
      <c r="BZ450" s="17"/>
      <c r="CA450" s="17"/>
      <c r="CB450" s="17"/>
      <c r="CC450" s="17"/>
      <c r="CD450" s="17"/>
      <c r="CE450" s="17"/>
      <c r="CF450" s="17"/>
      <c r="CG450" s="17"/>
      <c r="CH450" s="17"/>
      <c r="CI450" s="17"/>
      <c r="CJ450" s="17"/>
      <c r="CK450" s="17"/>
      <c r="CL450" s="17"/>
      <c r="CM450" s="17"/>
      <c r="CN450" s="17"/>
      <c r="CO450" s="17"/>
      <c r="CP450" s="17"/>
      <c r="CQ450" s="17"/>
      <c r="CR450" s="17"/>
      <c r="CS450" s="17"/>
      <c r="CT450" s="17"/>
      <c r="CU450" s="17"/>
      <c r="CV450" s="17"/>
      <c r="CW450" s="17"/>
      <c r="CX450" s="17"/>
      <c r="CY450" s="17"/>
      <c r="CZ450" s="17"/>
      <c r="DA450" s="17"/>
      <c r="DB450" s="17"/>
      <c r="DC450" s="17"/>
    </row>
    <row r="451" spans="8:107" ht="18" customHeight="1">
      <c r="H451" s="17"/>
      <c r="I451" s="171"/>
      <c r="J451" s="287"/>
      <c r="K451" s="287"/>
      <c r="L451" s="287"/>
      <c r="M451" s="287"/>
      <c r="N451" s="287"/>
      <c r="O451" s="82"/>
      <c r="P451" s="17"/>
      <c r="Q451" s="17"/>
      <c r="R451" s="134"/>
      <c r="S451" s="82"/>
      <c r="T451" s="82"/>
      <c r="U451" s="82"/>
      <c r="V451" s="82"/>
      <c r="W451" s="17"/>
      <c r="X451" s="17"/>
      <c r="Y451" s="17"/>
      <c r="Z451" s="17"/>
      <c r="AA451" s="17"/>
      <c r="AB451" s="17"/>
      <c r="AC451" s="17"/>
      <c r="AD451" s="17"/>
      <c r="AE451" s="17"/>
      <c r="AF451" s="17"/>
      <c r="AG451" s="17"/>
      <c r="AH451" s="17"/>
      <c r="AI451" s="17"/>
      <c r="AJ451" s="17"/>
      <c r="AK451" s="17"/>
      <c r="AL451" s="17"/>
      <c r="AM451" s="17"/>
      <c r="AN451" s="17"/>
      <c r="AO451" s="17"/>
      <c r="AP451" s="17"/>
      <c r="AQ451" s="17"/>
      <c r="AR451" s="17"/>
      <c r="AS451" s="17"/>
      <c r="AT451" s="17"/>
      <c r="AU451" s="17"/>
      <c r="AV451" s="17"/>
      <c r="AW451" s="17"/>
      <c r="AX451" s="17"/>
      <c r="AY451" s="17"/>
      <c r="AZ451" s="17"/>
      <c r="BA451" s="17"/>
      <c r="BB451" s="17"/>
      <c r="BC451" s="17"/>
      <c r="BD451" s="17"/>
      <c r="BE451" s="17"/>
      <c r="BF451" s="17"/>
      <c r="BG451" s="17"/>
      <c r="BH451" s="17"/>
      <c r="BI451" s="17"/>
      <c r="BJ451" s="17"/>
      <c r="BK451" s="17"/>
      <c r="BL451" s="17"/>
      <c r="BM451" s="17"/>
      <c r="BN451" s="17"/>
      <c r="BO451" s="17"/>
      <c r="BP451" s="17"/>
      <c r="BQ451" s="17"/>
      <c r="BR451" s="17"/>
      <c r="BS451" s="17"/>
      <c r="BT451" s="17"/>
      <c r="BU451" s="17"/>
      <c r="BV451" s="17"/>
      <c r="BW451" s="17"/>
      <c r="BX451" s="17"/>
      <c r="BY451" s="17"/>
      <c r="BZ451" s="17"/>
      <c r="CA451" s="17"/>
      <c r="CB451" s="17"/>
      <c r="CC451" s="17"/>
      <c r="CD451" s="17"/>
      <c r="CE451" s="17"/>
      <c r="CF451" s="17"/>
      <c r="CG451" s="17"/>
      <c r="CH451" s="17"/>
      <c r="CI451" s="17"/>
      <c r="CJ451" s="17"/>
      <c r="CK451" s="17"/>
      <c r="CL451" s="17"/>
      <c r="CM451" s="17"/>
      <c r="CN451" s="17"/>
      <c r="CO451" s="17"/>
      <c r="CP451" s="17"/>
      <c r="CQ451" s="17"/>
      <c r="CR451" s="17"/>
      <c r="CS451" s="17"/>
      <c r="CT451" s="17"/>
      <c r="CU451" s="17"/>
      <c r="CV451" s="17"/>
      <c r="CW451" s="17"/>
      <c r="CX451" s="17"/>
      <c r="CY451" s="17"/>
      <c r="CZ451" s="17"/>
      <c r="DA451" s="17"/>
      <c r="DB451" s="17"/>
      <c r="DC451" s="17"/>
    </row>
    <row r="452" spans="8:107" ht="18" customHeight="1">
      <c r="H452" s="17"/>
      <c r="I452" s="171"/>
      <c r="J452" s="287"/>
      <c r="K452" s="287"/>
      <c r="L452" s="287"/>
      <c r="M452" s="287"/>
      <c r="N452" s="287"/>
      <c r="O452" s="82"/>
      <c r="P452" s="17"/>
      <c r="Q452" s="17"/>
      <c r="R452" s="134"/>
      <c r="S452" s="82"/>
      <c r="T452" s="82"/>
      <c r="U452" s="82"/>
      <c r="V452" s="82"/>
      <c r="W452" s="17"/>
      <c r="X452" s="17"/>
      <c r="Y452" s="17"/>
      <c r="Z452" s="17"/>
      <c r="AA452" s="17"/>
      <c r="AB452" s="17"/>
      <c r="AC452" s="17"/>
      <c r="AD452" s="17"/>
      <c r="AE452" s="17"/>
      <c r="AF452" s="17"/>
      <c r="AG452" s="17"/>
      <c r="AH452" s="17"/>
      <c r="AI452" s="17"/>
      <c r="AJ452" s="17"/>
      <c r="AK452" s="17"/>
      <c r="AL452" s="17"/>
      <c r="AM452" s="17"/>
      <c r="AN452" s="17"/>
      <c r="AO452" s="17"/>
      <c r="AP452" s="17"/>
      <c r="AQ452" s="17"/>
      <c r="AR452" s="17"/>
      <c r="AS452" s="17"/>
      <c r="AT452" s="17"/>
      <c r="AU452" s="17"/>
      <c r="AV452" s="17"/>
      <c r="AW452" s="17"/>
      <c r="AX452" s="17"/>
      <c r="AY452" s="17"/>
      <c r="AZ452" s="17"/>
      <c r="BA452" s="17"/>
      <c r="BB452" s="17"/>
      <c r="BC452" s="17"/>
      <c r="BD452" s="17"/>
      <c r="BE452" s="17"/>
      <c r="BF452" s="17"/>
      <c r="BG452" s="17"/>
      <c r="BH452" s="17"/>
      <c r="BI452" s="17"/>
      <c r="BJ452" s="17"/>
      <c r="BK452" s="17"/>
      <c r="BL452" s="17"/>
      <c r="BM452" s="17"/>
      <c r="BN452" s="17"/>
      <c r="BO452" s="17"/>
      <c r="BP452" s="17"/>
      <c r="BQ452" s="17"/>
      <c r="BR452" s="17"/>
      <c r="BS452" s="17"/>
      <c r="BT452" s="17"/>
      <c r="BU452" s="17"/>
      <c r="BV452" s="17"/>
      <c r="BW452" s="17"/>
      <c r="BX452" s="17"/>
      <c r="BY452" s="17"/>
      <c r="BZ452" s="17"/>
      <c r="CA452" s="17"/>
      <c r="CB452" s="17"/>
      <c r="CC452" s="17"/>
      <c r="CD452" s="17"/>
      <c r="CE452" s="17"/>
      <c r="CF452" s="17"/>
      <c r="CG452" s="17"/>
      <c r="CH452" s="17"/>
      <c r="CI452" s="17"/>
      <c r="CJ452" s="17"/>
      <c r="CK452" s="17"/>
      <c r="CL452" s="17"/>
      <c r="CM452" s="17"/>
      <c r="CN452" s="17"/>
      <c r="CO452" s="17"/>
      <c r="CP452" s="17"/>
      <c r="CQ452" s="17"/>
      <c r="CR452" s="17"/>
      <c r="CS452" s="17"/>
      <c r="CT452" s="17"/>
      <c r="CU452" s="17"/>
      <c r="CV452" s="17"/>
      <c r="CW452" s="17"/>
      <c r="CX452" s="17"/>
      <c r="CY452" s="17"/>
      <c r="CZ452" s="17"/>
      <c r="DA452" s="17"/>
      <c r="DB452" s="17"/>
      <c r="DC452" s="17"/>
    </row>
    <row r="453" spans="8:107" ht="18" customHeight="1">
      <c r="H453" s="17"/>
      <c r="I453" s="171"/>
      <c r="J453" s="287"/>
      <c r="K453" s="287"/>
      <c r="L453" s="287"/>
      <c r="M453" s="287"/>
      <c r="N453" s="287"/>
      <c r="O453" s="82"/>
      <c r="P453" s="17"/>
      <c r="Q453" s="17"/>
      <c r="R453" s="134"/>
      <c r="S453" s="82"/>
      <c r="T453" s="82"/>
      <c r="U453" s="82"/>
      <c r="V453" s="82"/>
      <c r="W453" s="17"/>
      <c r="X453" s="17"/>
      <c r="Y453" s="17"/>
      <c r="Z453" s="17"/>
      <c r="AA453" s="17"/>
      <c r="AB453" s="17"/>
      <c r="AC453" s="17"/>
      <c r="AD453" s="17"/>
      <c r="AE453" s="17"/>
      <c r="AF453" s="17"/>
      <c r="AG453" s="17"/>
      <c r="AH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7"/>
      <c r="BL453" s="17"/>
      <c r="BM453" s="17"/>
      <c r="BN453" s="17"/>
      <c r="BO453" s="17"/>
      <c r="BP453" s="17"/>
      <c r="BQ453" s="17"/>
      <c r="BR453" s="17"/>
      <c r="BS453" s="17"/>
      <c r="BT453" s="17"/>
      <c r="BU453" s="17"/>
      <c r="BV453" s="17"/>
      <c r="BW453" s="17"/>
      <c r="BX453" s="17"/>
      <c r="BY453" s="17"/>
      <c r="BZ453" s="17"/>
      <c r="CA453" s="17"/>
      <c r="CB453" s="17"/>
      <c r="CC453" s="17"/>
      <c r="CD453" s="17"/>
      <c r="CE453" s="17"/>
      <c r="CF453" s="17"/>
      <c r="CG453" s="17"/>
      <c r="CH453" s="17"/>
      <c r="CI453" s="17"/>
      <c r="CJ453" s="17"/>
      <c r="CK453" s="17"/>
      <c r="CL453" s="17"/>
      <c r="CM453" s="17"/>
      <c r="CN453" s="17"/>
      <c r="CO453" s="17"/>
      <c r="CP453" s="17"/>
      <c r="CQ453" s="17"/>
      <c r="CR453" s="17"/>
      <c r="CS453" s="17"/>
      <c r="CT453" s="17"/>
      <c r="CU453" s="17"/>
      <c r="CV453" s="17"/>
      <c r="CW453" s="17"/>
      <c r="CX453" s="17"/>
      <c r="CY453" s="17"/>
      <c r="CZ453" s="17"/>
      <c r="DA453" s="17"/>
      <c r="DB453" s="17"/>
      <c r="DC453" s="17"/>
    </row>
    <row r="454" spans="8:107" ht="18" customHeight="1">
      <c r="H454" s="17"/>
      <c r="I454" s="171"/>
      <c r="J454" s="287"/>
      <c r="K454" s="287"/>
      <c r="L454" s="287"/>
      <c r="M454" s="287"/>
      <c r="N454" s="287"/>
      <c r="O454" s="82"/>
      <c r="P454" s="17"/>
      <c r="Q454" s="17"/>
      <c r="R454" s="134"/>
      <c r="S454" s="82"/>
      <c r="T454" s="82"/>
      <c r="U454" s="82"/>
      <c r="V454" s="82"/>
      <c r="W454" s="17"/>
      <c r="X454" s="17"/>
      <c r="Y454" s="17"/>
      <c r="Z454" s="17"/>
      <c r="AA454" s="17"/>
      <c r="AB454" s="17"/>
      <c r="AC454" s="17"/>
      <c r="AD454" s="17"/>
      <c r="AE454" s="17"/>
      <c r="AF454" s="17"/>
      <c r="AG454" s="17"/>
      <c r="AH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c r="BE454" s="17"/>
      <c r="BF454" s="17"/>
      <c r="BG454" s="17"/>
      <c r="BH454" s="17"/>
      <c r="BI454" s="17"/>
      <c r="BJ454" s="17"/>
      <c r="BK454" s="17"/>
      <c r="BL454" s="17"/>
      <c r="BM454" s="17"/>
      <c r="BN454" s="17"/>
      <c r="BO454" s="17"/>
      <c r="BP454" s="17"/>
      <c r="BQ454" s="17"/>
      <c r="BR454" s="17"/>
      <c r="BS454" s="17"/>
      <c r="BT454" s="17"/>
      <c r="BU454" s="17"/>
      <c r="BV454" s="17"/>
      <c r="BW454" s="17"/>
      <c r="BX454" s="17"/>
      <c r="BY454" s="17"/>
      <c r="BZ454" s="17"/>
      <c r="CA454" s="17"/>
      <c r="CB454" s="17"/>
      <c r="CC454" s="17"/>
      <c r="CD454" s="17"/>
      <c r="CE454" s="17"/>
      <c r="CF454" s="17"/>
      <c r="CG454" s="17"/>
      <c r="CH454" s="17"/>
      <c r="CI454" s="17"/>
      <c r="CJ454" s="17"/>
      <c r="CK454" s="17"/>
      <c r="CL454" s="17"/>
      <c r="CM454" s="17"/>
      <c r="CN454" s="17"/>
      <c r="CO454" s="17"/>
      <c r="CP454" s="17"/>
      <c r="CQ454" s="17"/>
      <c r="CR454" s="17"/>
      <c r="CS454" s="17"/>
      <c r="CT454" s="17"/>
      <c r="CU454" s="17"/>
      <c r="CV454" s="17"/>
      <c r="CW454" s="17"/>
      <c r="CX454" s="17"/>
      <c r="CY454" s="17"/>
      <c r="CZ454" s="17"/>
      <c r="DA454" s="17"/>
      <c r="DB454" s="17"/>
      <c r="DC454" s="17"/>
    </row>
    <row r="455" spans="8:107" ht="18" customHeight="1">
      <c r="H455" s="17"/>
      <c r="I455" s="171"/>
      <c r="J455" s="287"/>
      <c r="K455" s="287"/>
      <c r="L455" s="287"/>
      <c r="M455" s="287"/>
      <c r="N455" s="287"/>
      <c r="O455" s="82"/>
      <c r="P455" s="17"/>
      <c r="Q455" s="17"/>
      <c r="R455" s="134"/>
      <c r="S455" s="82"/>
      <c r="T455" s="82"/>
      <c r="U455" s="82"/>
      <c r="V455" s="82"/>
      <c r="W455" s="17"/>
      <c r="X455" s="17"/>
      <c r="Y455" s="17"/>
      <c r="Z455" s="17"/>
      <c r="AA455" s="17"/>
      <c r="AB455" s="17"/>
      <c r="AC455" s="17"/>
      <c r="AD455" s="17"/>
      <c r="AE455" s="17"/>
      <c r="AF455" s="17"/>
      <c r="AG455" s="17"/>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7"/>
      <c r="BS455" s="17"/>
      <c r="BT455" s="17"/>
      <c r="BU455" s="17"/>
      <c r="BV455" s="17"/>
      <c r="BW455" s="17"/>
      <c r="BX455" s="17"/>
      <c r="BY455" s="17"/>
      <c r="BZ455" s="17"/>
      <c r="CA455" s="17"/>
      <c r="CB455" s="17"/>
      <c r="CC455" s="17"/>
      <c r="CD455" s="17"/>
      <c r="CE455" s="17"/>
      <c r="CF455" s="17"/>
      <c r="CG455" s="17"/>
      <c r="CH455" s="17"/>
      <c r="CI455" s="17"/>
      <c r="CJ455" s="17"/>
      <c r="CK455" s="17"/>
      <c r="CL455" s="17"/>
      <c r="CM455" s="17"/>
      <c r="CN455" s="17"/>
      <c r="CO455" s="17"/>
      <c r="CP455" s="17"/>
      <c r="CQ455" s="17"/>
      <c r="CR455" s="17"/>
      <c r="CS455" s="17"/>
      <c r="CT455" s="17"/>
      <c r="CU455" s="17"/>
      <c r="CV455" s="17"/>
      <c r="CW455" s="17"/>
      <c r="CX455" s="17"/>
      <c r="CY455" s="17"/>
      <c r="CZ455" s="17"/>
      <c r="DA455" s="17"/>
      <c r="DB455" s="17"/>
      <c r="DC455" s="17"/>
    </row>
    <row r="456" spans="8:107" ht="18" customHeight="1">
      <c r="H456" s="17"/>
      <c r="I456" s="171"/>
      <c r="J456" s="287"/>
      <c r="K456" s="287"/>
      <c r="L456" s="287"/>
      <c r="M456" s="287"/>
      <c r="N456" s="287"/>
      <c r="O456" s="82"/>
      <c r="P456" s="17"/>
      <c r="Q456" s="17"/>
      <c r="R456" s="134"/>
      <c r="S456" s="82"/>
      <c r="T456" s="82"/>
      <c r="U456" s="82"/>
      <c r="V456" s="82"/>
      <c r="W456" s="17"/>
      <c r="X456" s="17"/>
      <c r="Y456" s="17"/>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c r="BU456" s="17"/>
      <c r="BV456" s="17"/>
      <c r="BW456" s="17"/>
      <c r="BX456" s="17"/>
      <c r="BY456" s="17"/>
      <c r="BZ456" s="17"/>
      <c r="CA456" s="17"/>
      <c r="CB456" s="17"/>
      <c r="CC456" s="17"/>
      <c r="CD456" s="17"/>
      <c r="CE456" s="17"/>
      <c r="CF456" s="17"/>
      <c r="CG456" s="17"/>
      <c r="CH456" s="17"/>
      <c r="CI456" s="17"/>
      <c r="CJ456" s="17"/>
      <c r="CK456" s="17"/>
      <c r="CL456" s="17"/>
      <c r="CM456" s="17"/>
      <c r="CN456" s="17"/>
      <c r="CO456" s="17"/>
      <c r="CP456" s="17"/>
      <c r="CQ456" s="17"/>
      <c r="CR456" s="17"/>
      <c r="CS456" s="17"/>
      <c r="CT456" s="17"/>
      <c r="CU456" s="17"/>
      <c r="CV456" s="17"/>
      <c r="CW456" s="17"/>
      <c r="CX456" s="17"/>
      <c r="CY456" s="17"/>
      <c r="CZ456" s="17"/>
      <c r="DA456" s="17"/>
      <c r="DB456" s="17"/>
      <c r="DC456" s="17"/>
    </row>
    <row r="457" spans="8:107" ht="18" customHeight="1">
      <c r="H457" s="17"/>
      <c r="I457" s="171"/>
      <c r="J457" s="287"/>
      <c r="K457" s="287"/>
      <c r="L457" s="287"/>
      <c r="M457" s="287"/>
      <c r="N457" s="287"/>
      <c r="O457" s="82"/>
      <c r="P457" s="17"/>
      <c r="Q457" s="17"/>
      <c r="R457" s="134"/>
      <c r="S457" s="82"/>
      <c r="T457" s="82"/>
      <c r="U457" s="82"/>
      <c r="V457" s="82"/>
      <c r="W457" s="17"/>
      <c r="X457" s="17"/>
      <c r="Y457" s="17"/>
      <c r="Z457" s="17"/>
      <c r="AA457" s="17"/>
      <c r="AB457" s="17"/>
      <c r="AC457" s="17"/>
      <c r="AD457" s="17"/>
      <c r="AE457" s="17"/>
      <c r="AF457" s="17"/>
      <c r="AG457" s="17"/>
      <c r="AH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c r="BE457" s="17"/>
      <c r="BF457" s="17"/>
      <c r="BG457" s="17"/>
      <c r="BH457" s="17"/>
      <c r="BI457" s="17"/>
      <c r="BJ457" s="17"/>
      <c r="BK457" s="17"/>
      <c r="BL457" s="17"/>
      <c r="BM457" s="17"/>
      <c r="BN457" s="17"/>
      <c r="BO457" s="17"/>
      <c r="BP457" s="17"/>
      <c r="BQ457" s="17"/>
      <c r="BR457" s="17"/>
      <c r="BS457" s="17"/>
      <c r="BT457" s="17"/>
      <c r="BU457" s="17"/>
      <c r="BV457" s="17"/>
      <c r="BW457" s="17"/>
      <c r="BX457" s="17"/>
      <c r="BY457" s="17"/>
      <c r="BZ457" s="17"/>
      <c r="CA457" s="17"/>
      <c r="CB457" s="17"/>
      <c r="CC457" s="17"/>
      <c r="CD457" s="17"/>
      <c r="CE457" s="17"/>
      <c r="CF457" s="17"/>
      <c r="CG457" s="17"/>
      <c r="CH457" s="17"/>
      <c r="CI457" s="17"/>
      <c r="CJ457" s="17"/>
      <c r="CK457" s="17"/>
      <c r="CL457" s="17"/>
      <c r="CM457" s="17"/>
      <c r="CN457" s="17"/>
      <c r="CO457" s="17"/>
      <c r="CP457" s="17"/>
      <c r="CQ457" s="17"/>
      <c r="CR457" s="17"/>
      <c r="CS457" s="17"/>
      <c r="CT457" s="17"/>
      <c r="CU457" s="17"/>
      <c r="CV457" s="17"/>
      <c r="CW457" s="17"/>
      <c r="CX457" s="17"/>
      <c r="CY457" s="17"/>
      <c r="CZ457" s="17"/>
      <c r="DA457" s="17"/>
      <c r="DB457" s="17"/>
      <c r="DC457" s="17"/>
    </row>
    <row r="458" spans="8:107" ht="18" customHeight="1">
      <c r="H458" s="17"/>
      <c r="I458" s="171"/>
      <c r="J458" s="287"/>
      <c r="K458" s="287"/>
      <c r="L458" s="287"/>
      <c r="M458" s="287"/>
      <c r="N458" s="287"/>
      <c r="O458" s="82"/>
      <c r="P458" s="17"/>
      <c r="Q458" s="17"/>
      <c r="R458" s="134"/>
      <c r="S458" s="82"/>
      <c r="T458" s="82"/>
      <c r="U458" s="82"/>
      <c r="V458" s="82"/>
      <c r="W458" s="17"/>
      <c r="X458" s="17"/>
      <c r="Y458" s="17"/>
      <c r="Z458" s="17"/>
      <c r="AA458" s="17"/>
      <c r="AB458" s="17"/>
      <c r="AC458" s="17"/>
      <c r="AD458" s="17"/>
      <c r="AE458" s="17"/>
      <c r="AF458" s="17"/>
      <c r="AG458" s="17"/>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c r="BH458" s="17"/>
      <c r="BI458" s="17"/>
      <c r="BJ458" s="17"/>
      <c r="BK458" s="17"/>
      <c r="BL458" s="17"/>
      <c r="BM458" s="17"/>
      <c r="BN458" s="17"/>
      <c r="BO458" s="17"/>
      <c r="BP458" s="17"/>
      <c r="BQ458" s="17"/>
      <c r="BR458" s="17"/>
      <c r="BS458" s="17"/>
      <c r="BT458" s="17"/>
      <c r="BU458" s="17"/>
      <c r="BV458" s="17"/>
      <c r="BW458" s="17"/>
      <c r="BX458" s="17"/>
      <c r="BY458" s="17"/>
      <c r="BZ458" s="17"/>
      <c r="CA458" s="17"/>
      <c r="CB458" s="17"/>
      <c r="CC458" s="17"/>
      <c r="CD458" s="17"/>
      <c r="CE458" s="17"/>
      <c r="CF458" s="17"/>
      <c r="CG458" s="17"/>
      <c r="CH458" s="17"/>
      <c r="CI458" s="17"/>
      <c r="CJ458" s="17"/>
      <c r="CK458" s="17"/>
      <c r="CL458" s="17"/>
      <c r="CM458" s="17"/>
      <c r="CN458" s="17"/>
      <c r="CO458" s="17"/>
      <c r="CP458" s="17"/>
      <c r="CQ458" s="17"/>
      <c r="CR458" s="17"/>
      <c r="CS458" s="17"/>
      <c r="CT458" s="17"/>
      <c r="CU458" s="17"/>
      <c r="CV458" s="17"/>
      <c r="CW458" s="17"/>
      <c r="CX458" s="17"/>
      <c r="CY458" s="17"/>
      <c r="CZ458" s="17"/>
      <c r="DA458" s="17"/>
      <c r="DB458" s="17"/>
      <c r="DC458" s="17"/>
    </row>
    <row r="459" spans="8:107" ht="18" customHeight="1">
      <c r="H459" s="17"/>
      <c r="I459" s="171"/>
      <c r="J459" s="287"/>
      <c r="K459" s="287"/>
      <c r="L459" s="287"/>
      <c r="M459" s="287"/>
      <c r="N459" s="287"/>
      <c r="O459" s="82"/>
      <c r="P459" s="17"/>
      <c r="Q459" s="17"/>
      <c r="R459" s="134"/>
      <c r="S459" s="82"/>
      <c r="T459" s="82"/>
      <c r="U459" s="82"/>
      <c r="V459" s="82"/>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c r="BU459" s="17"/>
      <c r="BV459" s="17"/>
      <c r="BW459" s="17"/>
      <c r="BX459" s="17"/>
      <c r="BY459" s="17"/>
      <c r="BZ459" s="17"/>
      <c r="CA459" s="17"/>
      <c r="CB459" s="17"/>
      <c r="CC459" s="17"/>
      <c r="CD459" s="17"/>
      <c r="CE459" s="17"/>
      <c r="CF459" s="17"/>
      <c r="CG459" s="17"/>
      <c r="CH459" s="17"/>
      <c r="CI459" s="17"/>
      <c r="CJ459" s="17"/>
      <c r="CK459" s="17"/>
      <c r="CL459" s="17"/>
      <c r="CM459" s="17"/>
      <c r="CN459" s="17"/>
      <c r="CO459" s="17"/>
      <c r="CP459" s="17"/>
      <c r="CQ459" s="17"/>
      <c r="CR459" s="17"/>
      <c r="CS459" s="17"/>
      <c r="CT459" s="17"/>
      <c r="CU459" s="17"/>
      <c r="CV459" s="17"/>
      <c r="CW459" s="17"/>
      <c r="CX459" s="17"/>
      <c r="CY459" s="17"/>
      <c r="CZ459" s="17"/>
      <c r="DA459" s="17"/>
      <c r="DB459" s="17"/>
      <c r="DC459" s="17"/>
    </row>
    <row r="460" spans="8:107" ht="18" customHeight="1">
      <c r="H460" s="17"/>
      <c r="I460" s="171"/>
      <c r="J460" s="287"/>
      <c r="K460" s="287"/>
      <c r="L460" s="287"/>
      <c r="M460" s="287"/>
      <c r="N460" s="287"/>
      <c r="O460" s="82"/>
      <c r="P460" s="17"/>
      <c r="Q460" s="17"/>
      <c r="R460" s="134"/>
      <c r="S460" s="82"/>
      <c r="T460" s="82"/>
      <c r="U460" s="82"/>
      <c r="V460" s="82"/>
      <c r="W460" s="17"/>
      <c r="X460" s="17"/>
      <c r="Y460" s="17"/>
      <c r="Z460" s="17"/>
      <c r="AA460" s="17"/>
      <c r="AB460" s="17"/>
      <c r="AC460" s="17"/>
      <c r="AD460" s="17"/>
      <c r="AE460" s="17"/>
      <c r="AF460" s="17"/>
      <c r="AG460" s="17"/>
      <c r="AH460" s="17"/>
      <c r="AI460" s="17"/>
      <c r="AJ460" s="17"/>
      <c r="AK460" s="17"/>
      <c r="AL460" s="17"/>
      <c r="AM460" s="17"/>
      <c r="AN460" s="17"/>
      <c r="AO460" s="17"/>
      <c r="AP460" s="17"/>
      <c r="AQ460" s="17"/>
      <c r="AR460" s="17"/>
      <c r="AS460" s="17"/>
      <c r="AT460" s="17"/>
      <c r="AU460" s="17"/>
      <c r="AV460" s="17"/>
      <c r="AW460" s="17"/>
      <c r="AX460" s="17"/>
      <c r="AY460" s="17"/>
      <c r="AZ460" s="17"/>
      <c r="BA460" s="17"/>
      <c r="BB460" s="17"/>
      <c r="BC460" s="17"/>
      <c r="BD460" s="17"/>
      <c r="BE460" s="17"/>
      <c r="BF460" s="17"/>
      <c r="BG460" s="17"/>
      <c r="BH460" s="17"/>
      <c r="BI460" s="17"/>
      <c r="BJ460" s="17"/>
      <c r="BK460" s="17"/>
      <c r="BL460" s="17"/>
      <c r="BM460" s="17"/>
      <c r="BN460" s="17"/>
      <c r="BO460" s="17"/>
      <c r="BP460" s="17"/>
      <c r="BQ460" s="17"/>
      <c r="BR460" s="17"/>
      <c r="BS460" s="17"/>
      <c r="BT460" s="17"/>
      <c r="BU460" s="17"/>
      <c r="BV460" s="17"/>
      <c r="BW460" s="17"/>
      <c r="BX460" s="17"/>
      <c r="BY460" s="17"/>
      <c r="BZ460" s="17"/>
      <c r="CA460" s="17"/>
      <c r="CB460" s="17"/>
      <c r="CC460" s="17"/>
      <c r="CD460" s="17"/>
      <c r="CE460" s="17"/>
      <c r="CF460" s="17"/>
      <c r="CG460" s="17"/>
      <c r="CH460" s="17"/>
      <c r="CI460" s="17"/>
      <c r="CJ460" s="17"/>
      <c r="CK460" s="17"/>
      <c r="CL460" s="17"/>
      <c r="CM460" s="17"/>
      <c r="CN460" s="17"/>
      <c r="CO460" s="17"/>
      <c r="CP460" s="17"/>
      <c r="CQ460" s="17"/>
      <c r="CR460" s="17"/>
      <c r="CS460" s="17"/>
      <c r="CT460" s="17"/>
      <c r="CU460" s="17"/>
      <c r="CV460" s="17"/>
      <c r="CW460" s="17"/>
      <c r="CX460" s="17"/>
      <c r="CY460" s="17"/>
      <c r="CZ460" s="17"/>
      <c r="DA460" s="17"/>
      <c r="DB460" s="17"/>
      <c r="DC460" s="17"/>
    </row>
    <row r="461" spans="8:107" ht="18" customHeight="1">
      <c r="H461" s="17"/>
      <c r="I461" s="171"/>
      <c r="J461" s="287"/>
      <c r="K461" s="287"/>
      <c r="L461" s="287"/>
      <c r="M461" s="287"/>
      <c r="N461" s="287"/>
      <c r="O461" s="82"/>
      <c r="P461" s="17"/>
      <c r="Q461" s="17"/>
      <c r="R461" s="134"/>
      <c r="S461" s="82"/>
      <c r="T461" s="82"/>
      <c r="U461" s="82"/>
      <c r="V461" s="82"/>
      <c r="W461" s="17"/>
      <c r="X461" s="17"/>
      <c r="Y461" s="17"/>
      <c r="Z461" s="17"/>
      <c r="AA461" s="17"/>
      <c r="AB461" s="17"/>
      <c r="AC461" s="17"/>
      <c r="AD461" s="17"/>
      <c r="AE461" s="17"/>
      <c r="AF461" s="17"/>
      <c r="AG461" s="17"/>
      <c r="AH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c r="BE461" s="17"/>
      <c r="BF461" s="17"/>
      <c r="BG461" s="17"/>
      <c r="BH461" s="17"/>
      <c r="BI461" s="17"/>
      <c r="BJ461" s="17"/>
      <c r="BK461" s="17"/>
      <c r="BL461" s="17"/>
      <c r="BM461" s="17"/>
      <c r="BN461" s="17"/>
      <c r="BO461" s="17"/>
      <c r="BP461" s="17"/>
      <c r="BQ461" s="17"/>
      <c r="BR461" s="17"/>
      <c r="BS461" s="17"/>
      <c r="BT461" s="17"/>
      <c r="BU461" s="17"/>
      <c r="BV461" s="17"/>
      <c r="BW461" s="17"/>
      <c r="BX461" s="17"/>
      <c r="BY461" s="17"/>
      <c r="BZ461" s="17"/>
      <c r="CA461" s="17"/>
      <c r="CB461" s="17"/>
      <c r="CC461" s="17"/>
      <c r="CD461" s="17"/>
      <c r="CE461" s="17"/>
      <c r="CF461" s="17"/>
      <c r="CG461" s="17"/>
      <c r="CH461" s="17"/>
      <c r="CI461" s="17"/>
      <c r="CJ461" s="17"/>
      <c r="CK461" s="17"/>
      <c r="CL461" s="17"/>
      <c r="CM461" s="17"/>
      <c r="CN461" s="17"/>
      <c r="CO461" s="17"/>
      <c r="CP461" s="17"/>
      <c r="CQ461" s="17"/>
      <c r="CR461" s="17"/>
      <c r="CS461" s="17"/>
      <c r="CT461" s="17"/>
      <c r="CU461" s="17"/>
      <c r="CV461" s="17"/>
      <c r="CW461" s="17"/>
      <c r="CX461" s="17"/>
      <c r="CY461" s="17"/>
      <c r="CZ461" s="17"/>
      <c r="DA461" s="17"/>
      <c r="DB461" s="17"/>
      <c r="DC461" s="17"/>
    </row>
    <row r="462" spans="8:107" ht="18" customHeight="1">
      <c r="H462" s="17"/>
      <c r="I462" s="171"/>
      <c r="J462" s="287"/>
      <c r="K462" s="287"/>
      <c r="L462" s="287"/>
      <c r="M462" s="287"/>
      <c r="N462" s="287"/>
      <c r="O462" s="82"/>
      <c r="P462" s="17"/>
      <c r="Q462" s="17"/>
      <c r="R462" s="134"/>
      <c r="S462" s="82"/>
      <c r="T462" s="82"/>
      <c r="U462" s="82"/>
      <c r="V462" s="82"/>
      <c r="W462" s="17"/>
      <c r="X462" s="17"/>
      <c r="Y462" s="17"/>
      <c r="Z462" s="17"/>
      <c r="AA462" s="17"/>
      <c r="AB462" s="17"/>
      <c r="AC462" s="17"/>
      <c r="AD462" s="17"/>
      <c r="AE462" s="17"/>
      <c r="AF462" s="17"/>
      <c r="AG462" s="17"/>
      <c r="AH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17"/>
      <c r="BH462" s="17"/>
      <c r="BI462" s="17"/>
      <c r="BJ462" s="17"/>
      <c r="BK462" s="17"/>
      <c r="BL462" s="17"/>
      <c r="BM462" s="17"/>
      <c r="BN462" s="17"/>
      <c r="BO462" s="17"/>
      <c r="BP462" s="17"/>
      <c r="BQ462" s="17"/>
      <c r="BR462" s="17"/>
      <c r="BS462" s="17"/>
      <c r="BT462" s="17"/>
      <c r="BU462" s="17"/>
      <c r="BV462" s="17"/>
      <c r="BW462" s="17"/>
      <c r="BX462" s="17"/>
      <c r="BY462" s="17"/>
      <c r="BZ462" s="17"/>
      <c r="CA462" s="17"/>
      <c r="CB462" s="17"/>
      <c r="CC462" s="17"/>
      <c r="CD462" s="17"/>
      <c r="CE462" s="17"/>
      <c r="CF462" s="17"/>
      <c r="CG462" s="17"/>
      <c r="CH462" s="17"/>
      <c r="CI462" s="17"/>
      <c r="CJ462" s="17"/>
      <c r="CK462" s="17"/>
      <c r="CL462" s="17"/>
      <c r="CM462" s="17"/>
      <c r="CN462" s="17"/>
      <c r="CO462" s="17"/>
      <c r="CP462" s="17"/>
      <c r="CQ462" s="17"/>
      <c r="CR462" s="17"/>
      <c r="CS462" s="17"/>
      <c r="CT462" s="17"/>
      <c r="CU462" s="17"/>
      <c r="CV462" s="17"/>
      <c r="CW462" s="17"/>
      <c r="CX462" s="17"/>
      <c r="CY462" s="17"/>
      <c r="CZ462" s="17"/>
      <c r="DA462" s="17"/>
      <c r="DB462" s="17"/>
      <c r="DC462" s="17"/>
    </row>
    <row r="463" spans="8:107" ht="18" customHeight="1">
      <c r="H463" s="17"/>
      <c r="I463" s="171"/>
      <c r="J463" s="287"/>
      <c r="K463" s="287"/>
      <c r="L463" s="287"/>
      <c r="M463" s="287"/>
      <c r="N463" s="287"/>
      <c r="O463" s="82"/>
      <c r="P463" s="17"/>
      <c r="Q463" s="17"/>
      <c r="R463" s="134"/>
      <c r="S463" s="82"/>
      <c r="T463" s="82"/>
      <c r="U463" s="82"/>
      <c r="V463" s="82"/>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c r="BR463" s="17"/>
      <c r="BS463" s="17"/>
      <c r="BT463" s="17"/>
      <c r="BU463" s="17"/>
      <c r="BV463" s="17"/>
      <c r="BW463" s="17"/>
      <c r="BX463" s="17"/>
      <c r="BY463" s="17"/>
      <c r="BZ463" s="17"/>
      <c r="CA463" s="17"/>
      <c r="CB463" s="17"/>
      <c r="CC463" s="17"/>
      <c r="CD463" s="17"/>
      <c r="CE463" s="17"/>
      <c r="CF463" s="17"/>
      <c r="CG463" s="17"/>
      <c r="CH463" s="17"/>
      <c r="CI463" s="17"/>
      <c r="CJ463" s="17"/>
      <c r="CK463" s="17"/>
      <c r="CL463" s="17"/>
      <c r="CM463" s="17"/>
      <c r="CN463" s="17"/>
      <c r="CO463" s="17"/>
      <c r="CP463" s="17"/>
      <c r="CQ463" s="17"/>
      <c r="CR463" s="17"/>
      <c r="CS463" s="17"/>
      <c r="CT463" s="17"/>
      <c r="CU463" s="17"/>
      <c r="CV463" s="17"/>
      <c r="CW463" s="17"/>
      <c r="CX463" s="17"/>
      <c r="CY463" s="17"/>
      <c r="CZ463" s="17"/>
      <c r="DA463" s="17"/>
      <c r="DB463" s="17"/>
      <c r="DC463" s="17"/>
    </row>
    <row r="464" spans="8:107" ht="18" customHeight="1">
      <c r="H464" s="17"/>
      <c r="I464" s="171"/>
      <c r="J464" s="287"/>
      <c r="K464" s="287"/>
      <c r="L464" s="287"/>
      <c r="M464" s="287"/>
      <c r="N464" s="287"/>
      <c r="O464" s="82"/>
      <c r="P464" s="17"/>
      <c r="Q464" s="17"/>
      <c r="R464" s="134"/>
      <c r="S464" s="82"/>
      <c r="T464" s="82"/>
      <c r="U464" s="82"/>
      <c r="V464" s="82"/>
      <c r="W464" s="17"/>
      <c r="X464" s="17"/>
      <c r="Y464" s="17"/>
      <c r="Z464" s="17"/>
      <c r="AA464" s="17"/>
      <c r="AB464" s="17"/>
      <c r="AC464" s="17"/>
      <c r="AD464" s="17"/>
      <c r="AE464" s="17"/>
      <c r="AF464" s="17"/>
      <c r="AG464" s="17"/>
      <c r="AH464" s="17"/>
      <c r="AI464" s="17"/>
      <c r="AJ464" s="17"/>
      <c r="AK464" s="17"/>
      <c r="AL464" s="17"/>
      <c r="AM464" s="17"/>
      <c r="AN464" s="17"/>
      <c r="AO464" s="17"/>
      <c r="AP464" s="17"/>
      <c r="AQ464" s="17"/>
      <c r="AR464" s="17"/>
      <c r="AS464" s="17"/>
      <c r="AT464" s="17"/>
      <c r="AU464" s="17"/>
      <c r="AV464" s="17"/>
      <c r="AW464" s="17"/>
      <c r="AX464" s="17"/>
      <c r="AY464" s="17"/>
      <c r="AZ464" s="17"/>
      <c r="BA464" s="17"/>
      <c r="BB464" s="17"/>
      <c r="BC464" s="17"/>
      <c r="BD464" s="17"/>
      <c r="BE464" s="17"/>
      <c r="BF464" s="17"/>
      <c r="BG464" s="17"/>
      <c r="BH464" s="17"/>
      <c r="BI464" s="17"/>
      <c r="BJ464" s="17"/>
      <c r="BK464" s="17"/>
      <c r="BL464" s="17"/>
      <c r="BM464" s="17"/>
      <c r="BN464" s="17"/>
      <c r="BO464" s="17"/>
      <c r="BP464" s="17"/>
      <c r="BQ464" s="17"/>
      <c r="BR464" s="17"/>
      <c r="BS464" s="17"/>
      <c r="BT464" s="17"/>
      <c r="BU464" s="17"/>
      <c r="BV464" s="17"/>
      <c r="BW464" s="17"/>
      <c r="BX464" s="17"/>
      <c r="BY464" s="17"/>
      <c r="BZ464" s="17"/>
      <c r="CA464" s="17"/>
      <c r="CB464" s="17"/>
      <c r="CC464" s="17"/>
      <c r="CD464" s="17"/>
      <c r="CE464" s="17"/>
      <c r="CF464" s="17"/>
      <c r="CG464" s="17"/>
      <c r="CH464" s="17"/>
      <c r="CI464" s="17"/>
      <c r="CJ464" s="17"/>
      <c r="CK464" s="17"/>
      <c r="CL464" s="17"/>
      <c r="CM464" s="17"/>
      <c r="CN464" s="17"/>
      <c r="CO464" s="17"/>
      <c r="CP464" s="17"/>
      <c r="CQ464" s="17"/>
      <c r="CR464" s="17"/>
      <c r="CS464" s="17"/>
      <c r="CT464" s="17"/>
      <c r="CU464" s="17"/>
      <c r="CV464" s="17"/>
      <c r="CW464" s="17"/>
      <c r="CX464" s="17"/>
      <c r="CY464" s="17"/>
      <c r="CZ464" s="17"/>
      <c r="DA464" s="17"/>
      <c r="DB464" s="17"/>
      <c r="DC464" s="17"/>
    </row>
    <row r="465" spans="8:107" ht="18" customHeight="1">
      <c r="H465" s="17"/>
      <c r="I465" s="171"/>
      <c r="J465" s="287"/>
      <c r="K465" s="287"/>
      <c r="L465" s="287"/>
      <c r="M465" s="287"/>
      <c r="N465" s="287"/>
      <c r="O465" s="82"/>
      <c r="P465" s="17"/>
      <c r="Q465" s="17"/>
      <c r="R465" s="134"/>
      <c r="S465" s="82"/>
      <c r="T465" s="82"/>
      <c r="U465" s="82"/>
      <c r="V465" s="82"/>
      <c r="W465" s="17"/>
      <c r="X465" s="17"/>
      <c r="Y465" s="17"/>
      <c r="Z465" s="17"/>
      <c r="AA465" s="17"/>
      <c r="AB465" s="17"/>
      <c r="AC465" s="17"/>
      <c r="AD465" s="17"/>
      <c r="AE465" s="17"/>
      <c r="AF465" s="17"/>
      <c r="AG465" s="17"/>
      <c r="AH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c r="BR465" s="17"/>
      <c r="BS465" s="17"/>
      <c r="BT465" s="17"/>
      <c r="BU465" s="17"/>
      <c r="BV465" s="17"/>
      <c r="BW465" s="17"/>
      <c r="BX465" s="17"/>
      <c r="BY465" s="17"/>
      <c r="BZ465" s="17"/>
      <c r="CA465" s="17"/>
      <c r="CB465" s="17"/>
      <c r="CC465" s="17"/>
      <c r="CD465" s="17"/>
      <c r="CE465" s="17"/>
      <c r="CF465" s="17"/>
      <c r="CG465" s="17"/>
      <c r="CH465" s="17"/>
      <c r="CI465" s="17"/>
      <c r="CJ465" s="17"/>
      <c r="CK465" s="17"/>
      <c r="CL465" s="17"/>
      <c r="CM465" s="17"/>
      <c r="CN465" s="17"/>
      <c r="CO465" s="17"/>
      <c r="CP465" s="17"/>
      <c r="CQ465" s="17"/>
      <c r="CR465" s="17"/>
      <c r="CS465" s="17"/>
      <c r="CT465" s="17"/>
      <c r="CU465" s="17"/>
      <c r="CV465" s="17"/>
      <c r="CW465" s="17"/>
      <c r="CX465" s="17"/>
      <c r="CY465" s="17"/>
      <c r="CZ465" s="17"/>
      <c r="DA465" s="17"/>
      <c r="DB465" s="17"/>
      <c r="DC465" s="17"/>
    </row>
    <row r="466" spans="8:107" ht="18" customHeight="1">
      <c r="H466" s="17"/>
      <c r="I466" s="171"/>
      <c r="J466" s="287"/>
      <c r="K466" s="287"/>
      <c r="L466" s="287"/>
      <c r="M466" s="287"/>
      <c r="N466" s="287"/>
      <c r="O466" s="82"/>
      <c r="P466" s="17"/>
      <c r="Q466" s="17"/>
      <c r="R466" s="134"/>
      <c r="S466" s="82"/>
      <c r="T466" s="82"/>
      <c r="U466" s="82"/>
      <c r="V466" s="82"/>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c r="BL466" s="17"/>
      <c r="BM466" s="17"/>
      <c r="BN466" s="17"/>
      <c r="BO466" s="17"/>
      <c r="BP466" s="17"/>
      <c r="BQ466" s="17"/>
      <c r="BR466" s="17"/>
      <c r="BS466" s="17"/>
      <c r="BT466" s="17"/>
      <c r="BU466" s="17"/>
      <c r="BV466" s="17"/>
      <c r="BW466" s="17"/>
      <c r="BX466" s="17"/>
      <c r="BY466" s="17"/>
      <c r="BZ466" s="17"/>
      <c r="CA466" s="17"/>
      <c r="CB466" s="17"/>
      <c r="CC466" s="17"/>
      <c r="CD466" s="17"/>
      <c r="CE466" s="17"/>
      <c r="CF466" s="17"/>
      <c r="CG466" s="17"/>
      <c r="CH466" s="17"/>
      <c r="CI466" s="17"/>
      <c r="CJ466" s="17"/>
      <c r="CK466" s="17"/>
      <c r="CL466" s="17"/>
      <c r="CM466" s="17"/>
      <c r="CN466" s="17"/>
      <c r="CO466" s="17"/>
      <c r="CP466" s="17"/>
      <c r="CQ466" s="17"/>
      <c r="CR466" s="17"/>
      <c r="CS466" s="17"/>
      <c r="CT466" s="17"/>
      <c r="CU466" s="17"/>
      <c r="CV466" s="17"/>
      <c r="CW466" s="17"/>
      <c r="CX466" s="17"/>
      <c r="CY466" s="17"/>
      <c r="CZ466" s="17"/>
      <c r="DA466" s="17"/>
      <c r="DB466" s="17"/>
      <c r="DC466" s="17"/>
    </row>
    <row r="467" spans="8:107" ht="18" customHeight="1">
      <c r="H467" s="17"/>
      <c r="I467" s="171"/>
      <c r="J467" s="287"/>
      <c r="K467" s="287"/>
      <c r="L467" s="287"/>
      <c r="M467" s="287"/>
      <c r="N467" s="287"/>
      <c r="O467" s="82"/>
      <c r="P467" s="17"/>
      <c r="Q467" s="17"/>
      <c r="R467" s="134"/>
      <c r="S467" s="82"/>
      <c r="T467" s="82"/>
      <c r="U467" s="82"/>
      <c r="V467" s="82"/>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c r="BL467" s="17"/>
      <c r="BM467" s="17"/>
      <c r="BN467" s="17"/>
      <c r="BO467" s="17"/>
      <c r="BP467" s="17"/>
      <c r="BQ467" s="17"/>
      <c r="BR467" s="17"/>
      <c r="BS467" s="17"/>
      <c r="BT467" s="17"/>
      <c r="BU467" s="17"/>
      <c r="BV467" s="17"/>
      <c r="BW467" s="17"/>
      <c r="BX467" s="17"/>
      <c r="BY467" s="17"/>
      <c r="BZ467" s="17"/>
      <c r="CA467" s="17"/>
      <c r="CB467" s="17"/>
      <c r="CC467" s="17"/>
      <c r="CD467" s="17"/>
      <c r="CE467" s="17"/>
      <c r="CF467" s="17"/>
      <c r="CG467" s="17"/>
      <c r="CH467" s="17"/>
      <c r="CI467" s="17"/>
      <c r="CJ467" s="17"/>
      <c r="CK467" s="17"/>
      <c r="CL467" s="17"/>
      <c r="CM467" s="17"/>
      <c r="CN467" s="17"/>
      <c r="CO467" s="17"/>
      <c r="CP467" s="17"/>
      <c r="CQ467" s="17"/>
      <c r="CR467" s="17"/>
      <c r="CS467" s="17"/>
      <c r="CT467" s="17"/>
      <c r="CU467" s="17"/>
      <c r="CV467" s="17"/>
      <c r="CW467" s="17"/>
      <c r="CX467" s="17"/>
      <c r="CY467" s="17"/>
      <c r="CZ467" s="17"/>
      <c r="DA467" s="17"/>
      <c r="DB467" s="17"/>
      <c r="DC467" s="17"/>
    </row>
    <row r="468" spans="8:107" ht="18" customHeight="1">
      <c r="H468" s="17"/>
      <c r="I468" s="171"/>
      <c r="J468" s="287"/>
      <c r="K468" s="287"/>
      <c r="L468" s="287"/>
      <c r="M468" s="287"/>
      <c r="N468" s="287"/>
      <c r="O468" s="82"/>
      <c r="P468" s="17"/>
      <c r="Q468" s="17"/>
      <c r="R468" s="134"/>
      <c r="S468" s="82"/>
      <c r="T468" s="82"/>
      <c r="U468" s="82"/>
      <c r="V468" s="82"/>
      <c r="W468" s="17"/>
      <c r="X468" s="17"/>
      <c r="Y468" s="17"/>
      <c r="Z468" s="17"/>
      <c r="AA468" s="17"/>
      <c r="AB468" s="17"/>
      <c r="AC468" s="17"/>
      <c r="AD468" s="17"/>
      <c r="AE468" s="17"/>
      <c r="AF468" s="17"/>
      <c r="AG468" s="17"/>
      <c r="AH468" s="17"/>
      <c r="AI468" s="17"/>
      <c r="AJ468" s="17"/>
      <c r="AK468" s="17"/>
      <c r="AL468" s="17"/>
      <c r="AM468" s="17"/>
      <c r="AN468" s="17"/>
      <c r="AO468" s="17"/>
      <c r="AP468" s="17"/>
      <c r="AQ468" s="17"/>
      <c r="AR468" s="17"/>
      <c r="AS468" s="17"/>
      <c r="AT468" s="17"/>
      <c r="AU468" s="17"/>
      <c r="AV468" s="17"/>
      <c r="AW468" s="17"/>
      <c r="AX468" s="17"/>
      <c r="AY468" s="17"/>
      <c r="AZ468" s="17"/>
      <c r="BA468" s="17"/>
      <c r="BB468" s="17"/>
      <c r="BC468" s="17"/>
      <c r="BD468" s="17"/>
      <c r="BE468" s="17"/>
      <c r="BF468" s="17"/>
      <c r="BG468" s="17"/>
      <c r="BH468" s="17"/>
      <c r="BI468" s="17"/>
      <c r="BJ468" s="17"/>
      <c r="BK468" s="17"/>
      <c r="BL468" s="17"/>
      <c r="BM468" s="17"/>
      <c r="BN468" s="17"/>
      <c r="BO468" s="17"/>
      <c r="BP468" s="17"/>
      <c r="BQ468" s="17"/>
      <c r="BR468" s="17"/>
      <c r="BS468" s="17"/>
      <c r="BT468" s="17"/>
      <c r="BU468" s="17"/>
      <c r="BV468" s="17"/>
      <c r="BW468" s="17"/>
      <c r="BX468" s="17"/>
      <c r="BY468" s="17"/>
      <c r="BZ468" s="17"/>
      <c r="CA468" s="17"/>
      <c r="CB468" s="17"/>
      <c r="CC468" s="17"/>
      <c r="CD468" s="17"/>
      <c r="CE468" s="17"/>
      <c r="CF468" s="17"/>
      <c r="CG468" s="17"/>
      <c r="CH468" s="17"/>
      <c r="CI468" s="17"/>
      <c r="CJ468" s="17"/>
      <c r="CK468" s="17"/>
      <c r="CL468" s="17"/>
      <c r="CM468" s="17"/>
      <c r="CN468" s="17"/>
      <c r="CO468" s="17"/>
      <c r="CP468" s="17"/>
      <c r="CQ468" s="17"/>
      <c r="CR468" s="17"/>
      <c r="CS468" s="17"/>
      <c r="CT468" s="17"/>
      <c r="CU468" s="17"/>
      <c r="CV468" s="17"/>
      <c r="CW468" s="17"/>
      <c r="CX468" s="17"/>
      <c r="CY468" s="17"/>
      <c r="CZ468" s="17"/>
      <c r="DA468" s="17"/>
      <c r="DB468" s="17"/>
      <c r="DC468" s="17"/>
    </row>
    <row r="469" spans="8:107" ht="18" customHeight="1">
      <c r="H469" s="17"/>
      <c r="I469" s="171"/>
      <c r="J469" s="287"/>
      <c r="K469" s="287"/>
      <c r="L469" s="287"/>
      <c r="M469" s="287"/>
      <c r="N469" s="287"/>
      <c r="O469" s="82"/>
      <c r="P469" s="17"/>
      <c r="Q469" s="17"/>
      <c r="R469" s="134"/>
      <c r="S469" s="82"/>
      <c r="T469" s="82"/>
      <c r="U469" s="82"/>
      <c r="V469" s="82"/>
      <c r="W469" s="17"/>
      <c r="X469" s="17"/>
      <c r="Y469" s="17"/>
      <c r="Z469" s="17"/>
      <c r="AA469" s="17"/>
      <c r="AB469" s="17"/>
      <c r="AC469" s="17"/>
      <c r="AD469" s="17"/>
      <c r="AE469" s="17"/>
      <c r="AF469" s="17"/>
      <c r="AG469" s="17"/>
      <c r="AH469" s="17"/>
      <c r="AI469" s="17"/>
      <c r="AJ469" s="17"/>
      <c r="AK469" s="17"/>
      <c r="AL469" s="17"/>
      <c r="AM469" s="17"/>
      <c r="AN469" s="17"/>
      <c r="AO469" s="17"/>
      <c r="AP469" s="17"/>
      <c r="AQ469" s="17"/>
      <c r="AR469" s="17"/>
      <c r="AS469" s="17"/>
      <c r="AT469" s="17"/>
      <c r="AU469" s="17"/>
      <c r="AV469" s="17"/>
      <c r="AW469" s="17"/>
      <c r="AX469" s="17"/>
      <c r="AY469" s="17"/>
      <c r="AZ469" s="17"/>
      <c r="BA469" s="17"/>
      <c r="BB469" s="17"/>
      <c r="BC469" s="17"/>
      <c r="BD469" s="17"/>
      <c r="BE469" s="17"/>
      <c r="BF469" s="17"/>
      <c r="BG469" s="17"/>
      <c r="BH469" s="17"/>
      <c r="BI469" s="17"/>
      <c r="BJ469" s="17"/>
      <c r="BK469" s="17"/>
      <c r="BL469" s="17"/>
      <c r="BM469" s="17"/>
      <c r="BN469" s="17"/>
      <c r="BO469" s="17"/>
      <c r="BP469" s="17"/>
      <c r="BQ469" s="17"/>
      <c r="BR469" s="17"/>
      <c r="BS469" s="17"/>
      <c r="BT469" s="17"/>
      <c r="BU469" s="17"/>
      <c r="BV469" s="17"/>
      <c r="BW469" s="17"/>
      <c r="BX469" s="17"/>
      <c r="BY469" s="17"/>
      <c r="BZ469" s="17"/>
      <c r="CA469" s="17"/>
      <c r="CB469" s="17"/>
      <c r="CC469" s="17"/>
      <c r="CD469" s="17"/>
      <c r="CE469" s="17"/>
      <c r="CF469" s="17"/>
      <c r="CG469" s="17"/>
      <c r="CH469" s="17"/>
      <c r="CI469" s="17"/>
      <c r="CJ469" s="17"/>
      <c r="CK469" s="17"/>
      <c r="CL469" s="17"/>
      <c r="CM469" s="17"/>
      <c r="CN469" s="17"/>
      <c r="CO469" s="17"/>
      <c r="CP469" s="17"/>
      <c r="CQ469" s="17"/>
      <c r="CR469" s="17"/>
      <c r="CS469" s="17"/>
      <c r="CT469" s="17"/>
      <c r="CU469" s="17"/>
      <c r="CV469" s="17"/>
      <c r="CW469" s="17"/>
      <c r="CX469" s="17"/>
      <c r="CY469" s="17"/>
      <c r="CZ469" s="17"/>
      <c r="DA469" s="17"/>
      <c r="DB469" s="17"/>
      <c r="DC469" s="17"/>
    </row>
    <row r="470" spans="8:107" ht="18" customHeight="1">
      <c r="H470" s="17"/>
      <c r="I470" s="171"/>
      <c r="J470" s="287"/>
      <c r="K470" s="287"/>
      <c r="L470" s="287"/>
      <c r="M470" s="287"/>
      <c r="N470" s="287"/>
      <c r="O470" s="82"/>
      <c r="P470" s="17"/>
      <c r="Q470" s="17"/>
      <c r="R470" s="134"/>
      <c r="S470" s="82"/>
      <c r="T470" s="82"/>
      <c r="U470" s="82"/>
      <c r="V470" s="82"/>
      <c r="W470" s="17"/>
      <c r="X470" s="17"/>
      <c r="Y470" s="17"/>
      <c r="Z470" s="17"/>
      <c r="AA470" s="17"/>
      <c r="AB470" s="17"/>
      <c r="AC470" s="17"/>
      <c r="AD470" s="17"/>
      <c r="AE470" s="17"/>
      <c r="AF470" s="17"/>
      <c r="AG470" s="17"/>
      <c r="AH470" s="17"/>
      <c r="AI470" s="17"/>
      <c r="AJ470" s="17"/>
      <c r="AK470" s="17"/>
      <c r="AL470" s="17"/>
      <c r="AM470" s="17"/>
      <c r="AN470" s="17"/>
      <c r="AO470" s="17"/>
      <c r="AP470" s="17"/>
      <c r="AQ470" s="17"/>
      <c r="AR470" s="17"/>
      <c r="AS470" s="17"/>
      <c r="AT470" s="17"/>
      <c r="AU470" s="17"/>
      <c r="AV470" s="17"/>
      <c r="AW470" s="17"/>
      <c r="AX470" s="17"/>
      <c r="AY470" s="17"/>
      <c r="AZ470" s="17"/>
      <c r="BA470" s="17"/>
      <c r="BB470" s="17"/>
      <c r="BC470" s="17"/>
      <c r="BD470" s="17"/>
      <c r="BE470" s="17"/>
      <c r="BF470" s="17"/>
      <c r="BG470" s="17"/>
      <c r="BH470" s="17"/>
      <c r="BI470" s="17"/>
      <c r="BJ470" s="17"/>
      <c r="BK470" s="17"/>
      <c r="BL470" s="17"/>
      <c r="BM470" s="17"/>
      <c r="BN470" s="17"/>
      <c r="BO470" s="17"/>
      <c r="BP470" s="17"/>
      <c r="BQ470" s="17"/>
      <c r="BR470" s="17"/>
      <c r="BS470" s="17"/>
      <c r="BT470" s="17"/>
      <c r="BU470" s="17"/>
      <c r="BV470" s="17"/>
      <c r="BW470" s="17"/>
      <c r="BX470" s="17"/>
      <c r="BY470" s="17"/>
      <c r="BZ470" s="17"/>
      <c r="CA470" s="17"/>
      <c r="CB470" s="17"/>
      <c r="CC470" s="17"/>
      <c r="CD470" s="17"/>
      <c r="CE470" s="17"/>
      <c r="CF470" s="17"/>
      <c r="CG470" s="17"/>
      <c r="CH470" s="17"/>
      <c r="CI470" s="17"/>
      <c r="CJ470" s="17"/>
      <c r="CK470" s="17"/>
      <c r="CL470" s="17"/>
      <c r="CM470" s="17"/>
      <c r="CN470" s="17"/>
      <c r="CO470" s="17"/>
      <c r="CP470" s="17"/>
      <c r="CQ470" s="17"/>
      <c r="CR470" s="17"/>
      <c r="CS470" s="17"/>
      <c r="CT470" s="17"/>
      <c r="CU470" s="17"/>
      <c r="CV470" s="17"/>
      <c r="CW470" s="17"/>
      <c r="CX470" s="17"/>
      <c r="CY470" s="17"/>
      <c r="CZ470" s="17"/>
      <c r="DA470" s="17"/>
      <c r="DB470" s="17"/>
      <c r="DC470" s="17"/>
    </row>
    <row r="471" spans="8:107" ht="18" customHeight="1">
      <c r="H471" s="17"/>
      <c r="I471" s="171"/>
      <c r="J471" s="287"/>
      <c r="K471" s="287"/>
      <c r="L471" s="287"/>
      <c r="M471" s="287"/>
      <c r="N471" s="287"/>
      <c r="O471" s="82"/>
      <c r="P471" s="17"/>
      <c r="Q471" s="17"/>
      <c r="R471" s="134"/>
      <c r="S471" s="82"/>
      <c r="T471" s="82"/>
      <c r="U471" s="82"/>
      <c r="V471" s="82"/>
      <c r="W471" s="17"/>
      <c r="X471" s="17"/>
      <c r="Y471" s="17"/>
      <c r="Z471" s="17"/>
      <c r="AA471" s="17"/>
      <c r="AB471" s="17"/>
      <c r="AC471" s="17"/>
      <c r="AD471" s="17"/>
      <c r="AE471" s="17"/>
      <c r="AF471" s="17"/>
      <c r="AG471" s="17"/>
      <c r="AH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c r="BE471" s="17"/>
      <c r="BF471" s="17"/>
      <c r="BG471" s="17"/>
      <c r="BH471" s="17"/>
      <c r="BI471" s="17"/>
      <c r="BJ471" s="17"/>
      <c r="BK471" s="17"/>
      <c r="BL471" s="17"/>
      <c r="BM471" s="17"/>
      <c r="BN471" s="17"/>
      <c r="BO471" s="17"/>
      <c r="BP471" s="17"/>
      <c r="BQ471" s="17"/>
      <c r="BR471" s="17"/>
      <c r="BS471" s="17"/>
      <c r="BT471" s="17"/>
      <c r="BU471" s="17"/>
      <c r="BV471" s="17"/>
      <c r="BW471" s="17"/>
      <c r="BX471" s="17"/>
      <c r="BY471" s="17"/>
      <c r="BZ471" s="17"/>
      <c r="CA471" s="17"/>
      <c r="CB471" s="17"/>
      <c r="CC471" s="17"/>
      <c r="CD471" s="17"/>
      <c r="CE471" s="17"/>
      <c r="CF471" s="17"/>
      <c r="CG471" s="17"/>
      <c r="CH471" s="17"/>
      <c r="CI471" s="17"/>
      <c r="CJ471" s="17"/>
      <c r="CK471" s="17"/>
      <c r="CL471" s="17"/>
      <c r="CM471" s="17"/>
      <c r="CN471" s="17"/>
      <c r="CO471" s="17"/>
      <c r="CP471" s="17"/>
      <c r="CQ471" s="17"/>
      <c r="CR471" s="17"/>
      <c r="CS471" s="17"/>
      <c r="CT471" s="17"/>
      <c r="CU471" s="17"/>
      <c r="CV471" s="17"/>
      <c r="CW471" s="17"/>
      <c r="CX471" s="17"/>
      <c r="CY471" s="17"/>
      <c r="CZ471" s="17"/>
      <c r="DA471" s="17"/>
      <c r="DB471" s="17"/>
      <c r="DC471" s="17"/>
    </row>
    <row r="472" spans="8:107" ht="18" customHeight="1">
      <c r="H472" s="17"/>
      <c r="I472" s="171"/>
      <c r="J472" s="287"/>
      <c r="K472" s="287"/>
      <c r="L472" s="287"/>
      <c r="M472" s="287"/>
      <c r="N472" s="287"/>
      <c r="O472" s="82"/>
      <c r="P472" s="17"/>
      <c r="Q472" s="17"/>
      <c r="R472" s="134"/>
      <c r="S472" s="82"/>
      <c r="T472" s="82"/>
      <c r="U472" s="82"/>
      <c r="V472" s="82"/>
      <c r="W472" s="17"/>
      <c r="X472" s="17"/>
      <c r="Y472" s="17"/>
      <c r="Z472" s="17"/>
      <c r="AA472" s="17"/>
      <c r="AB472" s="17"/>
      <c r="AC472" s="17"/>
      <c r="AD472" s="17"/>
      <c r="AE472" s="17"/>
      <c r="AF472" s="17"/>
      <c r="AG472" s="17"/>
      <c r="AH472" s="17"/>
      <c r="AI472" s="17"/>
      <c r="AJ472" s="17"/>
      <c r="AK472" s="17"/>
      <c r="AL472" s="17"/>
      <c r="AM472" s="17"/>
      <c r="AN472" s="17"/>
      <c r="AO472" s="17"/>
      <c r="AP472" s="17"/>
      <c r="AQ472" s="17"/>
      <c r="AR472" s="17"/>
      <c r="AS472" s="17"/>
      <c r="AT472" s="17"/>
      <c r="AU472" s="17"/>
      <c r="AV472" s="17"/>
      <c r="AW472" s="17"/>
      <c r="AX472" s="17"/>
      <c r="AY472" s="17"/>
      <c r="AZ472" s="17"/>
      <c r="BA472" s="17"/>
      <c r="BB472" s="17"/>
      <c r="BC472" s="17"/>
      <c r="BD472" s="17"/>
      <c r="BE472" s="17"/>
      <c r="BF472" s="17"/>
      <c r="BG472" s="17"/>
      <c r="BH472" s="17"/>
      <c r="BI472" s="17"/>
      <c r="BJ472" s="17"/>
      <c r="BK472" s="17"/>
      <c r="BL472" s="17"/>
      <c r="BM472" s="17"/>
      <c r="BN472" s="17"/>
      <c r="BO472" s="17"/>
      <c r="BP472" s="17"/>
      <c r="BQ472" s="17"/>
      <c r="BR472" s="17"/>
      <c r="BS472" s="17"/>
      <c r="BT472" s="17"/>
      <c r="BU472" s="17"/>
      <c r="BV472" s="17"/>
      <c r="BW472" s="17"/>
      <c r="BX472" s="17"/>
      <c r="BY472" s="17"/>
      <c r="BZ472" s="17"/>
      <c r="CA472" s="17"/>
      <c r="CB472" s="17"/>
      <c r="CC472" s="17"/>
      <c r="CD472" s="17"/>
      <c r="CE472" s="17"/>
      <c r="CF472" s="17"/>
      <c r="CG472" s="17"/>
      <c r="CH472" s="17"/>
      <c r="CI472" s="17"/>
      <c r="CJ472" s="17"/>
      <c r="CK472" s="17"/>
      <c r="CL472" s="17"/>
      <c r="CM472" s="17"/>
      <c r="CN472" s="17"/>
      <c r="CO472" s="17"/>
      <c r="CP472" s="17"/>
      <c r="CQ472" s="17"/>
      <c r="CR472" s="17"/>
      <c r="CS472" s="17"/>
      <c r="CT472" s="17"/>
      <c r="CU472" s="17"/>
      <c r="CV472" s="17"/>
      <c r="CW472" s="17"/>
      <c r="CX472" s="17"/>
      <c r="CY472" s="17"/>
      <c r="CZ472" s="17"/>
      <c r="DA472" s="17"/>
      <c r="DB472" s="17"/>
      <c r="DC472" s="17"/>
    </row>
    <row r="473" spans="8:107" ht="18" customHeight="1">
      <c r="H473" s="17"/>
      <c r="I473" s="171"/>
      <c r="J473" s="287"/>
      <c r="K473" s="287"/>
      <c r="L473" s="287"/>
      <c r="M473" s="287"/>
      <c r="N473" s="287"/>
      <c r="O473" s="82"/>
      <c r="P473" s="17"/>
      <c r="Q473" s="17"/>
      <c r="R473" s="134"/>
      <c r="S473" s="82"/>
      <c r="T473" s="82"/>
      <c r="U473" s="82"/>
      <c r="V473" s="82"/>
      <c r="W473" s="17"/>
      <c r="X473" s="17"/>
      <c r="Y473" s="17"/>
      <c r="Z473" s="17"/>
      <c r="AA473" s="17"/>
      <c r="AB473" s="17"/>
      <c r="AC473" s="17"/>
      <c r="AD473" s="17"/>
      <c r="AE473" s="17"/>
      <c r="AF473" s="17"/>
      <c r="AG473" s="17"/>
      <c r="AH473" s="17"/>
      <c r="AI473" s="17"/>
      <c r="AJ473" s="17"/>
      <c r="AK473" s="17"/>
      <c r="AL473" s="17"/>
      <c r="AM473" s="17"/>
      <c r="AN473" s="17"/>
      <c r="AO473" s="17"/>
      <c r="AP473" s="17"/>
      <c r="AQ473" s="17"/>
      <c r="AR473" s="17"/>
      <c r="AS473" s="17"/>
      <c r="AT473" s="17"/>
      <c r="AU473" s="17"/>
      <c r="AV473" s="17"/>
      <c r="AW473" s="17"/>
      <c r="AX473" s="17"/>
      <c r="AY473" s="17"/>
      <c r="AZ473" s="17"/>
      <c r="BA473" s="17"/>
      <c r="BB473" s="17"/>
      <c r="BC473" s="17"/>
      <c r="BD473" s="17"/>
      <c r="BE473" s="17"/>
      <c r="BF473" s="17"/>
      <c r="BG473" s="17"/>
      <c r="BH473" s="17"/>
      <c r="BI473" s="17"/>
      <c r="BJ473" s="17"/>
      <c r="BK473" s="17"/>
      <c r="BL473" s="17"/>
      <c r="BM473" s="17"/>
      <c r="BN473" s="17"/>
      <c r="BO473" s="17"/>
      <c r="BP473" s="17"/>
      <c r="BQ473" s="17"/>
      <c r="BR473" s="17"/>
      <c r="BS473" s="17"/>
      <c r="BT473" s="17"/>
      <c r="BU473" s="17"/>
      <c r="BV473" s="17"/>
      <c r="BW473" s="17"/>
      <c r="BX473" s="17"/>
      <c r="BY473" s="17"/>
      <c r="BZ473" s="17"/>
      <c r="CA473" s="17"/>
      <c r="CB473" s="17"/>
      <c r="CC473" s="17"/>
      <c r="CD473" s="17"/>
      <c r="CE473" s="17"/>
      <c r="CF473" s="17"/>
      <c r="CG473" s="17"/>
      <c r="CH473" s="17"/>
      <c r="CI473" s="17"/>
      <c r="CJ473" s="17"/>
      <c r="CK473" s="17"/>
      <c r="CL473" s="17"/>
      <c r="CM473" s="17"/>
      <c r="CN473" s="17"/>
      <c r="CO473" s="17"/>
      <c r="CP473" s="17"/>
      <c r="CQ473" s="17"/>
      <c r="CR473" s="17"/>
      <c r="CS473" s="17"/>
      <c r="CT473" s="17"/>
      <c r="CU473" s="17"/>
      <c r="CV473" s="17"/>
      <c r="CW473" s="17"/>
      <c r="CX473" s="17"/>
      <c r="CY473" s="17"/>
      <c r="CZ473" s="17"/>
      <c r="DA473" s="17"/>
      <c r="DB473" s="17"/>
      <c r="DC473" s="17"/>
    </row>
    <row r="474" spans="8:107" ht="18" customHeight="1">
      <c r="H474" s="17"/>
      <c r="I474" s="171"/>
      <c r="J474" s="287"/>
      <c r="K474" s="287"/>
      <c r="L474" s="287"/>
      <c r="M474" s="287"/>
      <c r="N474" s="287"/>
      <c r="O474" s="82"/>
      <c r="P474" s="17"/>
      <c r="Q474" s="17"/>
      <c r="R474" s="134"/>
      <c r="S474" s="82"/>
      <c r="T474" s="82"/>
      <c r="U474" s="82"/>
      <c r="V474" s="82"/>
      <c r="W474" s="17"/>
      <c r="X474" s="17"/>
      <c r="Y474" s="17"/>
      <c r="Z474" s="17"/>
      <c r="AA474" s="17"/>
      <c r="AB474" s="17"/>
      <c r="AC474" s="17"/>
      <c r="AD474" s="17"/>
      <c r="AE474" s="17"/>
      <c r="AF474" s="17"/>
      <c r="AG474" s="17"/>
      <c r="AH474" s="17"/>
      <c r="AI474" s="17"/>
      <c r="AJ474" s="17"/>
      <c r="AK474" s="17"/>
      <c r="AL474" s="17"/>
      <c r="AM474" s="17"/>
      <c r="AN474" s="17"/>
      <c r="AO474" s="17"/>
      <c r="AP474" s="17"/>
      <c r="AQ474" s="17"/>
      <c r="AR474" s="17"/>
      <c r="AS474" s="17"/>
      <c r="AT474" s="17"/>
      <c r="AU474" s="17"/>
      <c r="AV474" s="17"/>
      <c r="AW474" s="17"/>
      <c r="AX474" s="17"/>
      <c r="AY474" s="17"/>
      <c r="AZ474" s="17"/>
      <c r="BA474" s="17"/>
      <c r="BB474" s="17"/>
      <c r="BC474" s="17"/>
      <c r="BD474" s="17"/>
      <c r="BE474" s="17"/>
      <c r="BF474" s="17"/>
      <c r="BG474" s="17"/>
      <c r="BH474" s="17"/>
      <c r="BI474" s="17"/>
      <c r="BJ474" s="17"/>
      <c r="BK474" s="17"/>
      <c r="BL474" s="17"/>
      <c r="BM474" s="17"/>
      <c r="BN474" s="17"/>
      <c r="BO474" s="17"/>
      <c r="BP474" s="17"/>
      <c r="BQ474" s="17"/>
      <c r="BR474" s="17"/>
      <c r="BS474" s="17"/>
      <c r="BT474" s="17"/>
      <c r="BU474" s="17"/>
      <c r="BV474" s="17"/>
      <c r="BW474" s="17"/>
      <c r="BX474" s="17"/>
      <c r="BY474" s="17"/>
      <c r="BZ474" s="17"/>
      <c r="CA474" s="17"/>
      <c r="CB474" s="17"/>
      <c r="CC474" s="17"/>
      <c r="CD474" s="17"/>
      <c r="CE474" s="17"/>
      <c r="CF474" s="17"/>
      <c r="CG474" s="17"/>
      <c r="CH474" s="17"/>
      <c r="CI474" s="17"/>
      <c r="CJ474" s="17"/>
      <c r="CK474" s="17"/>
      <c r="CL474" s="17"/>
      <c r="CM474" s="17"/>
      <c r="CN474" s="17"/>
      <c r="CO474" s="17"/>
      <c r="CP474" s="17"/>
      <c r="CQ474" s="17"/>
      <c r="CR474" s="17"/>
      <c r="CS474" s="17"/>
      <c r="CT474" s="17"/>
      <c r="CU474" s="17"/>
      <c r="CV474" s="17"/>
      <c r="CW474" s="17"/>
      <c r="CX474" s="17"/>
      <c r="CY474" s="17"/>
      <c r="CZ474" s="17"/>
      <c r="DA474" s="17"/>
      <c r="DB474" s="17"/>
      <c r="DC474" s="17"/>
    </row>
    <row r="475" spans="8:107" ht="18" customHeight="1">
      <c r="H475" s="17"/>
      <c r="I475" s="171"/>
      <c r="J475" s="287"/>
      <c r="K475" s="287"/>
      <c r="L475" s="287"/>
      <c r="M475" s="287"/>
      <c r="N475" s="287"/>
      <c r="O475" s="82"/>
      <c r="P475" s="17"/>
      <c r="Q475" s="17"/>
      <c r="R475" s="134"/>
      <c r="S475" s="82"/>
      <c r="T475" s="82"/>
      <c r="U475" s="82"/>
      <c r="V475" s="82"/>
      <c r="W475" s="17"/>
      <c r="X475" s="17"/>
      <c r="Y475" s="17"/>
      <c r="Z475" s="17"/>
      <c r="AA475" s="17"/>
      <c r="AB475" s="17"/>
      <c r="AC475" s="17"/>
      <c r="AD475" s="17"/>
      <c r="AE475" s="17"/>
      <c r="AF475" s="17"/>
      <c r="AG475" s="17"/>
      <c r="AH475" s="17"/>
      <c r="AI475" s="17"/>
      <c r="AJ475" s="17"/>
      <c r="AK475" s="17"/>
      <c r="AL475" s="17"/>
      <c r="AM475" s="17"/>
      <c r="AN475" s="17"/>
      <c r="AO475" s="17"/>
      <c r="AP475" s="17"/>
      <c r="AQ475" s="17"/>
      <c r="AR475" s="17"/>
      <c r="AS475" s="17"/>
      <c r="AT475" s="17"/>
      <c r="AU475" s="17"/>
      <c r="AV475" s="17"/>
      <c r="AW475" s="17"/>
      <c r="AX475" s="17"/>
      <c r="AY475" s="17"/>
      <c r="AZ475" s="17"/>
      <c r="BA475" s="17"/>
      <c r="BB475" s="17"/>
      <c r="BC475" s="17"/>
      <c r="BD475" s="17"/>
      <c r="BE475" s="17"/>
      <c r="BF475" s="17"/>
      <c r="BG475" s="17"/>
      <c r="BH475" s="17"/>
      <c r="BI475" s="17"/>
      <c r="BJ475" s="17"/>
      <c r="BK475" s="17"/>
      <c r="BL475" s="17"/>
      <c r="BM475" s="17"/>
      <c r="BN475" s="17"/>
      <c r="BO475" s="17"/>
      <c r="BP475" s="17"/>
      <c r="BQ475" s="17"/>
      <c r="BR475" s="17"/>
      <c r="BS475" s="17"/>
      <c r="BT475" s="17"/>
      <c r="BU475" s="17"/>
      <c r="BV475" s="17"/>
      <c r="BW475" s="17"/>
      <c r="BX475" s="17"/>
      <c r="BY475" s="17"/>
      <c r="BZ475" s="17"/>
      <c r="CA475" s="17"/>
      <c r="CB475" s="17"/>
      <c r="CC475" s="17"/>
      <c r="CD475" s="17"/>
      <c r="CE475" s="17"/>
      <c r="CF475" s="17"/>
      <c r="CG475" s="17"/>
      <c r="CH475" s="17"/>
      <c r="CI475" s="17"/>
      <c r="CJ475" s="17"/>
      <c r="CK475" s="17"/>
      <c r="CL475" s="17"/>
      <c r="CM475" s="17"/>
      <c r="CN475" s="17"/>
      <c r="CO475" s="17"/>
      <c r="CP475" s="17"/>
      <c r="CQ475" s="17"/>
      <c r="CR475" s="17"/>
      <c r="CS475" s="17"/>
      <c r="CT475" s="17"/>
      <c r="CU475" s="17"/>
      <c r="CV475" s="17"/>
      <c r="CW475" s="17"/>
      <c r="CX475" s="17"/>
      <c r="CY475" s="17"/>
      <c r="CZ475" s="17"/>
      <c r="DA475" s="17"/>
      <c r="DB475" s="17"/>
      <c r="DC475" s="17"/>
    </row>
    <row r="476" spans="8:107" ht="18" customHeight="1">
      <c r="H476" s="17"/>
      <c r="I476" s="171"/>
      <c r="J476" s="287"/>
      <c r="K476" s="287"/>
      <c r="L476" s="287"/>
      <c r="M476" s="287"/>
      <c r="N476" s="287"/>
      <c r="O476" s="82"/>
      <c r="P476" s="17"/>
      <c r="Q476" s="17"/>
      <c r="R476" s="134"/>
      <c r="S476" s="82"/>
      <c r="T476" s="82"/>
      <c r="U476" s="82"/>
      <c r="V476" s="82"/>
      <c r="W476" s="17"/>
      <c r="X476" s="17"/>
      <c r="Y476" s="17"/>
      <c r="Z476" s="17"/>
      <c r="AA476" s="17"/>
      <c r="AB476" s="17"/>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c r="BU476" s="17"/>
      <c r="BV476" s="17"/>
      <c r="BW476" s="17"/>
      <c r="BX476" s="17"/>
      <c r="BY476" s="17"/>
      <c r="BZ476" s="17"/>
      <c r="CA476" s="17"/>
      <c r="CB476" s="17"/>
      <c r="CC476" s="17"/>
      <c r="CD476" s="17"/>
      <c r="CE476" s="17"/>
      <c r="CF476" s="17"/>
      <c r="CG476" s="17"/>
      <c r="CH476" s="17"/>
      <c r="CI476" s="17"/>
      <c r="CJ476" s="17"/>
      <c r="CK476" s="17"/>
      <c r="CL476" s="17"/>
      <c r="CM476" s="17"/>
      <c r="CN476" s="17"/>
      <c r="CO476" s="17"/>
      <c r="CP476" s="17"/>
      <c r="CQ476" s="17"/>
      <c r="CR476" s="17"/>
      <c r="CS476" s="17"/>
      <c r="CT476" s="17"/>
      <c r="CU476" s="17"/>
      <c r="CV476" s="17"/>
      <c r="CW476" s="17"/>
      <c r="CX476" s="17"/>
      <c r="CY476" s="17"/>
      <c r="CZ476" s="17"/>
      <c r="DA476" s="17"/>
      <c r="DB476" s="17"/>
      <c r="DC476" s="17"/>
    </row>
    <row r="477" spans="8:107" ht="18" customHeight="1">
      <c r="H477" s="17"/>
      <c r="I477" s="171"/>
      <c r="J477" s="287"/>
      <c r="K477" s="287"/>
      <c r="L477" s="287"/>
      <c r="M477" s="287"/>
      <c r="N477" s="287"/>
      <c r="O477" s="82"/>
      <c r="P477" s="17"/>
      <c r="Q477" s="17"/>
      <c r="R477" s="134"/>
      <c r="S477" s="82"/>
      <c r="T477" s="82"/>
      <c r="U477" s="82"/>
      <c r="V477" s="82"/>
      <c r="W477" s="17"/>
      <c r="X477" s="17"/>
      <c r="Y477" s="17"/>
      <c r="Z477" s="17"/>
      <c r="AA477" s="17"/>
      <c r="AB477" s="17"/>
      <c r="AC477" s="17"/>
      <c r="AD477" s="17"/>
      <c r="AE477" s="17"/>
      <c r="AF477" s="17"/>
      <c r="AG477" s="17"/>
      <c r="AH477" s="17"/>
      <c r="AI477" s="17"/>
      <c r="AJ477" s="17"/>
      <c r="AK477" s="17"/>
      <c r="AL477" s="17"/>
      <c r="AM477" s="17"/>
      <c r="AN477" s="17"/>
      <c r="AO477" s="17"/>
      <c r="AP477" s="17"/>
      <c r="AQ477" s="17"/>
      <c r="AR477" s="17"/>
      <c r="AS477" s="17"/>
      <c r="AT477" s="17"/>
      <c r="AU477" s="17"/>
      <c r="AV477" s="17"/>
      <c r="AW477" s="17"/>
      <c r="AX477" s="17"/>
      <c r="AY477" s="17"/>
      <c r="AZ477" s="17"/>
      <c r="BA477" s="17"/>
      <c r="BB477" s="17"/>
      <c r="BC477" s="17"/>
      <c r="BD477" s="17"/>
      <c r="BE477" s="17"/>
      <c r="BF477" s="17"/>
      <c r="BG477" s="17"/>
      <c r="BH477" s="17"/>
      <c r="BI477" s="17"/>
      <c r="BJ477" s="17"/>
      <c r="BK477" s="17"/>
      <c r="BL477" s="17"/>
      <c r="BM477" s="17"/>
      <c r="BN477" s="17"/>
      <c r="BO477" s="17"/>
      <c r="BP477" s="17"/>
      <c r="BQ477" s="17"/>
      <c r="BR477" s="17"/>
      <c r="BS477" s="17"/>
      <c r="BT477" s="17"/>
      <c r="BU477" s="17"/>
      <c r="BV477" s="17"/>
      <c r="BW477" s="17"/>
      <c r="BX477" s="17"/>
      <c r="BY477" s="17"/>
      <c r="BZ477" s="17"/>
      <c r="CA477" s="17"/>
      <c r="CB477" s="17"/>
      <c r="CC477" s="17"/>
      <c r="CD477" s="17"/>
      <c r="CE477" s="17"/>
      <c r="CF477" s="17"/>
      <c r="CG477" s="17"/>
      <c r="CH477" s="17"/>
      <c r="CI477" s="17"/>
      <c r="CJ477" s="17"/>
      <c r="CK477" s="17"/>
      <c r="CL477" s="17"/>
      <c r="CM477" s="17"/>
      <c r="CN477" s="17"/>
      <c r="CO477" s="17"/>
      <c r="CP477" s="17"/>
      <c r="CQ477" s="17"/>
      <c r="CR477" s="17"/>
      <c r="CS477" s="17"/>
      <c r="CT477" s="17"/>
      <c r="CU477" s="17"/>
      <c r="CV477" s="17"/>
      <c r="CW477" s="17"/>
      <c r="CX477" s="17"/>
      <c r="CY477" s="17"/>
      <c r="CZ477" s="17"/>
      <c r="DA477" s="17"/>
      <c r="DB477" s="17"/>
      <c r="DC477" s="17"/>
    </row>
    <row r="478" spans="8:107" ht="18" customHeight="1">
      <c r="H478" s="17"/>
      <c r="I478" s="171"/>
      <c r="J478" s="287"/>
      <c r="K478" s="287"/>
      <c r="L478" s="287"/>
      <c r="M478" s="287"/>
      <c r="N478" s="287"/>
      <c r="O478" s="82"/>
      <c r="P478" s="17"/>
      <c r="Q478" s="17"/>
      <c r="R478" s="134"/>
      <c r="S478" s="82"/>
      <c r="T478" s="82"/>
      <c r="U478" s="82"/>
      <c r="V478" s="82"/>
      <c r="W478" s="17"/>
      <c r="X478" s="17"/>
      <c r="Y478" s="17"/>
      <c r="Z478" s="17"/>
      <c r="AA478" s="17"/>
      <c r="AB478" s="17"/>
      <c r="AC478" s="17"/>
      <c r="AD478" s="17"/>
      <c r="AE478" s="17"/>
      <c r="AF478" s="17"/>
      <c r="AG478" s="17"/>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17"/>
      <c r="BH478" s="17"/>
      <c r="BI478" s="17"/>
      <c r="BJ478" s="17"/>
      <c r="BK478" s="17"/>
      <c r="BL478" s="17"/>
      <c r="BM478" s="17"/>
      <c r="BN478" s="17"/>
      <c r="BO478" s="17"/>
      <c r="BP478" s="17"/>
      <c r="BQ478" s="17"/>
      <c r="BR478" s="17"/>
      <c r="BS478" s="17"/>
      <c r="BT478" s="17"/>
      <c r="BU478" s="17"/>
      <c r="BV478" s="17"/>
      <c r="BW478" s="17"/>
      <c r="BX478" s="17"/>
      <c r="BY478" s="17"/>
      <c r="BZ478" s="17"/>
      <c r="CA478" s="17"/>
      <c r="CB478" s="17"/>
      <c r="CC478" s="17"/>
      <c r="CD478" s="17"/>
      <c r="CE478" s="17"/>
      <c r="CF478" s="17"/>
      <c r="CG478" s="17"/>
      <c r="CH478" s="17"/>
      <c r="CI478" s="17"/>
      <c r="CJ478" s="17"/>
      <c r="CK478" s="17"/>
      <c r="CL478" s="17"/>
      <c r="CM478" s="17"/>
      <c r="CN478" s="17"/>
      <c r="CO478" s="17"/>
      <c r="CP478" s="17"/>
      <c r="CQ478" s="17"/>
      <c r="CR478" s="17"/>
      <c r="CS478" s="17"/>
      <c r="CT478" s="17"/>
      <c r="CU478" s="17"/>
      <c r="CV478" s="17"/>
      <c r="CW478" s="17"/>
      <c r="CX478" s="17"/>
      <c r="CY478" s="17"/>
      <c r="CZ478" s="17"/>
      <c r="DA478" s="17"/>
      <c r="DB478" s="17"/>
      <c r="DC478" s="17"/>
    </row>
    <row r="479" spans="8:107" ht="18" customHeight="1">
      <c r="H479" s="17"/>
      <c r="I479" s="171"/>
      <c r="J479" s="287"/>
      <c r="K479" s="287"/>
      <c r="L479" s="287"/>
      <c r="M479" s="287"/>
      <c r="N479" s="287"/>
      <c r="O479" s="82"/>
      <c r="P479" s="17"/>
      <c r="Q479" s="17"/>
      <c r="R479" s="134"/>
      <c r="S479" s="82"/>
      <c r="T479" s="82"/>
      <c r="U479" s="82"/>
      <c r="V479" s="82"/>
      <c r="W479" s="17"/>
      <c r="X479" s="17"/>
      <c r="Y479" s="17"/>
      <c r="Z479" s="17"/>
      <c r="AA479" s="17"/>
      <c r="AB479" s="17"/>
      <c r="AC479" s="17"/>
      <c r="AD479" s="17"/>
      <c r="AE479" s="17"/>
      <c r="AF479" s="17"/>
      <c r="AG479" s="17"/>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17"/>
      <c r="BH479" s="17"/>
      <c r="BI479" s="17"/>
      <c r="BJ479" s="17"/>
      <c r="BK479" s="17"/>
      <c r="BL479" s="17"/>
      <c r="BM479" s="17"/>
      <c r="BN479" s="17"/>
      <c r="BO479" s="17"/>
      <c r="BP479" s="17"/>
      <c r="BQ479" s="17"/>
      <c r="BR479" s="17"/>
      <c r="BS479" s="17"/>
      <c r="BT479" s="17"/>
      <c r="BU479" s="17"/>
      <c r="BV479" s="17"/>
      <c r="BW479" s="17"/>
      <c r="BX479" s="17"/>
      <c r="BY479" s="17"/>
      <c r="BZ479" s="17"/>
      <c r="CA479" s="17"/>
      <c r="CB479" s="17"/>
      <c r="CC479" s="17"/>
      <c r="CD479" s="17"/>
      <c r="CE479" s="17"/>
      <c r="CF479" s="17"/>
      <c r="CG479" s="17"/>
      <c r="CH479" s="17"/>
      <c r="CI479" s="17"/>
      <c r="CJ479" s="17"/>
      <c r="CK479" s="17"/>
      <c r="CL479" s="17"/>
      <c r="CM479" s="17"/>
      <c r="CN479" s="17"/>
      <c r="CO479" s="17"/>
      <c r="CP479" s="17"/>
      <c r="CQ479" s="17"/>
      <c r="CR479" s="17"/>
      <c r="CS479" s="17"/>
      <c r="CT479" s="17"/>
      <c r="CU479" s="17"/>
      <c r="CV479" s="17"/>
      <c r="CW479" s="17"/>
      <c r="CX479" s="17"/>
      <c r="CY479" s="17"/>
      <c r="CZ479" s="17"/>
      <c r="DA479" s="17"/>
      <c r="DB479" s="17"/>
      <c r="DC479" s="17"/>
    </row>
    <row r="480" spans="8:107" ht="18" customHeight="1">
      <c r="H480" s="17"/>
      <c r="I480" s="171"/>
      <c r="J480" s="287"/>
      <c r="K480" s="287"/>
      <c r="L480" s="287"/>
      <c r="M480" s="287"/>
      <c r="N480" s="287"/>
      <c r="O480" s="82"/>
      <c r="P480" s="17"/>
      <c r="Q480" s="17"/>
      <c r="R480" s="134"/>
      <c r="S480" s="82"/>
      <c r="T480" s="82"/>
      <c r="U480" s="82"/>
      <c r="V480" s="82"/>
      <c r="W480" s="17"/>
      <c r="X480" s="17"/>
      <c r="Y480" s="17"/>
      <c r="Z480" s="17"/>
      <c r="AA480" s="17"/>
      <c r="AB480" s="17"/>
      <c r="AC480" s="17"/>
      <c r="AD480" s="17"/>
      <c r="AE480" s="17"/>
      <c r="AF480" s="17"/>
      <c r="AG480" s="17"/>
      <c r="AH480" s="17"/>
      <c r="AI480" s="17"/>
      <c r="AJ480" s="17"/>
      <c r="AK480" s="17"/>
      <c r="AL480" s="17"/>
      <c r="AM480" s="17"/>
      <c r="AN480" s="17"/>
      <c r="AO480" s="17"/>
      <c r="AP480" s="17"/>
      <c r="AQ480" s="17"/>
      <c r="AR480" s="17"/>
      <c r="AS480" s="17"/>
      <c r="AT480" s="17"/>
      <c r="AU480" s="17"/>
      <c r="AV480" s="17"/>
      <c r="AW480" s="17"/>
      <c r="AX480" s="17"/>
      <c r="AY480" s="17"/>
      <c r="AZ480" s="17"/>
      <c r="BA480" s="17"/>
      <c r="BB480" s="17"/>
      <c r="BC480" s="17"/>
      <c r="BD480" s="17"/>
      <c r="BE480" s="17"/>
      <c r="BF480" s="17"/>
      <c r="BG480" s="17"/>
      <c r="BH480" s="17"/>
      <c r="BI480" s="17"/>
      <c r="BJ480" s="17"/>
      <c r="BK480" s="17"/>
      <c r="BL480" s="17"/>
      <c r="BM480" s="17"/>
      <c r="BN480" s="17"/>
      <c r="BO480" s="17"/>
      <c r="BP480" s="17"/>
      <c r="BQ480" s="17"/>
      <c r="BR480" s="17"/>
      <c r="BS480" s="17"/>
      <c r="BT480" s="17"/>
      <c r="BU480" s="17"/>
      <c r="BV480" s="17"/>
      <c r="BW480" s="17"/>
      <c r="BX480" s="17"/>
      <c r="BY480" s="17"/>
      <c r="BZ480" s="17"/>
      <c r="CA480" s="17"/>
      <c r="CB480" s="17"/>
      <c r="CC480" s="17"/>
      <c r="CD480" s="17"/>
      <c r="CE480" s="17"/>
      <c r="CF480" s="17"/>
      <c r="CG480" s="17"/>
      <c r="CH480" s="17"/>
      <c r="CI480" s="17"/>
      <c r="CJ480" s="17"/>
      <c r="CK480" s="17"/>
      <c r="CL480" s="17"/>
      <c r="CM480" s="17"/>
      <c r="CN480" s="17"/>
      <c r="CO480" s="17"/>
      <c r="CP480" s="17"/>
      <c r="CQ480" s="17"/>
      <c r="CR480" s="17"/>
      <c r="CS480" s="17"/>
      <c r="CT480" s="17"/>
      <c r="CU480" s="17"/>
      <c r="CV480" s="17"/>
      <c r="CW480" s="17"/>
      <c r="CX480" s="17"/>
      <c r="CY480" s="17"/>
      <c r="CZ480" s="17"/>
      <c r="DA480" s="17"/>
      <c r="DB480" s="17"/>
      <c r="DC480" s="17"/>
    </row>
    <row r="481" spans="8:107" ht="18" customHeight="1">
      <c r="H481" s="17"/>
      <c r="I481" s="171"/>
      <c r="J481" s="287"/>
      <c r="K481" s="287"/>
      <c r="L481" s="287"/>
      <c r="M481" s="287"/>
      <c r="N481" s="287"/>
      <c r="O481" s="82"/>
      <c r="P481" s="17"/>
      <c r="Q481" s="17"/>
      <c r="R481" s="134"/>
      <c r="S481" s="82"/>
      <c r="T481" s="82"/>
      <c r="U481" s="82"/>
      <c r="V481" s="82"/>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c r="BL481" s="17"/>
      <c r="BM481" s="17"/>
      <c r="BN481" s="17"/>
      <c r="BO481" s="17"/>
      <c r="BP481" s="17"/>
      <c r="BQ481" s="17"/>
      <c r="BR481" s="17"/>
      <c r="BS481" s="17"/>
      <c r="BT481" s="17"/>
      <c r="BU481" s="17"/>
      <c r="BV481" s="17"/>
      <c r="BW481" s="17"/>
      <c r="BX481" s="17"/>
      <c r="BY481" s="17"/>
      <c r="BZ481" s="17"/>
      <c r="CA481" s="17"/>
      <c r="CB481" s="17"/>
      <c r="CC481" s="17"/>
      <c r="CD481" s="17"/>
      <c r="CE481" s="17"/>
      <c r="CF481" s="17"/>
      <c r="CG481" s="17"/>
      <c r="CH481" s="17"/>
      <c r="CI481" s="17"/>
      <c r="CJ481" s="17"/>
      <c r="CK481" s="17"/>
      <c r="CL481" s="17"/>
      <c r="CM481" s="17"/>
      <c r="CN481" s="17"/>
      <c r="CO481" s="17"/>
      <c r="CP481" s="17"/>
      <c r="CQ481" s="17"/>
      <c r="CR481" s="17"/>
      <c r="CS481" s="17"/>
      <c r="CT481" s="17"/>
      <c r="CU481" s="17"/>
      <c r="CV481" s="17"/>
      <c r="CW481" s="17"/>
      <c r="CX481" s="17"/>
      <c r="CY481" s="17"/>
      <c r="CZ481" s="17"/>
      <c r="DA481" s="17"/>
      <c r="DB481" s="17"/>
      <c r="DC481" s="17"/>
    </row>
    <row r="482" spans="8:107" ht="18" customHeight="1">
      <c r="H482" s="17"/>
      <c r="I482" s="171"/>
      <c r="J482" s="287"/>
      <c r="K482" s="287"/>
      <c r="L482" s="287"/>
      <c r="M482" s="287"/>
      <c r="N482" s="287"/>
      <c r="O482" s="82"/>
      <c r="P482" s="17"/>
      <c r="Q482" s="17"/>
      <c r="R482" s="134"/>
      <c r="S482" s="82"/>
      <c r="T482" s="82"/>
      <c r="U482" s="82"/>
      <c r="V482" s="82"/>
      <c r="W482" s="17"/>
      <c r="X482" s="17"/>
      <c r="Y482" s="17"/>
      <c r="Z482" s="17"/>
      <c r="AA482" s="17"/>
      <c r="AB482" s="17"/>
      <c r="AC482" s="17"/>
      <c r="AD482" s="17"/>
      <c r="AE482" s="17"/>
      <c r="AF482" s="17"/>
      <c r="AG482" s="17"/>
      <c r="AH482" s="17"/>
      <c r="AI482" s="17"/>
      <c r="AJ482" s="17"/>
      <c r="AK482" s="17"/>
      <c r="AL482" s="17"/>
      <c r="AM482" s="17"/>
      <c r="AN482" s="17"/>
      <c r="AO482" s="17"/>
      <c r="AP482" s="17"/>
      <c r="AQ482" s="17"/>
      <c r="AR482" s="17"/>
      <c r="AS482" s="17"/>
      <c r="AT482" s="17"/>
      <c r="AU482" s="17"/>
      <c r="AV482" s="17"/>
      <c r="AW482" s="17"/>
      <c r="AX482" s="17"/>
      <c r="AY482" s="17"/>
      <c r="AZ482" s="17"/>
      <c r="BA482" s="17"/>
      <c r="BB482" s="17"/>
      <c r="BC482" s="17"/>
      <c r="BD482" s="17"/>
      <c r="BE482" s="17"/>
      <c r="BF482" s="17"/>
      <c r="BG482" s="17"/>
      <c r="BH482" s="17"/>
      <c r="BI482" s="17"/>
      <c r="BJ482" s="17"/>
      <c r="BK482" s="17"/>
      <c r="BL482" s="17"/>
      <c r="BM482" s="17"/>
      <c r="BN482" s="17"/>
      <c r="BO482" s="17"/>
      <c r="BP482" s="17"/>
      <c r="BQ482" s="17"/>
      <c r="BR482" s="17"/>
      <c r="BS482" s="17"/>
      <c r="BT482" s="17"/>
      <c r="BU482" s="17"/>
      <c r="BV482" s="17"/>
      <c r="BW482" s="17"/>
      <c r="BX482" s="17"/>
      <c r="BY482" s="17"/>
      <c r="BZ482" s="17"/>
      <c r="CA482" s="17"/>
      <c r="CB482" s="17"/>
      <c r="CC482" s="17"/>
      <c r="CD482" s="17"/>
      <c r="CE482" s="17"/>
      <c r="CF482" s="17"/>
      <c r="CG482" s="17"/>
      <c r="CH482" s="17"/>
      <c r="CI482" s="17"/>
      <c r="CJ482" s="17"/>
      <c r="CK482" s="17"/>
      <c r="CL482" s="17"/>
      <c r="CM482" s="17"/>
      <c r="CN482" s="17"/>
      <c r="CO482" s="17"/>
      <c r="CP482" s="17"/>
      <c r="CQ482" s="17"/>
      <c r="CR482" s="17"/>
      <c r="CS482" s="17"/>
      <c r="CT482" s="17"/>
      <c r="CU482" s="17"/>
      <c r="CV482" s="17"/>
      <c r="CW482" s="17"/>
      <c r="CX482" s="17"/>
      <c r="CY482" s="17"/>
      <c r="CZ482" s="17"/>
      <c r="DA482" s="17"/>
      <c r="DB482" s="17"/>
      <c r="DC482" s="17"/>
    </row>
    <row r="483" spans="8:107" ht="18" customHeight="1">
      <c r="H483" s="17"/>
      <c r="I483" s="171"/>
      <c r="J483" s="287"/>
      <c r="K483" s="287"/>
      <c r="L483" s="287"/>
      <c r="M483" s="287"/>
      <c r="N483" s="287"/>
      <c r="O483" s="82"/>
      <c r="P483" s="17"/>
      <c r="Q483" s="17"/>
      <c r="R483" s="134"/>
      <c r="S483" s="82"/>
      <c r="T483" s="82"/>
      <c r="U483" s="82"/>
      <c r="V483" s="82"/>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c r="BU483" s="17"/>
      <c r="BV483" s="17"/>
      <c r="BW483" s="17"/>
      <c r="BX483" s="17"/>
      <c r="BY483" s="17"/>
      <c r="BZ483" s="17"/>
      <c r="CA483" s="17"/>
      <c r="CB483" s="17"/>
      <c r="CC483" s="17"/>
      <c r="CD483" s="17"/>
      <c r="CE483" s="17"/>
      <c r="CF483" s="17"/>
      <c r="CG483" s="17"/>
      <c r="CH483" s="17"/>
      <c r="CI483" s="17"/>
      <c r="CJ483" s="17"/>
      <c r="CK483" s="17"/>
      <c r="CL483" s="17"/>
      <c r="CM483" s="17"/>
      <c r="CN483" s="17"/>
      <c r="CO483" s="17"/>
      <c r="CP483" s="17"/>
      <c r="CQ483" s="17"/>
      <c r="CR483" s="17"/>
      <c r="CS483" s="17"/>
      <c r="CT483" s="17"/>
      <c r="CU483" s="17"/>
      <c r="CV483" s="17"/>
      <c r="CW483" s="17"/>
      <c r="CX483" s="17"/>
      <c r="CY483" s="17"/>
      <c r="CZ483" s="17"/>
      <c r="DA483" s="17"/>
      <c r="DB483" s="17"/>
      <c r="DC483" s="17"/>
    </row>
    <row r="484" spans="8:107" ht="18" customHeight="1">
      <c r="H484" s="17"/>
      <c r="I484" s="171"/>
      <c r="J484" s="287"/>
      <c r="K484" s="287"/>
      <c r="L484" s="287"/>
      <c r="M484" s="287"/>
      <c r="N484" s="287"/>
      <c r="O484" s="82"/>
      <c r="P484" s="17"/>
      <c r="Q484" s="17"/>
      <c r="R484" s="134"/>
      <c r="S484" s="82"/>
      <c r="T484" s="82"/>
      <c r="U484" s="82"/>
      <c r="V484" s="82"/>
      <c r="W484" s="17"/>
      <c r="X484" s="17"/>
      <c r="Y484" s="17"/>
      <c r="Z484" s="17"/>
      <c r="AA484" s="17"/>
      <c r="AB484" s="17"/>
      <c r="AC484" s="17"/>
      <c r="AD484" s="17"/>
      <c r="AE484" s="17"/>
      <c r="AF484" s="17"/>
      <c r="AG484" s="17"/>
      <c r="AH484" s="17"/>
      <c r="AI484" s="17"/>
      <c r="AJ484" s="17"/>
      <c r="AK484" s="17"/>
      <c r="AL484" s="17"/>
      <c r="AM484" s="17"/>
      <c r="AN484" s="17"/>
      <c r="AO484" s="17"/>
      <c r="AP484" s="17"/>
      <c r="AQ484" s="17"/>
      <c r="AR484" s="17"/>
      <c r="AS484" s="17"/>
      <c r="AT484" s="17"/>
      <c r="AU484" s="17"/>
      <c r="AV484" s="17"/>
      <c r="AW484" s="17"/>
      <c r="AX484" s="17"/>
      <c r="AY484" s="17"/>
      <c r="AZ484" s="17"/>
      <c r="BA484" s="17"/>
      <c r="BB484" s="17"/>
      <c r="BC484" s="17"/>
      <c r="BD484" s="17"/>
      <c r="BE484" s="17"/>
      <c r="BF484" s="17"/>
      <c r="BG484" s="17"/>
      <c r="BH484" s="17"/>
      <c r="BI484" s="17"/>
      <c r="BJ484" s="17"/>
      <c r="BK484" s="17"/>
      <c r="BL484" s="17"/>
      <c r="BM484" s="17"/>
      <c r="BN484" s="17"/>
      <c r="BO484" s="17"/>
      <c r="BP484" s="17"/>
      <c r="BQ484" s="17"/>
      <c r="BR484" s="17"/>
      <c r="BS484" s="17"/>
      <c r="BT484" s="17"/>
      <c r="BU484" s="17"/>
      <c r="BV484" s="17"/>
      <c r="BW484" s="17"/>
      <c r="BX484" s="17"/>
      <c r="BY484" s="17"/>
      <c r="BZ484" s="17"/>
      <c r="CA484" s="17"/>
      <c r="CB484" s="17"/>
      <c r="CC484" s="17"/>
      <c r="CD484" s="17"/>
      <c r="CE484" s="17"/>
      <c r="CF484" s="17"/>
      <c r="CG484" s="17"/>
      <c r="CH484" s="17"/>
      <c r="CI484" s="17"/>
      <c r="CJ484" s="17"/>
      <c r="CK484" s="17"/>
      <c r="CL484" s="17"/>
      <c r="CM484" s="17"/>
      <c r="CN484" s="17"/>
      <c r="CO484" s="17"/>
      <c r="CP484" s="17"/>
      <c r="CQ484" s="17"/>
      <c r="CR484" s="17"/>
      <c r="CS484" s="17"/>
      <c r="CT484" s="17"/>
      <c r="CU484" s="17"/>
      <c r="CV484" s="17"/>
      <c r="CW484" s="17"/>
      <c r="CX484" s="17"/>
      <c r="CY484" s="17"/>
      <c r="CZ484" s="17"/>
      <c r="DA484" s="17"/>
      <c r="DB484" s="17"/>
      <c r="DC484" s="17"/>
    </row>
    <row r="485" spans="8:107" ht="18" customHeight="1">
      <c r="H485" s="17"/>
      <c r="I485" s="171"/>
      <c r="J485" s="287"/>
      <c r="K485" s="287"/>
      <c r="L485" s="287"/>
      <c r="M485" s="287"/>
      <c r="N485" s="287"/>
      <c r="O485" s="82"/>
      <c r="P485" s="17"/>
      <c r="Q485" s="17"/>
      <c r="R485" s="134"/>
      <c r="S485" s="82"/>
      <c r="T485" s="82"/>
      <c r="U485" s="82"/>
      <c r="V485" s="82"/>
      <c r="W485" s="17"/>
      <c r="X485" s="17"/>
      <c r="Y485" s="17"/>
      <c r="Z485" s="17"/>
      <c r="AA485" s="17"/>
      <c r="AB485" s="17"/>
      <c r="AC485" s="17"/>
      <c r="AD485" s="17"/>
      <c r="AE485" s="17"/>
      <c r="AF485" s="17"/>
      <c r="AG485" s="17"/>
      <c r="AH485" s="17"/>
      <c r="AI485" s="17"/>
      <c r="AJ485" s="17"/>
      <c r="AK485" s="17"/>
      <c r="AL485" s="17"/>
      <c r="AM485" s="17"/>
      <c r="AN485" s="17"/>
      <c r="AO485" s="17"/>
      <c r="AP485" s="17"/>
      <c r="AQ485" s="17"/>
      <c r="AR485" s="17"/>
      <c r="AS485" s="17"/>
      <c r="AT485" s="17"/>
      <c r="AU485" s="17"/>
      <c r="AV485" s="17"/>
      <c r="AW485" s="17"/>
      <c r="AX485" s="17"/>
      <c r="AY485" s="17"/>
      <c r="AZ485" s="17"/>
      <c r="BA485" s="17"/>
      <c r="BB485" s="17"/>
      <c r="BC485" s="17"/>
      <c r="BD485" s="17"/>
      <c r="BE485" s="17"/>
      <c r="BF485" s="17"/>
      <c r="BG485" s="17"/>
      <c r="BH485" s="17"/>
      <c r="BI485" s="17"/>
      <c r="BJ485" s="17"/>
      <c r="BK485" s="17"/>
      <c r="BL485" s="17"/>
      <c r="BM485" s="17"/>
      <c r="BN485" s="17"/>
      <c r="BO485" s="17"/>
      <c r="BP485" s="17"/>
      <c r="BQ485" s="17"/>
      <c r="BR485" s="17"/>
      <c r="BS485" s="17"/>
      <c r="BT485" s="17"/>
      <c r="BU485" s="17"/>
      <c r="BV485" s="17"/>
      <c r="BW485" s="17"/>
      <c r="BX485" s="17"/>
      <c r="BY485" s="17"/>
      <c r="BZ485" s="17"/>
      <c r="CA485" s="17"/>
      <c r="CB485" s="17"/>
      <c r="CC485" s="17"/>
      <c r="CD485" s="17"/>
      <c r="CE485" s="17"/>
      <c r="CF485" s="17"/>
      <c r="CG485" s="17"/>
      <c r="CH485" s="17"/>
      <c r="CI485" s="17"/>
      <c r="CJ485" s="17"/>
      <c r="CK485" s="17"/>
      <c r="CL485" s="17"/>
      <c r="CM485" s="17"/>
      <c r="CN485" s="17"/>
      <c r="CO485" s="17"/>
      <c r="CP485" s="17"/>
      <c r="CQ485" s="17"/>
      <c r="CR485" s="17"/>
      <c r="CS485" s="17"/>
      <c r="CT485" s="17"/>
      <c r="CU485" s="17"/>
      <c r="CV485" s="17"/>
      <c r="CW485" s="17"/>
      <c r="CX485" s="17"/>
      <c r="CY485" s="17"/>
      <c r="CZ485" s="17"/>
      <c r="DA485" s="17"/>
      <c r="DB485" s="17"/>
      <c r="DC485" s="17"/>
    </row>
    <row r="486" spans="8:107" ht="18" customHeight="1">
      <c r="H486" s="17"/>
      <c r="I486" s="171"/>
      <c r="J486" s="287"/>
      <c r="K486" s="287"/>
      <c r="L486" s="287"/>
      <c r="M486" s="287"/>
      <c r="N486" s="287"/>
      <c r="O486" s="82"/>
      <c r="P486" s="17"/>
      <c r="Q486" s="17"/>
      <c r="R486" s="134"/>
      <c r="S486" s="82"/>
      <c r="T486" s="82"/>
      <c r="U486" s="82"/>
      <c r="V486" s="82"/>
      <c r="W486" s="17"/>
      <c r="X486" s="17"/>
      <c r="Y486" s="17"/>
      <c r="Z486" s="17"/>
      <c r="AA486" s="17"/>
      <c r="AB486" s="17"/>
      <c r="AC486" s="17"/>
      <c r="AD486" s="17"/>
      <c r="AE486" s="17"/>
      <c r="AF486" s="17"/>
      <c r="AG486" s="17"/>
      <c r="AH486" s="17"/>
      <c r="AI486" s="17"/>
      <c r="AJ486" s="17"/>
      <c r="AK486" s="17"/>
      <c r="AL486" s="17"/>
      <c r="AM486" s="17"/>
      <c r="AN486" s="17"/>
      <c r="AO486" s="17"/>
      <c r="AP486" s="17"/>
      <c r="AQ486" s="17"/>
      <c r="AR486" s="17"/>
      <c r="AS486" s="17"/>
      <c r="AT486" s="17"/>
      <c r="AU486" s="17"/>
      <c r="AV486" s="17"/>
      <c r="AW486" s="17"/>
      <c r="AX486" s="17"/>
      <c r="AY486" s="17"/>
      <c r="AZ486" s="17"/>
      <c r="BA486" s="17"/>
      <c r="BB486" s="17"/>
      <c r="BC486" s="17"/>
      <c r="BD486" s="17"/>
      <c r="BE486" s="17"/>
      <c r="BF486" s="17"/>
      <c r="BG486" s="17"/>
      <c r="BH486" s="17"/>
      <c r="BI486" s="17"/>
      <c r="BJ486" s="17"/>
      <c r="BK486" s="17"/>
      <c r="BL486" s="17"/>
      <c r="BM486" s="17"/>
      <c r="BN486" s="17"/>
      <c r="BO486" s="17"/>
      <c r="BP486" s="17"/>
      <c r="BQ486" s="17"/>
      <c r="BR486" s="17"/>
      <c r="BS486" s="17"/>
      <c r="BT486" s="17"/>
      <c r="BU486" s="17"/>
      <c r="BV486" s="17"/>
      <c r="BW486" s="17"/>
      <c r="BX486" s="17"/>
      <c r="BY486" s="17"/>
      <c r="BZ486" s="17"/>
      <c r="CA486" s="17"/>
      <c r="CB486" s="17"/>
      <c r="CC486" s="17"/>
      <c r="CD486" s="17"/>
      <c r="CE486" s="17"/>
      <c r="CF486" s="17"/>
      <c r="CG486" s="17"/>
      <c r="CH486" s="17"/>
      <c r="CI486" s="17"/>
      <c r="CJ486" s="17"/>
      <c r="CK486" s="17"/>
      <c r="CL486" s="17"/>
      <c r="CM486" s="17"/>
      <c r="CN486" s="17"/>
      <c r="CO486" s="17"/>
      <c r="CP486" s="17"/>
      <c r="CQ486" s="17"/>
      <c r="CR486" s="17"/>
      <c r="CS486" s="17"/>
      <c r="CT486" s="17"/>
      <c r="CU486" s="17"/>
      <c r="CV486" s="17"/>
      <c r="CW486" s="17"/>
      <c r="CX486" s="17"/>
      <c r="CY486" s="17"/>
      <c r="CZ486" s="17"/>
      <c r="DA486" s="17"/>
      <c r="DB486" s="17"/>
      <c r="DC486" s="17"/>
    </row>
    <row r="487" spans="8:107" ht="18" customHeight="1">
      <c r="H487" s="17"/>
      <c r="I487" s="171"/>
      <c r="J487" s="287"/>
      <c r="K487" s="287"/>
      <c r="L487" s="287"/>
      <c r="M487" s="287"/>
      <c r="N487" s="287"/>
      <c r="O487" s="82"/>
      <c r="P487" s="17"/>
      <c r="Q487" s="17"/>
      <c r="R487" s="134"/>
      <c r="S487" s="82"/>
      <c r="T487" s="82"/>
      <c r="U487" s="82"/>
      <c r="V487" s="82"/>
      <c r="W487" s="17"/>
      <c r="X487" s="17"/>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c r="BU487" s="17"/>
      <c r="BV487" s="17"/>
      <c r="BW487" s="17"/>
      <c r="BX487" s="17"/>
      <c r="BY487" s="17"/>
      <c r="BZ487" s="17"/>
      <c r="CA487" s="17"/>
      <c r="CB487" s="17"/>
      <c r="CC487" s="17"/>
      <c r="CD487" s="17"/>
      <c r="CE487" s="17"/>
      <c r="CF487" s="17"/>
      <c r="CG487" s="17"/>
      <c r="CH487" s="17"/>
      <c r="CI487" s="17"/>
      <c r="CJ487" s="17"/>
      <c r="CK487" s="17"/>
      <c r="CL487" s="17"/>
      <c r="CM487" s="17"/>
      <c r="CN487" s="17"/>
      <c r="CO487" s="17"/>
      <c r="CP487" s="17"/>
      <c r="CQ487" s="17"/>
      <c r="CR487" s="17"/>
      <c r="CS487" s="17"/>
      <c r="CT487" s="17"/>
      <c r="CU487" s="17"/>
      <c r="CV487" s="17"/>
      <c r="CW487" s="17"/>
      <c r="CX487" s="17"/>
      <c r="CY487" s="17"/>
      <c r="CZ487" s="17"/>
      <c r="DA487" s="17"/>
      <c r="DB487" s="17"/>
      <c r="DC487" s="17"/>
    </row>
    <row r="488" spans="8:107" ht="18" customHeight="1">
      <c r="H488" s="17"/>
      <c r="I488" s="171"/>
      <c r="J488" s="287"/>
      <c r="K488" s="287"/>
      <c r="L488" s="287"/>
      <c r="M488" s="287"/>
      <c r="N488" s="287"/>
      <c r="O488" s="82"/>
      <c r="P488" s="17"/>
      <c r="Q488" s="17"/>
      <c r="R488" s="134"/>
      <c r="S488" s="82"/>
      <c r="T488" s="82"/>
      <c r="U488" s="82"/>
      <c r="V488" s="82"/>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c r="BY488" s="17"/>
      <c r="BZ488" s="17"/>
      <c r="CA488" s="17"/>
      <c r="CB488" s="17"/>
      <c r="CC488" s="17"/>
      <c r="CD488" s="17"/>
      <c r="CE488" s="17"/>
      <c r="CF488" s="17"/>
      <c r="CG488" s="17"/>
      <c r="CH488" s="17"/>
      <c r="CI488" s="17"/>
      <c r="CJ488" s="17"/>
      <c r="CK488" s="17"/>
      <c r="CL488" s="17"/>
      <c r="CM488" s="17"/>
      <c r="CN488" s="17"/>
      <c r="CO488" s="17"/>
      <c r="CP488" s="17"/>
      <c r="CQ488" s="17"/>
      <c r="CR488" s="17"/>
      <c r="CS488" s="17"/>
      <c r="CT488" s="17"/>
      <c r="CU488" s="17"/>
      <c r="CV488" s="17"/>
      <c r="CW488" s="17"/>
      <c r="CX488" s="17"/>
      <c r="CY488" s="17"/>
      <c r="CZ488" s="17"/>
      <c r="DA488" s="17"/>
      <c r="DB488" s="17"/>
      <c r="DC488" s="17"/>
    </row>
    <row r="489" spans="8:107" ht="18" customHeight="1">
      <c r="H489" s="17"/>
      <c r="I489" s="171"/>
      <c r="J489" s="287"/>
      <c r="K489" s="287"/>
      <c r="L489" s="287"/>
      <c r="M489" s="287"/>
      <c r="N489" s="287"/>
      <c r="O489" s="82"/>
      <c r="P489" s="17"/>
      <c r="Q489" s="17"/>
      <c r="R489" s="134"/>
      <c r="S489" s="82"/>
      <c r="T489" s="82"/>
      <c r="U489" s="82"/>
      <c r="V489" s="82"/>
      <c r="W489" s="17"/>
      <c r="X489" s="17"/>
      <c r="Y489" s="17"/>
      <c r="Z489" s="17"/>
      <c r="AA489" s="17"/>
      <c r="AB489" s="17"/>
      <c r="AC489" s="17"/>
      <c r="AD489" s="17"/>
      <c r="AE489" s="17"/>
      <c r="AF489" s="17"/>
      <c r="AG489" s="17"/>
      <c r="AH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c r="BU489" s="17"/>
      <c r="BV489" s="17"/>
      <c r="BW489" s="17"/>
      <c r="BX489" s="17"/>
      <c r="BY489" s="17"/>
      <c r="BZ489" s="17"/>
      <c r="CA489" s="17"/>
      <c r="CB489" s="17"/>
      <c r="CC489" s="17"/>
      <c r="CD489" s="17"/>
      <c r="CE489" s="17"/>
      <c r="CF489" s="17"/>
      <c r="CG489" s="17"/>
      <c r="CH489" s="17"/>
      <c r="CI489" s="17"/>
      <c r="CJ489" s="17"/>
      <c r="CK489" s="17"/>
      <c r="CL489" s="17"/>
      <c r="CM489" s="17"/>
      <c r="CN489" s="17"/>
      <c r="CO489" s="17"/>
      <c r="CP489" s="17"/>
      <c r="CQ489" s="17"/>
      <c r="CR489" s="17"/>
      <c r="CS489" s="17"/>
      <c r="CT489" s="17"/>
      <c r="CU489" s="17"/>
      <c r="CV489" s="17"/>
      <c r="CW489" s="17"/>
      <c r="CX489" s="17"/>
      <c r="CY489" s="17"/>
      <c r="CZ489" s="17"/>
      <c r="DA489" s="17"/>
      <c r="DB489" s="17"/>
      <c r="DC489" s="17"/>
    </row>
    <row r="490" spans="8:107" ht="18" customHeight="1">
      <c r="H490" s="17"/>
      <c r="I490" s="171"/>
      <c r="J490" s="287"/>
      <c r="K490" s="287"/>
      <c r="L490" s="287"/>
      <c r="M490" s="287"/>
      <c r="N490" s="287"/>
      <c r="O490" s="82"/>
      <c r="P490" s="17"/>
      <c r="Q490" s="17"/>
      <c r="R490" s="134"/>
      <c r="S490" s="82"/>
      <c r="T490" s="82"/>
      <c r="U490" s="82"/>
      <c r="V490" s="82"/>
      <c r="W490" s="17"/>
      <c r="X490" s="17"/>
      <c r="Y490" s="17"/>
      <c r="Z490" s="17"/>
      <c r="AA490" s="17"/>
      <c r="AB490" s="17"/>
      <c r="AC490" s="17"/>
      <c r="AD490" s="17"/>
      <c r="AE490" s="17"/>
      <c r="AF490" s="17"/>
      <c r="AG490" s="17"/>
      <c r="AH490" s="17"/>
      <c r="AI490" s="17"/>
      <c r="AJ490" s="17"/>
      <c r="AK490" s="17"/>
      <c r="AL490" s="17"/>
      <c r="AM490" s="17"/>
      <c r="AN490" s="17"/>
      <c r="AO490" s="17"/>
      <c r="AP490" s="17"/>
      <c r="AQ490" s="17"/>
      <c r="AR490" s="17"/>
      <c r="AS490" s="17"/>
      <c r="AT490" s="17"/>
      <c r="AU490" s="17"/>
      <c r="AV490" s="17"/>
      <c r="AW490" s="17"/>
      <c r="AX490" s="17"/>
      <c r="AY490" s="17"/>
      <c r="AZ490" s="17"/>
      <c r="BA490" s="17"/>
      <c r="BB490" s="17"/>
      <c r="BC490" s="17"/>
      <c r="BD490" s="17"/>
      <c r="BE490" s="17"/>
      <c r="BF490" s="17"/>
      <c r="BG490" s="17"/>
      <c r="BH490" s="17"/>
      <c r="BI490" s="17"/>
      <c r="BJ490" s="17"/>
      <c r="BK490" s="17"/>
      <c r="BL490" s="17"/>
      <c r="BM490" s="17"/>
      <c r="BN490" s="17"/>
      <c r="BO490" s="17"/>
      <c r="BP490" s="17"/>
      <c r="BQ490" s="17"/>
      <c r="BR490" s="17"/>
      <c r="BS490" s="17"/>
      <c r="BT490" s="17"/>
      <c r="BU490" s="17"/>
      <c r="BV490" s="17"/>
      <c r="BW490" s="17"/>
      <c r="BX490" s="17"/>
      <c r="BY490" s="17"/>
      <c r="BZ490" s="17"/>
      <c r="CA490" s="17"/>
      <c r="CB490" s="17"/>
      <c r="CC490" s="17"/>
      <c r="CD490" s="17"/>
      <c r="CE490" s="17"/>
      <c r="CF490" s="17"/>
      <c r="CG490" s="17"/>
      <c r="CH490" s="17"/>
      <c r="CI490" s="17"/>
      <c r="CJ490" s="17"/>
      <c r="CK490" s="17"/>
      <c r="CL490" s="17"/>
      <c r="CM490" s="17"/>
      <c r="CN490" s="17"/>
      <c r="CO490" s="17"/>
      <c r="CP490" s="17"/>
      <c r="CQ490" s="17"/>
      <c r="CR490" s="17"/>
      <c r="CS490" s="17"/>
      <c r="CT490" s="17"/>
      <c r="CU490" s="17"/>
      <c r="CV490" s="17"/>
      <c r="CW490" s="17"/>
      <c r="CX490" s="17"/>
      <c r="CY490" s="17"/>
      <c r="CZ490" s="17"/>
      <c r="DA490" s="17"/>
      <c r="DB490" s="17"/>
      <c r="DC490" s="17"/>
    </row>
    <row r="491" spans="8:107" ht="18" customHeight="1">
      <c r="H491" s="17"/>
      <c r="I491" s="171"/>
      <c r="J491" s="287"/>
      <c r="K491" s="287"/>
      <c r="L491" s="287"/>
      <c r="M491" s="287"/>
      <c r="N491" s="287"/>
      <c r="O491" s="82"/>
      <c r="P491" s="17"/>
      <c r="Q491" s="17"/>
      <c r="R491" s="134"/>
      <c r="S491" s="82"/>
      <c r="T491" s="82"/>
      <c r="U491" s="82"/>
      <c r="V491" s="82"/>
      <c r="W491" s="17"/>
      <c r="X491" s="17"/>
      <c r="Y491" s="17"/>
      <c r="Z491" s="17"/>
      <c r="AA491" s="17"/>
      <c r="AB491" s="17"/>
      <c r="AC491" s="17"/>
      <c r="AD491" s="17"/>
      <c r="AE491" s="17"/>
      <c r="AF491" s="17"/>
      <c r="AG491" s="17"/>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c r="BU491" s="17"/>
      <c r="BV491" s="17"/>
      <c r="BW491" s="17"/>
      <c r="BX491" s="17"/>
      <c r="BY491" s="17"/>
      <c r="BZ491" s="17"/>
      <c r="CA491" s="17"/>
      <c r="CB491" s="17"/>
      <c r="CC491" s="17"/>
      <c r="CD491" s="17"/>
      <c r="CE491" s="17"/>
      <c r="CF491" s="17"/>
      <c r="CG491" s="17"/>
      <c r="CH491" s="17"/>
      <c r="CI491" s="17"/>
      <c r="CJ491" s="17"/>
      <c r="CK491" s="17"/>
      <c r="CL491" s="17"/>
      <c r="CM491" s="17"/>
      <c r="CN491" s="17"/>
      <c r="CO491" s="17"/>
      <c r="CP491" s="17"/>
      <c r="CQ491" s="17"/>
      <c r="CR491" s="17"/>
      <c r="CS491" s="17"/>
      <c r="CT491" s="17"/>
      <c r="CU491" s="17"/>
      <c r="CV491" s="17"/>
      <c r="CW491" s="17"/>
      <c r="CX491" s="17"/>
      <c r="CY491" s="17"/>
      <c r="CZ491" s="17"/>
      <c r="DA491" s="17"/>
      <c r="DB491" s="17"/>
      <c r="DC491" s="17"/>
    </row>
    <row r="492" spans="8:107" ht="18" customHeight="1">
      <c r="H492" s="17"/>
      <c r="I492" s="171"/>
      <c r="J492" s="287"/>
      <c r="K492" s="287"/>
      <c r="L492" s="287"/>
      <c r="M492" s="287"/>
      <c r="N492" s="287"/>
      <c r="O492" s="82"/>
      <c r="P492" s="17"/>
      <c r="Q492" s="17"/>
      <c r="R492" s="134"/>
      <c r="S492" s="82"/>
      <c r="T492" s="82"/>
      <c r="U492" s="82"/>
      <c r="V492" s="82"/>
      <c r="W492" s="17"/>
      <c r="X492" s="17"/>
      <c r="Y492" s="17"/>
      <c r="Z492" s="17"/>
      <c r="AA492" s="17"/>
      <c r="AB492" s="17"/>
      <c r="AC492" s="17"/>
      <c r="AD492" s="17"/>
      <c r="AE492" s="17"/>
      <c r="AF492" s="17"/>
      <c r="AG492" s="17"/>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c r="BU492" s="17"/>
      <c r="BV492" s="17"/>
      <c r="BW492" s="17"/>
      <c r="BX492" s="17"/>
      <c r="BY492" s="17"/>
      <c r="BZ492" s="17"/>
      <c r="CA492" s="17"/>
      <c r="CB492" s="17"/>
      <c r="CC492" s="17"/>
      <c r="CD492" s="17"/>
      <c r="CE492" s="17"/>
      <c r="CF492" s="17"/>
      <c r="CG492" s="17"/>
      <c r="CH492" s="17"/>
      <c r="CI492" s="17"/>
      <c r="CJ492" s="17"/>
      <c r="CK492" s="17"/>
      <c r="CL492" s="17"/>
      <c r="CM492" s="17"/>
      <c r="CN492" s="17"/>
      <c r="CO492" s="17"/>
      <c r="CP492" s="17"/>
      <c r="CQ492" s="17"/>
      <c r="CR492" s="17"/>
      <c r="CS492" s="17"/>
      <c r="CT492" s="17"/>
      <c r="CU492" s="17"/>
      <c r="CV492" s="17"/>
      <c r="CW492" s="17"/>
      <c r="CX492" s="17"/>
      <c r="CY492" s="17"/>
      <c r="CZ492" s="17"/>
      <c r="DA492" s="17"/>
      <c r="DB492" s="17"/>
      <c r="DC492" s="17"/>
    </row>
    <row r="493" spans="8:107" ht="18" customHeight="1">
      <c r="H493" s="17"/>
      <c r="I493" s="171"/>
      <c r="J493" s="287"/>
      <c r="K493" s="287"/>
      <c r="L493" s="287"/>
      <c r="M493" s="287"/>
      <c r="N493" s="287"/>
      <c r="O493" s="82"/>
      <c r="P493" s="17"/>
      <c r="Q493" s="17"/>
      <c r="R493" s="134"/>
      <c r="S493" s="82"/>
      <c r="T493" s="82"/>
      <c r="U493" s="82"/>
      <c r="V493" s="82"/>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c r="BU493" s="17"/>
      <c r="BV493" s="17"/>
      <c r="BW493" s="17"/>
      <c r="BX493" s="17"/>
      <c r="BY493" s="17"/>
      <c r="BZ493" s="17"/>
      <c r="CA493" s="17"/>
      <c r="CB493" s="17"/>
      <c r="CC493" s="17"/>
      <c r="CD493" s="17"/>
      <c r="CE493" s="17"/>
      <c r="CF493" s="17"/>
      <c r="CG493" s="17"/>
      <c r="CH493" s="17"/>
      <c r="CI493" s="17"/>
      <c r="CJ493" s="17"/>
      <c r="CK493" s="17"/>
      <c r="CL493" s="17"/>
      <c r="CM493" s="17"/>
      <c r="CN493" s="17"/>
      <c r="CO493" s="17"/>
      <c r="CP493" s="17"/>
      <c r="CQ493" s="17"/>
      <c r="CR493" s="17"/>
      <c r="CS493" s="17"/>
      <c r="CT493" s="17"/>
      <c r="CU493" s="17"/>
      <c r="CV493" s="17"/>
      <c r="CW493" s="17"/>
      <c r="CX493" s="17"/>
      <c r="CY493" s="17"/>
      <c r="CZ493" s="17"/>
      <c r="DA493" s="17"/>
      <c r="DB493" s="17"/>
      <c r="DC493" s="17"/>
    </row>
    <row r="494" spans="8:107" ht="18" customHeight="1">
      <c r="H494" s="17"/>
      <c r="I494" s="171"/>
      <c r="J494" s="287"/>
      <c r="K494" s="287"/>
      <c r="L494" s="287"/>
      <c r="M494" s="287"/>
      <c r="N494" s="287"/>
      <c r="O494" s="82"/>
      <c r="P494" s="17"/>
      <c r="Q494" s="17"/>
      <c r="R494" s="134"/>
      <c r="S494" s="82"/>
      <c r="T494" s="82"/>
      <c r="U494" s="82"/>
      <c r="V494" s="82"/>
      <c r="W494" s="17"/>
      <c r="X494" s="17"/>
      <c r="Y494" s="17"/>
      <c r="Z494" s="17"/>
      <c r="AA494" s="17"/>
      <c r="AB494" s="17"/>
      <c r="AC494" s="17"/>
      <c r="AD494" s="17"/>
      <c r="AE494" s="17"/>
      <c r="AF494" s="17"/>
      <c r="AG494" s="17"/>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c r="BU494" s="17"/>
      <c r="BV494" s="17"/>
      <c r="BW494" s="17"/>
      <c r="BX494" s="17"/>
      <c r="BY494" s="17"/>
      <c r="BZ494" s="17"/>
      <c r="CA494" s="17"/>
      <c r="CB494" s="17"/>
      <c r="CC494" s="17"/>
      <c r="CD494" s="17"/>
      <c r="CE494" s="17"/>
      <c r="CF494" s="17"/>
      <c r="CG494" s="17"/>
      <c r="CH494" s="17"/>
      <c r="CI494" s="17"/>
      <c r="CJ494" s="17"/>
      <c r="CK494" s="17"/>
      <c r="CL494" s="17"/>
      <c r="CM494" s="17"/>
      <c r="CN494" s="17"/>
      <c r="CO494" s="17"/>
      <c r="CP494" s="17"/>
      <c r="CQ494" s="17"/>
      <c r="CR494" s="17"/>
      <c r="CS494" s="17"/>
      <c r="CT494" s="17"/>
      <c r="CU494" s="17"/>
      <c r="CV494" s="17"/>
      <c r="CW494" s="17"/>
      <c r="CX494" s="17"/>
      <c r="CY494" s="17"/>
      <c r="CZ494" s="17"/>
      <c r="DA494" s="17"/>
      <c r="DB494" s="17"/>
      <c r="DC494" s="17"/>
    </row>
    <row r="495" spans="8:107" ht="18" customHeight="1">
      <c r="H495" s="17"/>
      <c r="I495" s="171"/>
      <c r="J495" s="287"/>
      <c r="K495" s="287"/>
      <c r="L495" s="287"/>
      <c r="M495" s="287"/>
      <c r="N495" s="287"/>
      <c r="O495" s="82"/>
      <c r="P495" s="17"/>
      <c r="Q495" s="17"/>
      <c r="R495" s="134"/>
      <c r="S495" s="82"/>
      <c r="T495" s="82"/>
      <c r="U495" s="82"/>
      <c r="V495" s="82"/>
      <c r="W495" s="17"/>
      <c r="X495" s="17"/>
      <c r="Y495" s="17"/>
      <c r="Z495" s="17"/>
      <c r="AA495" s="17"/>
      <c r="AB495" s="17"/>
      <c r="AC495" s="17"/>
      <c r="AD495" s="17"/>
      <c r="AE495" s="17"/>
      <c r="AF495" s="17"/>
      <c r="AG495" s="17"/>
      <c r="AH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c r="BR495" s="17"/>
      <c r="BS495" s="17"/>
      <c r="BT495" s="17"/>
      <c r="BU495" s="17"/>
      <c r="BV495" s="17"/>
      <c r="BW495" s="17"/>
      <c r="BX495" s="17"/>
      <c r="BY495" s="17"/>
      <c r="BZ495" s="17"/>
      <c r="CA495" s="17"/>
      <c r="CB495" s="17"/>
      <c r="CC495" s="17"/>
      <c r="CD495" s="17"/>
      <c r="CE495" s="17"/>
      <c r="CF495" s="17"/>
      <c r="CG495" s="17"/>
      <c r="CH495" s="17"/>
      <c r="CI495" s="17"/>
      <c r="CJ495" s="17"/>
      <c r="CK495" s="17"/>
      <c r="CL495" s="17"/>
      <c r="CM495" s="17"/>
      <c r="CN495" s="17"/>
      <c r="CO495" s="17"/>
      <c r="CP495" s="17"/>
      <c r="CQ495" s="17"/>
      <c r="CR495" s="17"/>
      <c r="CS495" s="17"/>
      <c r="CT495" s="17"/>
      <c r="CU495" s="17"/>
      <c r="CV495" s="17"/>
      <c r="CW495" s="17"/>
      <c r="CX495" s="17"/>
      <c r="CY495" s="17"/>
      <c r="CZ495" s="17"/>
      <c r="DA495" s="17"/>
      <c r="DB495" s="17"/>
      <c r="DC495" s="17"/>
    </row>
    <row r="496" spans="8:107" ht="18" customHeight="1">
      <c r="H496" s="17"/>
      <c r="I496" s="171"/>
      <c r="J496" s="287"/>
      <c r="K496" s="287"/>
      <c r="L496" s="287"/>
      <c r="M496" s="287"/>
      <c r="N496" s="287"/>
      <c r="O496" s="82"/>
      <c r="P496" s="17"/>
      <c r="Q496" s="17"/>
      <c r="R496" s="134"/>
      <c r="S496" s="82"/>
      <c r="T496" s="82"/>
      <c r="U496" s="82"/>
      <c r="V496" s="82"/>
      <c r="W496" s="17"/>
      <c r="X496" s="17"/>
      <c r="Y496" s="17"/>
      <c r="Z496" s="17"/>
      <c r="AA496" s="17"/>
      <c r="AB496" s="17"/>
      <c r="AC496" s="17"/>
      <c r="AD496" s="17"/>
      <c r="AE496" s="17"/>
      <c r="AF496" s="17"/>
      <c r="AG496" s="17"/>
      <c r="AH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c r="BU496" s="17"/>
      <c r="BV496" s="17"/>
      <c r="BW496" s="17"/>
      <c r="BX496" s="17"/>
      <c r="BY496" s="17"/>
      <c r="BZ496" s="17"/>
      <c r="CA496" s="17"/>
      <c r="CB496" s="17"/>
      <c r="CC496" s="17"/>
      <c r="CD496" s="17"/>
      <c r="CE496" s="17"/>
      <c r="CF496" s="17"/>
      <c r="CG496" s="17"/>
      <c r="CH496" s="17"/>
      <c r="CI496" s="17"/>
      <c r="CJ496" s="17"/>
      <c r="CK496" s="17"/>
      <c r="CL496" s="17"/>
      <c r="CM496" s="17"/>
      <c r="CN496" s="17"/>
      <c r="CO496" s="17"/>
      <c r="CP496" s="17"/>
      <c r="CQ496" s="17"/>
      <c r="CR496" s="17"/>
      <c r="CS496" s="17"/>
      <c r="CT496" s="17"/>
      <c r="CU496" s="17"/>
      <c r="CV496" s="17"/>
      <c r="CW496" s="17"/>
      <c r="CX496" s="17"/>
      <c r="CY496" s="17"/>
      <c r="CZ496" s="17"/>
      <c r="DA496" s="17"/>
      <c r="DB496" s="17"/>
      <c r="DC496" s="17"/>
    </row>
    <row r="497" spans="8:107" ht="18" customHeight="1">
      <c r="H497" s="17"/>
      <c r="I497" s="171"/>
      <c r="J497" s="287"/>
      <c r="K497" s="287"/>
      <c r="L497" s="287"/>
      <c r="M497" s="287"/>
      <c r="N497" s="287"/>
      <c r="O497" s="82"/>
      <c r="P497" s="17"/>
      <c r="Q497" s="17"/>
      <c r="R497" s="134"/>
      <c r="S497" s="82"/>
      <c r="T497" s="82"/>
      <c r="U497" s="82"/>
      <c r="V497" s="82"/>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c r="BU497" s="17"/>
      <c r="BV497" s="17"/>
      <c r="BW497" s="17"/>
      <c r="BX497" s="17"/>
      <c r="BY497" s="17"/>
      <c r="BZ497" s="17"/>
      <c r="CA497" s="17"/>
      <c r="CB497" s="17"/>
      <c r="CC497" s="17"/>
      <c r="CD497" s="17"/>
      <c r="CE497" s="17"/>
      <c r="CF497" s="17"/>
      <c r="CG497" s="17"/>
      <c r="CH497" s="17"/>
      <c r="CI497" s="17"/>
      <c r="CJ497" s="17"/>
      <c r="CK497" s="17"/>
      <c r="CL497" s="17"/>
      <c r="CM497" s="17"/>
      <c r="CN497" s="17"/>
      <c r="CO497" s="17"/>
      <c r="CP497" s="17"/>
      <c r="CQ497" s="17"/>
      <c r="CR497" s="17"/>
      <c r="CS497" s="17"/>
      <c r="CT497" s="17"/>
      <c r="CU497" s="17"/>
      <c r="CV497" s="17"/>
      <c r="CW497" s="17"/>
      <c r="CX497" s="17"/>
      <c r="CY497" s="17"/>
      <c r="CZ497" s="17"/>
      <c r="DA497" s="17"/>
      <c r="DB497" s="17"/>
      <c r="DC497" s="17"/>
    </row>
    <row r="498" spans="8:107" ht="18" customHeight="1">
      <c r="H498" s="17"/>
      <c r="I498" s="171"/>
      <c r="J498" s="287"/>
      <c r="K498" s="287"/>
      <c r="L498" s="287"/>
      <c r="M498" s="287"/>
      <c r="N498" s="287"/>
      <c r="O498" s="82"/>
      <c r="P498" s="17"/>
      <c r="Q498" s="17"/>
      <c r="R498" s="134"/>
      <c r="S498" s="82"/>
      <c r="T498" s="82"/>
      <c r="U498" s="82"/>
      <c r="V498" s="82"/>
      <c r="W498" s="17"/>
      <c r="X498" s="17"/>
      <c r="Y498" s="17"/>
      <c r="Z498" s="17"/>
      <c r="AA498" s="17"/>
      <c r="AB498" s="17"/>
      <c r="AC498" s="17"/>
      <c r="AD498" s="17"/>
      <c r="AE498" s="17"/>
      <c r="AF498" s="17"/>
      <c r="AG498" s="17"/>
      <c r="AH498" s="17"/>
      <c r="AI498" s="17"/>
      <c r="AJ498" s="17"/>
      <c r="AK498" s="17"/>
      <c r="AL498" s="17"/>
      <c r="AM498" s="17"/>
      <c r="AN498" s="17"/>
      <c r="AO498" s="17"/>
      <c r="AP498" s="17"/>
      <c r="AQ498" s="17"/>
      <c r="AR498" s="17"/>
      <c r="AS498" s="17"/>
      <c r="AT498" s="17"/>
      <c r="AU498" s="17"/>
      <c r="AV498" s="17"/>
      <c r="AW498" s="17"/>
      <c r="AX498" s="17"/>
      <c r="AY498" s="17"/>
      <c r="AZ498" s="17"/>
      <c r="BA498" s="17"/>
      <c r="BB498" s="17"/>
      <c r="BC498" s="17"/>
      <c r="BD498" s="17"/>
      <c r="BE498" s="17"/>
      <c r="BF498" s="17"/>
      <c r="BG498" s="17"/>
      <c r="BH498" s="17"/>
      <c r="BI498" s="17"/>
      <c r="BJ498" s="17"/>
      <c r="BK498" s="17"/>
      <c r="BL498" s="17"/>
      <c r="BM498" s="17"/>
      <c r="BN498" s="17"/>
      <c r="BO498" s="17"/>
      <c r="BP498" s="17"/>
      <c r="BQ498" s="17"/>
      <c r="BR498" s="17"/>
      <c r="BS498" s="17"/>
      <c r="BT498" s="17"/>
      <c r="BU498" s="17"/>
      <c r="BV498" s="17"/>
      <c r="BW498" s="17"/>
      <c r="BX498" s="17"/>
      <c r="BY498" s="17"/>
      <c r="BZ498" s="17"/>
      <c r="CA498" s="17"/>
      <c r="CB498" s="17"/>
      <c r="CC498" s="17"/>
      <c r="CD498" s="17"/>
      <c r="CE498" s="17"/>
      <c r="CF498" s="17"/>
      <c r="CG498" s="17"/>
      <c r="CH498" s="17"/>
      <c r="CI498" s="17"/>
      <c r="CJ498" s="17"/>
      <c r="CK498" s="17"/>
      <c r="CL498" s="17"/>
      <c r="CM498" s="17"/>
      <c r="CN498" s="17"/>
      <c r="CO498" s="17"/>
      <c r="CP498" s="17"/>
      <c r="CQ498" s="17"/>
      <c r="CR498" s="17"/>
      <c r="CS498" s="17"/>
      <c r="CT498" s="17"/>
      <c r="CU498" s="17"/>
      <c r="CV498" s="17"/>
      <c r="CW498" s="17"/>
      <c r="CX498" s="17"/>
      <c r="CY498" s="17"/>
      <c r="CZ498" s="17"/>
      <c r="DA498" s="17"/>
      <c r="DB498" s="17"/>
      <c r="DC498" s="17"/>
    </row>
    <row r="499" spans="8:107" ht="18" customHeight="1">
      <c r="H499" s="17"/>
      <c r="I499" s="171"/>
      <c r="J499" s="287"/>
      <c r="K499" s="287"/>
      <c r="L499" s="287"/>
      <c r="M499" s="287"/>
      <c r="N499" s="287"/>
      <c r="O499" s="82"/>
      <c r="P499" s="17"/>
      <c r="Q499" s="17"/>
      <c r="R499" s="134"/>
      <c r="S499" s="82"/>
      <c r="T499" s="82"/>
      <c r="U499" s="82"/>
      <c r="V499" s="82"/>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c r="BP499" s="17"/>
      <c r="BQ499" s="17"/>
      <c r="BR499" s="17"/>
      <c r="BS499" s="17"/>
      <c r="BT499" s="17"/>
      <c r="BU499" s="17"/>
      <c r="BV499" s="17"/>
      <c r="BW499" s="17"/>
      <c r="BX499" s="17"/>
      <c r="BY499" s="17"/>
      <c r="BZ499" s="17"/>
      <c r="CA499" s="17"/>
      <c r="CB499" s="17"/>
      <c r="CC499" s="17"/>
      <c r="CD499" s="17"/>
      <c r="CE499" s="17"/>
      <c r="CF499" s="17"/>
      <c r="CG499" s="17"/>
      <c r="CH499" s="17"/>
      <c r="CI499" s="17"/>
      <c r="CJ499" s="17"/>
      <c r="CK499" s="17"/>
      <c r="CL499" s="17"/>
      <c r="CM499" s="17"/>
      <c r="CN499" s="17"/>
      <c r="CO499" s="17"/>
      <c r="CP499" s="17"/>
      <c r="CQ499" s="17"/>
      <c r="CR499" s="17"/>
      <c r="CS499" s="17"/>
      <c r="CT499" s="17"/>
      <c r="CU499" s="17"/>
      <c r="CV499" s="17"/>
      <c r="CW499" s="17"/>
      <c r="CX499" s="17"/>
      <c r="CY499" s="17"/>
      <c r="CZ499" s="17"/>
      <c r="DA499" s="17"/>
      <c r="DB499" s="17"/>
      <c r="DC499" s="17"/>
    </row>
    <row r="500" spans="8:107" ht="18" customHeight="1">
      <c r="H500" s="17"/>
      <c r="I500" s="171"/>
      <c r="J500" s="287"/>
      <c r="K500" s="287"/>
      <c r="L500" s="287"/>
      <c r="M500" s="287"/>
      <c r="N500" s="287"/>
      <c r="O500" s="82"/>
      <c r="P500" s="17"/>
      <c r="Q500" s="17"/>
      <c r="R500" s="134"/>
      <c r="S500" s="82"/>
      <c r="T500" s="82"/>
      <c r="U500" s="82"/>
      <c r="V500" s="82"/>
      <c r="W500" s="17"/>
      <c r="X500" s="17"/>
      <c r="Y500" s="17"/>
      <c r="Z500" s="17"/>
      <c r="AA500" s="17"/>
      <c r="AB500" s="17"/>
      <c r="AC500" s="17"/>
      <c r="AD500" s="17"/>
      <c r="AE500" s="17"/>
      <c r="AF500" s="17"/>
      <c r="AG500" s="17"/>
      <c r="AH500" s="17"/>
      <c r="AI500" s="17"/>
      <c r="AJ500" s="17"/>
      <c r="AK500" s="17"/>
      <c r="AL500" s="17"/>
      <c r="AM500" s="17"/>
      <c r="AN500" s="17"/>
      <c r="AO500" s="17"/>
      <c r="AP500" s="17"/>
      <c r="AQ500" s="17"/>
      <c r="AR500" s="17"/>
      <c r="AS500" s="17"/>
      <c r="AT500" s="17"/>
      <c r="AU500" s="17"/>
      <c r="AV500" s="17"/>
      <c r="AW500" s="17"/>
      <c r="AX500" s="17"/>
      <c r="AY500" s="17"/>
      <c r="AZ500" s="17"/>
      <c r="BA500" s="17"/>
      <c r="BB500" s="17"/>
      <c r="BC500" s="17"/>
      <c r="BD500" s="17"/>
      <c r="BE500" s="17"/>
      <c r="BF500" s="17"/>
      <c r="BG500" s="17"/>
      <c r="BH500" s="17"/>
      <c r="BI500" s="17"/>
      <c r="BJ500" s="17"/>
      <c r="BK500" s="17"/>
      <c r="BL500" s="17"/>
      <c r="BM500" s="17"/>
      <c r="BN500" s="17"/>
      <c r="BO500" s="17"/>
      <c r="BP500" s="17"/>
      <c r="BQ500" s="17"/>
      <c r="BR500" s="17"/>
      <c r="BS500" s="17"/>
      <c r="BT500" s="17"/>
      <c r="BU500" s="17"/>
      <c r="BV500" s="17"/>
      <c r="BW500" s="17"/>
      <c r="BX500" s="17"/>
      <c r="BY500" s="17"/>
      <c r="BZ500" s="17"/>
      <c r="CA500" s="17"/>
      <c r="CB500" s="17"/>
      <c r="CC500" s="17"/>
      <c r="CD500" s="17"/>
      <c r="CE500" s="17"/>
      <c r="CF500" s="17"/>
      <c r="CG500" s="17"/>
      <c r="CH500" s="17"/>
      <c r="CI500" s="17"/>
      <c r="CJ500" s="17"/>
      <c r="CK500" s="17"/>
      <c r="CL500" s="17"/>
      <c r="CM500" s="17"/>
      <c r="CN500" s="17"/>
      <c r="CO500" s="17"/>
      <c r="CP500" s="17"/>
      <c r="CQ500" s="17"/>
      <c r="CR500" s="17"/>
      <c r="CS500" s="17"/>
      <c r="CT500" s="17"/>
      <c r="CU500" s="17"/>
      <c r="CV500" s="17"/>
      <c r="CW500" s="17"/>
      <c r="CX500" s="17"/>
      <c r="CY500" s="17"/>
      <c r="CZ500" s="17"/>
      <c r="DA500" s="17"/>
      <c r="DB500" s="17"/>
      <c r="DC500" s="17"/>
    </row>
    <row r="501" spans="8:107" ht="18" customHeight="1">
      <c r="H501" s="17"/>
      <c r="I501" s="171"/>
      <c r="J501" s="287"/>
      <c r="K501" s="287"/>
      <c r="L501" s="287"/>
      <c r="M501" s="287"/>
      <c r="N501" s="287"/>
      <c r="O501" s="82"/>
      <c r="P501" s="17"/>
      <c r="Q501" s="17"/>
      <c r="R501" s="134"/>
      <c r="S501" s="82"/>
      <c r="T501" s="82"/>
      <c r="U501" s="82"/>
      <c r="V501" s="82"/>
      <c r="W501" s="17"/>
      <c r="X501" s="17"/>
      <c r="Y501" s="17"/>
      <c r="Z501" s="17"/>
      <c r="AA501" s="17"/>
      <c r="AB501" s="17"/>
      <c r="AC501" s="17"/>
      <c r="AD501" s="17"/>
      <c r="AE501" s="17"/>
      <c r="AF501" s="17"/>
      <c r="AG501" s="17"/>
      <c r="AH501" s="17"/>
      <c r="AI501" s="17"/>
      <c r="AJ501" s="17"/>
      <c r="AK501" s="17"/>
      <c r="AL501" s="17"/>
      <c r="AM501" s="17"/>
      <c r="AN501" s="17"/>
      <c r="AO501" s="17"/>
      <c r="AP501" s="17"/>
      <c r="AQ501" s="17"/>
      <c r="AR501" s="17"/>
      <c r="AS501" s="17"/>
      <c r="AT501" s="17"/>
      <c r="AU501" s="17"/>
      <c r="AV501" s="17"/>
      <c r="AW501" s="17"/>
      <c r="AX501" s="17"/>
      <c r="AY501" s="17"/>
      <c r="AZ501" s="17"/>
      <c r="BA501" s="17"/>
      <c r="BB501" s="17"/>
      <c r="BC501" s="17"/>
      <c r="BD501" s="17"/>
      <c r="BE501" s="17"/>
      <c r="BF501" s="17"/>
      <c r="BG501" s="17"/>
      <c r="BH501" s="17"/>
      <c r="BI501" s="17"/>
      <c r="BJ501" s="17"/>
      <c r="BK501" s="17"/>
      <c r="BL501" s="17"/>
      <c r="BM501" s="17"/>
      <c r="BN501" s="17"/>
      <c r="BO501" s="17"/>
      <c r="BP501" s="17"/>
      <c r="BQ501" s="17"/>
      <c r="BR501" s="17"/>
      <c r="BS501" s="17"/>
      <c r="BT501" s="17"/>
      <c r="BU501" s="17"/>
      <c r="BV501" s="17"/>
      <c r="BW501" s="17"/>
      <c r="BX501" s="17"/>
      <c r="BY501" s="17"/>
      <c r="BZ501" s="17"/>
      <c r="CA501" s="17"/>
      <c r="CB501" s="17"/>
      <c r="CC501" s="17"/>
      <c r="CD501" s="17"/>
      <c r="CE501" s="17"/>
      <c r="CF501" s="17"/>
      <c r="CG501" s="17"/>
      <c r="CH501" s="17"/>
      <c r="CI501" s="17"/>
      <c r="CJ501" s="17"/>
      <c r="CK501" s="17"/>
      <c r="CL501" s="17"/>
      <c r="CM501" s="17"/>
      <c r="CN501" s="17"/>
      <c r="CO501" s="17"/>
      <c r="CP501" s="17"/>
      <c r="CQ501" s="17"/>
      <c r="CR501" s="17"/>
      <c r="CS501" s="17"/>
      <c r="CT501" s="17"/>
      <c r="CU501" s="17"/>
      <c r="CV501" s="17"/>
      <c r="CW501" s="17"/>
      <c r="CX501" s="17"/>
      <c r="CY501" s="17"/>
      <c r="CZ501" s="17"/>
      <c r="DA501" s="17"/>
      <c r="DB501" s="17"/>
      <c r="DC501" s="17"/>
    </row>
    <row r="502" spans="8:107" ht="18" customHeight="1">
      <c r="H502" s="17"/>
      <c r="I502" s="171"/>
      <c r="J502" s="287"/>
      <c r="K502" s="287"/>
      <c r="L502" s="287"/>
      <c r="M502" s="287"/>
      <c r="N502" s="287"/>
      <c r="O502" s="82"/>
      <c r="P502" s="17"/>
      <c r="Q502" s="17"/>
      <c r="R502" s="134"/>
      <c r="S502" s="82"/>
      <c r="T502" s="82"/>
      <c r="U502" s="82"/>
      <c r="V502" s="82"/>
      <c r="W502" s="17"/>
      <c r="X502" s="17"/>
      <c r="Y502" s="17"/>
      <c r="Z502" s="17"/>
      <c r="AA502" s="17"/>
      <c r="AB502" s="17"/>
      <c r="AC502" s="17"/>
      <c r="AD502" s="17"/>
      <c r="AE502" s="17"/>
      <c r="AF502" s="17"/>
      <c r="AG502" s="17"/>
      <c r="AH502" s="17"/>
      <c r="AI502" s="17"/>
      <c r="AJ502" s="17"/>
      <c r="AK502" s="17"/>
      <c r="AL502" s="17"/>
      <c r="AM502" s="17"/>
      <c r="AN502" s="17"/>
      <c r="AO502" s="17"/>
      <c r="AP502" s="17"/>
      <c r="AQ502" s="17"/>
      <c r="AR502" s="17"/>
      <c r="AS502" s="17"/>
      <c r="AT502" s="17"/>
      <c r="AU502" s="17"/>
      <c r="AV502" s="17"/>
      <c r="AW502" s="17"/>
      <c r="AX502" s="17"/>
      <c r="AY502" s="17"/>
      <c r="AZ502" s="17"/>
      <c r="BA502" s="17"/>
      <c r="BB502" s="17"/>
      <c r="BC502" s="17"/>
      <c r="BD502" s="17"/>
      <c r="BE502" s="17"/>
      <c r="BF502" s="17"/>
      <c r="BG502" s="17"/>
      <c r="BH502" s="17"/>
      <c r="BI502" s="17"/>
      <c r="BJ502" s="17"/>
      <c r="BK502" s="17"/>
      <c r="BL502" s="17"/>
      <c r="BM502" s="17"/>
      <c r="BN502" s="17"/>
      <c r="BO502" s="17"/>
      <c r="BP502" s="17"/>
      <c r="BQ502" s="17"/>
      <c r="BR502" s="17"/>
      <c r="BS502" s="17"/>
      <c r="BT502" s="17"/>
      <c r="BU502" s="17"/>
      <c r="BV502" s="17"/>
      <c r="BW502" s="17"/>
      <c r="BX502" s="17"/>
      <c r="BY502" s="17"/>
      <c r="BZ502" s="17"/>
      <c r="CA502" s="17"/>
      <c r="CB502" s="17"/>
      <c r="CC502" s="17"/>
      <c r="CD502" s="17"/>
      <c r="CE502" s="17"/>
      <c r="CF502" s="17"/>
      <c r="CG502" s="17"/>
      <c r="CH502" s="17"/>
      <c r="CI502" s="17"/>
      <c r="CJ502" s="17"/>
      <c r="CK502" s="17"/>
      <c r="CL502" s="17"/>
      <c r="CM502" s="17"/>
      <c r="CN502" s="17"/>
      <c r="CO502" s="17"/>
      <c r="CP502" s="17"/>
      <c r="CQ502" s="17"/>
      <c r="CR502" s="17"/>
      <c r="CS502" s="17"/>
      <c r="CT502" s="17"/>
      <c r="CU502" s="17"/>
      <c r="CV502" s="17"/>
      <c r="CW502" s="17"/>
      <c r="CX502" s="17"/>
      <c r="CY502" s="17"/>
      <c r="CZ502" s="17"/>
      <c r="DA502" s="17"/>
      <c r="DB502" s="17"/>
      <c r="DC502" s="17"/>
    </row>
    <row r="503" spans="8:107" ht="18" customHeight="1">
      <c r="H503" s="17"/>
      <c r="I503" s="171"/>
      <c r="J503" s="287"/>
      <c r="K503" s="287"/>
      <c r="L503" s="287"/>
      <c r="M503" s="287"/>
      <c r="N503" s="287"/>
      <c r="O503" s="82"/>
      <c r="P503" s="17"/>
      <c r="Q503" s="17"/>
      <c r="R503" s="134"/>
      <c r="S503" s="82"/>
      <c r="T503" s="82"/>
      <c r="U503" s="82"/>
      <c r="V503" s="82"/>
      <c r="W503" s="17"/>
      <c r="X503" s="17"/>
      <c r="Y503" s="17"/>
      <c r="Z503" s="17"/>
      <c r="AA503" s="17"/>
      <c r="AB503" s="17"/>
      <c r="AC503" s="17"/>
      <c r="AD503" s="17"/>
      <c r="AE503" s="17"/>
      <c r="AF503" s="17"/>
      <c r="AG503" s="17"/>
      <c r="AH503" s="17"/>
      <c r="AI503" s="17"/>
      <c r="AJ503" s="17"/>
      <c r="AK503" s="17"/>
      <c r="AL503" s="17"/>
      <c r="AM503" s="17"/>
      <c r="AN503" s="17"/>
      <c r="AO503" s="17"/>
      <c r="AP503" s="17"/>
      <c r="AQ503" s="17"/>
      <c r="AR503" s="17"/>
      <c r="AS503" s="17"/>
      <c r="AT503" s="17"/>
      <c r="AU503" s="17"/>
      <c r="AV503" s="17"/>
      <c r="AW503" s="17"/>
      <c r="AX503" s="17"/>
      <c r="AY503" s="17"/>
      <c r="AZ503" s="17"/>
      <c r="BA503" s="17"/>
      <c r="BB503" s="17"/>
      <c r="BC503" s="17"/>
      <c r="BD503" s="17"/>
      <c r="BE503" s="17"/>
      <c r="BF503" s="17"/>
      <c r="BG503" s="17"/>
      <c r="BH503" s="17"/>
      <c r="BI503" s="17"/>
      <c r="BJ503" s="17"/>
      <c r="BK503" s="17"/>
      <c r="BL503" s="17"/>
      <c r="BM503" s="17"/>
      <c r="BN503" s="17"/>
      <c r="BO503" s="17"/>
      <c r="BP503" s="17"/>
      <c r="BQ503" s="17"/>
      <c r="BR503" s="17"/>
      <c r="BS503" s="17"/>
      <c r="BT503" s="17"/>
      <c r="BU503" s="17"/>
      <c r="BV503" s="17"/>
      <c r="BW503" s="17"/>
      <c r="BX503" s="17"/>
      <c r="BY503" s="17"/>
      <c r="BZ503" s="17"/>
      <c r="CA503" s="17"/>
      <c r="CB503" s="17"/>
      <c r="CC503" s="17"/>
      <c r="CD503" s="17"/>
      <c r="CE503" s="17"/>
      <c r="CF503" s="17"/>
      <c r="CG503" s="17"/>
      <c r="CH503" s="17"/>
      <c r="CI503" s="17"/>
      <c r="CJ503" s="17"/>
      <c r="CK503" s="17"/>
      <c r="CL503" s="17"/>
      <c r="CM503" s="17"/>
      <c r="CN503" s="17"/>
      <c r="CO503" s="17"/>
      <c r="CP503" s="17"/>
      <c r="CQ503" s="17"/>
      <c r="CR503" s="17"/>
      <c r="CS503" s="17"/>
      <c r="CT503" s="17"/>
      <c r="CU503" s="17"/>
      <c r="CV503" s="17"/>
      <c r="CW503" s="17"/>
      <c r="CX503" s="17"/>
      <c r="CY503" s="17"/>
      <c r="CZ503" s="17"/>
      <c r="DA503" s="17"/>
      <c r="DB503" s="17"/>
      <c r="DC503" s="17"/>
    </row>
    <row r="504" spans="8:107" ht="18" customHeight="1">
      <c r="H504" s="17"/>
      <c r="I504" s="171"/>
      <c r="J504" s="287"/>
      <c r="K504" s="287"/>
      <c r="L504" s="287"/>
      <c r="M504" s="287"/>
      <c r="N504" s="287"/>
      <c r="O504" s="82"/>
      <c r="P504" s="17"/>
      <c r="Q504" s="17"/>
      <c r="R504" s="134"/>
      <c r="S504" s="82"/>
      <c r="T504" s="82"/>
      <c r="U504" s="82"/>
      <c r="V504" s="82"/>
      <c r="W504" s="17"/>
      <c r="X504" s="17"/>
      <c r="Y504" s="17"/>
      <c r="Z504" s="17"/>
      <c r="AA504" s="17"/>
      <c r="AB504" s="17"/>
      <c r="AC504" s="17"/>
      <c r="AD504" s="17"/>
      <c r="AE504" s="17"/>
      <c r="AF504" s="17"/>
      <c r="AG504" s="17"/>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c r="BE504" s="17"/>
      <c r="BF504" s="17"/>
      <c r="BG504" s="17"/>
      <c r="BH504" s="17"/>
      <c r="BI504" s="17"/>
      <c r="BJ504" s="17"/>
      <c r="BK504" s="17"/>
      <c r="BL504" s="17"/>
      <c r="BM504" s="17"/>
      <c r="BN504" s="17"/>
      <c r="BO504" s="17"/>
      <c r="BP504" s="17"/>
      <c r="BQ504" s="17"/>
      <c r="BR504" s="17"/>
      <c r="BS504" s="17"/>
      <c r="BT504" s="17"/>
      <c r="BU504" s="17"/>
      <c r="BV504" s="17"/>
      <c r="BW504" s="17"/>
      <c r="BX504" s="17"/>
      <c r="BY504" s="17"/>
      <c r="BZ504" s="17"/>
      <c r="CA504" s="17"/>
      <c r="CB504" s="17"/>
      <c r="CC504" s="17"/>
      <c r="CD504" s="17"/>
      <c r="CE504" s="17"/>
      <c r="CF504" s="17"/>
      <c r="CG504" s="17"/>
      <c r="CH504" s="17"/>
      <c r="CI504" s="17"/>
      <c r="CJ504" s="17"/>
      <c r="CK504" s="17"/>
      <c r="CL504" s="17"/>
      <c r="CM504" s="17"/>
      <c r="CN504" s="17"/>
      <c r="CO504" s="17"/>
      <c r="CP504" s="17"/>
      <c r="CQ504" s="17"/>
      <c r="CR504" s="17"/>
      <c r="CS504" s="17"/>
      <c r="CT504" s="17"/>
      <c r="CU504" s="17"/>
      <c r="CV504" s="17"/>
      <c r="CW504" s="17"/>
      <c r="CX504" s="17"/>
      <c r="CY504" s="17"/>
      <c r="CZ504" s="17"/>
      <c r="DA504" s="17"/>
      <c r="DB504" s="17"/>
      <c r="DC504" s="17"/>
    </row>
    <row r="505" spans="8:107" ht="18" customHeight="1">
      <c r="H505" s="17"/>
      <c r="I505" s="171"/>
      <c r="J505" s="287"/>
      <c r="K505" s="287"/>
      <c r="L505" s="287"/>
      <c r="M505" s="287"/>
      <c r="N505" s="287"/>
      <c r="O505" s="82"/>
      <c r="P505" s="17"/>
      <c r="Q505" s="17"/>
      <c r="R505" s="134"/>
      <c r="S505" s="82"/>
      <c r="T505" s="82"/>
      <c r="U505" s="82"/>
      <c r="V505" s="82"/>
      <c r="W505" s="17"/>
      <c r="X505" s="17"/>
      <c r="Y505" s="17"/>
      <c r="Z505" s="17"/>
      <c r="AA505" s="17"/>
      <c r="AB505" s="17"/>
      <c r="AC505" s="17"/>
      <c r="AD505" s="17"/>
      <c r="AE505" s="17"/>
      <c r="AF505" s="17"/>
      <c r="AG505" s="17"/>
      <c r="AH505" s="17"/>
      <c r="AI505" s="17"/>
      <c r="AJ505" s="17"/>
      <c r="AK505" s="17"/>
      <c r="AL505" s="17"/>
      <c r="AM505" s="17"/>
      <c r="AN505" s="17"/>
      <c r="AO505" s="17"/>
      <c r="AP505" s="17"/>
      <c r="AQ505" s="17"/>
      <c r="AR505" s="17"/>
      <c r="AS505" s="17"/>
      <c r="AT505" s="17"/>
      <c r="AU505" s="17"/>
      <c r="AV505" s="17"/>
      <c r="AW505" s="17"/>
      <c r="AX505" s="17"/>
      <c r="AY505" s="17"/>
      <c r="AZ505" s="17"/>
      <c r="BA505" s="17"/>
      <c r="BB505" s="17"/>
      <c r="BC505" s="17"/>
      <c r="BD505" s="17"/>
      <c r="BE505" s="17"/>
      <c r="BF505" s="17"/>
      <c r="BG505" s="17"/>
      <c r="BH505" s="17"/>
      <c r="BI505" s="17"/>
      <c r="BJ505" s="17"/>
      <c r="BK505" s="17"/>
      <c r="BL505" s="17"/>
      <c r="BM505" s="17"/>
      <c r="BN505" s="17"/>
      <c r="BO505" s="17"/>
      <c r="BP505" s="17"/>
      <c r="BQ505" s="17"/>
      <c r="BR505" s="17"/>
      <c r="BS505" s="17"/>
      <c r="BT505" s="17"/>
      <c r="BU505" s="17"/>
      <c r="BV505" s="17"/>
      <c r="BW505" s="17"/>
      <c r="BX505" s="17"/>
      <c r="BY505" s="17"/>
      <c r="BZ505" s="17"/>
      <c r="CA505" s="17"/>
      <c r="CB505" s="17"/>
      <c r="CC505" s="17"/>
      <c r="CD505" s="17"/>
      <c r="CE505" s="17"/>
      <c r="CF505" s="17"/>
      <c r="CG505" s="17"/>
      <c r="CH505" s="17"/>
      <c r="CI505" s="17"/>
      <c r="CJ505" s="17"/>
      <c r="CK505" s="17"/>
      <c r="CL505" s="17"/>
      <c r="CM505" s="17"/>
      <c r="CN505" s="17"/>
      <c r="CO505" s="17"/>
      <c r="CP505" s="17"/>
      <c r="CQ505" s="17"/>
      <c r="CR505" s="17"/>
      <c r="CS505" s="17"/>
      <c r="CT505" s="17"/>
      <c r="CU505" s="17"/>
      <c r="CV505" s="17"/>
      <c r="CW505" s="17"/>
      <c r="CX505" s="17"/>
      <c r="CY505" s="17"/>
      <c r="CZ505" s="17"/>
      <c r="DA505" s="17"/>
      <c r="DB505" s="17"/>
      <c r="DC505" s="17"/>
    </row>
    <row r="506" spans="8:107" ht="18" customHeight="1">
      <c r="H506" s="17"/>
      <c r="I506" s="171"/>
      <c r="J506" s="287"/>
      <c r="K506" s="287"/>
      <c r="L506" s="287"/>
      <c r="M506" s="287"/>
      <c r="N506" s="287"/>
      <c r="O506" s="82"/>
      <c r="P506" s="17"/>
      <c r="Q506" s="17"/>
      <c r="R506" s="134"/>
      <c r="S506" s="82"/>
      <c r="T506" s="82"/>
      <c r="U506" s="82"/>
      <c r="V506" s="82"/>
      <c r="W506" s="17"/>
      <c r="X506" s="17"/>
      <c r="Y506" s="17"/>
      <c r="Z506" s="17"/>
      <c r="AA506" s="17"/>
      <c r="AB506" s="17"/>
      <c r="AC506" s="17"/>
      <c r="AD506" s="17"/>
      <c r="AE506" s="17"/>
      <c r="AF506" s="17"/>
      <c r="AG506" s="17"/>
      <c r="AH506" s="17"/>
      <c r="AI506" s="17"/>
      <c r="AJ506" s="17"/>
      <c r="AK506" s="17"/>
      <c r="AL506" s="17"/>
      <c r="AM506" s="17"/>
      <c r="AN506" s="17"/>
      <c r="AO506" s="17"/>
      <c r="AP506" s="17"/>
      <c r="AQ506" s="17"/>
      <c r="AR506" s="17"/>
      <c r="AS506" s="17"/>
      <c r="AT506" s="17"/>
      <c r="AU506" s="17"/>
      <c r="AV506" s="17"/>
      <c r="AW506" s="17"/>
      <c r="AX506" s="17"/>
      <c r="AY506" s="17"/>
      <c r="AZ506" s="17"/>
      <c r="BA506" s="17"/>
      <c r="BB506" s="17"/>
      <c r="BC506" s="17"/>
      <c r="BD506" s="17"/>
      <c r="BE506" s="17"/>
      <c r="BF506" s="17"/>
      <c r="BG506" s="17"/>
      <c r="BH506" s="17"/>
      <c r="BI506" s="17"/>
      <c r="BJ506" s="17"/>
      <c r="BK506" s="17"/>
      <c r="BL506" s="17"/>
      <c r="BM506" s="17"/>
      <c r="BN506" s="17"/>
      <c r="BO506" s="17"/>
      <c r="BP506" s="17"/>
      <c r="BQ506" s="17"/>
      <c r="BR506" s="17"/>
      <c r="BS506" s="17"/>
      <c r="BT506" s="17"/>
      <c r="BU506" s="17"/>
      <c r="BV506" s="17"/>
      <c r="BW506" s="17"/>
      <c r="BX506" s="17"/>
      <c r="BY506" s="17"/>
      <c r="BZ506" s="17"/>
      <c r="CA506" s="17"/>
      <c r="CB506" s="17"/>
      <c r="CC506" s="17"/>
      <c r="CD506" s="17"/>
      <c r="CE506" s="17"/>
      <c r="CF506" s="17"/>
      <c r="CG506" s="17"/>
      <c r="CH506" s="17"/>
      <c r="CI506" s="17"/>
      <c r="CJ506" s="17"/>
      <c r="CK506" s="17"/>
      <c r="CL506" s="17"/>
      <c r="CM506" s="17"/>
      <c r="CN506" s="17"/>
      <c r="CO506" s="17"/>
      <c r="CP506" s="17"/>
      <c r="CQ506" s="17"/>
      <c r="CR506" s="17"/>
      <c r="CS506" s="17"/>
      <c r="CT506" s="17"/>
      <c r="CU506" s="17"/>
      <c r="CV506" s="17"/>
      <c r="CW506" s="17"/>
      <c r="CX506" s="17"/>
      <c r="CY506" s="17"/>
      <c r="CZ506" s="17"/>
      <c r="DA506" s="17"/>
      <c r="DB506" s="17"/>
      <c r="DC506" s="17"/>
    </row>
    <row r="507" spans="8:107" ht="18" customHeight="1">
      <c r="H507" s="17"/>
      <c r="I507" s="171"/>
      <c r="J507" s="287"/>
      <c r="K507" s="287"/>
      <c r="L507" s="287"/>
      <c r="M507" s="287"/>
      <c r="N507" s="287"/>
      <c r="O507" s="82"/>
      <c r="P507" s="17"/>
      <c r="Q507" s="17"/>
      <c r="R507" s="134"/>
      <c r="S507" s="82"/>
      <c r="T507" s="82"/>
      <c r="U507" s="82"/>
      <c r="V507" s="82"/>
      <c r="W507" s="17"/>
      <c r="X507" s="17"/>
      <c r="Y507" s="17"/>
      <c r="Z507" s="17"/>
      <c r="AA507" s="17"/>
      <c r="AB507" s="17"/>
      <c r="AC507" s="17"/>
      <c r="AD507" s="17"/>
      <c r="AE507" s="17"/>
      <c r="AF507" s="17"/>
      <c r="AG507" s="17"/>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c r="BL507" s="17"/>
      <c r="BM507" s="17"/>
      <c r="BN507" s="17"/>
      <c r="BO507" s="17"/>
      <c r="BP507" s="17"/>
      <c r="BQ507" s="17"/>
      <c r="BR507" s="17"/>
      <c r="BS507" s="17"/>
      <c r="BT507" s="17"/>
      <c r="BU507" s="17"/>
      <c r="BV507" s="17"/>
      <c r="BW507" s="17"/>
      <c r="BX507" s="17"/>
      <c r="BY507" s="17"/>
      <c r="BZ507" s="17"/>
      <c r="CA507" s="17"/>
      <c r="CB507" s="17"/>
      <c r="CC507" s="17"/>
      <c r="CD507" s="17"/>
      <c r="CE507" s="17"/>
      <c r="CF507" s="17"/>
      <c r="CG507" s="17"/>
      <c r="CH507" s="17"/>
      <c r="CI507" s="17"/>
      <c r="CJ507" s="17"/>
      <c r="CK507" s="17"/>
      <c r="CL507" s="17"/>
      <c r="CM507" s="17"/>
      <c r="CN507" s="17"/>
      <c r="CO507" s="17"/>
      <c r="CP507" s="17"/>
      <c r="CQ507" s="17"/>
      <c r="CR507" s="17"/>
      <c r="CS507" s="17"/>
      <c r="CT507" s="17"/>
      <c r="CU507" s="17"/>
      <c r="CV507" s="17"/>
      <c r="CW507" s="17"/>
      <c r="CX507" s="17"/>
      <c r="CY507" s="17"/>
      <c r="CZ507" s="17"/>
      <c r="DA507" s="17"/>
      <c r="DB507" s="17"/>
      <c r="DC507" s="17"/>
    </row>
    <row r="508" spans="8:107" ht="18" customHeight="1">
      <c r="H508" s="17"/>
      <c r="I508" s="171"/>
      <c r="J508" s="287"/>
      <c r="K508" s="287"/>
      <c r="L508" s="287"/>
      <c r="M508" s="287"/>
      <c r="N508" s="287"/>
      <c r="O508" s="82"/>
      <c r="P508" s="17"/>
      <c r="Q508" s="17"/>
      <c r="R508" s="134"/>
      <c r="S508" s="82"/>
      <c r="T508" s="82"/>
      <c r="U508" s="82"/>
      <c r="V508" s="82"/>
      <c r="W508" s="17"/>
      <c r="X508" s="17"/>
      <c r="Y508" s="17"/>
      <c r="Z508" s="17"/>
      <c r="AA508" s="17"/>
      <c r="AB508" s="17"/>
      <c r="AC508" s="17"/>
      <c r="AD508" s="17"/>
      <c r="AE508" s="17"/>
      <c r="AF508" s="17"/>
      <c r="AG508" s="17"/>
      <c r="AH508" s="17"/>
      <c r="AI508" s="17"/>
      <c r="AJ508" s="17"/>
      <c r="AK508" s="17"/>
      <c r="AL508" s="17"/>
      <c r="AM508" s="17"/>
      <c r="AN508" s="17"/>
      <c r="AO508" s="17"/>
      <c r="AP508" s="17"/>
      <c r="AQ508" s="17"/>
      <c r="AR508" s="17"/>
      <c r="AS508" s="17"/>
      <c r="AT508" s="17"/>
      <c r="AU508" s="17"/>
      <c r="AV508" s="17"/>
      <c r="AW508" s="17"/>
      <c r="AX508" s="17"/>
      <c r="AY508" s="17"/>
      <c r="AZ508" s="17"/>
      <c r="BA508" s="17"/>
      <c r="BB508" s="17"/>
      <c r="BC508" s="17"/>
      <c r="BD508" s="17"/>
      <c r="BE508" s="17"/>
      <c r="BF508" s="17"/>
      <c r="BG508" s="17"/>
      <c r="BH508" s="17"/>
      <c r="BI508" s="17"/>
      <c r="BJ508" s="17"/>
      <c r="BK508" s="17"/>
      <c r="BL508" s="17"/>
      <c r="BM508" s="17"/>
      <c r="BN508" s="17"/>
      <c r="BO508" s="17"/>
      <c r="BP508" s="17"/>
      <c r="BQ508" s="17"/>
      <c r="BR508" s="17"/>
      <c r="BS508" s="17"/>
      <c r="BT508" s="17"/>
      <c r="BU508" s="17"/>
      <c r="BV508" s="17"/>
      <c r="BW508" s="17"/>
      <c r="BX508" s="17"/>
      <c r="BY508" s="17"/>
      <c r="BZ508" s="17"/>
      <c r="CA508" s="17"/>
      <c r="CB508" s="17"/>
      <c r="CC508" s="17"/>
      <c r="CD508" s="17"/>
      <c r="CE508" s="17"/>
      <c r="CF508" s="17"/>
      <c r="CG508" s="17"/>
      <c r="CH508" s="17"/>
      <c r="CI508" s="17"/>
      <c r="CJ508" s="17"/>
      <c r="CK508" s="17"/>
      <c r="CL508" s="17"/>
      <c r="CM508" s="17"/>
      <c r="CN508" s="17"/>
      <c r="CO508" s="17"/>
      <c r="CP508" s="17"/>
      <c r="CQ508" s="17"/>
      <c r="CR508" s="17"/>
      <c r="CS508" s="17"/>
      <c r="CT508" s="17"/>
      <c r="CU508" s="17"/>
      <c r="CV508" s="17"/>
      <c r="CW508" s="17"/>
      <c r="CX508" s="17"/>
      <c r="CY508" s="17"/>
      <c r="CZ508" s="17"/>
      <c r="DA508" s="17"/>
      <c r="DB508" s="17"/>
      <c r="DC508" s="17"/>
    </row>
    <row r="509" spans="8:107" ht="18" customHeight="1">
      <c r="H509" s="17"/>
      <c r="I509" s="171"/>
      <c r="J509" s="287"/>
      <c r="K509" s="287"/>
      <c r="L509" s="287"/>
      <c r="M509" s="287"/>
      <c r="N509" s="287"/>
      <c r="O509" s="82"/>
      <c r="P509" s="17"/>
      <c r="Q509" s="17"/>
      <c r="R509" s="134"/>
      <c r="S509" s="82"/>
      <c r="T509" s="82"/>
      <c r="U509" s="82"/>
      <c r="V509" s="82"/>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c r="BL509" s="17"/>
      <c r="BM509" s="17"/>
      <c r="BN509" s="17"/>
      <c r="BO509" s="17"/>
      <c r="BP509" s="17"/>
      <c r="BQ509" s="17"/>
      <c r="BR509" s="17"/>
      <c r="BS509" s="17"/>
      <c r="BT509" s="17"/>
      <c r="BU509" s="17"/>
      <c r="BV509" s="17"/>
      <c r="BW509" s="17"/>
      <c r="BX509" s="17"/>
      <c r="BY509" s="17"/>
      <c r="BZ509" s="17"/>
      <c r="CA509" s="17"/>
      <c r="CB509" s="17"/>
      <c r="CC509" s="17"/>
      <c r="CD509" s="17"/>
      <c r="CE509" s="17"/>
      <c r="CF509" s="17"/>
      <c r="CG509" s="17"/>
      <c r="CH509" s="17"/>
      <c r="CI509" s="17"/>
      <c r="CJ509" s="17"/>
      <c r="CK509" s="17"/>
      <c r="CL509" s="17"/>
      <c r="CM509" s="17"/>
      <c r="CN509" s="17"/>
      <c r="CO509" s="17"/>
      <c r="CP509" s="17"/>
      <c r="CQ509" s="17"/>
      <c r="CR509" s="17"/>
      <c r="CS509" s="17"/>
      <c r="CT509" s="17"/>
      <c r="CU509" s="17"/>
      <c r="CV509" s="17"/>
      <c r="CW509" s="17"/>
      <c r="CX509" s="17"/>
      <c r="CY509" s="17"/>
      <c r="CZ509" s="17"/>
      <c r="DA509" s="17"/>
      <c r="DB509" s="17"/>
      <c r="DC509" s="17"/>
    </row>
    <row r="510" spans="8:107" ht="18" customHeight="1">
      <c r="H510" s="17"/>
      <c r="I510" s="171"/>
      <c r="J510" s="287"/>
      <c r="K510" s="287"/>
      <c r="L510" s="287"/>
      <c r="M510" s="287"/>
      <c r="N510" s="287"/>
      <c r="O510" s="82"/>
      <c r="P510" s="17"/>
      <c r="Q510" s="17"/>
      <c r="R510" s="134"/>
      <c r="S510" s="82"/>
      <c r="T510" s="82"/>
      <c r="U510" s="82"/>
      <c r="V510" s="82"/>
      <c r="W510" s="17"/>
      <c r="X510" s="17"/>
      <c r="Y510" s="17"/>
      <c r="Z510" s="17"/>
      <c r="AA510" s="17"/>
      <c r="AB510" s="17"/>
      <c r="AC510" s="17"/>
      <c r="AD510" s="17"/>
      <c r="AE510" s="17"/>
      <c r="AF510" s="17"/>
      <c r="AG510" s="17"/>
      <c r="AH510" s="17"/>
      <c r="AI510" s="17"/>
      <c r="AJ510" s="17"/>
      <c r="AK510" s="17"/>
      <c r="AL510" s="17"/>
      <c r="AM510" s="17"/>
      <c r="AN510" s="17"/>
      <c r="AO510" s="17"/>
      <c r="AP510" s="17"/>
      <c r="AQ510" s="17"/>
      <c r="AR510" s="17"/>
      <c r="AS510" s="17"/>
      <c r="AT510" s="17"/>
      <c r="AU510" s="17"/>
      <c r="AV510" s="17"/>
      <c r="AW510" s="17"/>
      <c r="AX510" s="17"/>
      <c r="AY510" s="17"/>
      <c r="AZ510" s="17"/>
      <c r="BA510" s="17"/>
      <c r="BB510" s="17"/>
      <c r="BC510" s="17"/>
      <c r="BD510" s="17"/>
      <c r="BE510" s="17"/>
      <c r="BF510" s="17"/>
      <c r="BG510" s="17"/>
      <c r="BH510" s="17"/>
      <c r="BI510" s="17"/>
      <c r="BJ510" s="17"/>
      <c r="BK510" s="17"/>
      <c r="BL510" s="17"/>
      <c r="BM510" s="17"/>
      <c r="BN510" s="17"/>
      <c r="BO510" s="17"/>
      <c r="BP510" s="17"/>
      <c r="BQ510" s="17"/>
      <c r="BR510" s="17"/>
      <c r="BS510" s="17"/>
      <c r="BT510" s="17"/>
      <c r="BU510" s="17"/>
      <c r="BV510" s="17"/>
      <c r="BW510" s="17"/>
      <c r="BX510" s="17"/>
      <c r="BY510" s="17"/>
      <c r="BZ510" s="17"/>
      <c r="CA510" s="17"/>
      <c r="CB510" s="17"/>
      <c r="CC510" s="17"/>
      <c r="CD510" s="17"/>
      <c r="CE510" s="17"/>
      <c r="CF510" s="17"/>
      <c r="CG510" s="17"/>
      <c r="CH510" s="17"/>
      <c r="CI510" s="17"/>
      <c r="CJ510" s="17"/>
      <c r="CK510" s="17"/>
      <c r="CL510" s="17"/>
      <c r="CM510" s="17"/>
      <c r="CN510" s="17"/>
      <c r="CO510" s="17"/>
      <c r="CP510" s="17"/>
      <c r="CQ510" s="17"/>
      <c r="CR510" s="17"/>
      <c r="CS510" s="17"/>
      <c r="CT510" s="17"/>
      <c r="CU510" s="17"/>
      <c r="CV510" s="17"/>
      <c r="CW510" s="17"/>
      <c r="CX510" s="17"/>
      <c r="CY510" s="17"/>
      <c r="CZ510" s="17"/>
      <c r="DA510" s="17"/>
      <c r="DB510" s="17"/>
      <c r="DC510" s="17"/>
    </row>
    <row r="511" spans="8:107" ht="18" customHeight="1">
      <c r="H511" s="17"/>
      <c r="I511" s="171"/>
      <c r="J511" s="287"/>
      <c r="K511" s="287"/>
      <c r="L511" s="287"/>
      <c r="M511" s="287"/>
      <c r="N511" s="287"/>
      <c r="O511" s="82"/>
      <c r="P511" s="17"/>
      <c r="Q511" s="17"/>
      <c r="R511" s="134"/>
      <c r="S511" s="82"/>
      <c r="T511" s="82"/>
      <c r="U511" s="82"/>
      <c r="V511" s="82"/>
      <c r="W511" s="17"/>
      <c r="X511" s="17"/>
      <c r="Y511" s="17"/>
      <c r="Z511" s="17"/>
      <c r="AA511" s="17"/>
      <c r="AB511" s="17"/>
      <c r="AC511" s="17"/>
      <c r="AD511" s="17"/>
      <c r="AE511" s="17"/>
      <c r="AF511" s="17"/>
      <c r="AG511" s="17"/>
      <c r="AH511" s="17"/>
      <c r="AI511" s="17"/>
      <c r="AJ511" s="17"/>
      <c r="AK511" s="17"/>
      <c r="AL511" s="17"/>
      <c r="AM511" s="17"/>
      <c r="AN511" s="17"/>
      <c r="AO511" s="17"/>
      <c r="AP511" s="17"/>
      <c r="AQ511" s="17"/>
      <c r="AR511" s="17"/>
      <c r="AS511" s="17"/>
      <c r="AT511" s="17"/>
      <c r="AU511" s="17"/>
      <c r="AV511" s="17"/>
      <c r="AW511" s="17"/>
      <c r="AX511" s="17"/>
      <c r="AY511" s="17"/>
      <c r="AZ511" s="17"/>
      <c r="BA511" s="17"/>
      <c r="BB511" s="17"/>
      <c r="BC511" s="17"/>
      <c r="BD511" s="17"/>
      <c r="BE511" s="17"/>
      <c r="BF511" s="17"/>
      <c r="BG511" s="17"/>
      <c r="BH511" s="17"/>
      <c r="BI511" s="17"/>
      <c r="BJ511" s="17"/>
      <c r="BK511" s="17"/>
      <c r="BL511" s="17"/>
      <c r="BM511" s="17"/>
      <c r="BN511" s="17"/>
      <c r="BO511" s="17"/>
      <c r="BP511" s="17"/>
      <c r="BQ511" s="17"/>
      <c r="BR511" s="17"/>
      <c r="BS511" s="17"/>
      <c r="BT511" s="17"/>
      <c r="BU511" s="17"/>
      <c r="BV511" s="17"/>
      <c r="BW511" s="17"/>
      <c r="BX511" s="17"/>
      <c r="BY511" s="17"/>
      <c r="BZ511" s="17"/>
      <c r="CA511" s="17"/>
      <c r="CB511" s="17"/>
      <c r="CC511" s="17"/>
      <c r="CD511" s="17"/>
      <c r="CE511" s="17"/>
      <c r="CF511" s="17"/>
      <c r="CG511" s="17"/>
      <c r="CH511" s="17"/>
      <c r="CI511" s="17"/>
      <c r="CJ511" s="17"/>
      <c r="CK511" s="17"/>
      <c r="CL511" s="17"/>
      <c r="CM511" s="17"/>
      <c r="CN511" s="17"/>
      <c r="CO511" s="17"/>
      <c r="CP511" s="17"/>
      <c r="CQ511" s="17"/>
      <c r="CR511" s="17"/>
      <c r="CS511" s="17"/>
      <c r="CT511" s="17"/>
      <c r="CU511" s="17"/>
      <c r="CV511" s="17"/>
      <c r="CW511" s="17"/>
      <c r="CX511" s="17"/>
      <c r="CY511" s="17"/>
      <c r="CZ511" s="17"/>
      <c r="DA511" s="17"/>
      <c r="DB511" s="17"/>
      <c r="DC511" s="17"/>
    </row>
    <row r="512" spans="8:107" ht="18" customHeight="1">
      <c r="H512" s="17"/>
      <c r="I512" s="171"/>
      <c r="J512" s="287"/>
      <c r="K512" s="287"/>
      <c r="L512" s="287"/>
      <c r="M512" s="287"/>
      <c r="N512" s="287"/>
      <c r="O512" s="82"/>
      <c r="P512" s="17"/>
      <c r="Q512" s="17"/>
      <c r="R512" s="134"/>
      <c r="S512" s="82"/>
      <c r="T512" s="82"/>
      <c r="U512" s="82"/>
      <c r="V512" s="82"/>
      <c r="W512" s="17"/>
      <c r="X512" s="17"/>
      <c r="Y512" s="17"/>
      <c r="Z512" s="17"/>
      <c r="AA512" s="17"/>
      <c r="AB512" s="17"/>
      <c r="AC512" s="17"/>
      <c r="AD512" s="17"/>
      <c r="AE512" s="17"/>
      <c r="AF512" s="17"/>
      <c r="AG512" s="17"/>
      <c r="AH512" s="17"/>
      <c r="AI512" s="17"/>
      <c r="AJ512" s="17"/>
      <c r="AK512" s="17"/>
      <c r="AL512" s="17"/>
      <c r="AM512" s="17"/>
      <c r="AN512" s="17"/>
      <c r="AO512" s="17"/>
      <c r="AP512" s="17"/>
      <c r="AQ512" s="17"/>
      <c r="AR512" s="17"/>
      <c r="AS512" s="17"/>
      <c r="AT512" s="17"/>
      <c r="AU512" s="17"/>
      <c r="AV512" s="17"/>
      <c r="AW512" s="17"/>
      <c r="AX512" s="17"/>
      <c r="AY512" s="17"/>
      <c r="AZ512" s="17"/>
      <c r="BA512" s="17"/>
      <c r="BB512" s="17"/>
      <c r="BC512" s="17"/>
      <c r="BD512" s="17"/>
      <c r="BE512" s="17"/>
      <c r="BF512" s="17"/>
      <c r="BG512" s="17"/>
      <c r="BH512" s="17"/>
      <c r="BI512" s="17"/>
      <c r="BJ512" s="17"/>
      <c r="BK512" s="17"/>
      <c r="BL512" s="17"/>
      <c r="BM512" s="17"/>
      <c r="BN512" s="17"/>
      <c r="BO512" s="17"/>
      <c r="BP512" s="17"/>
      <c r="BQ512" s="17"/>
      <c r="BR512" s="17"/>
      <c r="BS512" s="17"/>
      <c r="BT512" s="17"/>
      <c r="BU512" s="17"/>
      <c r="BV512" s="17"/>
      <c r="BW512" s="17"/>
      <c r="BX512" s="17"/>
      <c r="BY512" s="17"/>
      <c r="BZ512" s="17"/>
      <c r="CA512" s="17"/>
      <c r="CB512" s="17"/>
      <c r="CC512" s="17"/>
      <c r="CD512" s="17"/>
      <c r="CE512" s="17"/>
      <c r="CF512" s="17"/>
      <c r="CG512" s="17"/>
      <c r="CH512" s="17"/>
      <c r="CI512" s="17"/>
      <c r="CJ512" s="17"/>
      <c r="CK512" s="17"/>
      <c r="CL512" s="17"/>
      <c r="CM512" s="17"/>
      <c r="CN512" s="17"/>
      <c r="CO512" s="17"/>
      <c r="CP512" s="17"/>
      <c r="CQ512" s="17"/>
      <c r="CR512" s="17"/>
      <c r="CS512" s="17"/>
      <c r="CT512" s="17"/>
      <c r="CU512" s="17"/>
      <c r="CV512" s="17"/>
      <c r="CW512" s="17"/>
      <c r="CX512" s="17"/>
      <c r="CY512" s="17"/>
      <c r="CZ512" s="17"/>
      <c r="DA512" s="17"/>
      <c r="DB512" s="17"/>
      <c r="DC512" s="17"/>
    </row>
    <row r="513" spans="8:107" ht="18" customHeight="1">
      <c r="H513" s="17"/>
      <c r="I513" s="171"/>
      <c r="J513" s="287"/>
      <c r="K513" s="287"/>
      <c r="L513" s="287"/>
      <c r="M513" s="287"/>
      <c r="N513" s="287"/>
      <c r="O513" s="82"/>
      <c r="P513" s="17"/>
      <c r="Q513" s="17"/>
      <c r="R513" s="134"/>
      <c r="S513" s="82"/>
      <c r="T513" s="82"/>
      <c r="U513" s="82"/>
      <c r="V513" s="82"/>
      <c r="W513" s="17"/>
      <c r="X513" s="17"/>
      <c r="Y513" s="17"/>
      <c r="Z513" s="17"/>
      <c r="AA513" s="17"/>
      <c r="AB513" s="17"/>
      <c r="AC513" s="17"/>
      <c r="AD513" s="17"/>
      <c r="AE513" s="17"/>
      <c r="AF513" s="17"/>
      <c r="AG513" s="17"/>
      <c r="AH513" s="17"/>
      <c r="AI513" s="17"/>
      <c r="AJ513" s="17"/>
      <c r="AK513" s="17"/>
      <c r="AL513" s="17"/>
      <c r="AM513" s="17"/>
      <c r="AN513" s="17"/>
      <c r="AO513" s="17"/>
      <c r="AP513" s="17"/>
      <c r="AQ513" s="17"/>
      <c r="AR513" s="17"/>
      <c r="AS513" s="17"/>
      <c r="AT513" s="17"/>
      <c r="AU513" s="17"/>
      <c r="AV513" s="17"/>
      <c r="AW513" s="17"/>
      <c r="AX513" s="17"/>
      <c r="AY513" s="17"/>
      <c r="AZ513" s="17"/>
      <c r="BA513" s="17"/>
      <c r="BB513" s="17"/>
      <c r="BC513" s="17"/>
      <c r="BD513" s="17"/>
      <c r="BE513" s="17"/>
      <c r="BF513" s="17"/>
      <c r="BG513" s="17"/>
      <c r="BH513" s="17"/>
      <c r="BI513" s="17"/>
      <c r="BJ513" s="17"/>
      <c r="BK513" s="17"/>
      <c r="BL513" s="17"/>
      <c r="BM513" s="17"/>
      <c r="BN513" s="17"/>
      <c r="BO513" s="17"/>
      <c r="BP513" s="17"/>
      <c r="BQ513" s="17"/>
      <c r="BR513" s="17"/>
      <c r="BS513" s="17"/>
      <c r="BT513" s="17"/>
      <c r="BU513" s="17"/>
      <c r="BV513" s="17"/>
      <c r="BW513" s="17"/>
      <c r="BX513" s="17"/>
      <c r="BY513" s="17"/>
      <c r="BZ513" s="17"/>
      <c r="CA513" s="17"/>
      <c r="CB513" s="17"/>
      <c r="CC513" s="17"/>
      <c r="CD513" s="17"/>
      <c r="CE513" s="17"/>
      <c r="CF513" s="17"/>
      <c r="CG513" s="17"/>
      <c r="CH513" s="17"/>
      <c r="CI513" s="17"/>
      <c r="CJ513" s="17"/>
      <c r="CK513" s="17"/>
      <c r="CL513" s="17"/>
      <c r="CM513" s="17"/>
      <c r="CN513" s="17"/>
      <c r="CO513" s="17"/>
      <c r="CP513" s="17"/>
      <c r="CQ513" s="17"/>
      <c r="CR513" s="17"/>
      <c r="CS513" s="17"/>
      <c r="CT513" s="17"/>
      <c r="CU513" s="17"/>
      <c r="CV513" s="17"/>
      <c r="CW513" s="17"/>
      <c r="CX513" s="17"/>
      <c r="CY513" s="17"/>
      <c r="CZ513" s="17"/>
      <c r="DA513" s="17"/>
      <c r="DB513" s="17"/>
      <c r="DC513" s="17"/>
    </row>
    <row r="514" spans="8:107" ht="18" customHeight="1">
      <c r="H514" s="17"/>
      <c r="I514" s="171"/>
      <c r="J514" s="287"/>
      <c r="K514" s="287"/>
      <c r="L514" s="287"/>
      <c r="M514" s="287"/>
      <c r="N514" s="287"/>
      <c r="O514" s="82"/>
      <c r="P514" s="17"/>
      <c r="Q514" s="17"/>
      <c r="R514" s="134"/>
      <c r="S514" s="82"/>
      <c r="T514" s="82"/>
      <c r="U514" s="82"/>
      <c r="V514" s="82"/>
      <c r="W514" s="17"/>
      <c r="X514" s="17"/>
      <c r="Y514" s="17"/>
      <c r="Z514" s="17"/>
      <c r="AA514" s="17"/>
      <c r="AB514" s="17"/>
      <c r="AC514" s="17"/>
      <c r="AD514" s="17"/>
      <c r="AE514" s="17"/>
      <c r="AF514" s="17"/>
      <c r="AG514" s="17"/>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c r="BE514" s="17"/>
      <c r="BF514" s="17"/>
      <c r="BG514" s="17"/>
      <c r="BH514" s="17"/>
      <c r="BI514" s="17"/>
      <c r="BJ514" s="17"/>
      <c r="BK514" s="17"/>
      <c r="BL514" s="17"/>
      <c r="BM514" s="17"/>
      <c r="BN514" s="17"/>
      <c r="BO514" s="17"/>
      <c r="BP514" s="17"/>
      <c r="BQ514" s="17"/>
      <c r="BR514" s="17"/>
      <c r="BS514" s="17"/>
      <c r="BT514" s="17"/>
      <c r="BU514" s="17"/>
      <c r="BV514" s="17"/>
      <c r="BW514" s="17"/>
      <c r="BX514" s="17"/>
      <c r="BY514" s="17"/>
      <c r="BZ514" s="17"/>
      <c r="CA514" s="17"/>
      <c r="CB514" s="17"/>
      <c r="CC514" s="17"/>
      <c r="CD514" s="17"/>
      <c r="CE514" s="17"/>
      <c r="CF514" s="17"/>
      <c r="CG514" s="17"/>
      <c r="CH514" s="17"/>
      <c r="CI514" s="17"/>
      <c r="CJ514" s="17"/>
      <c r="CK514" s="17"/>
      <c r="CL514" s="17"/>
      <c r="CM514" s="17"/>
      <c r="CN514" s="17"/>
      <c r="CO514" s="17"/>
      <c r="CP514" s="17"/>
      <c r="CQ514" s="17"/>
      <c r="CR514" s="17"/>
      <c r="CS514" s="17"/>
      <c r="CT514" s="17"/>
      <c r="CU514" s="17"/>
      <c r="CV514" s="17"/>
      <c r="CW514" s="17"/>
      <c r="CX514" s="17"/>
      <c r="CY514" s="17"/>
      <c r="CZ514" s="17"/>
      <c r="DA514" s="17"/>
      <c r="DB514" s="17"/>
      <c r="DC514" s="17"/>
    </row>
    <row r="515" spans="8:107" ht="18" customHeight="1">
      <c r="H515" s="17"/>
      <c r="I515" s="171"/>
      <c r="J515" s="287"/>
      <c r="K515" s="287"/>
      <c r="L515" s="287"/>
      <c r="M515" s="287"/>
      <c r="N515" s="287"/>
      <c r="O515" s="82"/>
      <c r="P515" s="17"/>
      <c r="Q515" s="17"/>
      <c r="R515" s="134"/>
      <c r="S515" s="82"/>
      <c r="T515" s="82"/>
      <c r="U515" s="82"/>
      <c r="V515" s="82"/>
      <c r="W515" s="17"/>
      <c r="X515" s="17"/>
      <c r="Y515" s="17"/>
      <c r="Z515" s="17"/>
      <c r="AA515" s="17"/>
      <c r="AB515" s="17"/>
      <c r="AC515" s="17"/>
      <c r="AD515" s="17"/>
      <c r="AE515" s="17"/>
      <c r="AF515" s="17"/>
      <c r="AG515" s="17"/>
      <c r="AH515" s="17"/>
      <c r="AI515" s="17"/>
      <c r="AJ515" s="17"/>
      <c r="AK515" s="17"/>
      <c r="AL515" s="17"/>
      <c r="AM515" s="17"/>
      <c r="AN515" s="17"/>
      <c r="AO515" s="17"/>
      <c r="AP515" s="17"/>
      <c r="AQ515" s="17"/>
      <c r="AR515" s="17"/>
      <c r="AS515" s="17"/>
      <c r="AT515" s="17"/>
      <c r="AU515" s="17"/>
      <c r="AV515" s="17"/>
      <c r="AW515" s="17"/>
      <c r="AX515" s="17"/>
      <c r="AY515" s="17"/>
      <c r="AZ515" s="17"/>
      <c r="BA515" s="17"/>
      <c r="BB515" s="17"/>
      <c r="BC515" s="17"/>
      <c r="BD515" s="17"/>
      <c r="BE515" s="17"/>
      <c r="BF515" s="17"/>
      <c r="BG515" s="17"/>
      <c r="BH515" s="17"/>
      <c r="BI515" s="17"/>
      <c r="BJ515" s="17"/>
      <c r="BK515" s="17"/>
      <c r="BL515" s="17"/>
      <c r="BM515" s="17"/>
      <c r="BN515" s="17"/>
      <c r="BO515" s="17"/>
      <c r="BP515" s="17"/>
      <c r="BQ515" s="17"/>
      <c r="BR515" s="17"/>
      <c r="BS515" s="17"/>
      <c r="BT515" s="17"/>
      <c r="BU515" s="17"/>
      <c r="BV515" s="17"/>
      <c r="BW515" s="17"/>
      <c r="BX515" s="17"/>
      <c r="BY515" s="17"/>
      <c r="BZ515" s="17"/>
      <c r="CA515" s="17"/>
      <c r="CB515" s="17"/>
      <c r="CC515" s="17"/>
      <c r="CD515" s="17"/>
      <c r="CE515" s="17"/>
      <c r="CF515" s="17"/>
      <c r="CG515" s="17"/>
      <c r="CH515" s="17"/>
      <c r="CI515" s="17"/>
      <c r="CJ515" s="17"/>
      <c r="CK515" s="17"/>
      <c r="CL515" s="17"/>
      <c r="CM515" s="17"/>
      <c r="CN515" s="17"/>
      <c r="CO515" s="17"/>
      <c r="CP515" s="17"/>
      <c r="CQ515" s="17"/>
      <c r="CR515" s="17"/>
      <c r="CS515" s="17"/>
      <c r="CT515" s="17"/>
      <c r="CU515" s="17"/>
      <c r="CV515" s="17"/>
      <c r="CW515" s="17"/>
      <c r="CX515" s="17"/>
      <c r="CY515" s="17"/>
      <c r="CZ515" s="17"/>
      <c r="DA515" s="17"/>
      <c r="DB515" s="17"/>
      <c r="DC515" s="17"/>
    </row>
    <row r="516" spans="8:107" ht="18" customHeight="1">
      <c r="H516" s="17"/>
      <c r="I516" s="171"/>
      <c r="J516" s="287"/>
      <c r="K516" s="287"/>
      <c r="L516" s="287"/>
      <c r="M516" s="287"/>
      <c r="N516" s="287"/>
      <c r="O516" s="82"/>
      <c r="P516" s="17"/>
      <c r="Q516" s="17"/>
      <c r="R516" s="134"/>
      <c r="S516" s="82"/>
      <c r="T516" s="82"/>
      <c r="U516" s="82"/>
      <c r="V516" s="82"/>
      <c r="W516" s="17"/>
      <c r="X516" s="17"/>
      <c r="Y516" s="17"/>
      <c r="Z516" s="17"/>
      <c r="AA516" s="17"/>
      <c r="AB516" s="17"/>
      <c r="AC516" s="17"/>
      <c r="AD516" s="17"/>
      <c r="AE516" s="17"/>
      <c r="AF516" s="17"/>
      <c r="AG516" s="17"/>
      <c r="AH516" s="17"/>
      <c r="AI516" s="17"/>
      <c r="AJ516" s="17"/>
      <c r="AK516" s="17"/>
      <c r="AL516" s="17"/>
      <c r="AM516" s="17"/>
      <c r="AN516" s="17"/>
      <c r="AO516" s="17"/>
      <c r="AP516" s="17"/>
      <c r="AQ516" s="17"/>
      <c r="AR516" s="17"/>
      <c r="AS516" s="17"/>
      <c r="AT516" s="17"/>
      <c r="AU516" s="17"/>
      <c r="AV516" s="17"/>
      <c r="AW516" s="17"/>
      <c r="AX516" s="17"/>
      <c r="AY516" s="17"/>
      <c r="AZ516" s="17"/>
      <c r="BA516" s="17"/>
      <c r="BB516" s="17"/>
      <c r="BC516" s="17"/>
      <c r="BD516" s="17"/>
      <c r="BE516" s="17"/>
      <c r="BF516" s="17"/>
      <c r="BG516" s="17"/>
      <c r="BH516" s="17"/>
      <c r="BI516" s="17"/>
      <c r="BJ516" s="17"/>
      <c r="BK516" s="17"/>
      <c r="BL516" s="17"/>
      <c r="BM516" s="17"/>
      <c r="BN516" s="17"/>
      <c r="BO516" s="17"/>
      <c r="BP516" s="17"/>
      <c r="BQ516" s="17"/>
      <c r="BR516" s="17"/>
      <c r="BS516" s="17"/>
      <c r="BT516" s="17"/>
      <c r="BU516" s="17"/>
      <c r="BV516" s="17"/>
      <c r="BW516" s="17"/>
      <c r="BX516" s="17"/>
      <c r="BY516" s="17"/>
      <c r="BZ516" s="17"/>
      <c r="CA516" s="17"/>
      <c r="CB516" s="17"/>
      <c r="CC516" s="17"/>
      <c r="CD516" s="17"/>
      <c r="CE516" s="17"/>
      <c r="CF516" s="17"/>
      <c r="CG516" s="17"/>
      <c r="CH516" s="17"/>
      <c r="CI516" s="17"/>
      <c r="CJ516" s="17"/>
      <c r="CK516" s="17"/>
      <c r="CL516" s="17"/>
      <c r="CM516" s="17"/>
      <c r="CN516" s="17"/>
      <c r="CO516" s="17"/>
      <c r="CP516" s="17"/>
      <c r="CQ516" s="17"/>
      <c r="CR516" s="17"/>
      <c r="CS516" s="17"/>
      <c r="CT516" s="17"/>
      <c r="CU516" s="17"/>
      <c r="CV516" s="17"/>
      <c r="CW516" s="17"/>
      <c r="CX516" s="17"/>
      <c r="CY516" s="17"/>
      <c r="CZ516" s="17"/>
      <c r="DA516" s="17"/>
      <c r="DB516" s="17"/>
      <c r="DC516" s="17"/>
    </row>
    <row r="517" spans="8:107" ht="18" customHeight="1">
      <c r="H517" s="17"/>
      <c r="I517" s="171"/>
      <c r="J517" s="287"/>
      <c r="K517" s="287"/>
      <c r="L517" s="287"/>
      <c r="M517" s="287"/>
      <c r="N517" s="287"/>
      <c r="O517" s="82"/>
      <c r="P517" s="17"/>
      <c r="Q517" s="17"/>
      <c r="R517" s="134"/>
      <c r="S517" s="82"/>
      <c r="T517" s="82"/>
      <c r="U517" s="82"/>
      <c r="V517" s="82"/>
      <c r="W517" s="17"/>
      <c r="X517" s="17"/>
      <c r="Y517" s="17"/>
      <c r="Z517" s="17"/>
      <c r="AA517" s="17"/>
      <c r="AB517" s="17"/>
      <c r="AC517" s="17"/>
      <c r="AD517" s="17"/>
      <c r="AE517" s="17"/>
      <c r="AF517" s="17"/>
      <c r="AG517" s="17"/>
      <c r="AH517" s="17"/>
      <c r="AI517" s="17"/>
      <c r="AJ517" s="17"/>
      <c r="AK517" s="17"/>
      <c r="AL517" s="17"/>
      <c r="AM517" s="17"/>
      <c r="AN517" s="17"/>
      <c r="AO517" s="17"/>
      <c r="AP517" s="17"/>
      <c r="AQ517" s="17"/>
      <c r="AR517" s="17"/>
      <c r="AS517" s="17"/>
      <c r="AT517" s="17"/>
      <c r="AU517" s="17"/>
      <c r="AV517" s="17"/>
      <c r="AW517" s="17"/>
      <c r="AX517" s="17"/>
      <c r="AY517" s="17"/>
      <c r="AZ517" s="17"/>
      <c r="BA517" s="17"/>
      <c r="BB517" s="17"/>
      <c r="BC517" s="17"/>
      <c r="BD517" s="17"/>
      <c r="BE517" s="17"/>
      <c r="BF517" s="17"/>
      <c r="BG517" s="17"/>
      <c r="BH517" s="17"/>
      <c r="BI517" s="17"/>
      <c r="BJ517" s="17"/>
      <c r="BK517" s="17"/>
      <c r="BL517" s="17"/>
      <c r="BM517" s="17"/>
      <c r="BN517" s="17"/>
      <c r="BO517" s="17"/>
      <c r="BP517" s="17"/>
      <c r="BQ517" s="17"/>
      <c r="BR517" s="17"/>
      <c r="BS517" s="17"/>
      <c r="BT517" s="17"/>
      <c r="BU517" s="17"/>
      <c r="BV517" s="17"/>
      <c r="BW517" s="17"/>
      <c r="BX517" s="17"/>
      <c r="BY517" s="17"/>
      <c r="BZ517" s="17"/>
      <c r="CA517" s="17"/>
      <c r="CB517" s="17"/>
      <c r="CC517" s="17"/>
      <c r="CD517" s="17"/>
      <c r="CE517" s="17"/>
      <c r="CF517" s="17"/>
      <c r="CG517" s="17"/>
      <c r="CH517" s="17"/>
      <c r="CI517" s="17"/>
      <c r="CJ517" s="17"/>
      <c r="CK517" s="17"/>
      <c r="CL517" s="17"/>
      <c r="CM517" s="17"/>
      <c r="CN517" s="17"/>
      <c r="CO517" s="17"/>
      <c r="CP517" s="17"/>
      <c r="CQ517" s="17"/>
      <c r="CR517" s="17"/>
      <c r="CS517" s="17"/>
      <c r="CT517" s="17"/>
      <c r="CU517" s="17"/>
      <c r="CV517" s="17"/>
      <c r="CW517" s="17"/>
      <c r="CX517" s="17"/>
      <c r="CY517" s="17"/>
      <c r="CZ517" s="17"/>
      <c r="DA517" s="17"/>
      <c r="DB517" s="17"/>
      <c r="DC517" s="17"/>
    </row>
    <row r="518" spans="8:107" ht="18" customHeight="1">
      <c r="H518" s="17"/>
      <c r="I518" s="171"/>
      <c r="J518" s="287"/>
      <c r="K518" s="287"/>
      <c r="L518" s="287"/>
      <c r="M518" s="287"/>
      <c r="N518" s="287"/>
      <c r="O518" s="82"/>
      <c r="P518" s="17"/>
      <c r="Q518" s="17"/>
      <c r="R518" s="134"/>
      <c r="S518" s="82"/>
      <c r="T518" s="82"/>
      <c r="U518" s="82"/>
      <c r="V518" s="82"/>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c r="BL518" s="17"/>
      <c r="BM518" s="17"/>
      <c r="BN518" s="17"/>
      <c r="BO518" s="17"/>
      <c r="BP518" s="17"/>
      <c r="BQ518" s="17"/>
      <c r="BR518" s="17"/>
      <c r="BS518" s="17"/>
      <c r="BT518" s="17"/>
      <c r="BU518" s="17"/>
      <c r="BV518" s="17"/>
      <c r="BW518" s="17"/>
      <c r="BX518" s="17"/>
      <c r="BY518" s="17"/>
      <c r="BZ518" s="17"/>
      <c r="CA518" s="17"/>
      <c r="CB518" s="17"/>
      <c r="CC518" s="17"/>
      <c r="CD518" s="17"/>
      <c r="CE518" s="17"/>
      <c r="CF518" s="17"/>
      <c r="CG518" s="17"/>
      <c r="CH518" s="17"/>
      <c r="CI518" s="17"/>
      <c r="CJ518" s="17"/>
      <c r="CK518" s="17"/>
      <c r="CL518" s="17"/>
      <c r="CM518" s="17"/>
      <c r="CN518" s="17"/>
      <c r="CO518" s="17"/>
      <c r="CP518" s="17"/>
      <c r="CQ518" s="17"/>
      <c r="CR518" s="17"/>
      <c r="CS518" s="17"/>
      <c r="CT518" s="17"/>
      <c r="CU518" s="17"/>
      <c r="CV518" s="17"/>
      <c r="CW518" s="17"/>
      <c r="CX518" s="17"/>
      <c r="CY518" s="17"/>
      <c r="CZ518" s="17"/>
      <c r="DA518" s="17"/>
      <c r="DB518" s="17"/>
      <c r="DC518" s="17"/>
    </row>
    <row r="519" spans="8:107" ht="18" customHeight="1">
      <c r="H519" s="17"/>
      <c r="I519" s="171"/>
      <c r="J519" s="287"/>
      <c r="K519" s="287"/>
      <c r="L519" s="287"/>
      <c r="M519" s="287"/>
      <c r="N519" s="287"/>
      <c r="O519" s="82"/>
      <c r="P519" s="17"/>
      <c r="Q519" s="17"/>
      <c r="R519" s="134"/>
      <c r="S519" s="82"/>
      <c r="T519" s="82"/>
      <c r="U519" s="82"/>
      <c r="V519" s="82"/>
      <c r="W519" s="17"/>
      <c r="X519" s="17"/>
      <c r="Y519" s="17"/>
      <c r="Z519" s="17"/>
      <c r="AA519" s="17"/>
      <c r="AB519" s="17"/>
      <c r="AC519" s="17"/>
      <c r="AD519" s="17"/>
      <c r="AE519" s="17"/>
      <c r="AF519" s="17"/>
      <c r="AG519" s="17"/>
      <c r="AH519" s="17"/>
      <c r="AI519" s="17"/>
      <c r="AJ519" s="17"/>
      <c r="AK519" s="17"/>
      <c r="AL519" s="17"/>
      <c r="AM519" s="17"/>
      <c r="AN519" s="17"/>
      <c r="AO519" s="17"/>
      <c r="AP519" s="17"/>
      <c r="AQ519" s="17"/>
      <c r="AR519" s="17"/>
      <c r="AS519" s="17"/>
      <c r="AT519" s="17"/>
      <c r="AU519" s="17"/>
      <c r="AV519" s="17"/>
      <c r="AW519" s="17"/>
      <c r="AX519" s="17"/>
      <c r="AY519" s="17"/>
      <c r="AZ519" s="17"/>
      <c r="BA519" s="17"/>
      <c r="BB519" s="17"/>
      <c r="BC519" s="17"/>
      <c r="BD519" s="17"/>
      <c r="BE519" s="17"/>
      <c r="BF519" s="17"/>
      <c r="BG519" s="17"/>
      <c r="BH519" s="17"/>
      <c r="BI519" s="17"/>
      <c r="BJ519" s="17"/>
      <c r="BK519" s="17"/>
      <c r="BL519" s="17"/>
      <c r="BM519" s="17"/>
      <c r="BN519" s="17"/>
      <c r="BO519" s="17"/>
      <c r="BP519" s="17"/>
      <c r="BQ519" s="17"/>
      <c r="BR519" s="17"/>
      <c r="BS519" s="17"/>
      <c r="BT519" s="17"/>
      <c r="BU519" s="17"/>
      <c r="BV519" s="17"/>
      <c r="BW519" s="17"/>
      <c r="BX519" s="17"/>
      <c r="BY519" s="17"/>
      <c r="BZ519" s="17"/>
      <c r="CA519" s="17"/>
      <c r="CB519" s="17"/>
      <c r="CC519" s="17"/>
      <c r="CD519" s="17"/>
      <c r="CE519" s="17"/>
      <c r="CF519" s="17"/>
      <c r="CG519" s="17"/>
      <c r="CH519" s="17"/>
      <c r="CI519" s="17"/>
      <c r="CJ519" s="17"/>
      <c r="CK519" s="17"/>
      <c r="CL519" s="17"/>
      <c r="CM519" s="17"/>
      <c r="CN519" s="17"/>
      <c r="CO519" s="17"/>
      <c r="CP519" s="17"/>
      <c r="CQ519" s="17"/>
      <c r="CR519" s="17"/>
      <c r="CS519" s="17"/>
      <c r="CT519" s="17"/>
      <c r="CU519" s="17"/>
      <c r="CV519" s="17"/>
      <c r="CW519" s="17"/>
      <c r="CX519" s="17"/>
      <c r="CY519" s="17"/>
      <c r="CZ519" s="17"/>
      <c r="DA519" s="17"/>
      <c r="DB519" s="17"/>
      <c r="DC519" s="17"/>
    </row>
    <row r="520" spans="8:107" ht="18" customHeight="1">
      <c r="H520" s="17"/>
      <c r="I520" s="171"/>
      <c r="J520" s="287"/>
      <c r="K520" s="287"/>
      <c r="L520" s="287"/>
      <c r="M520" s="287"/>
      <c r="N520" s="287"/>
      <c r="O520" s="82"/>
      <c r="P520" s="17"/>
      <c r="Q520" s="17"/>
      <c r="R520" s="134"/>
      <c r="S520" s="82"/>
      <c r="T520" s="82"/>
      <c r="U520" s="82"/>
      <c r="V520" s="82"/>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c r="BL520" s="17"/>
      <c r="BM520" s="17"/>
      <c r="BN520" s="17"/>
      <c r="BO520" s="17"/>
      <c r="BP520" s="17"/>
      <c r="BQ520" s="17"/>
      <c r="BR520" s="17"/>
      <c r="BS520" s="17"/>
      <c r="BT520" s="17"/>
      <c r="BU520" s="17"/>
      <c r="BV520" s="17"/>
      <c r="BW520" s="17"/>
      <c r="BX520" s="17"/>
      <c r="BY520" s="17"/>
      <c r="BZ520" s="17"/>
      <c r="CA520" s="17"/>
      <c r="CB520" s="17"/>
      <c r="CC520" s="17"/>
      <c r="CD520" s="17"/>
      <c r="CE520" s="17"/>
      <c r="CF520" s="17"/>
      <c r="CG520" s="17"/>
      <c r="CH520" s="17"/>
      <c r="CI520" s="17"/>
      <c r="CJ520" s="17"/>
      <c r="CK520" s="17"/>
      <c r="CL520" s="17"/>
      <c r="CM520" s="17"/>
      <c r="CN520" s="17"/>
      <c r="CO520" s="17"/>
      <c r="CP520" s="17"/>
      <c r="CQ520" s="17"/>
      <c r="CR520" s="17"/>
      <c r="CS520" s="17"/>
      <c r="CT520" s="17"/>
      <c r="CU520" s="17"/>
      <c r="CV520" s="17"/>
      <c r="CW520" s="17"/>
      <c r="CX520" s="17"/>
      <c r="CY520" s="17"/>
      <c r="CZ520" s="17"/>
      <c r="DA520" s="17"/>
      <c r="DB520" s="17"/>
      <c r="DC520" s="17"/>
    </row>
    <row r="521" spans="8:107" ht="18" customHeight="1">
      <c r="H521" s="17"/>
      <c r="I521" s="171"/>
      <c r="J521" s="287"/>
      <c r="K521" s="287"/>
      <c r="L521" s="287"/>
      <c r="M521" s="287"/>
      <c r="N521" s="287"/>
      <c r="O521" s="82"/>
      <c r="P521" s="17"/>
      <c r="Q521" s="17"/>
      <c r="R521" s="134"/>
      <c r="S521" s="82"/>
      <c r="T521" s="82"/>
      <c r="U521" s="82"/>
      <c r="V521" s="82"/>
      <c r="W521" s="17"/>
      <c r="X521" s="17"/>
      <c r="Y521" s="17"/>
      <c r="Z521" s="17"/>
      <c r="AA521" s="17"/>
      <c r="AB521" s="17"/>
      <c r="AC521" s="17"/>
      <c r="AD521" s="17"/>
      <c r="AE521" s="17"/>
      <c r="AF521" s="17"/>
      <c r="AG521" s="17"/>
      <c r="AH521" s="17"/>
      <c r="AI521" s="17"/>
      <c r="AJ521" s="17"/>
      <c r="AK521" s="17"/>
      <c r="AL521" s="17"/>
      <c r="AM521" s="17"/>
      <c r="AN521" s="17"/>
      <c r="AO521" s="17"/>
      <c r="AP521" s="17"/>
      <c r="AQ521" s="17"/>
      <c r="AR521" s="17"/>
      <c r="AS521" s="17"/>
      <c r="AT521" s="17"/>
      <c r="AU521" s="17"/>
      <c r="AV521" s="17"/>
      <c r="AW521" s="17"/>
      <c r="AX521" s="17"/>
      <c r="AY521" s="17"/>
      <c r="AZ521" s="17"/>
      <c r="BA521" s="17"/>
      <c r="BB521" s="17"/>
      <c r="BC521" s="17"/>
      <c r="BD521" s="17"/>
      <c r="BE521" s="17"/>
      <c r="BF521" s="17"/>
      <c r="BG521" s="17"/>
      <c r="BH521" s="17"/>
      <c r="BI521" s="17"/>
      <c r="BJ521" s="17"/>
      <c r="BK521" s="17"/>
      <c r="BL521" s="17"/>
      <c r="BM521" s="17"/>
      <c r="BN521" s="17"/>
      <c r="BO521" s="17"/>
      <c r="BP521" s="17"/>
      <c r="BQ521" s="17"/>
      <c r="BR521" s="17"/>
      <c r="BS521" s="17"/>
      <c r="BT521" s="17"/>
      <c r="BU521" s="17"/>
      <c r="BV521" s="17"/>
      <c r="BW521" s="17"/>
      <c r="BX521" s="17"/>
      <c r="BY521" s="17"/>
      <c r="BZ521" s="17"/>
      <c r="CA521" s="17"/>
      <c r="CB521" s="17"/>
      <c r="CC521" s="17"/>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row>
    <row r="522" spans="8:107" ht="18" customHeight="1">
      <c r="H522" s="17"/>
      <c r="I522" s="171"/>
      <c r="J522" s="287"/>
      <c r="K522" s="287"/>
      <c r="L522" s="287"/>
      <c r="M522" s="287"/>
      <c r="N522" s="287"/>
      <c r="O522" s="82"/>
      <c r="P522" s="17"/>
      <c r="Q522" s="17"/>
      <c r="R522" s="134"/>
      <c r="S522" s="82"/>
      <c r="T522" s="82"/>
      <c r="U522" s="82"/>
      <c r="V522" s="82"/>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c r="BL522" s="17"/>
      <c r="BM522" s="17"/>
      <c r="BN522" s="17"/>
      <c r="BO522" s="17"/>
      <c r="BP522" s="17"/>
      <c r="BQ522" s="17"/>
      <c r="BR522" s="17"/>
      <c r="BS522" s="17"/>
      <c r="BT522" s="17"/>
      <c r="BU522" s="17"/>
      <c r="BV522" s="17"/>
      <c r="BW522" s="17"/>
      <c r="BX522" s="17"/>
      <c r="BY522" s="17"/>
      <c r="BZ522" s="17"/>
      <c r="CA522" s="17"/>
      <c r="CB522" s="17"/>
      <c r="CC522" s="17"/>
      <c r="CD522" s="17"/>
      <c r="CE522" s="17"/>
      <c r="CF522" s="17"/>
      <c r="CG522" s="17"/>
      <c r="CH522" s="17"/>
      <c r="CI522" s="17"/>
      <c r="CJ522" s="17"/>
      <c r="CK522" s="17"/>
      <c r="CL522" s="17"/>
      <c r="CM522" s="17"/>
      <c r="CN522" s="17"/>
      <c r="CO522" s="17"/>
      <c r="CP522" s="17"/>
      <c r="CQ522" s="17"/>
      <c r="CR522" s="17"/>
      <c r="CS522" s="17"/>
      <c r="CT522" s="17"/>
      <c r="CU522" s="17"/>
      <c r="CV522" s="17"/>
      <c r="CW522" s="17"/>
      <c r="CX522" s="17"/>
      <c r="CY522" s="17"/>
      <c r="CZ522" s="17"/>
      <c r="DA522" s="17"/>
      <c r="DB522" s="17"/>
      <c r="DC522" s="17"/>
    </row>
    <row r="523" spans="8:107" ht="18" customHeight="1">
      <c r="H523" s="17"/>
      <c r="I523" s="171"/>
      <c r="J523" s="287"/>
      <c r="K523" s="287"/>
      <c r="L523" s="287"/>
      <c r="M523" s="287"/>
      <c r="N523" s="287"/>
      <c r="O523" s="82"/>
      <c r="P523" s="17"/>
      <c r="Q523" s="17"/>
      <c r="R523" s="134"/>
      <c r="S523" s="82"/>
      <c r="T523" s="82"/>
      <c r="U523" s="82"/>
      <c r="V523" s="82"/>
      <c r="W523" s="17"/>
      <c r="X523" s="17"/>
      <c r="Y523" s="17"/>
      <c r="Z523" s="17"/>
      <c r="AA523" s="17"/>
      <c r="AB523" s="17"/>
      <c r="AC523" s="17"/>
      <c r="AD523" s="17"/>
      <c r="AE523" s="17"/>
      <c r="AF523" s="17"/>
      <c r="AG523" s="17"/>
      <c r="AH523" s="17"/>
      <c r="AI523" s="17"/>
      <c r="AJ523" s="17"/>
      <c r="AK523" s="17"/>
      <c r="AL523" s="17"/>
      <c r="AM523" s="17"/>
      <c r="AN523" s="17"/>
      <c r="AO523" s="17"/>
      <c r="AP523" s="17"/>
      <c r="AQ523" s="17"/>
      <c r="AR523" s="17"/>
      <c r="AS523" s="17"/>
      <c r="AT523" s="17"/>
      <c r="AU523" s="17"/>
      <c r="AV523" s="17"/>
      <c r="AW523" s="17"/>
      <c r="AX523" s="17"/>
      <c r="AY523" s="17"/>
      <c r="AZ523" s="17"/>
      <c r="BA523" s="17"/>
      <c r="BB523" s="17"/>
      <c r="BC523" s="17"/>
      <c r="BD523" s="17"/>
      <c r="BE523" s="17"/>
      <c r="BF523" s="17"/>
      <c r="BG523" s="17"/>
      <c r="BH523" s="17"/>
      <c r="BI523" s="17"/>
      <c r="BJ523" s="17"/>
      <c r="BK523" s="17"/>
      <c r="BL523" s="17"/>
      <c r="BM523" s="17"/>
      <c r="BN523" s="17"/>
      <c r="BO523" s="17"/>
      <c r="BP523" s="17"/>
      <c r="BQ523" s="17"/>
      <c r="BR523" s="17"/>
      <c r="BS523" s="17"/>
      <c r="BT523" s="17"/>
      <c r="BU523" s="17"/>
      <c r="BV523" s="17"/>
      <c r="BW523" s="17"/>
      <c r="BX523" s="17"/>
      <c r="BY523" s="17"/>
      <c r="BZ523" s="17"/>
      <c r="CA523" s="17"/>
      <c r="CB523" s="17"/>
      <c r="CC523" s="17"/>
      <c r="CD523" s="17"/>
      <c r="CE523" s="17"/>
      <c r="CF523" s="17"/>
      <c r="CG523" s="17"/>
      <c r="CH523" s="17"/>
      <c r="CI523" s="17"/>
      <c r="CJ523" s="17"/>
      <c r="CK523" s="17"/>
      <c r="CL523" s="17"/>
      <c r="CM523" s="17"/>
      <c r="CN523" s="17"/>
      <c r="CO523" s="17"/>
      <c r="CP523" s="17"/>
      <c r="CQ523" s="17"/>
      <c r="CR523" s="17"/>
      <c r="CS523" s="17"/>
      <c r="CT523" s="17"/>
      <c r="CU523" s="17"/>
      <c r="CV523" s="17"/>
      <c r="CW523" s="17"/>
      <c r="CX523" s="17"/>
      <c r="CY523" s="17"/>
      <c r="CZ523" s="17"/>
      <c r="DA523" s="17"/>
      <c r="DB523" s="17"/>
      <c r="DC523" s="17"/>
    </row>
    <row r="524" spans="8:107" ht="18" customHeight="1">
      <c r="H524" s="17"/>
      <c r="I524" s="171"/>
      <c r="J524" s="287"/>
      <c r="K524" s="287"/>
      <c r="L524" s="287"/>
      <c r="M524" s="287"/>
      <c r="N524" s="287"/>
      <c r="O524" s="82"/>
      <c r="P524" s="17"/>
      <c r="Q524" s="17"/>
      <c r="R524" s="134"/>
      <c r="S524" s="82"/>
      <c r="T524" s="82"/>
      <c r="U524" s="82"/>
      <c r="V524" s="82"/>
      <c r="W524" s="17"/>
      <c r="X524" s="17"/>
      <c r="Y524" s="17"/>
      <c r="Z524" s="17"/>
      <c r="AA524" s="17"/>
      <c r="AB524" s="17"/>
      <c r="AC524" s="17"/>
      <c r="AD524" s="17"/>
      <c r="AE524" s="17"/>
      <c r="AF524" s="17"/>
      <c r="AG524" s="17"/>
      <c r="AH524" s="17"/>
      <c r="AI524" s="17"/>
      <c r="AJ524" s="17"/>
      <c r="AK524" s="17"/>
      <c r="AL524" s="17"/>
      <c r="AM524" s="17"/>
      <c r="AN524" s="17"/>
      <c r="AO524" s="17"/>
      <c r="AP524" s="17"/>
      <c r="AQ524" s="17"/>
      <c r="AR524" s="17"/>
      <c r="AS524" s="17"/>
      <c r="AT524" s="17"/>
      <c r="AU524" s="17"/>
      <c r="AV524" s="17"/>
      <c r="AW524" s="17"/>
      <c r="AX524" s="17"/>
      <c r="AY524" s="17"/>
      <c r="AZ524" s="17"/>
      <c r="BA524" s="17"/>
      <c r="BB524" s="17"/>
      <c r="BC524" s="17"/>
      <c r="BD524" s="17"/>
      <c r="BE524" s="17"/>
      <c r="BF524" s="17"/>
      <c r="BG524" s="17"/>
      <c r="BH524" s="17"/>
      <c r="BI524" s="17"/>
      <c r="BJ524" s="17"/>
      <c r="BK524" s="17"/>
      <c r="BL524" s="17"/>
      <c r="BM524" s="17"/>
      <c r="BN524" s="17"/>
      <c r="BO524" s="17"/>
      <c r="BP524" s="17"/>
      <c r="BQ524" s="17"/>
      <c r="BR524" s="17"/>
      <c r="BS524" s="17"/>
      <c r="BT524" s="17"/>
      <c r="BU524" s="17"/>
      <c r="BV524" s="17"/>
      <c r="BW524" s="17"/>
      <c r="BX524" s="17"/>
      <c r="BY524" s="17"/>
      <c r="BZ524" s="17"/>
      <c r="CA524" s="17"/>
      <c r="CB524" s="17"/>
      <c r="CC524" s="17"/>
      <c r="CD524" s="17"/>
      <c r="CE524" s="17"/>
      <c r="CF524" s="17"/>
      <c r="CG524" s="17"/>
      <c r="CH524" s="17"/>
      <c r="CI524" s="17"/>
      <c r="CJ524" s="17"/>
      <c r="CK524" s="17"/>
      <c r="CL524" s="17"/>
      <c r="CM524" s="17"/>
      <c r="CN524" s="17"/>
      <c r="CO524" s="17"/>
      <c r="CP524" s="17"/>
      <c r="CQ524" s="17"/>
      <c r="CR524" s="17"/>
      <c r="CS524" s="17"/>
      <c r="CT524" s="17"/>
      <c r="CU524" s="17"/>
      <c r="CV524" s="17"/>
      <c r="CW524" s="17"/>
      <c r="CX524" s="17"/>
      <c r="CY524" s="17"/>
      <c r="CZ524" s="17"/>
      <c r="DA524" s="17"/>
      <c r="DB524" s="17"/>
      <c r="DC524" s="17"/>
    </row>
    <row r="525" spans="8:107" ht="18" customHeight="1">
      <c r="H525" s="17"/>
      <c r="I525" s="171"/>
      <c r="J525" s="287"/>
      <c r="K525" s="287"/>
      <c r="L525" s="287"/>
      <c r="M525" s="287"/>
      <c r="N525" s="287"/>
      <c r="O525" s="82"/>
      <c r="P525" s="17"/>
      <c r="Q525" s="17"/>
      <c r="R525" s="134"/>
      <c r="S525" s="82"/>
      <c r="T525" s="82"/>
      <c r="U525" s="82"/>
      <c r="V525" s="82"/>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c r="BL525" s="17"/>
      <c r="BM525" s="17"/>
      <c r="BN525" s="17"/>
      <c r="BO525" s="17"/>
      <c r="BP525" s="17"/>
      <c r="BQ525" s="17"/>
      <c r="BR525" s="17"/>
      <c r="BS525" s="17"/>
      <c r="BT525" s="17"/>
      <c r="BU525" s="17"/>
      <c r="BV525" s="17"/>
      <c r="BW525" s="17"/>
      <c r="BX525" s="17"/>
      <c r="BY525" s="17"/>
      <c r="BZ525" s="17"/>
      <c r="CA525" s="17"/>
      <c r="CB525" s="17"/>
      <c r="CC525" s="17"/>
      <c r="CD525" s="17"/>
      <c r="CE525" s="17"/>
      <c r="CF525" s="17"/>
      <c r="CG525" s="17"/>
      <c r="CH525" s="17"/>
      <c r="CI525" s="17"/>
      <c r="CJ525" s="17"/>
      <c r="CK525" s="17"/>
      <c r="CL525" s="17"/>
      <c r="CM525" s="17"/>
      <c r="CN525" s="17"/>
      <c r="CO525" s="17"/>
      <c r="CP525" s="17"/>
      <c r="CQ525" s="17"/>
      <c r="CR525" s="17"/>
      <c r="CS525" s="17"/>
      <c r="CT525" s="17"/>
      <c r="CU525" s="17"/>
      <c r="CV525" s="17"/>
      <c r="CW525" s="17"/>
      <c r="CX525" s="17"/>
      <c r="CY525" s="17"/>
      <c r="CZ525" s="17"/>
      <c r="DA525" s="17"/>
      <c r="DB525" s="17"/>
      <c r="DC525" s="17"/>
    </row>
    <row r="526" spans="8:107" ht="18" customHeight="1">
      <c r="H526" s="17"/>
      <c r="I526" s="171"/>
      <c r="J526" s="287"/>
      <c r="K526" s="287"/>
      <c r="L526" s="287"/>
      <c r="M526" s="287"/>
      <c r="N526" s="287"/>
      <c r="O526" s="82"/>
      <c r="P526" s="17"/>
      <c r="Q526" s="17"/>
      <c r="R526" s="134"/>
      <c r="S526" s="82"/>
      <c r="T526" s="82"/>
      <c r="U526" s="82"/>
      <c r="V526" s="82"/>
      <c r="W526" s="17"/>
      <c r="X526" s="17"/>
      <c r="Y526" s="17"/>
      <c r="Z526" s="17"/>
      <c r="AA526" s="17"/>
      <c r="AB526" s="17"/>
      <c r="AC526" s="17"/>
      <c r="AD526" s="17"/>
      <c r="AE526" s="17"/>
      <c r="AF526" s="17"/>
      <c r="AG526" s="17"/>
      <c r="AH526" s="17"/>
      <c r="AI526" s="17"/>
      <c r="AJ526" s="17"/>
      <c r="AK526" s="17"/>
      <c r="AL526" s="17"/>
      <c r="AM526" s="17"/>
      <c r="AN526" s="17"/>
      <c r="AO526" s="17"/>
      <c r="AP526" s="17"/>
      <c r="AQ526" s="17"/>
      <c r="AR526" s="17"/>
      <c r="AS526" s="17"/>
      <c r="AT526" s="17"/>
      <c r="AU526" s="17"/>
      <c r="AV526" s="17"/>
      <c r="AW526" s="17"/>
      <c r="AX526" s="17"/>
      <c r="AY526" s="17"/>
      <c r="AZ526" s="17"/>
      <c r="BA526" s="17"/>
      <c r="BB526" s="17"/>
      <c r="BC526" s="17"/>
      <c r="BD526" s="17"/>
      <c r="BE526" s="17"/>
      <c r="BF526" s="17"/>
      <c r="BG526" s="17"/>
      <c r="BH526" s="17"/>
      <c r="BI526" s="17"/>
      <c r="BJ526" s="17"/>
      <c r="BK526" s="17"/>
      <c r="BL526" s="17"/>
      <c r="BM526" s="17"/>
      <c r="BN526" s="17"/>
      <c r="BO526" s="17"/>
      <c r="BP526" s="17"/>
      <c r="BQ526" s="17"/>
      <c r="BR526" s="17"/>
      <c r="BS526" s="17"/>
      <c r="BT526" s="17"/>
      <c r="BU526" s="17"/>
      <c r="BV526" s="17"/>
      <c r="BW526" s="17"/>
      <c r="BX526" s="17"/>
      <c r="BY526" s="17"/>
      <c r="BZ526" s="17"/>
      <c r="CA526" s="17"/>
      <c r="CB526" s="17"/>
      <c r="CC526" s="17"/>
      <c r="CD526" s="17"/>
      <c r="CE526" s="17"/>
      <c r="CF526" s="17"/>
      <c r="CG526" s="17"/>
      <c r="CH526" s="17"/>
      <c r="CI526" s="17"/>
      <c r="CJ526" s="17"/>
      <c r="CK526" s="17"/>
      <c r="CL526" s="17"/>
      <c r="CM526" s="17"/>
      <c r="CN526" s="17"/>
      <c r="CO526" s="17"/>
      <c r="CP526" s="17"/>
      <c r="CQ526" s="17"/>
      <c r="CR526" s="17"/>
      <c r="CS526" s="17"/>
      <c r="CT526" s="17"/>
      <c r="CU526" s="17"/>
      <c r="CV526" s="17"/>
      <c r="CW526" s="17"/>
      <c r="CX526" s="17"/>
      <c r="CY526" s="17"/>
      <c r="CZ526" s="17"/>
      <c r="DA526" s="17"/>
      <c r="DB526" s="17"/>
      <c r="DC526" s="17"/>
    </row>
    <row r="527" spans="8:107" ht="18" customHeight="1">
      <c r="H527" s="17"/>
      <c r="I527" s="171"/>
      <c r="J527" s="287"/>
      <c r="K527" s="287"/>
      <c r="L527" s="287"/>
      <c r="M527" s="287"/>
      <c r="N527" s="287"/>
      <c r="O527" s="82"/>
      <c r="P527" s="17"/>
      <c r="Q527" s="17"/>
      <c r="R527" s="134"/>
      <c r="S527" s="82"/>
      <c r="T527" s="82"/>
      <c r="U527" s="82"/>
      <c r="V527" s="82"/>
      <c r="W527" s="17"/>
      <c r="X527" s="17"/>
      <c r="Y527" s="17"/>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c r="BL527" s="17"/>
      <c r="BM527" s="17"/>
      <c r="BN527" s="17"/>
      <c r="BO527" s="17"/>
      <c r="BP527" s="17"/>
      <c r="BQ527" s="17"/>
      <c r="BR527" s="17"/>
      <c r="BS527" s="17"/>
      <c r="BT527" s="17"/>
      <c r="BU527" s="17"/>
      <c r="BV527" s="17"/>
      <c r="BW527" s="17"/>
      <c r="BX527" s="17"/>
      <c r="BY527" s="17"/>
      <c r="BZ527" s="17"/>
      <c r="CA527" s="17"/>
      <c r="CB527" s="17"/>
      <c r="CC527" s="17"/>
      <c r="CD527" s="17"/>
      <c r="CE527" s="17"/>
      <c r="CF527" s="17"/>
      <c r="CG527" s="17"/>
      <c r="CH527" s="17"/>
      <c r="CI527" s="17"/>
      <c r="CJ527" s="17"/>
      <c r="CK527" s="17"/>
      <c r="CL527" s="17"/>
      <c r="CM527" s="17"/>
      <c r="CN527" s="17"/>
      <c r="CO527" s="17"/>
      <c r="CP527" s="17"/>
      <c r="CQ527" s="17"/>
      <c r="CR527" s="17"/>
      <c r="CS527" s="17"/>
      <c r="CT527" s="17"/>
      <c r="CU527" s="17"/>
      <c r="CV527" s="17"/>
      <c r="CW527" s="17"/>
      <c r="CX527" s="17"/>
      <c r="CY527" s="17"/>
      <c r="CZ527" s="17"/>
      <c r="DA527" s="17"/>
      <c r="DB527" s="17"/>
      <c r="DC527" s="17"/>
    </row>
    <row r="528" spans="8:107" ht="18" customHeight="1">
      <c r="H528" s="17"/>
      <c r="I528" s="171"/>
      <c r="J528" s="287"/>
      <c r="K528" s="287"/>
      <c r="L528" s="287"/>
      <c r="M528" s="287"/>
      <c r="N528" s="287"/>
      <c r="O528" s="82"/>
      <c r="P528" s="17"/>
      <c r="Q528" s="17"/>
      <c r="R528" s="134"/>
      <c r="S528" s="82"/>
      <c r="T528" s="82"/>
      <c r="U528" s="82"/>
      <c r="V528" s="82"/>
      <c r="W528" s="17"/>
      <c r="X528" s="17"/>
      <c r="Y528" s="17"/>
      <c r="Z528" s="17"/>
      <c r="AA528" s="17"/>
      <c r="AB528" s="17"/>
      <c r="AC528" s="17"/>
      <c r="AD528" s="17"/>
      <c r="AE528" s="17"/>
      <c r="AF528" s="17"/>
      <c r="AG528" s="17"/>
      <c r="AH528" s="17"/>
      <c r="AI528" s="17"/>
      <c r="AJ528" s="17"/>
      <c r="AK528" s="17"/>
      <c r="AL528" s="17"/>
      <c r="AM528" s="17"/>
      <c r="AN528" s="17"/>
      <c r="AO528" s="17"/>
      <c r="AP528" s="17"/>
      <c r="AQ528" s="17"/>
      <c r="AR528" s="17"/>
      <c r="AS528" s="17"/>
      <c r="AT528" s="17"/>
      <c r="AU528" s="17"/>
      <c r="AV528" s="17"/>
      <c r="AW528" s="17"/>
      <c r="AX528" s="17"/>
      <c r="AY528" s="17"/>
      <c r="AZ528" s="17"/>
      <c r="BA528" s="17"/>
      <c r="BB528" s="17"/>
      <c r="BC528" s="17"/>
      <c r="BD528" s="17"/>
      <c r="BE528" s="17"/>
      <c r="BF528" s="17"/>
      <c r="BG528" s="17"/>
      <c r="BH528" s="17"/>
      <c r="BI528" s="17"/>
      <c r="BJ528" s="17"/>
      <c r="BK528" s="17"/>
      <c r="BL528" s="17"/>
      <c r="BM528" s="17"/>
      <c r="BN528" s="17"/>
      <c r="BO528" s="17"/>
      <c r="BP528" s="17"/>
      <c r="BQ528" s="17"/>
      <c r="BR528" s="17"/>
      <c r="BS528" s="17"/>
      <c r="BT528" s="17"/>
      <c r="BU528" s="17"/>
      <c r="BV528" s="17"/>
      <c r="BW528" s="17"/>
      <c r="BX528" s="17"/>
      <c r="BY528" s="17"/>
      <c r="BZ528" s="17"/>
      <c r="CA528" s="17"/>
      <c r="CB528" s="17"/>
      <c r="CC528" s="17"/>
      <c r="CD528" s="17"/>
      <c r="CE528" s="17"/>
      <c r="CF528" s="17"/>
      <c r="CG528" s="17"/>
      <c r="CH528" s="17"/>
      <c r="CI528" s="17"/>
      <c r="CJ528" s="17"/>
      <c r="CK528" s="17"/>
      <c r="CL528" s="17"/>
      <c r="CM528" s="17"/>
      <c r="CN528" s="17"/>
      <c r="CO528" s="17"/>
      <c r="CP528" s="17"/>
      <c r="CQ528" s="17"/>
      <c r="CR528" s="17"/>
      <c r="CS528" s="17"/>
      <c r="CT528" s="17"/>
      <c r="CU528" s="17"/>
      <c r="CV528" s="17"/>
      <c r="CW528" s="17"/>
      <c r="CX528" s="17"/>
      <c r="CY528" s="17"/>
      <c r="CZ528" s="17"/>
      <c r="DA528" s="17"/>
      <c r="DB528" s="17"/>
      <c r="DC528" s="17"/>
    </row>
    <row r="529" spans="8:107" ht="18" customHeight="1">
      <c r="H529" s="17"/>
      <c r="I529" s="171"/>
      <c r="J529" s="287"/>
      <c r="K529" s="287"/>
      <c r="L529" s="287"/>
      <c r="M529" s="287"/>
      <c r="N529" s="287"/>
      <c r="O529" s="82"/>
      <c r="P529" s="17"/>
      <c r="Q529" s="17"/>
      <c r="R529" s="134"/>
      <c r="S529" s="82"/>
      <c r="T529" s="82"/>
      <c r="U529" s="82"/>
      <c r="V529" s="82"/>
      <c r="W529" s="17"/>
      <c r="X529" s="17"/>
      <c r="Y529" s="17"/>
      <c r="Z529" s="17"/>
      <c r="AA529" s="17"/>
      <c r="AB529" s="17"/>
      <c r="AC529" s="17"/>
      <c r="AD529" s="17"/>
      <c r="AE529" s="17"/>
      <c r="AF529" s="17"/>
      <c r="AG529" s="17"/>
      <c r="AH529" s="17"/>
      <c r="AI529" s="17"/>
      <c r="AJ529" s="17"/>
      <c r="AK529" s="17"/>
      <c r="AL529" s="17"/>
      <c r="AM529" s="17"/>
      <c r="AN529" s="17"/>
      <c r="AO529" s="17"/>
      <c r="AP529" s="17"/>
      <c r="AQ529" s="17"/>
      <c r="AR529" s="17"/>
      <c r="AS529" s="17"/>
      <c r="AT529" s="17"/>
      <c r="AU529" s="17"/>
      <c r="AV529" s="17"/>
      <c r="AW529" s="17"/>
      <c r="AX529" s="17"/>
      <c r="AY529" s="17"/>
      <c r="AZ529" s="17"/>
      <c r="BA529" s="17"/>
      <c r="BB529" s="17"/>
      <c r="BC529" s="17"/>
      <c r="BD529" s="17"/>
      <c r="BE529" s="17"/>
      <c r="BF529" s="17"/>
      <c r="BG529" s="17"/>
      <c r="BH529" s="17"/>
      <c r="BI529" s="17"/>
      <c r="BJ529" s="17"/>
      <c r="BK529" s="17"/>
      <c r="BL529" s="17"/>
      <c r="BM529" s="17"/>
      <c r="BN529" s="17"/>
      <c r="BO529" s="17"/>
      <c r="BP529" s="17"/>
      <c r="BQ529" s="17"/>
      <c r="BR529" s="17"/>
      <c r="BS529" s="17"/>
      <c r="BT529" s="17"/>
      <c r="BU529" s="17"/>
      <c r="BV529" s="17"/>
      <c r="BW529" s="17"/>
      <c r="BX529" s="17"/>
      <c r="BY529" s="17"/>
      <c r="BZ529" s="17"/>
      <c r="CA529" s="17"/>
      <c r="CB529" s="17"/>
      <c r="CC529" s="17"/>
      <c r="CD529" s="17"/>
      <c r="CE529" s="17"/>
      <c r="CF529" s="17"/>
      <c r="CG529" s="17"/>
      <c r="CH529" s="17"/>
      <c r="CI529" s="17"/>
      <c r="CJ529" s="17"/>
      <c r="CK529" s="17"/>
      <c r="CL529" s="17"/>
      <c r="CM529" s="17"/>
      <c r="CN529" s="17"/>
      <c r="CO529" s="17"/>
      <c r="CP529" s="17"/>
      <c r="CQ529" s="17"/>
      <c r="CR529" s="17"/>
      <c r="CS529" s="17"/>
      <c r="CT529" s="17"/>
      <c r="CU529" s="17"/>
      <c r="CV529" s="17"/>
      <c r="CW529" s="17"/>
      <c r="CX529" s="17"/>
      <c r="CY529" s="17"/>
      <c r="CZ529" s="17"/>
      <c r="DA529" s="17"/>
      <c r="DB529" s="17"/>
      <c r="DC529" s="17"/>
    </row>
    <row r="530" spans="8:107" ht="18" customHeight="1">
      <c r="H530" s="17"/>
      <c r="I530" s="171"/>
      <c r="J530" s="287"/>
      <c r="K530" s="287"/>
      <c r="L530" s="287"/>
      <c r="M530" s="287"/>
      <c r="N530" s="287"/>
      <c r="O530" s="82"/>
      <c r="P530" s="17"/>
      <c r="Q530" s="17"/>
      <c r="R530" s="134"/>
      <c r="S530" s="82"/>
      <c r="T530" s="82"/>
      <c r="U530" s="82"/>
      <c r="V530" s="82"/>
      <c r="W530" s="17"/>
      <c r="X530" s="17"/>
      <c r="Y530" s="17"/>
      <c r="Z530" s="17"/>
      <c r="AA530" s="17"/>
      <c r="AB530" s="17"/>
      <c r="AC530" s="17"/>
      <c r="AD530" s="17"/>
      <c r="AE530" s="17"/>
      <c r="AF530" s="17"/>
      <c r="AG530" s="17"/>
      <c r="AH530" s="17"/>
      <c r="AI530" s="17"/>
      <c r="AJ530" s="17"/>
      <c r="AK530" s="17"/>
      <c r="AL530" s="17"/>
      <c r="AM530" s="17"/>
      <c r="AN530" s="17"/>
      <c r="AO530" s="17"/>
      <c r="AP530" s="17"/>
      <c r="AQ530" s="17"/>
      <c r="AR530" s="17"/>
      <c r="AS530" s="17"/>
      <c r="AT530" s="17"/>
      <c r="AU530" s="17"/>
      <c r="AV530" s="17"/>
      <c r="AW530" s="17"/>
      <c r="AX530" s="17"/>
      <c r="AY530" s="17"/>
      <c r="AZ530" s="17"/>
      <c r="BA530" s="17"/>
      <c r="BB530" s="17"/>
      <c r="BC530" s="17"/>
      <c r="BD530" s="17"/>
      <c r="BE530" s="17"/>
      <c r="BF530" s="17"/>
      <c r="BG530" s="17"/>
      <c r="BH530" s="17"/>
      <c r="BI530" s="17"/>
      <c r="BJ530" s="17"/>
      <c r="BK530" s="17"/>
      <c r="BL530" s="17"/>
      <c r="BM530" s="17"/>
      <c r="BN530" s="17"/>
      <c r="BO530" s="17"/>
      <c r="BP530" s="17"/>
      <c r="BQ530" s="17"/>
      <c r="BR530" s="17"/>
      <c r="BS530" s="17"/>
      <c r="BT530" s="17"/>
      <c r="BU530" s="17"/>
      <c r="BV530" s="17"/>
      <c r="BW530" s="17"/>
      <c r="BX530" s="17"/>
      <c r="BY530" s="17"/>
      <c r="BZ530" s="17"/>
      <c r="CA530" s="17"/>
      <c r="CB530" s="17"/>
      <c r="CC530" s="17"/>
      <c r="CD530" s="17"/>
      <c r="CE530" s="17"/>
      <c r="CF530" s="17"/>
      <c r="CG530" s="17"/>
      <c r="CH530" s="17"/>
      <c r="CI530" s="17"/>
      <c r="CJ530" s="17"/>
      <c r="CK530" s="17"/>
      <c r="CL530" s="17"/>
      <c r="CM530" s="17"/>
      <c r="CN530" s="17"/>
      <c r="CO530" s="17"/>
      <c r="CP530" s="17"/>
      <c r="CQ530" s="17"/>
      <c r="CR530" s="17"/>
      <c r="CS530" s="17"/>
      <c r="CT530" s="17"/>
      <c r="CU530" s="17"/>
      <c r="CV530" s="17"/>
      <c r="CW530" s="17"/>
      <c r="CX530" s="17"/>
      <c r="CY530" s="17"/>
      <c r="CZ530" s="17"/>
      <c r="DA530" s="17"/>
      <c r="DB530" s="17"/>
      <c r="DC530" s="17"/>
    </row>
    <row r="531" spans="8:107" ht="18" customHeight="1">
      <c r="H531" s="17"/>
      <c r="I531" s="171"/>
      <c r="J531" s="287"/>
      <c r="K531" s="287"/>
      <c r="L531" s="287"/>
      <c r="M531" s="287"/>
      <c r="N531" s="287"/>
      <c r="O531" s="82"/>
      <c r="P531" s="17"/>
      <c r="Q531" s="17"/>
      <c r="R531" s="134"/>
      <c r="S531" s="82"/>
      <c r="T531" s="82"/>
      <c r="U531" s="82"/>
      <c r="V531" s="82"/>
      <c r="W531" s="17"/>
      <c r="X531" s="17"/>
      <c r="Y531" s="17"/>
      <c r="Z531" s="17"/>
      <c r="AA531" s="17"/>
      <c r="AB531" s="17"/>
      <c r="AC531" s="17"/>
      <c r="AD531" s="17"/>
      <c r="AE531" s="17"/>
      <c r="AF531" s="17"/>
      <c r="AG531" s="17"/>
      <c r="AH531" s="17"/>
      <c r="AI531" s="17"/>
      <c r="AJ531" s="17"/>
      <c r="AK531" s="17"/>
      <c r="AL531" s="17"/>
      <c r="AM531" s="17"/>
      <c r="AN531" s="17"/>
      <c r="AO531" s="17"/>
      <c r="AP531" s="17"/>
      <c r="AQ531" s="17"/>
      <c r="AR531" s="17"/>
      <c r="AS531" s="17"/>
      <c r="AT531" s="17"/>
      <c r="AU531" s="17"/>
      <c r="AV531" s="17"/>
      <c r="AW531" s="17"/>
      <c r="AX531" s="17"/>
      <c r="AY531" s="17"/>
      <c r="AZ531" s="17"/>
      <c r="BA531" s="17"/>
      <c r="BB531" s="17"/>
      <c r="BC531" s="17"/>
      <c r="BD531" s="17"/>
      <c r="BE531" s="17"/>
      <c r="BF531" s="17"/>
      <c r="BG531" s="17"/>
      <c r="BH531" s="17"/>
      <c r="BI531" s="17"/>
      <c r="BJ531" s="17"/>
      <c r="BK531" s="17"/>
      <c r="BL531" s="17"/>
      <c r="BM531" s="17"/>
      <c r="BN531" s="17"/>
      <c r="BO531" s="17"/>
      <c r="BP531" s="17"/>
      <c r="BQ531" s="17"/>
      <c r="BR531" s="17"/>
      <c r="BS531" s="17"/>
      <c r="BT531" s="17"/>
      <c r="BU531" s="17"/>
      <c r="BV531" s="17"/>
      <c r="BW531" s="17"/>
      <c r="BX531" s="17"/>
      <c r="BY531" s="17"/>
      <c r="BZ531" s="17"/>
      <c r="CA531" s="17"/>
      <c r="CB531" s="17"/>
      <c r="CC531" s="17"/>
      <c r="CD531" s="17"/>
      <c r="CE531" s="17"/>
      <c r="CF531" s="17"/>
      <c r="CG531" s="17"/>
      <c r="CH531" s="17"/>
      <c r="CI531" s="17"/>
      <c r="CJ531" s="17"/>
      <c r="CK531" s="17"/>
      <c r="CL531" s="17"/>
      <c r="CM531" s="17"/>
      <c r="CN531" s="17"/>
      <c r="CO531" s="17"/>
      <c r="CP531" s="17"/>
      <c r="CQ531" s="17"/>
      <c r="CR531" s="17"/>
      <c r="CS531" s="17"/>
      <c r="CT531" s="17"/>
      <c r="CU531" s="17"/>
      <c r="CV531" s="17"/>
      <c r="CW531" s="17"/>
      <c r="CX531" s="17"/>
      <c r="CY531" s="17"/>
      <c r="CZ531" s="17"/>
      <c r="DA531" s="17"/>
      <c r="DB531" s="17"/>
      <c r="DC531" s="17"/>
    </row>
    <row r="532" spans="8:107" ht="18" customHeight="1">
      <c r="H532" s="17"/>
      <c r="I532" s="171"/>
      <c r="J532" s="287"/>
      <c r="K532" s="287"/>
      <c r="L532" s="287"/>
      <c r="M532" s="287"/>
      <c r="N532" s="287"/>
      <c r="O532" s="82"/>
      <c r="P532" s="17"/>
      <c r="Q532" s="17"/>
      <c r="R532" s="134"/>
      <c r="S532" s="82"/>
      <c r="T532" s="82"/>
      <c r="U532" s="82"/>
      <c r="V532" s="82"/>
      <c r="W532" s="17"/>
      <c r="X532" s="17"/>
      <c r="Y532" s="17"/>
      <c r="Z532" s="17"/>
      <c r="AA532" s="17"/>
      <c r="AB532" s="17"/>
      <c r="AC532" s="17"/>
      <c r="AD532" s="17"/>
      <c r="AE532" s="17"/>
      <c r="AF532" s="17"/>
      <c r="AG532" s="17"/>
      <c r="AH532" s="17"/>
      <c r="AI532" s="17"/>
      <c r="AJ532" s="17"/>
      <c r="AK532" s="17"/>
      <c r="AL532" s="17"/>
      <c r="AM532" s="17"/>
      <c r="AN532" s="17"/>
      <c r="AO532" s="17"/>
      <c r="AP532" s="17"/>
      <c r="AQ532" s="17"/>
      <c r="AR532" s="17"/>
      <c r="AS532" s="17"/>
      <c r="AT532" s="17"/>
      <c r="AU532" s="17"/>
      <c r="AV532" s="17"/>
      <c r="AW532" s="17"/>
      <c r="AX532" s="17"/>
      <c r="AY532" s="17"/>
      <c r="AZ532" s="17"/>
      <c r="BA532" s="17"/>
      <c r="BB532" s="17"/>
      <c r="BC532" s="17"/>
      <c r="BD532" s="17"/>
      <c r="BE532" s="17"/>
      <c r="BF532" s="17"/>
      <c r="BG532" s="17"/>
      <c r="BH532" s="17"/>
      <c r="BI532" s="17"/>
      <c r="BJ532" s="17"/>
      <c r="BK532" s="17"/>
      <c r="BL532" s="17"/>
      <c r="BM532" s="17"/>
      <c r="BN532" s="17"/>
      <c r="BO532" s="17"/>
      <c r="BP532" s="17"/>
      <c r="BQ532" s="17"/>
      <c r="BR532" s="17"/>
      <c r="BS532" s="17"/>
      <c r="BT532" s="17"/>
      <c r="BU532" s="17"/>
      <c r="BV532" s="17"/>
      <c r="BW532" s="17"/>
      <c r="BX532" s="17"/>
      <c r="BY532" s="17"/>
      <c r="BZ532" s="17"/>
      <c r="CA532" s="17"/>
      <c r="CB532" s="17"/>
      <c r="CC532" s="17"/>
      <c r="CD532" s="17"/>
      <c r="CE532" s="17"/>
      <c r="CF532" s="17"/>
      <c r="CG532" s="17"/>
      <c r="CH532" s="17"/>
      <c r="CI532" s="17"/>
      <c r="CJ532" s="17"/>
      <c r="CK532" s="17"/>
      <c r="CL532" s="17"/>
      <c r="CM532" s="17"/>
      <c r="CN532" s="17"/>
      <c r="CO532" s="17"/>
      <c r="CP532" s="17"/>
      <c r="CQ532" s="17"/>
      <c r="CR532" s="17"/>
      <c r="CS532" s="17"/>
      <c r="CT532" s="17"/>
      <c r="CU532" s="17"/>
      <c r="CV532" s="17"/>
      <c r="CW532" s="17"/>
      <c r="CX532" s="17"/>
      <c r="CY532" s="17"/>
      <c r="CZ532" s="17"/>
      <c r="DA532" s="17"/>
      <c r="DB532" s="17"/>
      <c r="DC532" s="17"/>
    </row>
    <row r="533" spans="8:107" ht="18" customHeight="1">
      <c r="H533" s="17"/>
      <c r="I533" s="171"/>
      <c r="J533" s="287"/>
      <c r="K533" s="287"/>
      <c r="L533" s="287"/>
      <c r="M533" s="287"/>
      <c r="N533" s="287"/>
      <c r="O533" s="82"/>
      <c r="P533" s="17"/>
      <c r="Q533" s="17"/>
      <c r="R533" s="134"/>
      <c r="S533" s="82"/>
      <c r="T533" s="82"/>
      <c r="U533" s="82"/>
      <c r="V533" s="82"/>
      <c r="W533" s="17"/>
      <c r="X533" s="17"/>
      <c r="Y533" s="17"/>
      <c r="Z533" s="17"/>
      <c r="AA533" s="17"/>
      <c r="AB533" s="17"/>
      <c r="AC533" s="17"/>
      <c r="AD533" s="17"/>
      <c r="AE533" s="17"/>
      <c r="AF533" s="17"/>
      <c r="AG533" s="17"/>
      <c r="AH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17"/>
      <c r="BH533" s="17"/>
      <c r="BI533" s="17"/>
      <c r="BJ533" s="17"/>
      <c r="BK533" s="17"/>
      <c r="BL533" s="17"/>
      <c r="BM533" s="17"/>
      <c r="BN533" s="17"/>
      <c r="BO533" s="17"/>
      <c r="BP533" s="17"/>
      <c r="BQ533" s="17"/>
      <c r="BR533" s="17"/>
      <c r="BS533" s="17"/>
      <c r="BT533" s="17"/>
      <c r="BU533" s="17"/>
      <c r="BV533" s="17"/>
      <c r="BW533" s="17"/>
      <c r="BX533" s="17"/>
      <c r="BY533" s="17"/>
      <c r="BZ533" s="17"/>
      <c r="CA533" s="17"/>
      <c r="CB533" s="17"/>
      <c r="CC533" s="17"/>
      <c r="CD533" s="17"/>
      <c r="CE533" s="17"/>
      <c r="CF533" s="17"/>
      <c r="CG533" s="17"/>
      <c r="CH533" s="17"/>
      <c r="CI533" s="17"/>
      <c r="CJ533" s="17"/>
      <c r="CK533" s="17"/>
      <c r="CL533" s="17"/>
      <c r="CM533" s="17"/>
      <c r="CN533" s="17"/>
      <c r="CO533" s="17"/>
      <c r="CP533" s="17"/>
      <c r="CQ533" s="17"/>
      <c r="CR533" s="17"/>
      <c r="CS533" s="17"/>
      <c r="CT533" s="17"/>
      <c r="CU533" s="17"/>
      <c r="CV533" s="17"/>
      <c r="CW533" s="17"/>
      <c r="CX533" s="17"/>
      <c r="CY533" s="17"/>
      <c r="CZ533" s="17"/>
      <c r="DA533" s="17"/>
      <c r="DB533" s="17"/>
      <c r="DC533" s="17"/>
    </row>
    <row r="534" spans="8:107" ht="18" customHeight="1">
      <c r="H534" s="17"/>
      <c r="I534" s="171"/>
      <c r="J534" s="287"/>
      <c r="K534" s="287"/>
      <c r="L534" s="287"/>
      <c r="M534" s="287"/>
      <c r="N534" s="287"/>
      <c r="O534" s="82"/>
      <c r="P534" s="17"/>
      <c r="Q534" s="17"/>
      <c r="R534" s="134"/>
      <c r="S534" s="82"/>
      <c r="T534" s="82"/>
      <c r="U534" s="82"/>
      <c r="V534" s="82"/>
      <c r="W534" s="17"/>
      <c r="X534" s="17"/>
      <c r="Y534" s="17"/>
      <c r="Z534" s="17"/>
      <c r="AA534" s="17"/>
      <c r="AB534" s="17"/>
      <c r="AC534" s="17"/>
      <c r="AD534" s="17"/>
      <c r="AE534" s="17"/>
      <c r="AF534" s="17"/>
      <c r="AG534" s="17"/>
      <c r="AH534" s="17"/>
      <c r="AI534" s="17"/>
      <c r="AJ534" s="17"/>
      <c r="AK534" s="17"/>
      <c r="AL534" s="17"/>
      <c r="AM534" s="17"/>
      <c r="AN534" s="17"/>
      <c r="AO534" s="17"/>
      <c r="AP534" s="17"/>
      <c r="AQ534" s="17"/>
      <c r="AR534" s="17"/>
      <c r="AS534" s="17"/>
      <c r="AT534" s="17"/>
      <c r="AU534" s="17"/>
      <c r="AV534" s="17"/>
      <c r="AW534" s="17"/>
      <c r="AX534" s="17"/>
      <c r="AY534" s="17"/>
      <c r="AZ534" s="17"/>
      <c r="BA534" s="17"/>
      <c r="BB534" s="17"/>
      <c r="BC534" s="17"/>
      <c r="BD534" s="17"/>
      <c r="BE534" s="17"/>
      <c r="BF534" s="17"/>
      <c r="BG534" s="17"/>
      <c r="BH534" s="17"/>
      <c r="BI534" s="17"/>
      <c r="BJ534" s="17"/>
      <c r="BK534" s="17"/>
      <c r="BL534" s="17"/>
      <c r="BM534" s="17"/>
      <c r="BN534" s="17"/>
      <c r="BO534" s="17"/>
      <c r="BP534" s="17"/>
      <c r="BQ534" s="17"/>
      <c r="BR534" s="17"/>
      <c r="BS534" s="17"/>
      <c r="BT534" s="17"/>
      <c r="BU534" s="17"/>
      <c r="BV534" s="17"/>
      <c r="BW534" s="17"/>
      <c r="BX534" s="17"/>
      <c r="BY534" s="17"/>
      <c r="BZ534" s="17"/>
      <c r="CA534" s="17"/>
      <c r="CB534" s="17"/>
      <c r="CC534" s="17"/>
      <c r="CD534" s="17"/>
      <c r="CE534" s="17"/>
      <c r="CF534" s="17"/>
      <c r="CG534" s="17"/>
      <c r="CH534" s="17"/>
      <c r="CI534" s="17"/>
      <c r="CJ534" s="17"/>
      <c r="CK534" s="17"/>
      <c r="CL534" s="17"/>
      <c r="CM534" s="17"/>
      <c r="CN534" s="17"/>
      <c r="CO534" s="17"/>
      <c r="CP534" s="17"/>
      <c r="CQ534" s="17"/>
      <c r="CR534" s="17"/>
      <c r="CS534" s="17"/>
      <c r="CT534" s="17"/>
      <c r="CU534" s="17"/>
      <c r="CV534" s="17"/>
      <c r="CW534" s="17"/>
      <c r="CX534" s="17"/>
      <c r="CY534" s="17"/>
      <c r="CZ534" s="17"/>
      <c r="DA534" s="17"/>
      <c r="DB534" s="17"/>
      <c r="DC534" s="17"/>
    </row>
    <row r="535" spans="8:107" ht="18" customHeight="1">
      <c r="H535" s="17"/>
      <c r="I535" s="171"/>
      <c r="J535" s="287"/>
      <c r="K535" s="287"/>
      <c r="L535" s="287"/>
      <c r="M535" s="287"/>
      <c r="N535" s="287"/>
      <c r="O535" s="82"/>
      <c r="P535" s="17"/>
      <c r="Q535" s="17"/>
      <c r="R535" s="134"/>
      <c r="S535" s="82"/>
      <c r="T535" s="82"/>
      <c r="U535" s="82"/>
      <c r="V535" s="82"/>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c r="BL535" s="17"/>
      <c r="BM535" s="17"/>
      <c r="BN535" s="17"/>
      <c r="BO535" s="17"/>
      <c r="BP535" s="17"/>
      <c r="BQ535" s="17"/>
      <c r="BR535" s="17"/>
      <c r="BS535" s="17"/>
      <c r="BT535" s="17"/>
      <c r="BU535" s="17"/>
      <c r="BV535" s="17"/>
      <c r="BW535" s="17"/>
      <c r="BX535" s="17"/>
      <c r="BY535" s="17"/>
      <c r="BZ535" s="17"/>
      <c r="CA535" s="17"/>
      <c r="CB535" s="17"/>
      <c r="CC535" s="17"/>
      <c r="CD535" s="17"/>
      <c r="CE535" s="17"/>
      <c r="CF535" s="17"/>
      <c r="CG535" s="17"/>
      <c r="CH535" s="17"/>
      <c r="CI535" s="17"/>
      <c r="CJ535" s="17"/>
      <c r="CK535" s="17"/>
      <c r="CL535" s="17"/>
      <c r="CM535" s="17"/>
      <c r="CN535" s="17"/>
      <c r="CO535" s="17"/>
      <c r="CP535" s="17"/>
      <c r="CQ535" s="17"/>
      <c r="CR535" s="17"/>
      <c r="CS535" s="17"/>
      <c r="CT535" s="17"/>
      <c r="CU535" s="17"/>
      <c r="CV535" s="17"/>
      <c r="CW535" s="17"/>
      <c r="CX535" s="17"/>
      <c r="CY535" s="17"/>
      <c r="CZ535" s="17"/>
      <c r="DA535" s="17"/>
      <c r="DB535" s="17"/>
      <c r="DC535" s="17"/>
    </row>
    <row r="536" spans="8:107" ht="18" customHeight="1">
      <c r="H536" s="17"/>
      <c r="I536" s="171"/>
      <c r="J536" s="287"/>
      <c r="K536" s="287"/>
      <c r="L536" s="287"/>
      <c r="M536" s="287"/>
      <c r="N536" s="287"/>
      <c r="O536" s="82"/>
      <c r="P536" s="17"/>
      <c r="Q536" s="17"/>
      <c r="R536" s="134"/>
      <c r="S536" s="82"/>
      <c r="T536" s="82"/>
      <c r="U536" s="82"/>
      <c r="V536" s="82"/>
      <c r="W536" s="17"/>
      <c r="X536" s="17"/>
      <c r="Y536" s="17"/>
      <c r="Z536" s="17"/>
      <c r="AA536" s="17"/>
      <c r="AB536" s="17"/>
      <c r="AC536" s="17"/>
      <c r="AD536" s="17"/>
      <c r="AE536" s="17"/>
      <c r="AF536" s="17"/>
      <c r="AG536" s="17"/>
      <c r="AH536" s="17"/>
      <c r="AI536" s="17"/>
      <c r="AJ536" s="17"/>
      <c r="AK536" s="17"/>
      <c r="AL536" s="17"/>
      <c r="AM536" s="17"/>
      <c r="AN536" s="17"/>
      <c r="AO536" s="17"/>
      <c r="AP536" s="17"/>
      <c r="AQ536" s="17"/>
      <c r="AR536" s="17"/>
      <c r="AS536" s="17"/>
      <c r="AT536" s="17"/>
      <c r="AU536" s="17"/>
      <c r="AV536" s="17"/>
      <c r="AW536" s="17"/>
      <c r="AX536" s="17"/>
      <c r="AY536" s="17"/>
      <c r="AZ536" s="17"/>
      <c r="BA536" s="17"/>
      <c r="BB536" s="17"/>
      <c r="BC536" s="17"/>
      <c r="BD536" s="17"/>
      <c r="BE536" s="17"/>
      <c r="BF536" s="17"/>
      <c r="BG536" s="17"/>
      <c r="BH536" s="17"/>
      <c r="BI536" s="17"/>
      <c r="BJ536" s="17"/>
      <c r="BK536" s="17"/>
      <c r="BL536" s="17"/>
      <c r="BM536" s="17"/>
      <c r="BN536" s="17"/>
      <c r="BO536" s="17"/>
      <c r="BP536" s="17"/>
      <c r="BQ536" s="17"/>
      <c r="BR536" s="17"/>
      <c r="BS536" s="17"/>
      <c r="BT536" s="17"/>
      <c r="BU536" s="17"/>
      <c r="BV536" s="17"/>
      <c r="BW536" s="17"/>
      <c r="BX536" s="17"/>
      <c r="BY536" s="17"/>
      <c r="BZ536" s="17"/>
      <c r="CA536" s="17"/>
      <c r="CB536" s="17"/>
      <c r="CC536" s="17"/>
      <c r="CD536" s="17"/>
      <c r="CE536" s="17"/>
      <c r="CF536" s="17"/>
      <c r="CG536" s="17"/>
      <c r="CH536" s="17"/>
      <c r="CI536" s="17"/>
      <c r="CJ536" s="17"/>
      <c r="CK536" s="17"/>
      <c r="CL536" s="17"/>
      <c r="CM536" s="17"/>
      <c r="CN536" s="17"/>
      <c r="CO536" s="17"/>
      <c r="CP536" s="17"/>
      <c r="CQ536" s="17"/>
      <c r="CR536" s="17"/>
      <c r="CS536" s="17"/>
      <c r="CT536" s="17"/>
      <c r="CU536" s="17"/>
      <c r="CV536" s="17"/>
      <c r="CW536" s="17"/>
      <c r="CX536" s="17"/>
      <c r="CY536" s="17"/>
      <c r="CZ536" s="17"/>
      <c r="DA536" s="17"/>
      <c r="DB536" s="17"/>
      <c r="DC536" s="17"/>
    </row>
    <row r="537" spans="8:107" ht="18" customHeight="1">
      <c r="H537" s="17"/>
      <c r="I537" s="171"/>
      <c r="J537" s="287"/>
      <c r="K537" s="287"/>
      <c r="L537" s="287"/>
      <c r="M537" s="287"/>
      <c r="N537" s="287"/>
      <c r="O537" s="82"/>
      <c r="P537" s="17"/>
      <c r="Q537" s="17"/>
      <c r="R537" s="134"/>
      <c r="S537" s="82"/>
      <c r="T537" s="82"/>
      <c r="U537" s="82"/>
      <c r="V537" s="82"/>
      <c r="W537" s="17"/>
      <c r="X537" s="17"/>
      <c r="Y537" s="17"/>
      <c r="Z537" s="17"/>
      <c r="AA537" s="17"/>
      <c r="AB537" s="17"/>
      <c r="AC537" s="17"/>
      <c r="AD537" s="17"/>
      <c r="AE537" s="17"/>
      <c r="AF537" s="17"/>
      <c r="AG537" s="17"/>
      <c r="AH537" s="17"/>
      <c r="AI537" s="17"/>
      <c r="AJ537" s="17"/>
      <c r="AK537" s="17"/>
      <c r="AL537" s="17"/>
      <c r="AM537" s="17"/>
      <c r="AN537" s="17"/>
      <c r="AO537" s="17"/>
      <c r="AP537" s="17"/>
      <c r="AQ537" s="17"/>
      <c r="AR537" s="17"/>
      <c r="AS537" s="17"/>
      <c r="AT537" s="17"/>
      <c r="AU537" s="17"/>
      <c r="AV537" s="17"/>
      <c r="AW537" s="17"/>
      <c r="AX537" s="17"/>
      <c r="AY537" s="17"/>
      <c r="AZ537" s="17"/>
      <c r="BA537" s="17"/>
      <c r="BB537" s="17"/>
      <c r="BC537" s="17"/>
      <c r="BD537" s="17"/>
      <c r="BE537" s="17"/>
      <c r="BF537" s="17"/>
      <c r="BG537" s="17"/>
      <c r="BH537" s="17"/>
      <c r="BI537" s="17"/>
      <c r="BJ537" s="17"/>
      <c r="BK537" s="17"/>
      <c r="BL537" s="17"/>
      <c r="BM537" s="17"/>
      <c r="BN537" s="17"/>
      <c r="BO537" s="17"/>
      <c r="BP537" s="17"/>
      <c r="BQ537" s="17"/>
      <c r="BR537" s="17"/>
      <c r="BS537" s="17"/>
      <c r="BT537" s="17"/>
      <c r="BU537" s="17"/>
      <c r="BV537" s="17"/>
      <c r="BW537" s="17"/>
      <c r="BX537" s="17"/>
      <c r="BY537" s="17"/>
      <c r="BZ537" s="17"/>
      <c r="CA537" s="17"/>
      <c r="CB537" s="17"/>
      <c r="CC537" s="17"/>
      <c r="CD537" s="17"/>
      <c r="CE537" s="17"/>
      <c r="CF537" s="17"/>
      <c r="CG537" s="17"/>
      <c r="CH537" s="17"/>
      <c r="CI537" s="17"/>
      <c r="CJ537" s="17"/>
      <c r="CK537" s="17"/>
      <c r="CL537" s="17"/>
      <c r="CM537" s="17"/>
      <c r="CN537" s="17"/>
      <c r="CO537" s="17"/>
      <c r="CP537" s="17"/>
      <c r="CQ537" s="17"/>
      <c r="CR537" s="17"/>
      <c r="CS537" s="17"/>
      <c r="CT537" s="17"/>
      <c r="CU537" s="17"/>
      <c r="CV537" s="17"/>
      <c r="CW537" s="17"/>
      <c r="CX537" s="17"/>
      <c r="CY537" s="17"/>
      <c r="CZ537" s="17"/>
      <c r="DA537" s="17"/>
      <c r="DB537" s="17"/>
      <c r="DC537" s="17"/>
    </row>
    <row r="538" spans="8:107" ht="18" customHeight="1">
      <c r="H538" s="17"/>
      <c r="I538" s="171"/>
      <c r="J538" s="287"/>
      <c r="K538" s="287"/>
      <c r="L538" s="287"/>
      <c r="M538" s="287"/>
      <c r="N538" s="287"/>
      <c r="O538" s="82"/>
      <c r="P538" s="17"/>
      <c r="Q538" s="17"/>
      <c r="R538" s="134"/>
      <c r="S538" s="82"/>
      <c r="T538" s="82"/>
      <c r="U538" s="82"/>
      <c r="V538" s="82"/>
      <c r="W538" s="17"/>
      <c r="X538" s="17"/>
      <c r="Y538" s="17"/>
      <c r="Z538" s="17"/>
      <c r="AA538" s="17"/>
      <c r="AB538" s="17"/>
      <c r="AC538" s="17"/>
      <c r="AD538" s="17"/>
      <c r="AE538" s="17"/>
      <c r="AF538" s="17"/>
      <c r="AG538" s="17"/>
      <c r="AH538" s="17"/>
      <c r="AI538" s="17"/>
      <c r="AJ538" s="17"/>
      <c r="AK538" s="17"/>
      <c r="AL538" s="17"/>
      <c r="AM538" s="17"/>
      <c r="AN538" s="17"/>
      <c r="AO538" s="17"/>
      <c r="AP538" s="17"/>
      <c r="AQ538" s="17"/>
      <c r="AR538" s="17"/>
      <c r="AS538" s="17"/>
      <c r="AT538" s="17"/>
      <c r="AU538" s="17"/>
      <c r="AV538" s="17"/>
      <c r="AW538" s="17"/>
      <c r="AX538" s="17"/>
      <c r="AY538" s="17"/>
      <c r="AZ538" s="17"/>
      <c r="BA538" s="17"/>
      <c r="BB538" s="17"/>
      <c r="BC538" s="17"/>
      <c r="BD538" s="17"/>
      <c r="BE538" s="17"/>
      <c r="BF538" s="17"/>
      <c r="BG538" s="17"/>
      <c r="BH538" s="17"/>
      <c r="BI538" s="17"/>
      <c r="BJ538" s="17"/>
      <c r="BK538" s="17"/>
      <c r="BL538" s="17"/>
      <c r="BM538" s="17"/>
      <c r="BN538" s="17"/>
      <c r="BO538" s="17"/>
      <c r="BP538" s="17"/>
      <c r="BQ538" s="17"/>
      <c r="BR538" s="17"/>
      <c r="BS538" s="17"/>
      <c r="BT538" s="17"/>
      <c r="BU538" s="17"/>
      <c r="BV538" s="17"/>
      <c r="BW538" s="17"/>
      <c r="BX538" s="17"/>
      <c r="BY538" s="17"/>
      <c r="BZ538" s="17"/>
      <c r="CA538" s="17"/>
      <c r="CB538" s="17"/>
      <c r="CC538" s="17"/>
      <c r="CD538" s="17"/>
      <c r="CE538" s="17"/>
      <c r="CF538" s="17"/>
      <c r="CG538" s="17"/>
      <c r="CH538" s="17"/>
      <c r="CI538" s="17"/>
      <c r="CJ538" s="17"/>
      <c r="CK538" s="17"/>
      <c r="CL538" s="17"/>
      <c r="CM538" s="17"/>
      <c r="CN538" s="17"/>
      <c r="CO538" s="17"/>
      <c r="CP538" s="17"/>
      <c r="CQ538" s="17"/>
      <c r="CR538" s="17"/>
      <c r="CS538" s="17"/>
      <c r="CT538" s="17"/>
      <c r="CU538" s="17"/>
      <c r="CV538" s="17"/>
      <c r="CW538" s="17"/>
      <c r="CX538" s="17"/>
      <c r="CY538" s="17"/>
      <c r="CZ538" s="17"/>
      <c r="DA538" s="17"/>
      <c r="DB538" s="17"/>
      <c r="DC538" s="17"/>
    </row>
    <row r="539" spans="8:107" ht="18" customHeight="1">
      <c r="H539" s="17"/>
      <c r="I539" s="171"/>
      <c r="J539" s="287"/>
      <c r="K539" s="287"/>
      <c r="L539" s="287"/>
      <c r="M539" s="287"/>
      <c r="N539" s="287"/>
      <c r="O539" s="82"/>
      <c r="P539" s="17"/>
      <c r="Q539" s="17"/>
      <c r="R539" s="134"/>
      <c r="S539" s="82"/>
      <c r="T539" s="82"/>
      <c r="U539" s="82"/>
      <c r="V539" s="82"/>
      <c r="W539" s="17"/>
      <c r="X539" s="17"/>
      <c r="Y539" s="17"/>
      <c r="Z539" s="17"/>
      <c r="AA539" s="17"/>
      <c r="AB539" s="17"/>
      <c r="AC539" s="17"/>
      <c r="AD539" s="17"/>
      <c r="AE539" s="17"/>
      <c r="AF539" s="17"/>
      <c r="AG539" s="17"/>
      <c r="AH539" s="17"/>
      <c r="AI539" s="17"/>
      <c r="AJ539" s="17"/>
      <c r="AK539" s="17"/>
      <c r="AL539" s="17"/>
      <c r="AM539" s="17"/>
      <c r="AN539" s="17"/>
      <c r="AO539" s="17"/>
      <c r="AP539" s="17"/>
      <c r="AQ539" s="17"/>
      <c r="AR539" s="17"/>
      <c r="AS539" s="17"/>
      <c r="AT539" s="17"/>
      <c r="AU539" s="17"/>
      <c r="AV539" s="17"/>
      <c r="AW539" s="17"/>
      <c r="AX539" s="17"/>
      <c r="AY539" s="17"/>
      <c r="AZ539" s="17"/>
      <c r="BA539" s="17"/>
      <c r="BB539" s="17"/>
      <c r="BC539" s="17"/>
      <c r="BD539" s="17"/>
      <c r="BE539" s="17"/>
      <c r="BF539" s="17"/>
      <c r="BG539" s="17"/>
      <c r="BH539" s="17"/>
      <c r="BI539" s="17"/>
      <c r="BJ539" s="17"/>
      <c r="BK539" s="17"/>
      <c r="BL539" s="17"/>
      <c r="BM539" s="17"/>
      <c r="BN539" s="17"/>
      <c r="BO539" s="17"/>
      <c r="BP539" s="17"/>
      <c r="BQ539" s="17"/>
      <c r="BR539" s="17"/>
      <c r="BS539" s="17"/>
      <c r="BT539" s="17"/>
      <c r="BU539" s="17"/>
      <c r="BV539" s="17"/>
      <c r="BW539" s="17"/>
      <c r="BX539" s="17"/>
      <c r="BY539" s="17"/>
      <c r="BZ539" s="17"/>
      <c r="CA539" s="17"/>
      <c r="CB539" s="17"/>
      <c r="CC539" s="17"/>
      <c r="CD539" s="17"/>
      <c r="CE539" s="17"/>
      <c r="CF539" s="17"/>
      <c r="CG539" s="17"/>
      <c r="CH539" s="17"/>
      <c r="CI539" s="17"/>
      <c r="CJ539" s="17"/>
      <c r="CK539" s="17"/>
      <c r="CL539" s="17"/>
      <c r="CM539" s="17"/>
      <c r="CN539" s="17"/>
      <c r="CO539" s="17"/>
      <c r="CP539" s="17"/>
      <c r="CQ539" s="17"/>
      <c r="CR539" s="17"/>
      <c r="CS539" s="17"/>
      <c r="CT539" s="17"/>
      <c r="CU539" s="17"/>
      <c r="CV539" s="17"/>
      <c r="CW539" s="17"/>
      <c r="CX539" s="17"/>
      <c r="CY539" s="17"/>
      <c r="CZ539" s="17"/>
      <c r="DA539" s="17"/>
      <c r="DB539" s="17"/>
      <c r="DC539" s="17"/>
    </row>
    <row r="540" spans="8:107" ht="18" customHeight="1">
      <c r="H540" s="17"/>
      <c r="I540" s="171"/>
      <c r="J540" s="287"/>
      <c r="K540" s="287"/>
      <c r="L540" s="287"/>
      <c r="M540" s="287"/>
      <c r="N540" s="287"/>
      <c r="O540" s="82"/>
      <c r="P540" s="17"/>
      <c r="Q540" s="17"/>
      <c r="R540" s="134"/>
      <c r="S540" s="82"/>
      <c r="T540" s="82"/>
      <c r="U540" s="82"/>
      <c r="V540" s="82"/>
      <c r="W540" s="17"/>
      <c r="X540" s="17"/>
      <c r="Y540" s="17"/>
      <c r="Z540" s="17"/>
      <c r="AA540" s="17"/>
      <c r="AB540" s="17"/>
      <c r="AC540" s="17"/>
      <c r="AD540" s="17"/>
      <c r="AE540" s="17"/>
      <c r="AF540" s="17"/>
      <c r="AG540" s="17"/>
      <c r="AH540" s="17"/>
      <c r="AI540" s="17"/>
      <c r="AJ540" s="17"/>
      <c r="AK540" s="17"/>
      <c r="AL540" s="17"/>
      <c r="AM540" s="17"/>
      <c r="AN540" s="17"/>
      <c r="AO540" s="17"/>
      <c r="AP540" s="17"/>
      <c r="AQ540" s="17"/>
      <c r="AR540" s="17"/>
      <c r="AS540" s="17"/>
      <c r="AT540" s="17"/>
      <c r="AU540" s="17"/>
      <c r="AV540" s="17"/>
      <c r="AW540" s="17"/>
      <c r="AX540" s="17"/>
      <c r="AY540" s="17"/>
      <c r="AZ540" s="17"/>
      <c r="BA540" s="17"/>
      <c r="BB540" s="17"/>
      <c r="BC540" s="17"/>
      <c r="BD540" s="17"/>
      <c r="BE540" s="17"/>
      <c r="BF540" s="17"/>
      <c r="BG540" s="17"/>
      <c r="BH540" s="17"/>
      <c r="BI540" s="17"/>
      <c r="BJ540" s="17"/>
      <c r="BK540" s="17"/>
      <c r="BL540" s="17"/>
      <c r="BM540" s="17"/>
      <c r="BN540" s="17"/>
      <c r="BO540" s="17"/>
      <c r="BP540" s="17"/>
      <c r="BQ540" s="17"/>
      <c r="BR540" s="17"/>
      <c r="BS540" s="17"/>
      <c r="BT540" s="17"/>
      <c r="BU540" s="17"/>
      <c r="BV540" s="17"/>
      <c r="BW540" s="17"/>
      <c r="BX540" s="17"/>
      <c r="BY540" s="17"/>
      <c r="BZ540" s="17"/>
      <c r="CA540" s="17"/>
      <c r="CB540" s="17"/>
      <c r="CC540" s="17"/>
      <c r="CD540" s="17"/>
      <c r="CE540" s="17"/>
      <c r="CF540" s="17"/>
      <c r="CG540" s="17"/>
      <c r="CH540" s="17"/>
      <c r="CI540" s="17"/>
      <c r="CJ540" s="17"/>
      <c r="CK540" s="17"/>
      <c r="CL540" s="17"/>
      <c r="CM540" s="17"/>
      <c r="CN540" s="17"/>
      <c r="CO540" s="17"/>
      <c r="CP540" s="17"/>
      <c r="CQ540" s="17"/>
      <c r="CR540" s="17"/>
      <c r="CS540" s="17"/>
      <c r="CT540" s="17"/>
      <c r="CU540" s="17"/>
      <c r="CV540" s="17"/>
      <c r="CW540" s="17"/>
      <c r="CX540" s="17"/>
      <c r="CY540" s="17"/>
      <c r="CZ540" s="17"/>
      <c r="DA540" s="17"/>
      <c r="DB540" s="17"/>
      <c r="DC540" s="17"/>
    </row>
    <row r="541" spans="8:107" ht="18" customHeight="1">
      <c r="H541" s="17"/>
      <c r="I541" s="171"/>
      <c r="J541" s="287"/>
      <c r="K541" s="287"/>
      <c r="L541" s="287"/>
      <c r="M541" s="287"/>
      <c r="N541" s="287"/>
      <c r="O541" s="82"/>
      <c r="P541" s="17"/>
      <c r="Q541" s="17"/>
      <c r="R541" s="134"/>
      <c r="S541" s="82"/>
      <c r="T541" s="82"/>
      <c r="U541" s="82"/>
      <c r="V541" s="82"/>
      <c r="W541" s="17"/>
      <c r="X541" s="17"/>
      <c r="Y541" s="17"/>
      <c r="Z541" s="17"/>
      <c r="AA541" s="17"/>
      <c r="AB541" s="17"/>
      <c r="AC541" s="17"/>
      <c r="AD541" s="17"/>
      <c r="AE541" s="17"/>
      <c r="AF541" s="17"/>
      <c r="AG541" s="17"/>
      <c r="AH541" s="17"/>
      <c r="AI541" s="17"/>
      <c r="AJ541" s="17"/>
      <c r="AK541" s="17"/>
      <c r="AL541" s="17"/>
      <c r="AM541" s="17"/>
      <c r="AN541" s="17"/>
      <c r="AO541" s="17"/>
      <c r="AP541" s="17"/>
      <c r="AQ541" s="17"/>
      <c r="AR541" s="17"/>
      <c r="AS541" s="17"/>
      <c r="AT541" s="17"/>
      <c r="AU541" s="17"/>
      <c r="AV541" s="17"/>
      <c r="AW541" s="17"/>
      <c r="AX541" s="17"/>
      <c r="AY541" s="17"/>
      <c r="AZ541" s="17"/>
      <c r="BA541" s="17"/>
      <c r="BB541" s="17"/>
      <c r="BC541" s="17"/>
      <c r="BD541" s="17"/>
      <c r="BE541" s="17"/>
      <c r="BF541" s="17"/>
      <c r="BG541" s="17"/>
      <c r="BH541" s="17"/>
      <c r="BI541" s="17"/>
      <c r="BJ541" s="17"/>
      <c r="BK541" s="17"/>
      <c r="BL541" s="17"/>
      <c r="BM541" s="17"/>
      <c r="BN541" s="17"/>
      <c r="BO541" s="17"/>
      <c r="BP541" s="17"/>
      <c r="BQ541" s="17"/>
      <c r="BR541" s="17"/>
      <c r="BS541" s="17"/>
      <c r="BT541" s="17"/>
      <c r="BU541" s="17"/>
      <c r="BV541" s="17"/>
      <c r="BW541" s="17"/>
      <c r="BX541" s="17"/>
      <c r="BY541" s="17"/>
      <c r="BZ541" s="17"/>
      <c r="CA541" s="17"/>
      <c r="CB541" s="17"/>
      <c r="CC541" s="17"/>
      <c r="CD541" s="17"/>
      <c r="CE541" s="17"/>
      <c r="CF541" s="17"/>
      <c r="CG541" s="17"/>
      <c r="CH541" s="17"/>
      <c r="CI541" s="17"/>
      <c r="CJ541" s="17"/>
      <c r="CK541" s="17"/>
      <c r="CL541" s="17"/>
      <c r="CM541" s="17"/>
      <c r="CN541" s="17"/>
      <c r="CO541" s="17"/>
      <c r="CP541" s="17"/>
      <c r="CQ541" s="17"/>
      <c r="CR541" s="17"/>
      <c r="CS541" s="17"/>
      <c r="CT541" s="17"/>
      <c r="CU541" s="17"/>
      <c r="CV541" s="17"/>
      <c r="CW541" s="17"/>
      <c r="CX541" s="17"/>
      <c r="CY541" s="17"/>
      <c r="CZ541" s="17"/>
      <c r="DA541" s="17"/>
      <c r="DB541" s="17"/>
      <c r="DC541" s="17"/>
    </row>
    <row r="542" spans="8:107" ht="18" customHeight="1">
      <c r="H542" s="17"/>
      <c r="I542" s="171"/>
      <c r="J542" s="287"/>
      <c r="K542" s="287"/>
      <c r="L542" s="287"/>
      <c r="M542" s="287"/>
      <c r="N542" s="287"/>
      <c r="O542" s="82"/>
      <c r="P542" s="17"/>
      <c r="Q542" s="17"/>
      <c r="R542" s="134"/>
      <c r="S542" s="82"/>
      <c r="T542" s="82"/>
      <c r="U542" s="82"/>
      <c r="V542" s="82"/>
      <c r="W542" s="17"/>
      <c r="X542" s="17"/>
      <c r="Y542" s="17"/>
      <c r="Z542" s="17"/>
      <c r="AA542" s="17"/>
      <c r="AB542" s="17"/>
      <c r="AC542" s="17"/>
      <c r="AD542" s="17"/>
      <c r="AE542" s="17"/>
      <c r="AF542" s="17"/>
      <c r="AG542" s="17"/>
      <c r="AH542" s="17"/>
      <c r="AI542" s="17"/>
      <c r="AJ542" s="17"/>
      <c r="AK542" s="17"/>
      <c r="AL542" s="17"/>
      <c r="AM542" s="17"/>
      <c r="AN542" s="17"/>
      <c r="AO542" s="17"/>
      <c r="AP542" s="17"/>
      <c r="AQ542" s="17"/>
      <c r="AR542" s="17"/>
      <c r="AS542" s="17"/>
      <c r="AT542" s="17"/>
      <c r="AU542" s="17"/>
      <c r="AV542" s="17"/>
      <c r="AW542" s="17"/>
      <c r="AX542" s="17"/>
      <c r="AY542" s="17"/>
      <c r="AZ542" s="17"/>
      <c r="BA542" s="17"/>
      <c r="BB542" s="17"/>
      <c r="BC542" s="17"/>
      <c r="BD542" s="17"/>
      <c r="BE542" s="17"/>
      <c r="BF542" s="17"/>
      <c r="BG542" s="17"/>
      <c r="BH542" s="17"/>
      <c r="BI542" s="17"/>
      <c r="BJ542" s="17"/>
      <c r="BK542" s="17"/>
      <c r="BL542" s="17"/>
      <c r="BM542" s="17"/>
      <c r="BN542" s="17"/>
      <c r="BO542" s="17"/>
      <c r="BP542" s="17"/>
      <c r="BQ542" s="17"/>
      <c r="BR542" s="17"/>
      <c r="BS542" s="17"/>
      <c r="BT542" s="17"/>
      <c r="BU542" s="17"/>
      <c r="BV542" s="17"/>
      <c r="BW542" s="17"/>
      <c r="BX542" s="17"/>
      <c r="BY542" s="17"/>
      <c r="BZ542" s="17"/>
      <c r="CA542" s="17"/>
      <c r="CB542" s="17"/>
      <c r="CC542" s="17"/>
      <c r="CD542" s="17"/>
      <c r="CE542" s="17"/>
      <c r="CF542" s="17"/>
      <c r="CG542" s="17"/>
      <c r="CH542" s="17"/>
      <c r="CI542" s="17"/>
      <c r="CJ542" s="17"/>
      <c r="CK542" s="17"/>
      <c r="CL542" s="17"/>
      <c r="CM542" s="17"/>
      <c r="CN542" s="17"/>
      <c r="CO542" s="17"/>
      <c r="CP542" s="17"/>
      <c r="CQ542" s="17"/>
      <c r="CR542" s="17"/>
      <c r="CS542" s="17"/>
      <c r="CT542" s="17"/>
      <c r="CU542" s="17"/>
      <c r="CV542" s="17"/>
      <c r="CW542" s="17"/>
      <c r="CX542" s="17"/>
      <c r="CY542" s="17"/>
      <c r="CZ542" s="17"/>
      <c r="DA542" s="17"/>
      <c r="DB542" s="17"/>
      <c r="DC542" s="17"/>
    </row>
    <row r="543" spans="8:107" ht="18" customHeight="1">
      <c r="H543" s="17"/>
      <c r="I543" s="171"/>
      <c r="J543" s="287"/>
      <c r="K543" s="287"/>
      <c r="L543" s="287"/>
      <c r="M543" s="287"/>
      <c r="N543" s="287"/>
      <c r="O543" s="82"/>
      <c r="P543" s="17"/>
      <c r="Q543" s="17"/>
      <c r="R543" s="134"/>
      <c r="S543" s="82"/>
      <c r="T543" s="82"/>
      <c r="U543" s="82"/>
      <c r="V543" s="82"/>
      <c r="W543" s="17"/>
      <c r="X543" s="17"/>
      <c r="Y543" s="17"/>
      <c r="Z543" s="17"/>
      <c r="AA543" s="17"/>
      <c r="AB543" s="17"/>
      <c r="AC543" s="17"/>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c r="BL543" s="17"/>
      <c r="BM543" s="17"/>
      <c r="BN543" s="17"/>
      <c r="BO543" s="17"/>
      <c r="BP543" s="17"/>
      <c r="BQ543" s="17"/>
      <c r="BR543" s="17"/>
      <c r="BS543" s="17"/>
      <c r="BT543" s="17"/>
      <c r="BU543" s="17"/>
      <c r="BV543" s="17"/>
      <c r="BW543" s="17"/>
      <c r="BX543" s="17"/>
      <c r="BY543" s="17"/>
      <c r="BZ543" s="17"/>
      <c r="CA543" s="17"/>
      <c r="CB543" s="17"/>
      <c r="CC543" s="17"/>
      <c r="CD543" s="17"/>
      <c r="CE543" s="17"/>
      <c r="CF543" s="17"/>
      <c r="CG543" s="17"/>
      <c r="CH543" s="17"/>
      <c r="CI543" s="17"/>
      <c r="CJ543" s="17"/>
      <c r="CK543" s="17"/>
      <c r="CL543" s="17"/>
      <c r="CM543" s="17"/>
      <c r="CN543" s="17"/>
      <c r="CO543" s="17"/>
      <c r="CP543" s="17"/>
      <c r="CQ543" s="17"/>
      <c r="CR543" s="17"/>
      <c r="CS543" s="17"/>
      <c r="CT543" s="17"/>
      <c r="CU543" s="17"/>
      <c r="CV543" s="17"/>
      <c r="CW543" s="17"/>
      <c r="CX543" s="17"/>
      <c r="CY543" s="17"/>
      <c r="CZ543" s="17"/>
      <c r="DA543" s="17"/>
      <c r="DB543" s="17"/>
      <c r="DC543" s="17"/>
    </row>
    <row r="544" spans="8:107" ht="18" customHeight="1">
      <c r="H544" s="17"/>
      <c r="I544" s="171"/>
      <c r="J544" s="287"/>
      <c r="K544" s="287"/>
      <c r="L544" s="287"/>
      <c r="M544" s="287"/>
      <c r="N544" s="287"/>
      <c r="O544" s="82"/>
      <c r="P544" s="17"/>
      <c r="Q544" s="17"/>
      <c r="R544" s="134"/>
      <c r="S544" s="82"/>
      <c r="T544" s="82"/>
      <c r="U544" s="82"/>
      <c r="V544" s="82"/>
      <c r="W544" s="17"/>
      <c r="X544" s="17"/>
      <c r="Y544" s="17"/>
      <c r="Z544" s="17"/>
      <c r="AA544" s="17"/>
      <c r="AB544" s="17"/>
      <c r="AC544" s="17"/>
      <c r="AD544" s="17"/>
      <c r="AE544" s="17"/>
      <c r="AF544" s="17"/>
      <c r="AG544" s="17"/>
      <c r="AH544" s="17"/>
      <c r="AI544" s="17"/>
      <c r="AJ544" s="17"/>
      <c r="AK544" s="17"/>
      <c r="AL544" s="17"/>
      <c r="AM544" s="17"/>
      <c r="AN544" s="17"/>
      <c r="AO544" s="17"/>
      <c r="AP544" s="17"/>
      <c r="AQ544" s="17"/>
      <c r="AR544" s="17"/>
      <c r="AS544" s="17"/>
      <c r="AT544" s="17"/>
      <c r="AU544" s="17"/>
      <c r="AV544" s="17"/>
      <c r="AW544" s="17"/>
      <c r="AX544" s="17"/>
      <c r="AY544" s="17"/>
      <c r="AZ544" s="17"/>
      <c r="BA544" s="17"/>
      <c r="BB544" s="17"/>
      <c r="BC544" s="17"/>
      <c r="BD544" s="17"/>
      <c r="BE544" s="17"/>
      <c r="BF544" s="17"/>
      <c r="BG544" s="17"/>
      <c r="BH544" s="17"/>
      <c r="BI544" s="17"/>
      <c r="BJ544" s="17"/>
      <c r="BK544" s="17"/>
      <c r="BL544" s="17"/>
      <c r="BM544" s="17"/>
      <c r="BN544" s="17"/>
      <c r="BO544" s="17"/>
      <c r="BP544" s="17"/>
      <c r="BQ544" s="17"/>
      <c r="BR544" s="17"/>
      <c r="BS544" s="17"/>
      <c r="BT544" s="17"/>
      <c r="BU544" s="17"/>
      <c r="BV544" s="17"/>
      <c r="BW544" s="17"/>
      <c r="BX544" s="17"/>
      <c r="BY544" s="17"/>
      <c r="BZ544" s="17"/>
      <c r="CA544" s="17"/>
      <c r="CB544" s="17"/>
      <c r="CC544" s="17"/>
      <c r="CD544" s="17"/>
      <c r="CE544" s="17"/>
      <c r="CF544" s="17"/>
      <c r="CG544" s="17"/>
      <c r="CH544" s="17"/>
      <c r="CI544" s="17"/>
      <c r="CJ544" s="17"/>
      <c r="CK544" s="17"/>
      <c r="CL544" s="17"/>
      <c r="CM544" s="17"/>
      <c r="CN544" s="17"/>
      <c r="CO544" s="17"/>
      <c r="CP544" s="17"/>
      <c r="CQ544" s="17"/>
      <c r="CR544" s="17"/>
      <c r="CS544" s="17"/>
      <c r="CT544" s="17"/>
      <c r="CU544" s="17"/>
      <c r="CV544" s="17"/>
      <c r="CW544" s="17"/>
      <c r="CX544" s="17"/>
      <c r="CY544" s="17"/>
      <c r="CZ544" s="17"/>
      <c r="DA544" s="17"/>
      <c r="DB544" s="17"/>
      <c r="DC544" s="17"/>
    </row>
    <row r="545" spans="8:107" ht="18" customHeight="1">
      <c r="H545" s="17"/>
      <c r="I545" s="171"/>
      <c r="J545" s="287"/>
      <c r="K545" s="287"/>
      <c r="L545" s="287"/>
      <c r="M545" s="287"/>
      <c r="N545" s="287"/>
      <c r="O545" s="82"/>
      <c r="P545" s="17"/>
      <c r="Q545" s="17"/>
      <c r="R545" s="134"/>
      <c r="S545" s="82"/>
      <c r="T545" s="82"/>
      <c r="U545" s="82"/>
      <c r="V545" s="82"/>
      <c r="W545" s="17"/>
      <c r="X545" s="17"/>
      <c r="Y545" s="17"/>
      <c r="Z545" s="17"/>
      <c r="AA545" s="17"/>
      <c r="AB545" s="17"/>
      <c r="AC545" s="17"/>
      <c r="AD545" s="17"/>
      <c r="AE545" s="17"/>
      <c r="AF545" s="17"/>
      <c r="AG545" s="17"/>
      <c r="AH545" s="17"/>
      <c r="AI545" s="17"/>
      <c r="AJ545" s="17"/>
      <c r="AK545" s="17"/>
      <c r="AL545" s="17"/>
      <c r="AM545" s="17"/>
      <c r="AN545" s="17"/>
      <c r="AO545" s="17"/>
      <c r="AP545" s="17"/>
      <c r="AQ545" s="17"/>
      <c r="AR545" s="17"/>
      <c r="AS545" s="17"/>
      <c r="AT545" s="17"/>
      <c r="AU545" s="17"/>
      <c r="AV545" s="17"/>
      <c r="AW545" s="17"/>
      <c r="AX545" s="17"/>
      <c r="AY545" s="17"/>
      <c r="AZ545" s="17"/>
      <c r="BA545" s="17"/>
      <c r="BB545" s="17"/>
      <c r="BC545" s="17"/>
      <c r="BD545" s="17"/>
      <c r="BE545" s="17"/>
      <c r="BF545" s="17"/>
      <c r="BG545" s="17"/>
      <c r="BH545" s="17"/>
      <c r="BI545" s="17"/>
      <c r="BJ545" s="17"/>
      <c r="BK545" s="17"/>
      <c r="BL545" s="17"/>
      <c r="BM545" s="17"/>
      <c r="BN545" s="17"/>
      <c r="BO545" s="17"/>
      <c r="BP545" s="17"/>
      <c r="BQ545" s="17"/>
      <c r="BR545" s="17"/>
      <c r="BS545" s="17"/>
      <c r="BT545" s="17"/>
      <c r="BU545" s="17"/>
      <c r="BV545" s="17"/>
      <c r="BW545" s="17"/>
      <c r="BX545" s="17"/>
      <c r="BY545" s="17"/>
      <c r="BZ545" s="17"/>
      <c r="CA545" s="17"/>
      <c r="CB545" s="17"/>
      <c r="CC545" s="17"/>
      <c r="CD545" s="17"/>
      <c r="CE545" s="17"/>
      <c r="CF545" s="17"/>
      <c r="CG545" s="17"/>
      <c r="CH545" s="17"/>
      <c r="CI545" s="17"/>
      <c r="CJ545" s="17"/>
      <c r="CK545" s="17"/>
      <c r="CL545" s="17"/>
      <c r="CM545" s="17"/>
      <c r="CN545" s="17"/>
      <c r="CO545" s="17"/>
      <c r="CP545" s="17"/>
      <c r="CQ545" s="17"/>
      <c r="CR545" s="17"/>
      <c r="CS545" s="17"/>
      <c r="CT545" s="17"/>
      <c r="CU545" s="17"/>
      <c r="CV545" s="17"/>
      <c r="CW545" s="17"/>
      <c r="CX545" s="17"/>
      <c r="CY545" s="17"/>
      <c r="CZ545" s="17"/>
      <c r="DA545" s="17"/>
      <c r="DB545" s="17"/>
      <c r="DC545" s="17"/>
    </row>
    <row r="546" spans="8:107" ht="18" customHeight="1">
      <c r="H546" s="17"/>
      <c r="I546" s="171"/>
      <c r="J546" s="287"/>
      <c r="K546" s="287"/>
      <c r="L546" s="287"/>
      <c r="M546" s="287"/>
      <c r="N546" s="287"/>
      <c r="O546" s="82"/>
      <c r="P546" s="17"/>
      <c r="Q546" s="17"/>
      <c r="R546" s="134"/>
      <c r="S546" s="82"/>
      <c r="T546" s="82"/>
      <c r="U546" s="82"/>
      <c r="V546" s="82"/>
      <c r="W546" s="17"/>
      <c r="X546" s="17"/>
      <c r="Y546" s="17"/>
      <c r="Z546" s="17"/>
      <c r="AA546" s="17"/>
      <c r="AB546" s="17"/>
      <c r="AC546" s="17"/>
      <c r="AD546" s="17"/>
      <c r="AE546" s="17"/>
      <c r="AF546" s="17"/>
      <c r="AG546" s="17"/>
      <c r="AH546" s="17"/>
      <c r="AI546" s="17"/>
      <c r="AJ546" s="17"/>
      <c r="AK546" s="17"/>
      <c r="AL546" s="17"/>
      <c r="AM546" s="17"/>
      <c r="AN546" s="17"/>
      <c r="AO546" s="17"/>
      <c r="AP546" s="17"/>
      <c r="AQ546" s="17"/>
      <c r="AR546" s="17"/>
      <c r="AS546" s="17"/>
      <c r="AT546" s="17"/>
      <c r="AU546" s="17"/>
      <c r="AV546" s="17"/>
      <c r="AW546" s="17"/>
      <c r="AX546" s="17"/>
      <c r="AY546" s="17"/>
      <c r="AZ546" s="17"/>
      <c r="BA546" s="17"/>
      <c r="BB546" s="17"/>
      <c r="BC546" s="17"/>
      <c r="BD546" s="17"/>
      <c r="BE546" s="17"/>
      <c r="BF546" s="17"/>
      <c r="BG546" s="17"/>
      <c r="BH546" s="17"/>
      <c r="BI546" s="17"/>
      <c r="BJ546" s="17"/>
      <c r="BK546" s="17"/>
      <c r="BL546" s="17"/>
      <c r="BM546" s="17"/>
      <c r="BN546" s="17"/>
      <c r="BO546" s="17"/>
      <c r="BP546" s="17"/>
      <c r="BQ546" s="17"/>
      <c r="BR546" s="17"/>
      <c r="BS546" s="17"/>
      <c r="BT546" s="17"/>
      <c r="BU546" s="17"/>
      <c r="BV546" s="17"/>
      <c r="BW546" s="17"/>
      <c r="BX546" s="17"/>
      <c r="BY546" s="17"/>
      <c r="BZ546" s="17"/>
      <c r="CA546" s="17"/>
      <c r="CB546" s="17"/>
      <c r="CC546" s="17"/>
      <c r="CD546" s="17"/>
      <c r="CE546" s="17"/>
      <c r="CF546" s="17"/>
      <c r="CG546" s="17"/>
      <c r="CH546" s="17"/>
      <c r="CI546" s="17"/>
      <c r="CJ546" s="17"/>
      <c r="CK546" s="17"/>
      <c r="CL546" s="17"/>
      <c r="CM546" s="17"/>
      <c r="CN546" s="17"/>
      <c r="CO546" s="17"/>
      <c r="CP546" s="17"/>
      <c r="CQ546" s="17"/>
      <c r="CR546" s="17"/>
      <c r="CS546" s="17"/>
      <c r="CT546" s="17"/>
      <c r="CU546" s="17"/>
      <c r="CV546" s="17"/>
      <c r="CW546" s="17"/>
      <c r="CX546" s="17"/>
      <c r="CY546" s="17"/>
      <c r="CZ546" s="17"/>
      <c r="DA546" s="17"/>
      <c r="DB546" s="17"/>
      <c r="DC546" s="17"/>
    </row>
    <row r="547" spans="8:107" ht="18" customHeight="1">
      <c r="H547" s="17"/>
      <c r="I547" s="171"/>
      <c r="J547" s="287"/>
      <c r="K547" s="287"/>
      <c r="L547" s="287"/>
      <c r="M547" s="287"/>
      <c r="N547" s="287"/>
      <c r="O547" s="82"/>
      <c r="P547" s="17"/>
      <c r="Q547" s="17"/>
      <c r="R547" s="134"/>
      <c r="S547" s="82"/>
      <c r="T547" s="82"/>
      <c r="U547" s="82"/>
      <c r="V547" s="82"/>
      <c r="W547" s="17"/>
      <c r="X547" s="17"/>
      <c r="Y547" s="17"/>
      <c r="Z547" s="17"/>
      <c r="AA547" s="17"/>
      <c r="AB547" s="17"/>
      <c r="AC547" s="17"/>
      <c r="AD547" s="17"/>
      <c r="AE547" s="17"/>
      <c r="AF547" s="17"/>
      <c r="AG547" s="17"/>
      <c r="AH547" s="17"/>
      <c r="AI547" s="17"/>
      <c r="AJ547" s="17"/>
      <c r="AK547" s="17"/>
      <c r="AL547" s="17"/>
      <c r="AM547" s="17"/>
      <c r="AN547" s="17"/>
      <c r="AO547" s="17"/>
      <c r="AP547" s="17"/>
      <c r="AQ547" s="17"/>
      <c r="AR547" s="17"/>
      <c r="AS547" s="17"/>
      <c r="AT547" s="17"/>
      <c r="AU547" s="17"/>
      <c r="AV547" s="17"/>
      <c r="AW547" s="17"/>
      <c r="AX547" s="17"/>
      <c r="AY547" s="17"/>
      <c r="AZ547" s="17"/>
      <c r="BA547" s="17"/>
      <c r="BB547" s="17"/>
      <c r="BC547" s="17"/>
      <c r="BD547" s="17"/>
      <c r="BE547" s="17"/>
      <c r="BF547" s="17"/>
      <c r="BG547" s="17"/>
      <c r="BH547" s="17"/>
      <c r="BI547" s="17"/>
      <c r="BJ547" s="17"/>
      <c r="BK547" s="17"/>
      <c r="BL547" s="17"/>
      <c r="BM547" s="17"/>
      <c r="BN547" s="17"/>
      <c r="BO547" s="17"/>
      <c r="BP547" s="17"/>
      <c r="BQ547" s="17"/>
      <c r="BR547" s="17"/>
      <c r="BS547" s="17"/>
      <c r="BT547" s="17"/>
      <c r="BU547" s="17"/>
      <c r="BV547" s="17"/>
      <c r="BW547" s="17"/>
      <c r="BX547" s="17"/>
      <c r="BY547" s="17"/>
      <c r="BZ547" s="17"/>
      <c r="CA547" s="17"/>
      <c r="CB547" s="17"/>
      <c r="CC547" s="17"/>
      <c r="CD547" s="17"/>
      <c r="CE547" s="17"/>
      <c r="CF547" s="17"/>
      <c r="CG547" s="17"/>
      <c r="CH547" s="17"/>
      <c r="CI547" s="17"/>
      <c r="CJ547" s="17"/>
      <c r="CK547" s="17"/>
      <c r="CL547" s="17"/>
      <c r="CM547" s="17"/>
      <c r="CN547" s="17"/>
      <c r="CO547" s="17"/>
      <c r="CP547" s="17"/>
      <c r="CQ547" s="17"/>
      <c r="CR547" s="17"/>
      <c r="CS547" s="17"/>
      <c r="CT547" s="17"/>
      <c r="CU547" s="17"/>
      <c r="CV547" s="17"/>
      <c r="CW547" s="17"/>
      <c r="CX547" s="17"/>
      <c r="CY547" s="17"/>
      <c r="CZ547" s="17"/>
      <c r="DA547" s="17"/>
      <c r="DB547" s="17"/>
      <c r="DC547" s="17"/>
    </row>
    <row r="548" spans="8:107" ht="18" customHeight="1">
      <c r="H548" s="17"/>
      <c r="I548" s="171"/>
      <c r="J548" s="287"/>
      <c r="K548" s="287"/>
      <c r="L548" s="287"/>
      <c r="M548" s="287"/>
      <c r="N548" s="287"/>
      <c r="O548" s="82"/>
      <c r="P548" s="17"/>
      <c r="Q548" s="17"/>
      <c r="R548" s="134"/>
      <c r="S548" s="82"/>
      <c r="T548" s="82"/>
      <c r="U548" s="82"/>
      <c r="V548" s="82"/>
      <c r="W548" s="17"/>
      <c r="X548" s="17"/>
      <c r="Y548" s="17"/>
      <c r="Z548" s="17"/>
      <c r="AA548" s="17"/>
      <c r="AB548" s="17"/>
      <c r="AC548" s="17"/>
      <c r="AD548" s="17"/>
      <c r="AE548" s="17"/>
      <c r="AF548" s="17"/>
      <c r="AG548" s="17"/>
      <c r="AH548" s="17"/>
      <c r="AI548" s="17"/>
      <c r="AJ548" s="17"/>
      <c r="AK548" s="17"/>
      <c r="AL548" s="17"/>
      <c r="AM548" s="17"/>
      <c r="AN548" s="17"/>
      <c r="AO548" s="17"/>
      <c r="AP548" s="17"/>
      <c r="AQ548" s="17"/>
      <c r="AR548" s="17"/>
      <c r="AS548" s="17"/>
      <c r="AT548" s="17"/>
      <c r="AU548" s="17"/>
      <c r="AV548" s="17"/>
      <c r="AW548" s="17"/>
      <c r="AX548" s="17"/>
      <c r="AY548" s="17"/>
      <c r="AZ548" s="17"/>
      <c r="BA548" s="17"/>
      <c r="BB548" s="17"/>
      <c r="BC548" s="17"/>
      <c r="BD548" s="17"/>
      <c r="BE548" s="17"/>
      <c r="BF548" s="17"/>
      <c r="BG548" s="17"/>
      <c r="BH548" s="17"/>
      <c r="BI548" s="17"/>
      <c r="BJ548" s="17"/>
      <c r="BK548" s="17"/>
      <c r="BL548" s="17"/>
      <c r="BM548" s="17"/>
      <c r="BN548" s="17"/>
      <c r="BO548" s="17"/>
      <c r="BP548" s="17"/>
      <c r="BQ548" s="17"/>
      <c r="BR548" s="17"/>
      <c r="BS548" s="17"/>
      <c r="BT548" s="17"/>
      <c r="BU548" s="17"/>
      <c r="BV548" s="17"/>
      <c r="BW548" s="17"/>
      <c r="BX548" s="17"/>
      <c r="BY548" s="17"/>
      <c r="BZ548" s="17"/>
      <c r="CA548" s="17"/>
      <c r="CB548" s="17"/>
      <c r="CC548" s="17"/>
      <c r="CD548" s="17"/>
      <c r="CE548" s="17"/>
      <c r="CF548" s="17"/>
      <c r="CG548" s="17"/>
      <c r="CH548" s="17"/>
      <c r="CI548" s="17"/>
      <c r="CJ548" s="17"/>
      <c r="CK548" s="17"/>
      <c r="CL548" s="17"/>
      <c r="CM548" s="17"/>
      <c r="CN548" s="17"/>
      <c r="CO548" s="17"/>
      <c r="CP548" s="17"/>
      <c r="CQ548" s="17"/>
      <c r="CR548" s="17"/>
      <c r="CS548" s="17"/>
      <c r="CT548" s="17"/>
      <c r="CU548" s="17"/>
      <c r="CV548" s="17"/>
      <c r="CW548" s="17"/>
      <c r="CX548" s="17"/>
      <c r="CY548" s="17"/>
      <c r="CZ548" s="17"/>
      <c r="DA548" s="17"/>
      <c r="DB548" s="17"/>
      <c r="DC548" s="17"/>
    </row>
    <row r="549" spans="8:107" ht="18" customHeight="1">
      <c r="H549" s="17"/>
      <c r="I549" s="171"/>
      <c r="J549" s="287"/>
      <c r="K549" s="287"/>
      <c r="L549" s="287"/>
      <c r="M549" s="287"/>
      <c r="N549" s="287"/>
      <c r="O549" s="82"/>
      <c r="P549" s="17"/>
      <c r="Q549" s="17"/>
      <c r="R549" s="134"/>
      <c r="S549" s="82"/>
      <c r="T549" s="82"/>
      <c r="U549" s="82"/>
      <c r="V549" s="82"/>
      <c r="W549" s="17"/>
      <c r="X549" s="17"/>
      <c r="Y549" s="17"/>
      <c r="Z549" s="17"/>
      <c r="AA549" s="17"/>
      <c r="AB549" s="17"/>
      <c r="AC549" s="17"/>
      <c r="AD549" s="17"/>
      <c r="AE549" s="17"/>
      <c r="AF549" s="17"/>
      <c r="AG549" s="17"/>
      <c r="AH549" s="17"/>
      <c r="AI549" s="17"/>
      <c r="AJ549" s="17"/>
      <c r="AK549" s="17"/>
      <c r="AL549" s="17"/>
      <c r="AM549" s="17"/>
      <c r="AN549" s="17"/>
      <c r="AO549" s="17"/>
      <c r="AP549" s="17"/>
      <c r="AQ549" s="17"/>
      <c r="AR549" s="17"/>
      <c r="AS549" s="17"/>
      <c r="AT549" s="17"/>
      <c r="AU549" s="17"/>
      <c r="AV549" s="17"/>
      <c r="AW549" s="17"/>
      <c r="AX549" s="17"/>
      <c r="AY549" s="17"/>
      <c r="AZ549" s="17"/>
      <c r="BA549" s="17"/>
      <c r="BB549" s="17"/>
      <c r="BC549" s="17"/>
      <c r="BD549" s="17"/>
      <c r="BE549" s="17"/>
      <c r="BF549" s="17"/>
      <c r="BG549" s="17"/>
      <c r="BH549" s="17"/>
      <c r="BI549" s="17"/>
      <c r="BJ549" s="17"/>
      <c r="BK549" s="17"/>
      <c r="BL549" s="17"/>
      <c r="BM549" s="17"/>
      <c r="BN549" s="17"/>
      <c r="BO549" s="17"/>
      <c r="BP549" s="17"/>
      <c r="BQ549" s="17"/>
      <c r="BR549" s="17"/>
      <c r="BS549" s="17"/>
      <c r="BT549" s="17"/>
      <c r="BU549" s="17"/>
      <c r="BV549" s="17"/>
      <c r="BW549" s="17"/>
      <c r="BX549" s="17"/>
      <c r="BY549" s="17"/>
      <c r="BZ549" s="17"/>
      <c r="CA549" s="17"/>
      <c r="CB549" s="17"/>
      <c r="CC549" s="17"/>
      <c r="CD549" s="17"/>
      <c r="CE549" s="17"/>
      <c r="CF549" s="17"/>
      <c r="CG549" s="17"/>
      <c r="CH549" s="17"/>
      <c r="CI549" s="17"/>
      <c r="CJ549" s="17"/>
      <c r="CK549" s="17"/>
      <c r="CL549" s="17"/>
      <c r="CM549" s="17"/>
      <c r="CN549" s="17"/>
      <c r="CO549" s="17"/>
      <c r="CP549" s="17"/>
      <c r="CQ549" s="17"/>
      <c r="CR549" s="17"/>
      <c r="CS549" s="17"/>
      <c r="CT549" s="17"/>
      <c r="CU549" s="17"/>
      <c r="CV549" s="17"/>
      <c r="CW549" s="17"/>
      <c r="CX549" s="17"/>
      <c r="CY549" s="17"/>
      <c r="CZ549" s="17"/>
      <c r="DA549" s="17"/>
      <c r="DB549" s="17"/>
      <c r="DC549" s="17"/>
    </row>
    <row r="550" spans="8:107" ht="18" customHeight="1">
      <c r="H550" s="17"/>
      <c r="I550" s="171"/>
      <c r="J550" s="287"/>
      <c r="K550" s="287"/>
      <c r="L550" s="287"/>
      <c r="M550" s="287"/>
      <c r="N550" s="287"/>
      <c r="O550" s="82"/>
      <c r="P550" s="17"/>
      <c r="Q550" s="17"/>
      <c r="R550" s="134"/>
      <c r="S550" s="82"/>
      <c r="T550" s="82"/>
      <c r="U550" s="82"/>
      <c r="V550" s="82"/>
      <c r="W550" s="17"/>
      <c r="X550" s="17"/>
      <c r="Y550" s="17"/>
      <c r="Z550" s="17"/>
      <c r="AA550" s="17"/>
      <c r="AB550" s="17"/>
      <c r="AC550" s="17"/>
      <c r="AD550" s="17"/>
      <c r="AE550" s="17"/>
      <c r="AF550" s="17"/>
      <c r="AG550" s="17"/>
      <c r="AH550" s="17"/>
      <c r="AI550" s="17"/>
      <c r="AJ550" s="17"/>
      <c r="AK550" s="17"/>
      <c r="AL550" s="17"/>
      <c r="AM550" s="17"/>
      <c r="AN550" s="17"/>
      <c r="AO550" s="17"/>
      <c r="AP550" s="17"/>
      <c r="AQ550" s="17"/>
      <c r="AR550" s="17"/>
      <c r="AS550" s="17"/>
      <c r="AT550" s="17"/>
      <c r="AU550" s="17"/>
      <c r="AV550" s="17"/>
      <c r="AW550" s="17"/>
      <c r="AX550" s="17"/>
      <c r="AY550" s="17"/>
      <c r="AZ550" s="17"/>
      <c r="BA550" s="17"/>
      <c r="BB550" s="17"/>
      <c r="BC550" s="17"/>
      <c r="BD550" s="17"/>
      <c r="BE550" s="17"/>
      <c r="BF550" s="17"/>
      <c r="BG550" s="17"/>
      <c r="BH550" s="17"/>
      <c r="BI550" s="17"/>
      <c r="BJ550" s="17"/>
      <c r="BK550" s="17"/>
      <c r="BL550" s="17"/>
      <c r="BM550" s="17"/>
      <c r="BN550" s="17"/>
      <c r="BO550" s="17"/>
      <c r="BP550" s="17"/>
      <c r="BQ550" s="17"/>
      <c r="BR550" s="17"/>
      <c r="BS550" s="17"/>
      <c r="BT550" s="17"/>
      <c r="BU550" s="17"/>
      <c r="BV550" s="17"/>
      <c r="BW550" s="17"/>
      <c r="BX550" s="17"/>
      <c r="BY550" s="17"/>
      <c r="BZ550" s="17"/>
      <c r="CA550" s="17"/>
      <c r="CB550" s="17"/>
      <c r="CC550" s="17"/>
      <c r="CD550" s="17"/>
      <c r="CE550" s="17"/>
      <c r="CF550" s="17"/>
      <c r="CG550" s="17"/>
      <c r="CH550" s="17"/>
      <c r="CI550" s="17"/>
      <c r="CJ550" s="17"/>
      <c r="CK550" s="17"/>
      <c r="CL550" s="17"/>
      <c r="CM550" s="17"/>
      <c r="CN550" s="17"/>
      <c r="CO550" s="17"/>
      <c r="CP550" s="17"/>
      <c r="CQ550" s="17"/>
      <c r="CR550" s="17"/>
      <c r="CS550" s="17"/>
      <c r="CT550" s="17"/>
      <c r="CU550" s="17"/>
      <c r="CV550" s="17"/>
      <c r="CW550" s="17"/>
      <c r="CX550" s="17"/>
      <c r="CY550" s="17"/>
      <c r="CZ550" s="17"/>
      <c r="DA550" s="17"/>
      <c r="DB550" s="17"/>
      <c r="DC550" s="17"/>
    </row>
    <row r="551" spans="8:107" ht="18" customHeight="1">
      <c r="H551" s="17"/>
      <c r="I551" s="171"/>
      <c r="J551" s="287"/>
      <c r="K551" s="287"/>
      <c r="L551" s="287"/>
      <c r="M551" s="287"/>
      <c r="N551" s="287"/>
      <c r="O551" s="82"/>
      <c r="P551" s="17"/>
      <c r="Q551" s="17"/>
      <c r="R551" s="134"/>
      <c r="S551" s="82"/>
      <c r="T551" s="82"/>
      <c r="U551" s="82"/>
      <c r="V551" s="82"/>
      <c r="W551" s="17"/>
      <c r="X551" s="17"/>
      <c r="Y551" s="17"/>
      <c r="Z551" s="17"/>
      <c r="AA551" s="17"/>
      <c r="AB551" s="17"/>
      <c r="AC551" s="17"/>
      <c r="AD551" s="17"/>
      <c r="AE551" s="17"/>
      <c r="AF551" s="17"/>
      <c r="AG551" s="17"/>
      <c r="AH551" s="17"/>
      <c r="AI551" s="17"/>
      <c r="AJ551" s="17"/>
      <c r="AK551" s="17"/>
      <c r="AL551" s="17"/>
      <c r="AM551" s="17"/>
      <c r="AN551" s="17"/>
      <c r="AO551" s="17"/>
      <c r="AP551" s="17"/>
      <c r="AQ551" s="17"/>
      <c r="AR551" s="17"/>
      <c r="AS551" s="17"/>
      <c r="AT551" s="17"/>
      <c r="AU551" s="17"/>
      <c r="AV551" s="17"/>
      <c r="AW551" s="17"/>
      <c r="AX551" s="17"/>
      <c r="AY551" s="17"/>
      <c r="AZ551" s="17"/>
      <c r="BA551" s="17"/>
      <c r="BB551" s="17"/>
      <c r="BC551" s="17"/>
      <c r="BD551" s="17"/>
      <c r="BE551" s="17"/>
      <c r="BF551" s="17"/>
      <c r="BG551" s="17"/>
      <c r="BH551" s="17"/>
      <c r="BI551" s="17"/>
      <c r="BJ551" s="17"/>
      <c r="BK551" s="17"/>
      <c r="BL551" s="17"/>
      <c r="BM551" s="17"/>
      <c r="BN551" s="17"/>
      <c r="BO551" s="17"/>
      <c r="BP551" s="17"/>
      <c r="BQ551" s="17"/>
      <c r="BR551" s="17"/>
      <c r="BS551" s="17"/>
      <c r="BT551" s="17"/>
      <c r="BU551" s="17"/>
      <c r="BV551" s="17"/>
      <c r="BW551" s="17"/>
      <c r="BX551" s="17"/>
      <c r="BY551" s="17"/>
      <c r="BZ551" s="17"/>
      <c r="CA551" s="17"/>
      <c r="CB551" s="17"/>
      <c r="CC551" s="17"/>
      <c r="CD551" s="17"/>
      <c r="CE551" s="17"/>
      <c r="CF551" s="17"/>
      <c r="CG551" s="17"/>
      <c r="CH551" s="17"/>
      <c r="CI551" s="17"/>
      <c r="CJ551" s="17"/>
      <c r="CK551" s="17"/>
      <c r="CL551" s="17"/>
      <c r="CM551" s="17"/>
      <c r="CN551" s="17"/>
      <c r="CO551" s="17"/>
      <c r="CP551" s="17"/>
      <c r="CQ551" s="17"/>
      <c r="CR551" s="17"/>
      <c r="CS551" s="17"/>
      <c r="CT551" s="17"/>
      <c r="CU551" s="17"/>
      <c r="CV551" s="17"/>
      <c r="CW551" s="17"/>
      <c r="CX551" s="17"/>
      <c r="CY551" s="17"/>
      <c r="CZ551" s="17"/>
      <c r="DA551" s="17"/>
      <c r="DB551" s="17"/>
      <c r="DC551" s="17"/>
    </row>
    <row r="552" spans="8:107" ht="18" customHeight="1">
      <c r="H552" s="17"/>
      <c r="I552" s="171"/>
      <c r="J552" s="287"/>
      <c r="K552" s="287"/>
      <c r="L552" s="287"/>
      <c r="M552" s="287"/>
      <c r="N552" s="287"/>
      <c r="O552" s="82"/>
      <c r="P552" s="17"/>
      <c r="Q552" s="17"/>
      <c r="R552" s="134"/>
      <c r="S552" s="82"/>
      <c r="T552" s="82"/>
      <c r="U552" s="82"/>
      <c r="V552" s="82"/>
      <c r="W552" s="17"/>
      <c r="X552" s="17"/>
      <c r="Y552" s="17"/>
      <c r="Z552" s="17"/>
      <c r="AA552" s="17"/>
      <c r="AB552" s="17"/>
      <c r="AC552" s="17"/>
      <c r="AD552" s="17"/>
      <c r="AE552" s="17"/>
      <c r="AF552" s="17"/>
      <c r="AG552" s="17"/>
      <c r="AH552" s="17"/>
      <c r="AI552" s="17"/>
      <c r="AJ552" s="17"/>
      <c r="AK552" s="17"/>
      <c r="AL552" s="17"/>
      <c r="AM552" s="17"/>
      <c r="AN552" s="17"/>
      <c r="AO552" s="17"/>
      <c r="AP552" s="17"/>
      <c r="AQ552" s="17"/>
      <c r="AR552" s="17"/>
      <c r="AS552" s="17"/>
      <c r="AT552" s="17"/>
      <c r="AU552" s="17"/>
      <c r="AV552" s="17"/>
      <c r="AW552" s="17"/>
      <c r="AX552" s="17"/>
      <c r="AY552" s="17"/>
      <c r="AZ552" s="17"/>
      <c r="BA552" s="17"/>
      <c r="BB552" s="17"/>
      <c r="BC552" s="17"/>
      <c r="BD552" s="17"/>
      <c r="BE552" s="17"/>
      <c r="BF552" s="17"/>
      <c r="BG552" s="17"/>
      <c r="BH552" s="17"/>
      <c r="BI552" s="17"/>
      <c r="BJ552" s="17"/>
      <c r="BK552" s="17"/>
      <c r="BL552" s="17"/>
      <c r="BM552" s="17"/>
      <c r="BN552" s="17"/>
      <c r="BO552" s="17"/>
      <c r="BP552" s="17"/>
      <c r="BQ552" s="17"/>
      <c r="BR552" s="17"/>
      <c r="BS552" s="17"/>
      <c r="BT552" s="17"/>
      <c r="BU552" s="17"/>
      <c r="BV552" s="17"/>
      <c r="BW552" s="17"/>
      <c r="BX552" s="17"/>
      <c r="BY552" s="17"/>
      <c r="BZ552" s="17"/>
      <c r="CA552" s="17"/>
      <c r="CB552" s="17"/>
      <c r="CC552" s="17"/>
      <c r="CD552" s="17"/>
      <c r="CE552" s="17"/>
      <c r="CF552" s="17"/>
      <c r="CG552" s="17"/>
      <c r="CH552" s="17"/>
      <c r="CI552" s="17"/>
      <c r="CJ552" s="17"/>
      <c r="CK552" s="17"/>
      <c r="CL552" s="17"/>
      <c r="CM552" s="17"/>
      <c r="CN552" s="17"/>
      <c r="CO552" s="17"/>
      <c r="CP552" s="17"/>
      <c r="CQ552" s="17"/>
      <c r="CR552" s="17"/>
      <c r="CS552" s="17"/>
      <c r="CT552" s="17"/>
      <c r="CU552" s="17"/>
      <c r="CV552" s="17"/>
      <c r="CW552" s="17"/>
      <c r="CX552" s="17"/>
      <c r="CY552" s="17"/>
      <c r="CZ552" s="17"/>
      <c r="DA552" s="17"/>
      <c r="DB552" s="17"/>
      <c r="DC552" s="17"/>
    </row>
    <row r="553" spans="8:107" ht="18" customHeight="1">
      <c r="H553" s="17"/>
      <c r="I553" s="171"/>
      <c r="J553" s="287"/>
      <c r="K553" s="287"/>
      <c r="L553" s="287"/>
      <c r="M553" s="287"/>
      <c r="N553" s="287"/>
      <c r="O553" s="82"/>
      <c r="P553" s="17"/>
      <c r="Q553" s="17"/>
      <c r="R553" s="134"/>
      <c r="S553" s="82"/>
      <c r="T553" s="82"/>
      <c r="U553" s="82"/>
      <c r="V553" s="82"/>
      <c r="W553" s="17"/>
      <c r="X553" s="17"/>
      <c r="Y553" s="17"/>
      <c r="Z553" s="17"/>
      <c r="AA553" s="17"/>
      <c r="AB553" s="17"/>
      <c r="AC553" s="17"/>
      <c r="AD553" s="17"/>
      <c r="AE553" s="17"/>
      <c r="AF553" s="17"/>
      <c r="AG553" s="17"/>
      <c r="AH553" s="17"/>
      <c r="AI553" s="17"/>
      <c r="AJ553" s="17"/>
      <c r="AK553" s="17"/>
      <c r="AL553" s="17"/>
      <c r="AM553" s="17"/>
      <c r="AN553" s="17"/>
      <c r="AO553" s="17"/>
      <c r="AP553" s="17"/>
      <c r="AQ553" s="17"/>
      <c r="AR553" s="17"/>
      <c r="AS553" s="17"/>
      <c r="AT553" s="17"/>
      <c r="AU553" s="17"/>
      <c r="AV553" s="17"/>
      <c r="AW553" s="17"/>
      <c r="AX553" s="17"/>
      <c r="AY553" s="17"/>
      <c r="AZ553" s="17"/>
      <c r="BA553" s="17"/>
      <c r="BB553" s="17"/>
      <c r="BC553" s="17"/>
      <c r="BD553" s="17"/>
      <c r="BE553" s="17"/>
      <c r="BF553" s="17"/>
      <c r="BG553" s="17"/>
      <c r="BH553" s="17"/>
      <c r="BI553" s="17"/>
      <c r="BJ553" s="17"/>
      <c r="BK553" s="17"/>
      <c r="BL553" s="17"/>
      <c r="BM553" s="17"/>
      <c r="BN553" s="17"/>
      <c r="BO553" s="17"/>
      <c r="BP553" s="17"/>
      <c r="BQ553" s="17"/>
      <c r="BR553" s="17"/>
      <c r="BS553" s="17"/>
      <c r="BT553" s="17"/>
      <c r="BU553" s="17"/>
      <c r="BV553" s="17"/>
      <c r="BW553" s="17"/>
      <c r="BX553" s="17"/>
      <c r="BY553" s="17"/>
      <c r="BZ553" s="17"/>
      <c r="CA553" s="17"/>
      <c r="CB553" s="17"/>
      <c r="CC553" s="17"/>
      <c r="CD553" s="17"/>
      <c r="CE553" s="17"/>
      <c r="CF553" s="17"/>
      <c r="CG553" s="17"/>
      <c r="CH553" s="17"/>
      <c r="CI553" s="17"/>
      <c r="CJ553" s="17"/>
      <c r="CK553" s="17"/>
      <c r="CL553" s="17"/>
      <c r="CM553" s="17"/>
      <c r="CN553" s="17"/>
      <c r="CO553" s="17"/>
      <c r="CP553" s="17"/>
      <c r="CQ553" s="17"/>
      <c r="CR553" s="17"/>
      <c r="CS553" s="17"/>
      <c r="CT553" s="17"/>
      <c r="CU553" s="17"/>
      <c r="CV553" s="17"/>
      <c r="CW553" s="17"/>
      <c r="CX553" s="17"/>
      <c r="CY553" s="17"/>
      <c r="CZ553" s="17"/>
      <c r="DA553" s="17"/>
      <c r="DB553" s="17"/>
      <c r="DC553" s="17"/>
    </row>
    <row r="554" spans="8:107" ht="18" customHeight="1">
      <c r="H554" s="17"/>
      <c r="I554" s="171"/>
      <c r="J554" s="287"/>
      <c r="K554" s="287"/>
      <c r="L554" s="287"/>
      <c r="M554" s="287"/>
      <c r="N554" s="287"/>
      <c r="O554" s="82"/>
      <c r="P554" s="17"/>
      <c r="Q554" s="17"/>
      <c r="R554" s="134"/>
      <c r="S554" s="82"/>
      <c r="T554" s="82"/>
      <c r="U554" s="82"/>
      <c r="V554" s="82"/>
      <c r="W554" s="17"/>
      <c r="X554" s="17"/>
      <c r="Y554" s="17"/>
      <c r="Z554" s="17"/>
      <c r="AA554" s="17"/>
      <c r="AB554" s="17"/>
      <c r="AC554" s="17"/>
      <c r="AD554" s="17"/>
      <c r="AE554" s="17"/>
      <c r="AF554" s="17"/>
      <c r="AG554" s="17"/>
      <c r="AH554" s="17"/>
      <c r="AI554" s="17"/>
      <c r="AJ554" s="17"/>
      <c r="AK554" s="17"/>
      <c r="AL554" s="17"/>
      <c r="AM554" s="17"/>
      <c r="AN554" s="17"/>
      <c r="AO554" s="17"/>
      <c r="AP554" s="17"/>
      <c r="AQ554" s="17"/>
      <c r="AR554" s="17"/>
      <c r="AS554" s="17"/>
      <c r="AT554" s="17"/>
      <c r="AU554" s="17"/>
      <c r="AV554" s="17"/>
      <c r="AW554" s="17"/>
      <c r="AX554" s="17"/>
      <c r="AY554" s="17"/>
      <c r="AZ554" s="17"/>
      <c r="BA554" s="17"/>
      <c r="BB554" s="17"/>
      <c r="BC554" s="17"/>
      <c r="BD554" s="17"/>
      <c r="BE554" s="17"/>
      <c r="BF554" s="17"/>
      <c r="BG554" s="17"/>
      <c r="BH554" s="17"/>
      <c r="BI554" s="17"/>
      <c r="BJ554" s="17"/>
      <c r="BK554" s="17"/>
      <c r="BL554" s="17"/>
      <c r="BM554" s="17"/>
      <c r="BN554" s="17"/>
      <c r="BO554" s="17"/>
      <c r="BP554" s="17"/>
      <c r="BQ554" s="17"/>
      <c r="BR554" s="17"/>
      <c r="BS554" s="17"/>
      <c r="BT554" s="17"/>
      <c r="BU554" s="17"/>
      <c r="BV554" s="17"/>
      <c r="BW554" s="17"/>
      <c r="BX554" s="17"/>
      <c r="BY554" s="17"/>
      <c r="BZ554" s="17"/>
      <c r="CA554" s="17"/>
      <c r="CB554" s="17"/>
      <c r="CC554" s="17"/>
      <c r="CD554" s="17"/>
      <c r="CE554" s="17"/>
      <c r="CF554" s="17"/>
      <c r="CG554" s="17"/>
      <c r="CH554" s="17"/>
      <c r="CI554" s="17"/>
      <c r="CJ554" s="17"/>
      <c r="CK554" s="17"/>
      <c r="CL554" s="17"/>
      <c r="CM554" s="17"/>
      <c r="CN554" s="17"/>
      <c r="CO554" s="17"/>
      <c r="CP554" s="17"/>
      <c r="CQ554" s="17"/>
      <c r="CR554" s="17"/>
      <c r="CS554" s="17"/>
      <c r="CT554" s="17"/>
      <c r="CU554" s="17"/>
      <c r="CV554" s="17"/>
      <c r="CW554" s="17"/>
      <c r="CX554" s="17"/>
      <c r="CY554" s="17"/>
      <c r="CZ554" s="17"/>
      <c r="DA554" s="17"/>
      <c r="DB554" s="17"/>
      <c r="DC554" s="17"/>
    </row>
    <row r="555" spans="8:107" ht="18" customHeight="1">
      <c r="H555" s="17"/>
      <c r="I555" s="171"/>
      <c r="J555" s="287"/>
      <c r="K555" s="287"/>
      <c r="L555" s="287"/>
      <c r="M555" s="287"/>
      <c r="N555" s="287"/>
      <c r="O555" s="82"/>
      <c r="P555" s="17"/>
      <c r="Q555" s="17"/>
      <c r="R555" s="134"/>
      <c r="S555" s="82"/>
      <c r="T555" s="82"/>
      <c r="U555" s="82"/>
      <c r="V555" s="82"/>
      <c r="W555" s="17"/>
      <c r="X555" s="17"/>
      <c r="Y555" s="17"/>
      <c r="Z555" s="17"/>
      <c r="AA555" s="17"/>
      <c r="AB555" s="17"/>
      <c r="AC555" s="17"/>
      <c r="AD555" s="17"/>
      <c r="AE555" s="17"/>
      <c r="AF555" s="17"/>
      <c r="AG555" s="17"/>
      <c r="AH555" s="17"/>
      <c r="AI555" s="17"/>
      <c r="AJ555" s="17"/>
      <c r="AK555" s="17"/>
      <c r="AL555" s="17"/>
      <c r="AM555" s="17"/>
      <c r="AN555" s="17"/>
      <c r="AO555" s="17"/>
      <c r="AP555" s="17"/>
      <c r="AQ555" s="17"/>
      <c r="AR555" s="17"/>
      <c r="AS555" s="17"/>
      <c r="AT555" s="17"/>
      <c r="AU555" s="17"/>
      <c r="AV555" s="17"/>
      <c r="AW555" s="17"/>
      <c r="AX555" s="17"/>
      <c r="AY555" s="17"/>
      <c r="AZ555" s="17"/>
      <c r="BA555" s="17"/>
      <c r="BB555" s="17"/>
      <c r="BC555" s="17"/>
      <c r="BD555" s="17"/>
      <c r="BE555" s="17"/>
      <c r="BF555" s="17"/>
      <c r="BG555" s="17"/>
      <c r="BH555" s="17"/>
      <c r="BI555" s="17"/>
      <c r="BJ555" s="17"/>
      <c r="BK555" s="17"/>
      <c r="BL555" s="17"/>
      <c r="BM555" s="17"/>
      <c r="BN555" s="17"/>
      <c r="BO555" s="17"/>
      <c r="BP555" s="17"/>
      <c r="BQ555" s="17"/>
      <c r="BR555" s="17"/>
      <c r="BS555" s="17"/>
      <c r="BT555" s="17"/>
      <c r="BU555" s="17"/>
      <c r="BV555" s="17"/>
      <c r="BW555" s="17"/>
      <c r="BX555" s="17"/>
      <c r="BY555" s="17"/>
      <c r="BZ555" s="17"/>
      <c r="CA555" s="17"/>
      <c r="CB555" s="17"/>
      <c r="CC555" s="17"/>
      <c r="CD555" s="17"/>
      <c r="CE555" s="17"/>
      <c r="CF555" s="17"/>
      <c r="CG555" s="17"/>
      <c r="CH555" s="17"/>
      <c r="CI555" s="17"/>
      <c r="CJ555" s="17"/>
      <c r="CK555" s="17"/>
      <c r="CL555" s="17"/>
      <c r="CM555" s="17"/>
      <c r="CN555" s="17"/>
      <c r="CO555" s="17"/>
      <c r="CP555" s="17"/>
      <c r="CQ555" s="17"/>
      <c r="CR555" s="17"/>
      <c r="CS555" s="17"/>
      <c r="CT555" s="17"/>
      <c r="CU555" s="17"/>
      <c r="CV555" s="17"/>
      <c r="CW555" s="17"/>
      <c r="CX555" s="17"/>
      <c r="CY555" s="17"/>
      <c r="CZ555" s="17"/>
      <c r="DA555" s="17"/>
      <c r="DB555" s="17"/>
      <c r="DC555" s="17"/>
    </row>
    <row r="556" spans="8:107" ht="18" customHeight="1">
      <c r="H556" s="17"/>
      <c r="I556" s="171"/>
      <c r="J556" s="287"/>
      <c r="K556" s="287"/>
      <c r="L556" s="287"/>
      <c r="M556" s="287"/>
      <c r="N556" s="287"/>
      <c r="O556" s="82"/>
      <c r="P556" s="17"/>
      <c r="Q556" s="17"/>
      <c r="R556" s="134"/>
      <c r="S556" s="82"/>
      <c r="T556" s="82"/>
      <c r="U556" s="82"/>
      <c r="V556" s="82"/>
      <c r="W556" s="17"/>
      <c r="X556" s="17"/>
      <c r="Y556" s="17"/>
      <c r="Z556" s="17"/>
      <c r="AA556" s="17"/>
      <c r="AB556" s="17"/>
      <c r="AC556" s="17"/>
      <c r="AD556" s="17"/>
      <c r="AE556" s="17"/>
      <c r="AF556" s="17"/>
      <c r="AG556" s="17"/>
      <c r="AH556" s="17"/>
      <c r="AI556" s="17"/>
      <c r="AJ556" s="17"/>
      <c r="AK556" s="17"/>
      <c r="AL556" s="17"/>
      <c r="AM556" s="17"/>
      <c r="AN556" s="17"/>
      <c r="AO556" s="17"/>
      <c r="AP556" s="17"/>
      <c r="AQ556" s="17"/>
      <c r="AR556" s="17"/>
      <c r="AS556" s="17"/>
      <c r="AT556" s="17"/>
      <c r="AU556" s="17"/>
      <c r="AV556" s="17"/>
      <c r="AW556" s="17"/>
      <c r="AX556" s="17"/>
      <c r="AY556" s="17"/>
      <c r="AZ556" s="17"/>
      <c r="BA556" s="17"/>
      <c r="BB556" s="17"/>
      <c r="BC556" s="17"/>
      <c r="BD556" s="17"/>
      <c r="BE556" s="17"/>
      <c r="BF556" s="17"/>
      <c r="BG556" s="17"/>
      <c r="BH556" s="17"/>
      <c r="BI556" s="17"/>
      <c r="BJ556" s="17"/>
      <c r="BK556" s="17"/>
      <c r="BL556" s="17"/>
      <c r="BM556" s="17"/>
      <c r="BN556" s="17"/>
      <c r="BO556" s="17"/>
      <c r="BP556" s="17"/>
      <c r="BQ556" s="17"/>
      <c r="BR556" s="17"/>
      <c r="BS556" s="17"/>
      <c r="BT556" s="17"/>
      <c r="BU556" s="17"/>
      <c r="BV556" s="17"/>
      <c r="BW556" s="17"/>
      <c r="BX556" s="17"/>
      <c r="BY556" s="17"/>
      <c r="BZ556" s="17"/>
      <c r="CA556" s="17"/>
      <c r="CB556" s="17"/>
      <c r="CC556" s="17"/>
      <c r="CD556" s="17"/>
      <c r="CE556" s="17"/>
      <c r="CF556" s="17"/>
      <c r="CG556" s="17"/>
      <c r="CH556" s="17"/>
      <c r="CI556" s="17"/>
      <c r="CJ556" s="17"/>
      <c r="CK556" s="17"/>
      <c r="CL556" s="17"/>
      <c r="CM556" s="17"/>
      <c r="CN556" s="17"/>
      <c r="CO556" s="17"/>
      <c r="CP556" s="17"/>
      <c r="CQ556" s="17"/>
      <c r="CR556" s="17"/>
      <c r="CS556" s="17"/>
      <c r="CT556" s="17"/>
      <c r="CU556" s="17"/>
      <c r="CV556" s="17"/>
      <c r="CW556" s="17"/>
      <c r="CX556" s="17"/>
      <c r="CY556" s="17"/>
      <c r="CZ556" s="17"/>
      <c r="DA556" s="17"/>
      <c r="DB556" s="17"/>
      <c r="DC556" s="17"/>
    </row>
    <row r="557" spans="8:107" ht="18" customHeight="1">
      <c r="H557" s="17"/>
      <c r="I557" s="171"/>
      <c r="J557" s="287"/>
      <c r="K557" s="287"/>
      <c r="L557" s="287"/>
      <c r="M557" s="287"/>
      <c r="N557" s="287"/>
      <c r="O557" s="82"/>
      <c r="P557" s="17"/>
      <c r="Q557" s="17"/>
      <c r="R557" s="134"/>
      <c r="S557" s="82"/>
      <c r="T557" s="82"/>
      <c r="U557" s="82"/>
      <c r="V557" s="82"/>
      <c r="W557" s="17"/>
      <c r="X557" s="17"/>
      <c r="Y557" s="17"/>
      <c r="Z557" s="17"/>
      <c r="AA557" s="17"/>
      <c r="AB557" s="17"/>
      <c r="AC557" s="17"/>
      <c r="AD557" s="17"/>
      <c r="AE557" s="17"/>
      <c r="AF557" s="17"/>
      <c r="AG557" s="17"/>
      <c r="AH557" s="17"/>
      <c r="AI557" s="17"/>
      <c r="AJ557" s="17"/>
      <c r="AK557" s="17"/>
      <c r="AL557" s="17"/>
      <c r="AM557" s="17"/>
      <c r="AN557" s="17"/>
      <c r="AO557" s="17"/>
      <c r="AP557" s="17"/>
      <c r="AQ557" s="17"/>
      <c r="AR557" s="17"/>
      <c r="AS557" s="17"/>
      <c r="AT557" s="17"/>
      <c r="AU557" s="17"/>
      <c r="AV557" s="17"/>
      <c r="AW557" s="17"/>
      <c r="AX557" s="17"/>
      <c r="AY557" s="17"/>
      <c r="AZ557" s="17"/>
      <c r="BA557" s="17"/>
      <c r="BB557" s="17"/>
      <c r="BC557" s="17"/>
      <c r="BD557" s="17"/>
      <c r="BE557" s="17"/>
      <c r="BF557" s="17"/>
      <c r="BG557" s="17"/>
      <c r="BH557" s="17"/>
      <c r="BI557" s="17"/>
      <c r="BJ557" s="17"/>
      <c r="BK557" s="17"/>
      <c r="BL557" s="17"/>
      <c r="BM557" s="17"/>
      <c r="BN557" s="17"/>
      <c r="BO557" s="17"/>
      <c r="BP557" s="17"/>
      <c r="BQ557" s="17"/>
      <c r="BR557" s="17"/>
      <c r="BS557" s="17"/>
      <c r="BT557" s="17"/>
      <c r="BU557" s="17"/>
      <c r="BV557" s="17"/>
      <c r="BW557" s="17"/>
      <c r="BX557" s="17"/>
      <c r="BY557" s="17"/>
      <c r="BZ557" s="17"/>
      <c r="CA557" s="17"/>
      <c r="CB557" s="17"/>
      <c r="CC557" s="17"/>
      <c r="CD557" s="17"/>
      <c r="CE557" s="17"/>
      <c r="CF557" s="17"/>
      <c r="CG557" s="17"/>
      <c r="CH557" s="17"/>
      <c r="CI557" s="17"/>
      <c r="CJ557" s="17"/>
      <c r="CK557" s="17"/>
      <c r="CL557" s="17"/>
      <c r="CM557" s="17"/>
      <c r="CN557" s="17"/>
      <c r="CO557" s="17"/>
      <c r="CP557" s="17"/>
      <c r="CQ557" s="17"/>
      <c r="CR557" s="17"/>
      <c r="CS557" s="17"/>
      <c r="CT557" s="17"/>
      <c r="CU557" s="17"/>
      <c r="CV557" s="17"/>
      <c r="CW557" s="17"/>
      <c r="CX557" s="17"/>
      <c r="CY557" s="17"/>
      <c r="CZ557" s="17"/>
      <c r="DA557" s="17"/>
      <c r="DB557" s="17"/>
      <c r="DC557" s="17"/>
    </row>
    <row r="558" spans="8:107" ht="18" customHeight="1">
      <c r="H558" s="17"/>
      <c r="I558" s="171"/>
      <c r="J558" s="287"/>
      <c r="K558" s="287"/>
      <c r="L558" s="287"/>
      <c r="M558" s="287"/>
      <c r="N558" s="287"/>
      <c r="O558" s="82"/>
      <c r="P558" s="17"/>
      <c r="Q558" s="17"/>
      <c r="R558" s="134"/>
      <c r="S558" s="82"/>
      <c r="T558" s="82"/>
      <c r="U558" s="82"/>
      <c r="V558" s="82"/>
      <c r="W558" s="17"/>
      <c r="X558" s="17"/>
      <c r="Y558" s="17"/>
      <c r="Z558" s="17"/>
      <c r="AA558" s="17"/>
      <c r="AB558" s="17"/>
      <c r="AC558" s="17"/>
      <c r="AD558" s="17"/>
      <c r="AE558" s="17"/>
      <c r="AF558" s="17"/>
      <c r="AG558" s="17"/>
      <c r="AH558" s="17"/>
      <c r="AI558" s="17"/>
      <c r="AJ558" s="17"/>
      <c r="AK558" s="17"/>
      <c r="AL558" s="17"/>
      <c r="AM558" s="17"/>
      <c r="AN558" s="17"/>
      <c r="AO558" s="17"/>
      <c r="AP558" s="17"/>
      <c r="AQ558" s="17"/>
      <c r="AR558" s="17"/>
      <c r="AS558" s="17"/>
      <c r="AT558" s="17"/>
      <c r="AU558" s="17"/>
      <c r="AV558" s="17"/>
      <c r="AW558" s="17"/>
      <c r="AX558" s="17"/>
      <c r="AY558" s="17"/>
      <c r="AZ558" s="17"/>
      <c r="BA558" s="17"/>
      <c r="BB558" s="17"/>
      <c r="BC558" s="17"/>
      <c r="BD558" s="17"/>
      <c r="BE558" s="17"/>
      <c r="BF558" s="17"/>
      <c r="BG558" s="17"/>
      <c r="BH558" s="17"/>
      <c r="BI558" s="17"/>
      <c r="BJ558" s="17"/>
      <c r="BK558" s="17"/>
      <c r="BL558" s="17"/>
      <c r="BM558" s="17"/>
      <c r="BN558" s="17"/>
      <c r="BO558" s="17"/>
      <c r="BP558" s="17"/>
      <c r="BQ558" s="17"/>
      <c r="BR558" s="17"/>
      <c r="BS558" s="17"/>
      <c r="BT558" s="17"/>
      <c r="BU558" s="17"/>
      <c r="BV558" s="17"/>
      <c r="BW558" s="17"/>
      <c r="BX558" s="17"/>
      <c r="BY558" s="17"/>
      <c r="BZ558" s="17"/>
      <c r="CA558" s="17"/>
      <c r="CB558" s="17"/>
      <c r="CC558" s="17"/>
      <c r="CD558" s="17"/>
      <c r="CE558" s="17"/>
      <c r="CF558" s="17"/>
      <c r="CG558" s="17"/>
      <c r="CH558" s="17"/>
      <c r="CI558" s="17"/>
      <c r="CJ558" s="17"/>
      <c r="CK558" s="17"/>
      <c r="CL558" s="17"/>
      <c r="CM558" s="17"/>
      <c r="CN558" s="17"/>
      <c r="CO558" s="17"/>
      <c r="CP558" s="17"/>
      <c r="CQ558" s="17"/>
      <c r="CR558" s="17"/>
      <c r="CS558" s="17"/>
      <c r="CT558" s="17"/>
      <c r="CU558" s="17"/>
      <c r="CV558" s="17"/>
      <c r="CW558" s="17"/>
      <c r="CX558" s="17"/>
      <c r="CY558" s="17"/>
      <c r="CZ558" s="17"/>
      <c r="DA558" s="17"/>
      <c r="DB558" s="17"/>
      <c r="DC558" s="17"/>
    </row>
    <row r="559" spans="8:107" ht="18" customHeight="1">
      <c r="H559" s="17"/>
      <c r="I559" s="171"/>
      <c r="J559" s="287"/>
      <c r="K559" s="287"/>
      <c r="L559" s="287"/>
      <c r="M559" s="287"/>
      <c r="N559" s="287"/>
      <c r="O559" s="82"/>
      <c r="P559" s="17"/>
      <c r="Q559" s="17"/>
      <c r="R559" s="134"/>
      <c r="S559" s="82"/>
      <c r="T559" s="82"/>
      <c r="U559" s="82"/>
      <c r="V559" s="82"/>
      <c r="W559" s="17"/>
      <c r="X559" s="17"/>
      <c r="Y559" s="17"/>
      <c r="Z559" s="17"/>
      <c r="AA559" s="17"/>
      <c r="AB559" s="17"/>
      <c r="AC559" s="17"/>
      <c r="AD559" s="17"/>
      <c r="AE559" s="17"/>
      <c r="AF559" s="17"/>
      <c r="AG559" s="17"/>
      <c r="AH559" s="17"/>
      <c r="AI559" s="17"/>
      <c r="AJ559" s="17"/>
      <c r="AK559" s="17"/>
      <c r="AL559" s="17"/>
      <c r="AM559" s="17"/>
      <c r="AN559" s="17"/>
      <c r="AO559" s="17"/>
      <c r="AP559" s="17"/>
      <c r="AQ559" s="17"/>
      <c r="AR559" s="17"/>
      <c r="AS559" s="17"/>
      <c r="AT559" s="17"/>
      <c r="AU559" s="17"/>
      <c r="AV559" s="17"/>
      <c r="AW559" s="17"/>
      <c r="AX559" s="17"/>
      <c r="AY559" s="17"/>
      <c r="AZ559" s="17"/>
      <c r="BA559" s="17"/>
      <c r="BB559" s="17"/>
      <c r="BC559" s="17"/>
      <c r="BD559" s="17"/>
      <c r="BE559" s="17"/>
      <c r="BF559" s="17"/>
      <c r="BG559" s="17"/>
      <c r="BH559" s="17"/>
      <c r="BI559" s="17"/>
      <c r="BJ559" s="17"/>
      <c r="BK559" s="17"/>
      <c r="BL559" s="17"/>
      <c r="BM559" s="17"/>
      <c r="BN559" s="17"/>
      <c r="BO559" s="17"/>
      <c r="BP559" s="17"/>
      <c r="BQ559" s="17"/>
      <c r="BR559" s="17"/>
      <c r="BS559" s="17"/>
      <c r="BT559" s="17"/>
      <c r="BU559" s="17"/>
      <c r="BV559" s="17"/>
      <c r="BW559" s="17"/>
      <c r="BX559" s="17"/>
      <c r="BY559" s="17"/>
      <c r="BZ559" s="17"/>
      <c r="CA559" s="17"/>
      <c r="CB559" s="17"/>
      <c r="CC559" s="17"/>
      <c r="CD559" s="17"/>
      <c r="CE559" s="17"/>
      <c r="CF559" s="17"/>
      <c r="CG559" s="17"/>
      <c r="CH559" s="17"/>
      <c r="CI559" s="17"/>
      <c r="CJ559" s="17"/>
      <c r="CK559" s="17"/>
      <c r="CL559" s="17"/>
      <c r="CM559" s="17"/>
      <c r="CN559" s="17"/>
      <c r="CO559" s="17"/>
      <c r="CP559" s="17"/>
      <c r="CQ559" s="17"/>
      <c r="CR559" s="17"/>
      <c r="CS559" s="17"/>
      <c r="CT559" s="17"/>
      <c r="CU559" s="17"/>
      <c r="CV559" s="17"/>
      <c r="CW559" s="17"/>
      <c r="CX559" s="17"/>
      <c r="CY559" s="17"/>
      <c r="CZ559" s="17"/>
      <c r="DA559" s="17"/>
      <c r="DB559" s="17"/>
      <c r="DC559" s="17"/>
    </row>
    <row r="560" spans="8:107" ht="18" customHeight="1">
      <c r="H560" s="17"/>
      <c r="I560" s="171"/>
      <c r="J560" s="287"/>
      <c r="K560" s="287"/>
      <c r="L560" s="287"/>
      <c r="M560" s="287"/>
      <c r="N560" s="287"/>
      <c r="O560" s="82"/>
      <c r="P560" s="17"/>
      <c r="Q560" s="17"/>
      <c r="R560" s="134"/>
      <c r="S560" s="82"/>
      <c r="T560" s="82"/>
      <c r="U560" s="82"/>
      <c r="V560" s="82"/>
      <c r="W560" s="17"/>
      <c r="X560" s="17"/>
      <c r="Y560" s="17"/>
      <c r="Z560" s="17"/>
      <c r="AA560" s="17"/>
      <c r="AB560" s="17"/>
      <c r="AC560" s="17"/>
      <c r="AD560" s="17"/>
      <c r="AE560" s="17"/>
      <c r="AF560" s="17"/>
      <c r="AG560" s="17"/>
      <c r="AH560" s="17"/>
      <c r="AI560" s="17"/>
      <c r="AJ560" s="17"/>
      <c r="AK560" s="17"/>
      <c r="AL560" s="17"/>
      <c r="AM560" s="17"/>
      <c r="AN560" s="17"/>
      <c r="AO560" s="17"/>
      <c r="AP560" s="17"/>
      <c r="AQ560" s="17"/>
      <c r="AR560" s="17"/>
      <c r="AS560" s="17"/>
      <c r="AT560" s="17"/>
      <c r="AU560" s="17"/>
      <c r="AV560" s="17"/>
      <c r="AW560" s="17"/>
      <c r="AX560" s="17"/>
      <c r="AY560" s="17"/>
      <c r="AZ560" s="17"/>
      <c r="BA560" s="17"/>
      <c r="BB560" s="17"/>
      <c r="BC560" s="17"/>
      <c r="BD560" s="17"/>
      <c r="BE560" s="17"/>
      <c r="BF560" s="17"/>
      <c r="BG560" s="17"/>
      <c r="BH560" s="17"/>
      <c r="BI560" s="17"/>
      <c r="BJ560" s="17"/>
      <c r="BK560" s="17"/>
      <c r="BL560" s="17"/>
      <c r="BM560" s="17"/>
      <c r="BN560" s="17"/>
      <c r="BO560" s="17"/>
      <c r="BP560" s="17"/>
      <c r="BQ560" s="17"/>
      <c r="BR560" s="17"/>
      <c r="BS560" s="17"/>
      <c r="BT560" s="17"/>
      <c r="BU560" s="17"/>
      <c r="BV560" s="17"/>
      <c r="BW560" s="17"/>
      <c r="BX560" s="17"/>
      <c r="BY560" s="17"/>
      <c r="BZ560" s="17"/>
      <c r="CA560" s="17"/>
      <c r="CB560" s="17"/>
      <c r="CC560" s="17"/>
      <c r="CD560" s="17"/>
      <c r="CE560" s="17"/>
      <c r="CF560" s="17"/>
      <c r="CG560" s="17"/>
      <c r="CH560" s="17"/>
      <c r="CI560" s="17"/>
      <c r="CJ560" s="17"/>
      <c r="CK560" s="17"/>
      <c r="CL560" s="17"/>
      <c r="CM560" s="17"/>
      <c r="CN560" s="17"/>
      <c r="CO560" s="17"/>
      <c r="CP560" s="17"/>
      <c r="CQ560" s="17"/>
      <c r="CR560" s="17"/>
      <c r="CS560" s="17"/>
      <c r="CT560" s="17"/>
      <c r="CU560" s="17"/>
      <c r="CV560" s="17"/>
      <c r="CW560" s="17"/>
      <c r="CX560" s="17"/>
      <c r="CY560" s="17"/>
      <c r="CZ560" s="17"/>
      <c r="DA560" s="17"/>
      <c r="DB560" s="17"/>
      <c r="DC560" s="17"/>
    </row>
    <row r="561" spans="8:107" ht="18" customHeight="1">
      <c r="H561" s="17"/>
      <c r="I561" s="171"/>
      <c r="J561" s="287"/>
      <c r="K561" s="287"/>
      <c r="L561" s="287"/>
      <c r="M561" s="287"/>
      <c r="N561" s="287"/>
      <c r="O561" s="82"/>
      <c r="P561" s="17"/>
      <c r="Q561" s="17"/>
      <c r="R561" s="134"/>
      <c r="S561" s="82"/>
      <c r="T561" s="82"/>
      <c r="U561" s="82"/>
      <c r="V561" s="82"/>
      <c r="W561" s="17"/>
      <c r="X561" s="17"/>
      <c r="Y561" s="17"/>
      <c r="Z561" s="17"/>
      <c r="AA561" s="17"/>
      <c r="AB561" s="17"/>
      <c r="AC561" s="17"/>
      <c r="AD561" s="17"/>
      <c r="AE561" s="17"/>
      <c r="AF561" s="17"/>
      <c r="AG561" s="17"/>
      <c r="AH561" s="17"/>
      <c r="AI561" s="17"/>
      <c r="AJ561" s="17"/>
      <c r="AK561" s="17"/>
      <c r="AL561" s="17"/>
      <c r="AM561" s="17"/>
      <c r="AN561" s="17"/>
      <c r="AO561" s="17"/>
      <c r="AP561" s="17"/>
      <c r="AQ561" s="17"/>
      <c r="AR561" s="17"/>
      <c r="AS561" s="17"/>
      <c r="AT561" s="17"/>
      <c r="AU561" s="17"/>
      <c r="AV561" s="17"/>
      <c r="AW561" s="17"/>
      <c r="AX561" s="17"/>
      <c r="AY561" s="17"/>
      <c r="AZ561" s="17"/>
      <c r="BA561" s="17"/>
      <c r="BB561" s="17"/>
      <c r="BC561" s="17"/>
      <c r="BD561" s="17"/>
      <c r="BE561" s="17"/>
      <c r="BF561" s="17"/>
      <c r="BG561" s="17"/>
      <c r="BH561" s="17"/>
      <c r="BI561" s="17"/>
      <c r="BJ561" s="17"/>
      <c r="BK561" s="17"/>
      <c r="BL561" s="17"/>
      <c r="BM561" s="17"/>
      <c r="BN561" s="17"/>
      <c r="BO561" s="17"/>
      <c r="BP561" s="17"/>
      <c r="BQ561" s="17"/>
      <c r="BR561" s="17"/>
      <c r="BS561" s="17"/>
      <c r="BT561" s="17"/>
      <c r="BU561" s="17"/>
      <c r="BV561" s="17"/>
      <c r="BW561" s="17"/>
      <c r="BX561" s="17"/>
      <c r="BY561" s="17"/>
      <c r="BZ561" s="17"/>
      <c r="CA561" s="17"/>
      <c r="CB561" s="17"/>
      <c r="CC561" s="17"/>
      <c r="CD561" s="17"/>
      <c r="CE561" s="17"/>
      <c r="CF561" s="17"/>
      <c r="CG561" s="17"/>
      <c r="CH561" s="17"/>
      <c r="CI561" s="17"/>
      <c r="CJ561" s="17"/>
      <c r="CK561" s="17"/>
      <c r="CL561" s="17"/>
      <c r="CM561" s="17"/>
      <c r="CN561" s="17"/>
      <c r="CO561" s="17"/>
      <c r="CP561" s="17"/>
      <c r="CQ561" s="17"/>
      <c r="CR561" s="17"/>
      <c r="CS561" s="17"/>
      <c r="CT561" s="17"/>
      <c r="CU561" s="17"/>
      <c r="CV561" s="17"/>
      <c r="CW561" s="17"/>
      <c r="CX561" s="17"/>
      <c r="CY561" s="17"/>
      <c r="CZ561" s="17"/>
      <c r="DA561" s="17"/>
      <c r="DB561" s="17"/>
      <c r="DC561" s="17"/>
    </row>
    <row r="562" spans="8:107" ht="18" customHeight="1">
      <c r="H562" s="17"/>
      <c r="I562" s="171"/>
      <c r="J562" s="287"/>
      <c r="K562" s="287"/>
      <c r="L562" s="287"/>
      <c r="M562" s="287"/>
      <c r="N562" s="287"/>
      <c r="O562" s="82"/>
      <c r="P562" s="17"/>
      <c r="Q562" s="17"/>
      <c r="R562" s="134"/>
      <c r="S562" s="82"/>
      <c r="T562" s="82"/>
      <c r="U562" s="82"/>
      <c r="V562" s="82"/>
      <c r="W562" s="17"/>
      <c r="X562" s="17"/>
      <c r="Y562" s="17"/>
      <c r="Z562" s="17"/>
      <c r="AA562" s="17"/>
      <c r="AB562" s="17"/>
      <c r="AC562" s="17"/>
      <c r="AD562" s="17"/>
      <c r="AE562" s="17"/>
      <c r="AF562" s="17"/>
      <c r="AG562" s="17"/>
      <c r="AH562" s="17"/>
      <c r="AI562" s="17"/>
      <c r="AJ562" s="17"/>
      <c r="AK562" s="17"/>
      <c r="AL562" s="17"/>
      <c r="AM562" s="17"/>
      <c r="AN562" s="17"/>
      <c r="AO562" s="17"/>
      <c r="AP562" s="17"/>
      <c r="AQ562" s="17"/>
      <c r="AR562" s="17"/>
      <c r="AS562" s="17"/>
      <c r="AT562" s="17"/>
      <c r="AU562" s="17"/>
      <c r="AV562" s="17"/>
      <c r="AW562" s="17"/>
      <c r="AX562" s="17"/>
      <c r="AY562" s="17"/>
      <c r="AZ562" s="17"/>
      <c r="BA562" s="17"/>
      <c r="BB562" s="17"/>
      <c r="BC562" s="17"/>
      <c r="BD562" s="17"/>
      <c r="BE562" s="17"/>
      <c r="BF562" s="17"/>
      <c r="BG562" s="17"/>
      <c r="BH562" s="17"/>
      <c r="BI562" s="17"/>
      <c r="BJ562" s="17"/>
      <c r="BK562" s="17"/>
      <c r="BL562" s="17"/>
      <c r="BM562" s="17"/>
      <c r="BN562" s="17"/>
      <c r="BO562" s="17"/>
      <c r="BP562" s="17"/>
      <c r="BQ562" s="17"/>
      <c r="BR562" s="17"/>
      <c r="BS562" s="17"/>
      <c r="BT562" s="17"/>
      <c r="BU562" s="17"/>
      <c r="BV562" s="17"/>
      <c r="BW562" s="17"/>
      <c r="BX562" s="17"/>
      <c r="BY562" s="17"/>
      <c r="BZ562" s="17"/>
      <c r="CA562" s="17"/>
      <c r="CB562" s="17"/>
      <c r="CC562" s="17"/>
      <c r="CD562" s="17"/>
      <c r="CE562" s="17"/>
      <c r="CF562" s="17"/>
      <c r="CG562" s="17"/>
      <c r="CH562" s="17"/>
      <c r="CI562" s="17"/>
      <c r="CJ562" s="17"/>
      <c r="CK562" s="17"/>
      <c r="CL562" s="17"/>
      <c r="CM562" s="17"/>
      <c r="CN562" s="17"/>
      <c r="CO562" s="17"/>
      <c r="CP562" s="17"/>
      <c r="CQ562" s="17"/>
      <c r="CR562" s="17"/>
      <c r="CS562" s="17"/>
      <c r="CT562" s="17"/>
      <c r="CU562" s="17"/>
      <c r="CV562" s="17"/>
      <c r="CW562" s="17"/>
      <c r="CX562" s="17"/>
      <c r="CY562" s="17"/>
      <c r="CZ562" s="17"/>
      <c r="DA562" s="17"/>
      <c r="DB562" s="17"/>
      <c r="DC562" s="17"/>
    </row>
    <row r="563" spans="8:107" ht="18" customHeight="1">
      <c r="H563" s="17"/>
      <c r="I563" s="171"/>
      <c r="J563" s="287"/>
      <c r="K563" s="287"/>
      <c r="L563" s="287"/>
      <c r="M563" s="287"/>
      <c r="N563" s="287"/>
      <c r="O563" s="82"/>
      <c r="P563" s="17"/>
      <c r="Q563" s="17"/>
      <c r="R563" s="134"/>
      <c r="S563" s="82"/>
      <c r="T563" s="82"/>
      <c r="U563" s="82"/>
      <c r="V563" s="82"/>
      <c r="W563" s="17"/>
      <c r="X563" s="17"/>
      <c r="Y563" s="17"/>
      <c r="Z563" s="17"/>
      <c r="AA563" s="17"/>
      <c r="AB563" s="17"/>
      <c r="AC563" s="17"/>
      <c r="AD563" s="17"/>
      <c r="AE563" s="17"/>
      <c r="AF563" s="17"/>
      <c r="AG563" s="17"/>
      <c r="AH563" s="17"/>
      <c r="AI563" s="17"/>
      <c r="AJ563" s="17"/>
      <c r="AK563" s="17"/>
      <c r="AL563" s="17"/>
      <c r="AM563" s="17"/>
      <c r="AN563" s="17"/>
      <c r="AO563" s="17"/>
      <c r="AP563" s="17"/>
      <c r="AQ563" s="17"/>
      <c r="AR563" s="17"/>
      <c r="AS563" s="17"/>
      <c r="AT563" s="17"/>
      <c r="AU563" s="17"/>
      <c r="AV563" s="17"/>
      <c r="AW563" s="17"/>
      <c r="AX563" s="17"/>
      <c r="AY563" s="17"/>
      <c r="AZ563" s="17"/>
      <c r="BA563" s="17"/>
      <c r="BB563" s="17"/>
      <c r="BC563" s="17"/>
      <c r="BD563" s="17"/>
      <c r="BE563" s="17"/>
      <c r="BF563" s="17"/>
      <c r="BG563" s="17"/>
      <c r="BH563" s="17"/>
      <c r="BI563" s="17"/>
      <c r="BJ563" s="17"/>
      <c r="BK563" s="17"/>
      <c r="BL563" s="17"/>
      <c r="BM563" s="17"/>
      <c r="BN563" s="17"/>
      <c r="BO563" s="17"/>
      <c r="BP563" s="17"/>
      <c r="BQ563" s="17"/>
      <c r="BR563" s="17"/>
      <c r="BS563" s="17"/>
      <c r="BT563" s="17"/>
      <c r="BU563" s="17"/>
      <c r="BV563" s="17"/>
      <c r="BW563" s="17"/>
      <c r="BX563" s="17"/>
      <c r="BY563" s="17"/>
      <c r="BZ563" s="17"/>
      <c r="CA563" s="17"/>
      <c r="CB563" s="17"/>
      <c r="CC563" s="17"/>
      <c r="CD563" s="17"/>
      <c r="CE563" s="17"/>
      <c r="CF563" s="17"/>
      <c r="CG563" s="17"/>
      <c r="CH563" s="17"/>
      <c r="CI563" s="17"/>
      <c r="CJ563" s="17"/>
      <c r="CK563" s="17"/>
      <c r="CL563" s="17"/>
      <c r="CM563" s="17"/>
      <c r="CN563" s="17"/>
      <c r="CO563" s="17"/>
      <c r="CP563" s="17"/>
      <c r="CQ563" s="17"/>
      <c r="CR563" s="17"/>
      <c r="CS563" s="17"/>
      <c r="CT563" s="17"/>
      <c r="CU563" s="17"/>
      <c r="CV563" s="17"/>
      <c r="CW563" s="17"/>
      <c r="CX563" s="17"/>
      <c r="CY563" s="17"/>
      <c r="CZ563" s="17"/>
      <c r="DA563" s="17"/>
      <c r="DB563" s="17"/>
      <c r="DC563" s="17"/>
    </row>
    <row r="564" spans="8:107" ht="18" customHeight="1">
      <c r="H564" s="17"/>
      <c r="I564" s="171"/>
      <c r="J564" s="287"/>
      <c r="K564" s="287"/>
      <c r="L564" s="287"/>
      <c r="M564" s="287"/>
      <c r="N564" s="287"/>
      <c r="O564" s="82"/>
      <c r="P564" s="17"/>
      <c r="Q564" s="17"/>
      <c r="R564" s="134"/>
      <c r="S564" s="82"/>
      <c r="T564" s="82"/>
      <c r="U564" s="82"/>
      <c r="V564" s="82"/>
      <c r="W564" s="17"/>
      <c r="X564" s="17"/>
      <c r="Y564" s="17"/>
      <c r="Z564" s="17"/>
      <c r="AA564" s="17"/>
      <c r="AB564" s="17"/>
      <c r="AC564" s="17"/>
      <c r="AD564" s="17"/>
      <c r="AE564" s="17"/>
      <c r="AF564" s="17"/>
      <c r="AG564" s="17"/>
      <c r="AH564" s="17"/>
      <c r="AI564" s="17"/>
      <c r="AJ564" s="17"/>
      <c r="AK564" s="17"/>
      <c r="AL564" s="17"/>
      <c r="AM564" s="17"/>
      <c r="AN564" s="17"/>
      <c r="AO564" s="17"/>
      <c r="AP564" s="17"/>
      <c r="AQ564" s="17"/>
      <c r="AR564" s="17"/>
      <c r="AS564" s="17"/>
      <c r="AT564" s="17"/>
      <c r="AU564" s="17"/>
      <c r="AV564" s="17"/>
      <c r="AW564" s="17"/>
      <c r="AX564" s="17"/>
      <c r="AY564" s="17"/>
      <c r="AZ564" s="17"/>
      <c r="BA564" s="17"/>
      <c r="BB564" s="17"/>
      <c r="BC564" s="17"/>
      <c r="BD564" s="17"/>
      <c r="BE564" s="17"/>
      <c r="BF564" s="17"/>
      <c r="BG564" s="17"/>
      <c r="BH564" s="17"/>
      <c r="BI564" s="17"/>
      <c r="BJ564" s="17"/>
      <c r="BK564" s="17"/>
      <c r="BL564" s="17"/>
      <c r="BM564" s="17"/>
      <c r="BN564" s="17"/>
      <c r="BO564" s="17"/>
      <c r="BP564" s="17"/>
      <c r="BQ564" s="17"/>
      <c r="BR564" s="17"/>
      <c r="BS564" s="17"/>
      <c r="BT564" s="17"/>
      <c r="BU564" s="17"/>
      <c r="BV564" s="17"/>
      <c r="BW564" s="17"/>
      <c r="BX564" s="17"/>
      <c r="BY564" s="17"/>
      <c r="BZ564" s="17"/>
      <c r="CA564" s="17"/>
      <c r="CB564" s="17"/>
      <c r="CC564" s="17"/>
      <c r="CD564" s="17"/>
      <c r="CE564" s="17"/>
      <c r="CF564" s="17"/>
      <c r="CG564" s="17"/>
      <c r="CH564" s="17"/>
      <c r="CI564" s="17"/>
      <c r="CJ564" s="17"/>
      <c r="CK564" s="17"/>
      <c r="CL564" s="17"/>
      <c r="CM564" s="17"/>
      <c r="CN564" s="17"/>
      <c r="CO564" s="17"/>
      <c r="CP564" s="17"/>
      <c r="CQ564" s="17"/>
      <c r="CR564" s="17"/>
      <c r="CS564" s="17"/>
      <c r="CT564" s="17"/>
      <c r="CU564" s="17"/>
      <c r="CV564" s="17"/>
      <c r="CW564" s="17"/>
      <c r="CX564" s="17"/>
      <c r="CY564" s="17"/>
      <c r="CZ564" s="17"/>
      <c r="DA564" s="17"/>
      <c r="DB564" s="17"/>
      <c r="DC564" s="17"/>
    </row>
    <row r="565" spans="8:107" ht="18" customHeight="1">
      <c r="H565" s="17"/>
      <c r="I565" s="171"/>
      <c r="J565" s="287"/>
      <c r="K565" s="287"/>
      <c r="L565" s="287"/>
      <c r="M565" s="287"/>
      <c r="N565" s="287"/>
      <c r="O565" s="82"/>
      <c r="P565" s="17"/>
      <c r="Q565" s="17"/>
      <c r="R565" s="134"/>
      <c r="S565" s="82"/>
      <c r="T565" s="82"/>
      <c r="U565" s="82"/>
      <c r="V565" s="82"/>
      <c r="W565" s="17"/>
      <c r="X565" s="17"/>
      <c r="Y565" s="17"/>
      <c r="Z565" s="17"/>
      <c r="AA565" s="17"/>
      <c r="AB565" s="17"/>
      <c r="AC565" s="17"/>
      <c r="AD565" s="17"/>
      <c r="AE565" s="17"/>
      <c r="AF565" s="17"/>
      <c r="AG565" s="17"/>
      <c r="AH565" s="17"/>
      <c r="AI565" s="17"/>
      <c r="AJ565" s="17"/>
      <c r="AK565" s="17"/>
      <c r="AL565" s="17"/>
      <c r="AM565" s="17"/>
      <c r="AN565" s="17"/>
      <c r="AO565" s="17"/>
      <c r="AP565" s="17"/>
      <c r="AQ565" s="17"/>
      <c r="AR565" s="17"/>
      <c r="AS565" s="17"/>
      <c r="AT565" s="17"/>
      <c r="AU565" s="17"/>
      <c r="AV565" s="17"/>
      <c r="AW565" s="17"/>
      <c r="AX565" s="17"/>
      <c r="AY565" s="17"/>
      <c r="AZ565" s="17"/>
      <c r="BA565" s="17"/>
      <c r="BB565" s="17"/>
      <c r="BC565" s="17"/>
      <c r="BD565" s="17"/>
      <c r="BE565" s="17"/>
      <c r="BF565" s="17"/>
      <c r="BG565" s="17"/>
      <c r="BH565" s="17"/>
      <c r="BI565" s="17"/>
      <c r="BJ565" s="17"/>
      <c r="BK565" s="17"/>
      <c r="BL565" s="17"/>
      <c r="BM565" s="17"/>
      <c r="BN565" s="17"/>
      <c r="BO565" s="17"/>
      <c r="BP565" s="17"/>
      <c r="BQ565" s="17"/>
      <c r="BR565" s="17"/>
      <c r="BS565" s="17"/>
      <c r="BT565" s="17"/>
      <c r="BU565" s="17"/>
      <c r="BV565" s="17"/>
      <c r="BW565" s="17"/>
      <c r="BX565" s="17"/>
      <c r="BY565" s="17"/>
      <c r="BZ565" s="17"/>
      <c r="CA565" s="17"/>
      <c r="CB565" s="17"/>
      <c r="CC565" s="17"/>
      <c r="CD565" s="17"/>
      <c r="CE565" s="17"/>
      <c r="CF565" s="17"/>
      <c r="CG565" s="17"/>
      <c r="CH565" s="17"/>
      <c r="CI565" s="17"/>
      <c r="CJ565" s="17"/>
      <c r="CK565" s="17"/>
      <c r="CL565" s="17"/>
      <c r="CM565" s="17"/>
      <c r="CN565" s="17"/>
      <c r="CO565" s="17"/>
      <c r="CP565" s="17"/>
      <c r="CQ565" s="17"/>
      <c r="CR565" s="17"/>
      <c r="CS565" s="17"/>
      <c r="CT565" s="17"/>
      <c r="CU565" s="17"/>
      <c r="CV565" s="17"/>
      <c r="CW565" s="17"/>
      <c r="CX565" s="17"/>
      <c r="CY565" s="17"/>
      <c r="CZ565" s="17"/>
      <c r="DA565" s="17"/>
      <c r="DB565" s="17"/>
      <c r="DC565" s="17"/>
    </row>
    <row r="566" spans="8:107" ht="18" customHeight="1">
      <c r="H566" s="17"/>
      <c r="I566" s="171"/>
      <c r="J566" s="287"/>
      <c r="K566" s="287"/>
      <c r="L566" s="287"/>
      <c r="M566" s="287"/>
      <c r="N566" s="287"/>
      <c r="O566" s="82"/>
      <c r="P566" s="17"/>
      <c r="Q566" s="17"/>
      <c r="R566" s="134"/>
      <c r="S566" s="82"/>
      <c r="T566" s="82"/>
      <c r="U566" s="82"/>
      <c r="V566" s="82"/>
      <c r="W566" s="17"/>
      <c r="X566" s="17"/>
      <c r="Y566" s="17"/>
      <c r="Z566" s="17"/>
      <c r="AA566" s="17"/>
      <c r="AB566" s="17"/>
      <c r="AC566" s="17"/>
      <c r="AD566" s="17"/>
      <c r="AE566" s="17"/>
      <c r="AF566" s="17"/>
      <c r="AG566" s="17"/>
      <c r="AH566" s="17"/>
      <c r="AI566" s="17"/>
      <c r="AJ566" s="17"/>
      <c r="AK566" s="17"/>
      <c r="AL566" s="17"/>
      <c r="AM566" s="17"/>
      <c r="AN566" s="17"/>
      <c r="AO566" s="17"/>
      <c r="AP566" s="17"/>
      <c r="AQ566" s="17"/>
      <c r="AR566" s="17"/>
      <c r="AS566" s="17"/>
      <c r="AT566" s="17"/>
      <c r="AU566" s="17"/>
      <c r="AV566" s="17"/>
      <c r="AW566" s="17"/>
      <c r="AX566" s="17"/>
      <c r="AY566" s="17"/>
      <c r="AZ566" s="17"/>
      <c r="BA566" s="17"/>
      <c r="BB566" s="17"/>
      <c r="BC566" s="17"/>
      <c r="BD566" s="17"/>
      <c r="BE566" s="17"/>
      <c r="BF566" s="17"/>
      <c r="BG566" s="17"/>
      <c r="BH566" s="17"/>
      <c r="BI566" s="17"/>
      <c r="BJ566" s="17"/>
      <c r="BK566" s="17"/>
      <c r="BL566" s="17"/>
      <c r="BM566" s="17"/>
      <c r="BN566" s="17"/>
      <c r="BO566" s="17"/>
      <c r="BP566" s="17"/>
      <c r="BQ566" s="17"/>
      <c r="BR566" s="17"/>
      <c r="BS566" s="17"/>
      <c r="BT566" s="17"/>
      <c r="BU566" s="17"/>
      <c r="BV566" s="17"/>
      <c r="BW566" s="17"/>
      <c r="BX566" s="17"/>
      <c r="BY566" s="17"/>
      <c r="BZ566" s="17"/>
      <c r="CA566" s="17"/>
      <c r="CB566" s="17"/>
      <c r="CC566" s="17"/>
      <c r="CD566" s="17"/>
      <c r="CE566" s="17"/>
      <c r="CF566" s="17"/>
      <c r="CG566" s="17"/>
      <c r="CH566" s="17"/>
      <c r="CI566" s="17"/>
      <c r="CJ566" s="17"/>
      <c r="CK566" s="17"/>
      <c r="CL566" s="17"/>
      <c r="CM566" s="17"/>
      <c r="CN566" s="17"/>
      <c r="CO566" s="17"/>
      <c r="CP566" s="17"/>
      <c r="CQ566" s="17"/>
      <c r="CR566" s="17"/>
      <c r="CS566" s="17"/>
      <c r="CT566" s="17"/>
      <c r="CU566" s="17"/>
      <c r="CV566" s="17"/>
      <c r="CW566" s="17"/>
      <c r="CX566" s="17"/>
      <c r="CY566" s="17"/>
      <c r="CZ566" s="17"/>
      <c r="DA566" s="17"/>
      <c r="DB566" s="17"/>
      <c r="DC566" s="17"/>
    </row>
    <row r="567" spans="8:107" ht="18" customHeight="1">
      <c r="H567" s="17"/>
      <c r="I567" s="171"/>
      <c r="J567" s="287"/>
      <c r="K567" s="287"/>
      <c r="L567" s="287"/>
      <c r="M567" s="287"/>
      <c r="N567" s="287"/>
      <c r="O567" s="82"/>
      <c r="P567" s="17"/>
      <c r="Q567" s="17"/>
      <c r="R567" s="134"/>
      <c r="S567" s="82"/>
      <c r="T567" s="82"/>
      <c r="U567" s="82"/>
      <c r="V567" s="82"/>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c r="BL567" s="17"/>
      <c r="BM567" s="17"/>
      <c r="BN567" s="17"/>
      <c r="BO567" s="17"/>
      <c r="BP567" s="17"/>
      <c r="BQ567" s="17"/>
      <c r="BR567" s="17"/>
      <c r="BS567" s="17"/>
      <c r="BT567" s="17"/>
      <c r="BU567" s="17"/>
      <c r="BV567" s="17"/>
      <c r="BW567" s="17"/>
      <c r="BX567" s="17"/>
      <c r="BY567" s="17"/>
      <c r="BZ567" s="17"/>
      <c r="CA567" s="17"/>
      <c r="CB567" s="17"/>
      <c r="CC567" s="17"/>
      <c r="CD567" s="17"/>
      <c r="CE567" s="17"/>
      <c r="CF567" s="17"/>
      <c r="CG567" s="17"/>
      <c r="CH567" s="17"/>
      <c r="CI567" s="17"/>
      <c r="CJ567" s="17"/>
      <c r="CK567" s="17"/>
      <c r="CL567" s="17"/>
      <c r="CM567" s="17"/>
      <c r="CN567" s="17"/>
      <c r="CO567" s="17"/>
      <c r="CP567" s="17"/>
      <c r="CQ567" s="17"/>
      <c r="CR567" s="17"/>
      <c r="CS567" s="17"/>
      <c r="CT567" s="17"/>
      <c r="CU567" s="17"/>
      <c r="CV567" s="17"/>
      <c r="CW567" s="17"/>
      <c r="CX567" s="17"/>
      <c r="CY567" s="17"/>
      <c r="CZ567" s="17"/>
      <c r="DA567" s="17"/>
      <c r="DB567" s="17"/>
      <c r="DC567" s="17"/>
    </row>
    <row r="568" spans="8:107" ht="18" customHeight="1">
      <c r="H568" s="17"/>
      <c r="I568" s="171"/>
      <c r="J568" s="287"/>
      <c r="K568" s="287"/>
      <c r="L568" s="287"/>
      <c r="M568" s="287"/>
      <c r="N568" s="287"/>
      <c r="O568" s="82"/>
      <c r="P568" s="17"/>
      <c r="Q568" s="17"/>
      <c r="R568" s="134"/>
      <c r="S568" s="82"/>
      <c r="T568" s="82"/>
      <c r="U568" s="82"/>
      <c r="V568" s="82"/>
      <c r="W568" s="17"/>
      <c r="X568" s="17"/>
      <c r="Y568" s="17"/>
      <c r="Z568" s="17"/>
      <c r="AA568" s="17"/>
      <c r="AB568" s="17"/>
      <c r="AC568" s="17"/>
      <c r="AD568" s="17"/>
      <c r="AE568" s="17"/>
      <c r="AF568" s="17"/>
      <c r="AG568" s="17"/>
      <c r="AH568" s="17"/>
      <c r="AI568" s="17"/>
      <c r="AJ568" s="17"/>
      <c r="AK568" s="17"/>
      <c r="AL568" s="17"/>
      <c r="AM568" s="17"/>
      <c r="AN568" s="17"/>
      <c r="AO568" s="17"/>
      <c r="AP568" s="17"/>
      <c r="AQ568" s="17"/>
      <c r="AR568" s="17"/>
      <c r="AS568" s="17"/>
      <c r="AT568" s="17"/>
      <c r="AU568" s="17"/>
      <c r="AV568" s="17"/>
      <c r="AW568" s="17"/>
      <c r="AX568" s="17"/>
      <c r="AY568" s="17"/>
      <c r="AZ568" s="17"/>
      <c r="BA568" s="17"/>
      <c r="BB568" s="17"/>
      <c r="BC568" s="17"/>
      <c r="BD568" s="17"/>
      <c r="BE568" s="17"/>
      <c r="BF568" s="17"/>
      <c r="BG568" s="17"/>
      <c r="BH568" s="17"/>
      <c r="BI568" s="17"/>
      <c r="BJ568" s="17"/>
      <c r="BK568" s="17"/>
      <c r="BL568" s="17"/>
      <c r="BM568" s="17"/>
      <c r="BN568" s="17"/>
      <c r="BO568" s="17"/>
      <c r="BP568" s="17"/>
      <c r="BQ568" s="17"/>
      <c r="BR568" s="17"/>
      <c r="BS568" s="17"/>
      <c r="BT568" s="17"/>
      <c r="BU568" s="17"/>
      <c r="BV568" s="17"/>
      <c r="BW568" s="17"/>
      <c r="BX568" s="17"/>
      <c r="BY568" s="17"/>
      <c r="BZ568" s="17"/>
      <c r="CA568" s="17"/>
      <c r="CB568" s="17"/>
      <c r="CC568" s="17"/>
      <c r="CD568" s="17"/>
      <c r="CE568" s="17"/>
      <c r="CF568" s="17"/>
      <c r="CG568" s="17"/>
      <c r="CH568" s="17"/>
      <c r="CI568" s="17"/>
      <c r="CJ568" s="17"/>
      <c r="CK568" s="17"/>
      <c r="CL568" s="17"/>
      <c r="CM568" s="17"/>
      <c r="CN568" s="17"/>
      <c r="CO568" s="17"/>
      <c r="CP568" s="17"/>
      <c r="CQ568" s="17"/>
      <c r="CR568" s="17"/>
      <c r="CS568" s="17"/>
      <c r="CT568" s="17"/>
      <c r="CU568" s="17"/>
      <c r="CV568" s="17"/>
      <c r="CW568" s="17"/>
      <c r="CX568" s="17"/>
      <c r="CY568" s="17"/>
      <c r="CZ568" s="17"/>
      <c r="DA568" s="17"/>
      <c r="DB568" s="17"/>
      <c r="DC568" s="17"/>
    </row>
    <row r="569" spans="8:107" ht="18" customHeight="1">
      <c r="H569" s="17"/>
      <c r="I569" s="171"/>
      <c r="J569" s="287"/>
      <c r="K569" s="287"/>
      <c r="L569" s="287"/>
      <c r="M569" s="287"/>
      <c r="N569" s="287"/>
      <c r="O569" s="82"/>
      <c r="P569" s="17"/>
      <c r="Q569" s="17"/>
      <c r="R569" s="134"/>
      <c r="S569" s="82"/>
      <c r="T569" s="82"/>
      <c r="U569" s="82"/>
      <c r="V569" s="82"/>
      <c r="W569" s="17"/>
      <c r="X569" s="17"/>
      <c r="Y569" s="17"/>
      <c r="Z569" s="17"/>
      <c r="AA569" s="17"/>
      <c r="AB569" s="17"/>
      <c r="AC569" s="17"/>
      <c r="AD569" s="17"/>
      <c r="AE569" s="17"/>
      <c r="AF569" s="17"/>
      <c r="AG569" s="17"/>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c r="BL569" s="17"/>
      <c r="BM569" s="17"/>
      <c r="BN569" s="17"/>
      <c r="BO569" s="17"/>
      <c r="BP569" s="17"/>
      <c r="BQ569" s="17"/>
      <c r="BR569" s="17"/>
      <c r="BS569" s="17"/>
      <c r="BT569" s="17"/>
      <c r="BU569" s="17"/>
      <c r="BV569" s="17"/>
      <c r="BW569" s="17"/>
      <c r="BX569" s="17"/>
      <c r="BY569" s="17"/>
      <c r="BZ569" s="17"/>
      <c r="CA569" s="17"/>
      <c r="CB569" s="17"/>
      <c r="CC569" s="17"/>
      <c r="CD569" s="17"/>
      <c r="CE569" s="17"/>
      <c r="CF569" s="17"/>
      <c r="CG569" s="17"/>
      <c r="CH569" s="17"/>
      <c r="CI569" s="17"/>
      <c r="CJ569" s="17"/>
      <c r="CK569" s="17"/>
      <c r="CL569" s="17"/>
      <c r="CM569" s="17"/>
      <c r="CN569" s="17"/>
      <c r="CO569" s="17"/>
      <c r="CP569" s="17"/>
      <c r="CQ569" s="17"/>
      <c r="CR569" s="17"/>
      <c r="CS569" s="17"/>
      <c r="CT569" s="17"/>
      <c r="CU569" s="17"/>
      <c r="CV569" s="17"/>
      <c r="CW569" s="17"/>
      <c r="CX569" s="17"/>
      <c r="CY569" s="17"/>
      <c r="CZ569" s="17"/>
      <c r="DA569" s="17"/>
      <c r="DB569" s="17"/>
      <c r="DC569" s="17"/>
    </row>
    <row r="570" spans="8:107" ht="18" customHeight="1">
      <c r="H570" s="17"/>
      <c r="I570" s="171"/>
      <c r="J570" s="287"/>
      <c r="K570" s="287"/>
      <c r="L570" s="287"/>
      <c r="M570" s="287"/>
      <c r="N570" s="287"/>
      <c r="O570" s="82"/>
      <c r="P570" s="17"/>
      <c r="Q570" s="17"/>
      <c r="R570" s="134"/>
      <c r="S570" s="82"/>
      <c r="T570" s="82"/>
      <c r="U570" s="82"/>
      <c r="V570" s="82"/>
      <c r="W570" s="17"/>
      <c r="X570" s="17"/>
      <c r="Y570" s="17"/>
      <c r="Z570" s="17"/>
      <c r="AA570" s="17"/>
      <c r="AB570" s="17"/>
      <c r="AC570" s="17"/>
      <c r="AD570" s="17"/>
      <c r="AE570" s="17"/>
      <c r="AF570" s="17"/>
      <c r="AG570" s="17"/>
      <c r="AH570" s="17"/>
      <c r="AI570" s="17"/>
      <c r="AJ570" s="17"/>
      <c r="AK570" s="17"/>
      <c r="AL570" s="17"/>
      <c r="AM570" s="17"/>
      <c r="AN570" s="17"/>
      <c r="AO570" s="17"/>
      <c r="AP570" s="17"/>
      <c r="AQ570" s="17"/>
      <c r="AR570" s="17"/>
      <c r="AS570" s="17"/>
      <c r="AT570" s="17"/>
      <c r="AU570" s="17"/>
      <c r="AV570" s="17"/>
      <c r="AW570" s="17"/>
      <c r="AX570" s="17"/>
      <c r="AY570" s="17"/>
      <c r="AZ570" s="17"/>
      <c r="BA570" s="17"/>
      <c r="BB570" s="17"/>
      <c r="BC570" s="17"/>
      <c r="BD570" s="17"/>
      <c r="BE570" s="17"/>
      <c r="BF570" s="17"/>
      <c r="BG570" s="17"/>
      <c r="BH570" s="17"/>
      <c r="BI570" s="17"/>
      <c r="BJ570" s="17"/>
      <c r="BK570" s="17"/>
      <c r="BL570" s="17"/>
      <c r="BM570" s="17"/>
      <c r="BN570" s="17"/>
      <c r="BO570" s="17"/>
      <c r="BP570" s="17"/>
      <c r="BQ570" s="17"/>
      <c r="BR570" s="17"/>
      <c r="BS570" s="17"/>
      <c r="BT570" s="17"/>
      <c r="BU570" s="17"/>
      <c r="BV570" s="17"/>
      <c r="BW570" s="17"/>
      <c r="BX570" s="17"/>
      <c r="BY570" s="17"/>
      <c r="BZ570" s="17"/>
      <c r="CA570" s="17"/>
      <c r="CB570" s="17"/>
      <c r="CC570" s="17"/>
      <c r="CD570" s="17"/>
      <c r="CE570" s="17"/>
      <c r="CF570" s="17"/>
      <c r="CG570" s="17"/>
      <c r="CH570" s="17"/>
      <c r="CI570" s="17"/>
      <c r="CJ570" s="17"/>
      <c r="CK570" s="17"/>
      <c r="CL570" s="17"/>
      <c r="CM570" s="17"/>
      <c r="CN570" s="17"/>
      <c r="CO570" s="17"/>
      <c r="CP570" s="17"/>
      <c r="CQ570" s="17"/>
      <c r="CR570" s="17"/>
      <c r="CS570" s="17"/>
      <c r="CT570" s="17"/>
      <c r="CU570" s="17"/>
      <c r="CV570" s="17"/>
      <c r="CW570" s="17"/>
      <c r="CX570" s="17"/>
      <c r="CY570" s="17"/>
      <c r="CZ570" s="17"/>
      <c r="DA570" s="17"/>
      <c r="DB570" s="17"/>
      <c r="DC570" s="17"/>
    </row>
    <row r="571" spans="8:107" ht="18" customHeight="1">
      <c r="H571" s="17"/>
      <c r="I571" s="171"/>
      <c r="J571" s="287"/>
      <c r="K571" s="287"/>
      <c r="L571" s="287"/>
      <c r="M571" s="287"/>
      <c r="N571" s="287"/>
      <c r="O571" s="82"/>
      <c r="P571" s="17"/>
      <c r="Q571" s="17"/>
      <c r="R571" s="134"/>
      <c r="S571" s="82"/>
      <c r="T571" s="82"/>
      <c r="U571" s="82"/>
      <c r="V571" s="82"/>
      <c r="W571" s="17"/>
      <c r="X571" s="17"/>
      <c r="Y571" s="17"/>
      <c r="Z571" s="17"/>
      <c r="AA571" s="17"/>
      <c r="AB571" s="17"/>
      <c r="AC571" s="17"/>
      <c r="AD571" s="17"/>
      <c r="AE571" s="17"/>
      <c r="AF571" s="17"/>
      <c r="AG571" s="17"/>
      <c r="AH571" s="17"/>
      <c r="AI571" s="17"/>
      <c r="AJ571" s="17"/>
      <c r="AK571" s="17"/>
      <c r="AL571" s="17"/>
      <c r="AM571" s="17"/>
      <c r="AN571" s="17"/>
      <c r="AO571" s="17"/>
      <c r="AP571" s="17"/>
      <c r="AQ571" s="17"/>
      <c r="AR571" s="17"/>
      <c r="AS571" s="17"/>
      <c r="AT571" s="17"/>
      <c r="AU571" s="17"/>
      <c r="AV571" s="17"/>
      <c r="AW571" s="17"/>
      <c r="AX571" s="17"/>
      <c r="AY571" s="17"/>
      <c r="AZ571" s="17"/>
      <c r="BA571" s="17"/>
      <c r="BB571" s="17"/>
      <c r="BC571" s="17"/>
      <c r="BD571" s="17"/>
      <c r="BE571" s="17"/>
      <c r="BF571" s="17"/>
      <c r="BG571" s="17"/>
      <c r="BH571" s="17"/>
      <c r="BI571" s="17"/>
      <c r="BJ571" s="17"/>
      <c r="BK571" s="17"/>
      <c r="BL571" s="17"/>
      <c r="BM571" s="17"/>
      <c r="BN571" s="17"/>
      <c r="BO571" s="17"/>
      <c r="BP571" s="17"/>
      <c r="BQ571" s="17"/>
      <c r="BR571" s="17"/>
      <c r="BS571" s="17"/>
      <c r="BT571" s="17"/>
      <c r="BU571" s="17"/>
      <c r="BV571" s="17"/>
      <c r="BW571" s="17"/>
      <c r="BX571" s="17"/>
      <c r="BY571" s="17"/>
      <c r="BZ571" s="17"/>
      <c r="CA571" s="17"/>
      <c r="CB571" s="17"/>
      <c r="CC571" s="17"/>
      <c r="CD571" s="17"/>
      <c r="CE571" s="17"/>
      <c r="CF571" s="17"/>
      <c r="CG571" s="17"/>
      <c r="CH571" s="17"/>
      <c r="CI571" s="17"/>
      <c r="CJ571" s="17"/>
      <c r="CK571" s="17"/>
      <c r="CL571" s="17"/>
      <c r="CM571" s="17"/>
      <c r="CN571" s="17"/>
      <c r="CO571" s="17"/>
      <c r="CP571" s="17"/>
      <c r="CQ571" s="17"/>
      <c r="CR571" s="17"/>
      <c r="CS571" s="17"/>
      <c r="CT571" s="17"/>
      <c r="CU571" s="17"/>
      <c r="CV571" s="17"/>
      <c r="CW571" s="17"/>
      <c r="CX571" s="17"/>
      <c r="CY571" s="17"/>
      <c r="CZ571" s="17"/>
      <c r="DA571" s="17"/>
      <c r="DB571" s="17"/>
      <c r="DC571" s="17"/>
    </row>
    <row r="572" spans="8:107" ht="18" customHeight="1">
      <c r="H572" s="17"/>
      <c r="I572" s="171"/>
      <c r="J572" s="287"/>
      <c r="K572" s="287"/>
      <c r="L572" s="287"/>
      <c r="M572" s="287"/>
      <c r="N572" s="287"/>
      <c r="O572" s="82"/>
      <c r="P572" s="17"/>
      <c r="Q572" s="17"/>
      <c r="R572" s="134"/>
      <c r="S572" s="82"/>
      <c r="T572" s="82"/>
      <c r="U572" s="82"/>
      <c r="V572" s="82"/>
      <c r="W572" s="17"/>
      <c r="X572" s="17"/>
      <c r="Y572" s="17"/>
      <c r="Z572" s="17"/>
      <c r="AA572" s="17"/>
      <c r="AB572" s="17"/>
      <c r="AC572" s="17"/>
      <c r="AD572" s="17"/>
      <c r="AE572" s="17"/>
      <c r="AF572" s="17"/>
      <c r="AG572" s="17"/>
      <c r="AH572" s="17"/>
      <c r="AI572" s="17"/>
      <c r="AJ572" s="17"/>
      <c r="AK572" s="17"/>
      <c r="AL572" s="17"/>
      <c r="AM572" s="17"/>
      <c r="AN572" s="17"/>
      <c r="AO572" s="17"/>
      <c r="AP572" s="17"/>
      <c r="AQ572" s="17"/>
      <c r="AR572" s="17"/>
      <c r="AS572" s="17"/>
      <c r="AT572" s="17"/>
      <c r="AU572" s="17"/>
      <c r="AV572" s="17"/>
      <c r="AW572" s="17"/>
      <c r="AX572" s="17"/>
      <c r="AY572" s="17"/>
      <c r="AZ572" s="17"/>
      <c r="BA572" s="17"/>
      <c r="BB572" s="17"/>
      <c r="BC572" s="17"/>
      <c r="BD572" s="17"/>
      <c r="BE572" s="17"/>
      <c r="BF572" s="17"/>
      <c r="BG572" s="17"/>
      <c r="BH572" s="17"/>
      <c r="BI572" s="17"/>
      <c r="BJ572" s="17"/>
      <c r="BK572" s="17"/>
      <c r="BL572" s="17"/>
      <c r="BM572" s="17"/>
      <c r="BN572" s="17"/>
      <c r="BO572" s="17"/>
      <c r="BP572" s="17"/>
      <c r="BQ572" s="17"/>
      <c r="BR572" s="17"/>
      <c r="BS572" s="17"/>
      <c r="BT572" s="17"/>
      <c r="BU572" s="17"/>
      <c r="BV572" s="17"/>
      <c r="BW572" s="17"/>
      <c r="BX572" s="17"/>
      <c r="BY572" s="17"/>
      <c r="BZ572" s="17"/>
      <c r="CA572" s="17"/>
      <c r="CB572" s="17"/>
      <c r="CC572" s="17"/>
      <c r="CD572" s="17"/>
      <c r="CE572" s="17"/>
      <c r="CF572" s="17"/>
      <c r="CG572" s="17"/>
      <c r="CH572" s="17"/>
      <c r="CI572" s="17"/>
      <c r="CJ572" s="17"/>
      <c r="CK572" s="17"/>
      <c r="CL572" s="17"/>
      <c r="CM572" s="17"/>
      <c r="CN572" s="17"/>
      <c r="CO572" s="17"/>
      <c r="CP572" s="17"/>
      <c r="CQ572" s="17"/>
      <c r="CR572" s="17"/>
      <c r="CS572" s="17"/>
      <c r="CT572" s="17"/>
      <c r="CU572" s="17"/>
      <c r="CV572" s="17"/>
      <c r="CW572" s="17"/>
      <c r="CX572" s="17"/>
      <c r="CY572" s="17"/>
      <c r="CZ572" s="17"/>
      <c r="DA572" s="17"/>
      <c r="DB572" s="17"/>
      <c r="DC572" s="17"/>
    </row>
    <row r="573" spans="8:107" ht="18" customHeight="1">
      <c r="H573" s="17"/>
      <c r="I573" s="171"/>
      <c r="J573" s="287"/>
      <c r="K573" s="287"/>
      <c r="L573" s="287"/>
      <c r="M573" s="287"/>
      <c r="N573" s="287"/>
      <c r="O573" s="82"/>
      <c r="P573" s="17"/>
      <c r="Q573" s="17"/>
      <c r="R573" s="134"/>
      <c r="S573" s="82"/>
      <c r="T573" s="82"/>
      <c r="U573" s="82"/>
      <c r="V573" s="82"/>
      <c r="W573" s="17"/>
      <c r="X573" s="17"/>
      <c r="Y573" s="17"/>
      <c r="Z573" s="17"/>
      <c r="AA573" s="17"/>
      <c r="AB573" s="17"/>
      <c r="AC573" s="17"/>
      <c r="AD573" s="17"/>
      <c r="AE573" s="17"/>
      <c r="AF573" s="17"/>
      <c r="AG573" s="17"/>
      <c r="AH573" s="17"/>
      <c r="AI573" s="17"/>
      <c r="AJ573" s="17"/>
      <c r="AK573" s="17"/>
      <c r="AL573" s="17"/>
      <c r="AM573" s="17"/>
      <c r="AN573" s="17"/>
      <c r="AO573" s="17"/>
      <c r="AP573" s="17"/>
      <c r="AQ573" s="17"/>
      <c r="AR573" s="17"/>
      <c r="AS573" s="17"/>
      <c r="AT573" s="17"/>
      <c r="AU573" s="17"/>
      <c r="AV573" s="17"/>
      <c r="AW573" s="17"/>
      <c r="AX573" s="17"/>
      <c r="AY573" s="17"/>
      <c r="AZ573" s="17"/>
      <c r="BA573" s="17"/>
      <c r="BB573" s="17"/>
      <c r="BC573" s="17"/>
      <c r="BD573" s="17"/>
      <c r="BE573" s="17"/>
      <c r="BF573" s="17"/>
      <c r="BG573" s="17"/>
      <c r="BH573" s="17"/>
      <c r="BI573" s="17"/>
      <c r="BJ573" s="17"/>
      <c r="BK573" s="17"/>
      <c r="BL573" s="17"/>
      <c r="BM573" s="17"/>
      <c r="BN573" s="17"/>
      <c r="BO573" s="17"/>
      <c r="BP573" s="17"/>
      <c r="BQ573" s="17"/>
      <c r="BR573" s="17"/>
      <c r="BS573" s="17"/>
      <c r="BT573" s="17"/>
      <c r="BU573" s="17"/>
      <c r="BV573" s="17"/>
      <c r="BW573" s="17"/>
      <c r="BX573" s="17"/>
      <c r="BY573" s="17"/>
      <c r="BZ573" s="17"/>
      <c r="CA573" s="17"/>
      <c r="CB573" s="17"/>
      <c r="CC573" s="17"/>
      <c r="CD573" s="17"/>
      <c r="CE573" s="17"/>
      <c r="CF573" s="17"/>
      <c r="CG573" s="17"/>
      <c r="CH573" s="17"/>
      <c r="CI573" s="17"/>
      <c r="CJ573" s="17"/>
      <c r="CK573" s="17"/>
      <c r="CL573" s="17"/>
      <c r="CM573" s="17"/>
      <c r="CN573" s="17"/>
      <c r="CO573" s="17"/>
      <c r="CP573" s="17"/>
      <c r="CQ573" s="17"/>
      <c r="CR573" s="17"/>
      <c r="CS573" s="17"/>
      <c r="CT573" s="17"/>
      <c r="CU573" s="17"/>
      <c r="CV573" s="17"/>
      <c r="CW573" s="17"/>
      <c r="CX573" s="17"/>
      <c r="CY573" s="17"/>
      <c r="CZ573" s="17"/>
      <c r="DA573" s="17"/>
      <c r="DB573" s="17"/>
      <c r="DC573" s="17"/>
    </row>
    <row r="574" spans="8:107" ht="18" customHeight="1">
      <c r="H574" s="17"/>
      <c r="I574" s="171"/>
      <c r="J574" s="287"/>
      <c r="K574" s="287"/>
      <c r="L574" s="287"/>
      <c r="M574" s="287"/>
      <c r="N574" s="287"/>
      <c r="O574" s="82"/>
      <c r="P574" s="17"/>
      <c r="Q574" s="17"/>
      <c r="R574" s="134"/>
      <c r="S574" s="82"/>
      <c r="T574" s="82"/>
      <c r="U574" s="82"/>
      <c r="V574" s="82"/>
      <c r="W574" s="17"/>
      <c r="X574" s="17"/>
      <c r="Y574" s="17"/>
      <c r="Z574" s="17"/>
      <c r="AA574" s="17"/>
      <c r="AB574" s="17"/>
      <c r="AC574" s="17"/>
      <c r="AD574" s="17"/>
      <c r="AE574" s="17"/>
      <c r="AF574" s="17"/>
      <c r="AG574" s="17"/>
      <c r="AH574" s="17"/>
      <c r="AI574" s="17"/>
      <c r="AJ574" s="17"/>
      <c r="AK574" s="17"/>
      <c r="AL574" s="17"/>
      <c r="AM574" s="17"/>
      <c r="AN574" s="17"/>
      <c r="AO574" s="17"/>
      <c r="AP574" s="17"/>
      <c r="AQ574" s="17"/>
      <c r="AR574" s="17"/>
      <c r="AS574" s="17"/>
      <c r="AT574" s="17"/>
      <c r="AU574" s="17"/>
      <c r="AV574" s="17"/>
      <c r="AW574" s="17"/>
      <c r="AX574" s="17"/>
      <c r="AY574" s="17"/>
      <c r="AZ574" s="17"/>
      <c r="BA574" s="17"/>
      <c r="BB574" s="17"/>
      <c r="BC574" s="17"/>
      <c r="BD574" s="17"/>
      <c r="BE574" s="17"/>
      <c r="BF574" s="17"/>
      <c r="BG574" s="17"/>
      <c r="BH574" s="17"/>
      <c r="BI574" s="17"/>
      <c r="BJ574" s="17"/>
      <c r="BK574" s="17"/>
      <c r="BL574" s="17"/>
      <c r="BM574" s="17"/>
      <c r="BN574" s="17"/>
      <c r="BO574" s="17"/>
      <c r="BP574" s="17"/>
      <c r="BQ574" s="17"/>
      <c r="BR574" s="17"/>
      <c r="BS574" s="17"/>
      <c r="BT574" s="17"/>
      <c r="BU574" s="17"/>
      <c r="BV574" s="17"/>
      <c r="BW574" s="17"/>
      <c r="BX574" s="17"/>
      <c r="BY574" s="17"/>
      <c r="BZ574" s="17"/>
      <c r="CA574" s="17"/>
      <c r="CB574" s="17"/>
      <c r="CC574" s="17"/>
      <c r="CD574" s="17"/>
      <c r="CE574" s="17"/>
      <c r="CF574" s="17"/>
      <c r="CG574" s="17"/>
      <c r="CH574" s="17"/>
      <c r="CI574" s="17"/>
      <c r="CJ574" s="17"/>
      <c r="CK574" s="17"/>
      <c r="CL574" s="17"/>
      <c r="CM574" s="17"/>
      <c r="CN574" s="17"/>
      <c r="CO574" s="17"/>
      <c r="CP574" s="17"/>
      <c r="CQ574" s="17"/>
      <c r="CR574" s="17"/>
      <c r="CS574" s="17"/>
      <c r="CT574" s="17"/>
      <c r="CU574" s="17"/>
      <c r="CV574" s="17"/>
      <c r="CW574" s="17"/>
      <c r="CX574" s="17"/>
      <c r="CY574" s="17"/>
      <c r="CZ574" s="17"/>
      <c r="DA574" s="17"/>
      <c r="DB574" s="17"/>
      <c r="DC574" s="17"/>
    </row>
    <row r="575" spans="8:107" ht="18" customHeight="1">
      <c r="H575" s="17"/>
      <c r="I575" s="171"/>
      <c r="J575" s="287"/>
      <c r="K575" s="287"/>
      <c r="L575" s="287"/>
      <c r="M575" s="287"/>
      <c r="N575" s="287"/>
      <c r="O575" s="82"/>
      <c r="P575" s="17"/>
      <c r="Q575" s="17"/>
      <c r="R575" s="134"/>
      <c r="S575" s="82"/>
      <c r="T575" s="82"/>
      <c r="U575" s="82"/>
      <c r="V575" s="82"/>
      <c r="W575" s="17"/>
      <c r="X575" s="17"/>
      <c r="Y575" s="17"/>
      <c r="Z575" s="17"/>
      <c r="AA575" s="17"/>
      <c r="AB575" s="17"/>
      <c r="AC575" s="17"/>
      <c r="AD575" s="17"/>
      <c r="AE575" s="17"/>
      <c r="AF575" s="17"/>
      <c r="AG575" s="17"/>
      <c r="AH575" s="17"/>
      <c r="AI575" s="17"/>
      <c r="AJ575" s="17"/>
      <c r="AK575" s="17"/>
      <c r="AL575" s="17"/>
      <c r="AM575" s="17"/>
      <c r="AN575" s="17"/>
      <c r="AO575" s="17"/>
      <c r="AP575" s="17"/>
      <c r="AQ575" s="17"/>
      <c r="AR575" s="17"/>
      <c r="AS575" s="17"/>
      <c r="AT575" s="17"/>
      <c r="AU575" s="17"/>
      <c r="AV575" s="17"/>
      <c r="AW575" s="17"/>
      <c r="AX575" s="17"/>
      <c r="AY575" s="17"/>
      <c r="AZ575" s="17"/>
      <c r="BA575" s="17"/>
      <c r="BB575" s="17"/>
      <c r="BC575" s="17"/>
      <c r="BD575" s="17"/>
      <c r="BE575" s="17"/>
      <c r="BF575" s="17"/>
      <c r="BG575" s="17"/>
      <c r="BH575" s="17"/>
      <c r="BI575" s="17"/>
      <c r="BJ575" s="17"/>
      <c r="BK575" s="17"/>
      <c r="BL575" s="17"/>
      <c r="BM575" s="17"/>
      <c r="BN575" s="17"/>
      <c r="BO575" s="17"/>
      <c r="BP575" s="17"/>
      <c r="BQ575" s="17"/>
      <c r="BR575" s="17"/>
      <c r="BS575" s="17"/>
      <c r="BT575" s="17"/>
      <c r="BU575" s="17"/>
      <c r="BV575" s="17"/>
      <c r="BW575" s="17"/>
      <c r="BX575" s="17"/>
      <c r="BY575" s="17"/>
      <c r="BZ575" s="17"/>
      <c r="CA575" s="17"/>
      <c r="CB575" s="17"/>
      <c r="CC575" s="17"/>
      <c r="CD575" s="17"/>
      <c r="CE575" s="17"/>
      <c r="CF575" s="17"/>
      <c r="CG575" s="17"/>
      <c r="CH575" s="17"/>
      <c r="CI575" s="17"/>
      <c r="CJ575" s="17"/>
      <c r="CK575" s="17"/>
      <c r="CL575" s="17"/>
      <c r="CM575" s="17"/>
      <c r="CN575" s="17"/>
      <c r="CO575" s="17"/>
      <c r="CP575" s="17"/>
      <c r="CQ575" s="17"/>
      <c r="CR575" s="17"/>
      <c r="CS575" s="17"/>
      <c r="CT575" s="17"/>
      <c r="CU575" s="17"/>
      <c r="CV575" s="17"/>
      <c r="CW575" s="17"/>
      <c r="CX575" s="17"/>
      <c r="CY575" s="17"/>
      <c r="CZ575" s="17"/>
      <c r="DA575" s="17"/>
      <c r="DB575" s="17"/>
      <c r="DC575" s="17"/>
    </row>
    <row r="576" spans="8:107" ht="18" customHeight="1">
      <c r="H576" s="17"/>
      <c r="I576" s="171"/>
      <c r="J576" s="287"/>
      <c r="K576" s="287"/>
      <c r="L576" s="287"/>
      <c r="M576" s="287"/>
      <c r="N576" s="287"/>
      <c r="O576" s="82"/>
      <c r="P576" s="17"/>
      <c r="Q576" s="17"/>
      <c r="R576" s="134"/>
      <c r="S576" s="82"/>
      <c r="T576" s="82"/>
      <c r="U576" s="82"/>
      <c r="V576" s="82"/>
      <c r="W576" s="17"/>
      <c r="X576" s="17"/>
      <c r="Y576" s="17"/>
      <c r="Z576" s="17"/>
      <c r="AA576" s="17"/>
      <c r="AB576" s="17"/>
      <c r="AC576" s="17"/>
      <c r="AD576" s="17"/>
      <c r="AE576" s="17"/>
      <c r="AF576" s="17"/>
      <c r="AG576" s="17"/>
      <c r="AH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17"/>
      <c r="BH576" s="17"/>
      <c r="BI576" s="17"/>
      <c r="BJ576" s="17"/>
      <c r="BK576" s="17"/>
      <c r="BL576" s="17"/>
      <c r="BM576" s="17"/>
      <c r="BN576" s="17"/>
      <c r="BO576" s="17"/>
      <c r="BP576" s="17"/>
      <c r="BQ576" s="17"/>
      <c r="BR576" s="17"/>
      <c r="BS576" s="17"/>
      <c r="BT576" s="17"/>
      <c r="BU576" s="17"/>
      <c r="BV576" s="17"/>
      <c r="BW576" s="17"/>
      <c r="BX576" s="17"/>
      <c r="BY576" s="17"/>
      <c r="BZ576" s="17"/>
      <c r="CA576" s="17"/>
      <c r="CB576" s="17"/>
      <c r="CC576" s="17"/>
      <c r="CD576" s="17"/>
      <c r="CE576" s="17"/>
      <c r="CF576" s="17"/>
      <c r="CG576" s="17"/>
      <c r="CH576" s="17"/>
      <c r="CI576" s="17"/>
      <c r="CJ576" s="17"/>
      <c r="CK576" s="17"/>
      <c r="CL576" s="17"/>
      <c r="CM576" s="17"/>
      <c r="CN576" s="17"/>
      <c r="CO576" s="17"/>
      <c r="CP576" s="17"/>
      <c r="CQ576" s="17"/>
      <c r="CR576" s="17"/>
      <c r="CS576" s="17"/>
      <c r="CT576" s="17"/>
      <c r="CU576" s="17"/>
      <c r="CV576" s="17"/>
      <c r="CW576" s="17"/>
      <c r="CX576" s="17"/>
      <c r="CY576" s="17"/>
      <c r="CZ576" s="17"/>
      <c r="DA576" s="17"/>
      <c r="DB576" s="17"/>
      <c r="DC576" s="17"/>
    </row>
    <row r="577" spans="8:107" ht="18" customHeight="1">
      <c r="H577" s="17"/>
      <c r="I577" s="171"/>
      <c r="J577" s="287"/>
      <c r="K577" s="287"/>
      <c r="L577" s="287"/>
      <c r="M577" s="287"/>
      <c r="N577" s="287"/>
      <c r="O577" s="82"/>
      <c r="P577" s="17"/>
      <c r="Q577" s="17"/>
      <c r="R577" s="134"/>
      <c r="S577" s="82"/>
      <c r="T577" s="82"/>
      <c r="U577" s="82"/>
      <c r="V577" s="82"/>
      <c r="W577" s="17"/>
      <c r="X577" s="17"/>
      <c r="Y577" s="17"/>
      <c r="Z577" s="17"/>
      <c r="AA577" s="17"/>
      <c r="AB577" s="17"/>
      <c r="AC577" s="17"/>
      <c r="AD577" s="17"/>
      <c r="AE577" s="17"/>
      <c r="AF577" s="17"/>
      <c r="AG577" s="17"/>
      <c r="AH577" s="17"/>
      <c r="AI577" s="17"/>
      <c r="AJ577" s="17"/>
      <c r="AK577" s="17"/>
      <c r="AL577" s="17"/>
      <c r="AM577" s="17"/>
      <c r="AN577" s="17"/>
      <c r="AO577" s="17"/>
      <c r="AP577" s="17"/>
      <c r="AQ577" s="17"/>
      <c r="AR577" s="17"/>
      <c r="AS577" s="17"/>
      <c r="AT577" s="17"/>
      <c r="AU577" s="17"/>
      <c r="AV577" s="17"/>
      <c r="AW577" s="17"/>
      <c r="AX577" s="17"/>
      <c r="AY577" s="17"/>
      <c r="AZ577" s="17"/>
      <c r="BA577" s="17"/>
      <c r="BB577" s="17"/>
      <c r="BC577" s="17"/>
      <c r="BD577" s="17"/>
      <c r="BE577" s="17"/>
      <c r="BF577" s="17"/>
      <c r="BG577" s="17"/>
      <c r="BH577" s="17"/>
      <c r="BI577" s="17"/>
      <c r="BJ577" s="17"/>
      <c r="BK577" s="17"/>
      <c r="BL577" s="17"/>
      <c r="BM577" s="17"/>
      <c r="BN577" s="17"/>
      <c r="BO577" s="17"/>
      <c r="BP577" s="17"/>
      <c r="BQ577" s="17"/>
      <c r="BR577" s="17"/>
      <c r="BS577" s="17"/>
      <c r="BT577" s="17"/>
      <c r="BU577" s="17"/>
      <c r="BV577" s="17"/>
      <c r="BW577" s="17"/>
      <c r="BX577" s="17"/>
      <c r="BY577" s="17"/>
      <c r="BZ577" s="17"/>
      <c r="CA577" s="17"/>
      <c r="CB577" s="17"/>
      <c r="CC577" s="17"/>
      <c r="CD577" s="17"/>
      <c r="CE577" s="17"/>
      <c r="CF577" s="17"/>
      <c r="CG577" s="17"/>
      <c r="CH577" s="17"/>
      <c r="CI577" s="17"/>
      <c r="CJ577" s="17"/>
      <c r="CK577" s="17"/>
      <c r="CL577" s="17"/>
      <c r="CM577" s="17"/>
      <c r="CN577" s="17"/>
      <c r="CO577" s="17"/>
      <c r="CP577" s="17"/>
      <c r="CQ577" s="17"/>
      <c r="CR577" s="17"/>
      <c r="CS577" s="17"/>
      <c r="CT577" s="17"/>
      <c r="CU577" s="17"/>
      <c r="CV577" s="17"/>
      <c r="CW577" s="17"/>
      <c r="CX577" s="17"/>
      <c r="CY577" s="17"/>
      <c r="CZ577" s="17"/>
      <c r="DA577" s="17"/>
      <c r="DB577" s="17"/>
      <c r="DC577" s="17"/>
    </row>
    <row r="578" spans="8:107" ht="18" customHeight="1">
      <c r="H578" s="17"/>
      <c r="I578" s="171"/>
      <c r="J578" s="287"/>
      <c r="K578" s="287"/>
      <c r="L578" s="287"/>
      <c r="M578" s="287"/>
      <c r="N578" s="287"/>
      <c r="O578" s="82"/>
      <c r="P578" s="17"/>
      <c r="Q578" s="17"/>
      <c r="R578" s="134"/>
      <c r="S578" s="82"/>
      <c r="T578" s="82"/>
      <c r="U578" s="82"/>
      <c r="V578" s="82"/>
      <c r="W578" s="17"/>
      <c r="X578" s="17"/>
      <c r="Y578" s="17"/>
      <c r="Z578" s="17"/>
      <c r="AA578" s="17"/>
      <c r="AB578" s="17"/>
      <c r="AC578" s="17"/>
      <c r="AD578" s="17"/>
      <c r="AE578" s="17"/>
      <c r="AF578" s="17"/>
      <c r="AG578" s="17"/>
      <c r="AH578" s="17"/>
      <c r="AI578" s="17"/>
      <c r="AJ578" s="17"/>
      <c r="AK578" s="17"/>
      <c r="AL578" s="17"/>
      <c r="AM578" s="17"/>
      <c r="AN578" s="17"/>
      <c r="AO578" s="17"/>
      <c r="AP578" s="17"/>
      <c r="AQ578" s="17"/>
      <c r="AR578" s="17"/>
      <c r="AS578" s="17"/>
      <c r="AT578" s="17"/>
      <c r="AU578" s="17"/>
      <c r="AV578" s="17"/>
      <c r="AW578" s="17"/>
      <c r="AX578" s="17"/>
      <c r="AY578" s="17"/>
      <c r="AZ578" s="17"/>
      <c r="BA578" s="17"/>
      <c r="BB578" s="17"/>
      <c r="BC578" s="17"/>
      <c r="BD578" s="17"/>
      <c r="BE578" s="17"/>
      <c r="BF578" s="17"/>
      <c r="BG578" s="17"/>
      <c r="BH578" s="17"/>
      <c r="BI578" s="17"/>
      <c r="BJ578" s="17"/>
      <c r="BK578" s="17"/>
      <c r="BL578" s="17"/>
      <c r="BM578" s="17"/>
      <c r="BN578" s="17"/>
      <c r="BO578" s="17"/>
      <c r="BP578" s="17"/>
      <c r="BQ578" s="17"/>
      <c r="BR578" s="17"/>
      <c r="BS578" s="17"/>
      <c r="BT578" s="17"/>
      <c r="BU578" s="17"/>
      <c r="BV578" s="17"/>
      <c r="BW578" s="17"/>
      <c r="BX578" s="17"/>
      <c r="BY578" s="17"/>
      <c r="BZ578" s="17"/>
      <c r="CA578" s="17"/>
      <c r="CB578" s="17"/>
      <c r="CC578" s="17"/>
      <c r="CD578" s="17"/>
      <c r="CE578" s="17"/>
      <c r="CF578" s="17"/>
      <c r="CG578" s="17"/>
      <c r="CH578" s="17"/>
      <c r="CI578" s="17"/>
      <c r="CJ578" s="17"/>
      <c r="CK578" s="17"/>
      <c r="CL578" s="17"/>
      <c r="CM578" s="17"/>
      <c r="CN578" s="17"/>
      <c r="CO578" s="17"/>
      <c r="CP578" s="17"/>
      <c r="CQ578" s="17"/>
      <c r="CR578" s="17"/>
      <c r="CS578" s="17"/>
      <c r="CT578" s="17"/>
      <c r="CU578" s="17"/>
      <c r="CV578" s="17"/>
      <c r="CW578" s="17"/>
      <c r="CX578" s="17"/>
      <c r="CY578" s="17"/>
      <c r="CZ578" s="17"/>
      <c r="DA578" s="17"/>
      <c r="DB578" s="17"/>
      <c r="DC578" s="17"/>
    </row>
    <row r="579" spans="8:107" ht="18" customHeight="1">
      <c r="H579" s="17"/>
      <c r="I579" s="171"/>
      <c r="J579" s="287"/>
      <c r="K579" s="287"/>
      <c r="L579" s="287"/>
      <c r="M579" s="287"/>
      <c r="N579" s="287"/>
      <c r="O579" s="82"/>
      <c r="P579" s="17"/>
      <c r="Q579" s="17"/>
      <c r="R579" s="134"/>
      <c r="S579" s="82"/>
      <c r="T579" s="82"/>
      <c r="U579" s="82"/>
      <c r="V579" s="82"/>
      <c r="W579" s="17"/>
      <c r="X579" s="17"/>
      <c r="Y579" s="17"/>
      <c r="Z579" s="17"/>
      <c r="AA579" s="17"/>
      <c r="AB579" s="17"/>
      <c r="AC579" s="17"/>
      <c r="AD579" s="17"/>
      <c r="AE579" s="17"/>
      <c r="AF579" s="17"/>
      <c r="AG579" s="17"/>
      <c r="AH579" s="17"/>
      <c r="AI579" s="17"/>
      <c r="AJ579" s="17"/>
      <c r="AK579" s="17"/>
      <c r="AL579" s="17"/>
      <c r="AM579" s="17"/>
      <c r="AN579" s="17"/>
      <c r="AO579" s="17"/>
      <c r="AP579" s="17"/>
      <c r="AQ579" s="17"/>
      <c r="AR579" s="17"/>
      <c r="AS579" s="17"/>
      <c r="AT579" s="17"/>
      <c r="AU579" s="17"/>
      <c r="AV579" s="17"/>
      <c r="AW579" s="17"/>
      <c r="AX579" s="17"/>
      <c r="AY579" s="17"/>
      <c r="AZ579" s="17"/>
      <c r="BA579" s="17"/>
      <c r="BB579" s="17"/>
      <c r="BC579" s="17"/>
      <c r="BD579" s="17"/>
      <c r="BE579" s="17"/>
      <c r="BF579" s="17"/>
      <c r="BG579" s="17"/>
      <c r="BH579" s="17"/>
      <c r="BI579" s="17"/>
      <c r="BJ579" s="17"/>
      <c r="BK579" s="17"/>
      <c r="BL579" s="17"/>
      <c r="BM579" s="17"/>
      <c r="BN579" s="17"/>
      <c r="BO579" s="17"/>
      <c r="BP579" s="17"/>
      <c r="BQ579" s="17"/>
      <c r="BR579" s="17"/>
      <c r="BS579" s="17"/>
      <c r="BT579" s="17"/>
      <c r="BU579" s="17"/>
      <c r="BV579" s="17"/>
      <c r="BW579" s="17"/>
      <c r="BX579" s="17"/>
      <c r="BY579" s="17"/>
      <c r="BZ579" s="17"/>
      <c r="CA579" s="17"/>
      <c r="CB579" s="17"/>
      <c r="CC579" s="17"/>
      <c r="CD579" s="17"/>
      <c r="CE579" s="17"/>
      <c r="CF579" s="17"/>
      <c r="CG579" s="17"/>
      <c r="CH579" s="17"/>
      <c r="CI579" s="17"/>
      <c r="CJ579" s="17"/>
      <c r="CK579" s="17"/>
      <c r="CL579" s="17"/>
      <c r="CM579" s="17"/>
      <c r="CN579" s="17"/>
      <c r="CO579" s="17"/>
      <c r="CP579" s="17"/>
      <c r="CQ579" s="17"/>
      <c r="CR579" s="17"/>
      <c r="CS579" s="17"/>
      <c r="CT579" s="17"/>
      <c r="CU579" s="17"/>
      <c r="CV579" s="17"/>
      <c r="CW579" s="17"/>
      <c r="CX579" s="17"/>
      <c r="CY579" s="17"/>
      <c r="CZ579" s="17"/>
      <c r="DA579" s="17"/>
      <c r="DB579" s="17"/>
      <c r="DC579" s="17"/>
    </row>
    <row r="580" spans="8:107" ht="18" customHeight="1">
      <c r="H580" s="17"/>
      <c r="I580" s="171"/>
      <c r="J580" s="287"/>
      <c r="K580" s="287"/>
      <c r="L580" s="287"/>
      <c r="M580" s="287"/>
      <c r="N580" s="287"/>
      <c r="O580" s="82"/>
      <c r="P580" s="17"/>
      <c r="Q580" s="17"/>
      <c r="R580" s="134"/>
      <c r="S580" s="82"/>
      <c r="T580" s="82"/>
      <c r="U580" s="82"/>
      <c r="V580" s="82"/>
      <c r="W580" s="17"/>
      <c r="X580" s="17"/>
      <c r="Y580" s="17"/>
      <c r="Z580" s="17"/>
      <c r="AA580" s="17"/>
      <c r="AB580" s="17"/>
      <c r="AC580" s="17"/>
      <c r="AD580" s="17"/>
      <c r="AE580" s="17"/>
      <c r="AF580" s="17"/>
      <c r="AG580" s="17"/>
      <c r="AH580" s="17"/>
      <c r="AI580" s="17"/>
      <c r="AJ580" s="17"/>
      <c r="AK580" s="17"/>
      <c r="AL580" s="17"/>
      <c r="AM580" s="17"/>
      <c r="AN580" s="17"/>
      <c r="AO580" s="17"/>
      <c r="AP580" s="17"/>
      <c r="AQ580" s="17"/>
      <c r="AR580" s="17"/>
      <c r="AS580" s="17"/>
      <c r="AT580" s="17"/>
      <c r="AU580" s="17"/>
      <c r="AV580" s="17"/>
      <c r="AW580" s="17"/>
      <c r="AX580" s="17"/>
      <c r="AY580" s="17"/>
      <c r="AZ580" s="17"/>
      <c r="BA580" s="17"/>
      <c r="BB580" s="17"/>
      <c r="BC580" s="17"/>
      <c r="BD580" s="17"/>
      <c r="BE580" s="17"/>
      <c r="BF580" s="17"/>
      <c r="BG580" s="17"/>
      <c r="BH580" s="17"/>
      <c r="BI580" s="17"/>
      <c r="BJ580" s="17"/>
      <c r="BK580" s="17"/>
      <c r="BL580" s="17"/>
      <c r="BM580" s="17"/>
      <c r="BN580" s="17"/>
      <c r="BO580" s="17"/>
      <c r="BP580" s="17"/>
      <c r="BQ580" s="17"/>
      <c r="BR580" s="17"/>
      <c r="BS580" s="17"/>
      <c r="BT580" s="17"/>
      <c r="BU580" s="17"/>
      <c r="BV580" s="17"/>
      <c r="BW580" s="17"/>
      <c r="BX580" s="17"/>
      <c r="BY580" s="17"/>
      <c r="BZ580" s="17"/>
      <c r="CA580" s="17"/>
      <c r="CB580" s="17"/>
      <c r="CC580" s="17"/>
      <c r="CD580" s="17"/>
      <c r="CE580" s="17"/>
      <c r="CF580" s="17"/>
      <c r="CG580" s="17"/>
      <c r="CH580" s="17"/>
      <c r="CI580" s="17"/>
      <c r="CJ580" s="17"/>
      <c r="CK580" s="17"/>
      <c r="CL580" s="17"/>
      <c r="CM580" s="17"/>
      <c r="CN580" s="17"/>
      <c r="CO580" s="17"/>
      <c r="CP580" s="17"/>
      <c r="CQ580" s="17"/>
      <c r="CR580" s="17"/>
      <c r="CS580" s="17"/>
      <c r="CT580" s="17"/>
      <c r="CU580" s="17"/>
      <c r="CV580" s="17"/>
      <c r="CW580" s="17"/>
      <c r="CX580" s="17"/>
      <c r="CY580" s="17"/>
      <c r="CZ580" s="17"/>
      <c r="DA580" s="17"/>
      <c r="DB580" s="17"/>
      <c r="DC580" s="17"/>
    </row>
    <row r="581" spans="8:107" ht="18" customHeight="1">
      <c r="H581" s="17"/>
      <c r="I581" s="171"/>
      <c r="J581" s="287"/>
      <c r="K581" s="287"/>
      <c r="L581" s="287"/>
      <c r="M581" s="287"/>
      <c r="N581" s="287"/>
      <c r="O581" s="82"/>
      <c r="P581" s="17"/>
      <c r="Q581" s="17"/>
      <c r="R581" s="134"/>
      <c r="S581" s="82"/>
      <c r="T581" s="82"/>
      <c r="U581" s="82"/>
      <c r="V581" s="82"/>
      <c r="W581" s="17"/>
      <c r="X581" s="17"/>
      <c r="Y581" s="17"/>
      <c r="Z581" s="17"/>
      <c r="AA581" s="17"/>
      <c r="AB581" s="17"/>
      <c r="AC581" s="17"/>
      <c r="AD581" s="17"/>
      <c r="AE581" s="17"/>
      <c r="AF581" s="17"/>
      <c r="AG581" s="17"/>
      <c r="AH581" s="17"/>
      <c r="AI581" s="17"/>
      <c r="AJ581" s="17"/>
      <c r="AK581" s="17"/>
      <c r="AL581" s="17"/>
      <c r="AM581" s="17"/>
      <c r="AN581" s="17"/>
      <c r="AO581" s="17"/>
      <c r="AP581" s="17"/>
      <c r="AQ581" s="17"/>
      <c r="AR581" s="17"/>
      <c r="AS581" s="17"/>
      <c r="AT581" s="17"/>
      <c r="AU581" s="17"/>
      <c r="AV581" s="17"/>
      <c r="AW581" s="17"/>
      <c r="AX581" s="17"/>
      <c r="AY581" s="17"/>
      <c r="AZ581" s="17"/>
      <c r="BA581" s="17"/>
      <c r="BB581" s="17"/>
      <c r="BC581" s="17"/>
      <c r="BD581" s="17"/>
      <c r="BE581" s="17"/>
      <c r="BF581" s="17"/>
      <c r="BG581" s="17"/>
      <c r="BH581" s="17"/>
      <c r="BI581" s="17"/>
      <c r="BJ581" s="17"/>
      <c r="BK581" s="17"/>
      <c r="BL581" s="17"/>
      <c r="BM581" s="17"/>
      <c r="BN581" s="17"/>
      <c r="BO581" s="17"/>
      <c r="BP581" s="17"/>
      <c r="BQ581" s="17"/>
      <c r="BR581" s="17"/>
      <c r="BS581" s="17"/>
      <c r="BT581" s="17"/>
      <c r="BU581" s="17"/>
      <c r="BV581" s="17"/>
      <c r="BW581" s="17"/>
      <c r="BX581" s="17"/>
      <c r="BY581" s="17"/>
      <c r="BZ581" s="17"/>
      <c r="CA581" s="17"/>
      <c r="CB581" s="17"/>
      <c r="CC581" s="17"/>
      <c r="CD581" s="17"/>
      <c r="CE581" s="17"/>
      <c r="CF581" s="17"/>
      <c r="CG581" s="17"/>
      <c r="CH581" s="17"/>
      <c r="CI581" s="17"/>
      <c r="CJ581" s="17"/>
      <c r="CK581" s="17"/>
      <c r="CL581" s="17"/>
      <c r="CM581" s="17"/>
      <c r="CN581" s="17"/>
      <c r="CO581" s="17"/>
      <c r="CP581" s="17"/>
      <c r="CQ581" s="17"/>
      <c r="CR581" s="17"/>
      <c r="CS581" s="17"/>
      <c r="CT581" s="17"/>
      <c r="CU581" s="17"/>
      <c r="CV581" s="17"/>
      <c r="CW581" s="17"/>
      <c r="CX581" s="17"/>
      <c r="CY581" s="17"/>
      <c r="CZ581" s="17"/>
      <c r="DA581" s="17"/>
      <c r="DB581" s="17"/>
      <c r="DC581" s="17"/>
    </row>
    <row r="582" spans="8:107" ht="18" customHeight="1">
      <c r="H582" s="17"/>
      <c r="I582" s="171"/>
      <c r="J582" s="287"/>
      <c r="K582" s="287"/>
      <c r="L582" s="287"/>
      <c r="M582" s="287"/>
      <c r="N582" s="287"/>
      <c r="O582" s="82"/>
      <c r="P582" s="17"/>
      <c r="Q582" s="17"/>
      <c r="R582" s="134"/>
      <c r="S582" s="82"/>
      <c r="T582" s="82"/>
      <c r="U582" s="82"/>
      <c r="V582" s="82"/>
      <c r="W582" s="17"/>
      <c r="X582" s="17"/>
      <c r="Y582" s="17"/>
      <c r="Z582" s="17"/>
      <c r="AA582" s="17"/>
      <c r="AB582" s="17"/>
      <c r="AC582" s="17"/>
      <c r="AD582" s="17"/>
      <c r="AE582" s="17"/>
      <c r="AF582" s="17"/>
      <c r="AG582" s="17"/>
      <c r="AH582" s="17"/>
      <c r="AI582" s="17"/>
      <c r="AJ582" s="17"/>
      <c r="AK582" s="17"/>
      <c r="AL582" s="17"/>
      <c r="AM582" s="17"/>
      <c r="AN582" s="17"/>
      <c r="AO582" s="17"/>
      <c r="AP582" s="17"/>
      <c r="AQ582" s="17"/>
      <c r="AR582" s="17"/>
      <c r="AS582" s="17"/>
      <c r="AT582" s="17"/>
      <c r="AU582" s="17"/>
      <c r="AV582" s="17"/>
      <c r="AW582" s="17"/>
      <c r="AX582" s="17"/>
      <c r="AY582" s="17"/>
      <c r="AZ582" s="17"/>
      <c r="BA582" s="17"/>
      <c r="BB582" s="17"/>
      <c r="BC582" s="17"/>
      <c r="BD582" s="17"/>
      <c r="BE582" s="17"/>
      <c r="BF582" s="17"/>
      <c r="BG582" s="17"/>
      <c r="BH582" s="17"/>
      <c r="BI582" s="17"/>
      <c r="BJ582" s="17"/>
      <c r="BK582" s="17"/>
      <c r="BL582" s="17"/>
      <c r="BM582" s="17"/>
      <c r="BN582" s="17"/>
      <c r="BO582" s="17"/>
      <c r="BP582" s="17"/>
      <c r="BQ582" s="17"/>
      <c r="BR582" s="17"/>
      <c r="BS582" s="17"/>
      <c r="BT582" s="17"/>
      <c r="BU582" s="17"/>
      <c r="BV582" s="17"/>
      <c r="BW582" s="17"/>
      <c r="BX582" s="17"/>
      <c r="BY582" s="17"/>
      <c r="BZ582" s="17"/>
      <c r="CA582" s="17"/>
      <c r="CB582" s="17"/>
      <c r="CC582" s="17"/>
      <c r="CD582" s="17"/>
      <c r="CE582" s="17"/>
      <c r="CF582" s="17"/>
      <c r="CG582" s="17"/>
      <c r="CH582" s="17"/>
      <c r="CI582" s="17"/>
      <c r="CJ582" s="17"/>
      <c r="CK582" s="17"/>
      <c r="CL582" s="17"/>
      <c r="CM582" s="17"/>
      <c r="CN582" s="17"/>
      <c r="CO582" s="17"/>
      <c r="CP582" s="17"/>
      <c r="CQ582" s="17"/>
      <c r="CR582" s="17"/>
      <c r="CS582" s="17"/>
      <c r="CT582" s="17"/>
      <c r="CU582" s="17"/>
      <c r="CV582" s="17"/>
      <c r="CW582" s="17"/>
      <c r="CX582" s="17"/>
      <c r="CY582" s="17"/>
      <c r="CZ582" s="17"/>
      <c r="DA582" s="17"/>
      <c r="DB582" s="17"/>
      <c r="DC582" s="17"/>
    </row>
    <row r="583" spans="8:107" ht="18" customHeight="1">
      <c r="H583" s="17"/>
      <c r="I583" s="171"/>
      <c r="J583" s="287"/>
      <c r="K583" s="287"/>
      <c r="L583" s="287"/>
      <c r="M583" s="287"/>
      <c r="N583" s="287"/>
      <c r="O583" s="82"/>
      <c r="P583" s="17"/>
      <c r="Q583" s="17"/>
      <c r="R583" s="134"/>
      <c r="S583" s="82"/>
      <c r="T583" s="82"/>
      <c r="U583" s="82"/>
      <c r="V583" s="82"/>
      <c r="W583" s="17"/>
      <c r="X583" s="17"/>
      <c r="Y583" s="17"/>
      <c r="Z583" s="17"/>
      <c r="AA583" s="17"/>
      <c r="AB583" s="17"/>
      <c r="AC583" s="17"/>
      <c r="AD583" s="17"/>
      <c r="AE583" s="17"/>
      <c r="AF583" s="17"/>
      <c r="AG583" s="17"/>
      <c r="AH583" s="17"/>
      <c r="AI583" s="17"/>
      <c r="AJ583" s="17"/>
      <c r="AK583" s="17"/>
      <c r="AL583" s="17"/>
      <c r="AM583" s="17"/>
      <c r="AN583" s="17"/>
      <c r="AO583" s="17"/>
      <c r="AP583" s="17"/>
      <c r="AQ583" s="17"/>
      <c r="AR583" s="17"/>
      <c r="AS583" s="17"/>
      <c r="AT583" s="17"/>
      <c r="AU583" s="17"/>
      <c r="AV583" s="17"/>
      <c r="AW583" s="17"/>
      <c r="AX583" s="17"/>
      <c r="AY583" s="17"/>
      <c r="AZ583" s="17"/>
      <c r="BA583" s="17"/>
      <c r="BB583" s="17"/>
      <c r="BC583" s="17"/>
      <c r="BD583" s="17"/>
      <c r="BE583" s="17"/>
      <c r="BF583" s="17"/>
      <c r="BG583" s="17"/>
      <c r="BH583" s="17"/>
      <c r="BI583" s="17"/>
      <c r="BJ583" s="17"/>
      <c r="BK583" s="17"/>
      <c r="BL583" s="17"/>
      <c r="BM583" s="17"/>
      <c r="BN583" s="17"/>
      <c r="BO583" s="17"/>
      <c r="BP583" s="17"/>
      <c r="BQ583" s="17"/>
      <c r="BR583" s="17"/>
      <c r="BS583" s="17"/>
      <c r="BT583" s="17"/>
      <c r="BU583" s="17"/>
      <c r="BV583" s="17"/>
      <c r="BW583" s="17"/>
      <c r="BX583" s="17"/>
      <c r="BY583" s="17"/>
      <c r="BZ583" s="17"/>
      <c r="CA583" s="17"/>
      <c r="CB583" s="17"/>
      <c r="CC583" s="17"/>
      <c r="CD583" s="17"/>
      <c r="CE583" s="17"/>
      <c r="CF583" s="17"/>
      <c r="CG583" s="17"/>
      <c r="CH583" s="17"/>
      <c r="CI583" s="17"/>
      <c r="CJ583" s="17"/>
      <c r="CK583" s="17"/>
      <c r="CL583" s="17"/>
      <c r="CM583" s="17"/>
      <c r="CN583" s="17"/>
      <c r="CO583" s="17"/>
      <c r="CP583" s="17"/>
      <c r="CQ583" s="17"/>
      <c r="CR583" s="17"/>
      <c r="CS583" s="17"/>
      <c r="CT583" s="17"/>
      <c r="CU583" s="17"/>
      <c r="CV583" s="17"/>
      <c r="CW583" s="17"/>
      <c r="CX583" s="17"/>
      <c r="CY583" s="17"/>
      <c r="CZ583" s="17"/>
      <c r="DA583" s="17"/>
      <c r="DB583" s="17"/>
      <c r="DC583" s="17"/>
    </row>
    <row r="584" spans="8:107" ht="18" customHeight="1">
      <c r="H584" s="17"/>
      <c r="I584" s="171"/>
      <c r="J584" s="287"/>
      <c r="K584" s="287"/>
      <c r="L584" s="287"/>
      <c r="M584" s="287"/>
      <c r="N584" s="287"/>
      <c r="O584" s="82"/>
      <c r="P584" s="17"/>
      <c r="Q584" s="17"/>
      <c r="R584" s="134"/>
      <c r="S584" s="82"/>
      <c r="T584" s="82"/>
      <c r="U584" s="82"/>
      <c r="V584" s="82"/>
      <c r="W584" s="17"/>
      <c r="X584" s="17"/>
      <c r="Y584" s="17"/>
      <c r="Z584" s="17"/>
      <c r="AA584" s="17"/>
      <c r="AB584" s="17"/>
      <c r="AC584" s="17"/>
      <c r="AD584" s="17"/>
      <c r="AE584" s="17"/>
      <c r="AF584" s="17"/>
      <c r="AG584" s="17"/>
      <c r="AH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c r="BL584" s="17"/>
      <c r="BM584" s="17"/>
      <c r="BN584" s="17"/>
      <c r="BO584" s="17"/>
      <c r="BP584" s="17"/>
      <c r="BQ584" s="17"/>
      <c r="BR584" s="17"/>
      <c r="BS584" s="17"/>
      <c r="BT584" s="17"/>
      <c r="BU584" s="17"/>
      <c r="BV584" s="17"/>
      <c r="BW584" s="17"/>
      <c r="BX584" s="17"/>
      <c r="BY584" s="17"/>
      <c r="BZ584" s="17"/>
      <c r="CA584" s="17"/>
      <c r="CB584" s="17"/>
      <c r="CC584" s="17"/>
      <c r="CD584" s="17"/>
      <c r="CE584" s="17"/>
      <c r="CF584" s="17"/>
      <c r="CG584" s="17"/>
      <c r="CH584" s="17"/>
      <c r="CI584" s="17"/>
      <c r="CJ584" s="17"/>
      <c r="CK584" s="17"/>
      <c r="CL584" s="17"/>
      <c r="CM584" s="17"/>
      <c r="CN584" s="17"/>
      <c r="CO584" s="17"/>
      <c r="CP584" s="17"/>
      <c r="CQ584" s="17"/>
      <c r="CR584" s="17"/>
      <c r="CS584" s="17"/>
      <c r="CT584" s="17"/>
      <c r="CU584" s="17"/>
      <c r="CV584" s="17"/>
      <c r="CW584" s="17"/>
      <c r="CX584" s="17"/>
      <c r="CY584" s="17"/>
      <c r="CZ584" s="17"/>
      <c r="DA584" s="17"/>
      <c r="DB584" s="17"/>
      <c r="DC584" s="17"/>
    </row>
    <row r="585" spans="8:107" ht="18" customHeight="1">
      <c r="H585" s="17"/>
      <c r="I585" s="171"/>
      <c r="J585" s="287"/>
      <c r="K585" s="287"/>
      <c r="L585" s="287"/>
      <c r="M585" s="287"/>
      <c r="N585" s="287"/>
      <c r="O585" s="82"/>
      <c r="P585" s="17"/>
      <c r="Q585" s="17"/>
      <c r="R585" s="134"/>
      <c r="S585" s="82"/>
      <c r="T585" s="82"/>
      <c r="U585" s="82"/>
      <c r="V585" s="82"/>
      <c r="W585" s="17"/>
      <c r="X585" s="17"/>
      <c r="Y585" s="17"/>
      <c r="Z585" s="17"/>
      <c r="AA585" s="17"/>
      <c r="AB585" s="17"/>
      <c r="AC585" s="17"/>
      <c r="AD585" s="17"/>
      <c r="AE585" s="17"/>
      <c r="AF585" s="17"/>
      <c r="AG585" s="17"/>
      <c r="AH585" s="17"/>
      <c r="AI585" s="17"/>
      <c r="AJ585" s="17"/>
      <c r="AK585" s="17"/>
      <c r="AL585" s="17"/>
      <c r="AM585" s="17"/>
      <c r="AN585" s="17"/>
      <c r="AO585" s="17"/>
      <c r="AP585" s="17"/>
      <c r="AQ585" s="17"/>
      <c r="AR585" s="17"/>
      <c r="AS585" s="17"/>
      <c r="AT585" s="17"/>
      <c r="AU585" s="17"/>
      <c r="AV585" s="17"/>
      <c r="AW585" s="17"/>
      <c r="AX585" s="17"/>
      <c r="AY585" s="17"/>
      <c r="AZ585" s="17"/>
      <c r="BA585" s="17"/>
      <c r="BB585" s="17"/>
      <c r="BC585" s="17"/>
      <c r="BD585" s="17"/>
      <c r="BE585" s="17"/>
      <c r="BF585" s="17"/>
      <c r="BG585" s="17"/>
      <c r="BH585" s="17"/>
      <c r="BI585" s="17"/>
      <c r="BJ585" s="17"/>
      <c r="BK585" s="17"/>
      <c r="BL585" s="17"/>
      <c r="BM585" s="17"/>
      <c r="BN585" s="17"/>
      <c r="BO585" s="17"/>
      <c r="BP585" s="17"/>
      <c r="BQ585" s="17"/>
      <c r="BR585" s="17"/>
      <c r="BS585" s="17"/>
      <c r="BT585" s="17"/>
      <c r="BU585" s="17"/>
      <c r="BV585" s="17"/>
      <c r="BW585" s="17"/>
      <c r="BX585" s="17"/>
      <c r="BY585" s="17"/>
      <c r="BZ585" s="17"/>
      <c r="CA585" s="17"/>
      <c r="CB585" s="17"/>
      <c r="CC585" s="17"/>
      <c r="CD585" s="17"/>
      <c r="CE585" s="17"/>
      <c r="CF585" s="17"/>
      <c r="CG585" s="17"/>
      <c r="CH585" s="17"/>
      <c r="CI585" s="17"/>
      <c r="CJ585" s="17"/>
      <c r="CK585" s="17"/>
      <c r="CL585" s="17"/>
      <c r="CM585" s="17"/>
      <c r="CN585" s="17"/>
      <c r="CO585" s="17"/>
      <c r="CP585" s="17"/>
      <c r="CQ585" s="17"/>
      <c r="CR585" s="17"/>
      <c r="CS585" s="17"/>
      <c r="CT585" s="17"/>
      <c r="CU585" s="17"/>
      <c r="CV585" s="17"/>
      <c r="CW585" s="17"/>
      <c r="CX585" s="17"/>
      <c r="CY585" s="17"/>
      <c r="CZ585" s="17"/>
      <c r="DA585" s="17"/>
      <c r="DB585" s="17"/>
      <c r="DC585" s="17"/>
    </row>
    <row r="586" spans="8:107" ht="18" customHeight="1">
      <c r="H586" s="17"/>
      <c r="I586" s="171"/>
      <c r="J586" s="287"/>
      <c r="K586" s="287"/>
      <c r="L586" s="287"/>
      <c r="M586" s="287"/>
      <c r="N586" s="287"/>
      <c r="O586" s="82"/>
      <c r="P586" s="17"/>
      <c r="Q586" s="17"/>
      <c r="R586" s="134"/>
      <c r="S586" s="82"/>
      <c r="T586" s="82"/>
      <c r="U586" s="82"/>
      <c r="V586" s="82"/>
      <c r="W586" s="17"/>
      <c r="X586" s="17"/>
      <c r="Y586" s="17"/>
      <c r="Z586" s="17"/>
      <c r="AA586" s="17"/>
      <c r="AB586" s="17"/>
      <c r="AC586" s="17"/>
      <c r="AD586" s="17"/>
      <c r="AE586" s="17"/>
      <c r="AF586" s="17"/>
      <c r="AG586" s="17"/>
      <c r="AH586" s="17"/>
      <c r="AI586" s="17"/>
      <c r="AJ586" s="17"/>
      <c r="AK586" s="17"/>
      <c r="AL586" s="17"/>
      <c r="AM586" s="17"/>
      <c r="AN586" s="17"/>
      <c r="AO586" s="17"/>
      <c r="AP586" s="17"/>
      <c r="AQ586" s="17"/>
      <c r="AR586" s="17"/>
      <c r="AS586" s="17"/>
      <c r="AT586" s="17"/>
      <c r="AU586" s="17"/>
      <c r="AV586" s="17"/>
      <c r="AW586" s="17"/>
      <c r="AX586" s="17"/>
      <c r="AY586" s="17"/>
      <c r="AZ586" s="17"/>
      <c r="BA586" s="17"/>
      <c r="BB586" s="17"/>
      <c r="BC586" s="17"/>
      <c r="BD586" s="17"/>
      <c r="BE586" s="17"/>
      <c r="BF586" s="17"/>
      <c r="BG586" s="17"/>
      <c r="BH586" s="17"/>
      <c r="BI586" s="17"/>
      <c r="BJ586" s="17"/>
      <c r="BK586" s="17"/>
      <c r="BL586" s="17"/>
      <c r="BM586" s="17"/>
      <c r="BN586" s="17"/>
      <c r="BO586" s="17"/>
      <c r="BP586" s="17"/>
      <c r="BQ586" s="17"/>
      <c r="BR586" s="17"/>
      <c r="BS586" s="17"/>
      <c r="BT586" s="17"/>
      <c r="BU586" s="17"/>
      <c r="BV586" s="17"/>
      <c r="BW586" s="17"/>
      <c r="BX586" s="17"/>
      <c r="BY586" s="17"/>
      <c r="BZ586" s="17"/>
      <c r="CA586" s="17"/>
      <c r="CB586" s="17"/>
      <c r="CC586" s="17"/>
      <c r="CD586" s="17"/>
      <c r="CE586" s="17"/>
      <c r="CF586" s="17"/>
      <c r="CG586" s="17"/>
      <c r="CH586" s="17"/>
      <c r="CI586" s="17"/>
      <c r="CJ586" s="17"/>
      <c r="CK586" s="17"/>
      <c r="CL586" s="17"/>
      <c r="CM586" s="17"/>
      <c r="CN586" s="17"/>
      <c r="CO586" s="17"/>
      <c r="CP586" s="17"/>
      <c r="CQ586" s="17"/>
      <c r="CR586" s="17"/>
      <c r="CS586" s="17"/>
      <c r="CT586" s="17"/>
      <c r="CU586" s="17"/>
      <c r="CV586" s="17"/>
      <c r="CW586" s="17"/>
      <c r="CX586" s="17"/>
      <c r="CY586" s="17"/>
      <c r="CZ586" s="17"/>
      <c r="DA586" s="17"/>
      <c r="DB586" s="17"/>
      <c r="DC586" s="17"/>
    </row>
    <row r="587" spans="8:107" ht="18" customHeight="1">
      <c r="H587" s="17"/>
      <c r="I587" s="171"/>
      <c r="J587" s="287"/>
      <c r="K587" s="287"/>
      <c r="L587" s="287"/>
      <c r="M587" s="287"/>
      <c r="N587" s="287"/>
      <c r="O587" s="82"/>
      <c r="P587" s="17"/>
      <c r="Q587" s="17"/>
      <c r="R587" s="134"/>
      <c r="S587" s="82"/>
      <c r="T587" s="82"/>
      <c r="U587" s="82"/>
      <c r="V587" s="82"/>
      <c r="W587" s="17"/>
      <c r="X587" s="17"/>
      <c r="Y587" s="17"/>
      <c r="Z587" s="17"/>
      <c r="AA587" s="17"/>
      <c r="AB587" s="17"/>
      <c r="AC587" s="17"/>
      <c r="AD587" s="17"/>
      <c r="AE587" s="17"/>
      <c r="AF587" s="17"/>
      <c r="AG587" s="17"/>
      <c r="AH587" s="17"/>
      <c r="AI587" s="17"/>
      <c r="AJ587" s="17"/>
      <c r="AK587" s="17"/>
      <c r="AL587" s="17"/>
      <c r="AM587" s="17"/>
      <c r="AN587" s="17"/>
      <c r="AO587" s="17"/>
      <c r="AP587" s="17"/>
      <c r="AQ587" s="17"/>
      <c r="AR587" s="17"/>
      <c r="AS587" s="17"/>
      <c r="AT587" s="17"/>
      <c r="AU587" s="17"/>
      <c r="AV587" s="17"/>
      <c r="AW587" s="17"/>
      <c r="AX587" s="17"/>
      <c r="AY587" s="17"/>
      <c r="AZ587" s="17"/>
      <c r="BA587" s="17"/>
      <c r="BB587" s="17"/>
      <c r="BC587" s="17"/>
      <c r="BD587" s="17"/>
      <c r="BE587" s="17"/>
      <c r="BF587" s="17"/>
      <c r="BG587" s="17"/>
      <c r="BH587" s="17"/>
      <c r="BI587" s="17"/>
      <c r="BJ587" s="17"/>
      <c r="BK587" s="17"/>
      <c r="BL587" s="17"/>
      <c r="BM587" s="17"/>
      <c r="BN587" s="17"/>
      <c r="BO587" s="17"/>
      <c r="BP587" s="17"/>
      <c r="BQ587" s="17"/>
      <c r="BR587" s="17"/>
      <c r="BS587" s="17"/>
      <c r="BT587" s="17"/>
      <c r="BU587" s="17"/>
      <c r="BV587" s="17"/>
      <c r="BW587" s="17"/>
      <c r="BX587" s="17"/>
      <c r="BY587" s="17"/>
      <c r="BZ587" s="17"/>
      <c r="CA587" s="17"/>
      <c r="CB587" s="17"/>
      <c r="CC587" s="17"/>
      <c r="CD587" s="17"/>
      <c r="CE587" s="17"/>
      <c r="CF587" s="17"/>
      <c r="CG587" s="17"/>
      <c r="CH587" s="17"/>
      <c r="CI587" s="17"/>
      <c r="CJ587" s="17"/>
      <c r="CK587" s="17"/>
      <c r="CL587" s="17"/>
      <c r="CM587" s="17"/>
      <c r="CN587" s="17"/>
      <c r="CO587" s="17"/>
      <c r="CP587" s="17"/>
      <c r="CQ587" s="17"/>
      <c r="CR587" s="17"/>
      <c r="CS587" s="17"/>
      <c r="CT587" s="17"/>
      <c r="CU587" s="17"/>
      <c r="CV587" s="17"/>
      <c r="CW587" s="17"/>
      <c r="CX587" s="17"/>
      <c r="CY587" s="17"/>
      <c r="CZ587" s="17"/>
      <c r="DA587" s="17"/>
      <c r="DB587" s="17"/>
      <c r="DC587" s="17"/>
    </row>
    <row r="588" spans="8:107" ht="18" customHeight="1">
      <c r="H588" s="17"/>
      <c r="I588" s="171"/>
      <c r="J588" s="287"/>
      <c r="K588" s="287"/>
      <c r="L588" s="287"/>
      <c r="M588" s="287"/>
      <c r="N588" s="287"/>
      <c r="O588" s="82"/>
      <c r="P588" s="17"/>
      <c r="Q588" s="17"/>
      <c r="R588" s="134"/>
      <c r="S588" s="82"/>
      <c r="T588" s="82"/>
      <c r="U588" s="82"/>
      <c r="V588" s="82"/>
      <c r="W588" s="17"/>
      <c r="X588" s="17"/>
      <c r="Y588" s="17"/>
      <c r="Z588" s="17"/>
      <c r="AA588" s="17"/>
      <c r="AB588" s="17"/>
      <c r="AC588" s="17"/>
      <c r="AD588" s="17"/>
      <c r="AE588" s="17"/>
      <c r="AF588" s="17"/>
      <c r="AG588" s="17"/>
      <c r="AH588" s="17"/>
      <c r="AI588" s="17"/>
      <c r="AJ588" s="17"/>
      <c r="AK588" s="17"/>
      <c r="AL588" s="17"/>
      <c r="AM588" s="17"/>
      <c r="AN588" s="17"/>
      <c r="AO588" s="17"/>
      <c r="AP588" s="17"/>
      <c r="AQ588" s="17"/>
      <c r="AR588" s="17"/>
      <c r="AS588" s="17"/>
      <c r="AT588" s="17"/>
      <c r="AU588" s="17"/>
      <c r="AV588" s="17"/>
      <c r="AW588" s="17"/>
      <c r="AX588" s="17"/>
      <c r="AY588" s="17"/>
      <c r="AZ588" s="17"/>
      <c r="BA588" s="17"/>
      <c r="BB588" s="17"/>
      <c r="BC588" s="17"/>
      <c r="BD588" s="17"/>
      <c r="BE588" s="17"/>
      <c r="BF588" s="17"/>
      <c r="BG588" s="17"/>
      <c r="BH588" s="17"/>
      <c r="BI588" s="17"/>
      <c r="BJ588" s="17"/>
      <c r="BK588" s="17"/>
      <c r="BL588" s="17"/>
      <c r="BM588" s="17"/>
      <c r="BN588" s="17"/>
      <c r="BO588" s="17"/>
      <c r="BP588" s="17"/>
      <c r="BQ588" s="17"/>
      <c r="BR588" s="17"/>
      <c r="BS588" s="17"/>
      <c r="BT588" s="17"/>
      <c r="BU588" s="17"/>
      <c r="BV588" s="17"/>
      <c r="BW588" s="17"/>
      <c r="BX588" s="17"/>
      <c r="BY588" s="17"/>
      <c r="BZ588" s="17"/>
      <c r="CA588" s="17"/>
      <c r="CB588" s="17"/>
      <c r="CC588" s="17"/>
      <c r="CD588" s="17"/>
      <c r="CE588" s="17"/>
      <c r="CF588" s="17"/>
      <c r="CG588" s="17"/>
      <c r="CH588" s="17"/>
      <c r="CI588" s="17"/>
      <c r="CJ588" s="17"/>
      <c r="CK588" s="17"/>
      <c r="CL588" s="17"/>
      <c r="CM588" s="17"/>
      <c r="CN588" s="17"/>
      <c r="CO588" s="17"/>
      <c r="CP588" s="17"/>
      <c r="CQ588" s="17"/>
      <c r="CR588" s="17"/>
      <c r="CS588" s="17"/>
      <c r="CT588" s="17"/>
      <c r="CU588" s="17"/>
      <c r="CV588" s="17"/>
      <c r="CW588" s="17"/>
      <c r="CX588" s="17"/>
      <c r="CY588" s="17"/>
      <c r="CZ588" s="17"/>
      <c r="DA588" s="17"/>
      <c r="DB588" s="17"/>
      <c r="DC588" s="17"/>
    </row>
    <row r="589" spans="8:107" ht="18" customHeight="1">
      <c r="H589" s="17"/>
      <c r="I589" s="171"/>
      <c r="J589" s="287"/>
      <c r="K589" s="287"/>
      <c r="L589" s="287"/>
      <c r="M589" s="287"/>
      <c r="N589" s="287"/>
      <c r="O589" s="82"/>
      <c r="P589" s="17"/>
      <c r="Q589" s="17"/>
      <c r="R589" s="134"/>
      <c r="S589" s="82"/>
      <c r="T589" s="82"/>
      <c r="U589" s="82"/>
      <c r="V589" s="82"/>
      <c r="W589" s="17"/>
      <c r="X589" s="17"/>
      <c r="Y589" s="17"/>
      <c r="Z589" s="17"/>
      <c r="AA589" s="17"/>
      <c r="AB589" s="17"/>
      <c r="AC589" s="17"/>
      <c r="AD589" s="17"/>
      <c r="AE589" s="17"/>
      <c r="AF589" s="17"/>
      <c r="AG589" s="17"/>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17"/>
      <c r="BH589" s="17"/>
      <c r="BI589" s="17"/>
      <c r="BJ589" s="17"/>
      <c r="BK589" s="17"/>
      <c r="BL589" s="17"/>
      <c r="BM589" s="17"/>
      <c r="BN589" s="17"/>
      <c r="BO589" s="17"/>
      <c r="BP589" s="17"/>
      <c r="BQ589" s="17"/>
      <c r="BR589" s="17"/>
      <c r="BS589" s="17"/>
      <c r="BT589" s="17"/>
      <c r="BU589" s="17"/>
      <c r="BV589" s="17"/>
      <c r="BW589" s="17"/>
      <c r="BX589" s="17"/>
      <c r="BY589" s="17"/>
      <c r="BZ589" s="17"/>
      <c r="CA589" s="17"/>
      <c r="CB589" s="17"/>
      <c r="CC589" s="17"/>
      <c r="CD589" s="17"/>
      <c r="CE589" s="17"/>
      <c r="CF589" s="17"/>
      <c r="CG589" s="17"/>
      <c r="CH589" s="17"/>
      <c r="CI589" s="17"/>
      <c r="CJ589" s="17"/>
      <c r="CK589" s="17"/>
      <c r="CL589" s="17"/>
      <c r="CM589" s="17"/>
      <c r="CN589" s="17"/>
      <c r="CO589" s="17"/>
      <c r="CP589" s="17"/>
      <c r="CQ589" s="17"/>
      <c r="CR589" s="17"/>
      <c r="CS589" s="17"/>
      <c r="CT589" s="17"/>
      <c r="CU589" s="17"/>
      <c r="CV589" s="17"/>
      <c r="CW589" s="17"/>
      <c r="CX589" s="17"/>
      <c r="CY589" s="17"/>
      <c r="CZ589" s="17"/>
      <c r="DA589" s="17"/>
      <c r="DB589" s="17"/>
      <c r="DC589" s="17"/>
    </row>
    <row r="590" spans="8:107" ht="18" customHeight="1">
      <c r="H590" s="17"/>
      <c r="I590" s="171"/>
      <c r="J590" s="287"/>
      <c r="K590" s="287"/>
      <c r="L590" s="287"/>
      <c r="M590" s="287"/>
      <c r="N590" s="287"/>
      <c r="O590" s="82"/>
      <c r="P590" s="17"/>
      <c r="Q590" s="17"/>
      <c r="R590" s="134"/>
      <c r="S590" s="82"/>
      <c r="T590" s="82"/>
      <c r="U590" s="82"/>
      <c r="V590" s="82"/>
      <c r="W590" s="17"/>
      <c r="X590" s="17"/>
      <c r="Y590" s="17"/>
      <c r="Z590" s="17"/>
      <c r="AA590" s="17"/>
      <c r="AB590" s="17"/>
      <c r="AC590" s="17"/>
      <c r="AD590" s="17"/>
      <c r="AE590" s="17"/>
      <c r="AF590" s="17"/>
      <c r="AG590" s="17"/>
      <c r="AH590" s="17"/>
      <c r="AI590" s="17"/>
      <c r="AJ590" s="17"/>
      <c r="AK590" s="17"/>
      <c r="AL590" s="17"/>
      <c r="AM590" s="17"/>
      <c r="AN590" s="17"/>
      <c r="AO590" s="17"/>
      <c r="AP590" s="17"/>
      <c r="AQ590" s="17"/>
      <c r="AR590" s="17"/>
      <c r="AS590" s="17"/>
      <c r="AT590" s="17"/>
      <c r="AU590" s="17"/>
      <c r="AV590" s="17"/>
      <c r="AW590" s="17"/>
      <c r="AX590" s="17"/>
      <c r="AY590" s="17"/>
      <c r="AZ590" s="17"/>
      <c r="BA590" s="17"/>
      <c r="BB590" s="17"/>
      <c r="BC590" s="17"/>
      <c r="BD590" s="17"/>
      <c r="BE590" s="17"/>
      <c r="BF590" s="17"/>
      <c r="BG590" s="17"/>
      <c r="BH590" s="17"/>
      <c r="BI590" s="17"/>
      <c r="BJ590" s="17"/>
      <c r="BK590" s="17"/>
      <c r="BL590" s="17"/>
      <c r="BM590" s="17"/>
      <c r="BN590" s="17"/>
      <c r="BO590" s="17"/>
      <c r="BP590" s="17"/>
      <c r="BQ590" s="17"/>
      <c r="BR590" s="17"/>
      <c r="BS590" s="17"/>
      <c r="BT590" s="17"/>
      <c r="BU590" s="17"/>
      <c r="BV590" s="17"/>
      <c r="BW590" s="17"/>
      <c r="BX590" s="17"/>
      <c r="BY590" s="17"/>
      <c r="BZ590" s="17"/>
      <c r="CA590" s="17"/>
      <c r="CB590" s="17"/>
      <c r="CC590" s="17"/>
      <c r="CD590" s="17"/>
      <c r="CE590" s="17"/>
      <c r="CF590" s="17"/>
      <c r="CG590" s="17"/>
      <c r="CH590" s="17"/>
      <c r="CI590" s="17"/>
      <c r="CJ590" s="17"/>
      <c r="CK590" s="17"/>
      <c r="CL590" s="17"/>
      <c r="CM590" s="17"/>
      <c r="CN590" s="17"/>
      <c r="CO590" s="17"/>
      <c r="CP590" s="17"/>
      <c r="CQ590" s="17"/>
      <c r="CR590" s="17"/>
      <c r="CS590" s="17"/>
      <c r="CT590" s="17"/>
      <c r="CU590" s="17"/>
      <c r="CV590" s="17"/>
      <c r="CW590" s="17"/>
      <c r="CX590" s="17"/>
      <c r="CY590" s="17"/>
      <c r="CZ590" s="17"/>
      <c r="DA590" s="17"/>
      <c r="DB590" s="17"/>
      <c r="DC590" s="17"/>
    </row>
    <row r="591" spans="8:107" ht="18" customHeight="1">
      <c r="H591" s="17"/>
      <c r="I591" s="171"/>
      <c r="J591" s="287"/>
      <c r="K591" s="287"/>
      <c r="L591" s="287"/>
      <c r="M591" s="287"/>
      <c r="N591" s="287"/>
      <c r="O591" s="82"/>
      <c r="P591" s="17"/>
      <c r="Q591" s="17"/>
      <c r="R591" s="134"/>
      <c r="S591" s="82"/>
      <c r="T591" s="82"/>
      <c r="U591" s="82"/>
      <c r="V591" s="82"/>
      <c r="W591" s="17"/>
      <c r="X591" s="17"/>
      <c r="Y591" s="17"/>
      <c r="Z591" s="17"/>
      <c r="AA591" s="17"/>
      <c r="AB591" s="17"/>
      <c r="AC591" s="17"/>
      <c r="AD591" s="17"/>
      <c r="AE591" s="17"/>
      <c r="AF591" s="17"/>
      <c r="AG591" s="17"/>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c r="BL591" s="17"/>
      <c r="BM591" s="17"/>
      <c r="BN591" s="17"/>
      <c r="BO591" s="17"/>
      <c r="BP591" s="17"/>
      <c r="BQ591" s="17"/>
      <c r="BR591" s="17"/>
      <c r="BS591" s="17"/>
      <c r="BT591" s="17"/>
      <c r="BU591" s="17"/>
      <c r="BV591" s="17"/>
      <c r="BW591" s="17"/>
      <c r="BX591" s="17"/>
      <c r="BY591" s="17"/>
      <c r="BZ591" s="17"/>
      <c r="CA591" s="17"/>
      <c r="CB591" s="17"/>
      <c r="CC591" s="17"/>
      <c r="CD591" s="17"/>
      <c r="CE591" s="17"/>
      <c r="CF591" s="17"/>
      <c r="CG591" s="17"/>
      <c r="CH591" s="17"/>
      <c r="CI591" s="17"/>
      <c r="CJ591" s="17"/>
      <c r="CK591" s="17"/>
      <c r="CL591" s="17"/>
      <c r="CM591" s="17"/>
      <c r="CN591" s="17"/>
      <c r="CO591" s="17"/>
      <c r="CP591" s="17"/>
      <c r="CQ591" s="17"/>
      <c r="CR591" s="17"/>
      <c r="CS591" s="17"/>
      <c r="CT591" s="17"/>
      <c r="CU591" s="17"/>
      <c r="CV591" s="17"/>
      <c r="CW591" s="17"/>
      <c r="CX591" s="17"/>
      <c r="CY591" s="17"/>
      <c r="CZ591" s="17"/>
      <c r="DA591" s="17"/>
      <c r="DB591" s="17"/>
      <c r="DC591" s="17"/>
    </row>
    <row r="592" spans="8:107" ht="18" customHeight="1">
      <c r="H592" s="17"/>
      <c r="I592" s="171"/>
      <c r="J592" s="287"/>
      <c r="K592" s="287"/>
      <c r="L592" s="287"/>
      <c r="M592" s="287"/>
      <c r="N592" s="287"/>
      <c r="O592" s="82"/>
      <c r="P592" s="17"/>
      <c r="Q592" s="17"/>
      <c r="R592" s="134"/>
      <c r="S592" s="82"/>
      <c r="T592" s="82"/>
      <c r="U592" s="82"/>
      <c r="V592" s="82"/>
      <c r="W592" s="17"/>
      <c r="X592" s="17"/>
      <c r="Y592" s="17"/>
      <c r="Z592" s="17"/>
      <c r="AA592" s="17"/>
      <c r="AB592" s="17"/>
      <c r="AC592" s="17"/>
      <c r="AD592" s="17"/>
      <c r="AE592" s="17"/>
      <c r="AF592" s="17"/>
      <c r="AG592" s="17"/>
      <c r="AH592" s="17"/>
      <c r="AI592" s="17"/>
      <c r="AJ592" s="17"/>
      <c r="AK592" s="17"/>
      <c r="AL592" s="17"/>
      <c r="AM592" s="17"/>
      <c r="AN592" s="17"/>
      <c r="AO592" s="17"/>
      <c r="AP592" s="17"/>
      <c r="AQ592" s="17"/>
      <c r="AR592" s="17"/>
      <c r="AS592" s="17"/>
      <c r="AT592" s="17"/>
      <c r="AU592" s="17"/>
      <c r="AV592" s="17"/>
      <c r="AW592" s="17"/>
      <c r="AX592" s="17"/>
      <c r="AY592" s="17"/>
      <c r="AZ592" s="17"/>
      <c r="BA592" s="17"/>
      <c r="BB592" s="17"/>
      <c r="BC592" s="17"/>
      <c r="BD592" s="17"/>
      <c r="BE592" s="17"/>
      <c r="BF592" s="17"/>
      <c r="BG592" s="17"/>
      <c r="BH592" s="17"/>
      <c r="BI592" s="17"/>
      <c r="BJ592" s="17"/>
      <c r="BK592" s="17"/>
      <c r="BL592" s="17"/>
      <c r="BM592" s="17"/>
      <c r="BN592" s="17"/>
      <c r="BO592" s="17"/>
      <c r="BP592" s="17"/>
      <c r="BQ592" s="17"/>
      <c r="BR592" s="17"/>
      <c r="BS592" s="17"/>
      <c r="BT592" s="17"/>
      <c r="BU592" s="17"/>
      <c r="BV592" s="17"/>
      <c r="BW592" s="17"/>
      <c r="BX592" s="17"/>
      <c r="BY592" s="17"/>
      <c r="BZ592" s="17"/>
      <c r="CA592" s="17"/>
      <c r="CB592" s="17"/>
      <c r="CC592" s="17"/>
      <c r="CD592" s="17"/>
      <c r="CE592" s="17"/>
      <c r="CF592" s="17"/>
      <c r="CG592" s="17"/>
      <c r="CH592" s="17"/>
      <c r="CI592" s="17"/>
      <c r="CJ592" s="17"/>
      <c r="CK592" s="17"/>
      <c r="CL592" s="17"/>
      <c r="CM592" s="17"/>
      <c r="CN592" s="17"/>
      <c r="CO592" s="17"/>
      <c r="CP592" s="17"/>
      <c r="CQ592" s="17"/>
      <c r="CR592" s="17"/>
      <c r="CS592" s="17"/>
      <c r="CT592" s="17"/>
      <c r="CU592" s="17"/>
      <c r="CV592" s="17"/>
      <c r="CW592" s="17"/>
      <c r="CX592" s="17"/>
      <c r="CY592" s="17"/>
      <c r="CZ592" s="17"/>
      <c r="DA592" s="17"/>
      <c r="DB592" s="17"/>
      <c r="DC592" s="17"/>
    </row>
    <row r="593" spans="8:107" ht="18" customHeight="1">
      <c r="H593" s="17"/>
      <c r="I593" s="171"/>
      <c r="J593" s="287"/>
      <c r="K593" s="287"/>
      <c r="L593" s="287"/>
      <c r="M593" s="287"/>
      <c r="N593" s="287"/>
      <c r="O593" s="82"/>
      <c r="P593" s="17"/>
      <c r="Q593" s="17"/>
      <c r="R593" s="134"/>
      <c r="S593" s="82"/>
      <c r="T593" s="82"/>
      <c r="U593" s="82"/>
      <c r="V593" s="82"/>
      <c r="W593" s="17"/>
      <c r="X593" s="17"/>
      <c r="Y593" s="17"/>
      <c r="Z593" s="17"/>
      <c r="AA593" s="17"/>
      <c r="AB593" s="17"/>
      <c r="AC593" s="17"/>
      <c r="AD593" s="17"/>
      <c r="AE593" s="17"/>
      <c r="AF593" s="17"/>
      <c r="AG593" s="17"/>
      <c r="AH593" s="17"/>
      <c r="AI593" s="17"/>
      <c r="AJ593" s="17"/>
      <c r="AK593" s="17"/>
      <c r="AL593" s="17"/>
      <c r="AM593" s="17"/>
      <c r="AN593" s="17"/>
      <c r="AO593" s="17"/>
      <c r="AP593" s="17"/>
      <c r="AQ593" s="17"/>
      <c r="AR593" s="17"/>
      <c r="AS593" s="17"/>
      <c r="AT593" s="17"/>
      <c r="AU593" s="17"/>
      <c r="AV593" s="17"/>
      <c r="AW593" s="17"/>
      <c r="AX593" s="17"/>
      <c r="AY593" s="17"/>
      <c r="AZ593" s="17"/>
      <c r="BA593" s="17"/>
      <c r="BB593" s="17"/>
      <c r="BC593" s="17"/>
      <c r="BD593" s="17"/>
      <c r="BE593" s="17"/>
      <c r="BF593" s="17"/>
      <c r="BG593" s="17"/>
      <c r="BH593" s="17"/>
      <c r="BI593" s="17"/>
      <c r="BJ593" s="17"/>
      <c r="BK593" s="17"/>
      <c r="BL593" s="17"/>
      <c r="BM593" s="17"/>
      <c r="BN593" s="17"/>
      <c r="BO593" s="17"/>
      <c r="BP593" s="17"/>
      <c r="BQ593" s="17"/>
      <c r="BR593" s="17"/>
      <c r="BS593" s="17"/>
      <c r="BT593" s="17"/>
      <c r="BU593" s="17"/>
      <c r="BV593" s="17"/>
      <c r="BW593" s="17"/>
      <c r="BX593" s="17"/>
      <c r="BY593" s="17"/>
      <c r="BZ593" s="17"/>
      <c r="CA593" s="17"/>
      <c r="CB593" s="17"/>
      <c r="CC593" s="17"/>
      <c r="CD593" s="17"/>
      <c r="CE593" s="17"/>
      <c r="CF593" s="17"/>
      <c r="CG593" s="17"/>
      <c r="CH593" s="17"/>
      <c r="CI593" s="17"/>
      <c r="CJ593" s="17"/>
      <c r="CK593" s="17"/>
      <c r="CL593" s="17"/>
      <c r="CM593" s="17"/>
      <c r="CN593" s="17"/>
      <c r="CO593" s="17"/>
      <c r="CP593" s="17"/>
      <c r="CQ593" s="17"/>
      <c r="CR593" s="17"/>
      <c r="CS593" s="17"/>
      <c r="CT593" s="17"/>
      <c r="CU593" s="17"/>
      <c r="CV593" s="17"/>
      <c r="CW593" s="17"/>
      <c r="CX593" s="17"/>
      <c r="CY593" s="17"/>
      <c r="CZ593" s="17"/>
      <c r="DA593" s="17"/>
      <c r="DB593" s="17"/>
      <c r="DC593" s="17"/>
    </row>
    <row r="594" spans="8:107" ht="18" customHeight="1">
      <c r="H594" s="17"/>
      <c r="I594" s="171"/>
      <c r="J594" s="287"/>
      <c r="K594" s="287"/>
      <c r="L594" s="287"/>
      <c r="M594" s="287"/>
      <c r="N594" s="287"/>
      <c r="O594" s="82"/>
      <c r="P594" s="17"/>
      <c r="Q594" s="17"/>
      <c r="R594" s="134"/>
      <c r="S594" s="82"/>
      <c r="T594" s="82"/>
      <c r="U594" s="82"/>
      <c r="V594" s="82"/>
      <c r="W594" s="17"/>
      <c r="X594" s="17"/>
      <c r="Y594" s="17"/>
      <c r="Z594" s="17"/>
      <c r="AA594" s="17"/>
      <c r="AB594" s="17"/>
      <c r="AC594" s="17"/>
      <c r="AD594" s="17"/>
      <c r="AE594" s="17"/>
      <c r="AF594" s="17"/>
      <c r="AG594" s="17"/>
      <c r="AH594" s="17"/>
      <c r="AI594" s="17"/>
      <c r="AJ594" s="17"/>
      <c r="AK594" s="17"/>
      <c r="AL594" s="17"/>
      <c r="AM594" s="17"/>
      <c r="AN594" s="17"/>
      <c r="AO594" s="17"/>
      <c r="AP594" s="17"/>
      <c r="AQ594" s="17"/>
      <c r="AR594" s="17"/>
      <c r="AS594" s="17"/>
      <c r="AT594" s="17"/>
      <c r="AU594" s="17"/>
      <c r="AV594" s="17"/>
      <c r="AW594" s="17"/>
      <c r="AX594" s="17"/>
      <c r="AY594" s="17"/>
      <c r="AZ594" s="17"/>
      <c r="BA594" s="17"/>
      <c r="BB594" s="17"/>
      <c r="BC594" s="17"/>
      <c r="BD594" s="17"/>
      <c r="BE594" s="17"/>
      <c r="BF594" s="17"/>
      <c r="BG594" s="17"/>
      <c r="BH594" s="17"/>
      <c r="BI594" s="17"/>
      <c r="BJ594" s="17"/>
      <c r="BK594" s="17"/>
      <c r="BL594" s="17"/>
      <c r="BM594" s="17"/>
      <c r="BN594" s="17"/>
      <c r="BO594" s="17"/>
      <c r="BP594" s="17"/>
      <c r="BQ594" s="17"/>
      <c r="BR594" s="17"/>
      <c r="BS594" s="17"/>
      <c r="BT594" s="17"/>
      <c r="BU594" s="17"/>
      <c r="BV594" s="17"/>
      <c r="BW594" s="17"/>
      <c r="BX594" s="17"/>
      <c r="BY594" s="17"/>
      <c r="BZ594" s="17"/>
      <c r="CA594" s="17"/>
      <c r="CB594" s="17"/>
      <c r="CC594" s="17"/>
      <c r="CD594" s="17"/>
      <c r="CE594" s="17"/>
      <c r="CF594" s="17"/>
      <c r="CG594" s="17"/>
      <c r="CH594" s="17"/>
      <c r="CI594" s="17"/>
      <c r="CJ594" s="17"/>
      <c r="CK594" s="17"/>
      <c r="CL594" s="17"/>
      <c r="CM594" s="17"/>
      <c r="CN594" s="17"/>
      <c r="CO594" s="17"/>
      <c r="CP594" s="17"/>
      <c r="CQ594" s="17"/>
      <c r="CR594" s="17"/>
      <c r="CS594" s="17"/>
      <c r="CT594" s="17"/>
      <c r="CU594" s="17"/>
      <c r="CV594" s="17"/>
      <c r="CW594" s="17"/>
      <c r="CX594" s="17"/>
      <c r="CY594" s="17"/>
      <c r="CZ594" s="17"/>
      <c r="DA594" s="17"/>
      <c r="DB594" s="17"/>
      <c r="DC594" s="17"/>
    </row>
    <row r="595" spans="8:107" ht="18" customHeight="1">
      <c r="H595" s="17"/>
      <c r="I595" s="171"/>
      <c r="J595" s="287"/>
      <c r="K595" s="287"/>
      <c r="L595" s="287"/>
      <c r="M595" s="287"/>
      <c r="N595" s="287"/>
      <c r="O595" s="82"/>
      <c r="P595" s="17"/>
      <c r="Q595" s="17"/>
      <c r="R595" s="134"/>
      <c r="S595" s="82"/>
      <c r="T595" s="82"/>
      <c r="U595" s="82"/>
      <c r="V595" s="82"/>
      <c r="W595" s="17"/>
      <c r="X595" s="17"/>
      <c r="Y595" s="17"/>
      <c r="Z595" s="17"/>
      <c r="AA595" s="17"/>
      <c r="AB595" s="17"/>
      <c r="AC595" s="17"/>
      <c r="AD595" s="17"/>
      <c r="AE595" s="17"/>
      <c r="AF595" s="17"/>
      <c r="AG595" s="17"/>
      <c r="AH595" s="17"/>
      <c r="AI595" s="17"/>
      <c r="AJ595" s="17"/>
      <c r="AK595" s="17"/>
      <c r="AL595" s="17"/>
      <c r="AM595" s="17"/>
      <c r="AN595" s="17"/>
      <c r="AO595" s="17"/>
      <c r="AP595" s="17"/>
      <c r="AQ595" s="17"/>
      <c r="AR595" s="17"/>
      <c r="AS595" s="17"/>
      <c r="AT595" s="17"/>
      <c r="AU595" s="17"/>
      <c r="AV595" s="17"/>
      <c r="AW595" s="17"/>
      <c r="AX595" s="17"/>
      <c r="AY595" s="17"/>
      <c r="AZ595" s="17"/>
      <c r="BA595" s="17"/>
      <c r="BB595" s="17"/>
      <c r="BC595" s="17"/>
      <c r="BD595" s="17"/>
      <c r="BE595" s="17"/>
      <c r="BF595" s="17"/>
      <c r="BG595" s="17"/>
      <c r="BH595" s="17"/>
      <c r="BI595" s="17"/>
      <c r="BJ595" s="17"/>
      <c r="BK595" s="17"/>
      <c r="BL595" s="17"/>
      <c r="BM595" s="17"/>
      <c r="BN595" s="17"/>
      <c r="BO595" s="17"/>
      <c r="BP595" s="17"/>
      <c r="BQ595" s="17"/>
      <c r="BR595" s="17"/>
      <c r="BS595" s="17"/>
      <c r="BT595" s="17"/>
      <c r="BU595" s="17"/>
      <c r="BV595" s="17"/>
      <c r="BW595" s="17"/>
      <c r="BX595" s="17"/>
      <c r="BY595" s="17"/>
      <c r="BZ595" s="17"/>
      <c r="CA595" s="17"/>
      <c r="CB595" s="17"/>
      <c r="CC595" s="17"/>
      <c r="CD595" s="17"/>
      <c r="CE595" s="17"/>
      <c r="CF595" s="17"/>
      <c r="CG595" s="17"/>
      <c r="CH595" s="17"/>
      <c r="CI595" s="17"/>
      <c r="CJ595" s="17"/>
      <c r="CK595" s="17"/>
      <c r="CL595" s="17"/>
      <c r="CM595" s="17"/>
      <c r="CN595" s="17"/>
      <c r="CO595" s="17"/>
      <c r="CP595" s="17"/>
      <c r="CQ595" s="17"/>
      <c r="CR595" s="17"/>
      <c r="CS595" s="17"/>
      <c r="CT595" s="17"/>
      <c r="CU595" s="17"/>
      <c r="CV595" s="17"/>
      <c r="CW595" s="17"/>
      <c r="CX595" s="17"/>
      <c r="CY595" s="17"/>
      <c r="CZ595" s="17"/>
      <c r="DA595" s="17"/>
      <c r="DB595" s="17"/>
      <c r="DC595" s="17"/>
    </row>
    <row r="596" spans="8:107" ht="18" customHeight="1">
      <c r="H596" s="17"/>
      <c r="I596" s="171"/>
      <c r="J596" s="287"/>
      <c r="K596" s="287"/>
      <c r="L596" s="287"/>
      <c r="M596" s="287"/>
      <c r="N596" s="287"/>
      <c r="O596" s="82"/>
      <c r="P596" s="17"/>
      <c r="Q596" s="17"/>
      <c r="R596" s="134"/>
      <c r="S596" s="82"/>
      <c r="T596" s="82"/>
      <c r="U596" s="82"/>
      <c r="V596" s="82"/>
      <c r="W596" s="17"/>
      <c r="X596" s="17"/>
      <c r="Y596" s="17"/>
      <c r="Z596" s="17"/>
      <c r="AA596" s="17"/>
      <c r="AB596" s="17"/>
      <c r="AC596" s="17"/>
      <c r="AD596" s="17"/>
      <c r="AE596" s="17"/>
      <c r="AF596" s="17"/>
      <c r="AG596" s="17"/>
      <c r="AH596" s="17"/>
      <c r="AI596" s="17"/>
      <c r="AJ596" s="17"/>
      <c r="AK596" s="17"/>
      <c r="AL596" s="17"/>
      <c r="AM596" s="17"/>
      <c r="AN596" s="17"/>
      <c r="AO596" s="17"/>
      <c r="AP596" s="17"/>
      <c r="AQ596" s="17"/>
      <c r="AR596" s="17"/>
      <c r="AS596" s="17"/>
      <c r="AT596" s="17"/>
      <c r="AU596" s="17"/>
      <c r="AV596" s="17"/>
      <c r="AW596" s="17"/>
      <c r="AX596" s="17"/>
      <c r="AY596" s="17"/>
      <c r="AZ596" s="17"/>
      <c r="BA596" s="17"/>
      <c r="BB596" s="17"/>
      <c r="BC596" s="17"/>
      <c r="BD596" s="17"/>
      <c r="BE596" s="17"/>
      <c r="BF596" s="17"/>
      <c r="BG596" s="17"/>
      <c r="BH596" s="17"/>
      <c r="BI596" s="17"/>
      <c r="BJ596" s="17"/>
      <c r="BK596" s="17"/>
      <c r="BL596" s="17"/>
      <c r="BM596" s="17"/>
      <c r="BN596" s="17"/>
      <c r="BO596" s="17"/>
      <c r="BP596" s="17"/>
      <c r="BQ596" s="17"/>
      <c r="BR596" s="17"/>
      <c r="BS596" s="17"/>
      <c r="BT596" s="17"/>
      <c r="BU596" s="17"/>
      <c r="BV596" s="17"/>
      <c r="BW596" s="17"/>
      <c r="BX596" s="17"/>
      <c r="BY596" s="17"/>
      <c r="BZ596" s="17"/>
      <c r="CA596" s="17"/>
      <c r="CB596" s="17"/>
      <c r="CC596" s="17"/>
      <c r="CD596" s="17"/>
      <c r="CE596" s="17"/>
      <c r="CF596" s="17"/>
      <c r="CG596" s="17"/>
      <c r="CH596" s="17"/>
      <c r="CI596" s="17"/>
      <c r="CJ596" s="17"/>
      <c r="CK596" s="17"/>
      <c r="CL596" s="17"/>
      <c r="CM596" s="17"/>
      <c r="CN596" s="17"/>
      <c r="CO596" s="17"/>
      <c r="CP596" s="17"/>
      <c r="CQ596" s="17"/>
      <c r="CR596" s="17"/>
      <c r="CS596" s="17"/>
      <c r="CT596" s="17"/>
      <c r="CU596" s="17"/>
      <c r="CV596" s="17"/>
      <c r="CW596" s="17"/>
      <c r="CX596" s="17"/>
      <c r="CY596" s="17"/>
      <c r="CZ596" s="17"/>
      <c r="DA596" s="17"/>
      <c r="DB596" s="17"/>
      <c r="DC596" s="17"/>
    </row>
    <row r="597" spans="8:107" ht="18" customHeight="1">
      <c r="H597" s="17"/>
      <c r="I597" s="171"/>
      <c r="J597" s="287"/>
      <c r="K597" s="287"/>
      <c r="L597" s="287"/>
      <c r="M597" s="287"/>
      <c r="N597" s="287"/>
      <c r="O597" s="82"/>
      <c r="P597" s="17"/>
      <c r="Q597" s="17"/>
      <c r="R597" s="134"/>
      <c r="S597" s="82"/>
      <c r="T597" s="82"/>
      <c r="U597" s="82"/>
      <c r="V597" s="82"/>
      <c r="W597" s="17"/>
      <c r="X597" s="17"/>
      <c r="Y597" s="17"/>
      <c r="Z597" s="17"/>
      <c r="AA597" s="17"/>
      <c r="AB597" s="17"/>
      <c r="AC597" s="17"/>
      <c r="AD597" s="17"/>
      <c r="AE597" s="17"/>
      <c r="AF597" s="17"/>
      <c r="AG597" s="17"/>
      <c r="AH597" s="17"/>
      <c r="AI597" s="17"/>
      <c r="AJ597" s="17"/>
      <c r="AK597" s="17"/>
      <c r="AL597" s="17"/>
      <c r="AM597" s="17"/>
      <c r="AN597" s="17"/>
      <c r="AO597" s="17"/>
      <c r="AP597" s="17"/>
      <c r="AQ597" s="17"/>
      <c r="AR597" s="17"/>
      <c r="AS597" s="17"/>
      <c r="AT597" s="17"/>
      <c r="AU597" s="17"/>
      <c r="AV597" s="17"/>
      <c r="AW597" s="17"/>
      <c r="AX597" s="17"/>
      <c r="AY597" s="17"/>
      <c r="AZ597" s="17"/>
      <c r="BA597" s="17"/>
      <c r="BB597" s="17"/>
      <c r="BC597" s="17"/>
      <c r="BD597" s="17"/>
      <c r="BE597" s="17"/>
      <c r="BF597" s="17"/>
      <c r="BG597" s="17"/>
      <c r="BH597" s="17"/>
      <c r="BI597" s="17"/>
      <c r="BJ597" s="17"/>
      <c r="BK597" s="17"/>
      <c r="BL597" s="17"/>
      <c r="BM597" s="17"/>
      <c r="BN597" s="17"/>
      <c r="BO597" s="17"/>
      <c r="BP597" s="17"/>
      <c r="BQ597" s="17"/>
      <c r="BR597" s="17"/>
      <c r="BS597" s="17"/>
      <c r="BT597" s="17"/>
      <c r="BU597" s="17"/>
      <c r="BV597" s="17"/>
      <c r="BW597" s="17"/>
      <c r="BX597" s="17"/>
      <c r="BY597" s="17"/>
      <c r="BZ597" s="17"/>
      <c r="CA597" s="17"/>
      <c r="CB597" s="17"/>
      <c r="CC597" s="17"/>
      <c r="CD597" s="17"/>
      <c r="CE597" s="17"/>
      <c r="CF597" s="17"/>
      <c r="CG597" s="17"/>
      <c r="CH597" s="17"/>
      <c r="CI597" s="17"/>
      <c r="CJ597" s="17"/>
      <c r="CK597" s="17"/>
      <c r="CL597" s="17"/>
      <c r="CM597" s="17"/>
      <c r="CN597" s="17"/>
      <c r="CO597" s="17"/>
      <c r="CP597" s="17"/>
      <c r="CQ597" s="17"/>
      <c r="CR597" s="17"/>
      <c r="CS597" s="17"/>
      <c r="CT597" s="17"/>
      <c r="CU597" s="17"/>
      <c r="CV597" s="17"/>
      <c r="CW597" s="17"/>
      <c r="CX597" s="17"/>
      <c r="CY597" s="17"/>
      <c r="CZ597" s="17"/>
      <c r="DA597" s="17"/>
      <c r="DB597" s="17"/>
      <c r="DC597" s="17"/>
    </row>
    <row r="598" spans="8:107" ht="18" customHeight="1">
      <c r="H598" s="17"/>
      <c r="I598" s="171"/>
      <c r="J598" s="287"/>
      <c r="K598" s="287"/>
      <c r="L598" s="287"/>
      <c r="M598" s="287"/>
      <c r="N598" s="287"/>
      <c r="O598" s="82"/>
      <c r="P598" s="17"/>
      <c r="Q598" s="17"/>
      <c r="R598" s="134"/>
      <c r="S598" s="82"/>
      <c r="T598" s="82"/>
      <c r="U598" s="82"/>
      <c r="V598" s="82"/>
      <c r="W598" s="17"/>
      <c r="X598" s="17"/>
      <c r="Y598" s="17"/>
      <c r="Z598" s="17"/>
      <c r="AA598" s="17"/>
      <c r="AB598" s="17"/>
      <c r="AC598" s="17"/>
      <c r="AD598" s="17"/>
      <c r="AE598" s="17"/>
      <c r="AF598" s="17"/>
      <c r="AG598" s="17"/>
      <c r="AH598" s="17"/>
      <c r="AI598" s="17"/>
      <c r="AJ598" s="17"/>
      <c r="AK598" s="17"/>
      <c r="AL598" s="17"/>
      <c r="AM598" s="17"/>
      <c r="AN598" s="17"/>
      <c r="AO598" s="17"/>
      <c r="AP598" s="17"/>
      <c r="AQ598" s="17"/>
      <c r="AR598" s="17"/>
      <c r="AS598" s="17"/>
      <c r="AT598" s="17"/>
      <c r="AU598" s="17"/>
      <c r="AV598" s="17"/>
      <c r="AW598" s="17"/>
      <c r="AX598" s="17"/>
      <c r="AY598" s="17"/>
      <c r="AZ598" s="17"/>
      <c r="BA598" s="17"/>
      <c r="BB598" s="17"/>
      <c r="BC598" s="17"/>
      <c r="BD598" s="17"/>
      <c r="BE598" s="17"/>
      <c r="BF598" s="17"/>
      <c r="BG598" s="17"/>
      <c r="BH598" s="17"/>
      <c r="BI598" s="17"/>
      <c r="BJ598" s="17"/>
      <c r="BK598" s="17"/>
      <c r="BL598" s="17"/>
      <c r="BM598" s="17"/>
      <c r="BN598" s="17"/>
      <c r="BO598" s="17"/>
      <c r="BP598" s="17"/>
      <c r="BQ598" s="17"/>
      <c r="BR598" s="17"/>
      <c r="BS598" s="17"/>
      <c r="BT598" s="17"/>
      <c r="BU598" s="17"/>
      <c r="BV598" s="17"/>
      <c r="BW598" s="17"/>
      <c r="BX598" s="17"/>
      <c r="BY598" s="17"/>
      <c r="BZ598" s="17"/>
      <c r="CA598" s="17"/>
      <c r="CB598" s="17"/>
      <c r="CC598" s="17"/>
      <c r="CD598" s="17"/>
      <c r="CE598" s="17"/>
      <c r="CF598" s="17"/>
      <c r="CG598" s="17"/>
      <c r="CH598" s="17"/>
      <c r="CI598" s="17"/>
      <c r="CJ598" s="17"/>
      <c r="CK598" s="17"/>
      <c r="CL598" s="17"/>
      <c r="CM598" s="17"/>
      <c r="CN598" s="17"/>
      <c r="CO598" s="17"/>
      <c r="CP598" s="17"/>
      <c r="CQ598" s="17"/>
      <c r="CR598" s="17"/>
      <c r="CS598" s="17"/>
      <c r="CT598" s="17"/>
      <c r="CU598" s="17"/>
      <c r="CV598" s="17"/>
      <c r="CW598" s="17"/>
      <c r="CX598" s="17"/>
      <c r="CY598" s="17"/>
      <c r="CZ598" s="17"/>
      <c r="DA598" s="17"/>
      <c r="DB598" s="17"/>
      <c r="DC598" s="17"/>
    </row>
    <row r="599" spans="8:107" ht="18" customHeight="1">
      <c r="H599" s="17"/>
      <c r="I599" s="171"/>
      <c r="J599" s="287"/>
      <c r="K599" s="287"/>
      <c r="L599" s="287"/>
      <c r="M599" s="287"/>
      <c r="N599" s="287"/>
      <c r="O599" s="82"/>
      <c r="P599" s="17"/>
      <c r="Q599" s="17"/>
      <c r="R599" s="134"/>
      <c r="S599" s="82"/>
      <c r="T599" s="82"/>
      <c r="U599" s="82"/>
      <c r="V599" s="82"/>
      <c r="W599" s="17"/>
      <c r="X599" s="17"/>
      <c r="Y599" s="17"/>
      <c r="Z599" s="17"/>
      <c r="AA599" s="17"/>
      <c r="AB599" s="17"/>
      <c r="AC599" s="17"/>
      <c r="AD599" s="17"/>
      <c r="AE599" s="17"/>
      <c r="AF599" s="17"/>
      <c r="AG599" s="17"/>
      <c r="AH599" s="17"/>
      <c r="AI599" s="17"/>
      <c r="AJ599" s="17"/>
      <c r="AK599" s="17"/>
      <c r="AL599" s="17"/>
      <c r="AM599" s="17"/>
      <c r="AN599" s="17"/>
      <c r="AO599" s="17"/>
      <c r="AP599" s="17"/>
      <c r="AQ599" s="17"/>
      <c r="AR599" s="17"/>
      <c r="AS599" s="17"/>
      <c r="AT599" s="17"/>
      <c r="AU599" s="17"/>
      <c r="AV599" s="17"/>
      <c r="AW599" s="17"/>
      <c r="AX599" s="17"/>
      <c r="AY599" s="17"/>
      <c r="AZ599" s="17"/>
      <c r="BA599" s="17"/>
      <c r="BB599" s="17"/>
      <c r="BC599" s="17"/>
      <c r="BD599" s="17"/>
      <c r="BE599" s="17"/>
      <c r="BF599" s="17"/>
      <c r="BG599" s="17"/>
      <c r="BH599" s="17"/>
      <c r="BI599" s="17"/>
      <c r="BJ599" s="17"/>
      <c r="BK599" s="17"/>
      <c r="BL599" s="17"/>
      <c r="BM599" s="17"/>
      <c r="BN599" s="17"/>
      <c r="BO599" s="17"/>
      <c r="BP599" s="17"/>
      <c r="BQ599" s="17"/>
      <c r="BR599" s="17"/>
      <c r="BS599" s="17"/>
      <c r="BT599" s="17"/>
      <c r="BU599" s="17"/>
      <c r="BV599" s="17"/>
      <c r="BW599" s="17"/>
      <c r="BX599" s="17"/>
      <c r="BY599" s="17"/>
      <c r="BZ599" s="17"/>
      <c r="CA599" s="17"/>
      <c r="CB599" s="17"/>
      <c r="CC599" s="17"/>
      <c r="CD599" s="17"/>
      <c r="CE599" s="17"/>
      <c r="CF599" s="17"/>
      <c r="CG599" s="17"/>
      <c r="CH599" s="17"/>
      <c r="CI599" s="17"/>
      <c r="CJ599" s="17"/>
      <c r="CK599" s="17"/>
      <c r="CL599" s="17"/>
      <c r="CM599" s="17"/>
      <c r="CN599" s="17"/>
      <c r="CO599" s="17"/>
      <c r="CP599" s="17"/>
      <c r="CQ599" s="17"/>
      <c r="CR599" s="17"/>
      <c r="CS599" s="17"/>
      <c r="CT599" s="17"/>
      <c r="CU599" s="17"/>
      <c r="CV599" s="17"/>
      <c r="CW599" s="17"/>
      <c r="CX599" s="17"/>
      <c r="CY599" s="17"/>
      <c r="CZ599" s="17"/>
      <c r="DA599" s="17"/>
      <c r="DB599" s="17"/>
      <c r="DC599" s="17"/>
    </row>
    <row r="600" spans="8:107" ht="18" customHeight="1">
      <c r="H600" s="17"/>
      <c r="I600" s="171"/>
      <c r="J600" s="287"/>
      <c r="K600" s="287"/>
      <c r="L600" s="287"/>
      <c r="M600" s="287"/>
      <c r="N600" s="287"/>
      <c r="O600" s="82"/>
      <c r="P600" s="17"/>
      <c r="Q600" s="17"/>
      <c r="R600" s="134"/>
      <c r="S600" s="82"/>
      <c r="T600" s="82"/>
      <c r="U600" s="82"/>
      <c r="V600" s="82"/>
      <c r="W600" s="17"/>
      <c r="X600" s="17"/>
      <c r="Y600" s="17"/>
      <c r="Z600" s="17"/>
      <c r="AA600" s="17"/>
      <c r="AB600" s="17"/>
      <c r="AC600" s="17"/>
      <c r="AD600" s="17"/>
      <c r="AE600" s="17"/>
      <c r="AF600" s="17"/>
      <c r="AG600" s="17"/>
      <c r="AH600" s="17"/>
      <c r="AI600" s="17"/>
      <c r="AJ600" s="17"/>
      <c r="AK600" s="17"/>
      <c r="AL600" s="17"/>
      <c r="AM600" s="17"/>
      <c r="AN600" s="17"/>
      <c r="AO600" s="17"/>
      <c r="AP600" s="17"/>
      <c r="AQ600" s="17"/>
      <c r="AR600" s="17"/>
      <c r="AS600" s="17"/>
      <c r="AT600" s="17"/>
      <c r="AU600" s="17"/>
      <c r="AV600" s="17"/>
      <c r="AW600" s="17"/>
      <c r="AX600" s="17"/>
      <c r="AY600" s="17"/>
      <c r="AZ600" s="17"/>
      <c r="BA600" s="17"/>
      <c r="BB600" s="17"/>
      <c r="BC600" s="17"/>
      <c r="BD600" s="17"/>
      <c r="BE600" s="17"/>
      <c r="BF600" s="17"/>
      <c r="BG600" s="17"/>
      <c r="BH600" s="17"/>
      <c r="BI600" s="17"/>
      <c r="BJ600" s="17"/>
      <c r="BK600" s="17"/>
      <c r="BL600" s="17"/>
      <c r="BM600" s="17"/>
      <c r="BN600" s="17"/>
      <c r="BO600" s="17"/>
      <c r="BP600" s="17"/>
      <c r="BQ600" s="17"/>
      <c r="BR600" s="17"/>
      <c r="BS600" s="17"/>
      <c r="BT600" s="17"/>
      <c r="BU600" s="17"/>
      <c r="BV600" s="17"/>
      <c r="BW600" s="17"/>
      <c r="BX600" s="17"/>
      <c r="BY600" s="17"/>
      <c r="BZ600" s="17"/>
      <c r="CA600" s="17"/>
      <c r="CB600" s="17"/>
      <c r="CC600" s="17"/>
      <c r="CD600" s="17"/>
      <c r="CE600" s="17"/>
      <c r="CF600" s="17"/>
      <c r="CG600" s="17"/>
      <c r="CH600" s="17"/>
      <c r="CI600" s="17"/>
      <c r="CJ600" s="17"/>
      <c r="CK600" s="17"/>
      <c r="CL600" s="17"/>
      <c r="CM600" s="17"/>
      <c r="CN600" s="17"/>
      <c r="CO600" s="17"/>
      <c r="CP600" s="17"/>
      <c r="CQ600" s="17"/>
      <c r="CR600" s="17"/>
      <c r="CS600" s="17"/>
      <c r="CT600" s="17"/>
      <c r="CU600" s="17"/>
      <c r="CV600" s="17"/>
      <c r="CW600" s="17"/>
      <c r="CX600" s="17"/>
      <c r="CY600" s="17"/>
      <c r="CZ600" s="17"/>
      <c r="DA600" s="17"/>
      <c r="DB600" s="17"/>
      <c r="DC600" s="17"/>
    </row>
    <row r="601" spans="8:107" ht="18" customHeight="1">
      <c r="H601" s="17"/>
      <c r="I601" s="171"/>
      <c r="J601" s="287"/>
      <c r="K601" s="287"/>
      <c r="L601" s="287"/>
      <c r="M601" s="287"/>
      <c r="N601" s="287"/>
      <c r="O601" s="82"/>
      <c r="P601" s="17"/>
      <c r="Q601" s="17"/>
      <c r="R601" s="134"/>
      <c r="S601" s="82"/>
      <c r="T601" s="82"/>
      <c r="U601" s="82"/>
      <c r="V601" s="82"/>
      <c r="W601" s="17"/>
      <c r="X601" s="17"/>
      <c r="Y601" s="17"/>
      <c r="Z601" s="17"/>
      <c r="AA601" s="17"/>
      <c r="AB601" s="17"/>
      <c r="AC601" s="17"/>
      <c r="AD601" s="17"/>
      <c r="AE601" s="17"/>
      <c r="AF601" s="17"/>
      <c r="AG601" s="17"/>
      <c r="AH601" s="17"/>
      <c r="AI601" s="17"/>
      <c r="AJ601" s="17"/>
      <c r="AK601" s="17"/>
      <c r="AL601" s="17"/>
      <c r="AM601" s="17"/>
      <c r="AN601" s="17"/>
      <c r="AO601" s="17"/>
      <c r="AP601" s="17"/>
      <c r="AQ601" s="17"/>
      <c r="AR601" s="17"/>
      <c r="AS601" s="17"/>
      <c r="AT601" s="17"/>
      <c r="AU601" s="17"/>
      <c r="AV601" s="17"/>
      <c r="AW601" s="17"/>
      <c r="AX601" s="17"/>
      <c r="AY601" s="17"/>
      <c r="AZ601" s="17"/>
      <c r="BA601" s="17"/>
      <c r="BB601" s="17"/>
      <c r="BC601" s="17"/>
      <c r="BD601" s="17"/>
      <c r="BE601" s="17"/>
      <c r="BF601" s="17"/>
      <c r="BG601" s="17"/>
      <c r="BH601" s="17"/>
      <c r="BI601" s="17"/>
      <c r="BJ601" s="17"/>
      <c r="BK601" s="17"/>
      <c r="BL601" s="17"/>
      <c r="BM601" s="17"/>
      <c r="BN601" s="17"/>
      <c r="BO601" s="17"/>
      <c r="BP601" s="17"/>
      <c r="BQ601" s="17"/>
      <c r="BR601" s="17"/>
      <c r="BS601" s="17"/>
      <c r="BT601" s="17"/>
      <c r="BU601" s="17"/>
      <c r="BV601" s="17"/>
      <c r="BW601" s="17"/>
      <c r="BX601" s="17"/>
      <c r="BY601" s="17"/>
      <c r="BZ601" s="17"/>
      <c r="CA601" s="17"/>
      <c r="CB601" s="17"/>
      <c r="CC601" s="17"/>
      <c r="CD601" s="17"/>
      <c r="CE601" s="17"/>
      <c r="CF601" s="17"/>
      <c r="CG601" s="17"/>
      <c r="CH601" s="17"/>
      <c r="CI601" s="17"/>
      <c r="CJ601" s="17"/>
      <c r="CK601" s="17"/>
      <c r="CL601" s="17"/>
      <c r="CM601" s="17"/>
      <c r="CN601" s="17"/>
      <c r="CO601" s="17"/>
      <c r="CP601" s="17"/>
      <c r="CQ601" s="17"/>
      <c r="CR601" s="17"/>
      <c r="CS601" s="17"/>
      <c r="CT601" s="17"/>
      <c r="CU601" s="17"/>
      <c r="CV601" s="17"/>
      <c r="CW601" s="17"/>
      <c r="CX601" s="17"/>
      <c r="CY601" s="17"/>
      <c r="CZ601" s="17"/>
      <c r="DA601" s="17"/>
      <c r="DB601" s="17"/>
      <c r="DC601" s="17"/>
    </row>
    <row r="602" spans="8:107" ht="18" customHeight="1">
      <c r="H602" s="17"/>
      <c r="I602" s="171"/>
      <c r="J602" s="287"/>
      <c r="K602" s="287"/>
      <c r="L602" s="287"/>
      <c r="M602" s="287"/>
      <c r="N602" s="287"/>
      <c r="O602" s="82"/>
      <c r="P602" s="17"/>
      <c r="Q602" s="17"/>
      <c r="R602" s="134"/>
      <c r="S602" s="82"/>
      <c r="T602" s="82"/>
      <c r="U602" s="82"/>
      <c r="V602" s="82"/>
      <c r="W602" s="17"/>
      <c r="X602" s="17"/>
      <c r="Y602" s="17"/>
      <c r="Z602" s="17"/>
      <c r="AA602" s="17"/>
      <c r="AB602" s="17"/>
      <c r="AC602" s="17"/>
      <c r="AD602" s="17"/>
      <c r="AE602" s="17"/>
      <c r="AF602" s="17"/>
      <c r="AG602" s="17"/>
      <c r="AH602" s="17"/>
      <c r="AI602" s="17"/>
      <c r="AJ602" s="17"/>
      <c r="AK602" s="17"/>
      <c r="AL602" s="17"/>
      <c r="AM602" s="17"/>
      <c r="AN602" s="17"/>
      <c r="AO602" s="17"/>
      <c r="AP602" s="17"/>
      <c r="AQ602" s="17"/>
      <c r="AR602" s="17"/>
      <c r="AS602" s="17"/>
      <c r="AT602" s="17"/>
      <c r="AU602" s="17"/>
      <c r="AV602" s="17"/>
      <c r="AW602" s="17"/>
      <c r="AX602" s="17"/>
      <c r="AY602" s="17"/>
      <c r="AZ602" s="17"/>
      <c r="BA602" s="17"/>
      <c r="BB602" s="17"/>
      <c r="BC602" s="17"/>
      <c r="BD602" s="17"/>
      <c r="BE602" s="17"/>
      <c r="BF602" s="17"/>
      <c r="BG602" s="17"/>
      <c r="BH602" s="17"/>
      <c r="BI602" s="17"/>
      <c r="BJ602" s="17"/>
      <c r="BK602" s="17"/>
      <c r="BL602" s="17"/>
      <c r="BM602" s="17"/>
      <c r="BN602" s="17"/>
      <c r="BO602" s="17"/>
      <c r="BP602" s="17"/>
      <c r="BQ602" s="17"/>
      <c r="BR602" s="17"/>
      <c r="BS602" s="17"/>
      <c r="BT602" s="17"/>
      <c r="BU602" s="17"/>
      <c r="BV602" s="17"/>
      <c r="BW602" s="17"/>
      <c r="BX602" s="17"/>
      <c r="BY602" s="17"/>
      <c r="BZ602" s="17"/>
      <c r="CA602" s="17"/>
      <c r="CB602" s="17"/>
      <c r="CC602" s="17"/>
      <c r="CD602" s="17"/>
      <c r="CE602" s="17"/>
      <c r="CF602" s="17"/>
      <c r="CG602" s="17"/>
      <c r="CH602" s="17"/>
      <c r="CI602" s="17"/>
      <c r="CJ602" s="17"/>
      <c r="CK602" s="17"/>
      <c r="CL602" s="17"/>
      <c r="CM602" s="17"/>
      <c r="CN602" s="17"/>
      <c r="CO602" s="17"/>
      <c r="CP602" s="17"/>
      <c r="CQ602" s="17"/>
      <c r="CR602" s="17"/>
      <c r="CS602" s="17"/>
      <c r="CT602" s="17"/>
      <c r="CU602" s="17"/>
      <c r="CV602" s="17"/>
      <c r="CW602" s="17"/>
      <c r="CX602" s="17"/>
      <c r="CY602" s="17"/>
      <c r="CZ602" s="17"/>
      <c r="DA602" s="17"/>
      <c r="DB602" s="17"/>
      <c r="DC602" s="17"/>
    </row>
    <row r="603" spans="8:107" ht="18" customHeight="1">
      <c r="H603" s="17"/>
      <c r="I603" s="171"/>
      <c r="J603" s="287"/>
      <c r="K603" s="287"/>
      <c r="L603" s="287"/>
      <c r="M603" s="287"/>
      <c r="N603" s="287"/>
      <c r="O603" s="82"/>
      <c r="P603" s="17"/>
      <c r="Q603" s="17"/>
      <c r="R603" s="134"/>
      <c r="S603" s="82"/>
      <c r="T603" s="82"/>
      <c r="U603" s="82"/>
      <c r="V603" s="82"/>
      <c r="W603" s="17"/>
      <c r="X603" s="17"/>
      <c r="Y603" s="17"/>
      <c r="Z603" s="17"/>
      <c r="AA603" s="17"/>
      <c r="AB603" s="17"/>
      <c r="AC603" s="17"/>
      <c r="AD603" s="17"/>
      <c r="AE603" s="17"/>
      <c r="AF603" s="17"/>
      <c r="AG603" s="17"/>
      <c r="AH603" s="17"/>
      <c r="AI603" s="17"/>
      <c r="AJ603" s="17"/>
      <c r="AK603" s="17"/>
      <c r="AL603" s="17"/>
      <c r="AM603" s="17"/>
      <c r="AN603" s="17"/>
      <c r="AO603" s="17"/>
      <c r="AP603" s="17"/>
      <c r="AQ603" s="17"/>
      <c r="AR603" s="17"/>
      <c r="AS603" s="17"/>
      <c r="AT603" s="17"/>
      <c r="AU603" s="17"/>
      <c r="AV603" s="17"/>
      <c r="AW603" s="17"/>
      <c r="AX603" s="17"/>
      <c r="AY603" s="17"/>
      <c r="AZ603" s="17"/>
      <c r="BA603" s="17"/>
      <c r="BB603" s="17"/>
      <c r="BC603" s="17"/>
      <c r="BD603" s="17"/>
      <c r="BE603" s="17"/>
      <c r="BF603" s="17"/>
      <c r="BG603" s="17"/>
      <c r="BH603" s="17"/>
      <c r="BI603" s="17"/>
      <c r="BJ603" s="17"/>
      <c r="BK603" s="17"/>
      <c r="BL603" s="17"/>
      <c r="BM603" s="17"/>
      <c r="BN603" s="17"/>
      <c r="BO603" s="17"/>
      <c r="BP603" s="17"/>
      <c r="BQ603" s="17"/>
      <c r="BR603" s="17"/>
      <c r="BS603" s="17"/>
      <c r="BT603" s="17"/>
      <c r="BU603" s="17"/>
      <c r="BV603" s="17"/>
      <c r="BW603" s="17"/>
      <c r="BX603" s="17"/>
      <c r="BY603" s="17"/>
      <c r="BZ603" s="17"/>
      <c r="CA603" s="17"/>
      <c r="CB603" s="17"/>
      <c r="CC603" s="17"/>
      <c r="CD603" s="17"/>
      <c r="CE603" s="17"/>
      <c r="CF603" s="17"/>
      <c r="CG603" s="17"/>
      <c r="CH603" s="17"/>
      <c r="CI603" s="17"/>
      <c r="CJ603" s="17"/>
      <c r="CK603" s="17"/>
      <c r="CL603" s="17"/>
      <c r="CM603" s="17"/>
      <c r="CN603" s="17"/>
      <c r="CO603" s="17"/>
      <c r="CP603" s="17"/>
      <c r="CQ603" s="17"/>
      <c r="CR603" s="17"/>
      <c r="CS603" s="17"/>
      <c r="CT603" s="17"/>
      <c r="CU603" s="17"/>
      <c r="CV603" s="17"/>
      <c r="CW603" s="17"/>
      <c r="CX603" s="17"/>
      <c r="CY603" s="17"/>
      <c r="CZ603" s="17"/>
      <c r="DA603" s="17"/>
      <c r="DB603" s="17"/>
      <c r="DC603" s="17"/>
    </row>
    <row r="604" spans="8:107" ht="18" customHeight="1">
      <c r="H604" s="17"/>
      <c r="I604" s="171"/>
      <c r="J604" s="287"/>
      <c r="K604" s="287"/>
      <c r="L604" s="287"/>
      <c r="M604" s="287"/>
      <c r="N604" s="287"/>
      <c r="O604" s="82"/>
      <c r="P604" s="17"/>
      <c r="Q604" s="17"/>
      <c r="R604" s="134"/>
      <c r="S604" s="82"/>
      <c r="T604" s="82"/>
      <c r="U604" s="82"/>
      <c r="V604" s="82"/>
      <c r="W604" s="17"/>
      <c r="X604" s="17"/>
      <c r="Y604" s="17"/>
      <c r="Z604" s="17"/>
      <c r="AA604" s="17"/>
      <c r="AB604" s="17"/>
      <c r="AC604" s="17"/>
      <c r="AD604" s="17"/>
      <c r="AE604" s="17"/>
      <c r="AF604" s="17"/>
      <c r="AG604" s="17"/>
      <c r="AH604" s="17"/>
      <c r="AI604" s="17"/>
      <c r="AJ604" s="17"/>
      <c r="AK604" s="17"/>
      <c r="AL604" s="17"/>
      <c r="AM604" s="17"/>
      <c r="AN604" s="17"/>
      <c r="AO604" s="17"/>
      <c r="AP604" s="17"/>
      <c r="AQ604" s="17"/>
      <c r="AR604" s="17"/>
      <c r="AS604" s="17"/>
      <c r="AT604" s="17"/>
      <c r="AU604" s="17"/>
      <c r="AV604" s="17"/>
      <c r="AW604" s="17"/>
      <c r="AX604" s="17"/>
      <c r="AY604" s="17"/>
      <c r="AZ604" s="17"/>
      <c r="BA604" s="17"/>
      <c r="BB604" s="17"/>
      <c r="BC604" s="17"/>
      <c r="BD604" s="17"/>
      <c r="BE604" s="17"/>
      <c r="BF604" s="17"/>
      <c r="BG604" s="17"/>
      <c r="BH604" s="17"/>
      <c r="BI604" s="17"/>
      <c r="BJ604" s="17"/>
      <c r="BK604" s="17"/>
      <c r="BL604" s="17"/>
      <c r="BM604" s="17"/>
      <c r="BN604" s="17"/>
      <c r="BO604" s="17"/>
      <c r="BP604" s="17"/>
      <c r="BQ604" s="17"/>
      <c r="BR604" s="17"/>
      <c r="BS604" s="17"/>
      <c r="BT604" s="17"/>
      <c r="BU604" s="17"/>
      <c r="BV604" s="17"/>
      <c r="BW604" s="17"/>
      <c r="BX604" s="17"/>
      <c r="BY604" s="17"/>
      <c r="BZ604" s="17"/>
      <c r="CA604" s="17"/>
      <c r="CB604" s="17"/>
      <c r="CC604" s="17"/>
      <c r="CD604" s="17"/>
      <c r="CE604" s="17"/>
      <c r="CF604" s="17"/>
      <c r="CG604" s="17"/>
      <c r="CH604" s="17"/>
      <c r="CI604" s="17"/>
      <c r="CJ604" s="17"/>
      <c r="CK604" s="17"/>
      <c r="CL604" s="17"/>
      <c r="CM604" s="17"/>
      <c r="CN604" s="17"/>
      <c r="CO604" s="17"/>
      <c r="CP604" s="17"/>
      <c r="CQ604" s="17"/>
      <c r="CR604" s="17"/>
      <c r="CS604" s="17"/>
      <c r="CT604" s="17"/>
      <c r="CU604" s="17"/>
      <c r="CV604" s="17"/>
      <c r="CW604" s="17"/>
      <c r="CX604" s="17"/>
      <c r="CY604" s="17"/>
      <c r="CZ604" s="17"/>
      <c r="DA604" s="17"/>
      <c r="DB604" s="17"/>
      <c r="DC604" s="17"/>
    </row>
    <row r="605" spans="8:107" ht="18" customHeight="1">
      <c r="H605" s="17"/>
      <c r="I605" s="171"/>
      <c r="J605" s="287"/>
      <c r="K605" s="287"/>
      <c r="L605" s="287"/>
      <c r="M605" s="287"/>
      <c r="N605" s="287"/>
      <c r="O605" s="82"/>
      <c r="P605" s="17"/>
      <c r="Q605" s="17"/>
      <c r="R605" s="134"/>
      <c r="S605" s="82"/>
      <c r="T605" s="82"/>
      <c r="U605" s="82"/>
      <c r="V605" s="82"/>
      <c r="W605" s="17"/>
      <c r="X605" s="17"/>
      <c r="Y605" s="17"/>
      <c r="Z605" s="17"/>
      <c r="AA605" s="17"/>
      <c r="AB605" s="17"/>
      <c r="AC605" s="17"/>
      <c r="AD605" s="17"/>
      <c r="AE605" s="17"/>
      <c r="AF605" s="17"/>
      <c r="AG605" s="17"/>
      <c r="AH605" s="17"/>
      <c r="AI605" s="17"/>
      <c r="AJ605" s="17"/>
      <c r="AK605" s="17"/>
      <c r="AL605" s="17"/>
      <c r="AM605" s="17"/>
      <c r="AN605" s="17"/>
      <c r="AO605" s="17"/>
      <c r="AP605" s="17"/>
      <c r="AQ605" s="17"/>
      <c r="AR605" s="17"/>
      <c r="AS605" s="17"/>
      <c r="AT605" s="17"/>
      <c r="AU605" s="17"/>
      <c r="AV605" s="17"/>
      <c r="AW605" s="17"/>
      <c r="AX605" s="17"/>
      <c r="AY605" s="17"/>
      <c r="AZ605" s="17"/>
      <c r="BA605" s="17"/>
      <c r="BB605" s="17"/>
      <c r="BC605" s="17"/>
      <c r="BD605" s="17"/>
      <c r="BE605" s="17"/>
      <c r="BF605" s="17"/>
      <c r="BG605" s="17"/>
      <c r="BH605" s="17"/>
      <c r="BI605" s="17"/>
      <c r="BJ605" s="17"/>
      <c r="BK605" s="17"/>
      <c r="BL605" s="17"/>
      <c r="BM605" s="17"/>
      <c r="BN605" s="17"/>
      <c r="BO605" s="17"/>
      <c r="BP605" s="17"/>
      <c r="BQ605" s="17"/>
      <c r="BR605" s="17"/>
      <c r="BS605" s="17"/>
      <c r="BT605" s="17"/>
      <c r="BU605" s="17"/>
      <c r="BV605" s="17"/>
      <c r="BW605" s="17"/>
      <c r="BX605" s="17"/>
      <c r="BY605" s="17"/>
      <c r="BZ605" s="17"/>
      <c r="CA605" s="17"/>
      <c r="CB605" s="17"/>
      <c r="CC605" s="17"/>
      <c r="CD605" s="17"/>
      <c r="CE605" s="17"/>
      <c r="CF605" s="17"/>
      <c r="CG605" s="17"/>
      <c r="CH605" s="17"/>
      <c r="CI605" s="17"/>
      <c r="CJ605" s="17"/>
      <c r="CK605" s="17"/>
      <c r="CL605" s="17"/>
      <c r="CM605" s="17"/>
      <c r="CN605" s="17"/>
      <c r="CO605" s="17"/>
      <c r="CP605" s="17"/>
      <c r="CQ605" s="17"/>
      <c r="CR605" s="17"/>
      <c r="CS605" s="17"/>
      <c r="CT605" s="17"/>
      <c r="CU605" s="17"/>
      <c r="CV605" s="17"/>
      <c r="CW605" s="17"/>
      <c r="CX605" s="17"/>
      <c r="CY605" s="17"/>
      <c r="CZ605" s="17"/>
      <c r="DA605" s="17"/>
      <c r="DB605" s="17"/>
      <c r="DC605" s="17"/>
    </row>
    <row r="606" spans="8:107" ht="18" customHeight="1">
      <c r="H606" s="17"/>
      <c r="I606" s="171"/>
      <c r="J606" s="287"/>
      <c r="K606" s="287"/>
      <c r="L606" s="287"/>
      <c r="M606" s="287"/>
      <c r="N606" s="287"/>
      <c r="O606" s="82"/>
      <c r="P606" s="17"/>
      <c r="Q606" s="17"/>
      <c r="R606" s="134"/>
      <c r="S606" s="82"/>
      <c r="T606" s="82"/>
      <c r="U606" s="82"/>
      <c r="V606" s="82"/>
      <c r="W606" s="17"/>
      <c r="X606" s="17"/>
      <c r="Y606" s="17"/>
      <c r="Z606" s="17"/>
      <c r="AA606" s="17"/>
      <c r="AB606" s="17"/>
      <c r="AC606" s="17"/>
      <c r="AD606" s="17"/>
      <c r="AE606" s="17"/>
      <c r="AF606" s="17"/>
      <c r="AG606" s="17"/>
      <c r="AH606" s="17"/>
      <c r="AI606" s="17"/>
      <c r="AJ606" s="17"/>
      <c r="AK606" s="17"/>
      <c r="AL606" s="17"/>
      <c r="AM606" s="17"/>
      <c r="AN606" s="17"/>
      <c r="AO606" s="17"/>
      <c r="AP606" s="17"/>
      <c r="AQ606" s="17"/>
      <c r="AR606" s="17"/>
      <c r="AS606" s="17"/>
      <c r="AT606" s="17"/>
      <c r="AU606" s="17"/>
      <c r="AV606" s="17"/>
      <c r="AW606" s="17"/>
      <c r="AX606" s="17"/>
      <c r="AY606" s="17"/>
      <c r="AZ606" s="17"/>
      <c r="BA606" s="17"/>
      <c r="BB606" s="17"/>
      <c r="BC606" s="17"/>
      <c r="BD606" s="17"/>
      <c r="BE606" s="17"/>
      <c r="BF606" s="17"/>
      <c r="BG606" s="17"/>
      <c r="BH606" s="17"/>
      <c r="BI606" s="17"/>
      <c r="BJ606" s="17"/>
      <c r="BK606" s="17"/>
      <c r="BL606" s="17"/>
      <c r="BM606" s="17"/>
      <c r="BN606" s="17"/>
      <c r="BO606" s="17"/>
      <c r="BP606" s="17"/>
      <c r="BQ606" s="17"/>
      <c r="BR606" s="17"/>
      <c r="BS606" s="17"/>
      <c r="BT606" s="17"/>
      <c r="BU606" s="17"/>
      <c r="BV606" s="17"/>
      <c r="BW606" s="17"/>
      <c r="BX606" s="17"/>
      <c r="BY606" s="17"/>
      <c r="BZ606" s="17"/>
      <c r="CA606" s="17"/>
      <c r="CB606" s="17"/>
      <c r="CC606" s="17"/>
      <c r="CD606" s="17"/>
      <c r="CE606" s="17"/>
      <c r="CF606" s="17"/>
      <c r="CG606" s="17"/>
      <c r="CH606" s="17"/>
      <c r="CI606" s="17"/>
      <c r="CJ606" s="17"/>
      <c r="CK606" s="17"/>
      <c r="CL606" s="17"/>
      <c r="CM606" s="17"/>
      <c r="CN606" s="17"/>
      <c r="CO606" s="17"/>
      <c r="CP606" s="17"/>
      <c r="CQ606" s="17"/>
      <c r="CR606" s="17"/>
      <c r="CS606" s="17"/>
      <c r="CT606" s="17"/>
      <c r="CU606" s="17"/>
      <c r="CV606" s="17"/>
      <c r="CW606" s="17"/>
      <c r="CX606" s="17"/>
      <c r="CY606" s="17"/>
      <c r="CZ606" s="17"/>
      <c r="DA606" s="17"/>
      <c r="DB606" s="17"/>
      <c r="DC606" s="17"/>
    </row>
    <row r="607" spans="8:107" ht="18" customHeight="1">
      <c r="H607" s="17"/>
      <c r="I607" s="171"/>
      <c r="J607" s="287"/>
      <c r="K607" s="287"/>
      <c r="L607" s="287"/>
      <c r="M607" s="287"/>
      <c r="N607" s="287"/>
      <c r="O607" s="82"/>
      <c r="P607" s="17"/>
      <c r="Q607" s="17"/>
      <c r="R607" s="134"/>
      <c r="S607" s="82"/>
      <c r="T607" s="82"/>
      <c r="U607" s="82"/>
      <c r="V607" s="82"/>
      <c r="W607" s="17"/>
      <c r="X607" s="17"/>
      <c r="Y607" s="17"/>
      <c r="Z607" s="17"/>
      <c r="AA607" s="17"/>
      <c r="AB607" s="17"/>
      <c r="AC607" s="17"/>
      <c r="AD607" s="17"/>
      <c r="AE607" s="17"/>
      <c r="AF607" s="17"/>
      <c r="AG607" s="17"/>
      <c r="AH607" s="17"/>
      <c r="AI607" s="17"/>
      <c r="AJ607" s="17"/>
      <c r="AK607" s="17"/>
      <c r="AL607" s="17"/>
      <c r="AM607" s="17"/>
      <c r="AN607" s="17"/>
      <c r="AO607" s="17"/>
      <c r="AP607" s="17"/>
      <c r="AQ607" s="17"/>
      <c r="AR607" s="17"/>
      <c r="AS607" s="17"/>
      <c r="AT607" s="17"/>
      <c r="AU607" s="17"/>
      <c r="AV607" s="17"/>
      <c r="AW607" s="17"/>
      <c r="AX607" s="17"/>
      <c r="AY607" s="17"/>
      <c r="AZ607" s="17"/>
      <c r="BA607" s="17"/>
      <c r="BB607" s="17"/>
      <c r="BC607" s="17"/>
      <c r="BD607" s="17"/>
      <c r="BE607" s="17"/>
      <c r="BF607" s="17"/>
      <c r="BG607" s="17"/>
      <c r="BH607" s="17"/>
      <c r="BI607" s="17"/>
      <c r="BJ607" s="17"/>
      <c r="BK607" s="17"/>
      <c r="BL607" s="17"/>
      <c r="BM607" s="17"/>
      <c r="BN607" s="17"/>
      <c r="BO607" s="17"/>
      <c r="BP607" s="17"/>
      <c r="BQ607" s="17"/>
      <c r="BR607" s="17"/>
      <c r="BS607" s="17"/>
      <c r="BT607" s="17"/>
      <c r="BU607" s="17"/>
      <c r="BV607" s="17"/>
      <c r="BW607" s="17"/>
      <c r="BX607" s="17"/>
      <c r="BY607" s="17"/>
      <c r="BZ607" s="17"/>
      <c r="CA607" s="17"/>
      <c r="CB607" s="17"/>
      <c r="CC607" s="17"/>
      <c r="CD607" s="17"/>
      <c r="CE607" s="17"/>
      <c r="CF607" s="17"/>
      <c r="CG607" s="17"/>
      <c r="CH607" s="17"/>
      <c r="CI607" s="17"/>
      <c r="CJ607" s="17"/>
      <c r="CK607" s="17"/>
      <c r="CL607" s="17"/>
      <c r="CM607" s="17"/>
      <c r="CN607" s="17"/>
      <c r="CO607" s="17"/>
      <c r="CP607" s="17"/>
      <c r="CQ607" s="17"/>
      <c r="CR607" s="17"/>
      <c r="CS607" s="17"/>
      <c r="CT607" s="17"/>
      <c r="CU607" s="17"/>
      <c r="CV607" s="17"/>
      <c r="CW607" s="17"/>
      <c r="CX607" s="17"/>
      <c r="CY607" s="17"/>
      <c r="CZ607" s="17"/>
      <c r="DA607" s="17"/>
      <c r="DB607" s="17"/>
      <c r="DC607" s="17"/>
    </row>
    <row r="608" spans="8:107" ht="18" customHeight="1">
      <c r="H608" s="17"/>
      <c r="I608" s="171"/>
      <c r="J608" s="287"/>
      <c r="K608" s="287"/>
      <c r="L608" s="287"/>
      <c r="M608" s="287"/>
      <c r="N608" s="287"/>
      <c r="O608" s="82"/>
      <c r="P608" s="17"/>
      <c r="Q608" s="17"/>
      <c r="R608" s="134"/>
      <c r="S608" s="82"/>
      <c r="T608" s="82"/>
      <c r="U608" s="82"/>
      <c r="V608" s="82"/>
      <c r="W608" s="17"/>
      <c r="X608" s="17"/>
      <c r="Y608" s="17"/>
      <c r="Z608" s="17"/>
      <c r="AA608" s="17"/>
      <c r="AB608" s="17"/>
      <c r="AC608" s="17"/>
      <c r="AD608" s="17"/>
      <c r="AE608" s="17"/>
      <c r="AF608" s="17"/>
      <c r="AG608" s="17"/>
      <c r="AH608" s="17"/>
      <c r="AI608" s="17"/>
      <c r="AJ608" s="17"/>
      <c r="AK608" s="17"/>
      <c r="AL608" s="17"/>
      <c r="AM608" s="17"/>
      <c r="AN608" s="17"/>
      <c r="AO608" s="17"/>
      <c r="AP608" s="17"/>
      <c r="AQ608" s="17"/>
      <c r="AR608" s="17"/>
      <c r="AS608" s="17"/>
      <c r="AT608" s="17"/>
      <c r="AU608" s="17"/>
      <c r="AV608" s="17"/>
      <c r="AW608" s="17"/>
      <c r="AX608" s="17"/>
      <c r="AY608" s="17"/>
      <c r="AZ608" s="17"/>
      <c r="BA608" s="17"/>
      <c r="BB608" s="17"/>
      <c r="BC608" s="17"/>
      <c r="BD608" s="17"/>
      <c r="BE608" s="17"/>
      <c r="BF608" s="17"/>
      <c r="BG608" s="17"/>
      <c r="BH608" s="17"/>
      <c r="BI608" s="17"/>
      <c r="BJ608" s="17"/>
      <c r="BK608" s="17"/>
      <c r="BL608" s="17"/>
      <c r="BM608" s="17"/>
      <c r="BN608" s="17"/>
      <c r="BO608" s="17"/>
      <c r="BP608" s="17"/>
      <c r="BQ608" s="17"/>
      <c r="BR608" s="17"/>
      <c r="BS608" s="17"/>
      <c r="BT608" s="17"/>
      <c r="BU608" s="17"/>
      <c r="BV608" s="17"/>
      <c r="BW608" s="17"/>
      <c r="BX608" s="17"/>
      <c r="BY608" s="17"/>
      <c r="BZ608" s="17"/>
      <c r="CA608" s="17"/>
      <c r="CB608" s="17"/>
      <c r="CC608" s="17"/>
      <c r="CD608" s="17"/>
      <c r="CE608" s="17"/>
      <c r="CF608" s="17"/>
      <c r="CG608" s="17"/>
      <c r="CH608" s="17"/>
      <c r="CI608" s="17"/>
      <c r="CJ608" s="17"/>
      <c r="CK608" s="17"/>
      <c r="CL608" s="17"/>
      <c r="CM608" s="17"/>
      <c r="CN608" s="17"/>
      <c r="CO608" s="17"/>
      <c r="CP608" s="17"/>
      <c r="CQ608" s="17"/>
      <c r="CR608" s="17"/>
      <c r="CS608" s="17"/>
      <c r="CT608" s="17"/>
      <c r="CU608" s="17"/>
      <c r="CV608" s="17"/>
      <c r="CW608" s="17"/>
      <c r="CX608" s="17"/>
      <c r="CY608" s="17"/>
      <c r="CZ608" s="17"/>
      <c r="DA608" s="17"/>
      <c r="DB608" s="17"/>
      <c r="DC608" s="17"/>
    </row>
    <row r="609" spans="8:107" ht="18" customHeight="1">
      <c r="H609" s="17"/>
      <c r="I609" s="171"/>
      <c r="J609" s="287"/>
      <c r="K609" s="287"/>
      <c r="L609" s="287"/>
      <c r="M609" s="287"/>
      <c r="N609" s="287"/>
      <c r="O609" s="82"/>
      <c r="P609" s="17"/>
      <c r="Q609" s="17"/>
      <c r="R609" s="134"/>
      <c r="S609" s="82"/>
      <c r="T609" s="82"/>
      <c r="U609" s="82"/>
      <c r="V609" s="82"/>
      <c r="W609" s="17"/>
      <c r="X609" s="17"/>
      <c r="Y609" s="17"/>
      <c r="Z609" s="17"/>
      <c r="AA609" s="17"/>
      <c r="AB609" s="17"/>
      <c r="AC609" s="17"/>
      <c r="AD609" s="17"/>
      <c r="AE609" s="17"/>
      <c r="AF609" s="17"/>
      <c r="AG609" s="17"/>
      <c r="AH609" s="17"/>
      <c r="AI609" s="17"/>
      <c r="AJ609" s="17"/>
      <c r="AK609" s="17"/>
      <c r="AL609" s="17"/>
      <c r="AM609" s="17"/>
      <c r="AN609" s="17"/>
      <c r="AO609" s="17"/>
      <c r="AP609" s="17"/>
      <c r="AQ609" s="17"/>
      <c r="AR609" s="17"/>
      <c r="AS609" s="17"/>
      <c r="AT609" s="17"/>
      <c r="AU609" s="17"/>
      <c r="AV609" s="17"/>
      <c r="AW609" s="17"/>
      <c r="AX609" s="17"/>
      <c r="AY609" s="17"/>
      <c r="AZ609" s="17"/>
      <c r="BA609" s="17"/>
      <c r="BB609" s="17"/>
      <c r="BC609" s="17"/>
      <c r="BD609" s="17"/>
      <c r="BE609" s="17"/>
      <c r="BF609" s="17"/>
      <c r="BG609" s="17"/>
      <c r="BH609" s="17"/>
      <c r="BI609" s="17"/>
      <c r="BJ609" s="17"/>
      <c r="BK609" s="17"/>
      <c r="BL609" s="17"/>
      <c r="BM609" s="17"/>
      <c r="BN609" s="17"/>
      <c r="BO609" s="17"/>
      <c r="BP609" s="17"/>
      <c r="BQ609" s="17"/>
      <c r="BR609" s="17"/>
      <c r="BS609" s="17"/>
      <c r="BT609" s="17"/>
      <c r="BU609" s="17"/>
      <c r="BV609" s="17"/>
      <c r="BW609" s="17"/>
      <c r="BX609" s="17"/>
      <c r="BY609" s="17"/>
      <c r="BZ609" s="17"/>
      <c r="CA609" s="17"/>
      <c r="CB609" s="17"/>
      <c r="CC609" s="17"/>
      <c r="CD609" s="17"/>
      <c r="CE609" s="17"/>
      <c r="CF609" s="17"/>
      <c r="CG609" s="17"/>
      <c r="CH609" s="17"/>
      <c r="CI609" s="17"/>
      <c r="CJ609" s="17"/>
      <c r="CK609" s="17"/>
      <c r="CL609" s="17"/>
      <c r="CM609" s="17"/>
      <c r="CN609" s="17"/>
      <c r="CO609" s="17"/>
      <c r="CP609" s="17"/>
      <c r="CQ609" s="17"/>
      <c r="CR609" s="17"/>
      <c r="CS609" s="17"/>
      <c r="CT609" s="17"/>
      <c r="CU609" s="17"/>
      <c r="CV609" s="17"/>
      <c r="CW609" s="17"/>
      <c r="CX609" s="17"/>
      <c r="CY609" s="17"/>
      <c r="CZ609" s="17"/>
      <c r="DA609" s="17"/>
      <c r="DB609" s="17"/>
      <c r="DC609" s="17"/>
    </row>
    <row r="610" spans="8:107" ht="18" customHeight="1">
      <c r="H610" s="17"/>
      <c r="I610" s="171"/>
      <c r="J610" s="287"/>
      <c r="K610" s="287"/>
      <c r="L610" s="287"/>
      <c r="M610" s="287"/>
      <c r="N610" s="287"/>
      <c r="O610" s="82"/>
      <c r="P610" s="17"/>
      <c r="Q610" s="17"/>
      <c r="R610" s="134"/>
      <c r="S610" s="82"/>
      <c r="T610" s="82"/>
      <c r="U610" s="82"/>
      <c r="V610" s="82"/>
      <c r="W610" s="17"/>
      <c r="X610" s="17"/>
      <c r="Y610" s="17"/>
      <c r="Z610" s="17"/>
      <c r="AA610" s="17"/>
      <c r="AB610" s="17"/>
      <c r="AC610" s="17"/>
      <c r="AD610" s="17"/>
      <c r="AE610" s="17"/>
      <c r="AF610" s="17"/>
      <c r="AG610" s="17"/>
      <c r="AH610" s="17"/>
      <c r="AI610" s="17"/>
      <c r="AJ610" s="17"/>
      <c r="AK610" s="17"/>
      <c r="AL610" s="17"/>
      <c r="AM610" s="17"/>
      <c r="AN610" s="17"/>
      <c r="AO610" s="17"/>
      <c r="AP610" s="17"/>
      <c r="AQ610" s="17"/>
      <c r="AR610" s="17"/>
      <c r="AS610" s="17"/>
      <c r="AT610" s="17"/>
      <c r="AU610" s="17"/>
      <c r="AV610" s="17"/>
      <c r="AW610" s="17"/>
      <c r="AX610" s="17"/>
      <c r="AY610" s="17"/>
      <c r="AZ610" s="17"/>
      <c r="BA610" s="17"/>
      <c r="BB610" s="17"/>
      <c r="BC610" s="17"/>
      <c r="BD610" s="17"/>
      <c r="BE610" s="17"/>
      <c r="BF610" s="17"/>
      <c r="BG610" s="17"/>
      <c r="BH610" s="17"/>
      <c r="BI610" s="17"/>
      <c r="BJ610" s="17"/>
      <c r="BK610" s="17"/>
      <c r="BL610" s="17"/>
      <c r="BM610" s="17"/>
      <c r="BN610" s="17"/>
      <c r="BO610" s="17"/>
      <c r="BP610" s="17"/>
      <c r="BQ610" s="17"/>
      <c r="BR610" s="17"/>
      <c r="BS610" s="17"/>
      <c r="BT610" s="17"/>
      <c r="BU610" s="17"/>
      <c r="BV610" s="17"/>
      <c r="BW610" s="17"/>
      <c r="BX610" s="17"/>
      <c r="BY610" s="17"/>
      <c r="BZ610" s="17"/>
      <c r="CA610" s="17"/>
      <c r="CB610" s="17"/>
      <c r="CC610" s="17"/>
      <c r="CD610" s="17"/>
      <c r="CE610" s="17"/>
      <c r="CF610" s="17"/>
      <c r="CG610" s="17"/>
      <c r="CH610" s="17"/>
      <c r="CI610" s="17"/>
      <c r="CJ610" s="17"/>
      <c r="CK610" s="17"/>
      <c r="CL610" s="17"/>
      <c r="CM610" s="17"/>
      <c r="CN610" s="17"/>
      <c r="CO610" s="17"/>
      <c r="CP610" s="17"/>
      <c r="CQ610" s="17"/>
      <c r="CR610" s="17"/>
      <c r="CS610" s="17"/>
      <c r="CT610" s="17"/>
      <c r="CU610" s="17"/>
      <c r="CV610" s="17"/>
      <c r="CW610" s="17"/>
      <c r="CX610" s="17"/>
      <c r="CY610" s="17"/>
      <c r="CZ610" s="17"/>
      <c r="DA610" s="17"/>
      <c r="DB610" s="17"/>
      <c r="DC610" s="17"/>
    </row>
    <row r="611" spans="8:107" ht="18" customHeight="1">
      <c r="H611" s="17"/>
      <c r="I611" s="171"/>
      <c r="J611" s="287"/>
      <c r="K611" s="287"/>
      <c r="L611" s="287"/>
      <c r="M611" s="287"/>
      <c r="N611" s="287"/>
      <c r="O611" s="82"/>
      <c r="P611" s="17"/>
      <c r="Q611" s="17"/>
      <c r="R611" s="134"/>
      <c r="S611" s="82"/>
      <c r="T611" s="82"/>
      <c r="U611" s="82"/>
      <c r="V611" s="82"/>
      <c r="W611" s="17"/>
      <c r="X611" s="17"/>
      <c r="Y611" s="17"/>
      <c r="Z611" s="17"/>
      <c r="AA611" s="17"/>
      <c r="AB611" s="17"/>
      <c r="AC611" s="17"/>
      <c r="AD611" s="17"/>
      <c r="AE611" s="17"/>
      <c r="AF611" s="17"/>
      <c r="AG611" s="17"/>
      <c r="AH611" s="17"/>
      <c r="AI611" s="17"/>
      <c r="AJ611" s="17"/>
      <c r="AK611" s="17"/>
      <c r="AL611" s="17"/>
      <c r="AM611" s="17"/>
      <c r="AN611" s="17"/>
      <c r="AO611" s="17"/>
      <c r="AP611" s="17"/>
      <c r="AQ611" s="17"/>
      <c r="AR611" s="17"/>
      <c r="AS611" s="17"/>
      <c r="AT611" s="17"/>
      <c r="AU611" s="17"/>
      <c r="AV611" s="17"/>
      <c r="AW611" s="17"/>
      <c r="AX611" s="17"/>
      <c r="AY611" s="17"/>
      <c r="AZ611" s="17"/>
      <c r="BA611" s="17"/>
      <c r="BB611" s="17"/>
      <c r="BC611" s="17"/>
      <c r="BD611" s="17"/>
      <c r="BE611" s="17"/>
      <c r="BF611" s="17"/>
      <c r="BG611" s="17"/>
      <c r="BH611" s="17"/>
      <c r="BI611" s="17"/>
      <c r="BJ611" s="17"/>
      <c r="BK611" s="17"/>
      <c r="BL611" s="17"/>
      <c r="BM611" s="17"/>
      <c r="BN611" s="17"/>
      <c r="BO611" s="17"/>
      <c r="BP611" s="17"/>
      <c r="BQ611" s="17"/>
      <c r="BR611" s="17"/>
      <c r="BS611" s="17"/>
      <c r="BT611" s="17"/>
      <c r="BU611" s="17"/>
      <c r="BV611" s="17"/>
      <c r="BW611" s="17"/>
      <c r="BX611" s="17"/>
      <c r="BY611" s="17"/>
      <c r="BZ611" s="17"/>
      <c r="CA611" s="17"/>
      <c r="CB611" s="17"/>
      <c r="CC611" s="17"/>
      <c r="CD611" s="17"/>
      <c r="CE611" s="17"/>
      <c r="CF611" s="17"/>
      <c r="CG611" s="17"/>
      <c r="CH611" s="17"/>
      <c r="CI611" s="17"/>
      <c r="CJ611" s="17"/>
      <c r="CK611" s="17"/>
      <c r="CL611" s="17"/>
      <c r="CM611" s="17"/>
      <c r="CN611" s="17"/>
      <c r="CO611" s="17"/>
      <c r="CP611" s="17"/>
      <c r="CQ611" s="17"/>
      <c r="CR611" s="17"/>
      <c r="CS611" s="17"/>
      <c r="CT611" s="17"/>
      <c r="CU611" s="17"/>
      <c r="CV611" s="17"/>
      <c r="CW611" s="17"/>
      <c r="CX611" s="17"/>
      <c r="CY611" s="17"/>
      <c r="CZ611" s="17"/>
      <c r="DA611" s="17"/>
      <c r="DB611" s="17"/>
      <c r="DC611" s="17"/>
    </row>
    <row r="612" spans="8:107" ht="18" customHeight="1">
      <c r="H612" s="17"/>
      <c r="I612" s="171"/>
      <c r="J612" s="287"/>
      <c r="K612" s="287"/>
      <c r="L612" s="287"/>
      <c r="M612" s="287"/>
      <c r="N612" s="287"/>
      <c r="O612" s="82"/>
      <c r="P612" s="17"/>
      <c r="Q612" s="17"/>
      <c r="R612" s="134"/>
      <c r="S612" s="82"/>
      <c r="T612" s="82"/>
      <c r="U612" s="82"/>
      <c r="V612" s="82"/>
      <c r="W612" s="17"/>
      <c r="X612" s="17"/>
      <c r="Y612" s="17"/>
      <c r="Z612" s="17"/>
      <c r="AA612" s="17"/>
      <c r="AB612" s="17"/>
      <c r="AC612" s="17"/>
      <c r="AD612" s="17"/>
      <c r="AE612" s="17"/>
      <c r="AF612" s="17"/>
      <c r="AG612" s="17"/>
      <c r="AH612" s="17"/>
      <c r="AI612" s="17"/>
      <c r="AJ612" s="17"/>
      <c r="AK612" s="17"/>
      <c r="AL612" s="17"/>
      <c r="AM612" s="17"/>
      <c r="AN612" s="17"/>
      <c r="AO612" s="17"/>
      <c r="AP612" s="17"/>
      <c r="AQ612" s="17"/>
      <c r="AR612" s="17"/>
      <c r="AS612" s="17"/>
      <c r="AT612" s="17"/>
      <c r="AU612" s="17"/>
      <c r="AV612" s="17"/>
      <c r="AW612" s="17"/>
      <c r="AX612" s="17"/>
      <c r="AY612" s="17"/>
      <c r="AZ612" s="17"/>
      <c r="BA612" s="17"/>
      <c r="BB612" s="17"/>
      <c r="BC612" s="17"/>
      <c r="BD612" s="17"/>
      <c r="BE612" s="17"/>
      <c r="BF612" s="17"/>
      <c r="BG612" s="17"/>
      <c r="BH612" s="17"/>
      <c r="BI612" s="17"/>
      <c r="BJ612" s="17"/>
      <c r="BK612" s="17"/>
      <c r="BL612" s="17"/>
      <c r="BM612" s="17"/>
      <c r="BN612" s="17"/>
      <c r="BO612" s="17"/>
      <c r="BP612" s="17"/>
      <c r="BQ612" s="17"/>
      <c r="BR612" s="17"/>
      <c r="BS612" s="17"/>
      <c r="BT612" s="17"/>
      <c r="BU612" s="17"/>
      <c r="BV612" s="17"/>
      <c r="BW612" s="17"/>
      <c r="BX612" s="17"/>
      <c r="BY612" s="17"/>
      <c r="BZ612" s="17"/>
      <c r="CA612" s="17"/>
      <c r="CB612" s="17"/>
      <c r="CC612" s="17"/>
      <c r="CD612" s="17"/>
      <c r="CE612" s="17"/>
      <c r="CF612" s="17"/>
      <c r="CG612" s="17"/>
      <c r="CH612" s="17"/>
      <c r="CI612" s="17"/>
      <c r="CJ612" s="17"/>
      <c r="CK612" s="17"/>
      <c r="CL612" s="17"/>
      <c r="CM612" s="17"/>
      <c r="CN612" s="17"/>
      <c r="CO612" s="17"/>
      <c r="CP612" s="17"/>
      <c r="CQ612" s="17"/>
      <c r="CR612" s="17"/>
      <c r="CS612" s="17"/>
      <c r="CT612" s="17"/>
      <c r="CU612" s="17"/>
      <c r="CV612" s="17"/>
      <c r="CW612" s="17"/>
      <c r="CX612" s="17"/>
      <c r="CY612" s="17"/>
      <c r="CZ612" s="17"/>
      <c r="DA612" s="17"/>
      <c r="DB612" s="17"/>
      <c r="DC612" s="17"/>
    </row>
    <row r="613" spans="8:107" ht="18" customHeight="1">
      <c r="H613" s="17"/>
      <c r="I613" s="171"/>
      <c r="J613" s="287"/>
      <c r="K613" s="287"/>
      <c r="L613" s="287"/>
      <c r="M613" s="287"/>
      <c r="N613" s="287"/>
      <c r="O613" s="82"/>
      <c r="P613" s="17"/>
      <c r="Q613" s="17"/>
      <c r="R613" s="134"/>
      <c r="S613" s="82"/>
      <c r="T613" s="82"/>
      <c r="U613" s="82"/>
      <c r="V613" s="82"/>
      <c r="W613" s="17"/>
      <c r="X613" s="17"/>
      <c r="Y613" s="17"/>
      <c r="Z613" s="17"/>
      <c r="AA613" s="17"/>
      <c r="AB613" s="17"/>
      <c r="AC613" s="17"/>
      <c r="AD613" s="17"/>
      <c r="AE613" s="17"/>
      <c r="AF613" s="17"/>
      <c r="AG613" s="17"/>
      <c r="AH613" s="17"/>
      <c r="AI613" s="17"/>
      <c r="AJ613" s="17"/>
      <c r="AK613" s="17"/>
      <c r="AL613" s="17"/>
      <c r="AM613" s="17"/>
      <c r="AN613" s="17"/>
      <c r="AO613" s="17"/>
      <c r="AP613" s="17"/>
      <c r="AQ613" s="17"/>
      <c r="AR613" s="17"/>
      <c r="AS613" s="17"/>
      <c r="AT613" s="17"/>
      <c r="AU613" s="17"/>
      <c r="AV613" s="17"/>
      <c r="AW613" s="17"/>
      <c r="AX613" s="17"/>
      <c r="AY613" s="17"/>
      <c r="AZ613" s="17"/>
      <c r="BA613" s="17"/>
      <c r="BB613" s="17"/>
      <c r="BC613" s="17"/>
      <c r="BD613" s="17"/>
      <c r="BE613" s="17"/>
      <c r="BF613" s="17"/>
      <c r="BG613" s="17"/>
      <c r="BH613" s="17"/>
      <c r="BI613" s="17"/>
      <c r="BJ613" s="17"/>
      <c r="BK613" s="17"/>
      <c r="BL613" s="17"/>
      <c r="BM613" s="17"/>
      <c r="BN613" s="17"/>
      <c r="BO613" s="17"/>
      <c r="BP613" s="17"/>
      <c r="BQ613" s="17"/>
      <c r="BR613" s="17"/>
      <c r="BS613" s="17"/>
      <c r="BT613" s="17"/>
      <c r="BU613" s="17"/>
      <c r="BV613" s="17"/>
      <c r="BW613" s="17"/>
      <c r="BX613" s="17"/>
      <c r="BY613" s="17"/>
      <c r="BZ613" s="17"/>
      <c r="CA613" s="17"/>
      <c r="CB613" s="17"/>
      <c r="CC613" s="17"/>
      <c r="CD613" s="17"/>
      <c r="CE613" s="17"/>
      <c r="CF613" s="17"/>
      <c r="CG613" s="17"/>
      <c r="CH613" s="17"/>
      <c r="CI613" s="17"/>
      <c r="CJ613" s="17"/>
      <c r="CK613" s="17"/>
      <c r="CL613" s="17"/>
      <c r="CM613" s="17"/>
      <c r="CN613" s="17"/>
      <c r="CO613" s="17"/>
      <c r="CP613" s="17"/>
      <c r="CQ613" s="17"/>
      <c r="CR613" s="17"/>
      <c r="CS613" s="17"/>
      <c r="CT613" s="17"/>
      <c r="CU613" s="17"/>
      <c r="CV613" s="17"/>
      <c r="CW613" s="17"/>
      <c r="CX613" s="17"/>
      <c r="CY613" s="17"/>
      <c r="CZ613" s="17"/>
      <c r="DA613" s="17"/>
      <c r="DB613" s="17"/>
      <c r="DC613" s="17"/>
    </row>
    <row r="614" spans="8:107" ht="18" customHeight="1">
      <c r="H614" s="17"/>
      <c r="I614" s="171"/>
      <c r="J614" s="287"/>
      <c r="K614" s="287"/>
      <c r="L614" s="287"/>
      <c r="M614" s="287"/>
      <c r="N614" s="287"/>
      <c r="O614" s="82"/>
      <c r="P614" s="17"/>
      <c r="Q614" s="17"/>
      <c r="R614" s="134"/>
      <c r="S614" s="82"/>
      <c r="T614" s="82"/>
      <c r="U614" s="82"/>
      <c r="V614" s="82"/>
      <c r="W614" s="17"/>
      <c r="X614" s="17"/>
      <c r="Y614" s="17"/>
      <c r="Z614" s="17"/>
      <c r="AA614" s="17"/>
      <c r="AB614" s="17"/>
      <c r="AC614" s="17"/>
      <c r="AD614" s="17"/>
      <c r="AE614" s="17"/>
      <c r="AF614" s="17"/>
      <c r="AG614" s="17"/>
      <c r="AH614" s="17"/>
      <c r="AI614" s="17"/>
      <c r="AJ614" s="17"/>
      <c r="AK614" s="17"/>
      <c r="AL614" s="17"/>
      <c r="AM614" s="17"/>
      <c r="AN614" s="17"/>
      <c r="AO614" s="17"/>
      <c r="AP614" s="17"/>
      <c r="AQ614" s="17"/>
      <c r="AR614" s="17"/>
      <c r="AS614" s="17"/>
      <c r="AT614" s="17"/>
      <c r="AU614" s="17"/>
      <c r="AV614" s="17"/>
      <c r="AW614" s="17"/>
      <c r="AX614" s="17"/>
      <c r="AY614" s="17"/>
      <c r="AZ614" s="17"/>
      <c r="BA614" s="17"/>
      <c r="BB614" s="17"/>
      <c r="BC614" s="17"/>
      <c r="BD614" s="17"/>
      <c r="BE614" s="17"/>
      <c r="BF614" s="17"/>
      <c r="BG614" s="17"/>
      <c r="BH614" s="17"/>
      <c r="BI614" s="17"/>
      <c r="BJ614" s="17"/>
      <c r="BK614" s="17"/>
      <c r="BL614" s="17"/>
      <c r="BM614" s="17"/>
      <c r="BN614" s="17"/>
      <c r="BO614" s="17"/>
      <c r="BP614" s="17"/>
      <c r="BQ614" s="17"/>
      <c r="BR614" s="17"/>
      <c r="BS614" s="17"/>
      <c r="BT614" s="17"/>
      <c r="BU614" s="17"/>
      <c r="BV614" s="17"/>
      <c r="BW614" s="17"/>
      <c r="BX614" s="17"/>
      <c r="BY614" s="17"/>
      <c r="BZ614" s="17"/>
      <c r="CA614" s="17"/>
      <c r="CB614" s="17"/>
      <c r="CC614" s="17"/>
      <c r="CD614" s="17"/>
      <c r="CE614" s="17"/>
      <c r="CF614" s="17"/>
      <c r="CG614" s="17"/>
      <c r="CH614" s="17"/>
      <c r="CI614" s="17"/>
      <c r="CJ614" s="17"/>
      <c r="CK614" s="17"/>
      <c r="CL614" s="17"/>
      <c r="CM614" s="17"/>
      <c r="CN614" s="17"/>
      <c r="CO614" s="17"/>
      <c r="CP614" s="17"/>
      <c r="CQ614" s="17"/>
      <c r="CR614" s="17"/>
      <c r="CS614" s="17"/>
      <c r="CT614" s="17"/>
      <c r="CU614" s="17"/>
      <c r="CV614" s="17"/>
      <c r="CW614" s="17"/>
      <c r="CX614" s="17"/>
      <c r="CY614" s="17"/>
      <c r="CZ614" s="17"/>
      <c r="DA614" s="17"/>
      <c r="DB614" s="17"/>
      <c r="DC614" s="17"/>
    </row>
    <row r="615" spans="8:107" ht="18" customHeight="1">
      <c r="H615" s="17"/>
      <c r="I615" s="171"/>
      <c r="J615" s="287"/>
      <c r="K615" s="287"/>
      <c r="L615" s="287"/>
      <c r="M615" s="287"/>
      <c r="N615" s="287"/>
      <c r="O615" s="82"/>
      <c r="P615" s="17"/>
      <c r="Q615" s="17"/>
      <c r="R615" s="134"/>
      <c r="S615" s="82"/>
      <c r="T615" s="82"/>
      <c r="U615" s="82"/>
      <c r="V615" s="82"/>
      <c r="W615" s="17"/>
      <c r="X615" s="17"/>
      <c r="Y615" s="17"/>
      <c r="Z615" s="17"/>
      <c r="AA615" s="17"/>
      <c r="AB615" s="17"/>
      <c r="AC615" s="17"/>
      <c r="AD615" s="17"/>
      <c r="AE615" s="17"/>
      <c r="AF615" s="17"/>
      <c r="AG615" s="17"/>
      <c r="AH615" s="17"/>
      <c r="AI615" s="17"/>
      <c r="AJ615" s="17"/>
      <c r="AK615" s="17"/>
      <c r="AL615" s="17"/>
      <c r="AM615" s="17"/>
      <c r="AN615" s="17"/>
      <c r="AO615" s="17"/>
      <c r="AP615" s="17"/>
      <c r="AQ615" s="17"/>
      <c r="AR615" s="17"/>
      <c r="AS615" s="17"/>
      <c r="AT615" s="17"/>
      <c r="AU615" s="17"/>
      <c r="AV615" s="17"/>
      <c r="AW615" s="17"/>
      <c r="AX615" s="17"/>
      <c r="AY615" s="17"/>
      <c r="AZ615" s="17"/>
      <c r="BA615" s="17"/>
      <c r="BB615" s="17"/>
      <c r="BC615" s="17"/>
      <c r="BD615" s="17"/>
      <c r="BE615" s="17"/>
      <c r="BF615" s="17"/>
      <c r="BG615" s="17"/>
      <c r="BH615" s="17"/>
      <c r="BI615" s="17"/>
      <c r="BJ615" s="17"/>
      <c r="BK615" s="17"/>
      <c r="BL615" s="17"/>
      <c r="BM615" s="17"/>
      <c r="BN615" s="17"/>
      <c r="BO615" s="17"/>
      <c r="BP615" s="17"/>
      <c r="BQ615" s="17"/>
      <c r="BR615" s="17"/>
      <c r="BS615" s="17"/>
      <c r="BT615" s="17"/>
      <c r="BU615" s="17"/>
      <c r="BV615" s="17"/>
      <c r="BW615" s="17"/>
      <c r="BX615" s="17"/>
      <c r="BY615" s="17"/>
      <c r="BZ615" s="17"/>
      <c r="CA615" s="17"/>
      <c r="CB615" s="17"/>
      <c r="CC615" s="17"/>
      <c r="CD615" s="17"/>
      <c r="CE615" s="17"/>
      <c r="CF615" s="17"/>
      <c r="CG615" s="17"/>
      <c r="CH615" s="17"/>
      <c r="CI615" s="17"/>
      <c r="CJ615" s="17"/>
      <c r="CK615" s="17"/>
      <c r="CL615" s="17"/>
      <c r="CM615" s="17"/>
      <c r="CN615" s="17"/>
      <c r="CO615" s="17"/>
      <c r="CP615" s="17"/>
      <c r="CQ615" s="17"/>
      <c r="CR615" s="17"/>
      <c r="CS615" s="17"/>
      <c r="CT615" s="17"/>
      <c r="CU615" s="17"/>
      <c r="CV615" s="17"/>
      <c r="CW615" s="17"/>
      <c r="CX615" s="17"/>
      <c r="CY615" s="17"/>
      <c r="CZ615" s="17"/>
      <c r="DA615" s="17"/>
      <c r="DB615" s="17"/>
      <c r="DC615" s="17"/>
    </row>
    <row r="616" spans="8:107" ht="18" customHeight="1">
      <c r="H616" s="17"/>
      <c r="I616" s="171"/>
      <c r="J616" s="287"/>
      <c r="K616" s="287"/>
      <c r="L616" s="287"/>
      <c r="M616" s="287"/>
      <c r="N616" s="287"/>
      <c r="O616" s="82"/>
      <c r="P616" s="17"/>
      <c r="Q616" s="17"/>
      <c r="R616" s="134"/>
      <c r="S616" s="82"/>
      <c r="T616" s="82"/>
      <c r="U616" s="82"/>
      <c r="V616" s="82"/>
      <c r="W616" s="17"/>
      <c r="X616" s="17"/>
      <c r="Y616" s="17"/>
      <c r="Z616" s="17"/>
      <c r="AA616" s="17"/>
      <c r="AB616" s="17"/>
      <c r="AC616" s="17"/>
      <c r="AD616" s="17"/>
      <c r="AE616" s="17"/>
      <c r="AF616" s="17"/>
      <c r="AG616" s="17"/>
      <c r="AH616" s="17"/>
      <c r="AI616" s="17"/>
      <c r="AJ616" s="17"/>
      <c r="AK616" s="17"/>
      <c r="AL616" s="17"/>
      <c r="AM616" s="17"/>
      <c r="AN616" s="17"/>
      <c r="AO616" s="17"/>
      <c r="AP616" s="17"/>
      <c r="AQ616" s="17"/>
      <c r="AR616" s="17"/>
      <c r="AS616" s="17"/>
      <c r="AT616" s="17"/>
      <c r="AU616" s="17"/>
      <c r="AV616" s="17"/>
      <c r="AW616" s="17"/>
      <c r="AX616" s="17"/>
      <c r="AY616" s="17"/>
      <c r="AZ616" s="17"/>
      <c r="BA616" s="17"/>
      <c r="BB616" s="17"/>
      <c r="BC616" s="17"/>
      <c r="BD616" s="17"/>
      <c r="BE616" s="17"/>
      <c r="BF616" s="17"/>
      <c r="BG616" s="17"/>
      <c r="BH616" s="17"/>
      <c r="BI616" s="17"/>
      <c r="BJ616" s="17"/>
      <c r="BK616" s="17"/>
      <c r="BL616" s="17"/>
      <c r="BM616" s="17"/>
      <c r="BN616" s="17"/>
      <c r="BO616" s="17"/>
      <c r="BP616" s="17"/>
      <c r="BQ616" s="17"/>
      <c r="BR616" s="17"/>
      <c r="BS616" s="17"/>
      <c r="BT616" s="17"/>
      <c r="BU616" s="17"/>
      <c r="BV616" s="17"/>
      <c r="BW616" s="17"/>
      <c r="BX616" s="17"/>
      <c r="BY616" s="17"/>
      <c r="BZ616" s="17"/>
      <c r="CA616" s="17"/>
      <c r="CB616" s="17"/>
      <c r="CC616" s="17"/>
      <c r="CD616" s="17"/>
      <c r="CE616" s="17"/>
      <c r="CF616" s="17"/>
      <c r="CG616" s="17"/>
      <c r="CH616" s="17"/>
      <c r="CI616" s="17"/>
      <c r="CJ616" s="17"/>
      <c r="CK616" s="17"/>
      <c r="CL616" s="17"/>
      <c r="CM616" s="17"/>
      <c r="CN616" s="17"/>
      <c r="CO616" s="17"/>
      <c r="CP616" s="17"/>
      <c r="CQ616" s="17"/>
      <c r="CR616" s="17"/>
      <c r="CS616" s="17"/>
      <c r="CT616" s="17"/>
      <c r="CU616" s="17"/>
      <c r="CV616" s="17"/>
      <c r="CW616" s="17"/>
      <c r="CX616" s="17"/>
      <c r="CY616" s="17"/>
      <c r="CZ616" s="17"/>
      <c r="DA616" s="17"/>
      <c r="DB616" s="17"/>
      <c r="DC616" s="17"/>
    </row>
    <row r="617" spans="8:107" ht="18" customHeight="1">
      <c r="H617" s="17"/>
      <c r="I617" s="171"/>
      <c r="J617" s="287"/>
      <c r="K617" s="287"/>
      <c r="L617" s="287"/>
      <c r="M617" s="287"/>
      <c r="N617" s="287"/>
      <c r="O617" s="82"/>
      <c r="P617" s="17"/>
      <c r="Q617" s="17"/>
      <c r="R617" s="134"/>
      <c r="S617" s="82"/>
      <c r="T617" s="82"/>
      <c r="U617" s="82"/>
      <c r="V617" s="82"/>
      <c r="W617" s="17"/>
      <c r="X617" s="17"/>
      <c r="Y617" s="17"/>
      <c r="Z617" s="17"/>
      <c r="AA617" s="17"/>
      <c r="AB617" s="17"/>
      <c r="AC617" s="17"/>
      <c r="AD617" s="17"/>
      <c r="AE617" s="17"/>
      <c r="AF617" s="17"/>
      <c r="AG617" s="17"/>
      <c r="AH617" s="17"/>
      <c r="AI617" s="17"/>
      <c r="AJ617" s="17"/>
      <c r="AK617" s="17"/>
      <c r="AL617" s="17"/>
      <c r="AM617" s="17"/>
      <c r="AN617" s="17"/>
      <c r="AO617" s="17"/>
      <c r="AP617" s="17"/>
      <c r="AQ617" s="17"/>
      <c r="AR617" s="17"/>
      <c r="AS617" s="17"/>
      <c r="AT617" s="17"/>
      <c r="AU617" s="17"/>
      <c r="AV617" s="17"/>
      <c r="AW617" s="17"/>
      <c r="AX617" s="17"/>
      <c r="AY617" s="17"/>
      <c r="AZ617" s="17"/>
      <c r="BA617" s="17"/>
      <c r="BB617" s="17"/>
      <c r="BC617" s="17"/>
      <c r="BD617" s="17"/>
      <c r="BE617" s="17"/>
      <c r="BF617" s="17"/>
      <c r="BG617" s="17"/>
      <c r="BH617" s="17"/>
      <c r="BI617" s="17"/>
      <c r="BJ617" s="17"/>
      <c r="BK617" s="17"/>
      <c r="BL617" s="17"/>
      <c r="BM617" s="17"/>
      <c r="BN617" s="17"/>
      <c r="BO617" s="17"/>
      <c r="BP617" s="17"/>
      <c r="BQ617" s="17"/>
      <c r="BR617" s="17"/>
      <c r="BS617" s="17"/>
      <c r="BT617" s="17"/>
      <c r="BU617" s="17"/>
      <c r="BV617" s="17"/>
      <c r="BW617" s="17"/>
      <c r="BX617" s="17"/>
      <c r="BY617" s="17"/>
      <c r="BZ617" s="17"/>
      <c r="CA617" s="17"/>
      <c r="CB617" s="17"/>
      <c r="CC617" s="17"/>
      <c r="CD617" s="17"/>
      <c r="CE617" s="17"/>
      <c r="CF617" s="17"/>
      <c r="CG617" s="17"/>
      <c r="CH617" s="17"/>
      <c r="CI617" s="17"/>
      <c r="CJ617" s="17"/>
      <c r="CK617" s="17"/>
      <c r="CL617" s="17"/>
      <c r="CM617" s="17"/>
      <c r="CN617" s="17"/>
      <c r="CO617" s="17"/>
      <c r="CP617" s="17"/>
      <c r="CQ617" s="17"/>
      <c r="CR617" s="17"/>
      <c r="CS617" s="17"/>
      <c r="CT617" s="17"/>
      <c r="CU617" s="17"/>
      <c r="CV617" s="17"/>
      <c r="CW617" s="17"/>
      <c r="CX617" s="17"/>
      <c r="CY617" s="17"/>
      <c r="CZ617" s="17"/>
      <c r="DA617" s="17"/>
      <c r="DB617" s="17"/>
      <c r="DC617" s="17"/>
    </row>
    <row r="618" spans="8:107" ht="18" customHeight="1">
      <c r="H618" s="17"/>
      <c r="I618" s="171"/>
      <c r="J618" s="287"/>
      <c r="K618" s="287"/>
      <c r="L618" s="287"/>
      <c r="M618" s="287"/>
      <c r="N618" s="287"/>
      <c r="O618" s="82"/>
      <c r="P618" s="17"/>
      <c r="Q618" s="17"/>
      <c r="R618" s="134"/>
      <c r="S618" s="82"/>
      <c r="T618" s="82"/>
      <c r="U618" s="82"/>
      <c r="V618" s="82"/>
      <c r="W618" s="17"/>
      <c r="X618" s="17"/>
      <c r="Y618" s="17"/>
      <c r="Z618" s="17"/>
      <c r="AA618" s="17"/>
      <c r="AB618" s="17"/>
      <c r="AC618" s="17"/>
      <c r="AD618" s="17"/>
      <c r="AE618" s="17"/>
      <c r="AF618" s="17"/>
      <c r="AG618" s="17"/>
      <c r="AH618" s="17"/>
      <c r="AI618" s="17"/>
      <c r="AJ618" s="17"/>
      <c r="AK618" s="17"/>
      <c r="AL618" s="17"/>
      <c r="AM618" s="17"/>
      <c r="AN618" s="17"/>
      <c r="AO618" s="17"/>
      <c r="AP618" s="17"/>
      <c r="AQ618" s="17"/>
      <c r="AR618" s="17"/>
      <c r="AS618" s="17"/>
      <c r="AT618" s="17"/>
      <c r="AU618" s="17"/>
      <c r="AV618" s="17"/>
      <c r="AW618" s="17"/>
      <c r="AX618" s="17"/>
      <c r="AY618" s="17"/>
      <c r="AZ618" s="17"/>
      <c r="BA618" s="17"/>
      <c r="BB618" s="17"/>
      <c r="BC618" s="17"/>
      <c r="BD618" s="17"/>
      <c r="BE618" s="17"/>
      <c r="BF618" s="17"/>
      <c r="BG618" s="17"/>
      <c r="BH618" s="17"/>
      <c r="BI618" s="17"/>
      <c r="BJ618" s="17"/>
      <c r="BK618" s="17"/>
      <c r="BL618" s="17"/>
      <c r="BM618" s="17"/>
      <c r="BN618" s="17"/>
      <c r="BO618" s="17"/>
      <c r="BP618" s="17"/>
      <c r="BQ618" s="17"/>
      <c r="BR618" s="17"/>
      <c r="BS618" s="17"/>
      <c r="BT618" s="17"/>
      <c r="BU618" s="17"/>
      <c r="BV618" s="17"/>
      <c r="BW618" s="17"/>
      <c r="BX618" s="17"/>
      <c r="BY618" s="17"/>
      <c r="BZ618" s="17"/>
      <c r="CA618" s="17"/>
      <c r="CB618" s="17"/>
      <c r="CC618" s="17"/>
      <c r="CD618" s="17"/>
      <c r="CE618" s="17"/>
      <c r="CF618" s="17"/>
      <c r="CG618" s="17"/>
      <c r="CH618" s="17"/>
      <c r="CI618" s="17"/>
      <c r="CJ618" s="17"/>
      <c r="CK618" s="17"/>
      <c r="CL618" s="17"/>
      <c r="CM618" s="17"/>
      <c r="CN618" s="17"/>
      <c r="CO618" s="17"/>
      <c r="CP618" s="17"/>
      <c r="CQ618" s="17"/>
      <c r="CR618" s="17"/>
      <c r="CS618" s="17"/>
      <c r="CT618" s="17"/>
      <c r="CU618" s="17"/>
      <c r="CV618" s="17"/>
      <c r="CW618" s="17"/>
      <c r="CX618" s="17"/>
      <c r="CY618" s="17"/>
      <c r="CZ618" s="17"/>
      <c r="DA618" s="17"/>
      <c r="DB618" s="17"/>
      <c r="DC618" s="17"/>
    </row>
    <row r="619" spans="8:107" ht="18" customHeight="1">
      <c r="H619" s="17"/>
      <c r="I619" s="171"/>
      <c r="J619" s="287"/>
      <c r="K619" s="287"/>
      <c r="L619" s="287"/>
      <c r="M619" s="287"/>
      <c r="N619" s="287"/>
      <c r="O619" s="82"/>
      <c r="P619" s="17"/>
      <c r="Q619" s="17"/>
      <c r="R619" s="134"/>
      <c r="S619" s="82"/>
      <c r="T619" s="82"/>
      <c r="U619" s="82"/>
      <c r="V619" s="82"/>
      <c r="W619" s="17"/>
      <c r="X619" s="17"/>
      <c r="Y619" s="17"/>
      <c r="Z619" s="17"/>
      <c r="AA619" s="17"/>
      <c r="AB619" s="17"/>
      <c r="AC619" s="17"/>
      <c r="AD619" s="17"/>
      <c r="AE619" s="17"/>
      <c r="AF619" s="17"/>
      <c r="AG619" s="17"/>
      <c r="AH619" s="17"/>
      <c r="AI619" s="17"/>
      <c r="AJ619" s="17"/>
      <c r="AK619" s="17"/>
      <c r="AL619" s="17"/>
      <c r="AM619" s="17"/>
      <c r="AN619" s="17"/>
      <c r="AO619" s="17"/>
      <c r="AP619" s="17"/>
      <c r="AQ619" s="17"/>
      <c r="AR619" s="17"/>
      <c r="AS619" s="17"/>
      <c r="AT619" s="17"/>
      <c r="AU619" s="17"/>
      <c r="AV619" s="17"/>
      <c r="AW619" s="17"/>
      <c r="AX619" s="17"/>
      <c r="AY619" s="17"/>
      <c r="AZ619" s="17"/>
      <c r="BA619" s="17"/>
      <c r="BB619" s="17"/>
      <c r="BC619" s="17"/>
      <c r="BD619" s="17"/>
      <c r="BE619" s="17"/>
      <c r="BF619" s="17"/>
      <c r="BG619" s="17"/>
      <c r="BH619" s="17"/>
      <c r="BI619" s="17"/>
      <c r="BJ619" s="17"/>
      <c r="BK619" s="17"/>
      <c r="BL619" s="17"/>
      <c r="BM619" s="17"/>
      <c r="BN619" s="17"/>
      <c r="BO619" s="17"/>
      <c r="BP619" s="17"/>
      <c r="BQ619" s="17"/>
      <c r="BR619" s="17"/>
      <c r="BS619" s="17"/>
      <c r="BT619" s="17"/>
      <c r="BU619" s="17"/>
      <c r="BV619" s="17"/>
      <c r="BW619" s="17"/>
      <c r="BX619" s="17"/>
      <c r="BY619" s="17"/>
      <c r="BZ619" s="17"/>
      <c r="CA619" s="17"/>
      <c r="CB619" s="17"/>
      <c r="CC619" s="17"/>
      <c r="CD619" s="17"/>
      <c r="CE619" s="17"/>
      <c r="CF619" s="17"/>
      <c r="CG619" s="17"/>
      <c r="CH619" s="17"/>
      <c r="CI619" s="17"/>
      <c r="CJ619" s="17"/>
      <c r="CK619" s="17"/>
      <c r="CL619" s="17"/>
      <c r="CM619" s="17"/>
      <c r="CN619" s="17"/>
      <c r="CO619" s="17"/>
      <c r="CP619" s="17"/>
      <c r="CQ619" s="17"/>
      <c r="CR619" s="17"/>
      <c r="CS619" s="17"/>
      <c r="CT619" s="17"/>
      <c r="CU619" s="17"/>
      <c r="CV619" s="17"/>
      <c r="CW619" s="17"/>
      <c r="CX619" s="17"/>
      <c r="CY619" s="17"/>
      <c r="CZ619" s="17"/>
      <c r="DA619" s="17"/>
      <c r="DB619" s="17"/>
      <c r="DC619" s="17"/>
    </row>
    <row r="620" spans="8:107" ht="18" customHeight="1">
      <c r="H620" s="17"/>
      <c r="I620" s="171"/>
      <c r="J620" s="287"/>
      <c r="K620" s="287"/>
      <c r="L620" s="287"/>
      <c r="M620" s="287"/>
      <c r="N620" s="287"/>
      <c r="O620" s="82"/>
      <c r="P620" s="17"/>
      <c r="Q620" s="17"/>
      <c r="R620" s="134"/>
      <c r="S620" s="82"/>
      <c r="T620" s="82"/>
      <c r="U620" s="82"/>
      <c r="V620" s="82"/>
      <c r="W620" s="17"/>
      <c r="X620" s="17"/>
      <c r="Y620" s="17"/>
      <c r="Z620" s="17"/>
      <c r="AA620" s="17"/>
      <c r="AB620" s="17"/>
      <c r="AC620" s="17"/>
      <c r="AD620" s="17"/>
      <c r="AE620" s="17"/>
      <c r="AF620" s="17"/>
      <c r="AG620" s="17"/>
      <c r="AH620" s="17"/>
      <c r="AI620" s="17"/>
      <c r="AJ620" s="17"/>
      <c r="AK620" s="17"/>
      <c r="AL620" s="17"/>
      <c r="AM620" s="17"/>
      <c r="AN620" s="17"/>
      <c r="AO620" s="17"/>
      <c r="AP620" s="17"/>
      <c r="AQ620" s="17"/>
      <c r="AR620" s="17"/>
      <c r="AS620" s="17"/>
      <c r="AT620" s="17"/>
      <c r="AU620" s="17"/>
      <c r="AV620" s="17"/>
      <c r="AW620" s="17"/>
      <c r="AX620" s="17"/>
      <c r="AY620" s="17"/>
      <c r="AZ620" s="17"/>
      <c r="BA620" s="17"/>
      <c r="BB620" s="17"/>
      <c r="BC620" s="17"/>
      <c r="BD620" s="17"/>
      <c r="BE620" s="17"/>
      <c r="BF620" s="17"/>
      <c r="BG620" s="17"/>
      <c r="BH620" s="17"/>
      <c r="BI620" s="17"/>
      <c r="BJ620" s="17"/>
      <c r="BK620" s="17"/>
      <c r="BL620" s="17"/>
      <c r="BM620" s="17"/>
      <c r="BN620" s="17"/>
      <c r="BO620" s="17"/>
      <c r="BP620" s="17"/>
      <c r="BQ620" s="17"/>
      <c r="BR620" s="17"/>
      <c r="BS620" s="17"/>
      <c r="BT620" s="17"/>
      <c r="BU620" s="17"/>
      <c r="BV620" s="17"/>
      <c r="BW620" s="17"/>
      <c r="BX620" s="17"/>
      <c r="BY620" s="17"/>
      <c r="BZ620" s="17"/>
      <c r="CA620" s="17"/>
      <c r="CB620" s="17"/>
      <c r="CC620" s="17"/>
      <c r="CD620" s="17"/>
      <c r="CE620" s="17"/>
      <c r="CF620" s="17"/>
      <c r="CG620" s="17"/>
      <c r="CH620" s="17"/>
      <c r="CI620" s="17"/>
      <c r="CJ620" s="17"/>
      <c r="CK620" s="17"/>
      <c r="CL620" s="17"/>
      <c r="CM620" s="17"/>
      <c r="CN620" s="17"/>
      <c r="CO620" s="17"/>
      <c r="CP620" s="17"/>
      <c r="CQ620" s="17"/>
      <c r="CR620" s="17"/>
      <c r="CS620" s="17"/>
      <c r="CT620" s="17"/>
      <c r="CU620" s="17"/>
      <c r="CV620" s="17"/>
      <c r="CW620" s="17"/>
      <c r="CX620" s="17"/>
      <c r="CY620" s="17"/>
      <c r="CZ620" s="17"/>
      <c r="DA620" s="17"/>
      <c r="DB620" s="17"/>
      <c r="DC620" s="17"/>
    </row>
    <row r="621" spans="8:107" ht="18" customHeight="1">
      <c r="H621" s="17"/>
      <c r="I621" s="171"/>
      <c r="J621" s="287"/>
      <c r="K621" s="287"/>
      <c r="L621" s="287"/>
      <c r="M621" s="287"/>
      <c r="N621" s="287"/>
      <c r="O621" s="82"/>
      <c r="P621" s="17"/>
      <c r="Q621" s="17"/>
      <c r="R621" s="134"/>
      <c r="S621" s="82"/>
      <c r="T621" s="82"/>
      <c r="U621" s="82"/>
      <c r="V621" s="82"/>
      <c r="W621" s="17"/>
      <c r="X621" s="17"/>
      <c r="Y621" s="17"/>
      <c r="Z621" s="17"/>
      <c r="AA621" s="17"/>
      <c r="AB621" s="17"/>
      <c r="AC621" s="17"/>
      <c r="AD621" s="17"/>
      <c r="AE621" s="17"/>
      <c r="AF621" s="17"/>
      <c r="AG621" s="17"/>
      <c r="AH621" s="17"/>
      <c r="AI621" s="17"/>
      <c r="AJ621" s="17"/>
      <c r="AK621" s="17"/>
      <c r="AL621" s="17"/>
      <c r="AM621" s="17"/>
      <c r="AN621" s="17"/>
      <c r="AO621" s="17"/>
      <c r="AP621" s="17"/>
      <c r="AQ621" s="17"/>
      <c r="AR621" s="17"/>
      <c r="AS621" s="17"/>
      <c r="AT621" s="17"/>
      <c r="AU621" s="17"/>
      <c r="AV621" s="17"/>
      <c r="AW621" s="17"/>
      <c r="AX621" s="17"/>
      <c r="AY621" s="17"/>
      <c r="AZ621" s="17"/>
      <c r="BA621" s="17"/>
      <c r="BB621" s="17"/>
      <c r="BC621" s="17"/>
      <c r="BD621" s="17"/>
      <c r="BE621" s="17"/>
      <c r="BF621" s="17"/>
      <c r="BG621" s="17"/>
      <c r="BH621" s="17"/>
      <c r="BI621" s="17"/>
      <c r="BJ621" s="17"/>
      <c r="BK621" s="17"/>
      <c r="BL621" s="17"/>
      <c r="BM621" s="17"/>
      <c r="BN621" s="17"/>
      <c r="BO621" s="17"/>
      <c r="BP621" s="17"/>
      <c r="BQ621" s="17"/>
      <c r="BR621" s="17"/>
      <c r="BS621" s="17"/>
      <c r="BT621" s="17"/>
      <c r="BU621" s="17"/>
      <c r="BV621" s="17"/>
      <c r="BW621" s="17"/>
      <c r="BX621" s="17"/>
      <c r="BY621" s="17"/>
      <c r="BZ621" s="17"/>
      <c r="CA621" s="17"/>
      <c r="CB621" s="17"/>
      <c r="CC621" s="17"/>
      <c r="CD621" s="17"/>
      <c r="CE621" s="17"/>
      <c r="CF621" s="17"/>
      <c r="CG621" s="17"/>
      <c r="CH621" s="17"/>
      <c r="CI621" s="17"/>
      <c r="CJ621" s="17"/>
      <c r="CK621" s="17"/>
      <c r="CL621" s="17"/>
      <c r="CM621" s="17"/>
      <c r="CN621" s="17"/>
      <c r="CO621" s="17"/>
      <c r="CP621" s="17"/>
      <c r="CQ621" s="17"/>
      <c r="CR621" s="17"/>
      <c r="CS621" s="17"/>
      <c r="CT621" s="17"/>
      <c r="CU621" s="17"/>
      <c r="CV621" s="17"/>
      <c r="CW621" s="17"/>
      <c r="CX621" s="17"/>
      <c r="CY621" s="17"/>
      <c r="CZ621" s="17"/>
      <c r="DA621" s="17"/>
      <c r="DB621" s="17"/>
      <c r="DC621" s="17"/>
    </row>
    <row r="622" spans="8:107" ht="18" customHeight="1">
      <c r="H622" s="17"/>
      <c r="I622" s="171"/>
      <c r="J622" s="287"/>
      <c r="K622" s="287"/>
      <c r="L622" s="287"/>
      <c r="M622" s="287"/>
      <c r="N622" s="287"/>
      <c r="O622" s="82"/>
      <c r="P622" s="17"/>
      <c r="Q622" s="17"/>
      <c r="R622" s="134"/>
      <c r="S622" s="82"/>
      <c r="T622" s="82"/>
      <c r="U622" s="82"/>
      <c r="V622" s="82"/>
      <c r="W622" s="17"/>
      <c r="X622" s="17"/>
      <c r="Y622" s="17"/>
      <c r="Z622" s="17"/>
      <c r="AA622" s="17"/>
      <c r="AB622" s="17"/>
      <c r="AC622" s="17"/>
      <c r="AD622" s="17"/>
      <c r="AE622" s="17"/>
      <c r="AF622" s="17"/>
      <c r="AG622" s="17"/>
      <c r="AH622" s="17"/>
      <c r="AI622" s="17"/>
      <c r="AJ622" s="17"/>
      <c r="AK622" s="17"/>
      <c r="AL622" s="17"/>
      <c r="AM622" s="17"/>
      <c r="AN622" s="17"/>
      <c r="AO622" s="17"/>
      <c r="AP622" s="17"/>
      <c r="AQ622" s="17"/>
      <c r="AR622" s="17"/>
      <c r="AS622" s="17"/>
      <c r="AT622" s="17"/>
      <c r="AU622" s="17"/>
      <c r="AV622" s="17"/>
      <c r="AW622" s="17"/>
      <c r="AX622" s="17"/>
      <c r="AY622" s="17"/>
      <c r="AZ622" s="17"/>
      <c r="BA622" s="17"/>
      <c r="BB622" s="17"/>
      <c r="BC622" s="17"/>
      <c r="BD622" s="17"/>
      <c r="BE622" s="17"/>
      <c r="BF622" s="17"/>
      <c r="BG622" s="17"/>
      <c r="BH622" s="17"/>
      <c r="BI622" s="17"/>
      <c r="BJ622" s="17"/>
      <c r="BK622" s="17"/>
      <c r="BL622" s="17"/>
      <c r="BM622" s="17"/>
      <c r="BN622" s="17"/>
      <c r="BO622" s="17"/>
      <c r="BP622" s="17"/>
      <c r="BQ622" s="17"/>
      <c r="BR622" s="17"/>
      <c r="BS622" s="17"/>
      <c r="BT622" s="17"/>
      <c r="BU622" s="17"/>
      <c r="BV622" s="17"/>
      <c r="BW622" s="17"/>
      <c r="BX622" s="17"/>
      <c r="BY622" s="17"/>
      <c r="BZ622" s="17"/>
      <c r="CA622" s="17"/>
      <c r="CB622" s="17"/>
      <c r="CC622" s="17"/>
      <c r="CD622" s="17"/>
      <c r="CE622" s="17"/>
      <c r="CF622" s="17"/>
      <c r="CG622" s="17"/>
      <c r="CH622" s="17"/>
      <c r="CI622" s="17"/>
      <c r="CJ622" s="17"/>
      <c r="CK622" s="17"/>
      <c r="CL622" s="17"/>
      <c r="CM622" s="17"/>
      <c r="CN622" s="17"/>
      <c r="CO622" s="17"/>
      <c r="CP622" s="17"/>
      <c r="CQ622" s="17"/>
      <c r="CR622" s="17"/>
      <c r="CS622" s="17"/>
      <c r="CT622" s="17"/>
      <c r="CU622" s="17"/>
      <c r="CV622" s="17"/>
      <c r="CW622" s="17"/>
      <c r="CX622" s="17"/>
      <c r="CY622" s="17"/>
      <c r="CZ622" s="17"/>
      <c r="DA622" s="17"/>
      <c r="DB622" s="17"/>
      <c r="DC622" s="17"/>
    </row>
    <row r="623" spans="8:107" ht="18" customHeight="1">
      <c r="H623" s="17"/>
      <c r="I623" s="171"/>
      <c r="J623" s="287"/>
      <c r="K623" s="287"/>
      <c r="L623" s="287"/>
      <c r="M623" s="287"/>
      <c r="N623" s="287"/>
      <c r="O623" s="82"/>
      <c r="P623" s="17"/>
      <c r="Q623" s="17"/>
      <c r="R623" s="134"/>
      <c r="S623" s="82"/>
      <c r="T623" s="82"/>
      <c r="U623" s="82"/>
      <c r="V623" s="82"/>
      <c r="W623" s="17"/>
      <c r="X623" s="17"/>
      <c r="Y623" s="17"/>
      <c r="Z623" s="17"/>
      <c r="AA623" s="17"/>
      <c r="AB623" s="17"/>
      <c r="AC623" s="17"/>
      <c r="AD623" s="17"/>
      <c r="AE623" s="17"/>
      <c r="AF623" s="17"/>
      <c r="AG623" s="17"/>
      <c r="AH623" s="17"/>
      <c r="AI623" s="17"/>
      <c r="AJ623" s="17"/>
      <c r="AK623" s="17"/>
      <c r="AL623" s="17"/>
      <c r="AM623" s="17"/>
      <c r="AN623" s="17"/>
      <c r="AO623" s="17"/>
      <c r="AP623" s="17"/>
      <c r="AQ623" s="17"/>
      <c r="AR623" s="17"/>
      <c r="AS623" s="17"/>
      <c r="AT623" s="17"/>
      <c r="AU623" s="17"/>
      <c r="AV623" s="17"/>
      <c r="AW623" s="17"/>
      <c r="AX623" s="17"/>
      <c r="AY623" s="17"/>
      <c r="AZ623" s="17"/>
      <c r="BA623" s="17"/>
      <c r="BB623" s="17"/>
      <c r="BC623" s="17"/>
      <c r="BD623" s="17"/>
      <c r="BE623" s="17"/>
      <c r="BF623" s="17"/>
      <c r="BG623" s="17"/>
      <c r="BH623" s="17"/>
      <c r="BI623" s="17"/>
      <c r="BJ623" s="17"/>
      <c r="BK623" s="17"/>
      <c r="BL623" s="17"/>
      <c r="BM623" s="17"/>
      <c r="BN623" s="17"/>
      <c r="BO623" s="17"/>
      <c r="BP623" s="17"/>
      <c r="BQ623" s="17"/>
      <c r="BR623" s="17"/>
      <c r="BS623" s="17"/>
      <c r="BT623" s="17"/>
      <c r="BU623" s="17"/>
      <c r="BV623" s="17"/>
      <c r="BW623" s="17"/>
      <c r="BX623" s="17"/>
      <c r="BY623" s="17"/>
      <c r="BZ623" s="17"/>
      <c r="CA623" s="17"/>
      <c r="CB623" s="17"/>
      <c r="CC623" s="17"/>
      <c r="CD623" s="17"/>
      <c r="CE623" s="17"/>
      <c r="CF623" s="17"/>
      <c r="CG623" s="17"/>
      <c r="CH623" s="17"/>
      <c r="CI623" s="17"/>
      <c r="CJ623" s="17"/>
      <c r="CK623" s="17"/>
      <c r="CL623" s="17"/>
      <c r="CM623" s="17"/>
      <c r="CN623" s="17"/>
      <c r="CO623" s="17"/>
      <c r="CP623" s="17"/>
      <c r="CQ623" s="17"/>
      <c r="CR623" s="17"/>
      <c r="CS623" s="17"/>
      <c r="CT623" s="17"/>
      <c r="CU623" s="17"/>
      <c r="CV623" s="17"/>
      <c r="CW623" s="17"/>
      <c r="CX623" s="17"/>
      <c r="CY623" s="17"/>
      <c r="CZ623" s="17"/>
      <c r="DA623" s="17"/>
      <c r="DB623" s="17"/>
      <c r="DC623" s="17"/>
    </row>
    <row r="624" spans="8:107" ht="18" customHeight="1">
      <c r="H624" s="17"/>
      <c r="I624" s="171"/>
      <c r="J624" s="287"/>
      <c r="K624" s="287"/>
      <c r="L624" s="287"/>
      <c r="M624" s="287"/>
      <c r="N624" s="287"/>
      <c r="O624" s="82"/>
      <c r="P624" s="17"/>
      <c r="Q624" s="17"/>
      <c r="R624" s="134"/>
      <c r="S624" s="82"/>
      <c r="T624" s="82"/>
      <c r="U624" s="82"/>
      <c r="V624" s="82"/>
      <c r="W624" s="17"/>
      <c r="X624" s="17"/>
      <c r="Y624" s="17"/>
      <c r="Z624" s="17"/>
      <c r="AA624" s="17"/>
      <c r="AB624" s="17"/>
      <c r="AC624" s="17"/>
      <c r="AD624" s="17"/>
      <c r="AE624" s="17"/>
      <c r="AF624" s="17"/>
      <c r="AG624" s="17"/>
      <c r="AH624" s="17"/>
      <c r="AI624" s="17"/>
      <c r="AJ624" s="17"/>
      <c r="AK624" s="17"/>
      <c r="AL624" s="17"/>
      <c r="AM624" s="17"/>
      <c r="AN624" s="17"/>
      <c r="AO624" s="17"/>
      <c r="AP624" s="17"/>
      <c r="AQ624" s="17"/>
      <c r="AR624" s="17"/>
      <c r="AS624" s="17"/>
      <c r="AT624" s="17"/>
      <c r="AU624" s="17"/>
      <c r="AV624" s="17"/>
      <c r="AW624" s="17"/>
      <c r="AX624" s="17"/>
      <c r="AY624" s="17"/>
      <c r="AZ624" s="17"/>
      <c r="BA624" s="17"/>
      <c r="BB624" s="17"/>
      <c r="BC624" s="17"/>
      <c r="BD624" s="17"/>
      <c r="BE624" s="17"/>
      <c r="BF624" s="17"/>
      <c r="BG624" s="17"/>
      <c r="BH624" s="17"/>
      <c r="BI624" s="17"/>
      <c r="BJ624" s="17"/>
      <c r="BK624" s="17"/>
      <c r="BL624" s="17"/>
      <c r="BM624" s="17"/>
      <c r="BN624" s="17"/>
      <c r="BO624" s="17"/>
      <c r="BP624" s="17"/>
      <c r="BQ624" s="17"/>
      <c r="BR624" s="17"/>
      <c r="BS624" s="17"/>
      <c r="BT624" s="17"/>
      <c r="BU624" s="17"/>
      <c r="BV624" s="17"/>
      <c r="BW624" s="17"/>
      <c r="BX624" s="17"/>
      <c r="BY624" s="17"/>
      <c r="BZ624" s="17"/>
      <c r="CA624" s="17"/>
      <c r="CB624" s="17"/>
      <c r="CC624" s="17"/>
      <c r="CD624" s="17"/>
      <c r="CE624" s="17"/>
      <c r="CF624" s="17"/>
      <c r="CG624" s="17"/>
      <c r="CH624" s="17"/>
      <c r="CI624" s="17"/>
      <c r="CJ624" s="17"/>
      <c r="CK624" s="17"/>
      <c r="CL624" s="17"/>
      <c r="CM624" s="17"/>
      <c r="CN624" s="17"/>
      <c r="CO624" s="17"/>
      <c r="CP624" s="17"/>
      <c r="CQ624" s="17"/>
      <c r="CR624" s="17"/>
      <c r="CS624" s="17"/>
      <c r="CT624" s="17"/>
      <c r="CU624" s="17"/>
      <c r="CV624" s="17"/>
      <c r="CW624" s="17"/>
      <c r="CX624" s="17"/>
      <c r="CY624" s="17"/>
      <c r="CZ624" s="17"/>
      <c r="DA624" s="17"/>
      <c r="DB624" s="17"/>
      <c r="DC624" s="17"/>
    </row>
    <row r="625" spans="8:107" ht="18" customHeight="1">
      <c r="H625" s="17"/>
      <c r="I625" s="171"/>
      <c r="J625" s="287"/>
      <c r="K625" s="287"/>
      <c r="L625" s="287"/>
      <c r="M625" s="287"/>
      <c r="N625" s="287"/>
      <c r="O625" s="82"/>
      <c r="P625" s="17"/>
      <c r="Q625" s="17"/>
      <c r="R625" s="134"/>
      <c r="S625" s="82"/>
      <c r="T625" s="82"/>
      <c r="U625" s="82"/>
      <c r="V625" s="82"/>
      <c r="W625" s="17"/>
      <c r="X625" s="17"/>
      <c r="Y625" s="17"/>
      <c r="Z625" s="17"/>
      <c r="AA625" s="17"/>
      <c r="AB625" s="17"/>
      <c r="AC625" s="17"/>
      <c r="AD625" s="17"/>
      <c r="AE625" s="17"/>
      <c r="AF625" s="17"/>
      <c r="AG625" s="17"/>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c r="BL625" s="17"/>
      <c r="BM625" s="17"/>
      <c r="BN625" s="17"/>
      <c r="BO625" s="17"/>
      <c r="BP625" s="17"/>
      <c r="BQ625" s="17"/>
      <c r="BR625" s="17"/>
      <c r="BS625" s="17"/>
      <c r="BT625" s="17"/>
      <c r="BU625" s="17"/>
      <c r="BV625" s="17"/>
      <c r="BW625" s="17"/>
      <c r="BX625" s="17"/>
      <c r="BY625" s="17"/>
      <c r="BZ625" s="17"/>
      <c r="CA625" s="17"/>
      <c r="CB625" s="17"/>
      <c r="CC625" s="17"/>
      <c r="CD625" s="17"/>
      <c r="CE625" s="17"/>
      <c r="CF625" s="17"/>
      <c r="CG625" s="17"/>
      <c r="CH625" s="17"/>
      <c r="CI625" s="17"/>
      <c r="CJ625" s="17"/>
      <c r="CK625" s="17"/>
      <c r="CL625" s="17"/>
      <c r="CM625" s="17"/>
      <c r="CN625" s="17"/>
      <c r="CO625" s="17"/>
      <c r="CP625" s="17"/>
      <c r="CQ625" s="17"/>
      <c r="CR625" s="17"/>
      <c r="CS625" s="17"/>
      <c r="CT625" s="17"/>
      <c r="CU625" s="17"/>
      <c r="CV625" s="17"/>
      <c r="CW625" s="17"/>
      <c r="CX625" s="17"/>
      <c r="CY625" s="17"/>
      <c r="CZ625" s="17"/>
      <c r="DA625" s="17"/>
      <c r="DB625" s="17"/>
      <c r="DC625" s="17"/>
    </row>
    <row r="626" spans="8:107" ht="18" customHeight="1">
      <c r="H626" s="17"/>
      <c r="I626" s="171"/>
      <c r="J626" s="287"/>
      <c r="K626" s="287"/>
      <c r="L626" s="287"/>
      <c r="M626" s="287"/>
      <c r="N626" s="287"/>
      <c r="O626" s="82"/>
      <c r="P626" s="17"/>
      <c r="Q626" s="17"/>
      <c r="R626" s="134"/>
      <c r="S626" s="82"/>
      <c r="T626" s="82"/>
      <c r="U626" s="82"/>
      <c r="V626" s="82"/>
      <c r="W626" s="17"/>
      <c r="X626" s="17"/>
      <c r="Y626" s="17"/>
      <c r="Z626" s="17"/>
      <c r="AA626" s="17"/>
      <c r="AB626" s="17"/>
      <c r="AC626" s="17"/>
      <c r="AD626" s="17"/>
      <c r="AE626" s="17"/>
      <c r="AF626" s="17"/>
      <c r="AG626" s="17"/>
      <c r="AH626" s="17"/>
      <c r="AI626" s="17"/>
      <c r="AJ626" s="17"/>
      <c r="AK626" s="17"/>
      <c r="AL626" s="17"/>
      <c r="AM626" s="17"/>
      <c r="AN626" s="17"/>
      <c r="AO626" s="17"/>
      <c r="AP626" s="17"/>
      <c r="AQ626" s="17"/>
      <c r="AR626" s="17"/>
      <c r="AS626" s="17"/>
      <c r="AT626" s="17"/>
      <c r="AU626" s="17"/>
      <c r="AV626" s="17"/>
      <c r="AW626" s="17"/>
      <c r="AX626" s="17"/>
      <c r="AY626" s="17"/>
      <c r="AZ626" s="17"/>
      <c r="BA626" s="17"/>
      <c r="BB626" s="17"/>
      <c r="BC626" s="17"/>
      <c r="BD626" s="17"/>
      <c r="BE626" s="17"/>
      <c r="BF626" s="17"/>
      <c r="BG626" s="17"/>
      <c r="BH626" s="17"/>
      <c r="BI626" s="17"/>
      <c r="BJ626" s="17"/>
      <c r="BK626" s="17"/>
      <c r="BL626" s="17"/>
      <c r="BM626" s="17"/>
      <c r="BN626" s="17"/>
      <c r="BO626" s="17"/>
      <c r="BP626" s="17"/>
      <c r="BQ626" s="17"/>
      <c r="BR626" s="17"/>
      <c r="BS626" s="17"/>
      <c r="BT626" s="17"/>
      <c r="BU626" s="17"/>
      <c r="BV626" s="17"/>
      <c r="BW626" s="17"/>
      <c r="BX626" s="17"/>
      <c r="BY626" s="17"/>
      <c r="BZ626" s="17"/>
      <c r="CA626" s="17"/>
      <c r="CB626" s="17"/>
      <c r="CC626" s="17"/>
      <c r="CD626" s="17"/>
      <c r="CE626" s="17"/>
      <c r="CF626" s="17"/>
      <c r="CG626" s="17"/>
      <c r="CH626" s="17"/>
      <c r="CI626" s="17"/>
      <c r="CJ626" s="17"/>
      <c r="CK626" s="17"/>
      <c r="CL626" s="17"/>
      <c r="CM626" s="17"/>
      <c r="CN626" s="17"/>
      <c r="CO626" s="17"/>
      <c r="CP626" s="17"/>
      <c r="CQ626" s="17"/>
      <c r="CR626" s="17"/>
      <c r="CS626" s="17"/>
      <c r="CT626" s="17"/>
      <c r="CU626" s="17"/>
      <c r="CV626" s="17"/>
      <c r="CW626" s="17"/>
      <c r="CX626" s="17"/>
      <c r="CY626" s="17"/>
      <c r="CZ626" s="17"/>
      <c r="DA626" s="17"/>
      <c r="DB626" s="17"/>
      <c r="DC626" s="17"/>
    </row>
    <row r="627" spans="8:107" ht="18" customHeight="1">
      <c r="H627" s="17"/>
      <c r="I627" s="171"/>
      <c r="J627" s="287"/>
      <c r="K627" s="287"/>
      <c r="L627" s="287"/>
      <c r="M627" s="287"/>
      <c r="N627" s="287"/>
      <c r="O627" s="82"/>
      <c r="P627" s="17"/>
      <c r="Q627" s="17"/>
      <c r="R627" s="134"/>
      <c r="S627" s="82"/>
      <c r="T627" s="82"/>
      <c r="U627" s="82"/>
      <c r="V627" s="82"/>
      <c r="W627" s="17"/>
      <c r="X627" s="17"/>
      <c r="Y627" s="17"/>
      <c r="Z627" s="17"/>
      <c r="AA627" s="17"/>
      <c r="AB627" s="17"/>
      <c r="AC627" s="17"/>
      <c r="AD627" s="17"/>
      <c r="AE627" s="17"/>
      <c r="AF627" s="17"/>
      <c r="AG627" s="17"/>
      <c r="AH627" s="17"/>
      <c r="AI627" s="17"/>
      <c r="AJ627" s="17"/>
      <c r="AK627" s="17"/>
      <c r="AL627" s="17"/>
      <c r="AM627" s="17"/>
      <c r="AN627" s="17"/>
      <c r="AO627" s="17"/>
      <c r="AP627" s="17"/>
      <c r="AQ627" s="17"/>
      <c r="AR627" s="17"/>
      <c r="AS627" s="17"/>
      <c r="AT627" s="17"/>
      <c r="AU627" s="17"/>
      <c r="AV627" s="17"/>
      <c r="AW627" s="17"/>
      <c r="AX627" s="17"/>
      <c r="AY627" s="17"/>
      <c r="AZ627" s="17"/>
      <c r="BA627" s="17"/>
      <c r="BB627" s="17"/>
      <c r="BC627" s="17"/>
      <c r="BD627" s="17"/>
      <c r="BE627" s="17"/>
      <c r="BF627" s="17"/>
      <c r="BG627" s="17"/>
      <c r="BH627" s="17"/>
      <c r="BI627" s="17"/>
      <c r="BJ627" s="17"/>
      <c r="BK627" s="17"/>
      <c r="BL627" s="17"/>
      <c r="BM627" s="17"/>
      <c r="BN627" s="17"/>
      <c r="BO627" s="17"/>
      <c r="BP627" s="17"/>
      <c r="BQ627" s="17"/>
      <c r="BR627" s="17"/>
      <c r="BS627" s="17"/>
      <c r="BT627" s="17"/>
      <c r="BU627" s="17"/>
      <c r="BV627" s="17"/>
      <c r="BW627" s="17"/>
      <c r="BX627" s="17"/>
      <c r="BY627" s="17"/>
      <c r="BZ627" s="17"/>
      <c r="CA627" s="17"/>
      <c r="CB627" s="17"/>
      <c r="CC627" s="17"/>
      <c r="CD627" s="17"/>
      <c r="CE627" s="17"/>
      <c r="CF627" s="17"/>
      <c r="CG627" s="17"/>
      <c r="CH627" s="17"/>
      <c r="CI627" s="17"/>
      <c r="CJ627" s="17"/>
      <c r="CK627" s="17"/>
      <c r="CL627" s="17"/>
      <c r="CM627" s="17"/>
      <c r="CN627" s="17"/>
      <c r="CO627" s="17"/>
      <c r="CP627" s="17"/>
      <c r="CQ627" s="17"/>
      <c r="CR627" s="17"/>
      <c r="CS627" s="17"/>
      <c r="CT627" s="17"/>
      <c r="CU627" s="17"/>
      <c r="CV627" s="17"/>
      <c r="CW627" s="17"/>
      <c r="CX627" s="17"/>
      <c r="CY627" s="17"/>
      <c r="CZ627" s="17"/>
      <c r="DA627" s="17"/>
      <c r="DB627" s="17"/>
      <c r="DC627" s="17"/>
    </row>
    <row r="628" spans="8:107" ht="18" customHeight="1">
      <c r="H628" s="17"/>
      <c r="I628" s="171"/>
      <c r="J628" s="287"/>
      <c r="K628" s="287"/>
      <c r="L628" s="287"/>
      <c r="M628" s="287"/>
      <c r="N628" s="287"/>
      <c r="O628" s="82"/>
      <c r="P628" s="17"/>
      <c r="Q628" s="17"/>
      <c r="R628" s="134"/>
      <c r="S628" s="82"/>
      <c r="T628" s="82"/>
      <c r="U628" s="82"/>
      <c r="V628" s="82"/>
      <c r="W628" s="17"/>
      <c r="X628" s="17"/>
      <c r="Y628" s="17"/>
      <c r="Z628" s="17"/>
      <c r="AA628" s="17"/>
      <c r="AB628" s="17"/>
      <c r="AC628" s="17"/>
      <c r="AD628" s="17"/>
      <c r="AE628" s="17"/>
      <c r="AF628" s="17"/>
      <c r="AG628" s="17"/>
      <c r="AH628" s="17"/>
      <c r="AI628" s="17"/>
      <c r="AJ628" s="17"/>
      <c r="AK628" s="17"/>
      <c r="AL628" s="17"/>
      <c r="AM628" s="17"/>
      <c r="AN628" s="17"/>
      <c r="AO628" s="17"/>
      <c r="AP628" s="17"/>
      <c r="AQ628" s="17"/>
      <c r="AR628" s="17"/>
      <c r="AS628" s="17"/>
      <c r="AT628" s="17"/>
      <c r="AU628" s="17"/>
      <c r="AV628" s="17"/>
      <c r="AW628" s="17"/>
      <c r="AX628" s="17"/>
      <c r="AY628" s="17"/>
      <c r="AZ628" s="17"/>
      <c r="BA628" s="17"/>
      <c r="BB628" s="17"/>
      <c r="BC628" s="17"/>
      <c r="BD628" s="17"/>
      <c r="BE628" s="17"/>
      <c r="BF628" s="17"/>
      <c r="BG628" s="17"/>
      <c r="BH628" s="17"/>
      <c r="BI628" s="17"/>
      <c r="BJ628" s="17"/>
      <c r="BK628" s="17"/>
      <c r="BL628" s="17"/>
      <c r="BM628" s="17"/>
      <c r="BN628" s="17"/>
      <c r="BO628" s="17"/>
      <c r="BP628" s="17"/>
      <c r="BQ628" s="17"/>
      <c r="BR628" s="17"/>
      <c r="BS628" s="17"/>
      <c r="BT628" s="17"/>
      <c r="BU628" s="17"/>
      <c r="BV628" s="17"/>
      <c r="BW628" s="17"/>
      <c r="BX628" s="17"/>
      <c r="BY628" s="17"/>
      <c r="BZ628" s="17"/>
      <c r="CA628" s="17"/>
      <c r="CB628" s="17"/>
      <c r="CC628" s="17"/>
      <c r="CD628" s="17"/>
      <c r="CE628" s="17"/>
      <c r="CF628" s="17"/>
      <c r="CG628" s="17"/>
      <c r="CH628" s="17"/>
      <c r="CI628" s="17"/>
      <c r="CJ628" s="17"/>
      <c r="CK628" s="17"/>
      <c r="CL628" s="17"/>
      <c r="CM628" s="17"/>
      <c r="CN628" s="17"/>
      <c r="CO628" s="17"/>
      <c r="CP628" s="17"/>
      <c r="CQ628" s="17"/>
      <c r="CR628" s="17"/>
      <c r="CS628" s="17"/>
      <c r="CT628" s="17"/>
      <c r="CU628" s="17"/>
      <c r="CV628" s="17"/>
      <c r="CW628" s="17"/>
      <c r="CX628" s="17"/>
      <c r="CY628" s="17"/>
      <c r="CZ628" s="17"/>
      <c r="DA628" s="17"/>
      <c r="DB628" s="17"/>
      <c r="DC628" s="17"/>
    </row>
    <row r="629" spans="8:107" ht="18" customHeight="1">
      <c r="H629" s="17"/>
      <c r="I629" s="171"/>
      <c r="J629" s="287"/>
      <c r="K629" s="287"/>
      <c r="L629" s="287"/>
      <c r="M629" s="287"/>
      <c r="N629" s="287"/>
      <c r="O629" s="82"/>
      <c r="P629" s="17"/>
      <c r="Q629" s="17"/>
      <c r="R629" s="134"/>
      <c r="S629" s="82"/>
      <c r="T629" s="82"/>
      <c r="U629" s="82"/>
      <c r="V629" s="82"/>
      <c r="W629" s="17"/>
      <c r="X629" s="17"/>
      <c r="Y629" s="17"/>
      <c r="Z629" s="17"/>
      <c r="AA629" s="17"/>
      <c r="AB629" s="17"/>
      <c r="AC629" s="17"/>
      <c r="AD629" s="17"/>
      <c r="AE629" s="17"/>
      <c r="AF629" s="17"/>
      <c r="AG629" s="17"/>
      <c r="AH629" s="17"/>
      <c r="AI629" s="17"/>
      <c r="AJ629" s="17"/>
      <c r="AK629" s="17"/>
      <c r="AL629" s="17"/>
      <c r="AM629" s="17"/>
      <c r="AN629" s="17"/>
      <c r="AO629" s="17"/>
      <c r="AP629" s="17"/>
      <c r="AQ629" s="17"/>
      <c r="AR629" s="17"/>
      <c r="AS629" s="17"/>
      <c r="AT629" s="17"/>
      <c r="AU629" s="17"/>
      <c r="AV629" s="17"/>
      <c r="AW629" s="17"/>
      <c r="AX629" s="17"/>
      <c r="AY629" s="17"/>
      <c r="AZ629" s="17"/>
      <c r="BA629" s="17"/>
      <c r="BB629" s="17"/>
      <c r="BC629" s="17"/>
      <c r="BD629" s="17"/>
      <c r="BE629" s="17"/>
      <c r="BF629" s="17"/>
      <c r="BG629" s="17"/>
      <c r="BH629" s="17"/>
      <c r="BI629" s="17"/>
      <c r="BJ629" s="17"/>
      <c r="BK629" s="17"/>
      <c r="BL629" s="17"/>
      <c r="BM629" s="17"/>
      <c r="BN629" s="17"/>
      <c r="BO629" s="17"/>
      <c r="BP629" s="17"/>
      <c r="BQ629" s="17"/>
      <c r="BR629" s="17"/>
      <c r="BS629" s="17"/>
      <c r="BT629" s="17"/>
      <c r="BU629" s="17"/>
      <c r="BV629" s="17"/>
      <c r="BW629" s="17"/>
      <c r="BX629" s="17"/>
      <c r="BY629" s="17"/>
      <c r="BZ629" s="17"/>
      <c r="CA629" s="17"/>
      <c r="CB629" s="17"/>
      <c r="CC629" s="17"/>
      <c r="CD629" s="17"/>
      <c r="CE629" s="17"/>
      <c r="CF629" s="17"/>
      <c r="CG629" s="17"/>
      <c r="CH629" s="17"/>
      <c r="CI629" s="17"/>
      <c r="CJ629" s="17"/>
      <c r="CK629" s="17"/>
      <c r="CL629" s="17"/>
      <c r="CM629" s="17"/>
      <c r="CN629" s="17"/>
      <c r="CO629" s="17"/>
      <c r="CP629" s="17"/>
      <c r="CQ629" s="17"/>
      <c r="CR629" s="17"/>
      <c r="CS629" s="17"/>
      <c r="CT629" s="17"/>
      <c r="CU629" s="17"/>
      <c r="CV629" s="17"/>
      <c r="CW629" s="17"/>
      <c r="CX629" s="17"/>
      <c r="CY629" s="17"/>
      <c r="CZ629" s="17"/>
      <c r="DA629" s="17"/>
      <c r="DB629" s="17"/>
      <c r="DC629" s="17"/>
    </row>
    <row r="630" spans="8:107" ht="18" customHeight="1">
      <c r="H630" s="17"/>
      <c r="I630" s="171"/>
      <c r="J630" s="287"/>
      <c r="K630" s="287"/>
      <c r="L630" s="287"/>
      <c r="M630" s="287"/>
      <c r="N630" s="287"/>
      <c r="O630" s="82"/>
      <c r="P630" s="17"/>
      <c r="Q630" s="17"/>
      <c r="R630" s="134"/>
      <c r="S630" s="82"/>
      <c r="T630" s="82"/>
      <c r="U630" s="82"/>
      <c r="V630" s="82"/>
      <c r="W630" s="17"/>
      <c r="X630" s="17"/>
      <c r="Y630" s="17"/>
      <c r="Z630" s="17"/>
      <c r="AA630" s="17"/>
      <c r="AB630" s="17"/>
      <c r="AC630" s="17"/>
      <c r="AD630" s="17"/>
      <c r="AE630" s="17"/>
      <c r="AF630" s="17"/>
      <c r="AG630" s="17"/>
      <c r="AH630" s="17"/>
      <c r="AI630" s="17"/>
      <c r="AJ630" s="17"/>
      <c r="AK630" s="17"/>
      <c r="AL630" s="17"/>
      <c r="AM630" s="17"/>
      <c r="AN630" s="17"/>
      <c r="AO630" s="17"/>
      <c r="AP630" s="17"/>
      <c r="AQ630" s="17"/>
      <c r="AR630" s="17"/>
      <c r="AS630" s="17"/>
      <c r="AT630" s="17"/>
      <c r="AU630" s="17"/>
      <c r="AV630" s="17"/>
      <c r="AW630" s="17"/>
      <c r="AX630" s="17"/>
      <c r="AY630" s="17"/>
      <c r="AZ630" s="17"/>
      <c r="BA630" s="17"/>
      <c r="BB630" s="17"/>
      <c r="BC630" s="17"/>
      <c r="BD630" s="17"/>
      <c r="BE630" s="17"/>
      <c r="BF630" s="17"/>
      <c r="BG630" s="17"/>
      <c r="BH630" s="17"/>
      <c r="BI630" s="17"/>
      <c r="BJ630" s="17"/>
      <c r="BK630" s="17"/>
      <c r="BL630" s="17"/>
      <c r="BM630" s="17"/>
      <c r="BN630" s="17"/>
      <c r="BO630" s="17"/>
      <c r="BP630" s="17"/>
      <c r="BQ630" s="17"/>
      <c r="BR630" s="17"/>
      <c r="BS630" s="17"/>
      <c r="BT630" s="17"/>
      <c r="BU630" s="17"/>
      <c r="BV630" s="17"/>
      <c r="BW630" s="17"/>
      <c r="BX630" s="17"/>
      <c r="BY630" s="17"/>
      <c r="BZ630" s="17"/>
      <c r="CA630" s="17"/>
      <c r="CB630" s="17"/>
      <c r="CC630" s="17"/>
      <c r="CD630" s="17"/>
      <c r="CE630" s="17"/>
      <c r="CF630" s="17"/>
      <c r="CG630" s="17"/>
      <c r="CH630" s="17"/>
      <c r="CI630" s="17"/>
      <c r="CJ630" s="17"/>
      <c r="CK630" s="17"/>
      <c r="CL630" s="17"/>
      <c r="CM630" s="17"/>
      <c r="CN630" s="17"/>
      <c r="CO630" s="17"/>
      <c r="CP630" s="17"/>
      <c r="CQ630" s="17"/>
      <c r="CR630" s="17"/>
      <c r="CS630" s="17"/>
      <c r="CT630" s="17"/>
      <c r="CU630" s="17"/>
      <c r="CV630" s="17"/>
      <c r="CW630" s="17"/>
      <c r="CX630" s="17"/>
      <c r="CY630" s="17"/>
      <c r="CZ630" s="17"/>
      <c r="DA630" s="17"/>
      <c r="DB630" s="17"/>
      <c r="DC630" s="17"/>
    </row>
    <row r="631" spans="8:107" ht="18" customHeight="1">
      <c r="H631" s="17"/>
      <c r="I631" s="171"/>
      <c r="J631" s="287"/>
      <c r="K631" s="287"/>
      <c r="L631" s="287"/>
      <c r="M631" s="287"/>
      <c r="N631" s="287"/>
      <c r="O631" s="82"/>
      <c r="P631" s="17"/>
      <c r="Q631" s="17"/>
      <c r="R631" s="134"/>
      <c r="S631" s="82"/>
      <c r="T631" s="82"/>
      <c r="U631" s="82"/>
      <c r="V631" s="82"/>
      <c r="W631" s="17"/>
      <c r="X631" s="17"/>
      <c r="Y631" s="17"/>
      <c r="Z631" s="17"/>
      <c r="AA631" s="17"/>
      <c r="AB631" s="17"/>
      <c r="AC631" s="17"/>
      <c r="AD631" s="17"/>
      <c r="AE631" s="17"/>
      <c r="AF631" s="17"/>
      <c r="AG631" s="17"/>
      <c r="AH631" s="17"/>
      <c r="AI631" s="17"/>
      <c r="AJ631" s="17"/>
      <c r="AK631" s="17"/>
      <c r="AL631" s="17"/>
      <c r="AM631" s="17"/>
      <c r="AN631" s="17"/>
      <c r="AO631" s="17"/>
      <c r="AP631" s="17"/>
      <c r="AQ631" s="17"/>
      <c r="AR631" s="17"/>
      <c r="AS631" s="17"/>
      <c r="AT631" s="17"/>
      <c r="AU631" s="17"/>
      <c r="AV631" s="17"/>
      <c r="AW631" s="17"/>
      <c r="AX631" s="17"/>
      <c r="AY631" s="17"/>
      <c r="AZ631" s="17"/>
      <c r="BA631" s="17"/>
      <c r="BB631" s="17"/>
      <c r="BC631" s="17"/>
      <c r="BD631" s="17"/>
      <c r="BE631" s="17"/>
      <c r="BF631" s="17"/>
      <c r="BG631" s="17"/>
      <c r="BH631" s="17"/>
      <c r="BI631" s="17"/>
      <c r="BJ631" s="17"/>
      <c r="BK631" s="17"/>
      <c r="BL631" s="17"/>
      <c r="BM631" s="17"/>
      <c r="BN631" s="17"/>
      <c r="BO631" s="17"/>
      <c r="BP631" s="17"/>
      <c r="BQ631" s="17"/>
      <c r="BR631" s="17"/>
      <c r="BS631" s="17"/>
      <c r="BT631" s="17"/>
      <c r="BU631" s="17"/>
      <c r="BV631" s="17"/>
      <c r="BW631" s="17"/>
      <c r="BX631" s="17"/>
      <c r="BY631" s="17"/>
      <c r="BZ631" s="17"/>
      <c r="CA631" s="17"/>
      <c r="CB631" s="17"/>
      <c r="CC631" s="17"/>
      <c r="CD631" s="17"/>
      <c r="CE631" s="17"/>
      <c r="CF631" s="17"/>
      <c r="CG631" s="17"/>
      <c r="CH631" s="17"/>
      <c r="CI631" s="17"/>
      <c r="CJ631" s="17"/>
      <c r="CK631" s="17"/>
      <c r="CL631" s="17"/>
      <c r="CM631" s="17"/>
      <c r="CN631" s="17"/>
      <c r="CO631" s="17"/>
      <c r="CP631" s="17"/>
      <c r="CQ631" s="17"/>
      <c r="CR631" s="17"/>
      <c r="CS631" s="17"/>
      <c r="CT631" s="17"/>
      <c r="CU631" s="17"/>
      <c r="CV631" s="17"/>
      <c r="CW631" s="17"/>
      <c r="CX631" s="17"/>
      <c r="CY631" s="17"/>
      <c r="CZ631" s="17"/>
      <c r="DA631" s="17"/>
      <c r="DB631" s="17"/>
      <c r="DC631" s="17"/>
    </row>
    <row r="632" spans="8:107" ht="18" customHeight="1">
      <c r="H632" s="17"/>
      <c r="I632" s="171"/>
      <c r="J632" s="287"/>
      <c r="K632" s="287"/>
      <c r="L632" s="287"/>
      <c r="M632" s="287"/>
      <c r="N632" s="287"/>
      <c r="O632" s="82"/>
      <c r="P632" s="17"/>
      <c r="Q632" s="17"/>
      <c r="R632" s="134"/>
      <c r="S632" s="82"/>
      <c r="T632" s="82"/>
      <c r="U632" s="82"/>
      <c r="V632" s="82"/>
      <c r="W632" s="17"/>
      <c r="X632" s="17"/>
      <c r="Y632" s="17"/>
      <c r="Z632" s="17"/>
      <c r="AA632" s="17"/>
      <c r="AB632" s="17"/>
      <c r="AC632" s="17"/>
      <c r="AD632" s="17"/>
      <c r="AE632" s="17"/>
      <c r="AF632" s="17"/>
      <c r="AG632" s="17"/>
      <c r="AH632" s="17"/>
      <c r="AI632" s="17"/>
      <c r="AJ632" s="17"/>
      <c r="AK632" s="17"/>
      <c r="AL632" s="17"/>
      <c r="AM632" s="17"/>
      <c r="AN632" s="17"/>
      <c r="AO632" s="17"/>
      <c r="AP632" s="17"/>
      <c r="AQ632" s="17"/>
      <c r="AR632" s="17"/>
      <c r="AS632" s="17"/>
      <c r="AT632" s="17"/>
      <c r="AU632" s="17"/>
      <c r="AV632" s="17"/>
      <c r="AW632" s="17"/>
      <c r="AX632" s="17"/>
      <c r="AY632" s="17"/>
      <c r="AZ632" s="17"/>
      <c r="BA632" s="17"/>
      <c r="BB632" s="17"/>
      <c r="BC632" s="17"/>
      <c r="BD632" s="17"/>
      <c r="BE632" s="17"/>
      <c r="BF632" s="17"/>
      <c r="BG632" s="17"/>
      <c r="BH632" s="17"/>
      <c r="BI632" s="17"/>
      <c r="BJ632" s="17"/>
      <c r="BK632" s="17"/>
      <c r="BL632" s="17"/>
      <c r="BM632" s="17"/>
      <c r="BN632" s="17"/>
      <c r="BO632" s="17"/>
      <c r="BP632" s="17"/>
      <c r="BQ632" s="17"/>
      <c r="BR632" s="17"/>
      <c r="BS632" s="17"/>
      <c r="BT632" s="17"/>
      <c r="BU632" s="17"/>
      <c r="BV632" s="17"/>
      <c r="BW632" s="17"/>
      <c r="BX632" s="17"/>
      <c r="BY632" s="17"/>
      <c r="BZ632" s="17"/>
      <c r="CA632" s="17"/>
      <c r="CB632" s="17"/>
      <c r="CC632" s="17"/>
      <c r="CD632" s="17"/>
      <c r="CE632" s="17"/>
      <c r="CF632" s="17"/>
      <c r="CG632" s="17"/>
      <c r="CH632" s="17"/>
      <c r="CI632" s="17"/>
      <c r="CJ632" s="17"/>
      <c r="CK632" s="17"/>
      <c r="CL632" s="17"/>
      <c r="CM632" s="17"/>
      <c r="CN632" s="17"/>
      <c r="CO632" s="17"/>
      <c r="CP632" s="17"/>
      <c r="CQ632" s="17"/>
      <c r="CR632" s="17"/>
      <c r="CS632" s="17"/>
      <c r="CT632" s="17"/>
      <c r="CU632" s="17"/>
      <c r="CV632" s="17"/>
      <c r="CW632" s="17"/>
      <c r="CX632" s="17"/>
      <c r="CY632" s="17"/>
      <c r="CZ632" s="17"/>
      <c r="DA632" s="17"/>
      <c r="DB632" s="17"/>
      <c r="DC632" s="17"/>
    </row>
    <row r="633" spans="8:107" ht="18" customHeight="1">
      <c r="H633" s="17"/>
      <c r="I633" s="171"/>
      <c r="J633" s="287"/>
      <c r="K633" s="287"/>
      <c r="L633" s="287"/>
      <c r="M633" s="287"/>
      <c r="N633" s="287"/>
      <c r="O633" s="82"/>
      <c r="P633" s="17"/>
      <c r="Q633" s="17"/>
      <c r="R633" s="134"/>
      <c r="S633" s="82"/>
      <c r="T633" s="82"/>
      <c r="U633" s="82"/>
      <c r="V633" s="82"/>
      <c r="W633" s="17"/>
      <c r="X633" s="17"/>
      <c r="Y633" s="17"/>
      <c r="Z633" s="17"/>
      <c r="AA633" s="17"/>
      <c r="AB633" s="17"/>
      <c r="AC633" s="17"/>
      <c r="AD633" s="17"/>
      <c r="AE633" s="17"/>
      <c r="AF633" s="17"/>
      <c r="AG633" s="17"/>
      <c r="AH633" s="17"/>
      <c r="AI633" s="17"/>
      <c r="AJ633" s="17"/>
      <c r="AK633" s="17"/>
      <c r="AL633" s="17"/>
      <c r="AM633" s="17"/>
      <c r="AN633" s="17"/>
      <c r="AO633" s="17"/>
      <c r="AP633" s="17"/>
      <c r="AQ633" s="17"/>
      <c r="AR633" s="17"/>
      <c r="AS633" s="17"/>
      <c r="AT633" s="17"/>
      <c r="AU633" s="17"/>
      <c r="AV633" s="17"/>
      <c r="AW633" s="17"/>
      <c r="AX633" s="17"/>
      <c r="AY633" s="17"/>
      <c r="AZ633" s="17"/>
      <c r="BA633" s="17"/>
      <c r="BB633" s="17"/>
      <c r="BC633" s="17"/>
      <c r="BD633" s="17"/>
      <c r="BE633" s="17"/>
      <c r="BF633" s="17"/>
      <c r="BG633" s="17"/>
      <c r="BH633" s="17"/>
      <c r="BI633" s="17"/>
      <c r="BJ633" s="17"/>
      <c r="BK633" s="17"/>
      <c r="BL633" s="17"/>
      <c r="BM633" s="17"/>
      <c r="BN633" s="17"/>
      <c r="BO633" s="17"/>
      <c r="BP633" s="17"/>
      <c r="BQ633" s="17"/>
      <c r="BR633" s="17"/>
      <c r="BS633" s="17"/>
      <c r="BT633" s="17"/>
      <c r="BU633" s="17"/>
      <c r="BV633" s="17"/>
      <c r="BW633" s="17"/>
      <c r="BX633" s="17"/>
      <c r="BY633" s="17"/>
      <c r="BZ633" s="17"/>
      <c r="CA633" s="17"/>
      <c r="CB633" s="17"/>
      <c r="CC633" s="17"/>
      <c r="CD633" s="17"/>
      <c r="CE633" s="17"/>
      <c r="CF633" s="17"/>
      <c r="CG633" s="17"/>
      <c r="CH633" s="17"/>
      <c r="CI633" s="17"/>
      <c r="CJ633" s="17"/>
      <c r="CK633" s="17"/>
      <c r="CL633" s="17"/>
      <c r="CM633" s="17"/>
      <c r="CN633" s="17"/>
      <c r="CO633" s="17"/>
      <c r="CP633" s="17"/>
      <c r="CQ633" s="17"/>
      <c r="CR633" s="17"/>
      <c r="CS633" s="17"/>
      <c r="CT633" s="17"/>
      <c r="CU633" s="17"/>
      <c r="CV633" s="17"/>
      <c r="CW633" s="17"/>
      <c r="CX633" s="17"/>
      <c r="CY633" s="17"/>
      <c r="CZ633" s="17"/>
      <c r="DA633" s="17"/>
      <c r="DB633" s="17"/>
      <c r="DC633" s="17"/>
    </row>
    <row r="634" spans="8:107" ht="18" customHeight="1">
      <c r="H634" s="17"/>
      <c r="I634" s="171"/>
      <c r="J634" s="287"/>
      <c r="K634" s="287"/>
      <c r="L634" s="287"/>
      <c r="M634" s="287"/>
      <c r="N634" s="287"/>
      <c r="O634" s="82"/>
      <c r="P634" s="17"/>
      <c r="Q634" s="17"/>
      <c r="R634" s="134"/>
      <c r="S634" s="82"/>
      <c r="T634" s="82"/>
      <c r="U634" s="82"/>
      <c r="V634" s="82"/>
      <c r="W634" s="17"/>
      <c r="X634" s="17"/>
      <c r="Y634" s="17"/>
      <c r="Z634" s="17"/>
      <c r="AA634" s="17"/>
      <c r="AB634" s="17"/>
      <c r="AC634" s="17"/>
      <c r="AD634" s="17"/>
      <c r="AE634" s="17"/>
      <c r="AF634" s="17"/>
      <c r="AG634" s="17"/>
      <c r="AH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c r="BL634" s="17"/>
      <c r="BM634" s="17"/>
      <c r="BN634" s="17"/>
      <c r="BO634" s="17"/>
      <c r="BP634" s="17"/>
      <c r="BQ634" s="17"/>
      <c r="BR634" s="17"/>
      <c r="BS634" s="17"/>
      <c r="BT634" s="17"/>
      <c r="BU634" s="17"/>
      <c r="BV634" s="17"/>
      <c r="BW634" s="17"/>
      <c r="BX634" s="17"/>
      <c r="BY634" s="17"/>
      <c r="BZ634" s="17"/>
      <c r="CA634" s="17"/>
      <c r="CB634" s="17"/>
      <c r="CC634" s="17"/>
      <c r="CD634" s="17"/>
      <c r="CE634" s="17"/>
      <c r="CF634" s="17"/>
      <c r="CG634" s="17"/>
      <c r="CH634" s="17"/>
      <c r="CI634" s="17"/>
      <c r="CJ634" s="17"/>
      <c r="CK634" s="17"/>
      <c r="CL634" s="17"/>
      <c r="CM634" s="17"/>
      <c r="CN634" s="17"/>
      <c r="CO634" s="17"/>
      <c r="CP634" s="17"/>
      <c r="CQ634" s="17"/>
      <c r="CR634" s="17"/>
      <c r="CS634" s="17"/>
      <c r="CT634" s="17"/>
      <c r="CU634" s="17"/>
      <c r="CV634" s="17"/>
      <c r="CW634" s="17"/>
      <c r="CX634" s="17"/>
      <c r="CY634" s="17"/>
      <c r="CZ634" s="17"/>
      <c r="DA634" s="17"/>
      <c r="DB634" s="17"/>
      <c r="DC634" s="17"/>
    </row>
    <row r="635" spans="8:107" ht="18" customHeight="1">
      <c r="H635" s="17"/>
      <c r="I635" s="171"/>
      <c r="J635" s="287"/>
      <c r="K635" s="287"/>
      <c r="L635" s="287"/>
      <c r="M635" s="287"/>
      <c r="N635" s="287"/>
      <c r="O635" s="82"/>
      <c r="P635" s="17"/>
      <c r="Q635" s="17"/>
      <c r="R635" s="134"/>
      <c r="S635" s="82"/>
      <c r="T635" s="82"/>
      <c r="U635" s="82"/>
      <c r="V635" s="82"/>
      <c r="W635" s="17"/>
      <c r="X635" s="17"/>
      <c r="Y635" s="17"/>
      <c r="Z635" s="17"/>
      <c r="AA635" s="17"/>
      <c r="AB635" s="17"/>
      <c r="AC635" s="17"/>
      <c r="AD635" s="17"/>
      <c r="AE635" s="17"/>
      <c r="AF635" s="17"/>
      <c r="AG635" s="17"/>
      <c r="AH635" s="17"/>
      <c r="AI635" s="17"/>
      <c r="AJ635" s="17"/>
      <c r="AK635" s="17"/>
      <c r="AL635" s="17"/>
      <c r="AM635" s="17"/>
      <c r="AN635" s="17"/>
      <c r="AO635" s="17"/>
      <c r="AP635" s="17"/>
      <c r="AQ635" s="17"/>
      <c r="AR635" s="17"/>
      <c r="AS635" s="17"/>
      <c r="AT635" s="17"/>
      <c r="AU635" s="17"/>
      <c r="AV635" s="17"/>
      <c r="AW635" s="17"/>
      <c r="AX635" s="17"/>
      <c r="AY635" s="17"/>
      <c r="AZ635" s="17"/>
      <c r="BA635" s="17"/>
      <c r="BB635" s="17"/>
      <c r="BC635" s="17"/>
      <c r="BD635" s="17"/>
      <c r="BE635" s="17"/>
      <c r="BF635" s="17"/>
      <c r="BG635" s="17"/>
      <c r="BH635" s="17"/>
      <c r="BI635" s="17"/>
      <c r="BJ635" s="17"/>
      <c r="BK635" s="17"/>
      <c r="BL635" s="17"/>
      <c r="BM635" s="17"/>
      <c r="BN635" s="17"/>
      <c r="BO635" s="17"/>
      <c r="BP635" s="17"/>
      <c r="BQ635" s="17"/>
      <c r="BR635" s="17"/>
      <c r="BS635" s="17"/>
      <c r="BT635" s="17"/>
      <c r="BU635" s="17"/>
      <c r="BV635" s="17"/>
      <c r="BW635" s="17"/>
      <c r="BX635" s="17"/>
      <c r="BY635" s="17"/>
      <c r="BZ635" s="17"/>
      <c r="CA635" s="17"/>
      <c r="CB635" s="17"/>
      <c r="CC635" s="17"/>
      <c r="CD635" s="17"/>
      <c r="CE635" s="17"/>
      <c r="CF635" s="17"/>
      <c r="CG635" s="17"/>
      <c r="CH635" s="17"/>
      <c r="CI635" s="17"/>
      <c r="CJ635" s="17"/>
      <c r="CK635" s="17"/>
      <c r="CL635" s="17"/>
      <c r="CM635" s="17"/>
      <c r="CN635" s="17"/>
      <c r="CO635" s="17"/>
      <c r="CP635" s="17"/>
      <c r="CQ635" s="17"/>
      <c r="CR635" s="17"/>
      <c r="CS635" s="17"/>
      <c r="CT635" s="17"/>
      <c r="CU635" s="17"/>
      <c r="CV635" s="17"/>
      <c r="CW635" s="17"/>
      <c r="CX635" s="17"/>
      <c r="CY635" s="17"/>
      <c r="CZ635" s="17"/>
      <c r="DA635" s="17"/>
      <c r="DB635" s="17"/>
      <c r="DC635" s="17"/>
    </row>
    <row r="636" spans="8:107" ht="18" customHeight="1">
      <c r="H636" s="17"/>
      <c r="I636" s="171"/>
      <c r="J636" s="287"/>
      <c r="K636" s="287"/>
      <c r="L636" s="287"/>
      <c r="M636" s="287"/>
      <c r="N636" s="287"/>
      <c r="O636" s="82"/>
      <c r="P636" s="17"/>
      <c r="Q636" s="17"/>
      <c r="R636" s="134"/>
      <c r="S636" s="82"/>
      <c r="T636" s="82"/>
      <c r="U636" s="82"/>
      <c r="V636" s="82"/>
      <c r="W636" s="17"/>
      <c r="X636" s="17"/>
      <c r="Y636" s="17"/>
      <c r="Z636" s="17"/>
      <c r="AA636" s="17"/>
      <c r="AB636" s="17"/>
      <c r="AC636" s="17"/>
      <c r="AD636" s="17"/>
      <c r="AE636" s="17"/>
      <c r="AF636" s="17"/>
      <c r="AG636" s="17"/>
      <c r="AH636" s="17"/>
      <c r="AI636" s="17"/>
      <c r="AJ636" s="17"/>
      <c r="AK636" s="17"/>
      <c r="AL636" s="17"/>
      <c r="AM636" s="17"/>
      <c r="AN636" s="17"/>
      <c r="AO636" s="17"/>
      <c r="AP636" s="17"/>
      <c r="AQ636" s="17"/>
      <c r="AR636" s="17"/>
      <c r="AS636" s="17"/>
      <c r="AT636" s="17"/>
      <c r="AU636" s="17"/>
      <c r="AV636" s="17"/>
      <c r="AW636" s="17"/>
      <c r="AX636" s="17"/>
      <c r="AY636" s="17"/>
      <c r="AZ636" s="17"/>
      <c r="BA636" s="17"/>
      <c r="BB636" s="17"/>
      <c r="BC636" s="17"/>
      <c r="BD636" s="17"/>
      <c r="BE636" s="17"/>
      <c r="BF636" s="17"/>
      <c r="BG636" s="17"/>
      <c r="BH636" s="17"/>
      <c r="BI636" s="17"/>
      <c r="BJ636" s="17"/>
      <c r="BK636" s="17"/>
      <c r="BL636" s="17"/>
      <c r="BM636" s="17"/>
      <c r="BN636" s="17"/>
      <c r="BO636" s="17"/>
      <c r="BP636" s="17"/>
      <c r="BQ636" s="17"/>
      <c r="BR636" s="17"/>
      <c r="BS636" s="17"/>
      <c r="BT636" s="17"/>
      <c r="BU636" s="17"/>
      <c r="BV636" s="17"/>
      <c r="BW636" s="17"/>
      <c r="BX636" s="17"/>
      <c r="BY636" s="17"/>
      <c r="BZ636" s="17"/>
      <c r="CA636" s="17"/>
      <c r="CB636" s="17"/>
      <c r="CC636" s="17"/>
      <c r="CD636" s="17"/>
      <c r="CE636" s="17"/>
      <c r="CF636" s="17"/>
      <c r="CG636" s="17"/>
      <c r="CH636" s="17"/>
      <c r="CI636" s="17"/>
      <c r="CJ636" s="17"/>
      <c r="CK636" s="17"/>
      <c r="CL636" s="17"/>
      <c r="CM636" s="17"/>
      <c r="CN636" s="17"/>
      <c r="CO636" s="17"/>
      <c r="CP636" s="17"/>
      <c r="CQ636" s="17"/>
      <c r="CR636" s="17"/>
      <c r="CS636" s="17"/>
      <c r="CT636" s="17"/>
      <c r="CU636" s="17"/>
      <c r="CV636" s="17"/>
      <c r="CW636" s="17"/>
      <c r="CX636" s="17"/>
      <c r="CY636" s="17"/>
      <c r="CZ636" s="17"/>
      <c r="DA636" s="17"/>
      <c r="DB636" s="17"/>
      <c r="DC636" s="17"/>
    </row>
    <row r="637" spans="8:107" ht="18" customHeight="1">
      <c r="H637" s="17"/>
      <c r="I637" s="171"/>
      <c r="J637" s="287"/>
      <c r="K637" s="287"/>
      <c r="L637" s="287"/>
      <c r="M637" s="287"/>
      <c r="N637" s="287"/>
      <c r="O637" s="82"/>
      <c r="P637" s="17"/>
      <c r="Q637" s="17"/>
      <c r="R637" s="134"/>
      <c r="S637" s="82"/>
      <c r="T637" s="82"/>
      <c r="U637" s="82"/>
      <c r="V637" s="82"/>
      <c r="W637" s="17"/>
      <c r="X637" s="17"/>
      <c r="Y637" s="17"/>
      <c r="Z637" s="17"/>
      <c r="AA637" s="17"/>
      <c r="AB637" s="17"/>
      <c r="AC637" s="17"/>
      <c r="AD637" s="17"/>
      <c r="AE637" s="17"/>
      <c r="AF637" s="17"/>
      <c r="AG637" s="17"/>
      <c r="AH637" s="17"/>
      <c r="AI637" s="17"/>
      <c r="AJ637" s="17"/>
      <c r="AK637" s="17"/>
      <c r="AL637" s="17"/>
      <c r="AM637" s="17"/>
      <c r="AN637" s="17"/>
      <c r="AO637" s="17"/>
      <c r="AP637" s="17"/>
      <c r="AQ637" s="17"/>
      <c r="AR637" s="17"/>
      <c r="AS637" s="17"/>
      <c r="AT637" s="17"/>
      <c r="AU637" s="17"/>
      <c r="AV637" s="17"/>
      <c r="AW637" s="17"/>
      <c r="AX637" s="17"/>
      <c r="AY637" s="17"/>
      <c r="AZ637" s="17"/>
      <c r="BA637" s="17"/>
      <c r="BB637" s="17"/>
      <c r="BC637" s="17"/>
      <c r="BD637" s="17"/>
      <c r="BE637" s="17"/>
      <c r="BF637" s="17"/>
      <c r="BG637" s="17"/>
      <c r="BH637" s="17"/>
      <c r="BI637" s="17"/>
      <c r="BJ637" s="17"/>
      <c r="BK637" s="17"/>
      <c r="BL637" s="17"/>
      <c r="BM637" s="17"/>
      <c r="BN637" s="17"/>
      <c r="BO637" s="17"/>
      <c r="BP637" s="17"/>
      <c r="BQ637" s="17"/>
      <c r="BR637" s="17"/>
      <c r="BS637" s="17"/>
      <c r="BT637" s="17"/>
      <c r="BU637" s="17"/>
      <c r="BV637" s="17"/>
      <c r="BW637" s="17"/>
      <c r="BX637" s="17"/>
      <c r="BY637" s="17"/>
      <c r="BZ637" s="17"/>
      <c r="CA637" s="17"/>
      <c r="CB637" s="17"/>
      <c r="CC637" s="17"/>
      <c r="CD637" s="17"/>
      <c r="CE637" s="17"/>
      <c r="CF637" s="17"/>
      <c r="CG637" s="17"/>
      <c r="CH637" s="17"/>
      <c r="CI637" s="17"/>
      <c r="CJ637" s="17"/>
      <c r="CK637" s="17"/>
      <c r="CL637" s="17"/>
      <c r="CM637" s="17"/>
      <c r="CN637" s="17"/>
      <c r="CO637" s="17"/>
      <c r="CP637" s="17"/>
      <c r="CQ637" s="17"/>
      <c r="CR637" s="17"/>
      <c r="CS637" s="17"/>
      <c r="CT637" s="17"/>
      <c r="CU637" s="17"/>
      <c r="CV637" s="17"/>
      <c r="CW637" s="17"/>
      <c r="CX637" s="17"/>
      <c r="CY637" s="17"/>
      <c r="CZ637" s="17"/>
      <c r="DA637" s="17"/>
      <c r="DB637" s="17"/>
      <c r="DC637" s="17"/>
    </row>
    <row r="638" spans="8:107" ht="18" customHeight="1">
      <c r="H638" s="17"/>
      <c r="I638" s="171"/>
      <c r="J638" s="287"/>
      <c r="K638" s="287"/>
      <c r="L638" s="287"/>
      <c r="M638" s="287"/>
      <c r="N638" s="287"/>
      <c r="O638" s="82"/>
      <c r="P638" s="17"/>
      <c r="Q638" s="17"/>
      <c r="R638" s="134"/>
      <c r="S638" s="82"/>
      <c r="T638" s="82"/>
      <c r="U638" s="82"/>
      <c r="V638" s="82"/>
      <c r="W638" s="17"/>
      <c r="X638" s="17"/>
      <c r="Y638" s="17"/>
      <c r="Z638" s="17"/>
      <c r="AA638" s="17"/>
      <c r="AB638" s="17"/>
      <c r="AC638" s="17"/>
      <c r="AD638" s="17"/>
      <c r="AE638" s="17"/>
      <c r="AF638" s="17"/>
      <c r="AG638" s="17"/>
      <c r="AH638" s="17"/>
      <c r="AI638" s="17"/>
      <c r="AJ638" s="17"/>
      <c r="AK638" s="17"/>
      <c r="AL638" s="17"/>
      <c r="AM638" s="17"/>
      <c r="AN638" s="17"/>
      <c r="AO638" s="17"/>
      <c r="AP638" s="17"/>
      <c r="AQ638" s="17"/>
      <c r="AR638" s="17"/>
      <c r="AS638" s="17"/>
      <c r="AT638" s="17"/>
      <c r="AU638" s="17"/>
      <c r="AV638" s="17"/>
      <c r="AW638" s="17"/>
      <c r="AX638" s="17"/>
      <c r="AY638" s="17"/>
      <c r="AZ638" s="17"/>
      <c r="BA638" s="17"/>
      <c r="BB638" s="17"/>
      <c r="BC638" s="17"/>
      <c r="BD638" s="17"/>
      <c r="BE638" s="17"/>
      <c r="BF638" s="17"/>
      <c r="BG638" s="17"/>
      <c r="BH638" s="17"/>
      <c r="BI638" s="17"/>
      <c r="BJ638" s="17"/>
      <c r="BK638" s="17"/>
      <c r="BL638" s="17"/>
      <c r="BM638" s="17"/>
      <c r="BN638" s="17"/>
      <c r="BO638" s="17"/>
      <c r="BP638" s="17"/>
      <c r="BQ638" s="17"/>
      <c r="BR638" s="17"/>
      <c r="BS638" s="17"/>
      <c r="BT638" s="17"/>
      <c r="BU638" s="17"/>
      <c r="BV638" s="17"/>
      <c r="BW638" s="17"/>
      <c r="BX638" s="17"/>
      <c r="BY638" s="17"/>
      <c r="BZ638" s="17"/>
      <c r="CA638" s="17"/>
      <c r="CB638" s="17"/>
      <c r="CC638" s="17"/>
      <c r="CD638" s="17"/>
      <c r="CE638" s="17"/>
      <c r="CF638" s="17"/>
      <c r="CG638" s="17"/>
      <c r="CH638" s="17"/>
      <c r="CI638" s="17"/>
      <c r="CJ638" s="17"/>
      <c r="CK638" s="17"/>
      <c r="CL638" s="17"/>
      <c r="CM638" s="17"/>
      <c r="CN638" s="17"/>
      <c r="CO638" s="17"/>
      <c r="CP638" s="17"/>
      <c r="CQ638" s="17"/>
      <c r="CR638" s="17"/>
      <c r="CS638" s="17"/>
      <c r="CT638" s="17"/>
      <c r="CU638" s="17"/>
      <c r="CV638" s="17"/>
      <c r="CW638" s="17"/>
      <c r="CX638" s="17"/>
      <c r="CY638" s="17"/>
      <c r="CZ638" s="17"/>
      <c r="DA638" s="17"/>
      <c r="DB638" s="17"/>
      <c r="DC638" s="17"/>
    </row>
    <row r="639" spans="8:107" ht="18" customHeight="1">
      <c r="H639" s="17"/>
      <c r="I639" s="171"/>
      <c r="J639" s="287"/>
      <c r="K639" s="287"/>
      <c r="L639" s="287"/>
      <c r="M639" s="287"/>
      <c r="N639" s="287"/>
      <c r="O639" s="82"/>
      <c r="P639" s="17"/>
      <c r="Q639" s="17"/>
      <c r="R639" s="134"/>
      <c r="S639" s="82"/>
      <c r="T639" s="82"/>
      <c r="U639" s="82"/>
      <c r="V639" s="82"/>
      <c r="W639" s="17"/>
      <c r="X639" s="17"/>
      <c r="Y639" s="17"/>
      <c r="Z639" s="17"/>
      <c r="AA639" s="17"/>
      <c r="AB639" s="17"/>
      <c r="AC639" s="17"/>
      <c r="AD639" s="17"/>
      <c r="AE639" s="17"/>
      <c r="AF639" s="17"/>
      <c r="AG639" s="17"/>
      <c r="AH639" s="17"/>
      <c r="AI639" s="17"/>
      <c r="AJ639" s="17"/>
      <c r="AK639" s="17"/>
      <c r="AL639" s="17"/>
      <c r="AM639" s="17"/>
      <c r="AN639" s="17"/>
      <c r="AO639" s="17"/>
      <c r="AP639" s="17"/>
      <c r="AQ639" s="17"/>
      <c r="AR639" s="17"/>
      <c r="AS639" s="17"/>
      <c r="AT639" s="17"/>
      <c r="AU639" s="17"/>
      <c r="AV639" s="17"/>
      <c r="AW639" s="17"/>
      <c r="AX639" s="17"/>
      <c r="AY639" s="17"/>
      <c r="AZ639" s="17"/>
      <c r="BA639" s="17"/>
      <c r="BB639" s="17"/>
      <c r="BC639" s="17"/>
      <c r="BD639" s="17"/>
      <c r="BE639" s="17"/>
      <c r="BF639" s="17"/>
      <c r="BG639" s="17"/>
      <c r="BH639" s="17"/>
      <c r="BI639" s="17"/>
      <c r="BJ639" s="17"/>
      <c r="BK639" s="17"/>
      <c r="BL639" s="17"/>
      <c r="BM639" s="17"/>
      <c r="BN639" s="17"/>
      <c r="BO639" s="17"/>
      <c r="BP639" s="17"/>
      <c r="BQ639" s="17"/>
      <c r="BR639" s="17"/>
      <c r="BS639" s="17"/>
      <c r="BT639" s="17"/>
      <c r="BU639" s="17"/>
      <c r="BV639" s="17"/>
      <c r="BW639" s="17"/>
      <c r="BX639" s="17"/>
      <c r="BY639" s="17"/>
      <c r="BZ639" s="17"/>
      <c r="CA639" s="17"/>
      <c r="CB639" s="17"/>
      <c r="CC639" s="17"/>
      <c r="CD639" s="17"/>
      <c r="CE639" s="17"/>
      <c r="CF639" s="17"/>
      <c r="CG639" s="17"/>
      <c r="CH639" s="17"/>
      <c r="CI639" s="17"/>
      <c r="CJ639" s="17"/>
      <c r="CK639" s="17"/>
      <c r="CL639" s="17"/>
      <c r="CM639" s="17"/>
      <c r="CN639" s="17"/>
      <c r="CO639" s="17"/>
      <c r="CP639" s="17"/>
      <c r="CQ639" s="17"/>
      <c r="CR639" s="17"/>
      <c r="CS639" s="17"/>
      <c r="CT639" s="17"/>
      <c r="CU639" s="17"/>
      <c r="CV639" s="17"/>
      <c r="CW639" s="17"/>
      <c r="CX639" s="17"/>
      <c r="CY639" s="17"/>
      <c r="CZ639" s="17"/>
      <c r="DA639" s="17"/>
      <c r="DB639" s="17"/>
      <c r="DC639" s="17"/>
    </row>
    <row r="640" spans="8:107" ht="18" customHeight="1">
      <c r="H640" s="17"/>
      <c r="I640" s="171"/>
      <c r="J640" s="287"/>
      <c r="K640" s="287"/>
      <c r="L640" s="287"/>
      <c r="M640" s="287"/>
      <c r="N640" s="287"/>
      <c r="O640" s="82"/>
      <c r="P640" s="17"/>
      <c r="Q640" s="17"/>
      <c r="R640" s="134"/>
      <c r="S640" s="82"/>
      <c r="T640" s="82"/>
      <c r="U640" s="82"/>
      <c r="V640" s="82"/>
      <c r="W640" s="17"/>
      <c r="X640" s="17"/>
      <c r="Y640" s="17"/>
      <c r="Z640" s="17"/>
      <c r="AA640" s="17"/>
      <c r="AB640" s="17"/>
      <c r="AC640" s="17"/>
      <c r="AD640" s="17"/>
      <c r="AE640" s="17"/>
      <c r="AF640" s="17"/>
      <c r="AG640" s="17"/>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17"/>
      <c r="BI640" s="17"/>
      <c r="BJ640" s="17"/>
      <c r="BK640" s="17"/>
      <c r="BL640" s="17"/>
      <c r="BM640" s="17"/>
      <c r="BN640" s="17"/>
      <c r="BO640" s="17"/>
      <c r="BP640" s="17"/>
      <c r="BQ640" s="17"/>
      <c r="BR640" s="17"/>
      <c r="BS640" s="17"/>
      <c r="BT640" s="17"/>
      <c r="BU640" s="17"/>
      <c r="BV640" s="17"/>
      <c r="BW640" s="17"/>
      <c r="BX640" s="17"/>
      <c r="BY640" s="17"/>
      <c r="BZ640" s="17"/>
      <c r="CA640" s="17"/>
      <c r="CB640" s="17"/>
      <c r="CC640" s="17"/>
      <c r="CD640" s="17"/>
      <c r="CE640" s="17"/>
      <c r="CF640" s="17"/>
      <c r="CG640" s="17"/>
      <c r="CH640" s="17"/>
      <c r="CI640" s="17"/>
      <c r="CJ640" s="17"/>
      <c r="CK640" s="17"/>
      <c r="CL640" s="17"/>
      <c r="CM640" s="17"/>
      <c r="CN640" s="17"/>
      <c r="CO640" s="17"/>
      <c r="CP640" s="17"/>
      <c r="CQ640" s="17"/>
      <c r="CR640" s="17"/>
      <c r="CS640" s="17"/>
      <c r="CT640" s="17"/>
      <c r="CU640" s="17"/>
      <c r="CV640" s="17"/>
      <c r="CW640" s="17"/>
      <c r="CX640" s="17"/>
      <c r="CY640" s="17"/>
      <c r="CZ640" s="17"/>
      <c r="DA640" s="17"/>
      <c r="DB640" s="17"/>
      <c r="DC640" s="17"/>
    </row>
    <row r="641" spans="8:107" ht="18" customHeight="1">
      <c r="H641" s="17"/>
      <c r="I641" s="171"/>
      <c r="J641" s="287"/>
      <c r="K641" s="287"/>
      <c r="L641" s="287"/>
      <c r="M641" s="287"/>
      <c r="N641" s="287"/>
      <c r="O641" s="82"/>
      <c r="P641" s="17"/>
      <c r="Q641" s="17"/>
      <c r="R641" s="134"/>
      <c r="S641" s="82"/>
      <c r="T641" s="82"/>
      <c r="U641" s="82"/>
      <c r="V641" s="82"/>
      <c r="W641" s="17"/>
      <c r="X641" s="17"/>
      <c r="Y641" s="17"/>
      <c r="Z641" s="17"/>
      <c r="AA641" s="17"/>
      <c r="AB641" s="17"/>
      <c r="AC641" s="17"/>
      <c r="AD641" s="17"/>
      <c r="AE641" s="17"/>
      <c r="AF641" s="17"/>
      <c r="AG641" s="17"/>
      <c r="AH641" s="17"/>
      <c r="AI641" s="17"/>
      <c r="AJ641" s="17"/>
      <c r="AK641" s="17"/>
      <c r="AL641" s="17"/>
      <c r="AM641" s="17"/>
      <c r="AN641" s="17"/>
      <c r="AO641" s="17"/>
      <c r="AP641" s="17"/>
      <c r="AQ641" s="17"/>
      <c r="AR641" s="17"/>
      <c r="AS641" s="17"/>
      <c r="AT641" s="17"/>
      <c r="AU641" s="17"/>
      <c r="AV641" s="17"/>
      <c r="AW641" s="17"/>
      <c r="AX641" s="17"/>
      <c r="AY641" s="17"/>
      <c r="AZ641" s="17"/>
      <c r="BA641" s="17"/>
      <c r="BB641" s="17"/>
      <c r="BC641" s="17"/>
      <c r="BD641" s="17"/>
      <c r="BE641" s="17"/>
      <c r="BF641" s="17"/>
      <c r="BG641" s="17"/>
      <c r="BH641" s="17"/>
      <c r="BI641" s="17"/>
      <c r="BJ641" s="17"/>
      <c r="BK641" s="17"/>
      <c r="BL641" s="17"/>
      <c r="BM641" s="17"/>
      <c r="BN641" s="17"/>
      <c r="BO641" s="17"/>
      <c r="BP641" s="17"/>
      <c r="BQ641" s="17"/>
      <c r="BR641" s="17"/>
      <c r="BS641" s="17"/>
      <c r="BT641" s="17"/>
      <c r="BU641" s="17"/>
      <c r="BV641" s="17"/>
      <c r="BW641" s="17"/>
      <c r="BX641" s="17"/>
      <c r="BY641" s="17"/>
      <c r="BZ641" s="17"/>
      <c r="CA641" s="17"/>
      <c r="CB641" s="17"/>
      <c r="CC641" s="17"/>
      <c r="CD641" s="17"/>
      <c r="CE641" s="17"/>
      <c r="CF641" s="17"/>
      <c r="CG641" s="17"/>
      <c r="CH641" s="17"/>
      <c r="CI641" s="17"/>
      <c r="CJ641" s="17"/>
      <c r="CK641" s="17"/>
      <c r="CL641" s="17"/>
      <c r="CM641" s="17"/>
      <c r="CN641" s="17"/>
      <c r="CO641" s="17"/>
      <c r="CP641" s="17"/>
      <c r="CQ641" s="17"/>
      <c r="CR641" s="17"/>
      <c r="CS641" s="17"/>
      <c r="CT641" s="17"/>
      <c r="CU641" s="17"/>
      <c r="CV641" s="17"/>
      <c r="CW641" s="17"/>
      <c r="CX641" s="17"/>
      <c r="CY641" s="17"/>
      <c r="CZ641" s="17"/>
      <c r="DA641" s="17"/>
      <c r="DB641" s="17"/>
      <c r="DC641" s="17"/>
    </row>
    <row r="642" spans="8:107" ht="18" customHeight="1">
      <c r="H642" s="17"/>
      <c r="I642" s="171"/>
      <c r="J642" s="287"/>
      <c r="K642" s="287"/>
      <c r="L642" s="287"/>
      <c r="M642" s="287"/>
      <c r="N642" s="287"/>
      <c r="O642" s="82"/>
      <c r="P642" s="17"/>
      <c r="Q642" s="17"/>
      <c r="R642" s="134"/>
      <c r="S642" s="82"/>
      <c r="T642" s="82"/>
      <c r="U642" s="82"/>
      <c r="V642" s="82"/>
      <c r="W642" s="17"/>
      <c r="X642" s="17"/>
      <c r="Y642" s="17"/>
      <c r="Z642" s="17"/>
      <c r="AA642" s="17"/>
      <c r="AB642" s="17"/>
      <c r="AC642" s="17"/>
      <c r="AD642" s="17"/>
      <c r="AE642" s="17"/>
      <c r="AF642" s="17"/>
      <c r="AG642" s="17"/>
      <c r="AH642" s="17"/>
      <c r="AI642" s="17"/>
      <c r="AJ642" s="17"/>
      <c r="AK642" s="17"/>
      <c r="AL642" s="17"/>
      <c r="AM642" s="17"/>
      <c r="AN642" s="17"/>
      <c r="AO642" s="17"/>
      <c r="AP642" s="17"/>
      <c r="AQ642" s="17"/>
      <c r="AR642" s="17"/>
      <c r="AS642" s="17"/>
      <c r="AT642" s="17"/>
      <c r="AU642" s="17"/>
      <c r="AV642" s="17"/>
      <c r="AW642" s="17"/>
      <c r="AX642" s="17"/>
      <c r="AY642" s="17"/>
      <c r="AZ642" s="17"/>
      <c r="BA642" s="17"/>
      <c r="BB642" s="17"/>
      <c r="BC642" s="17"/>
      <c r="BD642" s="17"/>
      <c r="BE642" s="17"/>
      <c r="BF642" s="17"/>
      <c r="BG642" s="17"/>
      <c r="BH642" s="17"/>
      <c r="BI642" s="17"/>
      <c r="BJ642" s="17"/>
      <c r="BK642" s="17"/>
      <c r="BL642" s="17"/>
      <c r="BM642" s="17"/>
      <c r="BN642" s="17"/>
      <c r="BO642" s="17"/>
      <c r="BP642" s="17"/>
      <c r="BQ642" s="17"/>
      <c r="BR642" s="17"/>
      <c r="BS642" s="17"/>
      <c r="BT642" s="17"/>
      <c r="BU642" s="17"/>
      <c r="BV642" s="17"/>
      <c r="BW642" s="17"/>
      <c r="BX642" s="17"/>
      <c r="BY642" s="17"/>
      <c r="BZ642" s="17"/>
      <c r="CA642" s="17"/>
      <c r="CB642" s="17"/>
      <c r="CC642" s="17"/>
      <c r="CD642" s="17"/>
      <c r="CE642" s="17"/>
      <c r="CF642" s="17"/>
      <c r="CG642" s="17"/>
      <c r="CH642" s="17"/>
      <c r="CI642" s="17"/>
      <c r="CJ642" s="17"/>
      <c r="CK642" s="17"/>
      <c r="CL642" s="17"/>
      <c r="CM642" s="17"/>
      <c r="CN642" s="17"/>
      <c r="CO642" s="17"/>
      <c r="CP642" s="17"/>
      <c r="CQ642" s="17"/>
      <c r="CR642" s="17"/>
      <c r="CS642" s="17"/>
      <c r="CT642" s="17"/>
      <c r="CU642" s="17"/>
      <c r="CV642" s="17"/>
      <c r="CW642" s="17"/>
      <c r="CX642" s="17"/>
      <c r="CY642" s="17"/>
      <c r="CZ642" s="17"/>
      <c r="DA642" s="17"/>
      <c r="DB642" s="17"/>
      <c r="DC642" s="17"/>
    </row>
    <row r="643" spans="8:107" ht="18" customHeight="1">
      <c r="H643" s="17"/>
      <c r="I643" s="171"/>
      <c r="J643" s="287"/>
      <c r="K643" s="287"/>
      <c r="L643" s="287"/>
      <c r="M643" s="287"/>
      <c r="N643" s="287"/>
      <c r="O643" s="82"/>
      <c r="P643" s="17"/>
      <c r="Q643" s="17"/>
      <c r="R643" s="134"/>
      <c r="S643" s="82"/>
      <c r="T643" s="82"/>
      <c r="U643" s="82"/>
      <c r="V643" s="82"/>
      <c r="W643" s="17"/>
      <c r="X643" s="17"/>
      <c r="Y643" s="17"/>
      <c r="Z643" s="17"/>
      <c r="AA643" s="17"/>
      <c r="AB643" s="17"/>
      <c r="AC643" s="17"/>
      <c r="AD643" s="17"/>
      <c r="AE643" s="17"/>
      <c r="AF643" s="17"/>
      <c r="AG643" s="17"/>
      <c r="AH643" s="17"/>
      <c r="AI643" s="17"/>
      <c r="AJ643" s="17"/>
      <c r="AK643" s="17"/>
      <c r="AL643" s="17"/>
      <c r="AM643" s="17"/>
      <c r="AN643" s="17"/>
      <c r="AO643" s="17"/>
      <c r="AP643" s="17"/>
      <c r="AQ643" s="17"/>
      <c r="AR643" s="17"/>
      <c r="AS643" s="17"/>
      <c r="AT643" s="17"/>
      <c r="AU643" s="17"/>
      <c r="AV643" s="17"/>
      <c r="AW643" s="17"/>
      <c r="AX643" s="17"/>
      <c r="AY643" s="17"/>
      <c r="AZ643" s="17"/>
      <c r="BA643" s="17"/>
      <c r="BB643" s="17"/>
      <c r="BC643" s="17"/>
      <c r="BD643" s="17"/>
      <c r="BE643" s="17"/>
      <c r="BF643" s="17"/>
      <c r="BG643" s="17"/>
      <c r="BH643" s="17"/>
      <c r="BI643" s="17"/>
      <c r="BJ643" s="17"/>
      <c r="BK643" s="17"/>
      <c r="BL643" s="17"/>
      <c r="BM643" s="17"/>
      <c r="BN643" s="17"/>
      <c r="BO643" s="17"/>
      <c r="BP643" s="17"/>
      <c r="BQ643" s="17"/>
      <c r="BR643" s="17"/>
      <c r="BS643" s="17"/>
      <c r="BT643" s="17"/>
      <c r="BU643" s="17"/>
      <c r="BV643" s="17"/>
      <c r="BW643" s="17"/>
      <c r="BX643" s="17"/>
      <c r="BY643" s="17"/>
      <c r="BZ643" s="17"/>
      <c r="CA643" s="17"/>
      <c r="CB643" s="17"/>
      <c r="CC643" s="17"/>
      <c r="CD643" s="17"/>
      <c r="CE643" s="17"/>
      <c r="CF643" s="17"/>
      <c r="CG643" s="17"/>
      <c r="CH643" s="17"/>
      <c r="CI643" s="17"/>
      <c r="CJ643" s="17"/>
      <c r="CK643" s="17"/>
      <c r="CL643" s="17"/>
      <c r="CM643" s="17"/>
      <c r="CN643" s="17"/>
      <c r="CO643" s="17"/>
      <c r="CP643" s="17"/>
      <c r="CQ643" s="17"/>
      <c r="CR643" s="17"/>
      <c r="CS643" s="17"/>
      <c r="CT643" s="17"/>
      <c r="CU643" s="17"/>
      <c r="CV643" s="17"/>
      <c r="CW643" s="17"/>
      <c r="CX643" s="17"/>
      <c r="CY643" s="17"/>
      <c r="CZ643" s="17"/>
      <c r="DA643" s="17"/>
      <c r="DB643" s="17"/>
      <c r="DC643" s="17"/>
    </row>
    <row r="644" spans="8:107" ht="18" customHeight="1">
      <c r="H644" s="17"/>
      <c r="I644" s="171"/>
      <c r="J644" s="287"/>
      <c r="K644" s="287"/>
      <c r="L644" s="287"/>
      <c r="M644" s="287"/>
      <c r="N644" s="287"/>
      <c r="O644" s="82"/>
      <c r="P644" s="17"/>
      <c r="Q644" s="17"/>
      <c r="R644" s="134"/>
      <c r="S644" s="82"/>
      <c r="T644" s="82"/>
      <c r="U644" s="82"/>
      <c r="V644" s="82"/>
      <c r="W644" s="17"/>
      <c r="X644" s="17"/>
      <c r="Y644" s="17"/>
      <c r="Z644" s="17"/>
      <c r="AA644" s="17"/>
      <c r="AB644" s="17"/>
      <c r="AC644" s="17"/>
      <c r="AD644" s="17"/>
      <c r="AE644" s="17"/>
      <c r="AF644" s="17"/>
      <c r="AG644" s="17"/>
      <c r="AH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17"/>
      <c r="BI644" s="17"/>
      <c r="BJ644" s="17"/>
      <c r="BK644" s="17"/>
      <c r="BL644" s="17"/>
      <c r="BM644" s="17"/>
      <c r="BN644" s="17"/>
      <c r="BO644" s="17"/>
      <c r="BP644" s="17"/>
      <c r="BQ644" s="17"/>
      <c r="BR644" s="17"/>
      <c r="BS644" s="17"/>
      <c r="BT644" s="17"/>
      <c r="BU644" s="17"/>
      <c r="BV644" s="17"/>
      <c r="BW644" s="17"/>
      <c r="BX644" s="17"/>
      <c r="BY644" s="17"/>
      <c r="BZ644" s="17"/>
      <c r="CA644" s="17"/>
      <c r="CB644" s="17"/>
      <c r="CC644" s="17"/>
      <c r="CD644" s="17"/>
      <c r="CE644" s="17"/>
      <c r="CF644" s="17"/>
      <c r="CG644" s="17"/>
      <c r="CH644" s="17"/>
      <c r="CI644" s="17"/>
      <c r="CJ644" s="17"/>
      <c r="CK644" s="17"/>
      <c r="CL644" s="17"/>
      <c r="CM644" s="17"/>
      <c r="CN644" s="17"/>
      <c r="CO644" s="17"/>
      <c r="CP644" s="17"/>
      <c r="CQ644" s="17"/>
      <c r="CR644" s="17"/>
      <c r="CS644" s="17"/>
      <c r="CT644" s="17"/>
      <c r="CU644" s="17"/>
      <c r="CV644" s="17"/>
      <c r="CW644" s="17"/>
      <c r="CX644" s="17"/>
      <c r="CY644" s="17"/>
      <c r="CZ644" s="17"/>
      <c r="DA644" s="17"/>
      <c r="DB644" s="17"/>
      <c r="DC644" s="17"/>
    </row>
    <row r="645" spans="8:107" ht="18" customHeight="1">
      <c r="H645" s="17"/>
      <c r="I645" s="171"/>
      <c r="J645" s="287"/>
      <c r="K645" s="287"/>
      <c r="L645" s="287"/>
      <c r="M645" s="287"/>
      <c r="N645" s="287"/>
      <c r="O645" s="82"/>
      <c r="P645" s="17"/>
      <c r="Q645" s="17"/>
      <c r="R645" s="134"/>
      <c r="S645" s="82"/>
      <c r="T645" s="82"/>
      <c r="U645" s="82"/>
      <c r="V645" s="82"/>
      <c r="W645" s="17"/>
      <c r="X645" s="17"/>
      <c r="Y645" s="17"/>
      <c r="Z645" s="17"/>
      <c r="AA645" s="17"/>
      <c r="AB645" s="17"/>
      <c r="AC645" s="17"/>
      <c r="AD645" s="17"/>
      <c r="AE645" s="17"/>
      <c r="AF645" s="17"/>
      <c r="AG645" s="17"/>
      <c r="AH645" s="17"/>
      <c r="AI645" s="17"/>
      <c r="AJ645" s="17"/>
      <c r="AK645" s="17"/>
      <c r="AL645" s="17"/>
      <c r="AM645" s="17"/>
      <c r="AN645" s="17"/>
      <c r="AO645" s="17"/>
      <c r="AP645" s="17"/>
      <c r="AQ645" s="17"/>
      <c r="AR645" s="17"/>
      <c r="AS645" s="17"/>
      <c r="AT645" s="17"/>
      <c r="AU645" s="17"/>
      <c r="AV645" s="17"/>
      <c r="AW645" s="17"/>
      <c r="AX645" s="17"/>
      <c r="AY645" s="17"/>
      <c r="AZ645" s="17"/>
      <c r="BA645" s="17"/>
      <c r="BB645" s="17"/>
      <c r="BC645" s="17"/>
      <c r="BD645" s="17"/>
      <c r="BE645" s="17"/>
      <c r="BF645" s="17"/>
      <c r="BG645" s="17"/>
      <c r="BH645" s="17"/>
      <c r="BI645" s="17"/>
      <c r="BJ645" s="17"/>
      <c r="BK645" s="17"/>
      <c r="BL645" s="17"/>
      <c r="BM645" s="17"/>
      <c r="BN645" s="17"/>
      <c r="BO645" s="17"/>
      <c r="BP645" s="17"/>
      <c r="BQ645" s="17"/>
      <c r="BR645" s="17"/>
      <c r="BS645" s="17"/>
      <c r="BT645" s="17"/>
      <c r="BU645" s="17"/>
      <c r="BV645" s="17"/>
      <c r="BW645" s="17"/>
      <c r="BX645" s="17"/>
      <c r="BY645" s="17"/>
      <c r="BZ645" s="17"/>
      <c r="CA645" s="17"/>
      <c r="CB645" s="17"/>
      <c r="CC645" s="17"/>
      <c r="CD645" s="17"/>
      <c r="CE645" s="17"/>
      <c r="CF645" s="17"/>
      <c r="CG645" s="17"/>
      <c r="CH645" s="17"/>
      <c r="CI645" s="17"/>
      <c r="CJ645" s="17"/>
      <c r="CK645" s="17"/>
      <c r="CL645" s="17"/>
      <c r="CM645" s="17"/>
      <c r="CN645" s="17"/>
      <c r="CO645" s="17"/>
      <c r="CP645" s="17"/>
      <c r="CQ645" s="17"/>
      <c r="CR645" s="17"/>
      <c r="CS645" s="17"/>
      <c r="CT645" s="17"/>
      <c r="CU645" s="17"/>
      <c r="CV645" s="17"/>
      <c r="CW645" s="17"/>
      <c r="CX645" s="17"/>
      <c r="CY645" s="17"/>
      <c r="CZ645" s="17"/>
      <c r="DA645" s="17"/>
      <c r="DB645" s="17"/>
      <c r="DC645" s="17"/>
    </row>
    <row r="646" spans="8:107" ht="18" customHeight="1">
      <c r="H646" s="17"/>
      <c r="I646" s="171"/>
      <c r="J646" s="287"/>
      <c r="K646" s="287"/>
      <c r="L646" s="287"/>
      <c r="M646" s="287"/>
      <c r="N646" s="287"/>
      <c r="O646" s="82"/>
      <c r="P646" s="17"/>
      <c r="Q646" s="17"/>
      <c r="R646" s="134"/>
      <c r="S646" s="82"/>
      <c r="T646" s="82"/>
      <c r="U646" s="82"/>
      <c r="V646" s="82"/>
      <c r="W646" s="17"/>
      <c r="X646" s="17"/>
      <c r="Y646" s="17"/>
      <c r="Z646" s="17"/>
      <c r="AA646" s="17"/>
      <c r="AB646" s="17"/>
      <c r="AC646" s="17"/>
      <c r="AD646" s="17"/>
      <c r="AE646" s="17"/>
      <c r="AF646" s="17"/>
      <c r="AG646" s="17"/>
      <c r="AH646" s="17"/>
      <c r="AI646" s="17"/>
      <c r="AJ646" s="17"/>
      <c r="AK646" s="17"/>
      <c r="AL646" s="17"/>
      <c r="AM646" s="17"/>
      <c r="AN646" s="17"/>
      <c r="AO646" s="17"/>
      <c r="AP646" s="17"/>
      <c r="AQ646" s="17"/>
      <c r="AR646" s="17"/>
      <c r="AS646" s="17"/>
      <c r="AT646" s="17"/>
      <c r="AU646" s="17"/>
      <c r="AV646" s="17"/>
      <c r="AW646" s="17"/>
      <c r="AX646" s="17"/>
      <c r="AY646" s="17"/>
      <c r="AZ646" s="17"/>
      <c r="BA646" s="17"/>
      <c r="BB646" s="17"/>
      <c r="BC646" s="17"/>
      <c r="BD646" s="17"/>
      <c r="BE646" s="17"/>
      <c r="BF646" s="17"/>
      <c r="BG646" s="17"/>
      <c r="BH646" s="17"/>
      <c r="BI646" s="17"/>
      <c r="BJ646" s="17"/>
      <c r="BK646" s="17"/>
      <c r="BL646" s="17"/>
      <c r="BM646" s="17"/>
      <c r="BN646" s="17"/>
      <c r="BO646" s="17"/>
      <c r="BP646" s="17"/>
      <c r="BQ646" s="17"/>
      <c r="BR646" s="17"/>
      <c r="BS646" s="17"/>
      <c r="BT646" s="17"/>
      <c r="BU646" s="17"/>
      <c r="BV646" s="17"/>
      <c r="BW646" s="17"/>
      <c r="BX646" s="17"/>
      <c r="BY646" s="17"/>
      <c r="BZ646" s="17"/>
      <c r="CA646" s="17"/>
      <c r="CB646" s="17"/>
      <c r="CC646" s="17"/>
      <c r="CD646" s="17"/>
      <c r="CE646" s="17"/>
      <c r="CF646" s="17"/>
      <c r="CG646" s="17"/>
      <c r="CH646" s="17"/>
      <c r="CI646" s="17"/>
      <c r="CJ646" s="17"/>
      <c r="CK646" s="17"/>
      <c r="CL646" s="17"/>
      <c r="CM646" s="17"/>
      <c r="CN646" s="17"/>
      <c r="CO646" s="17"/>
      <c r="CP646" s="17"/>
      <c r="CQ646" s="17"/>
      <c r="CR646" s="17"/>
      <c r="CS646" s="17"/>
      <c r="CT646" s="17"/>
      <c r="CU646" s="17"/>
      <c r="CV646" s="17"/>
      <c r="CW646" s="17"/>
      <c r="CX646" s="17"/>
      <c r="CY646" s="17"/>
      <c r="CZ646" s="17"/>
      <c r="DA646" s="17"/>
      <c r="DB646" s="17"/>
      <c r="DC646" s="17"/>
    </row>
    <row r="647" spans="8:107" ht="18" customHeight="1">
      <c r="H647" s="17"/>
      <c r="I647" s="171"/>
      <c r="J647" s="287"/>
      <c r="K647" s="287"/>
      <c r="L647" s="287"/>
      <c r="M647" s="287"/>
      <c r="N647" s="287"/>
      <c r="O647" s="82"/>
      <c r="P647" s="17"/>
      <c r="Q647" s="17"/>
      <c r="R647" s="134"/>
      <c r="S647" s="82"/>
      <c r="T647" s="82"/>
      <c r="U647" s="82"/>
      <c r="V647" s="82"/>
      <c r="W647" s="17"/>
      <c r="X647" s="17"/>
      <c r="Y647" s="17"/>
      <c r="Z647" s="17"/>
      <c r="AA647" s="17"/>
      <c r="AB647" s="17"/>
      <c r="AC647" s="17"/>
      <c r="AD647" s="17"/>
      <c r="AE647" s="17"/>
      <c r="AF647" s="17"/>
      <c r="AG647" s="17"/>
      <c r="AH647" s="17"/>
      <c r="AI647" s="17"/>
      <c r="AJ647" s="17"/>
      <c r="AK647" s="17"/>
      <c r="AL647" s="17"/>
      <c r="AM647" s="17"/>
      <c r="AN647" s="17"/>
      <c r="AO647" s="17"/>
      <c r="AP647" s="17"/>
      <c r="AQ647" s="17"/>
      <c r="AR647" s="17"/>
      <c r="AS647" s="17"/>
      <c r="AT647" s="17"/>
      <c r="AU647" s="17"/>
      <c r="AV647" s="17"/>
      <c r="AW647" s="17"/>
      <c r="AX647" s="17"/>
      <c r="AY647" s="17"/>
      <c r="AZ647" s="17"/>
      <c r="BA647" s="17"/>
      <c r="BB647" s="17"/>
      <c r="BC647" s="17"/>
      <c r="BD647" s="17"/>
      <c r="BE647" s="17"/>
      <c r="BF647" s="17"/>
      <c r="BG647" s="17"/>
      <c r="BH647" s="17"/>
      <c r="BI647" s="17"/>
      <c r="BJ647" s="17"/>
      <c r="BK647" s="17"/>
      <c r="BL647" s="17"/>
      <c r="BM647" s="17"/>
      <c r="BN647" s="17"/>
      <c r="BO647" s="17"/>
      <c r="BP647" s="17"/>
      <c r="BQ647" s="17"/>
      <c r="BR647" s="17"/>
      <c r="BS647" s="17"/>
      <c r="BT647" s="17"/>
      <c r="BU647" s="17"/>
      <c r="BV647" s="17"/>
      <c r="BW647" s="17"/>
      <c r="BX647" s="17"/>
      <c r="BY647" s="17"/>
      <c r="BZ647" s="17"/>
      <c r="CA647" s="17"/>
      <c r="CB647" s="17"/>
      <c r="CC647" s="17"/>
      <c r="CD647" s="17"/>
      <c r="CE647" s="17"/>
      <c r="CF647" s="17"/>
      <c r="CG647" s="17"/>
      <c r="CH647" s="17"/>
      <c r="CI647" s="17"/>
      <c r="CJ647" s="17"/>
      <c r="CK647" s="17"/>
      <c r="CL647" s="17"/>
      <c r="CM647" s="17"/>
      <c r="CN647" s="17"/>
      <c r="CO647" s="17"/>
      <c r="CP647" s="17"/>
      <c r="CQ647" s="17"/>
      <c r="CR647" s="17"/>
      <c r="CS647" s="17"/>
      <c r="CT647" s="17"/>
      <c r="CU647" s="17"/>
      <c r="CV647" s="17"/>
      <c r="CW647" s="17"/>
      <c r="CX647" s="17"/>
      <c r="CY647" s="17"/>
      <c r="CZ647" s="17"/>
      <c r="DA647" s="17"/>
      <c r="DB647" s="17"/>
      <c r="DC647" s="17"/>
    </row>
    <row r="648" spans="8:107" ht="18" customHeight="1">
      <c r="H648" s="17"/>
      <c r="I648" s="171"/>
      <c r="J648" s="287"/>
      <c r="K648" s="287"/>
      <c r="L648" s="287"/>
      <c r="M648" s="287"/>
      <c r="N648" s="287"/>
      <c r="O648" s="82"/>
      <c r="P648" s="17"/>
      <c r="Q648" s="17"/>
      <c r="R648" s="134"/>
      <c r="S648" s="82"/>
      <c r="T648" s="82"/>
      <c r="U648" s="82"/>
      <c r="V648" s="82"/>
      <c r="W648" s="17"/>
      <c r="X648" s="17"/>
      <c r="Y648" s="17"/>
      <c r="Z648" s="17"/>
      <c r="AA648" s="17"/>
      <c r="AB648" s="17"/>
      <c r="AC648" s="17"/>
      <c r="AD648" s="17"/>
      <c r="AE648" s="17"/>
      <c r="AF648" s="17"/>
      <c r="AG648" s="17"/>
      <c r="AH648" s="17"/>
      <c r="AI648" s="17"/>
      <c r="AJ648" s="17"/>
      <c r="AK648" s="17"/>
      <c r="AL648" s="17"/>
      <c r="AM648" s="17"/>
      <c r="AN648" s="17"/>
      <c r="AO648" s="17"/>
      <c r="AP648" s="17"/>
      <c r="AQ648" s="17"/>
      <c r="AR648" s="17"/>
      <c r="AS648" s="17"/>
      <c r="AT648" s="17"/>
      <c r="AU648" s="17"/>
      <c r="AV648" s="17"/>
      <c r="AW648" s="17"/>
      <c r="AX648" s="17"/>
      <c r="AY648" s="17"/>
      <c r="AZ648" s="17"/>
      <c r="BA648" s="17"/>
      <c r="BB648" s="17"/>
      <c r="BC648" s="17"/>
      <c r="BD648" s="17"/>
      <c r="BE648" s="17"/>
      <c r="BF648" s="17"/>
      <c r="BG648" s="17"/>
      <c r="BH648" s="17"/>
      <c r="BI648" s="17"/>
      <c r="BJ648" s="17"/>
      <c r="BK648" s="17"/>
      <c r="BL648" s="17"/>
      <c r="BM648" s="17"/>
      <c r="BN648" s="17"/>
      <c r="BO648" s="17"/>
      <c r="BP648" s="17"/>
      <c r="BQ648" s="17"/>
      <c r="BR648" s="17"/>
      <c r="BS648" s="17"/>
      <c r="BT648" s="17"/>
      <c r="BU648" s="17"/>
      <c r="BV648" s="17"/>
      <c r="BW648" s="17"/>
      <c r="BX648" s="17"/>
      <c r="BY648" s="17"/>
      <c r="BZ648" s="17"/>
      <c r="CA648" s="17"/>
      <c r="CB648" s="17"/>
      <c r="CC648" s="17"/>
      <c r="CD648" s="17"/>
      <c r="CE648" s="17"/>
      <c r="CF648" s="17"/>
      <c r="CG648" s="17"/>
      <c r="CH648" s="17"/>
      <c r="CI648" s="17"/>
      <c r="CJ648" s="17"/>
      <c r="CK648" s="17"/>
      <c r="CL648" s="17"/>
      <c r="CM648" s="17"/>
      <c r="CN648" s="17"/>
      <c r="CO648" s="17"/>
      <c r="CP648" s="17"/>
      <c r="CQ648" s="17"/>
      <c r="CR648" s="17"/>
      <c r="CS648" s="17"/>
      <c r="CT648" s="17"/>
      <c r="CU648" s="17"/>
      <c r="CV648" s="17"/>
      <c r="CW648" s="17"/>
      <c r="CX648" s="17"/>
      <c r="CY648" s="17"/>
      <c r="CZ648" s="17"/>
      <c r="DA648" s="17"/>
      <c r="DB648" s="17"/>
      <c r="DC648" s="17"/>
    </row>
    <row r="649" spans="8:107" ht="18" customHeight="1">
      <c r="H649" s="17"/>
      <c r="I649" s="171"/>
      <c r="J649" s="287"/>
      <c r="K649" s="287"/>
      <c r="L649" s="287"/>
      <c r="M649" s="287"/>
      <c r="N649" s="287"/>
      <c r="O649" s="82"/>
      <c r="P649" s="17"/>
      <c r="Q649" s="17"/>
      <c r="R649" s="134"/>
      <c r="S649" s="82"/>
      <c r="T649" s="82"/>
      <c r="U649" s="82"/>
      <c r="V649" s="82"/>
      <c r="W649" s="17"/>
      <c r="X649" s="17"/>
      <c r="Y649" s="17"/>
      <c r="Z649" s="17"/>
      <c r="AA649" s="17"/>
      <c r="AB649" s="17"/>
      <c r="AC649" s="17"/>
      <c r="AD649" s="17"/>
      <c r="AE649" s="17"/>
      <c r="AF649" s="17"/>
      <c r="AG649" s="17"/>
      <c r="AH649" s="17"/>
      <c r="AI649" s="17"/>
      <c r="AJ649" s="17"/>
      <c r="AK649" s="17"/>
      <c r="AL649" s="17"/>
      <c r="AM649" s="17"/>
      <c r="AN649" s="17"/>
      <c r="AO649" s="17"/>
      <c r="AP649" s="17"/>
      <c r="AQ649" s="17"/>
      <c r="AR649" s="17"/>
      <c r="AS649" s="17"/>
      <c r="AT649" s="17"/>
      <c r="AU649" s="17"/>
      <c r="AV649" s="17"/>
      <c r="AW649" s="17"/>
      <c r="AX649" s="17"/>
      <c r="AY649" s="17"/>
      <c r="AZ649" s="17"/>
      <c r="BA649" s="17"/>
      <c r="BB649" s="17"/>
      <c r="BC649" s="17"/>
      <c r="BD649" s="17"/>
      <c r="BE649" s="17"/>
      <c r="BF649" s="17"/>
      <c r="BG649" s="17"/>
      <c r="BH649" s="17"/>
      <c r="BI649" s="17"/>
      <c r="BJ649" s="17"/>
      <c r="BK649" s="17"/>
      <c r="BL649" s="17"/>
      <c r="BM649" s="17"/>
      <c r="BN649" s="17"/>
      <c r="BO649" s="17"/>
      <c r="BP649" s="17"/>
      <c r="BQ649" s="17"/>
      <c r="BR649" s="17"/>
      <c r="BS649" s="17"/>
      <c r="BT649" s="17"/>
      <c r="BU649" s="17"/>
      <c r="BV649" s="17"/>
      <c r="BW649" s="17"/>
      <c r="BX649" s="17"/>
      <c r="BY649" s="17"/>
      <c r="BZ649" s="17"/>
      <c r="CA649" s="17"/>
      <c r="CB649" s="17"/>
      <c r="CC649" s="17"/>
      <c r="CD649" s="17"/>
      <c r="CE649" s="17"/>
      <c r="CF649" s="17"/>
      <c r="CG649" s="17"/>
      <c r="CH649" s="17"/>
      <c r="CI649" s="17"/>
      <c r="CJ649" s="17"/>
      <c r="CK649" s="17"/>
      <c r="CL649" s="17"/>
      <c r="CM649" s="17"/>
      <c r="CN649" s="17"/>
      <c r="CO649" s="17"/>
      <c r="CP649" s="17"/>
      <c r="CQ649" s="17"/>
      <c r="CR649" s="17"/>
      <c r="CS649" s="17"/>
      <c r="CT649" s="17"/>
      <c r="CU649" s="17"/>
      <c r="CV649" s="17"/>
      <c r="CW649" s="17"/>
      <c r="CX649" s="17"/>
      <c r="CY649" s="17"/>
      <c r="CZ649" s="17"/>
      <c r="DA649" s="17"/>
      <c r="DB649" s="17"/>
      <c r="DC649" s="17"/>
    </row>
    <row r="650" spans="8:107" ht="18" customHeight="1">
      <c r="H650" s="17"/>
      <c r="I650" s="171"/>
      <c r="J650" s="287"/>
      <c r="K650" s="287"/>
      <c r="L650" s="287"/>
      <c r="M650" s="287"/>
      <c r="N650" s="287"/>
      <c r="O650" s="82"/>
      <c r="P650" s="17"/>
      <c r="Q650" s="17"/>
      <c r="R650" s="134"/>
      <c r="S650" s="82"/>
      <c r="T650" s="82"/>
      <c r="U650" s="82"/>
      <c r="V650" s="82"/>
      <c r="W650" s="17"/>
      <c r="X650" s="17"/>
      <c r="Y650" s="17"/>
      <c r="Z650" s="17"/>
      <c r="AA650" s="17"/>
      <c r="AB650" s="17"/>
      <c r="AC650" s="17"/>
      <c r="AD650" s="17"/>
      <c r="AE650" s="17"/>
      <c r="AF650" s="17"/>
      <c r="AG650" s="17"/>
      <c r="AH650" s="17"/>
      <c r="AI650" s="17"/>
      <c r="AJ650" s="17"/>
      <c r="AK650" s="17"/>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17"/>
      <c r="BI650" s="17"/>
      <c r="BJ650" s="17"/>
      <c r="BK650" s="17"/>
      <c r="BL650" s="17"/>
      <c r="BM650" s="17"/>
      <c r="BN650" s="17"/>
      <c r="BO650" s="17"/>
      <c r="BP650" s="17"/>
      <c r="BQ650" s="17"/>
      <c r="BR650" s="17"/>
      <c r="BS650" s="17"/>
      <c r="BT650" s="17"/>
      <c r="BU650" s="17"/>
      <c r="BV650" s="17"/>
      <c r="BW650" s="17"/>
      <c r="BX650" s="17"/>
      <c r="BY650" s="17"/>
      <c r="BZ650" s="17"/>
      <c r="CA650" s="17"/>
      <c r="CB650" s="17"/>
      <c r="CC650" s="17"/>
      <c r="CD650" s="17"/>
      <c r="CE650" s="17"/>
      <c r="CF650" s="17"/>
      <c r="CG650" s="17"/>
      <c r="CH650" s="17"/>
      <c r="CI650" s="17"/>
      <c r="CJ650" s="17"/>
      <c r="CK650" s="17"/>
      <c r="CL650" s="17"/>
      <c r="CM650" s="17"/>
      <c r="CN650" s="17"/>
      <c r="CO650" s="17"/>
      <c r="CP650" s="17"/>
      <c r="CQ650" s="17"/>
      <c r="CR650" s="17"/>
      <c r="CS650" s="17"/>
      <c r="CT650" s="17"/>
      <c r="CU650" s="17"/>
      <c r="CV650" s="17"/>
      <c r="CW650" s="17"/>
      <c r="CX650" s="17"/>
      <c r="CY650" s="17"/>
      <c r="CZ650" s="17"/>
      <c r="DA650" s="17"/>
      <c r="DB650" s="17"/>
      <c r="DC650" s="17"/>
    </row>
    <row r="651" spans="8:107" ht="18" customHeight="1">
      <c r="H651" s="17"/>
      <c r="I651" s="171"/>
      <c r="J651" s="287"/>
      <c r="K651" s="287"/>
      <c r="L651" s="287"/>
      <c r="M651" s="287"/>
      <c r="N651" s="287"/>
      <c r="O651" s="82"/>
      <c r="P651" s="17"/>
      <c r="Q651" s="17"/>
      <c r="R651" s="134"/>
      <c r="S651" s="82"/>
      <c r="T651" s="82"/>
      <c r="U651" s="82"/>
      <c r="V651" s="82"/>
      <c r="W651" s="17"/>
      <c r="X651" s="17"/>
      <c r="Y651" s="17"/>
      <c r="Z651" s="17"/>
      <c r="AA651" s="17"/>
      <c r="AB651" s="17"/>
      <c r="AC651" s="17"/>
      <c r="AD651" s="17"/>
      <c r="AE651" s="17"/>
      <c r="AF651" s="17"/>
      <c r="AG651" s="17"/>
      <c r="AH651" s="17"/>
      <c r="AI651" s="17"/>
      <c r="AJ651" s="17"/>
      <c r="AK651" s="17"/>
      <c r="AL651" s="17"/>
      <c r="AM651" s="17"/>
      <c r="AN651" s="17"/>
      <c r="AO651" s="17"/>
      <c r="AP651" s="17"/>
      <c r="AQ651" s="17"/>
      <c r="AR651" s="17"/>
      <c r="AS651" s="17"/>
      <c r="AT651" s="17"/>
      <c r="AU651" s="17"/>
      <c r="AV651" s="17"/>
      <c r="AW651" s="17"/>
      <c r="AX651" s="17"/>
      <c r="AY651" s="17"/>
      <c r="AZ651" s="17"/>
      <c r="BA651" s="17"/>
      <c r="BB651" s="17"/>
      <c r="BC651" s="17"/>
      <c r="BD651" s="17"/>
      <c r="BE651" s="17"/>
      <c r="BF651" s="17"/>
      <c r="BG651" s="17"/>
      <c r="BH651" s="17"/>
      <c r="BI651" s="17"/>
      <c r="BJ651" s="17"/>
      <c r="BK651" s="17"/>
      <c r="BL651" s="17"/>
      <c r="BM651" s="17"/>
      <c r="BN651" s="17"/>
      <c r="BO651" s="17"/>
      <c r="BP651" s="17"/>
      <c r="BQ651" s="17"/>
      <c r="BR651" s="17"/>
      <c r="BS651" s="17"/>
      <c r="BT651" s="17"/>
      <c r="BU651" s="17"/>
      <c r="BV651" s="17"/>
      <c r="BW651" s="17"/>
      <c r="BX651" s="17"/>
      <c r="BY651" s="17"/>
      <c r="BZ651" s="17"/>
      <c r="CA651" s="17"/>
      <c r="CB651" s="17"/>
      <c r="CC651" s="17"/>
      <c r="CD651" s="17"/>
      <c r="CE651" s="17"/>
      <c r="CF651" s="17"/>
      <c r="CG651" s="17"/>
      <c r="CH651" s="17"/>
      <c r="CI651" s="17"/>
      <c r="CJ651" s="17"/>
      <c r="CK651" s="17"/>
      <c r="CL651" s="17"/>
      <c r="CM651" s="17"/>
      <c r="CN651" s="17"/>
      <c r="CO651" s="17"/>
      <c r="CP651" s="17"/>
      <c r="CQ651" s="17"/>
      <c r="CR651" s="17"/>
      <c r="CS651" s="17"/>
      <c r="CT651" s="17"/>
      <c r="CU651" s="17"/>
      <c r="CV651" s="17"/>
      <c r="CW651" s="17"/>
      <c r="CX651" s="17"/>
      <c r="CY651" s="17"/>
      <c r="CZ651" s="17"/>
      <c r="DA651" s="17"/>
      <c r="DB651" s="17"/>
      <c r="DC651" s="17"/>
    </row>
    <row r="652" spans="8:107" ht="18" customHeight="1">
      <c r="H652" s="17"/>
      <c r="I652" s="171"/>
      <c r="J652" s="287"/>
      <c r="K652" s="287"/>
      <c r="L652" s="287"/>
      <c r="M652" s="287"/>
      <c r="N652" s="287"/>
      <c r="O652" s="82"/>
      <c r="P652" s="17"/>
      <c r="Q652" s="17"/>
      <c r="R652" s="134"/>
      <c r="S652" s="82"/>
      <c r="T652" s="82"/>
      <c r="U652" s="82"/>
      <c r="V652" s="82"/>
      <c r="W652" s="17"/>
      <c r="X652" s="17"/>
      <c r="Y652" s="17"/>
      <c r="Z652" s="17"/>
      <c r="AA652" s="17"/>
      <c r="AB652" s="17"/>
      <c r="AC652" s="17"/>
      <c r="AD652" s="17"/>
      <c r="AE652" s="17"/>
      <c r="AF652" s="17"/>
      <c r="AG652" s="17"/>
      <c r="AH652" s="17"/>
      <c r="AI652" s="17"/>
      <c r="AJ652" s="17"/>
      <c r="AK652" s="17"/>
      <c r="AL652" s="17"/>
      <c r="AM652" s="17"/>
      <c r="AN652" s="17"/>
      <c r="AO652" s="17"/>
      <c r="AP652" s="17"/>
      <c r="AQ652" s="17"/>
      <c r="AR652" s="17"/>
      <c r="AS652" s="17"/>
      <c r="AT652" s="17"/>
      <c r="AU652" s="17"/>
      <c r="AV652" s="17"/>
      <c r="AW652" s="17"/>
      <c r="AX652" s="17"/>
      <c r="AY652" s="17"/>
      <c r="AZ652" s="17"/>
      <c r="BA652" s="17"/>
      <c r="BB652" s="17"/>
      <c r="BC652" s="17"/>
      <c r="BD652" s="17"/>
      <c r="BE652" s="17"/>
      <c r="BF652" s="17"/>
      <c r="BG652" s="17"/>
      <c r="BH652" s="17"/>
      <c r="BI652" s="17"/>
      <c r="BJ652" s="17"/>
      <c r="BK652" s="17"/>
      <c r="BL652" s="17"/>
      <c r="BM652" s="17"/>
      <c r="BN652" s="17"/>
      <c r="BO652" s="17"/>
      <c r="BP652" s="17"/>
      <c r="BQ652" s="17"/>
      <c r="BR652" s="17"/>
      <c r="BS652" s="17"/>
      <c r="BT652" s="17"/>
      <c r="BU652" s="17"/>
      <c r="BV652" s="17"/>
      <c r="BW652" s="17"/>
      <c r="BX652" s="17"/>
      <c r="BY652" s="17"/>
      <c r="BZ652" s="17"/>
      <c r="CA652" s="17"/>
      <c r="CB652" s="17"/>
      <c r="CC652" s="17"/>
      <c r="CD652" s="17"/>
      <c r="CE652" s="17"/>
      <c r="CF652" s="17"/>
      <c r="CG652" s="17"/>
      <c r="CH652" s="17"/>
      <c r="CI652" s="17"/>
      <c r="CJ652" s="17"/>
      <c r="CK652" s="17"/>
      <c r="CL652" s="17"/>
      <c r="CM652" s="17"/>
      <c r="CN652" s="17"/>
      <c r="CO652" s="17"/>
      <c r="CP652" s="17"/>
      <c r="CQ652" s="17"/>
      <c r="CR652" s="17"/>
      <c r="CS652" s="17"/>
      <c r="CT652" s="17"/>
      <c r="CU652" s="17"/>
      <c r="CV652" s="17"/>
      <c r="CW652" s="17"/>
      <c r="CX652" s="17"/>
      <c r="CY652" s="17"/>
      <c r="CZ652" s="17"/>
      <c r="DA652" s="17"/>
      <c r="DB652" s="17"/>
      <c r="DC652" s="17"/>
    </row>
    <row r="653" spans="8:107" ht="18" customHeight="1">
      <c r="H653" s="17"/>
      <c r="I653" s="171"/>
      <c r="J653" s="287"/>
      <c r="K653" s="287"/>
      <c r="L653" s="287"/>
      <c r="M653" s="287"/>
      <c r="N653" s="287"/>
      <c r="O653" s="82"/>
      <c r="P653" s="17"/>
      <c r="Q653" s="17"/>
      <c r="R653" s="134"/>
      <c r="S653" s="82"/>
      <c r="T653" s="82"/>
      <c r="U653" s="82"/>
      <c r="V653" s="82"/>
      <c r="W653" s="17"/>
      <c r="X653" s="17"/>
      <c r="Y653" s="17"/>
      <c r="Z653" s="17"/>
      <c r="AA653" s="17"/>
      <c r="AB653" s="17"/>
      <c r="AC653" s="17"/>
      <c r="AD653" s="17"/>
      <c r="AE653" s="17"/>
      <c r="AF653" s="17"/>
      <c r="AG653" s="17"/>
      <c r="AH653" s="17"/>
      <c r="AI653" s="17"/>
      <c r="AJ653" s="17"/>
      <c r="AK653" s="17"/>
      <c r="AL653" s="17"/>
      <c r="AM653" s="17"/>
      <c r="AN653" s="17"/>
      <c r="AO653" s="17"/>
      <c r="AP653" s="17"/>
      <c r="AQ653" s="17"/>
      <c r="AR653" s="17"/>
      <c r="AS653" s="17"/>
      <c r="AT653" s="17"/>
      <c r="AU653" s="17"/>
      <c r="AV653" s="17"/>
      <c r="AW653" s="17"/>
      <c r="AX653" s="17"/>
      <c r="AY653" s="17"/>
      <c r="AZ653" s="17"/>
      <c r="BA653" s="17"/>
      <c r="BB653" s="17"/>
      <c r="BC653" s="17"/>
      <c r="BD653" s="17"/>
      <c r="BE653" s="17"/>
      <c r="BF653" s="17"/>
      <c r="BG653" s="17"/>
      <c r="BH653" s="17"/>
      <c r="BI653" s="17"/>
      <c r="BJ653" s="17"/>
      <c r="BK653" s="17"/>
      <c r="BL653" s="17"/>
      <c r="BM653" s="17"/>
      <c r="BN653" s="17"/>
      <c r="BO653" s="17"/>
      <c r="BP653" s="17"/>
      <c r="BQ653" s="17"/>
      <c r="BR653" s="17"/>
      <c r="BS653" s="17"/>
      <c r="BT653" s="17"/>
      <c r="BU653" s="17"/>
      <c r="BV653" s="17"/>
      <c r="BW653" s="17"/>
      <c r="BX653" s="17"/>
      <c r="BY653" s="17"/>
      <c r="BZ653" s="17"/>
      <c r="CA653" s="17"/>
      <c r="CB653" s="17"/>
      <c r="CC653" s="17"/>
      <c r="CD653" s="17"/>
      <c r="CE653" s="17"/>
      <c r="CF653" s="17"/>
      <c r="CG653" s="17"/>
      <c r="CH653" s="17"/>
      <c r="CI653" s="17"/>
      <c r="CJ653" s="17"/>
      <c r="CK653" s="17"/>
      <c r="CL653" s="17"/>
      <c r="CM653" s="17"/>
      <c r="CN653" s="17"/>
      <c r="CO653" s="17"/>
      <c r="CP653" s="17"/>
      <c r="CQ653" s="17"/>
      <c r="CR653" s="17"/>
      <c r="CS653" s="17"/>
      <c r="CT653" s="17"/>
      <c r="CU653" s="17"/>
      <c r="CV653" s="17"/>
      <c r="CW653" s="17"/>
      <c r="CX653" s="17"/>
      <c r="CY653" s="17"/>
      <c r="CZ653" s="17"/>
      <c r="DA653" s="17"/>
      <c r="DB653" s="17"/>
      <c r="DC653" s="17"/>
    </row>
    <row r="654" spans="8:107" ht="18" customHeight="1">
      <c r="H654" s="17"/>
      <c r="I654" s="171"/>
      <c r="J654" s="287"/>
      <c r="K654" s="287"/>
      <c r="L654" s="287"/>
      <c r="M654" s="287"/>
      <c r="N654" s="287"/>
      <c r="O654" s="82"/>
      <c r="P654" s="17"/>
      <c r="Q654" s="17"/>
      <c r="R654" s="134"/>
      <c r="S654" s="82"/>
      <c r="T654" s="82"/>
      <c r="U654" s="82"/>
      <c r="V654" s="82"/>
      <c r="W654" s="17"/>
      <c r="X654" s="17"/>
      <c r="Y654" s="17"/>
      <c r="Z654" s="17"/>
      <c r="AA654" s="17"/>
      <c r="AB654" s="17"/>
      <c r="AC654" s="17"/>
      <c r="AD654" s="17"/>
      <c r="AE654" s="17"/>
      <c r="AF654" s="17"/>
      <c r="AG654" s="17"/>
      <c r="AH654" s="17"/>
      <c r="AI654" s="17"/>
      <c r="AJ654" s="17"/>
      <c r="AK654" s="17"/>
      <c r="AL654" s="17"/>
      <c r="AM654" s="17"/>
      <c r="AN654" s="17"/>
      <c r="AO654" s="17"/>
      <c r="AP654" s="17"/>
      <c r="AQ654" s="17"/>
      <c r="AR654" s="17"/>
      <c r="AS654" s="17"/>
      <c r="AT654" s="17"/>
      <c r="AU654" s="17"/>
      <c r="AV654" s="17"/>
      <c r="AW654" s="17"/>
      <c r="AX654" s="17"/>
      <c r="AY654" s="17"/>
      <c r="AZ654" s="17"/>
      <c r="BA654" s="17"/>
      <c r="BB654" s="17"/>
      <c r="BC654" s="17"/>
      <c r="BD654" s="17"/>
      <c r="BE654" s="17"/>
      <c r="BF654" s="17"/>
      <c r="BG654" s="17"/>
      <c r="BH654" s="17"/>
      <c r="BI654" s="17"/>
      <c r="BJ654" s="17"/>
      <c r="BK654" s="17"/>
      <c r="BL654" s="17"/>
      <c r="BM654" s="17"/>
      <c r="BN654" s="17"/>
      <c r="BO654" s="17"/>
      <c r="BP654" s="17"/>
      <c r="BQ654" s="17"/>
      <c r="BR654" s="17"/>
      <c r="BS654" s="17"/>
      <c r="BT654" s="17"/>
      <c r="BU654" s="17"/>
      <c r="BV654" s="17"/>
      <c r="BW654" s="17"/>
      <c r="BX654" s="17"/>
      <c r="BY654" s="17"/>
      <c r="BZ654" s="17"/>
      <c r="CA654" s="17"/>
      <c r="CB654" s="17"/>
      <c r="CC654" s="17"/>
      <c r="CD654" s="17"/>
      <c r="CE654" s="17"/>
      <c r="CF654" s="17"/>
      <c r="CG654" s="17"/>
      <c r="CH654" s="17"/>
      <c r="CI654" s="17"/>
      <c r="CJ654" s="17"/>
      <c r="CK654" s="17"/>
      <c r="CL654" s="17"/>
      <c r="CM654" s="17"/>
      <c r="CN654" s="17"/>
      <c r="CO654" s="17"/>
      <c r="CP654" s="17"/>
      <c r="CQ654" s="17"/>
      <c r="CR654" s="17"/>
      <c r="CS654" s="17"/>
      <c r="CT654" s="17"/>
      <c r="CU654" s="17"/>
      <c r="CV654" s="17"/>
      <c r="CW654" s="17"/>
      <c r="CX654" s="17"/>
      <c r="CY654" s="17"/>
      <c r="CZ654" s="17"/>
      <c r="DA654" s="17"/>
      <c r="DB654" s="17"/>
      <c r="DC654" s="17"/>
    </row>
    <row r="655" spans="8:107" ht="18" customHeight="1">
      <c r="H655" s="17"/>
      <c r="I655" s="171"/>
      <c r="J655" s="287"/>
      <c r="K655" s="287"/>
      <c r="L655" s="287"/>
      <c r="M655" s="287"/>
      <c r="N655" s="287"/>
      <c r="O655" s="82"/>
      <c r="P655" s="17"/>
      <c r="Q655" s="17"/>
      <c r="R655" s="134"/>
      <c r="S655" s="82"/>
      <c r="T655" s="82"/>
      <c r="U655" s="82"/>
      <c r="V655" s="82"/>
      <c r="W655" s="17"/>
      <c r="X655" s="17"/>
      <c r="Y655" s="17"/>
      <c r="Z655" s="17"/>
      <c r="AA655" s="17"/>
      <c r="AB655" s="17"/>
      <c r="AC655" s="17"/>
      <c r="AD655" s="17"/>
      <c r="AE655" s="17"/>
      <c r="AF655" s="17"/>
      <c r="AG655" s="17"/>
      <c r="AH655" s="17"/>
      <c r="AI655" s="17"/>
      <c r="AJ655" s="17"/>
      <c r="AK655" s="17"/>
      <c r="AL655" s="17"/>
      <c r="AM655" s="17"/>
      <c r="AN655" s="17"/>
      <c r="AO655" s="17"/>
      <c r="AP655" s="17"/>
      <c r="AQ655" s="17"/>
      <c r="AR655" s="17"/>
      <c r="AS655" s="17"/>
      <c r="AT655" s="17"/>
      <c r="AU655" s="17"/>
      <c r="AV655" s="17"/>
      <c r="AW655" s="17"/>
      <c r="AX655" s="17"/>
      <c r="AY655" s="17"/>
      <c r="AZ655" s="17"/>
      <c r="BA655" s="17"/>
      <c r="BB655" s="17"/>
      <c r="BC655" s="17"/>
      <c r="BD655" s="17"/>
      <c r="BE655" s="17"/>
      <c r="BF655" s="17"/>
      <c r="BG655" s="17"/>
      <c r="BH655" s="17"/>
      <c r="BI655" s="17"/>
      <c r="BJ655" s="17"/>
      <c r="BK655" s="17"/>
      <c r="BL655" s="17"/>
      <c r="BM655" s="17"/>
      <c r="BN655" s="17"/>
      <c r="BO655" s="17"/>
      <c r="BP655" s="17"/>
      <c r="BQ655" s="17"/>
      <c r="BR655" s="17"/>
      <c r="BS655" s="17"/>
      <c r="BT655" s="17"/>
      <c r="BU655" s="17"/>
      <c r="BV655" s="17"/>
      <c r="BW655" s="17"/>
      <c r="BX655" s="17"/>
      <c r="BY655" s="17"/>
      <c r="BZ655" s="17"/>
      <c r="CA655" s="17"/>
      <c r="CB655" s="17"/>
      <c r="CC655" s="17"/>
      <c r="CD655" s="17"/>
      <c r="CE655" s="17"/>
      <c r="CF655" s="17"/>
      <c r="CG655" s="17"/>
      <c r="CH655" s="17"/>
      <c r="CI655" s="17"/>
      <c r="CJ655" s="17"/>
      <c r="CK655" s="17"/>
      <c r="CL655" s="17"/>
      <c r="CM655" s="17"/>
      <c r="CN655" s="17"/>
      <c r="CO655" s="17"/>
      <c r="CP655" s="17"/>
      <c r="CQ655" s="17"/>
      <c r="CR655" s="17"/>
      <c r="CS655" s="17"/>
      <c r="CT655" s="17"/>
      <c r="CU655" s="17"/>
      <c r="CV655" s="17"/>
      <c r="CW655" s="17"/>
      <c r="CX655" s="17"/>
      <c r="CY655" s="17"/>
      <c r="CZ655" s="17"/>
      <c r="DA655" s="17"/>
      <c r="DB655" s="17"/>
      <c r="DC655" s="17"/>
    </row>
    <row r="656" spans="8:107" ht="18" customHeight="1">
      <c r="H656" s="17"/>
      <c r="I656" s="171"/>
      <c r="J656" s="287"/>
      <c r="K656" s="287"/>
      <c r="L656" s="287"/>
      <c r="M656" s="287"/>
      <c r="N656" s="287"/>
      <c r="O656" s="82"/>
      <c r="P656" s="17"/>
      <c r="Q656" s="17"/>
      <c r="R656" s="134"/>
      <c r="S656" s="82"/>
      <c r="T656" s="82"/>
      <c r="U656" s="82"/>
      <c r="V656" s="82"/>
      <c r="W656" s="17"/>
      <c r="X656" s="17"/>
      <c r="Y656" s="17"/>
      <c r="Z656" s="17"/>
      <c r="AA656" s="17"/>
      <c r="AB656" s="17"/>
      <c r="AC656" s="17"/>
      <c r="AD656" s="17"/>
      <c r="AE656" s="17"/>
      <c r="AF656" s="17"/>
      <c r="AG656" s="17"/>
      <c r="AH656" s="17"/>
      <c r="AI656" s="17"/>
      <c r="AJ656" s="17"/>
      <c r="AK656" s="17"/>
      <c r="AL656" s="17"/>
      <c r="AM656" s="17"/>
      <c r="AN656" s="17"/>
      <c r="AO656" s="17"/>
      <c r="AP656" s="17"/>
      <c r="AQ656" s="17"/>
      <c r="AR656" s="17"/>
      <c r="AS656" s="17"/>
      <c r="AT656" s="17"/>
      <c r="AU656" s="17"/>
      <c r="AV656" s="17"/>
      <c r="AW656" s="17"/>
      <c r="AX656" s="17"/>
      <c r="AY656" s="17"/>
      <c r="AZ656" s="17"/>
      <c r="BA656" s="17"/>
      <c r="BB656" s="17"/>
      <c r="BC656" s="17"/>
      <c r="BD656" s="17"/>
      <c r="BE656" s="17"/>
      <c r="BF656" s="17"/>
      <c r="BG656" s="17"/>
      <c r="BH656" s="17"/>
      <c r="BI656" s="17"/>
      <c r="BJ656" s="17"/>
      <c r="BK656" s="17"/>
      <c r="BL656" s="17"/>
      <c r="BM656" s="17"/>
      <c r="BN656" s="17"/>
      <c r="BO656" s="17"/>
      <c r="BP656" s="17"/>
      <c r="BQ656" s="17"/>
      <c r="BR656" s="17"/>
      <c r="BS656" s="17"/>
      <c r="BT656" s="17"/>
      <c r="BU656" s="17"/>
      <c r="BV656" s="17"/>
      <c r="BW656" s="17"/>
      <c r="BX656" s="17"/>
      <c r="BY656" s="17"/>
      <c r="BZ656" s="17"/>
      <c r="CA656" s="17"/>
      <c r="CB656" s="17"/>
      <c r="CC656" s="17"/>
      <c r="CD656" s="17"/>
      <c r="CE656" s="17"/>
      <c r="CF656" s="17"/>
      <c r="CG656" s="17"/>
      <c r="CH656" s="17"/>
      <c r="CI656" s="17"/>
      <c r="CJ656" s="17"/>
      <c r="CK656" s="17"/>
      <c r="CL656" s="17"/>
      <c r="CM656" s="17"/>
      <c r="CN656" s="17"/>
      <c r="CO656" s="17"/>
      <c r="CP656" s="17"/>
      <c r="CQ656" s="17"/>
      <c r="CR656" s="17"/>
      <c r="CS656" s="17"/>
      <c r="CT656" s="17"/>
      <c r="CU656" s="17"/>
      <c r="CV656" s="17"/>
      <c r="CW656" s="17"/>
      <c r="CX656" s="17"/>
      <c r="CY656" s="17"/>
      <c r="CZ656" s="17"/>
      <c r="DA656" s="17"/>
      <c r="DB656" s="17"/>
      <c r="DC656" s="17"/>
    </row>
    <row r="657" spans="8:107" ht="18" customHeight="1">
      <c r="H657" s="17"/>
      <c r="I657" s="171"/>
      <c r="J657" s="287"/>
      <c r="K657" s="287"/>
      <c r="L657" s="287"/>
      <c r="M657" s="287"/>
      <c r="N657" s="287"/>
      <c r="O657" s="82"/>
      <c r="P657" s="17"/>
      <c r="Q657" s="17"/>
      <c r="R657" s="134"/>
      <c r="S657" s="82"/>
      <c r="T657" s="82"/>
      <c r="U657" s="82"/>
      <c r="V657" s="82"/>
      <c r="W657" s="17"/>
      <c r="X657" s="17"/>
      <c r="Y657" s="17"/>
      <c r="Z657" s="17"/>
      <c r="AA657" s="17"/>
      <c r="AB657" s="17"/>
      <c r="AC657" s="17"/>
      <c r="AD657" s="17"/>
      <c r="AE657" s="17"/>
      <c r="AF657" s="17"/>
      <c r="AG657" s="17"/>
      <c r="AH657" s="17"/>
      <c r="AI657" s="17"/>
      <c r="AJ657" s="17"/>
      <c r="AK657" s="17"/>
      <c r="AL657" s="17"/>
      <c r="AM657" s="17"/>
      <c r="AN657" s="17"/>
      <c r="AO657" s="17"/>
      <c r="AP657" s="17"/>
      <c r="AQ657" s="17"/>
      <c r="AR657" s="17"/>
      <c r="AS657" s="17"/>
      <c r="AT657" s="17"/>
      <c r="AU657" s="17"/>
      <c r="AV657" s="17"/>
      <c r="AW657" s="17"/>
      <c r="AX657" s="17"/>
      <c r="AY657" s="17"/>
      <c r="AZ657" s="17"/>
      <c r="BA657" s="17"/>
      <c r="BB657" s="17"/>
      <c r="BC657" s="17"/>
      <c r="BD657" s="17"/>
      <c r="BE657" s="17"/>
      <c r="BF657" s="17"/>
      <c r="BG657" s="17"/>
      <c r="BH657" s="17"/>
      <c r="BI657" s="17"/>
      <c r="BJ657" s="17"/>
      <c r="BK657" s="17"/>
      <c r="BL657" s="17"/>
      <c r="BM657" s="17"/>
      <c r="BN657" s="17"/>
      <c r="BO657" s="17"/>
      <c r="BP657" s="17"/>
      <c r="BQ657" s="17"/>
      <c r="BR657" s="17"/>
      <c r="BS657" s="17"/>
      <c r="BT657" s="17"/>
      <c r="BU657" s="17"/>
      <c r="BV657" s="17"/>
      <c r="BW657" s="17"/>
      <c r="BX657" s="17"/>
      <c r="BY657" s="17"/>
      <c r="BZ657" s="17"/>
      <c r="CA657" s="17"/>
      <c r="CB657" s="17"/>
      <c r="CC657" s="17"/>
      <c r="CD657" s="17"/>
      <c r="CE657" s="17"/>
      <c r="CF657" s="17"/>
      <c r="CG657" s="17"/>
      <c r="CH657" s="17"/>
      <c r="CI657" s="17"/>
      <c r="CJ657" s="17"/>
      <c r="CK657" s="17"/>
      <c r="CL657" s="17"/>
      <c r="CM657" s="17"/>
      <c r="CN657" s="17"/>
      <c r="CO657" s="17"/>
      <c r="CP657" s="17"/>
      <c r="CQ657" s="17"/>
      <c r="CR657" s="17"/>
      <c r="CS657" s="17"/>
      <c r="CT657" s="17"/>
      <c r="CU657" s="17"/>
      <c r="CV657" s="17"/>
      <c r="CW657" s="17"/>
      <c r="CX657" s="17"/>
      <c r="CY657" s="17"/>
      <c r="CZ657" s="17"/>
      <c r="DA657" s="17"/>
      <c r="DB657" s="17"/>
      <c r="DC657" s="17"/>
    </row>
    <row r="658" spans="8:107" ht="18" customHeight="1">
      <c r="H658" s="17"/>
      <c r="I658" s="171"/>
      <c r="J658" s="287"/>
      <c r="K658" s="287"/>
      <c r="L658" s="287"/>
      <c r="M658" s="287"/>
      <c r="N658" s="287"/>
      <c r="O658" s="82"/>
      <c r="P658" s="17"/>
      <c r="Q658" s="17"/>
      <c r="R658" s="134"/>
      <c r="S658" s="82"/>
      <c r="T658" s="82"/>
      <c r="U658" s="82"/>
      <c r="V658" s="82"/>
      <c r="W658" s="17"/>
      <c r="X658" s="17"/>
      <c r="Y658" s="17"/>
      <c r="Z658" s="17"/>
      <c r="AA658" s="17"/>
      <c r="AB658" s="17"/>
      <c r="AC658" s="17"/>
      <c r="AD658" s="17"/>
      <c r="AE658" s="17"/>
      <c r="AF658" s="17"/>
      <c r="AG658" s="17"/>
      <c r="AH658" s="17"/>
      <c r="AI658" s="17"/>
      <c r="AJ658" s="17"/>
      <c r="AK658" s="17"/>
      <c r="AL658" s="17"/>
      <c r="AM658" s="17"/>
      <c r="AN658" s="17"/>
      <c r="AO658" s="17"/>
      <c r="AP658" s="17"/>
      <c r="AQ658" s="17"/>
      <c r="AR658" s="17"/>
      <c r="AS658" s="17"/>
      <c r="AT658" s="17"/>
      <c r="AU658" s="17"/>
      <c r="AV658" s="17"/>
      <c r="AW658" s="17"/>
      <c r="AX658" s="17"/>
      <c r="AY658" s="17"/>
      <c r="AZ658" s="17"/>
      <c r="BA658" s="17"/>
      <c r="BB658" s="17"/>
      <c r="BC658" s="17"/>
      <c r="BD658" s="17"/>
      <c r="BE658" s="17"/>
      <c r="BF658" s="17"/>
      <c r="BG658" s="17"/>
      <c r="BH658" s="17"/>
      <c r="BI658" s="17"/>
      <c r="BJ658" s="17"/>
      <c r="BK658" s="17"/>
      <c r="BL658" s="17"/>
      <c r="BM658" s="17"/>
      <c r="BN658" s="17"/>
      <c r="BO658" s="17"/>
      <c r="BP658" s="17"/>
      <c r="BQ658" s="17"/>
      <c r="BR658" s="17"/>
      <c r="BS658" s="17"/>
      <c r="BT658" s="17"/>
      <c r="BU658" s="17"/>
      <c r="BV658" s="17"/>
      <c r="BW658" s="17"/>
      <c r="BX658" s="17"/>
      <c r="BY658" s="17"/>
      <c r="BZ658" s="17"/>
      <c r="CA658" s="17"/>
      <c r="CB658" s="17"/>
      <c r="CC658" s="17"/>
      <c r="CD658" s="17"/>
      <c r="CE658" s="17"/>
      <c r="CF658" s="17"/>
      <c r="CG658" s="17"/>
      <c r="CH658" s="17"/>
      <c r="CI658" s="17"/>
      <c r="CJ658" s="17"/>
      <c r="CK658" s="17"/>
      <c r="CL658" s="17"/>
      <c r="CM658" s="17"/>
      <c r="CN658" s="17"/>
      <c r="CO658" s="17"/>
      <c r="CP658" s="17"/>
      <c r="CQ658" s="17"/>
      <c r="CR658" s="17"/>
      <c r="CS658" s="17"/>
      <c r="CT658" s="17"/>
      <c r="CU658" s="17"/>
      <c r="CV658" s="17"/>
      <c r="CW658" s="17"/>
      <c r="CX658" s="17"/>
      <c r="CY658" s="17"/>
      <c r="CZ658" s="17"/>
      <c r="DA658" s="17"/>
      <c r="DB658" s="17"/>
      <c r="DC658" s="17"/>
    </row>
    <row r="659" spans="8:107" ht="18" customHeight="1">
      <c r="H659" s="17"/>
      <c r="I659" s="171"/>
      <c r="J659" s="287"/>
      <c r="K659" s="287"/>
      <c r="L659" s="287"/>
      <c r="M659" s="287"/>
      <c r="N659" s="287"/>
      <c r="O659" s="82"/>
      <c r="P659" s="17"/>
      <c r="Q659" s="17"/>
      <c r="R659" s="134"/>
      <c r="S659" s="82"/>
      <c r="T659" s="82"/>
      <c r="U659" s="82"/>
      <c r="V659" s="82"/>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c r="BL659" s="17"/>
      <c r="BM659" s="17"/>
      <c r="BN659" s="17"/>
      <c r="BO659" s="17"/>
      <c r="BP659" s="17"/>
      <c r="BQ659" s="17"/>
      <c r="BR659" s="17"/>
      <c r="BS659" s="17"/>
      <c r="BT659" s="17"/>
      <c r="BU659" s="17"/>
      <c r="BV659" s="17"/>
      <c r="BW659" s="17"/>
      <c r="BX659" s="17"/>
      <c r="BY659" s="17"/>
      <c r="BZ659" s="17"/>
      <c r="CA659" s="17"/>
      <c r="CB659" s="17"/>
      <c r="CC659" s="17"/>
      <c r="CD659" s="17"/>
      <c r="CE659" s="17"/>
      <c r="CF659" s="17"/>
      <c r="CG659" s="17"/>
      <c r="CH659" s="17"/>
      <c r="CI659" s="17"/>
      <c r="CJ659" s="17"/>
      <c r="CK659" s="17"/>
      <c r="CL659" s="17"/>
      <c r="CM659" s="17"/>
      <c r="CN659" s="17"/>
      <c r="CO659" s="17"/>
      <c r="CP659" s="17"/>
      <c r="CQ659" s="17"/>
      <c r="CR659" s="17"/>
      <c r="CS659" s="17"/>
      <c r="CT659" s="17"/>
      <c r="CU659" s="17"/>
      <c r="CV659" s="17"/>
      <c r="CW659" s="17"/>
      <c r="CX659" s="17"/>
      <c r="CY659" s="17"/>
      <c r="CZ659" s="17"/>
      <c r="DA659" s="17"/>
      <c r="DB659" s="17"/>
      <c r="DC659" s="17"/>
    </row>
    <row r="660" spans="8:107" ht="18" customHeight="1">
      <c r="H660" s="17"/>
      <c r="I660" s="171"/>
      <c r="J660" s="287"/>
      <c r="K660" s="287"/>
      <c r="L660" s="287"/>
      <c r="M660" s="287"/>
      <c r="N660" s="287"/>
      <c r="O660" s="82"/>
      <c r="P660" s="17"/>
      <c r="Q660" s="17"/>
      <c r="R660" s="134"/>
      <c r="S660" s="82"/>
      <c r="T660" s="82"/>
      <c r="U660" s="82"/>
      <c r="V660" s="82"/>
      <c r="W660" s="17"/>
      <c r="X660" s="17"/>
      <c r="Y660" s="17"/>
      <c r="Z660" s="17"/>
      <c r="AA660" s="17"/>
      <c r="AB660" s="17"/>
      <c r="AC660" s="17"/>
      <c r="AD660" s="17"/>
      <c r="AE660" s="17"/>
      <c r="AF660" s="17"/>
      <c r="AG660" s="17"/>
      <c r="AH660" s="17"/>
      <c r="AI660" s="17"/>
      <c r="AJ660" s="17"/>
      <c r="AK660" s="17"/>
      <c r="AL660" s="17"/>
      <c r="AM660" s="17"/>
      <c r="AN660" s="17"/>
      <c r="AO660" s="17"/>
      <c r="AP660" s="17"/>
      <c r="AQ660" s="17"/>
      <c r="AR660" s="17"/>
      <c r="AS660" s="17"/>
      <c r="AT660" s="17"/>
      <c r="AU660" s="17"/>
      <c r="AV660" s="17"/>
      <c r="AW660" s="17"/>
      <c r="AX660" s="17"/>
      <c r="AY660" s="17"/>
      <c r="AZ660" s="17"/>
      <c r="BA660" s="17"/>
      <c r="BB660" s="17"/>
      <c r="BC660" s="17"/>
      <c r="BD660" s="17"/>
      <c r="BE660" s="17"/>
      <c r="BF660" s="17"/>
      <c r="BG660" s="17"/>
      <c r="BH660" s="17"/>
      <c r="BI660" s="17"/>
      <c r="BJ660" s="17"/>
      <c r="BK660" s="17"/>
      <c r="BL660" s="17"/>
      <c r="BM660" s="17"/>
      <c r="BN660" s="17"/>
      <c r="BO660" s="17"/>
      <c r="BP660" s="17"/>
      <c r="BQ660" s="17"/>
      <c r="BR660" s="17"/>
      <c r="BS660" s="17"/>
      <c r="BT660" s="17"/>
      <c r="BU660" s="17"/>
      <c r="BV660" s="17"/>
      <c r="BW660" s="17"/>
      <c r="BX660" s="17"/>
      <c r="BY660" s="17"/>
      <c r="BZ660" s="17"/>
      <c r="CA660" s="17"/>
      <c r="CB660" s="17"/>
      <c r="CC660" s="17"/>
      <c r="CD660" s="17"/>
      <c r="CE660" s="17"/>
      <c r="CF660" s="17"/>
      <c r="CG660" s="17"/>
      <c r="CH660" s="17"/>
      <c r="CI660" s="17"/>
      <c r="CJ660" s="17"/>
      <c r="CK660" s="17"/>
      <c r="CL660" s="17"/>
      <c r="CM660" s="17"/>
      <c r="CN660" s="17"/>
      <c r="CO660" s="17"/>
      <c r="CP660" s="17"/>
      <c r="CQ660" s="17"/>
      <c r="CR660" s="17"/>
      <c r="CS660" s="17"/>
      <c r="CT660" s="17"/>
      <c r="CU660" s="17"/>
      <c r="CV660" s="17"/>
      <c r="CW660" s="17"/>
      <c r="CX660" s="17"/>
      <c r="CY660" s="17"/>
      <c r="CZ660" s="17"/>
      <c r="DA660" s="17"/>
      <c r="DB660" s="17"/>
      <c r="DC660" s="17"/>
    </row>
    <row r="661" spans="8:107" ht="18" customHeight="1">
      <c r="H661" s="17"/>
      <c r="I661" s="171"/>
      <c r="J661" s="287"/>
      <c r="K661" s="287"/>
      <c r="L661" s="287"/>
      <c r="M661" s="287"/>
      <c r="N661" s="287"/>
      <c r="O661" s="82"/>
      <c r="P661" s="17"/>
      <c r="Q661" s="17"/>
      <c r="R661" s="134"/>
      <c r="S661" s="82"/>
      <c r="T661" s="82"/>
      <c r="U661" s="82"/>
      <c r="V661" s="82"/>
      <c r="W661" s="17"/>
      <c r="X661" s="17"/>
      <c r="Y661" s="17"/>
      <c r="Z661" s="17"/>
      <c r="AA661" s="17"/>
      <c r="AB661" s="17"/>
      <c r="AC661" s="17"/>
      <c r="AD661" s="17"/>
      <c r="AE661" s="17"/>
      <c r="AF661" s="17"/>
      <c r="AG661" s="17"/>
      <c r="AH661" s="17"/>
      <c r="AI661" s="17"/>
      <c r="AJ661" s="17"/>
      <c r="AK661" s="17"/>
      <c r="AL661" s="17"/>
      <c r="AM661" s="17"/>
      <c r="AN661" s="17"/>
      <c r="AO661" s="17"/>
      <c r="AP661" s="17"/>
      <c r="AQ661" s="17"/>
      <c r="AR661" s="17"/>
      <c r="AS661" s="17"/>
      <c r="AT661" s="17"/>
      <c r="AU661" s="17"/>
      <c r="AV661" s="17"/>
      <c r="AW661" s="17"/>
      <c r="AX661" s="17"/>
      <c r="AY661" s="17"/>
      <c r="AZ661" s="17"/>
      <c r="BA661" s="17"/>
      <c r="BB661" s="17"/>
      <c r="BC661" s="17"/>
      <c r="BD661" s="17"/>
      <c r="BE661" s="17"/>
      <c r="BF661" s="17"/>
      <c r="BG661" s="17"/>
      <c r="BH661" s="17"/>
      <c r="BI661" s="17"/>
      <c r="BJ661" s="17"/>
      <c r="BK661" s="17"/>
      <c r="BL661" s="17"/>
      <c r="BM661" s="17"/>
      <c r="BN661" s="17"/>
      <c r="BO661" s="17"/>
      <c r="BP661" s="17"/>
      <c r="BQ661" s="17"/>
      <c r="BR661" s="17"/>
      <c r="BS661" s="17"/>
      <c r="BT661" s="17"/>
      <c r="BU661" s="17"/>
      <c r="BV661" s="17"/>
      <c r="BW661" s="17"/>
      <c r="BX661" s="17"/>
      <c r="BY661" s="17"/>
      <c r="BZ661" s="17"/>
      <c r="CA661" s="17"/>
      <c r="CB661" s="17"/>
      <c r="CC661" s="17"/>
      <c r="CD661" s="17"/>
      <c r="CE661" s="17"/>
      <c r="CF661" s="17"/>
      <c r="CG661" s="17"/>
      <c r="CH661" s="17"/>
      <c r="CI661" s="17"/>
      <c r="CJ661" s="17"/>
      <c r="CK661" s="17"/>
      <c r="CL661" s="17"/>
      <c r="CM661" s="17"/>
      <c r="CN661" s="17"/>
      <c r="CO661" s="17"/>
      <c r="CP661" s="17"/>
      <c r="CQ661" s="17"/>
      <c r="CR661" s="17"/>
      <c r="CS661" s="17"/>
      <c r="CT661" s="17"/>
      <c r="CU661" s="17"/>
      <c r="CV661" s="17"/>
      <c r="CW661" s="17"/>
      <c r="CX661" s="17"/>
      <c r="CY661" s="17"/>
      <c r="CZ661" s="17"/>
      <c r="DA661" s="17"/>
      <c r="DB661" s="17"/>
      <c r="DC661" s="17"/>
    </row>
    <row r="662" spans="8:107" ht="18" customHeight="1">
      <c r="H662" s="17"/>
      <c r="I662" s="171"/>
      <c r="J662" s="287"/>
      <c r="K662" s="287"/>
      <c r="L662" s="287"/>
      <c r="M662" s="287"/>
      <c r="N662" s="287"/>
      <c r="O662" s="82"/>
      <c r="P662" s="17"/>
      <c r="Q662" s="17"/>
      <c r="R662" s="134"/>
      <c r="S662" s="82"/>
      <c r="T662" s="82"/>
      <c r="U662" s="82"/>
      <c r="V662" s="82"/>
      <c r="W662" s="17"/>
      <c r="X662" s="17"/>
      <c r="Y662" s="17"/>
      <c r="Z662" s="17"/>
      <c r="AA662" s="17"/>
      <c r="AB662" s="17"/>
      <c r="AC662" s="17"/>
      <c r="AD662" s="17"/>
      <c r="AE662" s="17"/>
      <c r="AF662" s="17"/>
      <c r="AG662" s="17"/>
      <c r="AH662" s="17"/>
      <c r="AI662" s="17"/>
      <c r="AJ662" s="17"/>
      <c r="AK662" s="17"/>
      <c r="AL662" s="17"/>
      <c r="AM662" s="17"/>
      <c r="AN662" s="17"/>
      <c r="AO662" s="17"/>
      <c r="AP662" s="17"/>
      <c r="AQ662" s="17"/>
      <c r="AR662" s="17"/>
      <c r="AS662" s="17"/>
      <c r="AT662" s="17"/>
      <c r="AU662" s="17"/>
      <c r="AV662" s="17"/>
      <c r="AW662" s="17"/>
      <c r="AX662" s="17"/>
      <c r="AY662" s="17"/>
      <c r="AZ662" s="17"/>
      <c r="BA662" s="17"/>
      <c r="BB662" s="17"/>
      <c r="BC662" s="17"/>
      <c r="BD662" s="17"/>
      <c r="BE662" s="17"/>
      <c r="BF662" s="17"/>
      <c r="BG662" s="17"/>
      <c r="BH662" s="17"/>
      <c r="BI662" s="17"/>
      <c r="BJ662" s="17"/>
      <c r="BK662" s="17"/>
      <c r="BL662" s="17"/>
      <c r="BM662" s="17"/>
      <c r="BN662" s="17"/>
      <c r="BO662" s="17"/>
      <c r="BP662" s="17"/>
      <c r="BQ662" s="17"/>
      <c r="BR662" s="17"/>
      <c r="BS662" s="17"/>
      <c r="BT662" s="17"/>
      <c r="BU662" s="17"/>
      <c r="BV662" s="17"/>
      <c r="BW662" s="17"/>
      <c r="BX662" s="17"/>
      <c r="BY662" s="17"/>
      <c r="BZ662" s="17"/>
      <c r="CA662" s="17"/>
      <c r="CB662" s="17"/>
      <c r="CC662" s="17"/>
      <c r="CD662" s="17"/>
      <c r="CE662" s="17"/>
      <c r="CF662" s="17"/>
      <c r="CG662" s="17"/>
      <c r="CH662" s="17"/>
      <c r="CI662" s="17"/>
      <c r="CJ662" s="17"/>
      <c r="CK662" s="17"/>
      <c r="CL662" s="17"/>
      <c r="CM662" s="17"/>
      <c r="CN662" s="17"/>
      <c r="CO662" s="17"/>
      <c r="CP662" s="17"/>
      <c r="CQ662" s="17"/>
      <c r="CR662" s="17"/>
      <c r="CS662" s="17"/>
      <c r="CT662" s="17"/>
      <c r="CU662" s="17"/>
      <c r="CV662" s="17"/>
      <c r="CW662" s="17"/>
      <c r="CX662" s="17"/>
      <c r="CY662" s="17"/>
      <c r="CZ662" s="17"/>
      <c r="DA662" s="17"/>
      <c r="DB662" s="17"/>
      <c r="DC662" s="17"/>
    </row>
    <row r="663" spans="8:107" ht="18" customHeight="1">
      <c r="H663" s="17"/>
      <c r="I663" s="171"/>
      <c r="J663" s="287"/>
      <c r="K663" s="287"/>
      <c r="L663" s="287"/>
      <c r="M663" s="287"/>
      <c r="N663" s="287"/>
      <c r="O663" s="82"/>
      <c r="P663" s="17"/>
      <c r="Q663" s="17"/>
      <c r="R663" s="134"/>
      <c r="S663" s="82"/>
      <c r="T663" s="82"/>
      <c r="U663" s="82"/>
      <c r="V663" s="82"/>
      <c r="W663" s="17"/>
      <c r="X663" s="17"/>
      <c r="Y663" s="17"/>
      <c r="Z663" s="17"/>
      <c r="AA663" s="17"/>
      <c r="AB663" s="17"/>
      <c r="AC663" s="17"/>
      <c r="AD663" s="17"/>
      <c r="AE663" s="17"/>
      <c r="AF663" s="17"/>
      <c r="AG663" s="17"/>
      <c r="AH663" s="17"/>
      <c r="AI663" s="17"/>
      <c r="AJ663" s="17"/>
      <c r="AK663" s="17"/>
      <c r="AL663" s="17"/>
      <c r="AM663" s="17"/>
      <c r="AN663" s="17"/>
      <c r="AO663" s="17"/>
      <c r="AP663" s="17"/>
      <c r="AQ663" s="17"/>
      <c r="AR663" s="17"/>
      <c r="AS663" s="17"/>
      <c r="AT663" s="17"/>
      <c r="AU663" s="17"/>
      <c r="AV663" s="17"/>
      <c r="AW663" s="17"/>
      <c r="AX663" s="17"/>
      <c r="AY663" s="17"/>
      <c r="AZ663" s="17"/>
      <c r="BA663" s="17"/>
      <c r="BB663" s="17"/>
      <c r="BC663" s="17"/>
      <c r="BD663" s="17"/>
      <c r="BE663" s="17"/>
      <c r="BF663" s="17"/>
      <c r="BG663" s="17"/>
      <c r="BH663" s="17"/>
      <c r="BI663" s="17"/>
      <c r="BJ663" s="17"/>
      <c r="BK663" s="17"/>
      <c r="BL663" s="17"/>
      <c r="BM663" s="17"/>
      <c r="BN663" s="17"/>
      <c r="BO663" s="17"/>
      <c r="BP663" s="17"/>
      <c r="BQ663" s="17"/>
      <c r="BR663" s="17"/>
      <c r="BS663" s="17"/>
      <c r="BT663" s="17"/>
      <c r="BU663" s="17"/>
      <c r="BV663" s="17"/>
      <c r="BW663" s="17"/>
      <c r="BX663" s="17"/>
      <c r="BY663" s="17"/>
      <c r="BZ663" s="17"/>
      <c r="CA663" s="17"/>
      <c r="CB663" s="17"/>
      <c r="CC663" s="17"/>
      <c r="CD663" s="17"/>
      <c r="CE663" s="17"/>
      <c r="CF663" s="17"/>
      <c r="CG663" s="17"/>
      <c r="CH663" s="17"/>
      <c r="CI663" s="17"/>
      <c r="CJ663" s="17"/>
      <c r="CK663" s="17"/>
      <c r="CL663" s="17"/>
      <c r="CM663" s="17"/>
      <c r="CN663" s="17"/>
      <c r="CO663" s="17"/>
      <c r="CP663" s="17"/>
      <c r="CQ663" s="17"/>
      <c r="CR663" s="17"/>
      <c r="CS663" s="17"/>
      <c r="CT663" s="17"/>
      <c r="CU663" s="17"/>
      <c r="CV663" s="17"/>
      <c r="CW663" s="17"/>
      <c r="CX663" s="17"/>
      <c r="CY663" s="17"/>
      <c r="CZ663" s="17"/>
      <c r="DA663" s="17"/>
      <c r="DB663" s="17"/>
      <c r="DC663" s="17"/>
    </row>
    <row r="664" spans="8:107" ht="18" customHeight="1">
      <c r="H664" s="17"/>
      <c r="I664" s="171"/>
      <c r="J664" s="287"/>
      <c r="K664" s="287"/>
      <c r="L664" s="287"/>
      <c r="M664" s="287"/>
      <c r="N664" s="287"/>
      <c r="O664" s="82"/>
      <c r="P664" s="17"/>
      <c r="Q664" s="17"/>
      <c r="R664" s="134"/>
      <c r="S664" s="82"/>
      <c r="T664" s="82"/>
      <c r="U664" s="82"/>
      <c r="V664" s="82"/>
      <c r="W664" s="17"/>
      <c r="X664" s="17"/>
      <c r="Y664" s="17"/>
      <c r="Z664" s="17"/>
      <c r="AA664" s="17"/>
      <c r="AB664" s="17"/>
      <c r="AC664" s="17"/>
      <c r="AD664" s="17"/>
      <c r="AE664" s="17"/>
      <c r="AF664" s="17"/>
      <c r="AG664" s="17"/>
      <c r="AH664" s="17"/>
      <c r="AI664" s="17"/>
      <c r="AJ664" s="17"/>
      <c r="AK664" s="17"/>
      <c r="AL664" s="17"/>
      <c r="AM664" s="17"/>
      <c r="AN664" s="17"/>
      <c r="AO664" s="17"/>
      <c r="AP664" s="17"/>
      <c r="AQ664" s="17"/>
      <c r="AR664" s="17"/>
      <c r="AS664" s="17"/>
      <c r="AT664" s="17"/>
      <c r="AU664" s="17"/>
      <c r="AV664" s="17"/>
      <c r="AW664" s="17"/>
      <c r="AX664" s="17"/>
      <c r="AY664" s="17"/>
      <c r="AZ664" s="17"/>
      <c r="BA664" s="17"/>
      <c r="BB664" s="17"/>
      <c r="BC664" s="17"/>
      <c r="BD664" s="17"/>
      <c r="BE664" s="17"/>
      <c r="BF664" s="17"/>
      <c r="BG664" s="17"/>
      <c r="BH664" s="17"/>
      <c r="BI664" s="17"/>
      <c r="BJ664" s="17"/>
      <c r="BK664" s="17"/>
      <c r="BL664" s="17"/>
      <c r="BM664" s="17"/>
      <c r="BN664" s="17"/>
      <c r="BO664" s="17"/>
      <c r="BP664" s="17"/>
      <c r="BQ664" s="17"/>
      <c r="BR664" s="17"/>
      <c r="BS664" s="17"/>
      <c r="BT664" s="17"/>
      <c r="BU664" s="17"/>
      <c r="BV664" s="17"/>
      <c r="BW664" s="17"/>
      <c r="BX664" s="17"/>
      <c r="BY664" s="17"/>
      <c r="BZ664" s="17"/>
      <c r="CA664" s="17"/>
      <c r="CB664" s="17"/>
      <c r="CC664" s="17"/>
      <c r="CD664" s="17"/>
      <c r="CE664" s="17"/>
      <c r="CF664" s="17"/>
      <c r="CG664" s="17"/>
      <c r="CH664" s="17"/>
      <c r="CI664" s="17"/>
      <c r="CJ664" s="17"/>
      <c r="CK664" s="17"/>
      <c r="CL664" s="17"/>
      <c r="CM664" s="17"/>
      <c r="CN664" s="17"/>
      <c r="CO664" s="17"/>
      <c r="CP664" s="17"/>
      <c r="CQ664" s="17"/>
      <c r="CR664" s="17"/>
      <c r="CS664" s="17"/>
      <c r="CT664" s="17"/>
      <c r="CU664" s="17"/>
      <c r="CV664" s="17"/>
      <c r="CW664" s="17"/>
      <c r="CX664" s="17"/>
      <c r="CY664" s="17"/>
      <c r="CZ664" s="17"/>
      <c r="DA664" s="17"/>
      <c r="DB664" s="17"/>
      <c r="DC664" s="17"/>
    </row>
    <row r="665" spans="8:107" ht="18" customHeight="1">
      <c r="H665" s="17"/>
      <c r="I665" s="171"/>
      <c r="J665" s="287"/>
      <c r="K665" s="287"/>
      <c r="L665" s="287"/>
      <c r="M665" s="287"/>
      <c r="N665" s="287"/>
      <c r="O665" s="82"/>
      <c r="P665" s="17"/>
      <c r="Q665" s="17"/>
      <c r="R665" s="134"/>
      <c r="S665" s="82"/>
      <c r="T665" s="82"/>
      <c r="U665" s="82"/>
      <c r="V665" s="82"/>
      <c r="W665" s="17"/>
      <c r="X665" s="17"/>
      <c r="Y665" s="17"/>
      <c r="Z665" s="17"/>
      <c r="AA665" s="17"/>
      <c r="AB665" s="17"/>
      <c r="AC665" s="17"/>
      <c r="AD665" s="17"/>
      <c r="AE665" s="17"/>
      <c r="AF665" s="17"/>
      <c r="AG665" s="17"/>
      <c r="AH665" s="17"/>
      <c r="AI665" s="17"/>
      <c r="AJ665" s="17"/>
      <c r="AK665" s="17"/>
      <c r="AL665" s="17"/>
      <c r="AM665" s="17"/>
      <c r="AN665" s="17"/>
      <c r="AO665" s="17"/>
      <c r="AP665" s="17"/>
      <c r="AQ665" s="17"/>
      <c r="AR665" s="17"/>
      <c r="AS665" s="17"/>
      <c r="AT665" s="17"/>
      <c r="AU665" s="17"/>
      <c r="AV665" s="17"/>
      <c r="AW665" s="17"/>
      <c r="AX665" s="17"/>
      <c r="AY665" s="17"/>
      <c r="AZ665" s="17"/>
      <c r="BA665" s="17"/>
      <c r="BB665" s="17"/>
      <c r="BC665" s="17"/>
      <c r="BD665" s="17"/>
      <c r="BE665" s="17"/>
      <c r="BF665" s="17"/>
      <c r="BG665" s="17"/>
      <c r="BH665" s="17"/>
      <c r="BI665" s="17"/>
      <c r="BJ665" s="17"/>
      <c r="BK665" s="17"/>
      <c r="BL665" s="17"/>
      <c r="BM665" s="17"/>
      <c r="BN665" s="17"/>
      <c r="BO665" s="17"/>
      <c r="BP665" s="17"/>
      <c r="BQ665" s="17"/>
      <c r="BR665" s="17"/>
      <c r="BS665" s="17"/>
      <c r="BT665" s="17"/>
      <c r="BU665" s="17"/>
      <c r="BV665" s="17"/>
      <c r="BW665" s="17"/>
      <c r="BX665" s="17"/>
      <c r="BY665" s="17"/>
      <c r="BZ665" s="17"/>
      <c r="CA665" s="17"/>
      <c r="CB665" s="17"/>
      <c r="CC665" s="17"/>
      <c r="CD665" s="17"/>
      <c r="CE665" s="17"/>
      <c r="CF665" s="17"/>
      <c r="CG665" s="17"/>
      <c r="CH665" s="17"/>
      <c r="CI665" s="17"/>
      <c r="CJ665" s="17"/>
      <c r="CK665" s="17"/>
      <c r="CL665" s="17"/>
      <c r="CM665" s="17"/>
      <c r="CN665" s="17"/>
      <c r="CO665" s="17"/>
      <c r="CP665" s="17"/>
      <c r="CQ665" s="17"/>
      <c r="CR665" s="17"/>
      <c r="CS665" s="17"/>
      <c r="CT665" s="17"/>
      <c r="CU665" s="17"/>
      <c r="CV665" s="17"/>
      <c r="CW665" s="17"/>
      <c r="CX665" s="17"/>
      <c r="CY665" s="17"/>
      <c r="CZ665" s="17"/>
      <c r="DA665" s="17"/>
      <c r="DB665" s="17"/>
      <c r="DC665" s="17"/>
    </row>
    <row r="666" spans="8:107" ht="18" customHeight="1">
      <c r="H666" s="17"/>
      <c r="I666" s="171"/>
      <c r="J666" s="287"/>
      <c r="K666" s="287"/>
      <c r="L666" s="287"/>
      <c r="M666" s="287"/>
      <c r="N666" s="287"/>
      <c r="O666" s="82"/>
      <c r="P666" s="17"/>
      <c r="Q666" s="17"/>
      <c r="R666" s="134"/>
      <c r="S666" s="82"/>
      <c r="T666" s="82"/>
      <c r="U666" s="82"/>
      <c r="V666" s="82"/>
      <c r="W666" s="17"/>
      <c r="X666" s="17"/>
      <c r="Y666" s="17"/>
      <c r="Z666" s="17"/>
      <c r="AA666" s="17"/>
      <c r="AB666" s="17"/>
      <c r="AC666" s="17"/>
      <c r="AD666" s="17"/>
      <c r="AE666" s="17"/>
      <c r="AF666" s="17"/>
      <c r="AG666" s="17"/>
      <c r="AH666" s="17"/>
      <c r="AI666" s="17"/>
      <c r="AJ666" s="17"/>
      <c r="AK666" s="17"/>
      <c r="AL666" s="17"/>
      <c r="AM666" s="17"/>
      <c r="AN666" s="17"/>
      <c r="AO666" s="17"/>
      <c r="AP666" s="17"/>
      <c r="AQ666" s="17"/>
      <c r="AR666" s="17"/>
      <c r="AS666" s="17"/>
      <c r="AT666" s="17"/>
      <c r="AU666" s="17"/>
      <c r="AV666" s="17"/>
      <c r="AW666" s="17"/>
      <c r="AX666" s="17"/>
      <c r="AY666" s="17"/>
      <c r="AZ666" s="17"/>
      <c r="BA666" s="17"/>
      <c r="BB666" s="17"/>
      <c r="BC666" s="17"/>
      <c r="BD666" s="17"/>
      <c r="BE666" s="17"/>
      <c r="BF666" s="17"/>
      <c r="BG666" s="17"/>
      <c r="BH666" s="17"/>
      <c r="BI666" s="17"/>
      <c r="BJ666" s="17"/>
      <c r="BK666" s="17"/>
      <c r="BL666" s="17"/>
      <c r="BM666" s="17"/>
      <c r="BN666" s="17"/>
      <c r="BO666" s="17"/>
      <c r="BP666" s="17"/>
      <c r="BQ666" s="17"/>
      <c r="BR666" s="17"/>
      <c r="BS666" s="17"/>
      <c r="BT666" s="17"/>
      <c r="BU666" s="17"/>
      <c r="BV666" s="17"/>
      <c r="BW666" s="17"/>
      <c r="BX666" s="17"/>
      <c r="BY666" s="17"/>
      <c r="BZ666" s="17"/>
      <c r="CA666" s="17"/>
      <c r="CB666" s="17"/>
      <c r="CC666" s="17"/>
      <c r="CD666" s="17"/>
      <c r="CE666" s="17"/>
      <c r="CF666" s="17"/>
      <c r="CG666" s="17"/>
      <c r="CH666" s="17"/>
      <c r="CI666" s="17"/>
      <c r="CJ666" s="17"/>
      <c r="CK666" s="17"/>
      <c r="CL666" s="17"/>
      <c r="CM666" s="17"/>
      <c r="CN666" s="17"/>
      <c r="CO666" s="17"/>
      <c r="CP666" s="17"/>
      <c r="CQ666" s="17"/>
      <c r="CR666" s="17"/>
      <c r="CS666" s="17"/>
      <c r="CT666" s="17"/>
      <c r="CU666" s="17"/>
      <c r="CV666" s="17"/>
      <c r="CW666" s="17"/>
      <c r="CX666" s="17"/>
      <c r="CY666" s="17"/>
      <c r="CZ666" s="17"/>
      <c r="DA666" s="17"/>
      <c r="DB666" s="17"/>
      <c r="DC666" s="17"/>
    </row>
    <row r="667" spans="8:107" ht="18" customHeight="1">
      <c r="H667" s="17"/>
      <c r="I667" s="171"/>
      <c r="J667" s="287"/>
      <c r="K667" s="287"/>
      <c r="L667" s="287"/>
      <c r="M667" s="287"/>
      <c r="N667" s="287"/>
      <c r="O667" s="82"/>
      <c r="P667" s="17"/>
      <c r="Q667" s="17"/>
      <c r="R667" s="134"/>
      <c r="S667" s="82"/>
      <c r="T667" s="82"/>
      <c r="U667" s="82"/>
      <c r="V667" s="82"/>
      <c r="W667" s="17"/>
      <c r="X667" s="17"/>
      <c r="Y667" s="17"/>
      <c r="Z667" s="17"/>
      <c r="AA667" s="17"/>
      <c r="AB667" s="17"/>
      <c r="AC667" s="17"/>
      <c r="AD667" s="17"/>
      <c r="AE667" s="17"/>
      <c r="AF667" s="17"/>
      <c r="AG667" s="17"/>
      <c r="AH667" s="17"/>
      <c r="AI667" s="17"/>
      <c r="AJ667" s="17"/>
      <c r="AK667" s="17"/>
      <c r="AL667" s="17"/>
      <c r="AM667" s="17"/>
      <c r="AN667" s="17"/>
      <c r="AO667" s="17"/>
      <c r="AP667" s="17"/>
      <c r="AQ667" s="17"/>
      <c r="AR667" s="17"/>
      <c r="AS667" s="17"/>
      <c r="AT667" s="17"/>
      <c r="AU667" s="17"/>
      <c r="AV667" s="17"/>
      <c r="AW667" s="17"/>
      <c r="AX667" s="17"/>
      <c r="AY667" s="17"/>
      <c r="AZ667" s="17"/>
      <c r="BA667" s="17"/>
      <c r="BB667" s="17"/>
      <c r="BC667" s="17"/>
      <c r="BD667" s="17"/>
      <c r="BE667" s="17"/>
      <c r="BF667" s="17"/>
      <c r="BG667" s="17"/>
      <c r="BH667" s="17"/>
      <c r="BI667" s="17"/>
      <c r="BJ667" s="17"/>
      <c r="BK667" s="17"/>
      <c r="BL667" s="17"/>
      <c r="BM667" s="17"/>
      <c r="BN667" s="17"/>
      <c r="BO667" s="17"/>
      <c r="BP667" s="17"/>
      <c r="BQ667" s="17"/>
      <c r="BR667" s="17"/>
      <c r="BS667" s="17"/>
      <c r="BT667" s="17"/>
      <c r="BU667" s="17"/>
      <c r="BV667" s="17"/>
      <c r="BW667" s="17"/>
      <c r="BX667" s="17"/>
      <c r="BY667" s="17"/>
      <c r="BZ667" s="17"/>
      <c r="CA667" s="17"/>
      <c r="CB667" s="17"/>
      <c r="CC667" s="17"/>
      <c r="CD667" s="17"/>
      <c r="CE667" s="17"/>
      <c r="CF667" s="17"/>
      <c r="CG667" s="17"/>
      <c r="CH667" s="17"/>
      <c r="CI667" s="17"/>
      <c r="CJ667" s="17"/>
      <c r="CK667" s="17"/>
      <c r="CL667" s="17"/>
      <c r="CM667" s="17"/>
      <c r="CN667" s="17"/>
      <c r="CO667" s="17"/>
      <c r="CP667" s="17"/>
      <c r="CQ667" s="17"/>
      <c r="CR667" s="17"/>
      <c r="CS667" s="17"/>
      <c r="CT667" s="17"/>
      <c r="CU667" s="17"/>
      <c r="CV667" s="17"/>
      <c r="CW667" s="17"/>
      <c r="CX667" s="17"/>
      <c r="CY667" s="17"/>
      <c r="CZ667" s="17"/>
      <c r="DA667" s="17"/>
      <c r="DB667" s="17"/>
      <c r="DC667" s="17"/>
    </row>
    <row r="668" spans="8:107" ht="18" customHeight="1">
      <c r="H668" s="17"/>
      <c r="I668" s="171"/>
      <c r="J668" s="287"/>
      <c r="K668" s="287"/>
      <c r="L668" s="287"/>
      <c r="M668" s="287"/>
      <c r="N668" s="287"/>
      <c r="O668" s="82"/>
      <c r="P668" s="17"/>
      <c r="Q668" s="17"/>
      <c r="R668" s="134"/>
      <c r="S668" s="82"/>
      <c r="T668" s="82"/>
      <c r="U668" s="82"/>
      <c r="V668" s="82"/>
      <c r="W668" s="17"/>
      <c r="X668" s="17"/>
      <c r="Y668" s="17"/>
      <c r="Z668" s="17"/>
      <c r="AA668" s="17"/>
      <c r="AB668" s="17"/>
      <c r="AC668" s="17"/>
      <c r="AD668" s="17"/>
      <c r="AE668" s="17"/>
      <c r="AF668" s="17"/>
      <c r="AG668" s="17"/>
      <c r="AH668" s="17"/>
      <c r="AI668" s="17"/>
      <c r="AJ668" s="17"/>
      <c r="AK668" s="17"/>
      <c r="AL668" s="17"/>
      <c r="AM668" s="17"/>
      <c r="AN668" s="17"/>
      <c r="AO668" s="17"/>
      <c r="AP668" s="17"/>
      <c r="AQ668" s="17"/>
      <c r="AR668" s="17"/>
      <c r="AS668" s="17"/>
      <c r="AT668" s="17"/>
      <c r="AU668" s="17"/>
      <c r="AV668" s="17"/>
      <c r="AW668" s="17"/>
      <c r="AX668" s="17"/>
      <c r="AY668" s="17"/>
      <c r="AZ668" s="17"/>
      <c r="BA668" s="17"/>
      <c r="BB668" s="17"/>
      <c r="BC668" s="17"/>
      <c r="BD668" s="17"/>
      <c r="BE668" s="17"/>
      <c r="BF668" s="17"/>
      <c r="BG668" s="17"/>
      <c r="BH668" s="17"/>
      <c r="BI668" s="17"/>
      <c r="BJ668" s="17"/>
      <c r="BK668" s="17"/>
      <c r="BL668" s="17"/>
      <c r="BM668" s="17"/>
      <c r="BN668" s="17"/>
      <c r="BO668" s="17"/>
      <c r="BP668" s="17"/>
      <c r="BQ668" s="17"/>
      <c r="BR668" s="17"/>
      <c r="BS668" s="17"/>
      <c r="BT668" s="17"/>
      <c r="BU668" s="17"/>
      <c r="BV668" s="17"/>
      <c r="BW668" s="17"/>
      <c r="BX668" s="17"/>
      <c r="BY668" s="17"/>
      <c r="BZ668" s="17"/>
      <c r="CA668" s="17"/>
      <c r="CB668" s="17"/>
      <c r="CC668" s="17"/>
      <c r="CD668" s="17"/>
      <c r="CE668" s="17"/>
      <c r="CF668" s="17"/>
      <c r="CG668" s="17"/>
      <c r="CH668" s="17"/>
      <c r="CI668" s="17"/>
      <c r="CJ668" s="17"/>
      <c r="CK668" s="17"/>
      <c r="CL668" s="17"/>
      <c r="CM668" s="17"/>
      <c r="CN668" s="17"/>
      <c r="CO668" s="17"/>
      <c r="CP668" s="17"/>
      <c r="CQ668" s="17"/>
      <c r="CR668" s="17"/>
      <c r="CS668" s="17"/>
      <c r="CT668" s="17"/>
      <c r="CU668" s="17"/>
      <c r="CV668" s="17"/>
      <c r="CW668" s="17"/>
      <c r="CX668" s="17"/>
      <c r="CY668" s="17"/>
      <c r="CZ668" s="17"/>
      <c r="DA668" s="17"/>
      <c r="DB668" s="17"/>
      <c r="DC668" s="17"/>
    </row>
    <row r="669" spans="8:107" ht="18" customHeight="1">
      <c r="H669" s="17"/>
      <c r="I669" s="171"/>
      <c r="J669" s="287"/>
      <c r="K669" s="287"/>
      <c r="L669" s="287"/>
      <c r="M669" s="287"/>
      <c r="N669" s="287"/>
      <c r="O669" s="82"/>
      <c r="P669" s="17"/>
      <c r="Q669" s="17"/>
      <c r="R669" s="134"/>
      <c r="S669" s="82"/>
      <c r="T669" s="82"/>
      <c r="U669" s="82"/>
      <c r="V669" s="82"/>
      <c r="W669" s="17"/>
      <c r="X669" s="17"/>
      <c r="Y669" s="17"/>
      <c r="Z669" s="17"/>
      <c r="AA669" s="17"/>
      <c r="AB669" s="17"/>
      <c r="AC669" s="17"/>
      <c r="AD669" s="17"/>
      <c r="AE669" s="17"/>
      <c r="AF669" s="17"/>
      <c r="AG669" s="17"/>
      <c r="AH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c r="BL669" s="17"/>
      <c r="BM669" s="17"/>
      <c r="BN669" s="17"/>
      <c r="BO669" s="17"/>
      <c r="BP669" s="17"/>
      <c r="BQ669" s="17"/>
      <c r="BR669" s="17"/>
      <c r="BS669" s="17"/>
      <c r="BT669" s="17"/>
      <c r="BU669" s="17"/>
      <c r="BV669" s="17"/>
      <c r="BW669" s="17"/>
      <c r="BX669" s="17"/>
      <c r="BY669" s="17"/>
      <c r="BZ669" s="17"/>
      <c r="CA669" s="17"/>
      <c r="CB669" s="17"/>
      <c r="CC669" s="17"/>
      <c r="CD669" s="17"/>
      <c r="CE669" s="17"/>
      <c r="CF669" s="17"/>
      <c r="CG669" s="17"/>
      <c r="CH669" s="17"/>
      <c r="CI669" s="17"/>
      <c r="CJ669" s="17"/>
      <c r="CK669" s="17"/>
      <c r="CL669" s="17"/>
      <c r="CM669" s="17"/>
      <c r="CN669" s="17"/>
      <c r="CO669" s="17"/>
      <c r="CP669" s="17"/>
      <c r="CQ669" s="17"/>
      <c r="CR669" s="17"/>
      <c r="CS669" s="17"/>
      <c r="CT669" s="17"/>
      <c r="CU669" s="17"/>
      <c r="CV669" s="17"/>
      <c r="CW669" s="17"/>
      <c r="CX669" s="17"/>
      <c r="CY669" s="17"/>
      <c r="CZ669" s="17"/>
      <c r="DA669" s="17"/>
      <c r="DB669" s="17"/>
      <c r="DC669" s="17"/>
    </row>
    <row r="670" spans="8:107" ht="18" customHeight="1">
      <c r="H670" s="17"/>
      <c r="I670" s="171"/>
      <c r="J670" s="287"/>
      <c r="K670" s="287"/>
      <c r="L670" s="287"/>
      <c r="M670" s="287"/>
      <c r="N670" s="287"/>
      <c r="O670" s="82"/>
      <c r="P670" s="17"/>
      <c r="Q670" s="17"/>
      <c r="R670" s="134"/>
      <c r="S670" s="82"/>
      <c r="T670" s="82"/>
      <c r="U670" s="82"/>
      <c r="V670" s="82"/>
      <c r="W670" s="17"/>
      <c r="X670" s="17"/>
      <c r="Y670" s="17"/>
      <c r="Z670" s="17"/>
      <c r="AA670" s="17"/>
      <c r="AB670" s="17"/>
      <c r="AC670" s="17"/>
      <c r="AD670" s="17"/>
      <c r="AE670" s="17"/>
      <c r="AF670" s="17"/>
      <c r="AG670" s="17"/>
      <c r="AH670" s="17"/>
      <c r="AI670" s="17"/>
      <c r="AJ670" s="17"/>
      <c r="AK670" s="17"/>
      <c r="AL670" s="17"/>
      <c r="AM670" s="17"/>
      <c r="AN670" s="17"/>
      <c r="AO670" s="17"/>
      <c r="AP670" s="17"/>
      <c r="AQ670" s="17"/>
      <c r="AR670" s="17"/>
      <c r="AS670" s="17"/>
      <c r="AT670" s="17"/>
      <c r="AU670" s="17"/>
      <c r="AV670" s="17"/>
      <c r="AW670" s="17"/>
      <c r="AX670" s="17"/>
      <c r="AY670" s="17"/>
      <c r="AZ670" s="17"/>
      <c r="BA670" s="17"/>
      <c r="BB670" s="17"/>
      <c r="BC670" s="17"/>
      <c r="BD670" s="17"/>
      <c r="BE670" s="17"/>
      <c r="BF670" s="17"/>
      <c r="BG670" s="17"/>
      <c r="BH670" s="17"/>
      <c r="BI670" s="17"/>
      <c r="BJ670" s="17"/>
      <c r="BK670" s="17"/>
      <c r="BL670" s="17"/>
      <c r="BM670" s="17"/>
      <c r="BN670" s="17"/>
      <c r="BO670" s="17"/>
      <c r="BP670" s="17"/>
      <c r="BQ670" s="17"/>
      <c r="BR670" s="17"/>
      <c r="BS670" s="17"/>
      <c r="BT670" s="17"/>
      <c r="BU670" s="17"/>
      <c r="BV670" s="17"/>
      <c r="BW670" s="17"/>
      <c r="BX670" s="17"/>
      <c r="BY670" s="17"/>
      <c r="BZ670" s="17"/>
      <c r="CA670" s="17"/>
      <c r="CB670" s="17"/>
      <c r="CC670" s="17"/>
      <c r="CD670" s="17"/>
      <c r="CE670" s="17"/>
      <c r="CF670" s="17"/>
      <c r="CG670" s="17"/>
      <c r="CH670" s="17"/>
      <c r="CI670" s="17"/>
      <c r="CJ670" s="17"/>
      <c r="CK670" s="17"/>
      <c r="CL670" s="17"/>
      <c r="CM670" s="17"/>
      <c r="CN670" s="17"/>
      <c r="CO670" s="17"/>
      <c r="CP670" s="17"/>
      <c r="CQ670" s="17"/>
      <c r="CR670" s="17"/>
      <c r="CS670" s="17"/>
      <c r="CT670" s="17"/>
      <c r="CU670" s="17"/>
      <c r="CV670" s="17"/>
      <c r="CW670" s="17"/>
      <c r="CX670" s="17"/>
      <c r="CY670" s="17"/>
      <c r="CZ670" s="17"/>
      <c r="DA670" s="17"/>
      <c r="DB670" s="17"/>
      <c r="DC670" s="17"/>
    </row>
    <row r="671" spans="8:107" ht="18" customHeight="1">
      <c r="H671" s="17"/>
      <c r="I671" s="171"/>
      <c r="J671" s="287"/>
      <c r="K671" s="287"/>
      <c r="L671" s="287"/>
      <c r="M671" s="287"/>
      <c r="N671" s="287"/>
      <c r="O671" s="82"/>
      <c r="P671" s="17"/>
      <c r="Q671" s="17"/>
      <c r="R671" s="134"/>
      <c r="S671" s="82"/>
      <c r="T671" s="82"/>
      <c r="U671" s="82"/>
      <c r="V671" s="82"/>
      <c r="W671" s="17"/>
      <c r="X671" s="17"/>
      <c r="Y671" s="17"/>
      <c r="Z671" s="17"/>
      <c r="AA671" s="17"/>
      <c r="AB671" s="17"/>
      <c r="AC671" s="17"/>
      <c r="AD671" s="17"/>
      <c r="AE671" s="17"/>
      <c r="AF671" s="17"/>
      <c r="AG671" s="17"/>
      <c r="AH671" s="17"/>
      <c r="AI671" s="17"/>
      <c r="AJ671" s="17"/>
      <c r="AK671" s="17"/>
      <c r="AL671" s="17"/>
      <c r="AM671" s="17"/>
      <c r="AN671" s="17"/>
      <c r="AO671" s="17"/>
      <c r="AP671" s="17"/>
      <c r="AQ671" s="17"/>
      <c r="AR671" s="17"/>
      <c r="AS671" s="17"/>
      <c r="AT671" s="17"/>
      <c r="AU671" s="17"/>
      <c r="AV671" s="17"/>
      <c r="AW671" s="17"/>
      <c r="AX671" s="17"/>
      <c r="AY671" s="17"/>
      <c r="AZ671" s="17"/>
      <c r="BA671" s="17"/>
      <c r="BB671" s="17"/>
      <c r="BC671" s="17"/>
      <c r="BD671" s="17"/>
      <c r="BE671" s="17"/>
      <c r="BF671" s="17"/>
      <c r="BG671" s="17"/>
      <c r="BH671" s="17"/>
      <c r="BI671" s="17"/>
      <c r="BJ671" s="17"/>
      <c r="BK671" s="17"/>
      <c r="BL671" s="17"/>
      <c r="BM671" s="17"/>
      <c r="BN671" s="17"/>
      <c r="BO671" s="17"/>
      <c r="BP671" s="17"/>
      <c r="BQ671" s="17"/>
      <c r="BR671" s="17"/>
      <c r="BS671" s="17"/>
      <c r="BT671" s="17"/>
      <c r="BU671" s="17"/>
      <c r="BV671" s="17"/>
      <c r="BW671" s="17"/>
      <c r="BX671" s="17"/>
      <c r="BY671" s="17"/>
      <c r="BZ671" s="17"/>
      <c r="CA671" s="17"/>
      <c r="CB671" s="17"/>
      <c r="CC671" s="17"/>
      <c r="CD671" s="17"/>
      <c r="CE671" s="17"/>
      <c r="CF671" s="17"/>
      <c r="CG671" s="17"/>
      <c r="CH671" s="17"/>
      <c r="CI671" s="17"/>
      <c r="CJ671" s="17"/>
      <c r="CK671" s="17"/>
      <c r="CL671" s="17"/>
      <c r="CM671" s="17"/>
      <c r="CN671" s="17"/>
      <c r="CO671" s="17"/>
      <c r="CP671" s="17"/>
      <c r="CQ671" s="17"/>
      <c r="CR671" s="17"/>
      <c r="CS671" s="17"/>
      <c r="CT671" s="17"/>
      <c r="CU671" s="17"/>
      <c r="CV671" s="17"/>
      <c r="CW671" s="17"/>
      <c r="CX671" s="17"/>
      <c r="CY671" s="17"/>
      <c r="CZ671" s="17"/>
      <c r="DA671" s="17"/>
      <c r="DB671" s="17"/>
      <c r="DC671" s="17"/>
    </row>
    <row r="672" spans="8:107" ht="18" customHeight="1">
      <c r="H672" s="17"/>
      <c r="I672" s="171"/>
      <c r="J672" s="287"/>
      <c r="K672" s="287"/>
      <c r="L672" s="287"/>
      <c r="M672" s="287"/>
      <c r="N672" s="287"/>
      <c r="O672" s="82"/>
      <c r="P672" s="17"/>
      <c r="Q672" s="17"/>
      <c r="R672" s="134"/>
      <c r="S672" s="82"/>
      <c r="T672" s="82"/>
      <c r="U672" s="82"/>
      <c r="V672" s="82"/>
      <c r="W672" s="17"/>
      <c r="X672" s="17"/>
      <c r="Y672" s="17"/>
      <c r="Z672" s="17"/>
      <c r="AA672" s="17"/>
      <c r="AB672" s="17"/>
      <c r="AC672" s="17"/>
      <c r="AD672" s="17"/>
      <c r="AE672" s="17"/>
      <c r="AF672" s="17"/>
      <c r="AG672" s="17"/>
      <c r="AH672" s="17"/>
      <c r="AI672" s="17"/>
      <c r="AJ672" s="17"/>
      <c r="AK672" s="17"/>
      <c r="AL672" s="17"/>
      <c r="AM672" s="17"/>
      <c r="AN672" s="17"/>
      <c r="AO672" s="17"/>
      <c r="AP672" s="17"/>
      <c r="AQ672" s="17"/>
      <c r="AR672" s="17"/>
      <c r="AS672" s="17"/>
      <c r="AT672" s="17"/>
      <c r="AU672" s="17"/>
      <c r="AV672" s="17"/>
      <c r="AW672" s="17"/>
      <c r="AX672" s="17"/>
      <c r="AY672" s="17"/>
      <c r="AZ672" s="17"/>
      <c r="BA672" s="17"/>
      <c r="BB672" s="17"/>
      <c r="BC672" s="17"/>
      <c r="BD672" s="17"/>
      <c r="BE672" s="17"/>
      <c r="BF672" s="17"/>
      <c r="BG672" s="17"/>
      <c r="BH672" s="17"/>
      <c r="BI672" s="17"/>
      <c r="BJ672" s="17"/>
      <c r="BK672" s="17"/>
      <c r="BL672" s="17"/>
      <c r="BM672" s="17"/>
      <c r="BN672" s="17"/>
      <c r="BO672" s="17"/>
      <c r="BP672" s="17"/>
      <c r="BQ672" s="17"/>
      <c r="BR672" s="17"/>
      <c r="BS672" s="17"/>
      <c r="BT672" s="17"/>
      <c r="BU672" s="17"/>
      <c r="BV672" s="17"/>
      <c r="BW672" s="17"/>
      <c r="BX672" s="17"/>
      <c r="BY672" s="17"/>
      <c r="BZ672" s="17"/>
      <c r="CA672" s="17"/>
      <c r="CB672" s="17"/>
      <c r="CC672" s="17"/>
      <c r="CD672" s="17"/>
      <c r="CE672" s="17"/>
      <c r="CF672" s="17"/>
      <c r="CG672" s="17"/>
      <c r="CH672" s="17"/>
      <c r="CI672" s="17"/>
      <c r="CJ672" s="17"/>
      <c r="CK672" s="17"/>
      <c r="CL672" s="17"/>
      <c r="CM672" s="17"/>
      <c r="CN672" s="17"/>
      <c r="CO672" s="17"/>
      <c r="CP672" s="17"/>
      <c r="CQ672" s="17"/>
      <c r="CR672" s="17"/>
      <c r="CS672" s="17"/>
      <c r="CT672" s="17"/>
      <c r="CU672" s="17"/>
      <c r="CV672" s="17"/>
      <c r="CW672" s="17"/>
      <c r="CX672" s="17"/>
      <c r="CY672" s="17"/>
      <c r="CZ672" s="17"/>
      <c r="DA672" s="17"/>
      <c r="DB672" s="17"/>
      <c r="DC672" s="17"/>
    </row>
    <row r="673" spans="8:107" ht="18" customHeight="1">
      <c r="H673" s="17"/>
      <c r="I673" s="171"/>
      <c r="J673" s="287"/>
      <c r="K673" s="287"/>
      <c r="L673" s="287"/>
      <c r="M673" s="287"/>
      <c r="N673" s="287"/>
      <c r="O673" s="82"/>
      <c r="P673" s="17"/>
      <c r="Q673" s="17"/>
      <c r="R673" s="134"/>
      <c r="S673" s="82"/>
      <c r="T673" s="82"/>
      <c r="U673" s="82"/>
      <c r="V673" s="82"/>
      <c r="W673" s="17"/>
      <c r="X673" s="17"/>
      <c r="Y673" s="17"/>
      <c r="Z673" s="17"/>
      <c r="AA673" s="17"/>
      <c r="AB673" s="17"/>
      <c r="AC673" s="17"/>
      <c r="AD673" s="17"/>
      <c r="AE673" s="17"/>
      <c r="AF673" s="17"/>
      <c r="AG673" s="17"/>
      <c r="AH673" s="17"/>
      <c r="AI673" s="17"/>
      <c r="AJ673" s="17"/>
      <c r="AK673" s="17"/>
      <c r="AL673" s="17"/>
      <c r="AM673" s="17"/>
      <c r="AN673" s="17"/>
      <c r="AO673" s="17"/>
      <c r="AP673" s="17"/>
      <c r="AQ673" s="17"/>
      <c r="AR673" s="17"/>
      <c r="AS673" s="17"/>
      <c r="AT673" s="17"/>
      <c r="AU673" s="17"/>
      <c r="AV673" s="17"/>
      <c r="AW673" s="17"/>
      <c r="AX673" s="17"/>
      <c r="AY673" s="17"/>
      <c r="AZ673" s="17"/>
      <c r="BA673" s="17"/>
      <c r="BB673" s="17"/>
      <c r="BC673" s="17"/>
      <c r="BD673" s="17"/>
      <c r="BE673" s="17"/>
      <c r="BF673" s="17"/>
      <c r="BG673" s="17"/>
      <c r="BH673" s="17"/>
      <c r="BI673" s="17"/>
      <c r="BJ673" s="17"/>
      <c r="BK673" s="17"/>
      <c r="BL673" s="17"/>
      <c r="BM673" s="17"/>
      <c r="BN673" s="17"/>
      <c r="BO673" s="17"/>
      <c r="BP673" s="17"/>
      <c r="BQ673" s="17"/>
      <c r="BR673" s="17"/>
      <c r="BS673" s="17"/>
      <c r="BT673" s="17"/>
      <c r="BU673" s="17"/>
      <c r="BV673" s="17"/>
      <c r="BW673" s="17"/>
      <c r="BX673" s="17"/>
      <c r="BY673" s="17"/>
      <c r="BZ673" s="17"/>
      <c r="CA673" s="17"/>
      <c r="CB673" s="17"/>
      <c r="CC673" s="17"/>
      <c r="CD673" s="17"/>
      <c r="CE673" s="17"/>
      <c r="CF673" s="17"/>
      <c r="CG673" s="17"/>
      <c r="CH673" s="17"/>
      <c r="CI673" s="17"/>
      <c r="CJ673" s="17"/>
      <c r="CK673" s="17"/>
      <c r="CL673" s="17"/>
      <c r="CM673" s="17"/>
      <c r="CN673" s="17"/>
      <c r="CO673" s="17"/>
      <c r="CP673" s="17"/>
      <c r="CQ673" s="17"/>
      <c r="CR673" s="17"/>
      <c r="CS673" s="17"/>
      <c r="CT673" s="17"/>
      <c r="CU673" s="17"/>
      <c r="CV673" s="17"/>
      <c r="CW673" s="17"/>
      <c r="CX673" s="17"/>
      <c r="CY673" s="17"/>
      <c r="CZ673" s="17"/>
      <c r="DA673" s="17"/>
      <c r="DB673" s="17"/>
      <c r="DC673" s="17"/>
    </row>
    <row r="674" spans="8:107" ht="18" customHeight="1">
      <c r="H674" s="17"/>
      <c r="I674" s="171"/>
      <c r="J674" s="287"/>
      <c r="K674" s="287"/>
      <c r="L674" s="287"/>
      <c r="M674" s="287"/>
      <c r="N674" s="287"/>
      <c r="O674" s="82"/>
      <c r="P674" s="17"/>
      <c r="Q674" s="17"/>
      <c r="R674" s="134"/>
      <c r="S674" s="82"/>
      <c r="T674" s="82"/>
      <c r="U674" s="82"/>
      <c r="V674" s="82"/>
      <c r="W674" s="17"/>
      <c r="X674" s="17"/>
      <c r="Y674" s="17"/>
      <c r="Z674" s="17"/>
      <c r="AA674" s="17"/>
      <c r="AB674" s="17"/>
      <c r="AC674" s="17"/>
      <c r="AD674" s="17"/>
      <c r="AE674" s="17"/>
      <c r="AF674" s="17"/>
      <c r="AG674" s="17"/>
      <c r="AH674" s="17"/>
      <c r="AI674" s="17"/>
      <c r="AJ674" s="17"/>
      <c r="AK674" s="17"/>
      <c r="AL674" s="17"/>
      <c r="AM674" s="17"/>
      <c r="AN674" s="17"/>
      <c r="AO674" s="17"/>
      <c r="AP674" s="17"/>
      <c r="AQ674" s="17"/>
      <c r="AR674" s="17"/>
      <c r="AS674" s="17"/>
      <c r="AT674" s="17"/>
      <c r="AU674" s="17"/>
      <c r="AV674" s="17"/>
      <c r="AW674" s="17"/>
      <c r="AX674" s="17"/>
      <c r="AY674" s="17"/>
      <c r="AZ674" s="17"/>
      <c r="BA674" s="17"/>
      <c r="BB674" s="17"/>
      <c r="BC674" s="17"/>
      <c r="BD674" s="17"/>
      <c r="BE674" s="17"/>
      <c r="BF674" s="17"/>
      <c r="BG674" s="17"/>
      <c r="BH674" s="17"/>
      <c r="BI674" s="17"/>
      <c r="BJ674" s="17"/>
      <c r="BK674" s="17"/>
      <c r="BL674" s="17"/>
      <c r="BM674" s="17"/>
      <c r="BN674" s="17"/>
      <c r="BO674" s="17"/>
      <c r="BP674" s="17"/>
      <c r="BQ674" s="17"/>
      <c r="BR674" s="17"/>
      <c r="BS674" s="17"/>
      <c r="BT674" s="17"/>
      <c r="BU674" s="17"/>
      <c r="BV674" s="17"/>
      <c r="BW674" s="17"/>
      <c r="BX674" s="17"/>
      <c r="BY674" s="17"/>
      <c r="BZ674" s="17"/>
      <c r="CA674" s="17"/>
      <c r="CB674" s="17"/>
      <c r="CC674" s="17"/>
      <c r="CD674" s="17"/>
      <c r="CE674" s="17"/>
      <c r="CF674" s="17"/>
      <c r="CG674" s="17"/>
      <c r="CH674" s="17"/>
      <c r="CI674" s="17"/>
      <c r="CJ674" s="17"/>
      <c r="CK674" s="17"/>
      <c r="CL674" s="17"/>
      <c r="CM674" s="17"/>
      <c r="CN674" s="17"/>
      <c r="CO674" s="17"/>
      <c r="CP674" s="17"/>
      <c r="CQ674" s="17"/>
      <c r="CR674" s="17"/>
      <c r="CS674" s="17"/>
      <c r="CT674" s="17"/>
      <c r="CU674" s="17"/>
      <c r="CV674" s="17"/>
      <c r="CW674" s="17"/>
      <c r="CX674" s="17"/>
      <c r="CY674" s="17"/>
      <c r="CZ674" s="17"/>
      <c r="DA674" s="17"/>
      <c r="DB674" s="17"/>
      <c r="DC674" s="17"/>
    </row>
    <row r="675" spans="8:107" ht="18" customHeight="1">
      <c r="H675" s="17"/>
      <c r="I675" s="171"/>
      <c r="J675" s="287"/>
      <c r="K675" s="287"/>
      <c r="L675" s="287"/>
      <c r="M675" s="287"/>
      <c r="N675" s="287"/>
      <c r="O675" s="82"/>
      <c r="P675" s="17"/>
      <c r="Q675" s="17"/>
      <c r="R675" s="134"/>
      <c r="S675" s="82"/>
      <c r="T675" s="82"/>
      <c r="U675" s="82"/>
      <c r="V675" s="82"/>
      <c r="W675" s="17"/>
      <c r="X675" s="17"/>
      <c r="Y675" s="17"/>
      <c r="Z675" s="17"/>
      <c r="AA675" s="17"/>
      <c r="AB675" s="17"/>
      <c r="AC675" s="17"/>
      <c r="AD675" s="17"/>
      <c r="AE675" s="17"/>
      <c r="AF675" s="17"/>
      <c r="AG675" s="17"/>
      <c r="AH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c r="BL675" s="17"/>
      <c r="BM675" s="17"/>
      <c r="BN675" s="17"/>
      <c r="BO675" s="17"/>
      <c r="BP675" s="17"/>
      <c r="BQ675" s="17"/>
      <c r="BR675" s="17"/>
      <c r="BS675" s="17"/>
      <c r="BT675" s="17"/>
      <c r="BU675" s="17"/>
      <c r="BV675" s="17"/>
      <c r="BW675" s="17"/>
      <c r="BX675" s="17"/>
      <c r="BY675" s="17"/>
      <c r="BZ675" s="17"/>
      <c r="CA675" s="17"/>
      <c r="CB675" s="17"/>
      <c r="CC675" s="17"/>
      <c r="CD675" s="17"/>
      <c r="CE675" s="17"/>
      <c r="CF675" s="17"/>
      <c r="CG675" s="17"/>
      <c r="CH675" s="17"/>
      <c r="CI675" s="17"/>
      <c r="CJ675" s="17"/>
      <c r="CK675" s="17"/>
      <c r="CL675" s="17"/>
      <c r="CM675" s="17"/>
      <c r="CN675" s="17"/>
      <c r="CO675" s="17"/>
      <c r="CP675" s="17"/>
      <c r="CQ675" s="17"/>
      <c r="CR675" s="17"/>
      <c r="CS675" s="17"/>
      <c r="CT675" s="17"/>
      <c r="CU675" s="17"/>
      <c r="CV675" s="17"/>
      <c r="CW675" s="17"/>
      <c r="CX675" s="17"/>
      <c r="CY675" s="17"/>
      <c r="CZ675" s="17"/>
      <c r="DA675" s="17"/>
      <c r="DB675" s="17"/>
      <c r="DC675" s="17"/>
    </row>
    <row r="676" spans="8:107" ht="18" customHeight="1">
      <c r="H676" s="17"/>
      <c r="I676" s="171"/>
      <c r="J676" s="287"/>
      <c r="K676" s="287"/>
      <c r="L676" s="287"/>
      <c r="M676" s="287"/>
      <c r="N676" s="287"/>
      <c r="O676" s="82"/>
      <c r="P676" s="17"/>
      <c r="Q676" s="17"/>
      <c r="R676" s="134"/>
      <c r="S676" s="82"/>
      <c r="T676" s="82"/>
      <c r="U676" s="82"/>
      <c r="V676" s="82"/>
      <c r="W676" s="17"/>
      <c r="X676" s="17"/>
      <c r="Y676" s="17"/>
      <c r="Z676" s="17"/>
      <c r="AA676" s="17"/>
      <c r="AB676" s="17"/>
      <c r="AC676" s="17"/>
      <c r="AD676" s="17"/>
      <c r="AE676" s="17"/>
      <c r="AF676" s="17"/>
      <c r="AG676" s="17"/>
      <c r="AH676" s="17"/>
      <c r="AI676" s="17"/>
      <c r="AJ676" s="17"/>
      <c r="AK676" s="17"/>
      <c r="AL676" s="17"/>
      <c r="AM676" s="17"/>
      <c r="AN676" s="17"/>
      <c r="AO676" s="17"/>
      <c r="AP676" s="17"/>
      <c r="AQ676" s="17"/>
      <c r="AR676" s="17"/>
      <c r="AS676" s="17"/>
      <c r="AT676" s="17"/>
      <c r="AU676" s="17"/>
      <c r="AV676" s="17"/>
      <c r="AW676" s="17"/>
      <c r="AX676" s="17"/>
      <c r="AY676" s="17"/>
      <c r="AZ676" s="17"/>
      <c r="BA676" s="17"/>
      <c r="BB676" s="17"/>
      <c r="BC676" s="17"/>
      <c r="BD676" s="17"/>
      <c r="BE676" s="17"/>
      <c r="BF676" s="17"/>
      <c r="BG676" s="17"/>
      <c r="BH676" s="17"/>
      <c r="BI676" s="17"/>
      <c r="BJ676" s="17"/>
      <c r="BK676" s="17"/>
      <c r="BL676" s="17"/>
      <c r="BM676" s="17"/>
      <c r="BN676" s="17"/>
      <c r="BO676" s="17"/>
      <c r="BP676" s="17"/>
      <c r="BQ676" s="17"/>
      <c r="BR676" s="17"/>
      <c r="BS676" s="17"/>
      <c r="BT676" s="17"/>
      <c r="BU676" s="17"/>
      <c r="BV676" s="17"/>
      <c r="BW676" s="17"/>
      <c r="BX676" s="17"/>
      <c r="BY676" s="17"/>
      <c r="BZ676" s="17"/>
      <c r="CA676" s="17"/>
      <c r="CB676" s="17"/>
      <c r="CC676" s="17"/>
      <c r="CD676" s="17"/>
      <c r="CE676" s="17"/>
      <c r="CF676" s="17"/>
      <c r="CG676" s="17"/>
      <c r="CH676" s="17"/>
      <c r="CI676" s="17"/>
      <c r="CJ676" s="17"/>
      <c r="CK676" s="17"/>
      <c r="CL676" s="17"/>
      <c r="CM676" s="17"/>
      <c r="CN676" s="17"/>
      <c r="CO676" s="17"/>
      <c r="CP676" s="17"/>
      <c r="CQ676" s="17"/>
      <c r="CR676" s="17"/>
      <c r="CS676" s="17"/>
      <c r="CT676" s="17"/>
      <c r="CU676" s="17"/>
      <c r="CV676" s="17"/>
      <c r="CW676" s="17"/>
      <c r="CX676" s="17"/>
      <c r="CY676" s="17"/>
      <c r="CZ676" s="17"/>
      <c r="DA676" s="17"/>
      <c r="DB676" s="17"/>
      <c r="DC676" s="17"/>
    </row>
    <row r="677" spans="8:107" ht="18" customHeight="1">
      <c r="H677" s="17"/>
      <c r="I677" s="171"/>
      <c r="J677" s="287"/>
      <c r="K677" s="287"/>
      <c r="L677" s="287"/>
      <c r="M677" s="287"/>
      <c r="N677" s="287"/>
      <c r="O677" s="82"/>
      <c r="P677" s="17"/>
      <c r="Q677" s="17"/>
      <c r="R677" s="134"/>
      <c r="S677" s="82"/>
      <c r="T677" s="82"/>
      <c r="U677" s="82"/>
      <c r="V677" s="82"/>
      <c r="W677" s="17"/>
      <c r="X677" s="17"/>
      <c r="Y677" s="17"/>
      <c r="Z677" s="17"/>
      <c r="AA677" s="17"/>
      <c r="AB677" s="17"/>
      <c r="AC677" s="17"/>
      <c r="AD677" s="17"/>
      <c r="AE677" s="17"/>
      <c r="AF677" s="17"/>
      <c r="AG677" s="17"/>
      <c r="AH677" s="17"/>
      <c r="AI677" s="17"/>
      <c r="AJ677" s="17"/>
      <c r="AK677" s="17"/>
      <c r="AL677" s="17"/>
      <c r="AM677" s="17"/>
      <c r="AN677" s="17"/>
      <c r="AO677" s="17"/>
      <c r="AP677" s="17"/>
      <c r="AQ677" s="17"/>
      <c r="AR677" s="17"/>
      <c r="AS677" s="17"/>
      <c r="AT677" s="17"/>
      <c r="AU677" s="17"/>
      <c r="AV677" s="17"/>
      <c r="AW677" s="17"/>
      <c r="AX677" s="17"/>
      <c r="AY677" s="17"/>
      <c r="AZ677" s="17"/>
      <c r="BA677" s="17"/>
      <c r="BB677" s="17"/>
      <c r="BC677" s="17"/>
      <c r="BD677" s="17"/>
      <c r="BE677" s="17"/>
      <c r="BF677" s="17"/>
      <c r="BG677" s="17"/>
      <c r="BH677" s="17"/>
      <c r="BI677" s="17"/>
      <c r="BJ677" s="17"/>
      <c r="BK677" s="17"/>
      <c r="BL677" s="17"/>
      <c r="BM677" s="17"/>
      <c r="BN677" s="17"/>
      <c r="BO677" s="17"/>
      <c r="BP677" s="17"/>
      <c r="BQ677" s="17"/>
      <c r="BR677" s="17"/>
      <c r="BS677" s="17"/>
      <c r="BT677" s="17"/>
      <c r="BU677" s="17"/>
      <c r="BV677" s="17"/>
      <c r="BW677" s="17"/>
      <c r="BX677" s="17"/>
      <c r="BY677" s="17"/>
      <c r="BZ677" s="17"/>
      <c r="CA677" s="17"/>
      <c r="CB677" s="17"/>
      <c r="CC677" s="17"/>
      <c r="CD677" s="17"/>
      <c r="CE677" s="17"/>
      <c r="CF677" s="17"/>
      <c r="CG677" s="17"/>
      <c r="CH677" s="17"/>
      <c r="CI677" s="17"/>
      <c r="CJ677" s="17"/>
      <c r="CK677" s="17"/>
      <c r="CL677" s="17"/>
      <c r="CM677" s="17"/>
      <c r="CN677" s="17"/>
      <c r="CO677" s="17"/>
      <c r="CP677" s="17"/>
      <c r="CQ677" s="17"/>
      <c r="CR677" s="17"/>
      <c r="CS677" s="17"/>
      <c r="CT677" s="17"/>
      <c r="CU677" s="17"/>
      <c r="CV677" s="17"/>
      <c r="CW677" s="17"/>
      <c r="CX677" s="17"/>
      <c r="CY677" s="17"/>
      <c r="CZ677" s="17"/>
      <c r="DA677" s="17"/>
      <c r="DB677" s="17"/>
      <c r="DC677" s="17"/>
    </row>
    <row r="678" spans="8:107" ht="18" customHeight="1">
      <c r="H678" s="17"/>
      <c r="I678" s="171"/>
      <c r="J678" s="287"/>
      <c r="K678" s="287"/>
      <c r="L678" s="287"/>
      <c r="M678" s="287"/>
      <c r="N678" s="287"/>
      <c r="O678" s="82"/>
      <c r="P678" s="17"/>
      <c r="Q678" s="17"/>
      <c r="R678" s="134"/>
      <c r="S678" s="82"/>
      <c r="T678" s="82"/>
      <c r="U678" s="82"/>
      <c r="V678" s="82"/>
      <c r="W678" s="17"/>
      <c r="X678" s="17"/>
      <c r="Y678" s="17"/>
      <c r="Z678" s="17"/>
      <c r="AA678" s="17"/>
      <c r="AB678" s="17"/>
      <c r="AC678" s="17"/>
      <c r="AD678" s="17"/>
      <c r="AE678" s="17"/>
      <c r="AF678" s="17"/>
      <c r="AG678" s="17"/>
      <c r="AH678" s="17"/>
      <c r="AI678" s="17"/>
      <c r="AJ678" s="17"/>
      <c r="AK678" s="17"/>
      <c r="AL678" s="17"/>
      <c r="AM678" s="17"/>
      <c r="AN678" s="17"/>
      <c r="AO678" s="17"/>
      <c r="AP678" s="17"/>
      <c r="AQ678" s="17"/>
      <c r="AR678" s="17"/>
      <c r="AS678" s="17"/>
      <c r="AT678" s="17"/>
      <c r="AU678" s="17"/>
      <c r="AV678" s="17"/>
      <c r="AW678" s="17"/>
      <c r="AX678" s="17"/>
      <c r="AY678" s="17"/>
      <c r="AZ678" s="17"/>
      <c r="BA678" s="17"/>
      <c r="BB678" s="17"/>
      <c r="BC678" s="17"/>
      <c r="BD678" s="17"/>
      <c r="BE678" s="17"/>
      <c r="BF678" s="17"/>
      <c r="BG678" s="17"/>
      <c r="BH678" s="17"/>
      <c r="BI678" s="17"/>
      <c r="BJ678" s="17"/>
      <c r="BK678" s="17"/>
      <c r="BL678" s="17"/>
      <c r="BM678" s="17"/>
      <c r="BN678" s="17"/>
      <c r="BO678" s="17"/>
      <c r="BP678" s="17"/>
      <c r="BQ678" s="17"/>
      <c r="BR678" s="17"/>
      <c r="BS678" s="17"/>
      <c r="BT678" s="17"/>
      <c r="BU678" s="17"/>
      <c r="BV678" s="17"/>
      <c r="BW678" s="17"/>
      <c r="BX678" s="17"/>
      <c r="BY678" s="17"/>
      <c r="BZ678" s="17"/>
      <c r="CA678" s="17"/>
      <c r="CB678" s="17"/>
      <c r="CC678" s="17"/>
      <c r="CD678" s="17"/>
      <c r="CE678" s="17"/>
      <c r="CF678" s="17"/>
      <c r="CG678" s="17"/>
      <c r="CH678" s="17"/>
      <c r="CI678" s="17"/>
      <c r="CJ678" s="17"/>
      <c r="CK678" s="17"/>
      <c r="CL678" s="17"/>
      <c r="CM678" s="17"/>
      <c r="CN678" s="17"/>
      <c r="CO678" s="17"/>
      <c r="CP678" s="17"/>
      <c r="CQ678" s="17"/>
      <c r="CR678" s="17"/>
      <c r="CS678" s="17"/>
      <c r="CT678" s="17"/>
      <c r="CU678" s="17"/>
      <c r="CV678" s="17"/>
      <c r="CW678" s="17"/>
      <c r="CX678" s="17"/>
      <c r="CY678" s="17"/>
      <c r="CZ678" s="17"/>
      <c r="DA678" s="17"/>
      <c r="DB678" s="17"/>
      <c r="DC678" s="17"/>
    </row>
    <row r="679" spans="8:107" ht="18" customHeight="1">
      <c r="H679" s="17"/>
      <c r="I679" s="171"/>
      <c r="J679" s="287"/>
      <c r="K679" s="287"/>
      <c r="L679" s="287"/>
      <c r="M679" s="287"/>
      <c r="N679" s="287"/>
      <c r="O679" s="82"/>
      <c r="P679" s="17"/>
      <c r="Q679" s="17"/>
      <c r="R679" s="134"/>
      <c r="S679" s="82"/>
      <c r="T679" s="82"/>
      <c r="U679" s="82"/>
      <c r="V679" s="82"/>
      <c r="W679" s="17"/>
      <c r="X679" s="17"/>
      <c r="Y679" s="17"/>
      <c r="Z679" s="17"/>
      <c r="AA679" s="17"/>
      <c r="AB679" s="17"/>
      <c r="AC679" s="17"/>
      <c r="AD679" s="17"/>
      <c r="AE679" s="17"/>
      <c r="AF679" s="17"/>
      <c r="AG679" s="17"/>
      <c r="AH679" s="17"/>
      <c r="AI679" s="17"/>
      <c r="AJ679" s="17"/>
      <c r="AK679" s="17"/>
      <c r="AL679" s="17"/>
      <c r="AM679" s="17"/>
      <c r="AN679" s="17"/>
      <c r="AO679" s="17"/>
      <c r="AP679" s="17"/>
      <c r="AQ679" s="17"/>
      <c r="AR679" s="17"/>
      <c r="AS679" s="17"/>
      <c r="AT679" s="17"/>
      <c r="AU679" s="17"/>
      <c r="AV679" s="17"/>
      <c r="AW679" s="17"/>
      <c r="AX679" s="17"/>
      <c r="AY679" s="17"/>
      <c r="AZ679" s="17"/>
      <c r="BA679" s="17"/>
      <c r="BB679" s="17"/>
      <c r="BC679" s="17"/>
      <c r="BD679" s="17"/>
      <c r="BE679" s="17"/>
      <c r="BF679" s="17"/>
      <c r="BG679" s="17"/>
      <c r="BH679" s="17"/>
      <c r="BI679" s="17"/>
      <c r="BJ679" s="17"/>
      <c r="BK679" s="17"/>
      <c r="BL679" s="17"/>
      <c r="BM679" s="17"/>
      <c r="BN679" s="17"/>
      <c r="BO679" s="17"/>
      <c r="BP679" s="17"/>
      <c r="BQ679" s="17"/>
      <c r="BR679" s="17"/>
      <c r="BS679" s="17"/>
      <c r="BT679" s="17"/>
      <c r="BU679" s="17"/>
      <c r="BV679" s="17"/>
      <c r="BW679" s="17"/>
      <c r="BX679" s="17"/>
      <c r="BY679" s="17"/>
      <c r="BZ679" s="17"/>
      <c r="CA679" s="17"/>
      <c r="CB679" s="17"/>
      <c r="CC679" s="17"/>
      <c r="CD679" s="17"/>
      <c r="CE679" s="17"/>
      <c r="CF679" s="17"/>
      <c r="CG679" s="17"/>
      <c r="CH679" s="17"/>
      <c r="CI679" s="17"/>
      <c r="CJ679" s="17"/>
      <c r="CK679" s="17"/>
      <c r="CL679" s="17"/>
      <c r="CM679" s="17"/>
      <c r="CN679" s="17"/>
      <c r="CO679" s="17"/>
      <c r="CP679" s="17"/>
      <c r="CQ679" s="17"/>
      <c r="CR679" s="17"/>
      <c r="CS679" s="17"/>
      <c r="CT679" s="17"/>
      <c r="CU679" s="17"/>
      <c r="CV679" s="17"/>
      <c r="CW679" s="17"/>
      <c r="CX679" s="17"/>
      <c r="CY679" s="17"/>
      <c r="CZ679" s="17"/>
      <c r="DA679" s="17"/>
      <c r="DB679" s="17"/>
      <c r="DC679" s="17"/>
    </row>
    <row r="680" spans="8:107" ht="18" customHeight="1">
      <c r="H680" s="17"/>
      <c r="I680" s="171"/>
      <c r="J680" s="287"/>
      <c r="K680" s="287"/>
      <c r="L680" s="287"/>
      <c r="M680" s="287"/>
      <c r="N680" s="287"/>
      <c r="O680" s="82"/>
      <c r="P680" s="17"/>
      <c r="Q680" s="17"/>
      <c r="R680" s="134"/>
      <c r="S680" s="82"/>
      <c r="T680" s="82"/>
      <c r="U680" s="82"/>
      <c r="V680" s="82"/>
      <c r="W680" s="17"/>
      <c r="X680" s="17"/>
      <c r="Y680" s="17"/>
      <c r="Z680" s="17"/>
      <c r="AA680" s="17"/>
      <c r="AB680" s="17"/>
      <c r="AC680" s="17"/>
      <c r="AD680" s="17"/>
      <c r="AE680" s="17"/>
      <c r="AF680" s="17"/>
      <c r="AG680" s="17"/>
      <c r="AH680" s="17"/>
      <c r="AI680" s="17"/>
      <c r="AJ680" s="17"/>
      <c r="AK680" s="17"/>
      <c r="AL680" s="17"/>
      <c r="AM680" s="17"/>
      <c r="AN680" s="17"/>
      <c r="AO680" s="17"/>
      <c r="AP680" s="17"/>
      <c r="AQ680" s="17"/>
      <c r="AR680" s="17"/>
      <c r="AS680" s="17"/>
      <c r="AT680" s="17"/>
      <c r="AU680" s="17"/>
      <c r="AV680" s="17"/>
      <c r="AW680" s="17"/>
      <c r="AX680" s="17"/>
      <c r="AY680" s="17"/>
      <c r="AZ680" s="17"/>
      <c r="BA680" s="17"/>
      <c r="BB680" s="17"/>
      <c r="BC680" s="17"/>
      <c r="BD680" s="17"/>
      <c r="BE680" s="17"/>
      <c r="BF680" s="17"/>
      <c r="BG680" s="17"/>
      <c r="BH680" s="17"/>
      <c r="BI680" s="17"/>
      <c r="BJ680" s="17"/>
      <c r="BK680" s="17"/>
      <c r="BL680" s="17"/>
      <c r="BM680" s="17"/>
      <c r="BN680" s="17"/>
      <c r="BO680" s="17"/>
      <c r="BP680" s="17"/>
      <c r="BQ680" s="17"/>
      <c r="BR680" s="17"/>
      <c r="BS680" s="17"/>
      <c r="BT680" s="17"/>
      <c r="BU680" s="17"/>
      <c r="BV680" s="17"/>
      <c r="BW680" s="17"/>
      <c r="BX680" s="17"/>
      <c r="BY680" s="17"/>
      <c r="BZ680" s="17"/>
      <c r="CA680" s="17"/>
      <c r="CB680" s="17"/>
      <c r="CC680" s="17"/>
      <c r="CD680" s="17"/>
      <c r="CE680" s="17"/>
      <c r="CF680" s="17"/>
      <c r="CG680" s="17"/>
      <c r="CH680" s="17"/>
      <c r="CI680" s="17"/>
      <c r="CJ680" s="17"/>
      <c r="CK680" s="17"/>
      <c r="CL680" s="17"/>
      <c r="CM680" s="17"/>
      <c r="CN680" s="17"/>
      <c r="CO680" s="17"/>
      <c r="CP680" s="17"/>
      <c r="CQ680" s="17"/>
      <c r="CR680" s="17"/>
      <c r="CS680" s="17"/>
      <c r="CT680" s="17"/>
      <c r="CU680" s="17"/>
      <c r="CV680" s="17"/>
      <c r="CW680" s="17"/>
      <c r="CX680" s="17"/>
      <c r="CY680" s="17"/>
      <c r="CZ680" s="17"/>
      <c r="DA680" s="17"/>
      <c r="DB680" s="17"/>
      <c r="DC680" s="17"/>
    </row>
    <row r="681" spans="8:107" ht="18" customHeight="1">
      <c r="H681" s="17"/>
      <c r="I681" s="171"/>
      <c r="J681" s="287"/>
      <c r="K681" s="287"/>
      <c r="L681" s="287"/>
      <c r="M681" s="287"/>
      <c r="N681" s="287"/>
      <c r="O681" s="82"/>
      <c r="P681" s="17"/>
      <c r="Q681" s="17"/>
      <c r="R681" s="134"/>
      <c r="S681" s="82"/>
      <c r="T681" s="82"/>
      <c r="U681" s="82"/>
      <c r="V681" s="82"/>
      <c r="W681" s="17"/>
      <c r="X681" s="17"/>
      <c r="Y681" s="17"/>
      <c r="Z681" s="17"/>
      <c r="AA681" s="17"/>
      <c r="AB681" s="17"/>
      <c r="AC681" s="17"/>
      <c r="AD681" s="17"/>
      <c r="AE681" s="17"/>
      <c r="AF681" s="17"/>
      <c r="AG681" s="17"/>
      <c r="AH681" s="17"/>
      <c r="AI681" s="17"/>
      <c r="AJ681" s="17"/>
      <c r="AK681" s="17"/>
      <c r="AL681" s="17"/>
      <c r="AM681" s="17"/>
      <c r="AN681" s="17"/>
      <c r="AO681" s="17"/>
      <c r="AP681" s="17"/>
      <c r="AQ681" s="17"/>
      <c r="AR681" s="17"/>
      <c r="AS681" s="17"/>
      <c r="AT681" s="17"/>
      <c r="AU681" s="17"/>
      <c r="AV681" s="17"/>
      <c r="AW681" s="17"/>
      <c r="AX681" s="17"/>
      <c r="AY681" s="17"/>
      <c r="AZ681" s="17"/>
      <c r="BA681" s="17"/>
      <c r="BB681" s="17"/>
      <c r="BC681" s="17"/>
      <c r="BD681" s="17"/>
      <c r="BE681" s="17"/>
      <c r="BF681" s="17"/>
      <c r="BG681" s="17"/>
      <c r="BH681" s="17"/>
      <c r="BI681" s="17"/>
      <c r="BJ681" s="17"/>
      <c r="BK681" s="17"/>
      <c r="BL681" s="17"/>
      <c r="BM681" s="17"/>
      <c r="BN681" s="17"/>
      <c r="BO681" s="17"/>
      <c r="BP681" s="17"/>
      <c r="BQ681" s="17"/>
      <c r="BR681" s="17"/>
      <c r="BS681" s="17"/>
      <c r="BT681" s="17"/>
      <c r="BU681" s="17"/>
      <c r="BV681" s="17"/>
      <c r="BW681" s="17"/>
      <c r="BX681" s="17"/>
      <c r="BY681" s="17"/>
      <c r="BZ681" s="17"/>
      <c r="CA681" s="17"/>
      <c r="CB681" s="17"/>
      <c r="CC681" s="17"/>
      <c r="CD681" s="17"/>
      <c r="CE681" s="17"/>
      <c r="CF681" s="17"/>
      <c r="CG681" s="17"/>
      <c r="CH681" s="17"/>
      <c r="CI681" s="17"/>
      <c r="CJ681" s="17"/>
      <c r="CK681" s="17"/>
      <c r="CL681" s="17"/>
      <c r="CM681" s="17"/>
      <c r="CN681" s="17"/>
      <c r="CO681" s="17"/>
      <c r="CP681" s="17"/>
      <c r="CQ681" s="17"/>
      <c r="CR681" s="17"/>
      <c r="CS681" s="17"/>
      <c r="CT681" s="17"/>
      <c r="CU681" s="17"/>
      <c r="CV681" s="17"/>
      <c r="CW681" s="17"/>
      <c r="CX681" s="17"/>
      <c r="CY681" s="17"/>
      <c r="CZ681" s="17"/>
      <c r="DA681" s="17"/>
      <c r="DB681" s="17"/>
      <c r="DC681" s="17"/>
    </row>
    <row r="682" spans="8:107" ht="18" customHeight="1">
      <c r="H682" s="17"/>
      <c r="I682" s="171"/>
      <c r="J682" s="287"/>
      <c r="K682" s="287"/>
      <c r="L682" s="287"/>
      <c r="M682" s="287"/>
      <c r="N682" s="287"/>
      <c r="O682" s="82"/>
      <c r="P682" s="17"/>
      <c r="Q682" s="17"/>
      <c r="R682" s="134"/>
      <c r="S682" s="82"/>
      <c r="T682" s="82"/>
      <c r="U682" s="82"/>
      <c r="V682" s="82"/>
      <c r="W682" s="17"/>
      <c r="X682" s="17"/>
      <c r="Y682" s="17"/>
      <c r="Z682" s="17"/>
      <c r="AA682" s="17"/>
      <c r="AB682" s="17"/>
      <c r="AC682" s="17"/>
      <c r="AD682" s="17"/>
      <c r="AE682" s="17"/>
      <c r="AF682" s="17"/>
      <c r="AG682" s="17"/>
      <c r="AH682" s="17"/>
      <c r="AI682" s="17"/>
      <c r="AJ682" s="17"/>
      <c r="AK682" s="17"/>
      <c r="AL682" s="17"/>
      <c r="AM682" s="17"/>
      <c r="AN682" s="17"/>
      <c r="AO682" s="17"/>
      <c r="AP682" s="17"/>
      <c r="AQ682" s="17"/>
      <c r="AR682" s="17"/>
      <c r="AS682" s="17"/>
      <c r="AT682" s="17"/>
      <c r="AU682" s="17"/>
      <c r="AV682" s="17"/>
      <c r="AW682" s="17"/>
      <c r="AX682" s="17"/>
      <c r="AY682" s="17"/>
      <c r="AZ682" s="17"/>
      <c r="BA682" s="17"/>
      <c r="BB682" s="17"/>
      <c r="BC682" s="17"/>
      <c r="BD682" s="17"/>
      <c r="BE682" s="17"/>
      <c r="BF682" s="17"/>
      <c r="BG682" s="17"/>
      <c r="BH682" s="17"/>
      <c r="BI682" s="17"/>
      <c r="BJ682" s="17"/>
      <c r="BK682" s="17"/>
      <c r="BL682" s="17"/>
      <c r="BM682" s="17"/>
      <c r="BN682" s="17"/>
      <c r="BO682" s="17"/>
      <c r="BP682" s="17"/>
      <c r="BQ682" s="17"/>
      <c r="BR682" s="17"/>
      <c r="BS682" s="17"/>
      <c r="BT682" s="17"/>
      <c r="BU682" s="17"/>
      <c r="BV682" s="17"/>
      <c r="BW682" s="17"/>
      <c r="BX682" s="17"/>
      <c r="BY682" s="17"/>
      <c r="BZ682" s="17"/>
      <c r="CA682" s="17"/>
      <c r="CB682" s="17"/>
      <c r="CC682" s="17"/>
      <c r="CD682" s="17"/>
      <c r="CE682" s="17"/>
      <c r="CF682" s="17"/>
      <c r="CG682" s="17"/>
      <c r="CH682" s="17"/>
      <c r="CI682" s="17"/>
      <c r="CJ682" s="17"/>
      <c r="CK682" s="17"/>
      <c r="CL682" s="17"/>
      <c r="CM682" s="17"/>
      <c r="CN682" s="17"/>
      <c r="CO682" s="17"/>
      <c r="CP682" s="17"/>
      <c r="CQ682" s="17"/>
      <c r="CR682" s="17"/>
      <c r="CS682" s="17"/>
      <c r="CT682" s="17"/>
      <c r="CU682" s="17"/>
      <c r="CV682" s="17"/>
      <c r="CW682" s="17"/>
      <c r="CX682" s="17"/>
      <c r="CY682" s="17"/>
      <c r="CZ682" s="17"/>
      <c r="DA682" s="17"/>
      <c r="DB682" s="17"/>
      <c r="DC682" s="17"/>
    </row>
    <row r="683" spans="8:107" ht="18" customHeight="1">
      <c r="H683" s="17"/>
      <c r="I683" s="171"/>
      <c r="J683" s="287"/>
      <c r="K683" s="287"/>
      <c r="L683" s="287"/>
      <c r="M683" s="287"/>
      <c r="N683" s="287"/>
      <c r="O683" s="82"/>
      <c r="P683" s="17"/>
      <c r="Q683" s="17"/>
      <c r="R683" s="134"/>
      <c r="S683" s="82"/>
      <c r="T683" s="82"/>
      <c r="U683" s="82"/>
      <c r="V683" s="82"/>
      <c r="W683" s="17"/>
      <c r="X683" s="17"/>
      <c r="Y683" s="17"/>
      <c r="Z683" s="17"/>
      <c r="AA683" s="17"/>
      <c r="AB683" s="17"/>
      <c r="AC683" s="17"/>
      <c r="AD683" s="17"/>
      <c r="AE683" s="17"/>
      <c r="AF683" s="17"/>
      <c r="AG683" s="17"/>
      <c r="AH683" s="17"/>
      <c r="AI683" s="17"/>
      <c r="AJ683" s="17"/>
      <c r="AK683" s="17"/>
      <c r="AL683" s="17"/>
      <c r="AM683" s="17"/>
      <c r="AN683" s="17"/>
      <c r="AO683" s="17"/>
      <c r="AP683" s="17"/>
      <c r="AQ683" s="17"/>
      <c r="AR683" s="17"/>
      <c r="AS683" s="17"/>
      <c r="AT683" s="17"/>
      <c r="AU683" s="17"/>
      <c r="AV683" s="17"/>
      <c r="AW683" s="17"/>
      <c r="AX683" s="17"/>
      <c r="AY683" s="17"/>
      <c r="AZ683" s="17"/>
      <c r="BA683" s="17"/>
      <c r="BB683" s="17"/>
      <c r="BC683" s="17"/>
      <c r="BD683" s="17"/>
      <c r="BE683" s="17"/>
      <c r="BF683" s="17"/>
      <c r="BG683" s="17"/>
      <c r="BH683" s="17"/>
      <c r="BI683" s="17"/>
      <c r="BJ683" s="17"/>
      <c r="BK683" s="17"/>
      <c r="BL683" s="17"/>
      <c r="BM683" s="17"/>
      <c r="BN683" s="17"/>
      <c r="BO683" s="17"/>
      <c r="BP683" s="17"/>
      <c r="BQ683" s="17"/>
      <c r="BR683" s="17"/>
      <c r="BS683" s="17"/>
      <c r="BT683" s="17"/>
      <c r="BU683" s="17"/>
      <c r="BV683" s="17"/>
      <c r="BW683" s="17"/>
      <c r="BX683" s="17"/>
      <c r="BY683" s="17"/>
      <c r="BZ683" s="17"/>
      <c r="CA683" s="17"/>
      <c r="CB683" s="17"/>
      <c r="CC683" s="17"/>
      <c r="CD683" s="17"/>
      <c r="CE683" s="17"/>
      <c r="CF683" s="17"/>
      <c r="CG683" s="17"/>
      <c r="CH683" s="17"/>
      <c r="CI683" s="17"/>
      <c r="CJ683" s="17"/>
      <c r="CK683" s="17"/>
      <c r="CL683" s="17"/>
      <c r="CM683" s="17"/>
      <c r="CN683" s="17"/>
      <c r="CO683" s="17"/>
      <c r="CP683" s="17"/>
      <c r="CQ683" s="17"/>
      <c r="CR683" s="17"/>
      <c r="CS683" s="17"/>
      <c r="CT683" s="17"/>
      <c r="CU683" s="17"/>
      <c r="CV683" s="17"/>
      <c r="CW683" s="17"/>
      <c r="CX683" s="17"/>
      <c r="CY683" s="17"/>
      <c r="CZ683" s="17"/>
      <c r="DA683" s="17"/>
      <c r="DB683" s="17"/>
      <c r="DC683" s="17"/>
    </row>
    <row r="684" spans="8:107" ht="18" customHeight="1">
      <c r="H684" s="17"/>
      <c r="I684" s="171"/>
      <c r="J684" s="287"/>
      <c r="K684" s="287"/>
      <c r="L684" s="287"/>
      <c r="M684" s="287"/>
      <c r="N684" s="287"/>
      <c r="O684" s="82"/>
      <c r="P684" s="17"/>
      <c r="Q684" s="17"/>
      <c r="R684" s="134"/>
      <c r="S684" s="82"/>
      <c r="T684" s="82"/>
      <c r="U684" s="82"/>
      <c r="V684" s="82"/>
      <c r="W684" s="17"/>
      <c r="X684" s="17"/>
      <c r="Y684" s="17"/>
      <c r="Z684" s="17"/>
      <c r="AA684" s="17"/>
      <c r="AB684" s="17"/>
      <c r="AC684" s="17"/>
      <c r="AD684" s="17"/>
      <c r="AE684" s="17"/>
      <c r="AF684" s="17"/>
      <c r="AG684" s="17"/>
      <c r="AH684" s="17"/>
      <c r="AI684" s="17"/>
      <c r="AJ684" s="17"/>
      <c r="AK684" s="17"/>
      <c r="AL684" s="17"/>
      <c r="AM684" s="17"/>
      <c r="AN684" s="17"/>
      <c r="AO684" s="17"/>
      <c r="AP684" s="17"/>
      <c r="AQ684" s="17"/>
      <c r="AR684" s="17"/>
      <c r="AS684" s="17"/>
      <c r="AT684" s="17"/>
      <c r="AU684" s="17"/>
      <c r="AV684" s="17"/>
      <c r="AW684" s="17"/>
      <c r="AX684" s="17"/>
      <c r="AY684" s="17"/>
      <c r="AZ684" s="17"/>
      <c r="BA684" s="17"/>
      <c r="BB684" s="17"/>
      <c r="BC684" s="17"/>
      <c r="BD684" s="17"/>
      <c r="BE684" s="17"/>
      <c r="BF684" s="17"/>
      <c r="BG684" s="17"/>
      <c r="BH684" s="17"/>
      <c r="BI684" s="17"/>
      <c r="BJ684" s="17"/>
      <c r="BK684" s="17"/>
      <c r="BL684" s="17"/>
      <c r="BM684" s="17"/>
      <c r="BN684" s="17"/>
      <c r="BO684" s="17"/>
      <c r="BP684" s="17"/>
      <c r="BQ684" s="17"/>
      <c r="BR684" s="17"/>
      <c r="BS684" s="17"/>
      <c r="BT684" s="17"/>
      <c r="BU684" s="17"/>
      <c r="BV684" s="17"/>
      <c r="BW684" s="17"/>
      <c r="BX684" s="17"/>
      <c r="BY684" s="17"/>
      <c r="BZ684" s="17"/>
      <c r="CA684" s="17"/>
      <c r="CB684" s="17"/>
      <c r="CC684" s="17"/>
      <c r="CD684" s="17"/>
      <c r="CE684" s="17"/>
      <c r="CF684" s="17"/>
      <c r="CG684" s="17"/>
      <c r="CH684" s="17"/>
      <c r="CI684" s="17"/>
      <c r="CJ684" s="17"/>
      <c r="CK684" s="17"/>
      <c r="CL684" s="17"/>
      <c r="CM684" s="17"/>
      <c r="CN684" s="17"/>
      <c r="CO684" s="17"/>
      <c r="CP684" s="17"/>
      <c r="CQ684" s="17"/>
      <c r="CR684" s="17"/>
      <c r="CS684" s="17"/>
      <c r="CT684" s="17"/>
      <c r="CU684" s="17"/>
      <c r="CV684" s="17"/>
      <c r="CW684" s="17"/>
      <c r="CX684" s="17"/>
      <c r="CY684" s="17"/>
      <c r="CZ684" s="17"/>
      <c r="DA684" s="17"/>
      <c r="DB684" s="17"/>
      <c r="DC684" s="17"/>
    </row>
    <row r="685" spans="8:107" ht="18" customHeight="1">
      <c r="H685" s="17"/>
      <c r="I685" s="171"/>
      <c r="J685" s="287"/>
      <c r="K685" s="287"/>
      <c r="L685" s="287"/>
      <c r="M685" s="287"/>
      <c r="N685" s="287"/>
      <c r="O685" s="82"/>
      <c r="P685" s="17"/>
      <c r="Q685" s="17"/>
      <c r="R685" s="134"/>
      <c r="S685" s="82"/>
      <c r="T685" s="82"/>
      <c r="U685" s="82"/>
      <c r="V685" s="82"/>
      <c r="W685" s="17"/>
      <c r="X685" s="17"/>
      <c r="Y685" s="17"/>
      <c r="Z685" s="17"/>
      <c r="AA685" s="17"/>
      <c r="AB685" s="17"/>
      <c r="AC685" s="17"/>
      <c r="AD685" s="17"/>
      <c r="AE685" s="17"/>
      <c r="AF685" s="17"/>
      <c r="AG685" s="17"/>
      <c r="AH685" s="17"/>
      <c r="AI685" s="17"/>
      <c r="AJ685" s="17"/>
      <c r="AK685" s="17"/>
      <c r="AL685" s="17"/>
      <c r="AM685" s="17"/>
      <c r="AN685" s="17"/>
      <c r="AO685" s="17"/>
      <c r="AP685" s="17"/>
      <c r="AQ685" s="17"/>
      <c r="AR685" s="17"/>
      <c r="AS685" s="17"/>
      <c r="AT685" s="17"/>
      <c r="AU685" s="17"/>
      <c r="AV685" s="17"/>
      <c r="AW685" s="17"/>
      <c r="AX685" s="17"/>
      <c r="AY685" s="17"/>
      <c r="AZ685" s="17"/>
      <c r="BA685" s="17"/>
      <c r="BB685" s="17"/>
      <c r="BC685" s="17"/>
      <c r="BD685" s="17"/>
      <c r="BE685" s="17"/>
      <c r="BF685" s="17"/>
      <c r="BG685" s="17"/>
      <c r="BH685" s="17"/>
      <c r="BI685" s="17"/>
      <c r="BJ685" s="17"/>
      <c r="BK685" s="17"/>
      <c r="BL685" s="17"/>
      <c r="BM685" s="17"/>
      <c r="BN685" s="17"/>
      <c r="BO685" s="17"/>
      <c r="BP685" s="17"/>
      <c r="BQ685" s="17"/>
      <c r="BR685" s="17"/>
      <c r="BS685" s="17"/>
      <c r="BT685" s="17"/>
      <c r="BU685" s="17"/>
      <c r="BV685" s="17"/>
      <c r="BW685" s="17"/>
      <c r="BX685" s="17"/>
      <c r="BY685" s="17"/>
      <c r="BZ685" s="17"/>
      <c r="CA685" s="17"/>
      <c r="CB685" s="17"/>
      <c r="CC685" s="17"/>
      <c r="CD685" s="17"/>
      <c r="CE685" s="17"/>
      <c r="CF685" s="17"/>
      <c r="CG685" s="17"/>
      <c r="CH685" s="17"/>
      <c r="CI685" s="17"/>
      <c r="CJ685" s="17"/>
      <c r="CK685" s="17"/>
      <c r="CL685" s="17"/>
      <c r="CM685" s="17"/>
      <c r="CN685" s="17"/>
      <c r="CO685" s="17"/>
      <c r="CP685" s="17"/>
      <c r="CQ685" s="17"/>
      <c r="CR685" s="17"/>
      <c r="CS685" s="17"/>
      <c r="CT685" s="17"/>
      <c r="CU685" s="17"/>
      <c r="CV685" s="17"/>
      <c r="CW685" s="17"/>
      <c r="CX685" s="17"/>
      <c r="CY685" s="17"/>
      <c r="CZ685" s="17"/>
      <c r="DA685" s="17"/>
      <c r="DB685" s="17"/>
      <c r="DC685" s="17"/>
    </row>
    <row r="686" spans="8:107" ht="18" customHeight="1">
      <c r="H686" s="17"/>
      <c r="I686" s="171"/>
      <c r="J686" s="287"/>
      <c r="K686" s="287"/>
      <c r="L686" s="287"/>
      <c r="M686" s="287"/>
      <c r="N686" s="287"/>
      <c r="O686" s="82"/>
      <c r="P686" s="17"/>
      <c r="Q686" s="17"/>
      <c r="R686" s="134"/>
      <c r="S686" s="82"/>
      <c r="T686" s="82"/>
      <c r="U686" s="82"/>
      <c r="V686" s="82"/>
      <c r="W686" s="17"/>
      <c r="X686" s="17"/>
      <c r="Y686" s="17"/>
      <c r="Z686" s="17"/>
      <c r="AA686" s="17"/>
      <c r="AB686" s="17"/>
      <c r="AC686" s="17"/>
      <c r="AD686" s="17"/>
      <c r="AE686" s="17"/>
      <c r="AF686" s="17"/>
      <c r="AG686" s="17"/>
      <c r="AH686" s="17"/>
      <c r="AI686" s="17"/>
      <c r="AJ686" s="17"/>
      <c r="AK686" s="17"/>
      <c r="AL686" s="17"/>
      <c r="AM686" s="17"/>
      <c r="AN686" s="17"/>
      <c r="AO686" s="17"/>
      <c r="AP686" s="17"/>
      <c r="AQ686" s="17"/>
      <c r="AR686" s="17"/>
      <c r="AS686" s="17"/>
      <c r="AT686" s="17"/>
      <c r="AU686" s="17"/>
      <c r="AV686" s="17"/>
      <c r="AW686" s="17"/>
      <c r="AX686" s="17"/>
      <c r="AY686" s="17"/>
      <c r="AZ686" s="17"/>
      <c r="BA686" s="17"/>
      <c r="BB686" s="17"/>
      <c r="BC686" s="17"/>
      <c r="BD686" s="17"/>
      <c r="BE686" s="17"/>
      <c r="BF686" s="17"/>
      <c r="BG686" s="17"/>
      <c r="BH686" s="17"/>
      <c r="BI686" s="17"/>
      <c r="BJ686" s="17"/>
      <c r="BK686" s="17"/>
      <c r="BL686" s="17"/>
      <c r="BM686" s="17"/>
      <c r="BN686" s="17"/>
      <c r="BO686" s="17"/>
      <c r="BP686" s="17"/>
      <c r="BQ686" s="17"/>
      <c r="BR686" s="17"/>
      <c r="BS686" s="17"/>
      <c r="BT686" s="17"/>
      <c r="BU686" s="17"/>
      <c r="BV686" s="17"/>
      <c r="BW686" s="17"/>
      <c r="BX686" s="17"/>
      <c r="BY686" s="17"/>
      <c r="BZ686" s="17"/>
      <c r="CA686" s="17"/>
      <c r="CB686" s="17"/>
      <c r="CC686" s="17"/>
      <c r="CD686" s="17"/>
      <c r="CE686" s="17"/>
      <c r="CF686" s="17"/>
      <c r="CG686" s="17"/>
      <c r="CH686" s="17"/>
      <c r="CI686" s="17"/>
      <c r="CJ686" s="17"/>
      <c r="CK686" s="17"/>
      <c r="CL686" s="17"/>
      <c r="CM686" s="17"/>
      <c r="CN686" s="17"/>
      <c r="CO686" s="17"/>
      <c r="CP686" s="17"/>
      <c r="CQ686" s="17"/>
      <c r="CR686" s="17"/>
      <c r="CS686" s="17"/>
      <c r="CT686" s="17"/>
      <c r="CU686" s="17"/>
      <c r="CV686" s="17"/>
      <c r="CW686" s="17"/>
      <c r="CX686" s="17"/>
      <c r="CY686" s="17"/>
      <c r="CZ686" s="17"/>
      <c r="DA686" s="17"/>
      <c r="DB686" s="17"/>
      <c r="DC686" s="17"/>
    </row>
    <row r="687" spans="8:107" ht="18" customHeight="1">
      <c r="H687" s="17"/>
      <c r="I687" s="171"/>
      <c r="J687" s="287"/>
      <c r="K687" s="287"/>
      <c r="L687" s="287"/>
      <c r="M687" s="287"/>
      <c r="N687" s="287"/>
      <c r="O687" s="82"/>
      <c r="P687" s="17"/>
      <c r="Q687" s="17"/>
      <c r="R687" s="134"/>
      <c r="S687" s="82"/>
      <c r="T687" s="82"/>
      <c r="U687" s="82"/>
      <c r="V687" s="82"/>
      <c r="W687" s="17"/>
      <c r="X687" s="17"/>
      <c r="Y687" s="17"/>
      <c r="Z687" s="17"/>
      <c r="AA687" s="17"/>
      <c r="AB687" s="17"/>
      <c r="AC687" s="17"/>
      <c r="AD687" s="17"/>
      <c r="AE687" s="17"/>
      <c r="AF687" s="17"/>
      <c r="AG687" s="17"/>
      <c r="AH687" s="17"/>
      <c r="AI687" s="17"/>
      <c r="AJ687" s="17"/>
      <c r="AK687" s="17"/>
      <c r="AL687" s="17"/>
      <c r="AM687" s="17"/>
      <c r="AN687" s="17"/>
      <c r="AO687" s="17"/>
      <c r="AP687" s="17"/>
      <c r="AQ687" s="17"/>
      <c r="AR687" s="17"/>
      <c r="AS687" s="17"/>
      <c r="AT687" s="17"/>
      <c r="AU687" s="17"/>
      <c r="AV687" s="17"/>
      <c r="AW687" s="17"/>
      <c r="AX687" s="17"/>
      <c r="AY687" s="17"/>
      <c r="AZ687" s="17"/>
      <c r="BA687" s="17"/>
      <c r="BB687" s="17"/>
      <c r="BC687" s="17"/>
      <c r="BD687" s="17"/>
      <c r="BE687" s="17"/>
      <c r="BF687" s="17"/>
      <c r="BG687" s="17"/>
      <c r="BH687" s="17"/>
      <c r="BI687" s="17"/>
      <c r="BJ687" s="17"/>
      <c r="BK687" s="17"/>
      <c r="BL687" s="17"/>
      <c r="BM687" s="17"/>
      <c r="BN687" s="17"/>
      <c r="BO687" s="17"/>
      <c r="BP687" s="17"/>
      <c r="BQ687" s="17"/>
      <c r="BR687" s="17"/>
      <c r="BS687" s="17"/>
      <c r="BT687" s="17"/>
      <c r="BU687" s="17"/>
      <c r="BV687" s="17"/>
      <c r="BW687" s="17"/>
      <c r="BX687" s="17"/>
      <c r="BY687" s="17"/>
      <c r="BZ687" s="17"/>
      <c r="CA687" s="17"/>
      <c r="CB687" s="17"/>
      <c r="CC687" s="17"/>
      <c r="CD687" s="17"/>
      <c r="CE687" s="17"/>
      <c r="CF687" s="17"/>
      <c r="CG687" s="17"/>
      <c r="CH687" s="17"/>
      <c r="CI687" s="17"/>
      <c r="CJ687" s="17"/>
      <c r="CK687" s="17"/>
      <c r="CL687" s="17"/>
      <c r="CM687" s="17"/>
      <c r="CN687" s="17"/>
      <c r="CO687" s="17"/>
      <c r="CP687" s="17"/>
      <c r="CQ687" s="17"/>
      <c r="CR687" s="17"/>
      <c r="CS687" s="17"/>
      <c r="CT687" s="17"/>
      <c r="CU687" s="17"/>
      <c r="CV687" s="17"/>
      <c r="CW687" s="17"/>
      <c r="CX687" s="17"/>
      <c r="CY687" s="17"/>
      <c r="CZ687" s="17"/>
      <c r="DA687" s="17"/>
      <c r="DB687" s="17"/>
      <c r="DC687" s="17"/>
    </row>
    <row r="688" spans="8:107" ht="18" customHeight="1">
      <c r="H688" s="17"/>
      <c r="I688" s="171"/>
      <c r="J688" s="287"/>
      <c r="K688" s="287"/>
      <c r="L688" s="287"/>
      <c r="M688" s="287"/>
      <c r="N688" s="287"/>
      <c r="O688" s="82"/>
      <c r="P688" s="17"/>
      <c r="Q688" s="17"/>
      <c r="R688" s="134"/>
      <c r="S688" s="82"/>
      <c r="T688" s="82"/>
      <c r="U688" s="82"/>
      <c r="V688" s="82"/>
      <c r="W688" s="17"/>
      <c r="X688" s="17"/>
      <c r="Y688" s="17"/>
      <c r="Z688" s="17"/>
      <c r="AA688" s="17"/>
      <c r="AB688" s="17"/>
      <c r="AC688" s="17"/>
      <c r="AD688" s="17"/>
      <c r="AE688" s="17"/>
      <c r="AF688" s="17"/>
      <c r="AG688" s="17"/>
      <c r="AH688" s="17"/>
      <c r="AI688" s="17"/>
      <c r="AJ688" s="17"/>
      <c r="AK688" s="17"/>
      <c r="AL688" s="17"/>
      <c r="AM688" s="17"/>
      <c r="AN688" s="17"/>
      <c r="AO688" s="17"/>
      <c r="AP688" s="17"/>
      <c r="AQ688" s="17"/>
      <c r="AR688" s="17"/>
      <c r="AS688" s="17"/>
      <c r="AT688" s="17"/>
      <c r="AU688" s="17"/>
      <c r="AV688" s="17"/>
      <c r="AW688" s="17"/>
      <c r="AX688" s="17"/>
      <c r="AY688" s="17"/>
      <c r="AZ688" s="17"/>
      <c r="BA688" s="17"/>
      <c r="BB688" s="17"/>
      <c r="BC688" s="17"/>
      <c r="BD688" s="17"/>
      <c r="BE688" s="17"/>
      <c r="BF688" s="17"/>
      <c r="BG688" s="17"/>
      <c r="BH688" s="17"/>
      <c r="BI688" s="17"/>
      <c r="BJ688" s="17"/>
      <c r="BK688" s="17"/>
      <c r="BL688" s="17"/>
      <c r="BM688" s="17"/>
      <c r="BN688" s="17"/>
      <c r="BO688" s="17"/>
      <c r="BP688" s="17"/>
      <c r="BQ688" s="17"/>
      <c r="BR688" s="17"/>
      <c r="BS688" s="17"/>
      <c r="BT688" s="17"/>
      <c r="BU688" s="17"/>
      <c r="BV688" s="17"/>
      <c r="BW688" s="17"/>
      <c r="BX688" s="17"/>
      <c r="BY688" s="17"/>
      <c r="BZ688" s="17"/>
      <c r="CA688" s="17"/>
      <c r="CB688" s="17"/>
      <c r="CC688" s="17"/>
      <c r="CD688" s="17"/>
      <c r="CE688" s="17"/>
      <c r="CF688" s="17"/>
      <c r="CG688" s="17"/>
      <c r="CH688" s="17"/>
      <c r="CI688" s="17"/>
      <c r="CJ688" s="17"/>
      <c r="CK688" s="17"/>
      <c r="CL688" s="17"/>
      <c r="CM688" s="17"/>
      <c r="CN688" s="17"/>
      <c r="CO688" s="17"/>
      <c r="CP688" s="17"/>
      <c r="CQ688" s="17"/>
      <c r="CR688" s="17"/>
      <c r="CS688" s="17"/>
      <c r="CT688" s="17"/>
      <c r="CU688" s="17"/>
      <c r="CV688" s="17"/>
      <c r="CW688" s="17"/>
      <c r="CX688" s="17"/>
      <c r="CY688" s="17"/>
      <c r="CZ688" s="17"/>
      <c r="DA688" s="17"/>
      <c r="DB688" s="17"/>
      <c r="DC688" s="17"/>
    </row>
    <row r="689" spans="8:107" ht="18" customHeight="1">
      <c r="H689" s="17"/>
      <c r="I689" s="171"/>
      <c r="J689" s="287"/>
      <c r="K689" s="287"/>
      <c r="L689" s="287"/>
      <c r="M689" s="287"/>
      <c r="N689" s="287"/>
      <c r="O689" s="82"/>
      <c r="P689" s="17"/>
      <c r="Q689" s="17"/>
      <c r="R689" s="134"/>
      <c r="S689" s="82"/>
      <c r="T689" s="82"/>
      <c r="U689" s="82"/>
      <c r="V689" s="82"/>
      <c r="W689" s="17"/>
      <c r="X689" s="17"/>
      <c r="Y689" s="17"/>
      <c r="Z689" s="17"/>
      <c r="AA689" s="17"/>
      <c r="AB689" s="17"/>
      <c r="AC689" s="17"/>
      <c r="AD689" s="17"/>
      <c r="AE689" s="17"/>
      <c r="AF689" s="17"/>
      <c r="AG689" s="17"/>
      <c r="AH689" s="17"/>
      <c r="AI689" s="17"/>
      <c r="AJ689" s="17"/>
      <c r="AK689" s="17"/>
      <c r="AL689" s="17"/>
      <c r="AM689" s="17"/>
      <c r="AN689" s="17"/>
      <c r="AO689" s="17"/>
      <c r="AP689" s="17"/>
      <c r="AQ689" s="17"/>
      <c r="AR689" s="17"/>
      <c r="AS689" s="17"/>
      <c r="AT689" s="17"/>
      <c r="AU689" s="17"/>
      <c r="AV689" s="17"/>
      <c r="AW689" s="17"/>
      <c r="AX689" s="17"/>
      <c r="AY689" s="17"/>
      <c r="AZ689" s="17"/>
      <c r="BA689" s="17"/>
      <c r="BB689" s="17"/>
      <c r="BC689" s="17"/>
      <c r="BD689" s="17"/>
      <c r="BE689" s="17"/>
      <c r="BF689" s="17"/>
      <c r="BG689" s="17"/>
      <c r="BH689" s="17"/>
      <c r="BI689" s="17"/>
      <c r="BJ689" s="17"/>
      <c r="BK689" s="17"/>
      <c r="BL689" s="17"/>
      <c r="BM689" s="17"/>
      <c r="BN689" s="17"/>
      <c r="BO689" s="17"/>
      <c r="BP689" s="17"/>
      <c r="BQ689" s="17"/>
      <c r="BR689" s="17"/>
      <c r="BS689" s="17"/>
      <c r="BT689" s="17"/>
      <c r="BU689" s="17"/>
      <c r="BV689" s="17"/>
      <c r="BW689" s="17"/>
      <c r="BX689" s="17"/>
      <c r="BY689" s="17"/>
      <c r="BZ689" s="17"/>
      <c r="CA689" s="17"/>
      <c r="CB689" s="17"/>
      <c r="CC689" s="17"/>
      <c r="CD689" s="17"/>
      <c r="CE689" s="17"/>
      <c r="CF689" s="17"/>
      <c r="CG689" s="17"/>
      <c r="CH689" s="17"/>
      <c r="CI689" s="17"/>
      <c r="CJ689" s="17"/>
      <c r="CK689" s="17"/>
      <c r="CL689" s="17"/>
      <c r="CM689" s="17"/>
      <c r="CN689" s="17"/>
      <c r="CO689" s="17"/>
      <c r="CP689" s="17"/>
      <c r="CQ689" s="17"/>
      <c r="CR689" s="17"/>
      <c r="CS689" s="17"/>
      <c r="CT689" s="17"/>
      <c r="CU689" s="17"/>
      <c r="CV689" s="17"/>
      <c r="CW689" s="17"/>
      <c r="CX689" s="17"/>
      <c r="CY689" s="17"/>
      <c r="CZ689" s="17"/>
      <c r="DA689" s="17"/>
      <c r="DB689" s="17"/>
      <c r="DC689" s="17"/>
    </row>
    <row r="690" spans="8:107" ht="18" customHeight="1">
      <c r="H690" s="17"/>
      <c r="I690" s="171"/>
      <c r="J690" s="287"/>
      <c r="K690" s="287"/>
      <c r="L690" s="287"/>
      <c r="M690" s="287"/>
      <c r="N690" s="287"/>
      <c r="O690" s="82"/>
      <c r="P690" s="17"/>
      <c r="Q690" s="17"/>
      <c r="R690" s="134"/>
      <c r="S690" s="82"/>
      <c r="T690" s="82"/>
      <c r="U690" s="82"/>
      <c r="V690" s="82"/>
      <c r="W690" s="17"/>
      <c r="X690" s="17"/>
      <c r="Y690" s="17"/>
      <c r="Z690" s="17"/>
      <c r="AA690" s="17"/>
      <c r="AB690" s="17"/>
      <c r="AC690" s="17"/>
      <c r="AD690" s="17"/>
      <c r="AE690" s="17"/>
      <c r="AF690" s="17"/>
      <c r="AG690" s="17"/>
      <c r="AH690" s="17"/>
      <c r="AI690" s="17"/>
      <c r="AJ690" s="17"/>
      <c r="AK690" s="17"/>
      <c r="AL690" s="17"/>
      <c r="AM690" s="17"/>
      <c r="AN690" s="17"/>
      <c r="AO690" s="17"/>
      <c r="AP690" s="17"/>
      <c r="AQ690" s="17"/>
      <c r="AR690" s="17"/>
      <c r="AS690" s="17"/>
      <c r="AT690" s="17"/>
      <c r="AU690" s="17"/>
      <c r="AV690" s="17"/>
      <c r="AW690" s="17"/>
      <c r="AX690" s="17"/>
      <c r="AY690" s="17"/>
      <c r="AZ690" s="17"/>
      <c r="BA690" s="17"/>
      <c r="BB690" s="17"/>
      <c r="BC690" s="17"/>
      <c r="BD690" s="17"/>
      <c r="BE690" s="17"/>
      <c r="BF690" s="17"/>
      <c r="BG690" s="17"/>
      <c r="BH690" s="17"/>
      <c r="BI690" s="17"/>
      <c r="BJ690" s="17"/>
      <c r="BK690" s="17"/>
      <c r="BL690" s="17"/>
      <c r="BM690" s="17"/>
      <c r="BN690" s="17"/>
      <c r="BO690" s="17"/>
      <c r="BP690" s="17"/>
      <c r="BQ690" s="17"/>
      <c r="BR690" s="17"/>
      <c r="BS690" s="17"/>
      <c r="BT690" s="17"/>
      <c r="BU690" s="17"/>
      <c r="BV690" s="17"/>
      <c r="BW690" s="17"/>
      <c r="BX690" s="17"/>
      <c r="BY690" s="17"/>
      <c r="BZ690" s="17"/>
      <c r="CA690" s="17"/>
      <c r="CB690" s="17"/>
      <c r="CC690" s="17"/>
      <c r="CD690" s="17"/>
      <c r="CE690" s="17"/>
      <c r="CF690" s="17"/>
      <c r="CG690" s="17"/>
      <c r="CH690" s="17"/>
      <c r="CI690" s="17"/>
      <c r="CJ690" s="17"/>
      <c r="CK690" s="17"/>
      <c r="CL690" s="17"/>
      <c r="CM690" s="17"/>
      <c r="CN690" s="17"/>
      <c r="CO690" s="17"/>
      <c r="CP690" s="17"/>
      <c r="CQ690" s="17"/>
      <c r="CR690" s="17"/>
      <c r="CS690" s="17"/>
      <c r="CT690" s="17"/>
      <c r="CU690" s="17"/>
      <c r="CV690" s="17"/>
      <c r="CW690" s="17"/>
      <c r="CX690" s="17"/>
      <c r="CY690" s="17"/>
      <c r="CZ690" s="17"/>
      <c r="DA690" s="17"/>
      <c r="DB690" s="17"/>
      <c r="DC690" s="17"/>
    </row>
    <row r="691" spans="8:107" ht="18" customHeight="1">
      <c r="H691" s="17"/>
      <c r="I691" s="171"/>
      <c r="J691" s="287"/>
      <c r="K691" s="287"/>
      <c r="L691" s="287"/>
      <c r="M691" s="287"/>
      <c r="N691" s="287"/>
      <c r="O691" s="82"/>
      <c r="P691" s="17"/>
      <c r="Q691" s="17"/>
      <c r="R691" s="134"/>
      <c r="S691" s="82"/>
      <c r="T691" s="82"/>
      <c r="U691" s="82"/>
      <c r="V691" s="82"/>
      <c r="W691" s="17"/>
      <c r="X691" s="17"/>
      <c r="Y691" s="17"/>
      <c r="Z691" s="17"/>
      <c r="AA691" s="17"/>
      <c r="AB691" s="17"/>
      <c r="AC691" s="17"/>
      <c r="AD691" s="17"/>
      <c r="AE691" s="17"/>
      <c r="AF691" s="17"/>
      <c r="AG691" s="17"/>
      <c r="AH691" s="17"/>
      <c r="AI691" s="17"/>
      <c r="AJ691" s="17"/>
      <c r="AK691" s="17"/>
      <c r="AL691" s="17"/>
      <c r="AM691" s="17"/>
      <c r="AN691" s="17"/>
      <c r="AO691" s="17"/>
      <c r="AP691" s="17"/>
      <c r="AQ691" s="17"/>
      <c r="AR691" s="17"/>
      <c r="AS691" s="17"/>
      <c r="AT691" s="17"/>
      <c r="AU691" s="17"/>
      <c r="AV691" s="17"/>
      <c r="AW691" s="17"/>
      <c r="AX691" s="17"/>
      <c r="AY691" s="17"/>
      <c r="AZ691" s="17"/>
      <c r="BA691" s="17"/>
      <c r="BB691" s="17"/>
      <c r="BC691" s="17"/>
      <c r="BD691" s="17"/>
      <c r="BE691" s="17"/>
      <c r="BF691" s="17"/>
      <c r="BG691" s="17"/>
      <c r="BH691" s="17"/>
      <c r="BI691" s="17"/>
      <c r="BJ691" s="17"/>
      <c r="BK691" s="17"/>
      <c r="BL691" s="17"/>
      <c r="BM691" s="17"/>
      <c r="BN691" s="17"/>
      <c r="BO691" s="17"/>
      <c r="BP691" s="17"/>
      <c r="BQ691" s="17"/>
      <c r="BR691" s="17"/>
      <c r="BS691" s="17"/>
      <c r="BT691" s="17"/>
      <c r="BU691" s="17"/>
      <c r="BV691" s="17"/>
      <c r="BW691" s="17"/>
      <c r="BX691" s="17"/>
      <c r="BY691" s="17"/>
      <c r="BZ691" s="17"/>
      <c r="CA691" s="17"/>
      <c r="CB691" s="17"/>
      <c r="CC691" s="17"/>
      <c r="CD691" s="17"/>
      <c r="CE691" s="17"/>
      <c r="CF691" s="17"/>
      <c r="CG691" s="17"/>
      <c r="CH691" s="17"/>
      <c r="CI691" s="17"/>
      <c r="CJ691" s="17"/>
      <c r="CK691" s="17"/>
      <c r="CL691" s="17"/>
      <c r="CM691" s="17"/>
      <c r="CN691" s="17"/>
      <c r="CO691" s="17"/>
      <c r="CP691" s="17"/>
      <c r="CQ691" s="17"/>
      <c r="CR691" s="17"/>
      <c r="CS691" s="17"/>
      <c r="CT691" s="17"/>
      <c r="CU691" s="17"/>
      <c r="CV691" s="17"/>
      <c r="CW691" s="17"/>
      <c r="CX691" s="17"/>
      <c r="CY691" s="17"/>
      <c r="CZ691" s="17"/>
      <c r="DA691" s="17"/>
      <c r="DB691" s="17"/>
      <c r="DC691" s="17"/>
    </row>
    <row r="692" spans="8:107" ht="18" customHeight="1">
      <c r="H692" s="17"/>
      <c r="I692" s="171"/>
      <c r="J692" s="287"/>
      <c r="K692" s="287"/>
      <c r="L692" s="287"/>
      <c r="M692" s="287"/>
      <c r="N692" s="287"/>
      <c r="O692" s="82"/>
      <c r="P692" s="17"/>
      <c r="Q692" s="17"/>
      <c r="R692" s="134"/>
      <c r="S692" s="82"/>
      <c r="T692" s="82"/>
      <c r="U692" s="82"/>
      <c r="V692" s="82"/>
      <c r="W692" s="17"/>
      <c r="X692" s="17"/>
      <c r="Y692" s="17"/>
      <c r="Z692" s="17"/>
      <c r="AA692" s="17"/>
      <c r="AB692" s="17"/>
      <c r="AC692" s="17"/>
      <c r="AD692" s="17"/>
      <c r="AE692" s="17"/>
      <c r="AF692" s="17"/>
      <c r="AG692" s="17"/>
      <c r="AH692" s="17"/>
      <c r="AI692" s="17"/>
      <c r="AJ692" s="17"/>
      <c r="AK692" s="17"/>
      <c r="AL692" s="17"/>
      <c r="AM692" s="17"/>
      <c r="AN692" s="17"/>
      <c r="AO692" s="17"/>
      <c r="AP692" s="17"/>
      <c r="AQ692" s="17"/>
      <c r="AR692" s="17"/>
      <c r="AS692" s="17"/>
      <c r="AT692" s="17"/>
      <c r="AU692" s="17"/>
      <c r="AV692" s="17"/>
      <c r="AW692" s="17"/>
      <c r="AX692" s="17"/>
      <c r="AY692" s="17"/>
      <c r="AZ692" s="17"/>
      <c r="BA692" s="17"/>
      <c r="BB692" s="17"/>
      <c r="BC692" s="17"/>
      <c r="BD692" s="17"/>
      <c r="BE692" s="17"/>
      <c r="BF692" s="17"/>
      <c r="BG692" s="17"/>
      <c r="BH692" s="17"/>
      <c r="BI692" s="17"/>
      <c r="BJ692" s="17"/>
      <c r="BK692" s="17"/>
      <c r="BL692" s="17"/>
      <c r="BM692" s="17"/>
      <c r="BN692" s="17"/>
      <c r="BO692" s="17"/>
      <c r="BP692" s="17"/>
      <c r="BQ692" s="17"/>
      <c r="BR692" s="17"/>
      <c r="BS692" s="17"/>
      <c r="BT692" s="17"/>
      <c r="BU692" s="17"/>
      <c r="BV692" s="17"/>
      <c r="BW692" s="17"/>
      <c r="BX692" s="17"/>
      <c r="BY692" s="17"/>
      <c r="BZ692" s="17"/>
      <c r="CA692" s="17"/>
      <c r="CB692" s="17"/>
      <c r="CC692" s="17"/>
      <c r="CD692" s="17"/>
      <c r="CE692" s="17"/>
      <c r="CF692" s="17"/>
      <c r="CG692" s="17"/>
      <c r="CH692" s="17"/>
      <c r="CI692" s="17"/>
      <c r="CJ692" s="17"/>
      <c r="CK692" s="17"/>
      <c r="CL692" s="17"/>
      <c r="CM692" s="17"/>
      <c r="CN692" s="17"/>
      <c r="CO692" s="17"/>
      <c r="CP692" s="17"/>
      <c r="CQ692" s="17"/>
      <c r="CR692" s="17"/>
      <c r="CS692" s="17"/>
      <c r="CT692" s="17"/>
      <c r="CU692" s="17"/>
      <c r="CV692" s="17"/>
      <c r="CW692" s="17"/>
      <c r="CX692" s="17"/>
      <c r="CY692" s="17"/>
      <c r="CZ692" s="17"/>
      <c r="DA692" s="17"/>
      <c r="DB692" s="17"/>
      <c r="DC692" s="17"/>
    </row>
    <row r="693" spans="8:107" ht="18" customHeight="1">
      <c r="H693" s="17"/>
      <c r="I693" s="171"/>
      <c r="J693" s="287"/>
      <c r="K693" s="287"/>
      <c r="L693" s="287"/>
      <c r="M693" s="287"/>
      <c r="N693" s="287"/>
      <c r="O693" s="82"/>
      <c r="P693" s="17"/>
      <c r="Q693" s="17"/>
      <c r="R693" s="134"/>
      <c r="S693" s="82"/>
      <c r="T693" s="82"/>
      <c r="U693" s="82"/>
      <c r="V693" s="82"/>
      <c r="W693" s="17"/>
      <c r="X693" s="17"/>
      <c r="Y693" s="17"/>
      <c r="Z693" s="17"/>
      <c r="AA693" s="17"/>
      <c r="AB693" s="17"/>
      <c r="AC693" s="17"/>
      <c r="AD693" s="17"/>
      <c r="AE693" s="17"/>
      <c r="AF693" s="17"/>
      <c r="AG693" s="17"/>
      <c r="AH693" s="17"/>
      <c r="AI693" s="17"/>
      <c r="AJ693" s="17"/>
      <c r="AK693" s="17"/>
      <c r="AL693" s="17"/>
      <c r="AM693" s="17"/>
      <c r="AN693" s="17"/>
      <c r="AO693" s="17"/>
      <c r="AP693" s="17"/>
      <c r="AQ693" s="17"/>
      <c r="AR693" s="17"/>
      <c r="AS693" s="17"/>
      <c r="AT693" s="17"/>
      <c r="AU693" s="17"/>
      <c r="AV693" s="17"/>
      <c r="AW693" s="17"/>
      <c r="AX693" s="17"/>
      <c r="AY693" s="17"/>
      <c r="AZ693" s="17"/>
      <c r="BA693" s="17"/>
      <c r="BB693" s="17"/>
      <c r="BC693" s="17"/>
      <c r="BD693" s="17"/>
      <c r="BE693" s="17"/>
      <c r="BF693" s="17"/>
      <c r="BG693" s="17"/>
      <c r="BH693" s="17"/>
      <c r="BI693" s="17"/>
      <c r="BJ693" s="17"/>
      <c r="BK693" s="17"/>
      <c r="BL693" s="17"/>
      <c r="BM693" s="17"/>
      <c r="BN693" s="17"/>
      <c r="BO693" s="17"/>
      <c r="BP693" s="17"/>
      <c r="BQ693" s="17"/>
      <c r="BR693" s="17"/>
      <c r="BS693" s="17"/>
      <c r="BT693" s="17"/>
      <c r="BU693" s="17"/>
      <c r="BV693" s="17"/>
      <c r="BW693" s="17"/>
      <c r="BX693" s="17"/>
      <c r="BY693" s="17"/>
      <c r="BZ693" s="17"/>
      <c r="CA693" s="17"/>
      <c r="CB693" s="17"/>
      <c r="CC693" s="17"/>
      <c r="CD693" s="17"/>
      <c r="CE693" s="17"/>
      <c r="CF693" s="17"/>
      <c r="CG693" s="17"/>
      <c r="CH693" s="17"/>
      <c r="CI693" s="17"/>
      <c r="CJ693" s="17"/>
      <c r="CK693" s="17"/>
      <c r="CL693" s="17"/>
      <c r="CM693" s="17"/>
      <c r="CN693" s="17"/>
      <c r="CO693" s="17"/>
      <c r="CP693" s="17"/>
      <c r="CQ693" s="17"/>
      <c r="CR693" s="17"/>
      <c r="CS693" s="17"/>
      <c r="CT693" s="17"/>
      <c r="CU693" s="17"/>
      <c r="CV693" s="17"/>
      <c r="CW693" s="17"/>
      <c r="CX693" s="17"/>
      <c r="CY693" s="17"/>
      <c r="CZ693" s="17"/>
      <c r="DA693" s="17"/>
      <c r="DB693" s="17"/>
      <c r="DC693" s="17"/>
    </row>
    <row r="694" spans="8:107" ht="18" customHeight="1">
      <c r="H694" s="17"/>
      <c r="I694" s="171"/>
      <c r="J694" s="287"/>
      <c r="K694" s="287"/>
      <c r="L694" s="287"/>
      <c r="M694" s="287"/>
      <c r="N694" s="287"/>
      <c r="O694" s="82"/>
      <c r="P694" s="17"/>
      <c r="Q694" s="17"/>
      <c r="R694" s="134"/>
      <c r="S694" s="82"/>
      <c r="T694" s="82"/>
      <c r="U694" s="82"/>
      <c r="V694" s="82"/>
      <c r="W694" s="17"/>
      <c r="X694" s="17"/>
      <c r="Y694" s="17"/>
      <c r="Z694" s="17"/>
      <c r="AA694" s="17"/>
      <c r="AB694" s="17"/>
      <c r="AC694" s="17"/>
      <c r="AD694" s="17"/>
      <c r="AE694" s="17"/>
      <c r="AF694" s="17"/>
      <c r="AG694" s="17"/>
      <c r="AH694" s="17"/>
      <c r="AI694" s="17"/>
      <c r="AJ694" s="17"/>
      <c r="AK694" s="17"/>
      <c r="AL694" s="17"/>
      <c r="AM694" s="17"/>
      <c r="AN694" s="17"/>
      <c r="AO694" s="17"/>
      <c r="AP694" s="17"/>
      <c r="AQ694" s="17"/>
      <c r="AR694" s="17"/>
      <c r="AS694" s="17"/>
      <c r="AT694" s="17"/>
      <c r="AU694" s="17"/>
      <c r="AV694" s="17"/>
      <c r="AW694" s="17"/>
      <c r="AX694" s="17"/>
      <c r="AY694" s="17"/>
      <c r="AZ694" s="17"/>
      <c r="BA694" s="17"/>
      <c r="BB694" s="17"/>
      <c r="BC694" s="17"/>
      <c r="BD694" s="17"/>
      <c r="BE694" s="17"/>
      <c r="BF694" s="17"/>
      <c r="BG694" s="17"/>
      <c r="BH694" s="17"/>
      <c r="BI694" s="17"/>
      <c r="BJ694" s="17"/>
      <c r="BK694" s="17"/>
      <c r="BL694" s="17"/>
      <c r="BM694" s="17"/>
      <c r="BN694" s="17"/>
      <c r="BO694" s="17"/>
      <c r="BP694" s="17"/>
      <c r="BQ694" s="17"/>
      <c r="BR694" s="17"/>
      <c r="BS694" s="17"/>
      <c r="BT694" s="17"/>
      <c r="BU694" s="17"/>
      <c r="BV694" s="17"/>
      <c r="BW694" s="17"/>
      <c r="BX694" s="17"/>
      <c r="BY694" s="17"/>
      <c r="BZ694" s="17"/>
      <c r="CA694" s="17"/>
      <c r="CB694" s="17"/>
      <c r="CC694" s="17"/>
      <c r="CD694" s="17"/>
      <c r="CE694" s="17"/>
      <c r="CF694" s="17"/>
      <c r="CG694" s="17"/>
      <c r="CH694" s="17"/>
      <c r="CI694" s="17"/>
      <c r="CJ694" s="17"/>
      <c r="CK694" s="17"/>
      <c r="CL694" s="17"/>
      <c r="CM694" s="17"/>
      <c r="CN694" s="17"/>
      <c r="CO694" s="17"/>
      <c r="CP694" s="17"/>
      <c r="CQ694" s="17"/>
      <c r="CR694" s="17"/>
      <c r="CS694" s="17"/>
      <c r="CT694" s="17"/>
      <c r="CU694" s="17"/>
      <c r="CV694" s="17"/>
      <c r="CW694" s="17"/>
      <c r="CX694" s="17"/>
      <c r="CY694" s="17"/>
      <c r="CZ694" s="17"/>
      <c r="DA694" s="17"/>
      <c r="DB694" s="17"/>
      <c r="DC694" s="17"/>
    </row>
    <row r="695" spans="8:107" ht="18" customHeight="1">
      <c r="H695" s="17"/>
      <c r="I695" s="171"/>
      <c r="J695" s="287"/>
      <c r="K695" s="287"/>
      <c r="L695" s="287"/>
      <c r="M695" s="287"/>
      <c r="N695" s="287"/>
      <c r="O695" s="82"/>
      <c r="P695" s="17"/>
      <c r="Q695" s="17"/>
      <c r="R695" s="134"/>
      <c r="S695" s="82"/>
      <c r="T695" s="82"/>
      <c r="U695" s="82"/>
      <c r="V695" s="82"/>
      <c r="W695" s="17"/>
      <c r="X695" s="17"/>
      <c r="Y695" s="17"/>
      <c r="Z695" s="17"/>
      <c r="AA695" s="17"/>
      <c r="AB695" s="17"/>
      <c r="AC695" s="17"/>
      <c r="AD695" s="17"/>
      <c r="AE695" s="17"/>
      <c r="AF695" s="17"/>
      <c r="AG695" s="17"/>
      <c r="AH695" s="17"/>
      <c r="AI695" s="17"/>
      <c r="AJ695" s="17"/>
      <c r="AK695" s="17"/>
      <c r="AL695" s="17"/>
      <c r="AM695" s="17"/>
      <c r="AN695" s="17"/>
      <c r="AO695" s="17"/>
      <c r="AP695" s="17"/>
      <c r="AQ695" s="17"/>
      <c r="AR695" s="17"/>
      <c r="AS695" s="17"/>
      <c r="AT695" s="17"/>
      <c r="AU695" s="17"/>
      <c r="AV695" s="17"/>
      <c r="AW695" s="17"/>
      <c r="AX695" s="17"/>
      <c r="AY695" s="17"/>
      <c r="AZ695" s="17"/>
      <c r="BA695" s="17"/>
      <c r="BB695" s="17"/>
      <c r="BC695" s="17"/>
      <c r="BD695" s="17"/>
      <c r="BE695" s="17"/>
      <c r="BF695" s="17"/>
      <c r="BG695" s="17"/>
      <c r="BH695" s="17"/>
      <c r="BI695" s="17"/>
      <c r="BJ695" s="17"/>
      <c r="BK695" s="17"/>
      <c r="BL695" s="17"/>
      <c r="BM695" s="17"/>
      <c r="BN695" s="17"/>
      <c r="BO695" s="17"/>
      <c r="BP695" s="17"/>
      <c r="BQ695" s="17"/>
      <c r="BR695" s="17"/>
      <c r="BS695" s="17"/>
      <c r="BT695" s="17"/>
      <c r="BU695" s="17"/>
      <c r="BV695" s="17"/>
      <c r="BW695" s="17"/>
      <c r="BX695" s="17"/>
      <c r="BY695" s="17"/>
      <c r="BZ695" s="17"/>
      <c r="CA695" s="17"/>
      <c r="CB695" s="17"/>
      <c r="CC695" s="17"/>
      <c r="CD695" s="17"/>
      <c r="CE695" s="17"/>
      <c r="CF695" s="17"/>
      <c r="CG695" s="17"/>
      <c r="CH695" s="17"/>
      <c r="CI695" s="17"/>
      <c r="CJ695" s="17"/>
      <c r="CK695" s="17"/>
      <c r="CL695" s="17"/>
      <c r="CM695" s="17"/>
      <c r="CN695" s="17"/>
      <c r="CO695" s="17"/>
      <c r="CP695" s="17"/>
      <c r="CQ695" s="17"/>
      <c r="CR695" s="17"/>
      <c r="CS695" s="17"/>
      <c r="CT695" s="17"/>
      <c r="CU695" s="17"/>
      <c r="CV695" s="17"/>
      <c r="CW695" s="17"/>
      <c r="CX695" s="17"/>
      <c r="CY695" s="17"/>
      <c r="CZ695" s="17"/>
      <c r="DA695" s="17"/>
      <c r="DB695" s="17"/>
      <c r="DC695" s="17"/>
    </row>
    <row r="696" spans="8:107" ht="18" customHeight="1">
      <c r="H696" s="17"/>
      <c r="I696" s="171"/>
      <c r="J696" s="287"/>
      <c r="K696" s="287"/>
      <c r="L696" s="287"/>
      <c r="M696" s="287"/>
      <c r="N696" s="287"/>
      <c r="O696" s="82"/>
      <c r="P696" s="17"/>
      <c r="Q696" s="17"/>
      <c r="R696" s="134"/>
      <c r="S696" s="82"/>
      <c r="T696" s="82"/>
      <c r="U696" s="82"/>
      <c r="V696" s="82"/>
      <c r="W696" s="17"/>
      <c r="X696" s="17"/>
      <c r="Y696" s="17"/>
      <c r="Z696" s="17"/>
      <c r="AA696" s="17"/>
      <c r="AB696" s="17"/>
      <c r="AC696" s="17"/>
      <c r="AD696" s="17"/>
      <c r="AE696" s="17"/>
      <c r="AF696" s="17"/>
      <c r="AG696" s="17"/>
      <c r="AH696" s="17"/>
      <c r="AI696" s="17"/>
      <c r="AJ696" s="17"/>
      <c r="AK696" s="17"/>
      <c r="AL696" s="17"/>
      <c r="AM696" s="17"/>
      <c r="AN696" s="17"/>
      <c r="AO696" s="17"/>
      <c r="AP696" s="17"/>
      <c r="AQ696" s="17"/>
      <c r="AR696" s="17"/>
      <c r="AS696" s="17"/>
      <c r="AT696" s="17"/>
      <c r="AU696" s="17"/>
      <c r="AV696" s="17"/>
      <c r="AW696" s="17"/>
      <c r="AX696" s="17"/>
      <c r="AY696" s="17"/>
      <c r="AZ696" s="17"/>
      <c r="BA696" s="17"/>
      <c r="BB696" s="17"/>
      <c r="BC696" s="17"/>
      <c r="BD696" s="17"/>
      <c r="BE696" s="17"/>
      <c r="BF696" s="17"/>
      <c r="BG696" s="17"/>
      <c r="BH696" s="17"/>
      <c r="BI696" s="17"/>
      <c r="BJ696" s="17"/>
      <c r="BK696" s="17"/>
      <c r="BL696" s="17"/>
      <c r="BM696" s="17"/>
      <c r="BN696" s="17"/>
      <c r="BO696" s="17"/>
      <c r="BP696" s="17"/>
      <c r="BQ696" s="17"/>
      <c r="BR696" s="17"/>
      <c r="BS696" s="17"/>
      <c r="BT696" s="17"/>
      <c r="BU696" s="17"/>
      <c r="BV696" s="17"/>
      <c r="BW696" s="17"/>
      <c r="BX696" s="17"/>
      <c r="BY696" s="17"/>
      <c r="BZ696" s="17"/>
      <c r="CA696" s="17"/>
      <c r="CB696" s="17"/>
      <c r="CC696" s="17"/>
      <c r="CD696" s="17"/>
      <c r="CE696" s="17"/>
      <c r="CF696" s="17"/>
      <c r="CG696" s="17"/>
      <c r="CH696" s="17"/>
      <c r="CI696" s="17"/>
      <c r="CJ696" s="17"/>
      <c r="CK696" s="17"/>
      <c r="CL696" s="17"/>
      <c r="CM696" s="17"/>
      <c r="CN696" s="17"/>
      <c r="CO696" s="17"/>
      <c r="CP696" s="17"/>
      <c r="CQ696" s="17"/>
      <c r="CR696" s="17"/>
      <c r="CS696" s="17"/>
      <c r="CT696" s="17"/>
      <c r="CU696" s="17"/>
      <c r="CV696" s="17"/>
      <c r="CW696" s="17"/>
      <c r="CX696" s="17"/>
      <c r="CY696" s="17"/>
      <c r="CZ696" s="17"/>
      <c r="DA696" s="17"/>
      <c r="DB696" s="17"/>
      <c r="DC696" s="17"/>
    </row>
    <row r="697" spans="8:107" ht="18" customHeight="1">
      <c r="H697" s="17"/>
      <c r="I697" s="171"/>
      <c r="J697" s="287"/>
      <c r="K697" s="287"/>
      <c r="L697" s="287"/>
      <c r="M697" s="287"/>
      <c r="N697" s="287"/>
      <c r="O697" s="82"/>
      <c r="P697" s="17"/>
      <c r="Q697" s="17"/>
      <c r="R697" s="134"/>
      <c r="S697" s="82"/>
      <c r="T697" s="82"/>
      <c r="U697" s="82"/>
      <c r="V697" s="82"/>
      <c r="W697" s="17"/>
      <c r="X697" s="17"/>
      <c r="Y697" s="17"/>
      <c r="Z697" s="17"/>
      <c r="AA697" s="17"/>
      <c r="AB697" s="17"/>
      <c r="AC697" s="17"/>
      <c r="AD697" s="17"/>
      <c r="AE697" s="17"/>
      <c r="AF697" s="17"/>
      <c r="AG697" s="17"/>
      <c r="AH697" s="17"/>
      <c r="AI697" s="17"/>
      <c r="AJ697" s="17"/>
      <c r="AK697" s="17"/>
      <c r="AL697" s="17"/>
      <c r="AM697" s="17"/>
      <c r="AN697" s="17"/>
      <c r="AO697" s="17"/>
      <c r="AP697" s="17"/>
      <c r="AQ697" s="17"/>
      <c r="AR697" s="17"/>
      <c r="AS697" s="17"/>
      <c r="AT697" s="17"/>
      <c r="AU697" s="17"/>
      <c r="AV697" s="17"/>
      <c r="AW697" s="17"/>
      <c r="AX697" s="17"/>
      <c r="AY697" s="17"/>
      <c r="AZ697" s="17"/>
      <c r="BA697" s="17"/>
      <c r="BB697" s="17"/>
      <c r="BC697" s="17"/>
      <c r="BD697" s="17"/>
      <c r="BE697" s="17"/>
      <c r="BF697" s="17"/>
      <c r="BG697" s="17"/>
      <c r="BH697" s="17"/>
      <c r="BI697" s="17"/>
      <c r="BJ697" s="17"/>
      <c r="BK697" s="17"/>
      <c r="BL697" s="17"/>
      <c r="BM697" s="17"/>
      <c r="BN697" s="17"/>
      <c r="BO697" s="17"/>
      <c r="BP697" s="17"/>
      <c r="BQ697" s="17"/>
      <c r="BR697" s="17"/>
      <c r="BS697" s="17"/>
      <c r="BT697" s="17"/>
      <c r="BU697" s="17"/>
      <c r="BV697" s="17"/>
      <c r="BW697" s="17"/>
      <c r="BX697" s="17"/>
      <c r="BY697" s="17"/>
      <c r="BZ697" s="17"/>
      <c r="CA697" s="17"/>
      <c r="CB697" s="17"/>
      <c r="CC697" s="17"/>
      <c r="CD697" s="17"/>
      <c r="CE697" s="17"/>
      <c r="CF697" s="17"/>
      <c r="CG697" s="17"/>
      <c r="CH697" s="17"/>
      <c r="CI697" s="17"/>
      <c r="CJ697" s="17"/>
      <c r="CK697" s="17"/>
      <c r="CL697" s="17"/>
      <c r="CM697" s="17"/>
      <c r="CN697" s="17"/>
      <c r="CO697" s="17"/>
      <c r="CP697" s="17"/>
      <c r="CQ697" s="17"/>
      <c r="CR697" s="17"/>
      <c r="CS697" s="17"/>
      <c r="CT697" s="17"/>
      <c r="CU697" s="17"/>
      <c r="CV697" s="17"/>
      <c r="CW697" s="17"/>
      <c r="CX697" s="17"/>
      <c r="CY697" s="17"/>
      <c r="CZ697" s="17"/>
      <c r="DA697" s="17"/>
      <c r="DB697" s="17"/>
      <c r="DC697" s="17"/>
    </row>
    <row r="698" spans="8:107" ht="18" customHeight="1">
      <c r="H698" s="17"/>
      <c r="I698" s="171"/>
      <c r="J698" s="287"/>
      <c r="K698" s="287"/>
      <c r="L698" s="287"/>
      <c r="M698" s="287"/>
      <c r="N698" s="287"/>
      <c r="O698" s="82"/>
      <c r="P698" s="17"/>
      <c r="Q698" s="17"/>
      <c r="R698" s="134"/>
      <c r="S698" s="82"/>
      <c r="T698" s="82"/>
      <c r="U698" s="82"/>
      <c r="V698" s="82"/>
      <c r="W698" s="17"/>
      <c r="X698" s="17"/>
      <c r="Y698" s="17"/>
      <c r="Z698" s="17"/>
      <c r="AA698" s="17"/>
      <c r="AB698" s="17"/>
      <c r="AC698" s="17"/>
      <c r="AD698" s="17"/>
      <c r="AE698" s="17"/>
      <c r="AF698" s="17"/>
      <c r="AG698" s="17"/>
      <c r="AH698" s="17"/>
      <c r="AI698" s="17"/>
      <c r="AJ698" s="17"/>
      <c r="AK698" s="17"/>
      <c r="AL698" s="17"/>
      <c r="AM698" s="17"/>
      <c r="AN698" s="17"/>
      <c r="AO698" s="17"/>
      <c r="AP698" s="17"/>
      <c r="AQ698" s="17"/>
      <c r="AR698" s="17"/>
      <c r="AS698" s="17"/>
      <c r="AT698" s="17"/>
      <c r="AU698" s="17"/>
      <c r="AV698" s="17"/>
      <c r="AW698" s="17"/>
      <c r="AX698" s="17"/>
      <c r="AY698" s="17"/>
      <c r="AZ698" s="17"/>
      <c r="BA698" s="17"/>
      <c r="BB698" s="17"/>
      <c r="BC698" s="17"/>
      <c r="BD698" s="17"/>
      <c r="BE698" s="17"/>
      <c r="BF698" s="17"/>
      <c r="BG698" s="17"/>
      <c r="BH698" s="17"/>
      <c r="BI698" s="17"/>
      <c r="BJ698" s="17"/>
      <c r="BK698" s="17"/>
      <c r="BL698" s="17"/>
      <c r="BM698" s="17"/>
      <c r="BN698" s="17"/>
      <c r="BO698" s="17"/>
      <c r="BP698" s="17"/>
      <c r="BQ698" s="17"/>
      <c r="BR698" s="17"/>
      <c r="BS698" s="17"/>
      <c r="BT698" s="17"/>
      <c r="BU698" s="17"/>
      <c r="BV698" s="17"/>
      <c r="BW698" s="17"/>
      <c r="BX698" s="17"/>
      <c r="BY698" s="17"/>
      <c r="BZ698" s="17"/>
      <c r="CA698" s="17"/>
      <c r="CB698" s="17"/>
      <c r="CC698" s="17"/>
      <c r="CD698" s="17"/>
      <c r="CE698" s="17"/>
      <c r="CF698" s="17"/>
      <c r="CG698" s="17"/>
      <c r="CH698" s="17"/>
      <c r="CI698" s="17"/>
      <c r="CJ698" s="17"/>
      <c r="CK698" s="17"/>
      <c r="CL698" s="17"/>
      <c r="CM698" s="17"/>
      <c r="CN698" s="17"/>
      <c r="CO698" s="17"/>
      <c r="CP698" s="17"/>
      <c r="CQ698" s="17"/>
      <c r="CR698" s="17"/>
      <c r="CS698" s="17"/>
      <c r="CT698" s="17"/>
      <c r="CU698" s="17"/>
      <c r="CV698" s="17"/>
      <c r="CW698" s="17"/>
      <c r="CX698" s="17"/>
      <c r="CY698" s="17"/>
      <c r="CZ698" s="17"/>
      <c r="DA698" s="17"/>
      <c r="DB698" s="17"/>
      <c r="DC698" s="17"/>
    </row>
    <row r="699" spans="8:107" ht="18" customHeight="1">
      <c r="H699" s="17"/>
      <c r="I699" s="171"/>
      <c r="J699" s="287"/>
      <c r="K699" s="287"/>
      <c r="L699" s="287"/>
      <c r="M699" s="287"/>
      <c r="N699" s="287"/>
      <c r="O699" s="82"/>
      <c r="P699" s="17"/>
      <c r="Q699" s="17"/>
      <c r="R699" s="134"/>
      <c r="S699" s="82"/>
      <c r="T699" s="82"/>
      <c r="U699" s="82"/>
      <c r="V699" s="82"/>
      <c r="W699" s="17"/>
      <c r="X699" s="17"/>
      <c r="Y699" s="17"/>
      <c r="Z699" s="17"/>
      <c r="AA699" s="17"/>
      <c r="AB699" s="17"/>
      <c r="AC699" s="17"/>
      <c r="AD699" s="17"/>
      <c r="AE699" s="17"/>
      <c r="AF699" s="17"/>
      <c r="AG699" s="17"/>
      <c r="AH699" s="17"/>
      <c r="AI699" s="17"/>
      <c r="AJ699" s="17"/>
      <c r="AK699" s="17"/>
      <c r="AL699" s="17"/>
      <c r="AM699" s="17"/>
      <c r="AN699" s="17"/>
      <c r="AO699" s="17"/>
      <c r="AP699" s="17"/>
      <c r="AQ699" s="17"/>
      <c r="AR699" s="17"/>
      <c r="AS699" s="17"/>
      <c r="AT699" s="17"/>
      <c r="AU699" s="17"/>
      <c r="AV699" s="17"/>
      <c r="AW699" s="17"/>
      <c r="AX699" s="17"/>
      <c r="AY699" s="17"/>
      <c r="AZ699" s="17"/>
      <c r="BA699" s="17"/>
      <c r="BB699" s="17"/>
      <c r="BC699" s="17"/>
      <c r="BD699" s="17"/>
      <c r="BE699" s="17"/>
      <c r="BF699" s="17"/>
      <c r="BG699" s="17"/>
      <c r="BH699" s="17"/>
      <c r="BI699" s="17"/>
      <c r="BJ699" s="17"/>
      <c r="BK699" s="17"/>
      <c r="BL699" s="17"/>
      <c r="BM699" s="17"/>
      <c r="BN699" s="17"/>
      <c r="BO699" s="17"/>
      <c r="BP699" s="17"/>
      <c r="BQ699" s="17"/>
      <c r="BR699" s="17"/>
      <c r="BS699" s="17"/>
      <c r="BT699" s="17"/>
      <c r="BU699" s="17"/>
      <c r="BV699" s="17"/>
      <c r="BW699" s="17"/>
      <c r="BX699" s="17"/>
      <c r="BY699" s="17"/>
      <c r="BZ699" s="17"/>
      <c r="CA699" s="17"/>
      <c r="CB699" s="17"/>
      <c r="CC699" s="17"/>
      <c r="CD699" s="17"/>
      <c r="CE699" s="17"/>
      <c r="CF699" s="17"/>
      <c r="CG699" s="17"/>
      <c r="CH699" s="17"/>
      <c r="CI699" s="17"/>
      <c r="CJ699" s="17"/>
      <c r="CK699" s="17"/>
      <c r="CL699" s="17"/>
      <c r="CM699" s="17"/>
      <c r="CN699" s="17"/>
      <c r="CO699" s="17"/>
      <c r="CP699" s="17"/>
      <c r="CQ699" s="17"/>
      <c r="CR699" s="17"/>
      <c r="CS699" s="17"/>
      <c r="CT699" s="17"/>
      <c r="CU699" s="17"/>
      <c r="CV699" s="17"/>
      <c r="CW699" s="17"/>
      <c r="CX699" s="17"/>
      <c r="CY699" s="17"/>
      <c r="CZ699" s="17"/>
      <c r="DA699" s="17"/>
      <c r="DB699" s="17"/>
      <c r="DC699" s="17"/>
    </row>
    <row r="700" spans="8:107" ht="18" customHeight="1">
      <c r="H700" s="17"/>
      <c r="I700" s="171"/>
      <c r="J700" s="287"/>
      <c r="K700" s="287"/>
      <c r="L700" s="287"/>
      <c r="M700" s="287"/>
      <c r="N700" s="287"/>
      <c r="O700" s="82"/>
      <c r="P700" s="17"/>
      <c r="Q700" s="17"/>
      <c r="R700" s="134"/>
      <c r="S700" s="82"/>
      <c r="T700" s="82"/>
      <c r="U700" s="82"/>
      <c r="V700" s="82"/>
      <c r="W700" s="17"/>
      <c r="X700" s="17"/>
      <c r="Y700" s="17"/>
      <c r="Z700" s="17"/>
      <c r="AA700" s="17"/>
      <c r="AB700" s="17"/>
      <c r="AC700" s="17"/>
      <c r="AD700" s="17"/>
      <c r="AE700" s="17"/>
      <c r="AF700" s="17"/>
      <c r="AG700" s="17"/>
      <c r="AH700" s="17"/>
      <c r="AI700" s="17"/>
      <c r="AJ700" s="17"/>
      <c r="AK700" s="17"/>
      <c r="AL700" s="17"/>
      <c r="AM700" s="17"/>
      <c r="AN700" s="17"/>
      <c r="AO700" s="17"/>
      <c r="AP700" s="17"/>
      <c r="AQ700" s="17"/>
      <c r="AR700" s="17"/>
      <c r="AS700" s="17"/>
      <c r="AT700" s="17"/>
      <c r="AU700" s="17"/>
      <c r="AV700" s="17"/>
      <c r="AW700" s="17"/>
      <c r="AX700" s="17"/>
      <c r="AY700" s="17"/>
      <c r="AZ700" s="17"/>
      <c r="BA700" s="17"/>
      <c r="BB700" s="17"/>
      <c r="BC700" s="17"/>
      <c r="BD700" s="17"/>
      <c r="BE700" s="17"/>
      <c r="BF700" s="17"/>
      <c r="BG700" s="17"/>
      <c r="BH700" s="17"/>
      <c r="BI700" s="17"/>
      <c r="BJ700" s="17"/>
      <c r="BK700" s="17"/>
      <c r="BL700" s="17"/>
      <c r="BM700" s="17"/>
      <c r="BN700" s="17"/>
      <c r="BO700" s="17"/>
      <c r="BP700" s="17"/>
      <c r="BQ700" s="17"/>
      <c r="BR700" s="17"/>
      <c r="BS700" s="17"/>
      <c r="BT700" s="17"/>
      <c r="BU700" s="17"/>
      <c r="BV700" s="17"/>
      <c r="BW700" s="17"/>
      <c r="BX700" s="17"/>
      <c r="BY700" s="17"/>
      <c r="BZ700" s="17"/>
      <c r="CA700" s="17"/>
      <c r="CB700" s="17"/>
      <c r="CC700" s="17"/>
      <c r="CD700" s="17"/>
      <c r="CE700" s="17"/>
      <c r="CF700" s="17"/>
      <c r="CG700" s="17"/>
      <c r="CH700" s="17"/>
      <c r="CI700" s="17"/>
      <c r="CJ700" s="17"/>
      <c r="CK700" s="17"/>
      <c r="CL700" s="17"/>
      <c r="CM700" s="17"/>
      <c r="CN700" s="17"/>
      <c r="CO700" s="17"/>
      <c r="CP700" s="17"/>
      <c r="CQ700" s="17"/>
      <c r="CR700" s="17"/>
      <c r="CS700" s="17"/>
      <c r="CT700" s="17"/>
      <c r="CU700" s="17"/>
      <c r="CV700" s="17"/>
      <c r="CW700" s="17"/>
      <c r="CX700" s="17"/>
      <c r="CY700" s="17"/>
      <c r="CZ700" s="17"/>
      <c r="DA700" s="17"/>
      <c r="DB700" s="17"/>
      <c r="DC700" s="17"/>
    </row>
    <row r="701" spans="8:107" ht="18" customHeight="1">
      <c r="H701" s="17"/>
      <c r="I701" s="171"/>
      <c r="J701" s="287"/>
      <c r="K701" s="287"/>
      <c r="L701" s="287"/>
      <c r="M701" s="287"/>
      <c r="N701" s="287"/>
      <c r="O701" s="82"/>
      <c r="P701" s="17"/>
      <c r="Q701" s="17"/>
      <c r="R701" s="134"/>
      <c r="S701" s="82"/>
      <c r="T701" s="82"/>
      <c r="U701" s="82"/>
      <c r="V701" s="82"/>
      <c r="W701" s="17"/>
      <c r="X701" s="17"/>
      <c r="Y701" s="17"/>
      <c r="Z701" s="17"/>
      <c r="AA701" s="17"/>
      <c r="AB701" s="17"/>
      <c r="AC701" s="17"/>
      <c r="AD701" s="17"/>
      <c r="AE701" s="17"/>
      <c r="AF701" s="17"/>
      <c r="AG701" s="17"/>
      <c r="AH701" s="17"/>
      <c r="AI701" s="17"/>
      <c r="AJ701" s="17"/>
      <c r="AK701" s="17"/>
      <c r="AL701" s="17"/>
      <c r="AM701" s="17"/>
      <c r="AN701" s="17"/>
      <c r="AO701" s="17"/>
      <c r="AP701" s="17"/>
      <c r="AQ701" s="17"/>
      <c r="AR701" s="17"/>
      <c r="AS701" s="17"/>
      <c r="AT701" s="17"/>
      <c r="AU701" s="17"/>
      <c r="AV701" s="17"/>
      <c r="AW701" s="17"/>
      <c r="AX701" s="17"/>
      <c r="AY701" s="17"/>
      <c r="AZ701" s="17"/>
      <c r="BA701" s="17"/>
      <c r="BB701" s="17"/>
      <c r="BC701" s="17"/>
      <c r="BD701" s="17"/>
      <c r="BE701" s="17"/>
      <c r="BF701" s="17"/>
      <c r="BG701" s="17"/>
      <c r="BH701" s="17"/>
      <c r="BI701" s="17"/>
      <c r="BJ701" s="17"/>
      <c r="BK701" s="17"/>
      <c r="BL701" s="17"/>
      <c r="BM701" s="17"/>
      <c r="BN701" s="17"/>
      <c r="BO701" s="17"/>
      <c r="BP701" s="17"/>
      <c r="BQ701" s="17"/>
      <c r="BR701" s="17"/>
      <c r="BS701" s="17"/>
      <c r="BT701" s="17"/>
      <c r="BU701" s="17"/>
      <c r="BV701" s="17"/>
      <c r="BW701" s="17"/>
      <c r="BX701" s="17"/>
      <c r="BY701" s="17"/>
      <c r="BZ701" s="17"/>
      <c r="CA701" s="17"/>
      <c r="CB701" s="17"/>
      <c r="CC701" s="17"/>
      <c r="CD701" s="17"/>
      <c r="CE701" s="17"/>
      <c r="CF701" s="17"/>
      <c r="CG701" s="17"/>
      <c r="CH701" s="17"/>
      <c r="CI701" s="17"/>
      <c r="CJ701" s="17"/>
      <c r="CK701" s="17"/>
      <c r="CL701" s="17"/>
      <c r="CM701" s="17"/>
      <c r="CN701" s="17"/>
      <c r="CO701" s="17"/>
      <c r="CP701" s="17"/>
      <c r="CQ701" s="17"/>
      <c r="CR701" s="17"/>
      <c r="CS701" s="17"/>
      <c r="CT701" s="17"/>
      <c r="CU701" s="17"/>
      <c r="CV701" s="17"/>
      <c r="CW701" s="17"/>
      <c r="CX701" s="17"/>
      <c r="CY701" s="17"/>
      <c r="CZ701" s="17"/>
      <c r="DA701" s="17"/>
      <c r="DB701" s="17"/>
      <c r="DC701" s="17"/>
    </row>
    <row r="702" spans="8:107" ht="18" customHeight="1">
      <c r="H702" s="17"/>
      <c r="I702" s="171"/>
      <c r="J702" s="287"/>
      <c r="K702" s="287"/>
      <c r="L702" s="287"/>
      <c r="M702" s="287"/>
      <c r="N702" s="287"/>
      <c r="O702" s="82"/>
      <c r="P702" s="17"/>
      <c r="Q702" s="17"/>
      <c r="R702" s="134"/>
      <c r="S702" s="82"/>
      <c r="T702" s="82"/>
      <c r="U702" s="82"/>
      <c r="V702" s="82"/>
      <c r="W702" s="17"/>
      <c r="X702" s="17"/>
      <c r="Y702" s="17"/>
      <c r="Z702" s="17"/>
      <c r="AA702" s="17"/>
      <c r="AB702" s="17"/>
      <c r="AC702" s="17"/>
      <c r="AD702" s="17"/>
      <c r="AE702" s="17"/>
      <c r="AF702" s="17"/>
      <c r="AG702" s="17"/>
      <c r="AH702" s="17"/>
      <c r="AI702" s="17"/>
      <c r="AJ702" s="17"/>
      <c r="AK702" s="17"/>
      <c r="AL702" s="17"/>
      <c r="AM702" s="17"/>
      <c r="AN702" s="17"/>
      <c r="AO702" s="17"/>
      <c r="AP702" s="17"/>
      <c r="AQ702" s="17"/>
      <c r="AR702" s="17"/>
      <c r="AS702" s="17"/>
      <c r="AT702" s="17"/>
      <c r="AU702" s="17"/>
      <c r="AV702" s="17"/>
      <c r="AW702" s="17"/>
      <c r="AX702" s="17"/>
      <c r="AY702" s="17"/>
      <c r="AZ702" s="17"/>
      <c r="BA702" s="17"/>
      <c r="BB702" s="17"/>
      <c r="BC702" s="17"/>
      <c r="BD702" s="17"/>
      <c r="BE702" s="17"/>
      <c r="BF702" s="17"/>
      <c r="BG702" s="17"/>
      <c r="BH702" s="17"/>
      <c r="BI702" s="17"/>
      <c r="BJ702" s="17"/>
      <c r="BK702" s="17"/>
      <c r="BL702" s="17"/>
      <c r="BM702" s="17"/>
      <c r="BN702" s="17"/>
      <c r="BO702" s="17"/>
      <c r="BP702" s="17"/>
      <c r="BQ702" s="17"/>
      <c r="BR702" s="17"/>
      <c r="BS702" s="17"/>
      <c r="BT702" s="17"/>
      <c r="BU702" s="17"/>
      <c r="BV702" s="17"/>
      <c r="BW702" s="17"/>
      <c r="BX702" s="17"/>
      <c r="BY702" s="17"/>
      <c r="BZ702" s="17"/>
      <c r="CA702" s="17"/>
      <c r="CB702" s="17"/>
      <c r="CC702" s="17"/>
      <c r="CD702" s="17"/>
      <c r="CE702" s="17"/>
      <c r="CF702" s="17"/>
      <c r="CG702" s="17"/>
      <c r="CH702" s="17"/>
      <c r="CI702" s="17"/>
      <c r="CJ702" s="17"/>
      <c r="CK702" s="17"/>
      <c r="CL702" s="17"/>
      <c r="CM702" s="17"/>
      <c r="CN702" s="17"/>
      <c r="CO702" s="17"/>
      <c r="CP702" s="17"/>
      <c r="CQ702" s="17"/>
      <c r="CR702" s="17"/>
      <c r="CS702" s="17"/>
      <c r="CT702" s="17"/>
      <c r="CU702" s="17"/>
      <c r="CV702" s="17"/>
      <c r="CW702" s="17"/>
      <c r="CX702" s="17"/>
      <c r="CY702" s="17"/>
      <c r="CZ702" s="17"/>
      <c r="DA702" s="17"/>
      <c r="DB702" s="17"/>
      <c r="DC702" s="17"/>
    </row>
    <row r="703" spans="8:107" ht="18" customHeight="1">
      <c r="H703" s="17"/>
      <c r="I703" s="171"/>
      <c r="J703" s="287"/>
      <c r="K703" s="287"/>
      <c r="L703" s="287"/>
      <c r="M703" s="287"/>
      <c r="N703" s="287"/>
      <c r="O703" s="82"/>
      <c r="P703" s="17"/>
      <c r="Q703" s="17"/>
      <c r="R703" s="134"/>
      <c r="S703" s="82"/>
      <c r="T703" s="82"/>
      <c r="U703" s="82"/>
      <c r="V703" s="82"/>
      <c r="W703" s="17"/>
      <c r="X703" s="17"/>
      <c r="Y703" s="17"/>
      <c r="Z703" s="17"/>
      <c r="AA703" s="17"/>
      <c r="AB703" s="17"/>
      <c r="AC703" s="17"/>
      <c r="AD703" s="17"/>
      <c r="AE703" s="17"/>
      <c r="AF703" s="17"/>
      <c r="AG703" s="17"/>
      <c r="AH703" s="17"/>
      <c r="AI703" s="17"/>
      <c r="AJ703" s="17"/>
      <c r="AK703" s="17"/>
      <c r="AL703" s="17"/>
      <c r="AM703" s="17"/>
      <c r="AN703" s="17"/>
      <c r="AO703" s="17"/>
      <c r="AP703" s="17"/>
      <c r="AQ703" s="17"/>
      <c r="AR703" s="17"/>
      <c r="AS703" s="17"/>
      <c r="AT703" s="17"/>
      <c r="AU703" s="17"/>
      <c r="AV703" s="17"/>
      <c r="AW703" s="17"/>
      <c r="AX703" s="17"/>
      <c r="AY703" s="17"/>
      <c r="AZ703" s="17"/>
      <c r="BA703" s="17"/>
      <c r="BB703" s="17"/>
      <c r="BC703" s="17"/>
      <c r="BD703" s="17"/>
      <c r="BE703" s="17"/>
      <c r="BF703" s="17"/>
      <c r="BG703" s="17"/>
      <c r="BH703" s="17"/>
      <c r="BI703" s="17"/>
      <c r="BJ703" s="17"/>
      <c r="BK703" s="17"/>
      <c r="BL703" s="17"/>
      <c r="BM703" s="17"/>
      <c r="BN703" s="17"/>
      <c r="BO703" s="17"/>
      <c r="BP703" s="17"/>
      <c r="BQ703" s="17"/>
      <c r="BR703" s="17"/>
      <c r="BS703" s="17"/>
      <c r="BT703" s="17"/>
      <c r="BU703" s="17"/>
      <c r="BV703" s="17"/>
      <c r="BW703" s="17"/>
      <c r="BX703" s="17"/>
      <c r="BY703" s="17"/>
      <c r="BZ703" s="17"/>
      <c r="CA703" s="17"/>
      <c r="CB703" s="17"/>
      <c r="CC703" s="17"/>
      <c r="CD703" s="17"/>
      <c r="CE703" s="17"/>
      <c r="CF703" s="17"/>
      <c r="CG703" s="17"/>
      <c r="CH703" s="17"/>
      <c r="CI703" s="17"/>
      <c r="CJ703" s="17"/>
      <c r="CK703" s="17"/>
      <c r="CL703" s="17"/>
      <c r="CM703" s="17"/>
      <c r="CN703" s="17"/>
      <c r="CO703" s="17"/>
      <c r="CP703" s="17"/>
      <c r="CQ703" s="17"/>
      <c r="CR703" s="17"/>
      <c r="CS703" s="17"/>
      <c r="CT703" s="17"/>
      <c r="CU703" s="17"/>
      <c r="CV703" s="17"/>
      <c r="CW703" s="17"/>
      <c r="CX703" s="17"/>
      <c r="CY703" s="17"/>
      <c r="CZ703" s="17"/>
      <c r="DA703" s="17"/>
      <c r="DB703" s="17"/>
      <c r="DC703" s="17"/>
    </row>
    <row r="704" spans="8:107" ht="18" customHeight="1">
      <c r="H704" s="17"/>
      <c r="I704" s="171"/>
      <c r="J704" s="287"/>
      <c r="K704" s="287"/>
      <c r="L704" s="287"/>
      <c r="M704" s="287"/>
      <c r="N704" s="287"/>
      <c r="O704" s="82"/>
      <c r="P704" s="17"/>
      <c r="Q704" s="17"/>
      <c r="R704" s="134"/>
      <c r="S704" s="82"/>
      <c r="T704" s="82"/>
      <c r="U704" s="82"/>
      <c r="V704" s="82"/>
      <c r="W704" s="17"/>
      <c r="X704" s="17"/>
      <c r="Y704" s="17"/>
      <c r="Z704" s="17"/>
      <c r="AA704" s="17"/>
      <c r="AB704" s="17"/>
      <c r="AC704" s="17"/>
      <c r="AD704" s="17"/>
      <c r="AE704" s="17"/>
      <c r="AF704" s="17"/>
      <c r="AG704" s="17"/>
      <c r="AH704" s="17"/>
      <c r="AI704" s="17"/>
      <c r="AJ704" s="17"/>
      <c r="AK704" s="17"/>
      <c r="AL704" s="17"/>
      <c r="AM704" s="17"/>
      <c r="AN704" s="17"/>
      <c r="AO704" s="17"/>
      <c r="AP704" s="17"/>
      <c r="AQ704" s="17"/>
      <c r="AR704" s="17"/>
      <c r="AS704" s="17"/>
      <c r="AT704" s="17"/>
      <c r="AU704" s="17"/>
      <c r="AV704" s="17"/>
      <c r="AW704" s="17"/>
      <c r="AX704" s="17"/>
      <c r="AY704" s="17"/>
      <c r="AZ704" s="17"/>
      <c r="BA704" s="17"/>
      <c r="BB704" s="17"/>
      <c r="BC704" s="17"/>
      <c r="BD704" s="17"/>
      <c r="BE704" s="17"/>
      <c r="BF704" s="17"/>
      <c r="BG704" s="17"/>
      <c r="BH704" s="17"/>
      <c r="BI704" s="17"/>
      <c r="BJ704" s="17"/>
      <c r="BK704" s="17"/>
      <c r="BL704" s="17"/>
      <c r="BM704" s="17"/>
      <c r="BN704" s="17"/>
      <c r="BO704" s="17"/>
      <c r="BP704" s="17"/>
      <c r="BQ704" s="17"/>
      <c r="BR704" s="17"/>
      <c r="BS704" s="17"/>
      <c r="BT704" s="17"/>
      <c r="BU704" s="17"/>
      <c r="BV704" s="17"/>
      <c r="BW704" s="17"/>
      <c r="BX704" s="17"/>
      <c r="BY704" s="17"/>
      <c r="BZ704" s="17"/>
      <c r="CA704" s="17"/>
      <c r="CB704" s="17"/>
      <c r="CC704" s="17"/>
      <c r="CD704" s="17"/>
      <c r="CE704" s="17"/>
      <c r="CF704" s="17"/>
      <c r="CG704" s="17"/>
      <c r="CH704" s="17"/>
      <c r="CI704" s="17"/>
      <c r="CJ704" s="17"/>
      <c r="CK704" s="17"/>
      <c r="CL704" s="17"/>
      <c r="CM704" s="17"/>
      <c r="CN704" s="17"/>
      <c r="CO704" s="17"/>
      <c r="CP704" s="17"/>
      <c r="CQ704" s="17"/>
      <c r="CR704" s="17"/>
      <c r="CS704" s="17"/>
      <c r="CT704" s="17"/>
      <c r="CU704" s="17"/>
      <c r="CV704" s="17"/>
      <c r="CW704" s="17"/>
      <c r="CX704" s="17"/>
      <c r="CY704" s="17"/>
      <c r="CZ704" s="17"/>
      <c r="DA704" s="17"/>
      <c r="DB704" s="17"/>
      <c r="DC704" s="17"/>
    </row>
    <row r="705" spans="8:107" ht="18" customHeight="1">
      <c r="H705" s="17"/>
      <c r="I705" s="171"/>
      <c r="J705" s="287"/>
      <c r="K705" s="287"/>
      <c r="L705" s="287"/>
      <c r="M705" s="287"/>
      <c r="N705" s="287"/>
      <c r="O705" s="82"/>
      <c r="P705" s="17"/>
      <c r="Q705" s="17"/>
      <c r="R705" s="134"/>
      <c r="S705" s="82"/>
      <c r="T705" s="82"/>
      <c r="U705" s="82"/>
      <c r="V705" s="82"/>
      <c r="W705" s="17"/>
      <c r="X705" s="17"/>
      <c r="Y705" s="17"/>
      <c r="Z705" s="17"/>
      <c r="AA705" s="17"/>
      <c r="AB705" s="17"/>
      <c r="AC705" s="17"/>
      <c r="AD705" s="17"/>
      <c r="AE705" s="17"/>
      <c r="AF705" s="17"/>
      <c r="AG705" s="17"/>
      <c r="AH705" s="17"/>
      <c r="AI705" s="17"/>
      <c r="AJ705" s="17"/>
      <c r="AK705" s="17"/>
      <c r="AL705" s="17"/>
      <c r="AM705" s="17"/>
      <c r="AN705" s="17"/>
      <c r="AO705" s="17"/>
      <c r="AP705" s="17"/>
      <c r="AQ705" s="17"/>
      <c r="AR705" s="17"/>
      <c r="AS705" s="17"/>
      <c r="AT705" s="17"/>
      <c r="AU705" s="17"/>
      <c r="AV705" s="17"/>
      <c r="AW705" s="17"/>
      <c r="AX705" s="17"/>
      <c r="AY705" s="17"/>
      <c r="AZ705" s="17"/>
      <c r="BA705" s="17"/>
      <c r="BB705" s="17"/>
      <c r="BC705" s="17"/>
      <c r="BD705" s="17"/>
      <c r="BE705" s="17"/>
      <c r="BF705" s="17"/>
      <c r="BG705" s="17"/>
      <c r="BH705" s="17"/>
      <c r="BI705" s="17"/>
      <c r="BJ705" s="17"/>
      <c r="BK705" s="17"/>
      <c r="BL705" s="17"/>
      <c r="BM705" s="17"/>
      <c r="BN705" s="17"/>
      <c r="BO705" s="17"/>
      <c r="BP705" s="17"/>
      <c r="BQ705" s="17"/>
      <c r="BR705" s="17"/>
      <c r="BS705" s="17"/>
      <c r="BT705" s="17"/>
      <c r="BU705" s="17"/>
      <c r="BV705" s="17"/>
      <c r="BW705" s="17"/>
      <c r="BX705" s="17"/>
      <c r="BY705" s="17"/>
      <c r="BZ705" s="17"/>
      <c r="CA705" s="17"/>
      <c r="CB705" s="17"/>
      <c r="CC705" s="17"/>
      <c r="CD705" s="17"/>
      <c r="CE705" s="17"/>
      <c r="CF705" s="17"/>
      <c r="CG705" s="17"/>
      <c r="CH705" s="17"/>
      <c r="CI705" s="17"/>
      <c r="CJ705" s="17"/>
      <c r="CK705" s="17"/>
      <c r="CL705" s="17"/>
      <c r="CM705" s="17"/>
      <c r="CN705" s="17"/>
      <c r="CO705" s="17"/>
      <c r="CP705" s="17"/>
      <c r="CQ705" s="17"/>
      <c r="CR705" s="17"/>
      <c r="CS705" s="17"/>
      <c r="CT705" s="17"/>
      <c r="CU705" s="17"/>
      <c r="CV705" s="17"/>
      <c r="CW705" s="17"/>
      <c r="CX705" s="17"/>
      <c r="CY705" s="17"/>
      <c r="CZ705" s="17"/>
      <c r="DA705" s="17"/>
      <c r="DB705" s="17"/>
      <c r="DC705" s="17"/>
    </row>
    <row r="706" spans="8:107" ht="18" customHeight="1">
      <c r="H706" s="17"/>
      <c r="I706" s="171"/>
      <c r="J706" s="287"/>
      <c r="K706" s="287"/>
      <c r="L706" s="287"/>
      <c r="M706" s="287"/>
      <c r="N706" s="287"/>
      <c r="O706" s="82"/>
      <c r="P706" s="17"/>
      <c r="Q706" s="17"/>
      <c r="R706" s="134"/>
      <c r="S706" s="82"/>
      <c r="T706" s="82"/>
      <c r="U706" s="82"/>
      <c r="V706" s="82"/>
      <c r="W706" s="17"/>
      <c r="X706" s="17"/>
      <c r="Y706" s="17"/>
      <c r="Z706" s="17"/>
      <c r="AA706" s="17"/>
      <c r="AB706" s="17"/>
      <c r="AC706" s="17"/>
      <c r="AD706" s="17"/>
      <c r="AE706" s="17"/>
      <c r="AF706" s="17"/>
      <c r="AG706" s="17"/>
      <c r="AH706" s="17"/>
      <c r="AI706" s="17"/>
      <c r="AJ706" s="17"/>
      <c r="AK706" s="17"/>
      <c r="AL706" s="17"/>
      <c r="AM706" s="17"/>
      <c r="AN706" s="17"/>
      <c r="AO706" s="17"/>
      <c r="AP706" s="17"/>
      <c r="AQ706" s="17"/>
      <c r="AR706" s="17"/>
      <c r="AS706" s="17"/>
      <c r="AT706" s="17"/>
      <c r="AU706" s="17"/>
      <c r="AV706" s="17"/>
      <c r="AW706" s="17"/>
      <c r="AX706" s="17"/>
      <c r="AY706" s="17"/>
      <c r="AZ706" s="17"/>
      <c r="BA706" s="17"/>
      <c r="BB706" s="17"/>
      <c r="BC706" s="17"/>
      <c r="BD706" s="17"/>
      <c r="BE706" s="17"/>
      <c r="BF706" s="17"/>
      <c r="BG706" s="17"/>
      <c r="BH706" s="17"/>
      <c r="BI706" s="17"/>
      <c r="BJ706" s="17"/>
      <c r="BK706" s="17"/>
      <c r="BL706" s="17"/>
      <c r="BM706" s="17"/>
      <c r="BN706" s="17"/>
      <c r="BO706" s="17"/>
      <c r="BP706" s="17"/>
      <c r="BQ706" s="17"/>
      <c r="BR706" s="17"/>
      <c r="BS706" s="17"/>
      <c r="BT706" s="17"/>
      <c r="BU706" s="17"/>
      <c r="BV706" s="17"/>
      <c r="BW706" s="17"/>
      <c r="BX706" s="17"/>
      <c r="BY706" s="17"/>
      <c r="BZ706" s="17"/>
      <c r="CA706" s="17"/>
      <c r="CB706" s="17"/>
      <c r="CC706" s="17"/>
      <c r="CD706" s="17"/>
      <c r="CE706" s="17"/>
      <c r="CF706" s="17"/>
      <c r="CG706" s="17"/>
      <c r="CH706" s="17"/>
      <c r="CI706" s="17"/>
      <c r="CJ706" s="17"/>
      <c r="CK706" s="17"/>
      <c r="CL706" s="17"/>
      <c r="CM706" s="17"/>
      <c r="CN706" s="17"/>
      <c r="CO706" s="17"/>
      <c r="CP706" s="17"/>
      <c r="CQ706" s="17"/>
      <c r="CR706" s="17"/>
      <c r="CS706" s="17"/>
      <c r="CT706" s="17"/>
      <c r="CU706" s="17"/>
      <c r="CV706" s="17"/>
      <c r="CW706" s="17"/>
      <c r="CX706" s="17"/>
      <c r="CY706" s="17"/>
      <c r="CZ706" s="17"/>
      <c r="DA706" s="17"/>
      <c r="DB706" s="17"/>
      <c r="DC706" s="17"/>
    </row>
    <row r="707" spans="8:107" ht="18" customHeight="1">
      <c r="H707" s="17"/>
      <c r="I707" s="171"/>
      <c r="J707" s="287"/>
      <c r="K707" s="287"/>
      <c r="L707" s="287"/>
      <c r="M707" s="287"/>
      <c r="N707" s="287"/>
      <c r="O707" s="82"/>
      <c r="P707" s="17"/>
      <c r="Q707" s="17"/>
      <c r="R707" s="134"/>
      <c r="S707" s="82"/>
      <c r="T707" s="82"/>
      <c r="U707" s="82"/>
      <c r="V707" s="82"/>
      <c r="W707" s="17"/>
      <c r="X707" s="17"/>
      <c r="Y707" s="17"/>
      <c r="Z707" s="17"/>
      <c r="AA707" s="17"/>
      <c r="AB707" s="17"/>
      <c r="AC707" s="17"/>
      <c r="AD707" s="17"/>
      <c r="AE707" s="17"/>
      <c r="AF707" s="17"/>
      <c r="AG707" s="17"/>
      <c r="AH707" s="17"/>
      <c r="AI707" s="17"/>
      <c r="AJ707" s="17"/>
      <c r="AK707" s="17"/>
      <c r="AL707" s="17"/>
      <c r="AM707" s="17"/>
      <c r="AN707" s="17"/>
      <c r="AO707" s="17"/>
      <c r="AP707" s="17"/>
      <c r="AQ707" s="17"/>
      <c r="AR707" s="17"/>
      <c r="AS707" s="17"/>
      <c r="AT707" s="17"/>
      <c r="AU707" s="17"/>
      <c r="AV707" s="17"/>
      <c r="AW707" s="17"/>
      <c r="AX707" s="17"/>
      <c r="AY707" s="17"/>
      <c r="AZ707" s="17"/>
      <c r="BA707" s="17"/>
      <c r="BB707" s="17"/>
      <c r="BC707" s="17"/>
      <c r="BD707" s="17"/>
      <c r="BE707" s="17"/>
      <c r="BF707" s="17"/>
      <c r="BG707" s="17"/>
      <c r="BH707" s="17"/>
      <c r="BI707" s="17"/>
      <c r="BJ707" s="17"/>
      <c r="BK707" s="17"/>
      <c r="BL707" s="17"/>
      <c r="BM707" s="17"/>
      <c r="BN707" s="17"/>
      <c r="BO707" s="17"/>
      <c r="BP707" s="17"/>
      <c r="BQ707" s="17"/>
      <c r="BR707" s="17"/>
      <c r="BS707" s="17"/>
      <c r="BT707" s="17"/>
      <c r="BU707" s="17"/>
      <c r="BV707" s="17"/>
      <c r="BW707" s="17"/>
      <c r="BX707" s="17"/>
      <c r="BY707" s="17"/>
      <c r="BZ707" s="17"/>
      <c r="CA707" s="17"/>
      <c r="CB707" s="17"/>
      <c r="CC707" s="17"/>
      <c r="CD707" s="17"/>
      <c r="CE707" s="17"/>
      <c r="CF707" s="17"/>
      <c r="CG707" s="17"/>
      <c r="CH707" s="17"/>
      <c r="CI707" s="17"/>
      <c r="CJ707" s="17"/>
      <c r="CK707" s="17"/>
      <c r="CL707" s="17"/>
      <c r="CM707" s="17"/>
      <c r="CN707" s="17"/>
      <c r="CO707" s="17"/>
      <c r="CP707" s="17"/>
      <c r="CQ707" s="17"/>
      <c r="CR707" s="17"/>
      <c r="CS707" s="17"/>
      <c r="CT707" s="17"/>
      <c r="CU707" s="17"/>
      <c r="CV707" s="17"/>
      <c r="CW707" s="17"/>
      <c r="CX707" s="17"/>
      <c r="CY707" s="17"/>
      <c r="CZ707" s="17"/>
      <c r="DA707" s="17"/>
      <c r="DB707" s="17"/>
      <c r="DC707" s="17"/>
    </row>
    <row r="708" spans="8:107" ht="18" customHeight="1">
      <c r="H708" s="17"/>
      <c r="I708" s="171"/>
      <c r="J708" s="287"/>
      <c r="K708" s="287"/>
      <c r="L708" s="287"/>
      <c r="M708" s="287"/>
      <c r="N708" s="287"/>
      <c r="O708" s="82"/>
      <c r="P708" s="17"/>
      <c r="Q708" s="17"/>
      <c r="R708" s="134"/>
      <c r="S708" s="82"/>
      <c r="T708" s="82"/>
      <c r="U708" s="82"/>
      <c r="V708" s="82"/>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c r="AT708" s="17"/>
      <c r="AU708" s="17"/>
      <c r="AV708" s="17"/>
      <c r="AW708" s="17"/>
      <c r="AX708" s="17"/>
      <c r="AY708" s="17"/>
      <c r="AZ708" s="17"/>
      <c r="BA708" s="17"/>
      <c r="BB708" s="17"/>
      <c r="BC708" s="17"/>
      <c r="BD708" s="17"/>
      <c r="BE708" s="17"/>
      <c r="BF708" s="17"/>
      <c r="BG708" s="17"/>
      <c r="BH708" s="17"/>
      <c r="BI708" s="17"/>
      <c r="BJ708" s="17"/>
      <c r="BK708" s="17"/>
      <c r="BL708" s="17"/>
      <c r="BM708" s="17"/>
      <c r="BN708" s="17"/>
      <c r="BO708" s="17"/>
      <c r="BP708" s="17"/>
      <c r="BQ708" s="17"/>
      <c r="BR708" s="17"/>
      <c r="BS708" s="17"/>
      <c r="BT708" s="17"/>
      <c r="BU708" s="17"/>
      <c r="BV708" s="17"/>
      <c r="BW708" s="17"/>
      <c r="BX708" s="17"/>
      <c r="BY708" s="17"/>
      <c r="BZ708" s="17"/>
      <c r="CA708" s="17"/>
      <c r="CB708" s="17"/>
      <c r="CC708" s="17"/>
      <c r="CD708" s="17"/>
      <c r="CE708" s="17"/>
      <c r="CF708" s="17"/>
      <c r="CG708" s="17"/>
      <c r="CH708" s="17"/>
      <c r="CI708" s="17"/>
      <c r="CJ708" s="17"/>
      <c r="CK708" s="17"/>
      <c r="CL708" s="17"/>
      <c r="CM708" s="17"/>
      <c r="CN708" s="17"/>
      <c r="CO708" s="17"/>
      <c r="CP708" s="17"/>
      <c r="CQ708" s="17"/>
      <c r="CR708" s="17"/>
      <c r="CS708" s="17"/>
      <c r="CT708" s="17"/>
      <c r="CU708" s="17"/>
      <c r="CV708" s="17"/>
      <c r="CW708" s="17"/>
      <c r="CX708" s="17"/>
      <c r="CY708" s="17"/>
      <c r="CZ708" s="17"/>
      <c r="DA708" s="17"/>
      <c r="DB708" s="17"/>
      <c r="DC708" s="17"/>
    </row>
    <row r="709" spans="8:107" ht="18" customHeight="1">
      <c r="H709" s="17"/>
      <c r="I709" s="171"/>
      <c r="J709" s="287"/>
      <c r="K709" s="287"/>
      <c r="L709" s="287"/>
      <c r="M709" s="287"/>
      <c r="N709" s="287"/>
      <c r="O709" s="82"/>
      <c r="P709" s="17"/>
      <c r="Q709" s="17"/>
      <c r="R709" s="134"/>
      <c r="S709" s="82"/>
      <c r="T709" s="82"/>
      <c r="U709" s="82"/>
      <c r="V709" s="82"/>
      <c r="W709" s="17"/>
      <c r="X709" s="17"/>
      <c r="Y709" s="17"/>
      <c r="Z709" s="17"/>
      <c r="AA709" s="17"/>
      <c r="AB709" s="17"/>
      <c r="AC709" s="17"/>
      <c r="AD709" s="17"/>
      <c r="AE709" s="17"/>
      <c r="AF709" s="17"/>
      <c r="AG709" s="17"/>
      <c r="AH709" s="17"/>
      <c r="AI709" s="17"/>
      <c r="AJ709" s="17"/>
      <c r="AK709" s="17"/>
      <c r="AL709" s="17"/>
      <c r="AM709" s="17"/>
      <c r="AN709" s="17"/>
      <c r="AO709" s="17"/>
      <c r="AP709" s="17"/>
      <c r="AQ709" s="17"/>
      <c r="AR709" s="17"/>
      <c r="AS709" s="17"/>
      <c r="AT709" s="17"/>
      <c r="AU709" s="17"/>
      <c r="AV709" s="17"/>
      <c r="AW709" s="17"/>
      <c r="AX709" s="17"/>
      <c r="AY709" s="17"/>
      <c r="AZ709" s="17"/>
      <c r="BA709" s="17"/>
      <c r="BB709" s="17"/>
      <c r="BC709" s="17"/>
      <c r="BD709" s="17"/>
      <c r="BE709" s="17"/>
      <c r="BF709" s="17"/>
      <c r="BG709" s="17"/>
      <c r="BH709" s="17"/>
      <c r="BI709" s="17"/>
      <c r="BJ709" s="17"/>
      <c r="BK709" s="17"/>
      <c r="BL709" s="17"/>
      <c r="BM709" s="17"/>
      <c r="BN709" s="17"/>
      <c r="BO709" s="17"/>
      <c r="BP709" s="17"/>
      <c r="BQ709" s="17"/>
      <c r="BR709" s="17"/>
      <c r="BS709" s="17"/>
      <c r="BT709" s="17"/>
      <c r="BU709" s="17"/>
      <c r="BV709" s="17"/>
      <c r="BW709" s="17"/>
      <c r="BX709" s="17"/>
      <c r="BY709" s="17"/>
      <c r="BZ709" s="17"/>
      <c r="CA709" s="17"/>
      <c r="CB709" s="17"/>
      <c r="CC709" s="17"/>
      <c r="CD709" s="17"/>
      <c r="CE709" s="17"/>
      <c r="CF709" s="17"/>
      <c r="CG709" s="17"/>
      <c r="CH709" s="17"/>
      <c r="CI709" s="17"/>
      <c r="CJ709" s="17"/>
      <c r="CK709" s="17"/>
      <c r="CL709" s="17"/>
      <c r="CM709" s="17"/>
      <c r="CN709" s="17"/>
      <c r="CO709" s="17"/>
      <c r="CP709" s="17"/>
      <c r="CQ709" s="17"/>
      <c r="CR709" s="17"/>
      <c r="CS709" s="17"/>
      <c r="CT709" s="17"/>
      <c r="CU709" s="17"/>
      <c r="CV709" s="17"/>
      <c r="CW709" s="17"/>
      <c r="CX709" s="17"/>
      <c r="CY709" s="17"/>
      <c r="CZ709" s="17"/>
      <c r="DA709" s="17"/>
      <c r="DB709" s="17"/>
      <c r="DC709" s="17"/>
    </row>
    <row r="710" spans="8:107" ht="18" customHeight="1">
      <c r="H710" s="17"/>
      <c r="I710" s="171"/>
      <c r="J710" s="287"/>
      <c r="K710" s="287"/>
      <c r="L710" s="287"/>
      <c r="M710" s="287"/>
      <c r="N710" s="287"/>
      <c r="O710" s="82"/>
      <c r="P710" s="17"/>
      <c r="Q710" s="17"/>
      <c r="R710" s="134"/>
      <c r="S710" s="82"/>
      <c r="T710" s="82"/>
      <c r="U710" s="82"/>
      <c r="V710" s="82"/>
      <c r="W710" s="17"/>
      <c r="X710" s="17"/>
      <c r="Y710" s="17"/>
      <c r="Z710" s="17"/>
      <c r="AA710" s="17"/>
      <c r="AB710" s="17"/>
      <c r="AC710" s="17"/>
      <c r="AD710" s="17"/>
      <c r="AE710" s="17"/>
      <c r="AF710" s="17"/>
      <c r="AG710" s="17"/>
      <c r="AH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c r="BL710" s="17"/>
      <c r="BM710" s="17"/>
      <c r="BN710" s="17"/>
      <c r="BO710" s="17"/>
      <c r="BP710" s="17"/>
      <c r="BQ710" s="17"/>
      <c r="BR710" s="17"/>
      <c r="BS710" s="17"/>
      <c r="BT710" s="17"/>
      <c r="BU710" s="17"/>
      <c r="BV710" s="17"/>
      <c r="BW710" s="17"/>
      <c r="BX710" s="17"/>
      <c r="BY710" s="17"/>
      <c r="BZ710" s="17"/>
      <c r="CA710" s="17"/>
      <c r="CB710" s="17"/>
      <c r="CC710" s="17"/>
      <c r="CD710" s="17"/>
      <c r="CE710" s="17"/>
      <c r="CF710" s="17"/>
      <c r="CG710" s="17"/>
      <c r="CH710" s="17"/>
      <c r="CI710" s="17"/>
      <c r="CJ710" s="17"/>
      <c r="CK710" s="17"/>
      <c r="CL710" s="17"/>
      <c r="CM710" s="17"/>
      <c r="CN710" s="17"/>
      <c r="CO710" s="17"/>
      <c r="CP710" s="17"/>
      <c r="CQ710" s="17"/>
      <c r="CR710" s="17"/>
      <c r="CS710" s="17"/>
      <c r="CT710" s="17"/>
      <c r="CU710" s="17"/>
      <c r="CV710" s="17"/>
      <c r="CW710" s="17"/>
      <c r="CX710" s="17"/>
      <c r="CY710" s="17"/>
      <c r="CZ710" s="17"/>
      <c r="DA710" s="17"/>
      <c r="DB710" s="17"/>
      <c r="DC710" s="17"/>
    </row>
    <row r="711" spans="8:107" ht="18" customHeight="1">
      <c r="H711" s="17"/>
      <c r="I711" s="171"/>
      <c r="J711" s="287"/>
      <c r="K711" s="287"/>
      <c r="L711" s="287"/>
      <c r="M711" s="287"/>
      <c r="N711" s="287"/>
      <c r="O711" s="82"/>
      <c r="P711" s="17"/>
      <c r="Q711" s="17"/>
      <c r="R711" s="134"/>
      <c r="S711" s="82"/>
      <c r="T711" s="82"/>
      <c r="U711" s="82"/>
      <c r="V711" s="82"/>
      <c r="W711" s="17"/>
      <c r="X711" s="17"/>
      <c r="Y711" s="17"/>
      <c r="Z711" s="17"/>
      <c r="AA711" s="17"/>
      <c r="AB711" s="17"/>
      <c r="AC711" s="17"/>
      <c r="AD711" s="17"/>
      <c r="AE711" s="17"/>
      <c r="AF711" s="17"/>
      <c r="AG711" s="17"/>
      <c r="AH711" s="17"/>
      <c r="AI711" s="17"/>
      <c r="AJ711" s="17"/>
      <c r="AK711" s="17"/>
      <c r="AL711" s="17"/>
      <c r="AM711" s="17"/>
      <c r="AN711" s="17"/>
      <c r="AO711" s="17"/>
      <c r="AP711" s="17"/>
      <c r="AQ711" s="17"/>
      <c r="AR711" s="17"/>
      <c r="AS711" s="17"/>
      <c r="AT711" s="17"/>
      <c r="AU711" s="17"/>
      <c r="AV711" s="17"/>
      <c r="AW711" s="17"/>
      <c r="AX711" s="17"/>
      <c r="AY711" s="17"/>
      <c r="AZ711" s="17"/>
      <c r="BA711" s="17"/>
      <c r="BB711" s="17"/>
      <c r="BC711" s="17"/>
      <c r="BD711" s="17"/>
      <c r="BE711" s="17"/>
      <c r="BF711" s="17"/>
      <c r="BG711" s="17"/>
      <c r="BH711" s="17"/>
      <c r="BI711" s="17"/>
      <c r="BJ711" s="17"/>
      <c r="BK711" s="17"/>
      <c r="BL711" s="17"/>
      <c r="BM711" s="17"/>
      <c r="BN711" s="17"/>
      <c r="BO711" s="17"/>
      <c r="BP711" s="17"/>
      <c r="BQ711" s="17"/>
      <c r="BR711" s="17"/>
      <c r="BS711" s="17"/>
      <c r="BT711" s="17"/>
      <c r="BU711" s="17"/>
      <c r="BV711" s="17"/>
      <c r="BW711" s="17"/>
      <c r="BX711" s="17"/>
      <c r="BY711" s="17"/>
      <c r="BZ711" s="17"/>
      <c r="CA711" s="17"/>
      <c r="CB711" s="17"/>
      <c r="CC711" s="17"/>
      <c r="CD711" s="17"/>
      <c r="CE711" s="17"/>
      <c r="CF711" s="17"/>
      <c r="CG711" s="17"/>
      <c r="CH711" s="17"/>
      <c r="CI711" s="17"/>
      <c r="CJ711" s="17"/>
      <c r="CK711" s="17"/>
      <c r="CL711" s="17"/>
      <c r="CM711" s="17"/>
      <c r="CN711" s="17"/>
      <c r="CO711" s="17"/>
      <c r="CP711" s="17"/>
      <c r="CQ711" s="17"/>
      <c r="CR711" s="17"/>
      <c r="CS711" s="17"/>
      <c r="CT711" s="17"/>
      <c r="CU711" s="17"/>
      <c r="CV711" s="17"/>
      <c r="CW711" s="17"/>
      <c r="CX711" s="17"/>
      <c r="CY711" s="17"/>
      <c r="CZ711" s="17"/>
      <c r="DA711" s="17"/>
      <c r="DB711" s="17"/>
      <c r="DC711" s="17"/>
    </row>
    <row r="712" spans="8:107" ht="18" customHeight="1">
      <c r="H712" s="17"/>
      <c r="I712" s="171"/>
      <c r="J712" s="287"/>
      <c r="K712" s="287"/>
      <c r="L712" s="287"/>
      <c r="M712" s="287"/>
      <c r="N712" s="287"/>
      <c r="O712" s="82"/>
      <c r="P712" s="17"/>
      <c r="Q712" s="17"/>
      <c r="R712" s="134"/>
      <c r="S712" s="82"/>
      <c r="T712" s="82"/>
      <c r="U712" s="82"/>
      <c r="V712" s="82"/>
      <c r="W712" s="17"/>
      <c r="X712" s="17"/>
      <c r="Y712" s="17"/>
      <c r="Z712" s="17"/>
      <c r="AA712" s="17"/>
      <c r="AB712" s="17"/>
      <c r="AC712" s="17"/>
      <c r="AD712" s="17"/>
      <c r="AE712" s="17"/>
      <c r="AF712" s="17"/>
      <c r="AG712" s="17"/>
      <c r="AH712" s="17"/>
      <c r="AI712" s="17"/>
      <c r="AJ712" s="17"/>
      <c r="AK712" s="17"/>
      <c r="AL712" s="17"/>
      <c r="AM712" s="17"/>
      <c r="AN712" s="17"/>
      <c r="AO712" s="17"/>
      <c r="AP712" s="17"/>
      <c r="AQ712" s="17"/>
      <c r="AR712" s="17"/>
      <c r="AS712" s="17"/>
      <c r="AT712" s="17"/>
      <c r="AU712" s="17"/>
      <c r="AV712" s="17"/>
      <c r="AW712" s="17"/>
      <c r="AX712" s="17"/>
      <c r="AY712" s="17"/>
      <c r="AZ712" s="17"/>
      <c r="BA712" s="17"/>
      <c r="BB712" s="17"/>
      <c r="BC712" s="17"/>
      <c r="BD712" s="17"/>
      <c r="BE712" s="17"/>
      <c r="BF712" s="17"/>
      <c r="BG712" s="17"/>
      <c r="BH712" s="17"/>
      <c r="BI712" s="17"/>
      <c r="BJ712" s="17"/>
      <c r="BK712" s="17"/>
      <c r="BL712" s="17"/>
      <c r="BM712" s="17"/>
      <c r="BN712" s="17"/>
      <c r="BO712" s="17"/>
      <c r="BP712" s="17"/>
      <c r="BQ712" s="17"/>
      <c r="BR712" s="17"/>
      <c r="BS712" s="17"/>
      <c r="BT712" s="17"/>
      <c r="BU712" s="17"/>
      <c r="BV712" s="17"/>
      <c r="BW712" s="17"/>
      <c r="BX712" s="17"/>
      <c r="BY712" s="17"/>
      <c r="BZ712" s="17"/>
      <c r="CA712" s="17"/>
      <c r="CB712" s="17"/>
      <c r="CC712" s="17"/>
      <c r="CD712" s="17"/>
      <c r="CE712" s="17"/>
      <c r="CF712" s="17"/>
      <c r="CG712" s="17"/>
      <c r="CH712" s="17"/>
      <c r="CI712" s="17"/>
      <c r="CJ712" s="17"/>
      <c r="CK712" s="17"/>
      <c r="CL712" s="17"/>
      <c r="CM712" s="17"/>
      <c r="CN712" s="17"/>
      <c r="CO712" s="17"/>
      <c r="CP712" s="17"/>
      <c r="CQ712" s="17"/>
      <c r="CR712" s="17"/>
      <c r="CS712" s="17"/>
      <c r="CT712" s="17"/>
      <c r="CU712" s="17"/>
      <c r="CV712" s="17"/>
      <c r="CW712" s="17"/>
      <c r="CX712" s="17"/>
      <c r="CY712" s="17"/>
      <c r="CZ712" s="17"/>
      <c r="DA712" s="17"/>
      <c r="DB712" s="17"/>
      <c r="DC712" s="17"/>
    </row>
    <row r="713" spans="8:107" ht="18" customHeight="1">
      <c r="H713" s="17"/>
      <c r="I713" s="171"/>
      <c r="J713" s="287"/>
      <c r="K713" s="287"/>
      <c r="L713" s="287"/>
      <c r="M713" s="287"/>
      <c r="N713" s="287"/>
      <c r="O713" s="82"/>
      <c r="P713" s="17"/>
      <c r="Q713" s="17"/>
      <c r="R713" s="134"/>
      <c r="S713" s="82"/>
      <c r="T713" s="82"/>
      <c r="U713" s="82"/>
      <c r="V713" s="82"/>
      <c r="W713" s="17"/>
      <c r="X713" s="17"/>
      <c r="Y713" s="17"/>
      <c r="Z713" s="17"/>
      <c r="AA713" s="17"/>
      <c r="AB713" s="17"/>
      <c r="AC713" s="17"/>
      <c r="AD713" s="17"/>
      <c r="AE713" s="17"/>
      <c r="AF713" s="17"/>
      <c r="AG713" s="17"/>
      <c r="AH713" s="17"/>
      <c r="AI713" s="17"/>
      <c r="AJ713" s="17"/>
      <c r="AK713" s="17"/>
      <c r="AL713" s="17"/>
      <c r="AM713" s="17"/>
      <c r="AN713" s="17"/>
      <c r="AO713" s="17"/>
      <c r="AP713" s="17"/>
      <c r="AQ713" s="17"/>
      <c r="AR713" s="17"/>
      <c r="AS713" s="17"/>
      <c r="AT713" s="17"/>
      <c r="AU713" s="17"/>
      <c r="AV713" s="17"/>
      <c r="AW713" s="17"/>
      <c r="AX713" s="17"/>
      <c r="AY713" s="17"/>
      <c r="AZ713" s="17"/>
      <c r="BA713" s="17"/>
      <c r="BB713" s="17"/>
      <c r="BC713" s="17"/>
      <c r="BD713" s="17"/>
      <c r="BE713" s="17"/>
      <c r="BF713" s="17"/>
      <c r="BG713" s="17"/>
      <c r="BH713" s="17"/>
      <c r="BI713" s="17"/>
      <c r="BJ713" s="17"/>
      <c r="BK713" s="17"/>
      <c r="BL713" s="17"/>
      <c r="BM713" s="17"/>
      <c r="BN713" s="17"/>
      <c r="BO713" s="17"/>
      <c r="BP713" s="17"/>
      <c r="BQ713" s="17"/>
      <c r="BR713" s="17"/>
      <c r="BS713" s="17"/>
      <c r="BT713" s="17"/>
      <c r="BU713" s="17"/>
      <c r="BV713" s="17"/>
      <c r="BW713" s="17"/>
      <c r="BX713" s="17"/>
      <c r="BY713" s="17"/>
      <c r="BZ713" s="17"/>
      <c r="CA713" s="17"/>
      <c r="CB713" s="17"/>
      <c r="CC713" s="17"/>
      <c r="CD713" s="17"/>
      <c r="CE713" s="17"/>
      <c r="CF713" s="17"/>
      <c r="CG713" s="17"/>
      <c r="CH713" s="17"/>
      <c r="CI713" s="17"/>
      <c r="CJ713" s="17"/>
      <c r="CK713" s="17"/>
      <c r="CL713" s="17"/>
      <c r="CM713" s="17"/>
      <c r="CN713" s="17"/>
      <c r="CO713" s="17"/>
      <c r="CP713" s="17"/>
      <c r="CQ713" s="17"/>
      <c r="CR713" s="17"/>
      <c r="CS713" s="17"/>
      <c r="CT713" s="17"/>
      <c r="CU713" s="17"/>
      <c r="CV713" s="17"/>
      <c r="CW713" s="17"/>
      <c r="CX713" s="17"/>
      <c r="CY713" s="17"/>
      <c r="CZ713" s="17"/>
      <c r="DA713" s="17"/>
      <c r="DB713" s="17"/>
      <c r="DC713" s="17"/>
    </row>
    <row r="714" spans="8:107" ht="18" customHeight="1">
      <c r="H714" s="17"/>
      <c r="I714" s="171"/>
      <c r="J714" s="287"/>
      <c r="K714" s="287"/>
      <c r="L714" s="287"/>
      <c r="M714" s="287"/>
      <c r="N714" s="287"/>
      <c r="O714" s="82"/>
      <c r="P714" s="17"/>
      <c r="Q714" s="17"/>
      <c r="R714" s="134"/>
      <c r="S714" s="82"/>
      <c r="T714" s="82"/>
      <c r="U714" s="82"/>
      <c r="V714" s="82"/>
      <c r="W714" s="17"/>
      <c r="X714" s="17"/>
      <c r="Y714" s="17"/>
      <c r="Z714" s="17"/>
      <c r="AA714" s="17"/>
      <c r="AB714" s="17"/>
      <c r="AC714" s="17"/>
      <c r="AD714" s="17"/>
      <c r="AE714" s="17"/>
      <c r="AF714" s="17"/>
      <c r="AG714" s="17"/>
      <c r="AH714" s="17"/>
      <c r="AI714" s="17"/>
      <c r="AJ714" s="17"/>
      <c r="AK714" s="17"/>
      <c r="AL714" s="17"/>
      <c r="AM714" s="17"/>
      <c r="AN714" s="17"/>
      <c r="AO714" s="17"/>
      <c r="AP714" s="17"/>
      <c r="AQ714" s="17"/>
      <c r="AR714" s="17"/>
      <c r="AS714" s="17"/>
      <c r="AT714" s="17"/>
      <c r="AU714" s="17"/>
      <c r="AV714" s="17"/>
      <c r="AW714" s="17"/>
      <c r="AX714" s="17"/>
      <c r="AY714" s="17"/>
      <c r="AZ714" s="17"/>
      <c r="BA714" s="17"/>
      <c r="BB714" s="17"/>
      <c r="BC714" s="17"/>
      <c r="BD714" s="17"/>
      <c r="BE714" s="17"/>
      <c r="BF714" s="17"/>
      <c r="BG714" s="17"/>
      <c r="BH714" s="17"/>
      <c r="BI714" s="17"/>
      <c r="BJ714" s="17"/>
      <c r="BK714" s="17"/>
      <c r="BL714" s="17"/>
      <c r="BM714" s="17"/>
      <c r="BN714" s="17"/>
      <c r="BO714" s="17"/>
      <c r="BP714" s="17"/>
      <c r="BQ714" s="17"/>
      <c r="BR714" s="17"/>
      <c r="BS714" s="17"/>
      <c r="BT714" s="17"/>
      <c r="BU714" s="17"/>
      <c r="BV714" s="17"/>
      <c r="BW714" s="17"/>
      <c r="BX714" s="17"/>
      <c r="BY714" s="17"/>
      <c r="BZ714" s="17"/>
      <c r="CA714" s="17"/>
      <c r="CB714" s="17"/>
      <c r="CC714" s="17"/>
      <c r="CD714" s="17"/>
      <c r="CE714" s="17"/>
      <c r="CF714" s="17"/>
      <c r="CG714" s="17"/>
      <c r="CH714" s="17"/>
      <c r="CI714" s="17"/>
      <c r="CJ714" s="17"/>
      <c r="CK714" s="17"/>
      <c r="CL714" s="17"/>
      <c r="CM714" s="17"/>
      <c r="CN714" s="17"/>
      <c r="CO714" s="17"/>
      <c r="CP714" s="17"/>
      <c r="CQ714" s="17"/>
      <c r="CR714" s="17"/>
      <c r="CS714" s="17"/>
      <c r="CT714" s="17"/>
      <c r="CU714" s="17"/>
      <c r="CV714" s="17"/>
      <c r="CW714" s="17"/>
      <c r="CX714" s="17"/>
      <c r="CY714" s="17"/>
      <c r="CZ714" s="17"/>
      <c r="DA714" s="17"/>
      <c r="DB714" s="17"/>
      <c r="DC714" s="17"/>
    </row>
    <row r="715" spans="8:107" ht="18" customHeight="1">
      <c r="H715" s="17"/>
      <c r="I715" s="171"/>
      <c r="J715" s="287"/>
      <c r="K715" s="287"/>
      <c r="L715" s="287"/>
      <c r="M715" s="287"/>
      <c r="N715" s="287"/>
      <c r="O715" s="82"/>
      <c r="P715" s="17"/>
      <c r="Q715" s="17"/>
      <c r="R715" s="134"/>
      <c r="S715" s="82"/>
      <c r="T715" s="82"/>
      <c r="U715" s="82"/>
      <c r="V715" s="82"/>
      <c r="W715" s="17"/>
      <c r="X715" s="17"/>
      <c r="Y715" s="17"/>
      <c r="Z715" s="17"/>
      <c r="AA715" s="17"/>
      <c r="AB715" s="17"/>
      <c r="AC715" s="17"/>
      <c r="AD715" s="17"/>
      <c r="AE715" s="17"/>
      <c r="AF715" s="17"/>
      <c r="AG715" s="17"/>
      <c r="AH715" s="17"/>
      <c r="AI715" s="17"/>
      <c r="AJ715" s="17"/>
      <c r="AK715" s="17"/>
      <c r="AL715" s="17"/>
      <c r="AM715" s="17"/>
      <c r="AN715" s="17"/>
      <c r="AO715" s="17"/>
      <c r="AP715" s="17"/>
      <c r="AQ715" s="17"/>
      <c r="AR715" s="17"/>
      <c r="AS715" s="17"/>
      <c r="AT715" s="17"/>
      <c r="AU715" s="17"/>
      <c r="AV715" s="17"/>
      <c r="AW715" s="17"/>
      <c r="AX715" s="17"/>
      <c r="AY715" s="17"/>
      <c r="AZ715" s="17"/>
      <c r="BA715" s="17"/>
      <c r="BB715" s="17"/>
      <c r="BC715" s="17"/>
      <c r="BD715" s="17"/>
      <c r="BE715" s="17"/>
      <c r="BF715" s="17"/>
      <c r="BG715" s="17"/>
      <c r="BH715" s="17"/>
      <c r="BI715" s="17"/>
      <c r="BJ715" s="17"/>
      <c r="BK715" s="17"/>
      <c r="BL715" s="17"/>
      <c r="BM715" s="17"/>
      <c r="BN715" s="17"/>
      <c r="BO715" s="17"/>
      <c r="BP715" s="17"/>
      <c r="BQ715" s="17"/>
      <c r="BR715" s="17"/>
      <c r="BS715" s="17"/>
      <c r="BT715" s="17"/>
      <c r="BU715" s="17"/>
      <c r="BV715" s="17"/>
      <c r="BW715" s="17"/>
      <c r="BX715" s="17"/>
      <c r="BY715" s="17"/>
      <c r="BZ715" s="17"/>
      <c r="CA715" s="17"/>
      <c r="CB715" s="17"/>
      <c r="CC715" s="17"/>
      <c r="CD715" s="17"/>
      <c r="CE715" s="17"/>
      <c r="CF715" s="17"/>
      <c r="CG715" s="17"/>
      <c r="CH715" s="17"/>
      <c r="CI715" s="17"/>
      <c r="CJ715" s="17"/>
      <c r="CK715" s="17"/>
      <c r="CL715" s="17"/>
      <c r="CM715" s="17"/>
      <c r="CN715" s="17"/>
      <c r="CO715" s="17"/>
      <c r="CP715" s="17"/>
      <c r="CQ715" s="17"/>
      <c r="CR715" s="17"/>
      <c r="CS715" s="17"/>
      <c r="CT715" s="17"/>
      <c r="CU715" s="17"/>
      <c r="CV715" s="17"/>
      <c r="CW715" s="17"/>
      <c r="CX715" s="17"/>
      <c r="CY715" s="17"/>
      <c r="CZ715" s="17"/>
      <c r="DA715" s="17"/>
      <c r="DB715" s="17"/>
      <c r="DC715" s="17"/>
    </row>
    <row r="716" spans="8:107" ht="18" customHeight="1">
      <c r="H716" s="17"/>
      <c r="I716" s="171"/>
      <c r="J716" s="287"/>
      <c r="K716" s="287"/>
      <c r="L716" s="287"/>
      <c r="M716" s="287"/>
      <c r="N716" s="287"/>
      <c r="O716" s="82"/>
      <c r="P716" s="17"/>
      <c r="Q716" s="17"/>
      <c r="R716" s="134"/>
      <c r="S716" s="82"/>
      <c r="T716" s="82"/>
      <c r="U716" s="82"/>
      <c r="V716" s="82"/>
      <c r="W716" s="17"/>
      <c r="X716" s="17"/>
      <c r="Y716" s="17"/>
      <c r="Z716" s="17"/>
      <c r="AA716" s="17"/>
      <c r="AB716" s="17"/>
      <c r="AC716" s="17"/>
      <c r="AD716" s="17"/>
      <c r="AE716" s="17"/>
      <c r="AF716" s="17"/>
      <c r="AG716" s="17"/>
      <c r="AH716" s="17"/>
      <c r="AI716" s="17"/>
      <c r="AJ716" s="17"/>
      <c r="AK716" s="17"/>
      <c r="AL716" s="17"/>
      <c r="AM716" s="17"/>
      <c r="AN716" s="17"/>
      <c r="AO716" s="17"/>
      <c r="AP716" s="17"/>
      <c r="AQ716" s="17"/>
      <c r="AR716" s="17"/>
      <c r="AS716" s="17"/>
      <c r="AT716" s="17"/>
      <c r="AU716" s="17"/>
      <c r="AV716" s="17"/>
      <c r="AW716" s="17"/>
      <c r="AX716" s="17"/>
      <c r="AY716" s="17"/>
      <c r="AZ716" s="17"/>
      <c r="BA716" s="17"/>
      <c r="BB716" s="17"/>
      <c r="BC716" s="17"/>
      <c r="BD716" s="17"/>
      <c r="BE716" s="17"/>
      <c r="BF716" s="17"/>
      <c r="BG716" s="17"/>
      <c r="BH716" s="17"/>
      <c r="BI716" s="17"/>
      <c r="BJ716" s="17"/>
      <c r="BK716" s="17"/>
      <c r="BL716" s="17"/>
      <c r="BM716" s="17"/>
      <c r="BN716" s="17"/>
      <c r="BO716" s="17"/>
      <c r="BP716" s="17"/>
      <c r="BQ716" s="17"/>
      <c r="BR716" s="17"/>
      <c r="BS716" s="17"/>
      <c r="BT716" s="17"/>
      <c r="BU716" s="17"/>
      <c r="BV716" s="17"/>
      <c r="BW716" s="17"/>
      <c r="BX716" s="17"/>
      <c r="BY716" s="17"/>
      <c r="BZ716" s="17"/>
      <c r="CA716" s="17"/>
      <c r="CB716" s="17"/>
      <c r="CC716" s="17"/>
      <c r="CD716" s="17"/>
      <c r="CE716" s="17"/>
      <c r="CF716" s="17"/>
      <c r="CG716" s="17"/>
      <c r="CH716" s="17"/>
      <c r="CI716" s="17"/>
      <c r="CJ716" s="17"/>
      <c r="CK716" s="17"/>
      <c r="CL716" s="17"/>
      <c r="CM716" s="17"/>
      <c r="CN716" s="17"/>
      <c r="CO716" s="17"/>
      <c r="CP716" s="17"/>
      <c r="CQ716" s="17"/>
      <c r="CR716" s="17"/>
      <c r="CS716" s="17"/>
      <c r="CT716" s="17"/>
      <c r="CU716" s="17"/>
      <c r="CV716" s="17"/>
      <c r="CW716" s="17"/>
      <c r="CX716" s="17"/>
      <c r="CY716" s="17"/>
      <c r="CZ716" s="17"/>
      <c r="DA716" s="17"/>
      <c r="DB716" s="17"/>
      <c r="DC716" s="17"/>
    </row>
    <row r="717" spans="8:107" ht="18" customHeight="1">
      <c r="H717" s="17"/>
      <c r="I717" s="171"/>
      <c r="J717" s="287"/>
      <c r="K717" s="287"/>
      <c r="L717" s="287"/>
      <c r="M717" s="287"/>
      <c r="N717" s="287"/>
      <c r="O717" s="82"/>
      <c r="P717" s="17"/>
      <c r="Q717" s="17"/>
      <c r="R717" s="134"/>
      <c r="S717" s="82"/>
      <c r="T717" s="82"/>
      <c r="U717" s="82"/>
      <c r="V717" s="82"/>
      <c r="W717" s="17"/>
      <c r="X717" s="17"/>
      <c r="Y717" s="17"/>
      <c r="Z717" s="17"/>
      <c r="AA717" s="17"/>
      <c r="AB717" s="17"/>
      <c r="AC717" s="17"/>
      <c r="AD717" s="17"/>
      <c r="AE717" s="17"/>
      <c r="AF717" s="17"/>
      <c r="AG717" s="17"/>
      <c r="AH717" s="17"/>
      <c r="AI717" s="17"/>
      <c r="AJ717" s="17"/>
      <c r="AK717" s="17"/>
      <c r="AL717" s="17"/>
      <c r="AM717" s="17"/>
      <c r="AN717" s="17"/>
      <c r="AO717" s="17"/>
      <c r="AP717" s="17"/>
      <c r="AQ717" s="17"/>
      <c r="AR717" s="17"/>
      <c r="AS717" s="17"/>
      <c r="AT717" s="17"/>
      <c r="AU717" s="17"/>
      <c r="AV717" s="17"/>
      <c r="AW717" s="17"/>
      <c r="AX717" s="17"/>
      <c r="AY717" s="17"/>
      <c r="AZ717" s="17"/>
      <c r="BA717" s="17"/>
      <c r="BB717" s="17"/>
      <c r="BC717" s="17"/>
      <c r="BD717" s="17"/>
      <c r="BE717" s="17"/>
      <c r="BF717" s="17"/>
      <c r="BG717" s="17"/>
      <c r="BH717" s="17"/>
      <c r="BI717" s="17"/>
      <c r="BJ717" s="17"/>
      <c r="BK717" s="17"/>
      <c r="BL717" s="17"/>
      <c r="BM717" s="17"/>
      <c r="BN717" s="17"/>
      <c r="BO717" s="17"/>
      <c r="BP717" s="17"/>
      <c r="BQ717" s="17"/>
      <c r="BR717" s="17"/>
      <c r="BS717" s="17"/>
      <c r="BT717" s="17"/>
      <c r="BU717" s="17"/>
      <c r="BV717" s="17"/>
      <c r="BW717" s="17"/>
      <c r="BX717" s="17"/>
      <c r="BY717" s="17"/>
      <c r="BZ717" s="17"/>
      <c r="CA717" s="17"/>
      <c r="CB717" s="17"/>
      <c r="CC717" s="17"/>
      <c r="CD717" s="17"/>
      <c r="CE717" s="17"/>
      <c r="CF717" s="17"/>
      <c r="CG717" s="17"/>
      <c r="CH717" s="17"/>
      <c r="CI717" s="17"/>
      <c r="CJ717" s="17"/>
      <c r="CK717" s="17"/>
      <c r="CL717" s="17"/>
      <c r="CM717" s="17"/>
      <c r="CN717" s="17"/>
      <c r="CO717" s="17"/>
      <c r="CP717" s="17"/>
      <c r="CQ717" s="17"/>
      <c r="CR717" s="17"/>
      <c r="CS717" s="17"/>
      <c r="CT717" s="17"/>
      <c r="CU717" s="17"/>
      <c r="CV717" s="17"/>
      <c r="CW717" s="17"/>
      <c r="CX717" s="17"/>
      <c r="CY717" s="17"/>
      <c r="CZ717" s="17"/>
      <c r="DA717" s="17"/>
      <c r="DB717" s="17"/>
      <c r="DC717" s="17"/>
    </row>
    <row r="718" spans="8:107" ht="18" customHeight="1">
      <c r="H718" s="17"/>
      <c r="I718" s="171"/>
      <c r="J718" s="287"/>
      <c r="K718" s="287"/>
      <c r="L718" s="287"/>
      <c r="M718" s="287"/>
      <c r="N718" s="287"/>
      <c r="O718" s="82"/>
      <c r="P718" s="17"/>
      <c r="Q718" s="17"/>
      <c r="R718" s="134"/>
      <c r="S718" s="82"/>
      <c r="T718" s="82"/>
      <c r="U718" s="82"/>
      <c r="V718" s="82"/>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c r="BL718" s="17"/>
      <c r="BM718" s="17"/>
      <c r="BN718" s="17"/>
      <c r="BO718" s="17"/>
      <c r="BP718" s="17"/>
      <c r="BQ718" s="17"/>
      <c r="BR718" s="17"/>
      <c r="BS718" s="17"/>
      <c r="BT718" s="17"/>
      <c r="BU718" s="17"/>
      <c r="BV718" s="17"/>
      <c r="BW718" s="17"/>
      <c r="BX718" s="17"/>
      <c r="BY718" s="17"/>
      <c r="BZ718" s="17"/>
      <c r="CA718" s="17"/>
      <c r="CB718" s="17"/>
      <c r="CC718" s="17"/>
      <c r="CD718" s="17"/>
      <c r="CE718" s="17"/>
      <c r="CF718" s="17"/>
      <c r="CG718" s="17"/>
      <c r="CH718" s="17"/>
      <c r="CI718" s="17"/>
      <c r="CJ718" s="17"/>
      <c r="CK718" s="17"/>
      <c r="CL718" s="17"/>
      <c r="CM718" s="17"/>
      <c r="CN718" s="17"/>
      <c r="CO718" s="17"/>
      <c r="CP718" s="17"/>
      <c r="CQ718" s="17"/>
      <c r="CR718" s="17"/>
      <c r="CS718" s="17"/>
      <c r="CT718" s="17"/>
      <c r="CU718" s="17"/>
      <c r="CV718" s="17"/>
      <c r="CW718" s="17"/>
      <c r="CX718" s="17"/>
      <c r="CY718" s="17"/>
      <c r="CZ718" s="17"/>
      <c r="DA718" s="17"/>
      <c r="DB718" s="17"/>
      <c r="DC718" s="17"/>
    </row>
    <row r="719" spans="8:107" ht="18" customHeight="1">
      <c r="H719" s="17"/>
      <c r="I719" s="171"/>
      <c r="J719" s="287"/>
      <c r="K719" s="287"/>
      <c r="L719" s="287"/>
      <c r="M719" s="287"/>
      <c r="N719" s="287"/>
      <c r="O719" s="82"/>
      <c r="P719" s="17"/>
      <c r="Q719" s="17"/>
      <c r="R719" s="134"/>
      <c r="S719" s="82"/>
      <c r="T719" s="82"/>
      <c r="U719" s="82"/>
      <c r="V719" s="82"/>
      <c r="W719" s="17"/>
      <c r="X719" s="17"/>
      <c r="Y719" s="17"/>
      <c r="Z719" s="17"/>
      <c r="AA719" s="17"/>
      <c r="AB719" s="17"/>
      <c r="AC719" s="17"/>
      <c r="AD719" s="17"/>
      <c r="AE719" s="17"/>
      <c r="AF719" s="17"/>
      <c r="AG719" s="17"/>
      <c r="AH719" s="17"/>
      <c r="AI719" s="17"/>
      <c r="AJ719" s="17"/>
      <c r="AK719" s="17"/>
      <c r="AL719" s="17"/>
      <c r="AM719" s="17"/>
      <c r="AN719" s="17"/>
      <c r="AO719" s="17"/>
      <c r="AP719" s="17"/>
      <c r="AQ719" s="17"/>
      <c r="AR719" s="17"/>
      <c r="AS719" s="17"/>
      <c r="AT719" s="17"/>
      <c r="AU719" s="17"/>
      <c r="AV719" s="17"/>
      <c r="AW719" s="17"/>
      <c r="AX719" s="17"/>
      <c r="AY719" s="17"/>
      <c r="AZ719" s="17"/>
      <c r="BA719" s="17"/>
      <c r="BB719" s="17"/>
      <c r="BC719" s="17"/>
      <c r="BD719" s="17"/>
      <c r="BE719" s="17"/>
      <c r="BF719" s="17"/>
      <c r="BG719" s="17"/>
      <c r="BH719" s="17"/>
      <c r="BI719" s="17"/>
      <c r="BJ719" s="17"/>
      <c r="BK719" s="17"/>
      <c r="BL719" s="17"/>
      <c r="BM719" s="17"/>
      <c r="BN719" s="17"/>
      <c r="BO719" s="17"/>
      <c r="BP719" s="17"/>
      <c r="BQ719" s="17"/>
      <c r="BR719" s="17"/>
      <c r="BS719" s="17"/>
      <c r="BT719" s="17"/>
      <c r="BU719" s="17"/>
      <c r="BV719" s="17"/>
      <c r="BW719" s="17"/>
      <c r="BX719" s="17"/>
      <c r="BY719" s="17"/>
      <c r="BZ719" s="17"/>
      <c r="CA719" s="17"/>
      <c r="CB719" s="17"/>
      <c r="CC719" s="17"/>
      <c r="CD719" s="17"/>
      <c r="CE719" s="17"/>
      <c r="CF719" s="17"/>
      <c r="CG719" s="17"/>
      <c r="CH719" s="17"/>
      <c r="CI719" s="17"/>
      <c r="CJ719" s="17"/>
      <c r="CK719" s="17"/>
      <c r="CL719" s="17"/>
      <c r="CM719" s="17"/>
      <c r="CN719" s="17"/>
      <c r="CO719" s="17"/>
      <c r="CP719" s="17"/>
      <c r="CQ719" s="17"/>
      <c r="CR719" s="17"/>
      <c r="CS719" s="17"/>
      <c r="CT719" s="17"/>
      <c r="CU719" s="17"/>
      <c r="CV719" s="17"/>
      <c r="CW719" s="17"/>
      <c r="CX719" s="17"/>
      <c r="CY719" s="17"/>
      <c r="CZ719" s="17"/>
      <c r="DA719" s="17"/>
      <c r="DB719" s="17"/>
      <c r="DC719" s="17"/>
    </row>
    <row r="720" spans="8:107" ht="18" customHeight="1">
      <c r="H720" s="17"/>
      <c r="I720" s="171"/>
      <c r="J720" s="287"/>
      <c r="K720" s="287"/>
      <c r="L720" s="287"/>
      <c r="M720" s="287"/>
      <c r="N720" s="287"/>
      <c r="O720" s="82"/>
      <c r="P720" s="17"/>
      <c r="Q720" s="17"/>
      <c r="R720" s="134"/>
      <c r="S720" s="82"/>
      <c r="T720" s="82"/>
      <c r="U720" s="82"/>
      <c r="V720" s="82"/>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c r="BL720" s="17"/>
      <c r="BM720" s="17"/>
      <c r="BN720" s="17"/>
      <c r="BO720" s="17"/>
      <c r="BP720" s="17"/>
      <c r="BQ720" s="17"/>
      <c r="BR720" s="17"/>
      <c r="BS720" s="17"/>
      <c r="BT720" s="17"/>
      <c r="BU720" s="17"/>
      <c r="BV720" s="17"/>
      <c r="BW720" s="17"/>
      <c r="BX720" s="17"/>
      <c r="BY720" s="17"/>
      <c r="BZ720" s="17"/>
      <c r="CA720" s="17"/>
      <c r="CB720" s="17"/>
      <c r="CC720" s="17"/>
      <c r="CD720" s="17"/>
      <c r="CE720" s="17"/>
      <c r="CF720" s="17"/>
      <c r="CG720" s="17"/>
      <c r="CH720" s="17"/>
      <c r="CI720" s="17"/>
      <c r="CJ720" s="17"/>
      <c r="CK720" s="17"/>
      <c r="CL720" s="17"/>
      <c r="CM720" s="17"/>
      <c r="CN720" s="17"/>
      <c r="CO720" s="17"/>
      <c r="CP720" s="17"/>
      <c r="CQ720" s="17"/>
      <c r="CR720" s="17"/>
      <c r="CS720" s="17"/>
      <c r="CT720" s="17"/>
      <c r="CU720" s="17"/>
      <c r="CV720" s="17"/>
      <c r="CW720" s="17"/>
      <c r="CX720" s="17"/>
      <c r="CY720" s="17"/>
      <c r="CZ720" s="17"/>
      <c r="DA720" s="17"/>
      <c r="DB720" s="17"/>
      <c r="DC720" s="17"/>
    </row>
    <row r="721" spans="8:107" ht="18" customHeight="1">
      <c r="H721" s="17"/>
      <c r="I721" s="171"/>
      <c r="J721" s="287"/>
      <c r="K721" s="287"/>
      <c r="L721" s="287"/>
      <c r="M721" s="287"/>
      <c r="N721" s="287"/>
      <c r="O721" s="82"/>
      <c r="P721" s="17"/>
      <c r="Q721" s="17"/>
      <c r="R721" s="134"/>
      <c r="S721" s="82"/>
      <c r="T721" s="82"/>
      <c r="U721" s="82"/>
      <c r="V721" s="82"/>
      <c r="W721" s="17"/>
      <c r="X721" s="17"/>
      <c r="Y721" s="17"/>
      <c r="Z721" s="17"/>
      <c r="AA721" s="17"/>
      <c r="AB721" s="17"/>
      <c r="AC721" s="17"/>
      <c r="AD721" s="17"/>
      <c r="AE721" s="17"/>
      <c r="AF721" s="17"/>
      <c r="AG721" s="17"/>
      <c r="AH721" s="17"/>
      <c r="AI721" s="17"/>
      <c r="AJ721" s="17"/>
      <c r="AK721" s="17"/>
      <c r="AL721" s="17"/>
      <c r="AM721" s="17"/>
      <c r="AN721" s="17"/>
      <c r="AO721" s="17"/>
      <c r="AP721" s="17"/>
      <c r="AQ721" s="17"/>
      <c r="AR721" s="17"/>
      <c r="AS721" s="17"/>
      <c r="AT721" s="17"/>
      <c r="AU721" s="17"/>
      <c r="AV721" s="17"/>
      <c r="AW721" s="17"/>
      <c r="AX721" s="17"/>
      <c r="AY721" s="17"/>
      <c r="AZ721" s="17"/>
      <c r="BA721" s="17"/>
      <c r="BB721" s="17"/>
      <c r="BC721" s="17"/>
      <c r="BD721" s="17"/>
      <c r="BE721" s="17"/>
      <c r="BF721" s="17"/>
      <c r="BG721" s="17"/>
      <c r="BH721" s="17"/>
      <c r="BI721" s="17"/>
      <c r="BJ721" s="17"/>
      <c r="BK721" s="17"/>
      <c r="BL721" s="17"/>
      <c r="BM721" s="17"/>
      <c r="BN721" s="17"/>
      <c r="BO721" s="17"/>
      <c r="BP721" s="17"/>
      <c r="BQ721" s="17"/>
      <c r="BR721" s="17"/>
      <c r="BS721" s="17"/>
      <c r="BT721" s="17"/>
      <c r="BU721" s="17"/>
      <c r="BV721" s="17"/>
      <c r="BW721" s="17"/>
      <c r="BX721" s="17"/>
      <c r="BY721" s="17"/>
      <c r="BZ721" s="17"/>
      <c r="CA721" s="17"/>
      <c r="CB721" s="17"/>
      <c r="CC721" s="17"/>
      <c r="CD721" s="17"/>
      <c r="CE721" s="17"/>
      <c r="CF721" s="17"/>
      <c r="CG721" s="17"/>
      <c r="CH721" s="17"/>
      <c r="CI721" s="17"/>
      <c r="CJ721" s="17"/>
      <c r="CK721" s="17"/>
      <c r="CL721" s="17"/>
      <c r="CM721" s="17"/>
      <c r="CN721" s="17"/>
      <c r="CO721" s="17"/>
      <c r="CP721" s="17"/>
      <c r="CQ721" s="17"/>
      <c r="CR721" s="17"/>
      <c r="CS721" s="17"/>
      <c r="CT721" s="17"/>
      <c r="CU721" s="17"/>
      <c r="CV721" s="17"/>
      <c r="CW721" s="17"/>
      <c r="CX721" s="17"/>
      <c r="CY721" s="17"/>
      <c r="CZ721" s="17"/>
      <c r="DA721" s="17"/>
      <c r="DB721" s="17"/>
      <c r="DC721" s="17"/>
    </row>
    <row r="722" spans="8:107" ht="18" customHeight="1">
      <c r="H722" s="17"/>
      <c r="I722" s="171"/>
      <c r="J722" s="287"/>
      <c r="K722" s="287"/>
      <c r="L722" s="287"/>
      <c r="M722" s="287"/>
      <c r="N722" s="287"/>
      <c r="O722" s="82"/>
      <c r="P722" s="17"/>
      <c r="Q722" s="17"/>
      <c r="R722" s="134"/>
      <c r="S722" s="82"/>
      <c r="T722" s="82"/>
      <c r="U722" s="82"/>
      <c r="V722" s="82"/>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c r="BL722" s="17"/>
      <c r="BM722" s="17"/>
      <c r="BN722" s="17"/>
      <c r="BO722" s="17"/>
      <c r="BP722" s="17"/>
      <c r="BQ722" s="17"/>
      <c r="BR722" s="17"/>
      <c r="BS722" s="17"/>
      <c r="BT722" s="17"/>
      <c r="BU722" s="17"/>
      <c r="BV722" s="17"/>
      <c r="BW722" s="17"/>
      <c r="BX722" s="17"/>
      <c r="BY722" s="17"/>
      <c r="BZ722" s="17"/>
      <c r="CA722" s="17"/>
      <c r="CB722" s="17"/>
      <c r="CC722" s="17"/>
      <c r="CD722" s="17"/>
      <c r="CE722" s="17"/>
      <c r="CF722" s="17"/>
      <c r="CG722" s="17"/>
      <c r="CH722" s="17"/>
      <c r="CI722" s="17"/>
      <c r="CJ722" s="17"/>
      <c r="CK722" s="17"/>
      <c r="CL722" s="17"/>
      <c r="CM722" s="17"/>
      <c r="CN722" s="17"/>
      <c r="CO722" s="17"/>
      <c r="CP722" s="17"/>
      <c r="CQ722" s="17"/>
      <c r="CR722" s="17"/>
      <c r="CS722" s="17"/>
      <c r="CT722" s="17"/>
      <c r="CU722" s="17"/>
      <c r="CV722" s="17"/>
      <c r="CW722" s="17"/>
      <c r="CX722" s="17"/>
      <c r="CY722" s="17"/>
      <c r="CZ722" s="17"/>
      <c r="DA722" s="17"/>
      <c r="DB722" s="17"/>
      <c r="DC722" s="17"/>
    </row>
    <row r="723" spans="8:107" ht="18" customHeight="1">
      <c r="H723" s="17"/>
      <c r="I723" s="171"/>
      <c r="J723" s="287"/>
      <c r="K723" s="287"/>
      <c r="L723" s="287"/>
      <c r="M723" s="287"/>
      <c r="N723" s="287"/>
      <c r="O723" s="82"/>
      <c r="P723" s="17"/>
      <c r="Q723" s="17"/>
      <c r="R723" s="134"/>
      <c r="S723" s="82"/>
      <c r="T723" s="82"/>
      <c r="U723" s="82"/>
      <c r="V723" s="82"/>
      <c r="W723" s="17"/>
      <c r="X723" s="17"/>
      <c r="Y723" s="17"/>
      <c r="Z723" s="17"/>
      <c r="AA723" s="17"/>
      <c r="AB723" s="17"/>
      <c r="AC723" s="17"/>
      <c r="AD723" s="17"/>
      <c r="AE723" s="17"/>
      <c r="AF723" s="17"/>
      <c r="AG723" s="17"/>
      <c r="AH723" s="17"/>
      <c r="AI723" s="17"/>
      <c r="AJ723" s="17"/>
      <c r="AK723" s="17"/>
      <c r="AL723" s="17"/>
      <c r="AM723" s="17"/>
      <c r="AN723" s="17"/>
      <c r="AO723" s="17"/>
      <c r="AP723" s="17"/>
      <c r="AQ723" s="17"/>
      <c r="AR723" s="17"/>
      <c r="AS723" s="17"/>
      <c r="AT723" s="17"/>
      <c r="AU723" s="17"/>
      <c r="AV723" s="17"/>
      <c r="AW723" s="17"/>
      <c r="AX723" s="17"/>
      <c r="AY723" s="17"/>
      <c r="AZ723" s="17"/>
      <c r="BA723" s="17"/>
      <c r="BB723" s="17"/>
      <c r="BC723" s="17"/>
      <c r="BD723" s="17"/>
      <c r="BE723" s="17"/>
      <c r="BF723" s="17"/>
      <c r="BG723" s="17"/>
      <c r="BH723" s="17"/>
      <c r="BI723" s="17"/>
      <c r="BJ723" s="17"/>
      <c r="BK723" s="17"/>
      <c r="BL723" s="17"/>
      <c r="BM723" s="17"/>
      <c r="BN723" s="17"/>
      <c r="BO723" s="17"/>
      <c r="BP723" s="17"/>
      <c r="BQ723" s="17"/>
      <c r="BR723" s="17"/>
      <c r="BS723" s="17"/>
      <c r="BT723" s="17"/>
      <c r="BU723" s="17"/>
      <c r="BV723" s="17"/>
      <c r="BW723" s="17"/>
      <c r="BX723" s="17"/>
      <c r="BY723" s="17"/>
      <c r="BZ723" s="17"/>
      <c r="CA723" s="17"/>
      <c r="CB723" s="17"/>
      <c r="CC723" s="17"/>
      <c r="CD723" s="17"/>
      <c r="CE723" s="17"/>
      <c r="CF723" s="17"/>
      <c r="CG723" s="17"/>
      <c r="CH723" s="17"/>
      <c r="CI723" s="17"/>
      <c r="CJ723" s="17"/>
      <c r="CK723" s="17"/>
      <c r="CL723" s="17"/>
      <c r="CM723" s="17"/>
      <c r="CN723" s="17"/>
      <c r="CO723" s="17"/>
      <c r="CP723" s="17"/>
      <c r="CQ723" s="17"/>
      <c r="CR723" s="17"/>
      <c r="CS723" s="17"/>
      <c r="CT723" s="17"/>
      <c r="CU723" s="17"/>
      <c r="CV723" s="17"/>
      <c r="CW723" s="17"/>
      <c r="CX723" s="17"/>
      <c r="CY723" s="17"/>
      <c r="CZ723" s="17"/>
      <c r="DA723" s="17"/>
      <c r="DB723" s="17"/>
      <c r="DC723" s="17"/>
    </row>
    <row r="724" spans="8:107" ht="18" customHeight="1">
      <c r="H724" s="17"/>
      <c r="I724" s="171"/>
      <c r="J724" s="287"/>
      <c r="K724" s="287"/>
      <c r="L724" s="287"/>
      <c r="M724" s="287"/>
      <c r="N724" s="287"/>
      <c r="O724" s="82"/>
      <c r="P724" s="17"/>
      <c r="Q724" s="17"/>
      <c r="R724" s="134"/>
      <c r="S724" s="82"/>
      <c r="T724" s="82"/>
      <c r="U724" s="82"/>
      <c r="V724" s="82"/>
      <c r="W724" s="17"/>
      <c r="X724" s="17"/>
      <c r="Y724" s="17"/>
      <c r="Z724" s="17"/>
      <c r="AA724" s="17"/>
      <c r="AB724" s="17"/>
      <c r="AC724" s="17"/>
      <c r="AD724" s="17"/>
      <c r="AE724" s="17"/>
      <c r="AF724" s="17"/>
      <c r="AG724" s="17"/>
      <c r="AH724" s="17"/>
      <c r="AI724" s="17"/>
      <c r="AJ724" s="17"/>
      <c r="AK724" s="17"/>
      <c r="AL724" s="17"/>
      <c r="AM724" s="17"/>
      <c r="AN724" s="17"/>
      <c r="AO724" s="17"/>
      <c r="AP724" s="17"/>
      <c r="AQ724" s="17"/>
      <c r="AR724" s="17"/>
      <c r="AS724" s="17"/>
      <c r="AT724" s="17"/>
      <c r="AU724" s="17"/>
      <c r="AV724" s="17"/>
      <c r="AW724" s="17"/>
      <c r="AX724" s="17"/>
      <c r="AY724" s="17"/>
      <c r="AZ724" s="17"/>
      <c r="BA724" s="17"/>
      <c r="BB724" s="17"/>
      <c r="BC724" s="17"/>
      <c r="BD724" s="17"/>
      <c r="BE724" s="17"/>
      <c r="BF724" s="17"/>
      <c r="BG724" s="17"/>
      <c r="BH724" s="17"/>
      <c r="BI724" s="17"/>
      <c r="BJ724" s="17"/>
      <c r="BK724" s="17"/>
      <c r="BL724" s="17"/>
      <c r="BM724" s="17"/>
      <c r="BN724" s="17"/>
      <c r="BO724" s="17"/>
      <c r="BP724" s="17"/>
      <c r="BQ724" s="17"/>
      <c r="BR724" s="17"/>
      <c r="BS724" s="17"/>
      <c r="BT724" s="17"/>
      <c r="BU724" s="17"/>
      <c r="BV724" s="17"/>
      <c r="BW724" s="17"/>
      <c r="BX724" s="17"/>
      <c r="BY724" s="17"/>
      <c r="BZ724" s="17"/>
      <c r="CA724" s="17"/>
      <c r="CB724" s="17"/>
      <c r="CC724" s="17"/>
      <c r="CD724" s="17"/>
      <c r="CE724" s="17"/>
      <c r="CF724" s="17"/>
      <c r="CG724" s="17"/>
      <c r="CH724" s="17"/>
      <c r="CI724" s="17"/>
      <c r="CJ724" s="17"/>
      <c r="CK724" s="17"/>
      <c r="CL724" s="17"/>
      <c r="CM724" s="17"/>
      <c r="CN724" s="17"/>
      <c r="CO724" s="17"/>
      <c r="CP724" s="17"/>
      <c r="CQ724" s="17"/>
      <c r="CR724" s="17"/>
      <c r="CS724" s="17"/>
      <c r="CT724" s="17"/>
      <c r="CU724" s="17"/>
      <c r="CV724" s="17"/>
      <c r="CW724" s="17"/>
      <c r="CX724" s="17"/>
      <c r="CY724" s="17"/>
      <c r="CZ724" s="17"/>
      <c r="DA724" s="17"/>
      <c r="DB724" s="17"/>
      <c r="DC724" s="17"/>
    </row>
    <row r="725" spans="8:107" ht="18" customHeight="1">
      <c r="H725" s="17"/>
      <c r="I725" s="171"/>
      <c r="J725" s="287"/>
      <c r="K725" s="287"/>
      <c r="L725" s="287"/>
      <c r="M725" s="287"/>
      <c r="N725" s="287"/>
      <c r="O725" s="82"/>
      <c r="P725" s="17"/>
      <c r="Q725" s="17"/>
      <c r="R725" s="134"/>
      <c r="S725" s="82"/>
      <c r="T725" s="82"/>
      <c r="U725" s="82"/>
      <c r="V725" s="82"/>
      <c r="W725" s="17"/>
      <c r="X725" s="17"/>
      <c r="Y725" s="17"/>
      <c r="Z725" s="17"/>
      <c r="AA725" s="17"/>
      <c r="AB725" s="17"/>
      <c r="AC725" s="17"/>
      <c r="AD725" s="17"/>
      <c r="AE725" s="17"/>
      <c r="AF725" s="17"/>
      <c r="AG725" s="17"/>
      <c r="AH725" s="17"/>
      <c r="AI725" s="17"/>
      <c r="AJ725" s="17"/>
      <c r="AK725" s="17"/>
      <c r="AL725" s="17"/>
      <c r="AM725" s="17"/>
      <c r="AN725" s="17"/>
      <c r="AO725" s="17"/>
      <c r="AP725" s="17"/>
      <c r="AQ725" s="17"/>
      <c r="AR725" s="17"/>
      <c r="AS725" s="17"/>
      <c r="AT725" s="17"/>
      <c r="AU725" s="17"/>
      <c r="AV725" s="17"/>
      <c r="AW725" s="17"/>
      <c r="AX725" s="17"/>
      <c r="AY725" s="17"/>
      <c r="AZ725" s="17"/>
      <c r="BA725" s="17"/>
      <c r="BB725" s="17"/>
      <c r="BC725" s="17"/>
      <c r="BD725" s="17"/>
      <c r="BE725" s="17"/>
      <c r="BF725" s="17"/>
      <c r="BG725" s="17"/>
      <c r="BH725" s="17"/>
      <c r="BI725" s="17"/>
      <c r="BJ725" s="17"/>
      <c r="BK725" s="17"/>
      <c r="BL725" s="17"/>
      <c r="BM725" s="17"/>
      <c r="BN725" s="17"/>
      <c r="BO725" s="17"/>
      <c r="BP725" s="17"/>
      <c r="BQ725" s="17"/>
      <c r="BR725" s="17"/>
      <c r="BS725" s="17"/>
      <c r="BT725" s="17"/>
      <c r="BU725" s="17"/>
      <c r="BV725" s="17"/>
      <c r="BW725" s="17"/>
      <c r="BX725" s="17"/>
      <c r="BY725" s="17"/>
      <c r="BZ725" s="17"/>
      <c r="CA725" s="17"/>
      <c r="CB725" s="17"/>
      <c r="CC725" s="17"/>
      <c r="CD725" s="17"/>
      <c r="CE725" s="17"/>
      <c r="CF725" s="17"/>
      <c r="CG725" s="17"/>
      <c r="CH725" s="17"/>
      <c r="CI725" s="17"/>
      <c r="CJ725" s="17"/>
      <c r="CK725" s="17"/>
      <c r="CL725" s="17"/>
      <c r="CM725" s="17"/>
      <c r="CN725" s="17"/>
      <c r="CO725" s="17"/>
      <c r="CP725" s="17"/>
      <c r="CQ725" s="17"/>
      <c r="CR725" s="17"/>
      <c r="CS725" s="17"/>
      <c r="CT725" s="17"/>
      <c r="CU725" s="17"/>
      <c r="CV725" s="17"/>
      <c r="CW725" s="17"/>
      <c r="CX725" s="17"/>
      <c r="CY725" s="17"/>
      <c r="CZ725" s="17"/>
      <c r="DA725" s="17"/>
      <c r="DB725" s="17"/>
      <c r="DC725" s="17"/>
    </row>
    <row r="726" spans="8:107" ht="18" customHeight="1">
      <c r="H726" s="17"/>
      <c r="I726" s="171"/>
      <c r="J726" s="287"/>
      <c r="K726" s="287"/>
      <c r="L726" s="287"/>
      <c r="M726" s="287"/>
      <c r="N726" s="287"/>
      <c r="O726" s="82"/>
      <c r="P726" s="17"/>
      <c r="Q726" s="17"/>
      <c r="R726" s="134"/>
      <c r="S726" s="82"/>
      <c r="T726" s="82"/>
      <c r="U726" s="82"/>
      <c r="V726" s="82"/>
      <c r="W726" s="17"/>
      <c r="X726" s="17"/>
      <c r="Y726" s="17"/>
      <c r="Z726" s="17"/>
      <c r="AA726" s="17"/>
      <c r="AB726" s="17"/>
      <c r="AC726" s="17"/>
      <c r="AD726" s="17"/>
      <c r="AE726" s="17"/>
      <c r="AF726" s="17"/>
      <c r="AG726" s="17"/>
      <c r="AH726" s="17"/>
      <c r="AI726" s="17"/>
      <c r="AJ726" s="17"/>
      <c r="AK726" s="17"/>
      <c r="AL726" s="17"/>
      <c r="AM726" s="17"/>
      <c r="AN726" s="17"/>
      <c r="AO726" s="17"/>
      <c r="AP726" s="17"/>
      <c r="AQ726" s="17"/>
      <c r="AR726" s="17"/>
      <c r="AS726" s="17"/>
      <c r="AT726" s="17"/>
      <c r="AU726" s="17"/>
      <c r="AV726" s="17"/>
      <c r="AW726" s="17"/>
      <c r="AX726" s="17"/>
      <c r="AY726" s="17"/>
      <c r="AZ726" s="17"/>
      <c r="BA726" s="17"/>
      <c r="BB726" s="17"/>
      <c r="BC726" s="17"/>
      <c r="BD726" s="17"/>
      <c r="BE726" s="17"/>
      <c r="BF726" s="17"/>
      <c r="BG726" s="17"/>
      <c r="BH726" s="17"/>
      <c r="BI726" s="17"/>
      <c r="BJ726" s="17"/>
      <c r="BK726" s="17"/>
      <c r="BL726" s="17"/>
      <c r="BM726" s="17"/>
      <c r="BN726" s="17"/>
      <c r="BO726" s="17"/>
      <c r="BP726" s="17"/>
      <c r="BQ726" s="17"/>
      <c r="BR726" s="17"/>
      <c r="BS726" s="17"/>
      <c r="BT726" s="17"/>
      <c r="BU726" s="17"/>
      <c r="BV726" s="17"/>
      <c r="BW726" s="17"/>
      <c r="BX726" s="17"/>
      <c r="BY726" s="17"/>
      <c r="BZ726" s="17"/>
      <c r="CA726" s="17"/>
      <c r="CB726" s="17"/>
      <c r="CC726" s="17"/>
      <c r="CD726" s="17"/>
      <c r="CE726" s="17"/>
      <c r="CF726" s="17"/>
      <c r="CG726" s="17"/>
      <c r="CH726" s="17"/>
      <c r="CI726" s="17"/>
      <c r="CJ726" s="17"/>
      <c r="CK726" s="17"/>
      <c r="CL726" s="17"/>
      <c r="CM726" s="17"/>
      <c r="CN726" s="17"/>
      <c r="CO726" s="17"/>
      <c r="CP726" s="17"/>
      <c r="CQ726" s="17"/>
      <c r="CR726" s="17"/>
      <c r="CS726" s="17"/>
      <c r="CT726" s="17"/>
      <c r="CU726" s="17"/>
      <c r="CV726" s="17"/>
      <c r="CW726" s="17"/>
      <c r="CX726" s="17"/>
      <c r="CY726" s="17"/>
      <c r="CZ726" s="17"/>
      <c r="DA726" s="17"/>
      <c r="DB726" s="17"/>
      <c r="DC726" s="17"/>
    </row>
    <row r="727" spans="8:107" ht="18" customHeight="1">
      <c r="H727" s="17"/>
      <c r="I727" s="171"/>
      <c r="J727" s="287"/>
      <c r="K727" s="287"/>
      <c r="L727" s="287"/>
      <c r="M727" s="287"/>
      <c r="N727" s="287"/>
      <c r="O727" s="82"/>
      <c r="P727" s="17"/>
      <c r="Q727" s="17"/>
      <c r="R727" s="134"/>
      <c r="S727" s="82"/>
      <c r="T727" s="82"/>
      <c r="U727" s="82"/>
      <c r="V727" s="82"/>
      <c r="W727" s="17"/>
      <c r="X727" s="17"/>
      <c r="Y727" s="17"/>
      <c r="Z727" s="17"/>
      <c r="AA727" s="17"/>
      <c r="AB727" s="17"/>
      <c r="AC727" s="17"/>
      <c r="AD727" s="17"/>
      <c r="AE727" s="17"/>
      <c r="AF727" s="17"/>
      <c r="AG727" s="17"/>
      <c r="AH727" s="17"/>
      <c r="AI727" s="17"/>
      <c r="AJ727" s="17"/>
      <c r="AK727" s="17"/>
      <c r="AL727" s="17"/>
      <c r="AM727" s="17"/>
      <c r="AN727" s="17"/>
      <c r="AO727" s="17"/>
      <c r="AP727" s="17"/>
      <c r="AQ727" s="17"/>
      <c r="AR727" s="17"/>
      <c r="AS727" s="17"/>
      <c r="AT727" s="17"/>
      <c r="AU727" s="17"/>
      <c r="AV727" s="17"/>
      <c r="AW727" s="17"/>
      <c r="AX727" s="17"/>
      <c r="AY727" s="17"/>
      <c r="AZ727" s="17"/>
      <c r="BA727" s="17"/>
      <c r="BB727" s="17"/>
      <c r="BC727" s="17"/>
      <c r="BD727" s="17"/>
      <c r="BE727" s="17"/>
      <c r="BF727" s="17"/>
      <c r="BG727" s="17"/>
      <c r="BH727" s="17"/>
      <c r="BI727" s="17"/>
      <c r="BJ727" s="17"/>
      <c r="BK727" s="17"/>
      <c r="BL727" s="17"/>
      <c r="BM727" s="17"/>
      <c r="BN727" s="17"/>
      <c r="BO727" s="17"/>
      <c r="BP727" s="17"/>
      <c r="BQ727" s="17"/>
      <c r="BR727" s="17"/>
      <c r="BS727" s="17"/>
      <c r="BT727" s="17"/>
      <c r="BU727" s="17"/>
      <c r="BV727" s="17"/>
      <c r="BW727" s="17"/>
      <c r="BX727" s="17"/>
      <c r="BY727" s="17"/>
      <c r="BZ727" s="17"/>
      <c r="CA727" s="17"/>
      <c r="CB727" s="17"/>
      <c r="CC727" s="17"/>
      <c r="CD727" s="17"/>
      <c r="CE727" s="17"/>
      <c r="CF727" s="17"/>
      <c r="CG727" s="17"/>
      <c r="CH727" s="17"/>
      <c r="CI727" s="17"/>
      <c r="CJ727" s="17"/>
      <c r="CK727" s="17"/>
      <c r="CL727" s="17"/>
      <c r="CM727" s="17"/>
      <c r="CN727" s="17"/>
      <c r="CO727" s="17"/>
      <c r="CP727" s="17"/>
      <c r="CQ727" s="17"/>
      <c r="CR727" s="17"/>
      <c r="CS727" s="17"/>
      <c r="CT727" s="17"/>
      <c r="CU727" s="17"/>
      <c r="CV727" s="17"/>
      <c r="CW727" s="17"/>
      <c r="CX727" s="17"/>
      <c r="CY727" s="17"/>
      <c r="CZ727" s="17"/>
      <c r="DA727" s="17"/>
      <c r="DB727" s="17"/>
      <c r="DC727" s="17"/>
    </row>
    <row r="728" spans="8:107" ht="18" customHeight="1">
      <c r="H728" s="17"/>
      <c r="I728" s="171"/>
      <c r="J728" s="287"/>
      <c r="K728" s="287"/>
      <c r="L728" s="287"/>
      <c r="M728" s="287"/>
      <c r="N728" s="287"/>
      <c r="O728" s="82"/>
      <c r="P728" s="17"/>
      <c r="Q728" s="17"/>
      <c r="R728" s="134"/>
      <c r="S728" s="82"/>
      <c r="T728" s="82"/>
      <c r="U728" s="82"/>
      <c r="V728" s="82"/>
      <c r="W728" s="17"/>
      <c r="X728" s="17"/>
      <c r="Y728" s="17"/>
      <c r="Z728" s="17"/>
      <c r="AA728" s="17"/>
      <c r="AB728" s="17"/>
      <c r="AC728" s="17"/>
      <c r="AD728" s="17"/>
      <c r="AE728" s="17"/>
      <c r="AF728" s="17"/>
      <c r="AG728" s="17"/>
      <c r="AH728" s="17"/>
      <c r="AI728" s="17"/>
      <c r="AJ728" s="17"/>
      <c r="AK728" s="17"/>
      <c r="AL728" s="17"/>
      <c r="AM728" s="17"/>
      <c r="AN728" s="17"/>
      <c r="AO728" s="17"/>
      <c r="AP728" s="17"/>
      <c r="AQ728" s="17"/>
      <c r="AR728" s="17"/>
      <c r="AS728" s="17"/>
      <c r="AT728" s="17"/>
      <c r="AU728" s="17"/>
      <c r="AV728" s="17"/>
      <c r="AW728" s="17"/>
      <c r="AX728" s="17"/>
      <c r="AY728" s="17"/>
      <c r="AZ728" s="17"/>
      <c r="BA728" s="17"/>
      <c r="BB728" s="17"/>
      <c r="BC728" s="17"/>
      <c r="BD728" s="17"/>
      <c r="BE728" s="17"/>
      <c r="BF728" s="17"/>
      <c r="BG728" s="17"/>
      <c r="BH728" s="17"/>
      <c r="BI728" s="17"/>
      <c r="BJ728" s="17"/>
      <c r="BK728" s="17"/>
      <c r="BL728" s="17"/>
      <c r="BM728" s="17"/>
      <c r="BN728" s="17"/>
      <c r="BO728" s="17"/>
      <c r="BP728" s="17"/>
      <c r="BQ728" s="17"/>
      <c r="BR728" s="17"/>
      <c r="BS728" s="17"/>
      <c r="BT728" s="17"/>
      <c r="BU728" s="17"/>
      <c r="BV728" s="17"/>
      <c r="BW728" s="17"/>
      <c r="BX728" s="17"/>
      <c r="BY728" s="17"/>
      <c r="BZ728" s="17"/>
      <c r="CA728" s="17"/>
      <c r="CB728" s="17"/>
      <c r="CC728" s="17"/>
      <c r="CD728" s="17"/>
      <c r="CE728" s="17"/>
      <c r="CF728" s="17"/>
      <c r="CG728" s="17"/>
      <c r="CH728" s="17"/>
      <c r="CI728" s="17"/>
      <c r="CJ728" s="17"/>
      <c r="CK728" s="17"/>
      <c r="CL728" s="17"/>
      <c r="CM728" s="17"/>
      <c r="CN728" s="17"/>
      <c r="CO728" s="17"/>
      <c r="CP728" s="17"/>
      <c r="CQ728" s="17"/>
      <c r="CR728" s="17"/>
      <c r="CS728" s="17"/>
      <c r="CT728" s="17"/>
      <c r="CU728" s="17"/>
      <c r="CV728" s="17"/>
      <c r="CW728" s="17"/>
      <c r="CX728" s="17"/>
      <c r="CY728" s="17"/>
      <c r="CZ728" s="17"/>
      <c r="DA728" s="17"/>
      <c r="DB728" s="17"/>
      <c r="DC728" s="17"/>
    </row>
    <row r="729" spans="8:107" ht="18" customHeight="1">
      <c r="H729" s="17"/>
      <c r="I729" s="171"/>
      <c r="J729" s="287"/>
      <c r="K729" s="287"/>
      <c r="L729" s="287"/>
      <c r="M729" s="287"/>
      <c r="N729" s="287"/>
      <c r="O729" s="82"/>
      <c r="P729" s="17"/>
      <c r="Q729" s="17"/>
      <c r="R729" s="134"/>
      <c r="S729" s="82"/>
      <c r="T729" s="82"/>
      <c r="U729" s="82"/>
      <c r="V729" s="82"/>
      <c r="W729" s="17"/>
      <c r="X729" s="17"/>
      <c r="Y729" s="17"/>
      <c r="Z729" s="17"/>
      <c r="AA729" s="17"/>
      <c r="AB729" s="17"/>
      <c r="AC729" s="17"/>
      <c r="AD729" s="17"/>
      <c r="AE729" s="17"/>
      <c r="AF729" s="17"/>
      <c r="AG729" s="17"/>
      <c r="AH729" s="17"/>
      <c r="AI729" s="17"/>
      <c r="AJ729" s="17"/>
      <c r="AK729" s="17"/>
      <c r="AL729" s="17"/>
      <c r="AM729" s="17"/>
      <c r="AN729" s="17"/>
      <c r="AO729" s="17"/>
      <c r="AP729" s="17"/>
      <c r="AQ729" s="17"/>
      <c r="AR729" s="17"/>
      <c r="AS729" s="17"/>
      <c r="AT729" s="17"/>
      <c r="AU729" s="17"/>
      <c r="AV729" s="17"/>
      <c r="AW729" s="17"/>
      <c r="AX729" s="17"/>
      <c r="AY729" s="17"/>
      <c r="AZ729" s="17"/>
      <c r="BA729" s="17"/>
      <c r="BB729" s="17"/>
      <c r="BC729" s="17"/>
      <c r="BD729" s="17"/>
      <c r="BE729" s="17"/>
      <c r="BF729" s="17"/>
      <c r="BG729" s="17"/>
      <c r="BH729" s="17"/>
      <c r="BI729" s="17"/>
      <c r="BJ729" s="17"/>
      <c r="BK729" s="17"/>
      <c r="BL729" s="17"/>
      <c r="BM729" s="17"/>
      <c r="BN729" s="17"/>
      <c r="BO729" s="17"/>
      <c r="BP729" s="17"/>
      <c r="BQ729" s="17"/>
      <c r="BR729" s="17"/>
      <c r="BS729" s="17"/>
      <c r="BT729" s="17"/>
      <c r="BU729" s="17"/>
      <c r="BV729" s="17"/>
      <c r="BW729" s="17"/>
      <c r="BX729" s="17"/>
      <c r="BY729" s="17"/>
      <c r="BZ729" s="17"/>
      <c r="CA729" s="17"/>
      <c r="CB729" s="17"/>
      <c r="CC729" s="17"/>
      <c r="CD729" s="17"/>
      <c r="CE729" s="17"/>
      <c r="CF729" s="17"/>
      <c r="CG729" s="17"/>
      <c r="CH729" s="17"/>
      <c r="CI729" s="17"/>
      <c r="CJ729" s="17"/>
      <c r="CK729" s="17"/>
      <c r="CL729" s="17"/>
      <c r="CM729" s="17"/>
      <c r="CN729" s="17"/>
      <c r="CO729" s="17"/>
      <c r="CP729" s="17"/>
      <c r="CQ729" s="17"/>
      <c r="CR729" s="17"/>
      <c r="CS729" s="17"/>
      <c r="CT729" s="17"/>
      <c r="CU729" s="17"/>
      <c r="CV729" s="17"/>
      <c r="CW729" s="17"/>
      <c r="CX729" s="17"/>
      <c r="CY729" s="17"/>
      <c r="CZ729" s="17"/>
      <c r="DA729" s="17"/>
      <c r="DB729" s="17"/>
      <c r="DC729" s="17"/>
    </row>
    <row r="730" spans="8:107" ht="18" customHeight="1">
      <c r="H730" s="17"/>
      <c r="I730" s="171"/>
      <c r="J730" s="287"/>
      <c r="K730" s="287"/>
      <c r="L730" s="287"/>
      <c r="M730" s="287"/>
      <c r="N730" s="287"/>
      <c r="O730" s="82"/>
      <c r="P730" s="17"/>
      <c r="Q730" s="17"/>
      <c r="R730" s="134"/>
      <c r="S730" s="82"/>
      <c r="T730" s="82"/>
      <c r="U730" s="82"/>
      <c r="V730" s="82"/>
      <c r="W730" s="17"/>
      <c r="X730" s="17"/>
      <c r="Y730" s="17"/>
      <c r="Z730" s="17"/>
      <c r="AA730" s="17"/>
      <c r="AB730" s="17"/>
      <c r="AC730" s="17"/>
      <c r="AD730" s="17"/>
      <c r="AE730" s="17"/>
      <c r="AF730" s="17"/>
      <c r="AG730" s="17"/>
      <c r="AH730" s="17"/>
      <c r="AI730" s="17"/>
      <c r="AJ730" s="17"/>
      <c r="AK730" s="17"/>
      <c r="AL730" s="17"/>
      <c r="AM730" s="17"/>
      <c r="AN730" s="17"/>
      <c r="AO730" s="17"/>
      <c r="AP730" s="17"/>
      <c r="AQ730" s="17"/>
      <c r="AR730" s="17"/>
      <c r="AS730" s="17"/>
      <c r="AT730" s="17"/>
      <c r="AU730" s="17"/>
      <c r="AV730" s="17"/>
      <c r="AW730" s="17"/>
      <c r="AX730" s="17"/>
      <c r="AY730" s="17"/>
      <c r="AZ730" s="17"/>
      <c r="BA730" s="17"/>
      <c r="BB730" s="17"/>
      <c r="BC730" s="17"/>
      <c r="BD730" s="17"/>
      <c r="BE730" s="17"/>
      <c r="BF730" s="17"/>
      <c r="BG730" s="17"/>
      <c r="BH730" s="17"/>
      <c r="BI730" s="17"/>
      <c r="BJ730" s="17"/>
      <c r="BK730" s="17"/>
      <c r="BL730" s="17"/>
      <c r="BM730" s="17"/>
      <c r="BN730" s="17"/>
      <c r="BO730" s="17"/>
      <c r="BP730" s="17"/>
      <c r="BQ730" s="17"/>
      <c r="BR730" s="17"/>
      <c r="BS730" s="17"/>
      <c r="BT730" s="17"/>
      <c r="BU730" s="17"/>
      <c r="BV730" s="17"/>
      <c r="BW730" s="17"/>
      <c r="BX730" s="17"/>
      <c r="BY730" s="17"/>
      <c r="BZ730" s="17"/>
      <c r="CA730" s="17"/>
      <c r="CB730" s="17"/>
      <c r="CC730" s="17"/>
      <c r="CD730" s="17"/>
      <c r="CE730" s="17"/>
      <c r="CF730" s="17"/>
      <c r="CG730" s="17"/>
      <c r="CH730" s="17"/>
      <c r="CI730" s="17"/>
      <c r="CJ730" s="17"/>
      <c r="CK730" s="17"/>
      <c r="CL730" s="17"/>
      <c r="CM730" s="17"/>
      <c r="CN730" s="17"/>
      <c r="CO730" s="17"/>
      <c r="CP730" s="17"/>
      <c r="CQ730" s="17"/>
      <c r="CR730" s="17"/>
      <c r="CS730" s="17"/>
      <c r="CT730" s="17"/>
      <c r="CU730" s="17"/>
      <c r="CV730" s="17"/>
      <c r="CW730" s="17"/>
      <c r="CX730" s="17"/>
      <c r="CY730" s="17"/>
      <c r="CZ730" s="17"/>
      <c r="DA730" s="17"/>
      <c r="DB730" s="17"/>
      <c r="DC730" s="17"/>
    </row>
    <row r="731" spans="8:107" ht="18" customHeight="1">
      <c r="H731" s="17"/>
      <c r="I731" s="171"/>
      <c r="J731" s="287"/>
      <c r="K731" s="287"/>
      <c r="L731" s="287"/>
      <c r="M731" s="287"/>
      <c r="N731" s="287"/>
      <c r="O731" s="82"/>
      <c r="P731" s="17"/>
      <c r="Q731" s="17"/>
      <c r="R731" s="134"/>
      <c r="S731" s="82"/>
      <c r="T731" s="82"/>
      <c r="U731" s="82"/>
      <c r="V731" s="82"/>
      <c r="W731" s="17"/>
      <c r="X731" s="17"/>
      <c r="Y731" s="17"/>
      <c r="Z731" s="17"/>
      <c r="AA731" s="17"/>
      <c r="AB731" s="17"/>
      <c r="AC731" s="17"/>
      <c r="AD731" s="17"/>
      <c r="AE731" s="17"/>
      <c r="AF731" s="17"/>
      <c r="AG731" s="17"/>
      <c r="AH731" s="17"/>
      <c r="AI731" s="17"/>
      <c r="AJ731" s="17"/>
      <c r="AK731" s="17"/>
      <c r="AL731" s="17"/>
      <c r="AM731" s="17"/>
      <c r="AN731" s="17"/>
      <c r="AO731" s="17"/>
      <c r="AP731" s="17"/>
      <c r="AQ731" s="17"/>
      <c r="AR731" s="17"/>
      <c r="AS731" s="17"/>
      <c r="AT731" s="17"/>
      <c r="AU731" s="17"/>
      <c r="AV731" s="17"/>
      <c r="AW731" s="17"/>
      <c r="AX731" s="17"/>
      <c r="AY731" s="17"/>
      <c r="AZ731" s="17"/>
      <c r="BA731" s="17"/>
      <c r="BB731" s="17"/>
      <c r="BC731" s="17"/>
      <c r="BD731" s="17"/>
      <c r="BE731" s="17"/>
      <c r="BF731" s="17"/>
      <c r="BG731" s="17"/>
      <c r="BH731" s="17"/>
      <c r="BI731" s="17"/>
      <c r="BJ731" s="17"/>
      <c r="BK731" s="17"/>
      <c r="BL731" s="17"/>
      <c r="BM731" s="17"/>
      <c r="BN731" s="17"/>
      <c r="BO731" s="17"/>
      <c r="BP731" s="17"/>
      <c r="BQ731" s="17"/>
      <c r="BR731" s="17"/>
      <c r="BS731" s="17"/>
      <c r="BT731" s="17"/>
      <c r="BU731" s="17"/>
      <c r="BV731" s="17"/>
      <c r="BW731" s="17"/>
      <c r="BX731" s="17"/>
      <c r="BY731" s="17"/>
      <c r="BZ731" s="17"/>
      <c r="CA731" s="17"/>
      <c r="CB731" s="17"/>
      <c r="CC731" s="17"/>
      <c r="CD731" s="17"/>
      <c r="CE731" s="17"/>
      <c r="CF731" s="17"/>
      <c r="CG731" s="17"/>
      <c r="CH731" s="17"/>
      <c r="CI731" s="17"/>
      <c r="CJ731" s="17"/>
      <c r="CK731" s="17"/>
      <c r="CL731" s="17"/>
      <c r="CM731" s="17"/>
      <c r="CN731" s="17"/>
      <c r="CO731" s="17"/>
      <c r="CP731" s="17"/>
      <c r="CQ731" s="17"/>
      <c r="CR731" s="17"/>
      <c r="CS731" s="17"/>
      <c r="CT731" s="17"/>
      <c r="CU731" s="17"/>
      <c r="CV731" s="17"/>
      <c r="CW731" s="17"/>
      <c r="CX731" s="17"/>
      <c r="CY731" s="17"/>
      <c r="CZ731" s="17"/>
      <c r="DA731" s="17"/>
      <c r="DB731" s="17"/>
      <c r="DC731" s="17"/>
    </row>
    <row r="732" spans="8:107" ht="18" customHeight="1">
      <c r="H732" s="17"/>
      <c r="I732" s="171"/>
      <c r="J732" s="287"/>
      <c r="K732" s="287"/>
      <c r="L732" s="287"/>
      <c r="M732" s="287"/>
      <c r="N732" s="287"/>
      <c r="O732" s="82"/>
      <c r="P732" s="17"/>
      <c r="Q732" s="17"/>
      <c r="R732" s="134"/>
      <c r="S732" s="82"/>
      <c r="T732" s="82"/>
      <c r="U732" s="82"/>
      <c r="V732" s="82"/>
      <c r="W732" s="17"/>
      <c r="X732" s="17"/>
      <c r="Y732" s="17"/>
      <c r="Z732" s="17"/>
      <c r="AA732" s="17"/>
      <c r="AB732" s="17"/>
      <c r="AC732" s="17"/>
      <c r="AD732" s="17"/>
      <c r="AE732" s="17"/>
      <c r="AF732" s="17"/>
      <c r="AG732" s="17"/>
      <c r="AH732" s="17"/>
      <c r="AI732" s="17"/>
      <c r="AJ732" s="17"/>
      <c r="AK732" s="17"/>
      <c r="AL732" s="17"/>
      <c r="AM732" s="17"/>
      <c r="AN732" s="17"/>
      <c r="AO732" s="17"/>
      <c r="AP732" s="17"/>
      <c r="AQ732" s="17"/>
      <c r="AR732" s="17"/>
      <c r="AS732" s="17"/>
      <c r="AT732" s="17"/>
      <c r="AU732" s="17"/>
      <c r="AV732" s="17"/>
      <c r="AW732" s="17"/>
      <c r="AX732" s="17"/>
      <c r="AY732" s="17"/>
      <c r="AZ732" s="17"/>
      <c r="BA732" s="17"/>
      <c r="BB732" s="17"/>
      <c r="BC732" s="17"/>
      <c r="BD732" s="17"/>
      <c r="BE732" s="17"/>
      <c r="BF732" s="17"/>
      <c r="BG732" s="17"/>
      <c r="BH732" s="17"/>
      <c r="BI732" s="17"/>
      <c r="BJ732" s="17"/>
      <c r="BK732" s="17"/>
      <c r="BL732" s="17"/>
      <c r="BM732" s="17"/>
      <c r="BN732" s="17"/>
      <c r="BO732" s="17"/>
      <c r="BP732" s="17"/>
      <c r="BQ732" s="17"/>
      <c r="BR732" s="17"/>
      <c r="BS732" s="17"/>
      <c r="BT732" s="17"/>
      <c r="BU732" s="17"/>
      <c r="BV732" s="17"/>
      <c r="BW732" s="17"/>
      <c r="BX732" s="17"/>
      <c r="BY732" s="17"/>
      <c r="BZ732" s="17"/>
      <c r="CA732" s="17"/>
      <c r="CB732" s="17"/>
      <c r="CC732" s="17"/>
      <c r="CD732" s="17"/>
      <c r="CE732" s="17"/>
      <c r="CF732" s="17"/>
      <c r="CG732" s="17"/>
      <c r="CH732" s="17"/>
      <c r="CI732" s="17"/>
      <c r="CJ732" s="17"/>
      <c r="CK732" s="17"/>
      <c r="CL732" s="17"/>
      <c r="CM732" s="17"/>
      <c r="CN732" s="17"/>
      <c r="CO732" s="17"/>
      <c r="CP732" s="17"/>
      <c r="CQ732" s="17"/>
      <c r="CR732" s="17"/>
      <c r="CS732" s="17"/>
      <c r="CT732" s="17"/>
      <c r="CU732" s="17"/>
      <c r="CV732" s="17"/>
      <c r="CW732" s="17"/>
      <c r="CX732" s="17"/>
      <c r="CY732" s="17"/>
      <c r="CZ732" s="17"/>
      <c r="DA732" s="17"/>
      <c r="DB732" s="17"/>
      <c r="DC732" s="17"/>
    </row>
    <row r="733" spans="8:107" ht="18" customHeight="1">
      <c r="H733" s="17"/>
      <c r="I733" s="171"/>
      <c r="J733" s="287"/>
      <c r="K733" s="287"/>
      <c r="L733" s="287"/>
      <c r="M733" s="287"/>
      <c r="N733" s="287"/>
      <c r="O733" s="82"/>
      <c r="P733" s="17"/>
      <c r="Q733" s="17"/>
      <c r="R733" s="134"/>
      <c r="S733" s="82"/>
      <c r="T733" s="82"/>
      <c r="U733" s="82"/>
      <c r="V733" s="82"/>
      <c r="W733" s="17"/>
      <c r="X733" s="17"/>
      <c r="Y733" s="17"/>
      <c r="Z733" s="17"/>
      <c r="AA733" s="17"/>
      <c r="AB733" s="17"/>
      <c r="AC733" s="17"/>
      <c r="AD733" s="17"/>
      <c r="AE733" s="17"/>
      <c r="AF733" s="17"/>
      <c r="AG733" s="17"/>
      <c r="AH733" s="17"/>
      <c r="AI733" s="17"/>
      <c r="AJ733" s="17"/>
      <c r="AK733" s="17"/>
      <c r="AL733" s="17"/>
      <c r="AM733" s="17"/>
      <c r="AN733" s="17"/>
      <c r="AO733" s="17"/>
      <c r="AP733" s="17"/>
      <c r="AQ733" s="17"/>
      <c r="AR733" s="17"/>
      <c r="AS733" s="17"/>
      <c r="AT733" s="17"/>
      <c r="AU733" s="17"/>
      <c r="AV733" s="17"/>
      <c r="AW733" s="17"/>
      <c r="AX733" s="17"/>
      <c r="AY733" s="17"/>
      <c r="AZ733" s="17"/>
      <c r="BA733" s="17"/>
      <c r="BB733" s="17"/>
      <c r="BC733" s="17"/>
      <c r="BD733" s="17"/>
      <c r="BE733" s="17"/>
      <c r="BF733" s="17"/>
      <c r="BG733" s="17"/>
      <c r="BH733" s="17"/>
      <c r="BI733" s="17"/>
      <c r="BJ733" s="17"/>
      <c r="BK733" s="17"/>
      <c r="BL733" s="17"/>
      <c r="BM733" s="17"/>
      <c r="BN733" s="17"/>
      <c r="BO733" s="17"/>
      <c r="BP733" s="17"/>
      <c r="BQ733" s="17"/>
      <c r="BR733" s="17"/>
      <c r="BS733" s="17"/>
      <c r="BT733" s="17"/>
      <c r="BU733" s="17"/>
      <c r="BV733" s="17"/>
      <c r="BW733" s="17"/>
      <c r="BX733" s="17"/>
      <c r="BY733" s="17"/>
      <c r="BZ733" s="17"/>
      <c r="CA733" s="17"/>
      <c r="CB733" s="17"/>
      <c r="CC733" s="17"/>
      <c r="CD733" s="17"/>
      <c r="CE733" s="17"/>
      <c r="CF733" s="17"/>
      <c r="CG733" s="17"/>
      <c r="CH733" s="17"/>
      <c r="CI733" s="17"/>
      <c r="CJ733" s="17"/>
      <c r="CK733" s="17"/>
      <c r="CL733" s="17"/>
      <c r="CM733" s="17"/>
      <c r="CN733" s="17"/>
      <c r="CO733" s="17"/>
      <c r="CP733" s="17"/>
      <c r="CQ733" s="17"/>
      <c r="CR733" s="17"/>
      <c r="CS733" s="17"/>
      <c r="CT733" s="17"/>
      <c r="CU733" s="17"/>
      <c r="CV733" s="17"/>
      <c r="CW733" s="17"/>
      <c r="CX733" s="17"/>
      <c r="CY733" s="17"/>
      <c r="CZ733" s="17"/>
      <c r="DA733" s="17"/>
      <c r="DB733" s="17"/>
      <c r="DC733" s="17"/>
    </row>
    <row r="734" spans="8:107" ht="18" customHeight="1">
      <c r="H734" s="17"/>
      <c r="I734" s="171"/>
      <c r="J734" s="287"/>
      <c r="K734" s="287"/>
      <c r="L734" s="287"/>
      <c r="M734" s="287"/>
      <c r="N734" s="287"/>
      <c r="O734" s="82"/>
      <c r="P734" s="17"/>
      <c r="Q734" s="17"/>
      <c r="R734" s="134"/>
      <c r="S734" s="82"/>
      <c r="T734" s="82"/>
      <c r="U734" s="82"/>
      <c r="V734" s="82"/>
      <c r="W734" s="17"/>
      <c r="X734" s="17"/>
      <c r="Y734" s="17"/>
      <c r="Z734" s="17"/>
      <c r="AA734" s="17"/>
      <c r="AB734" s="17"/>
      <c r="AC734" s="17"/>
      <c r="AD734" s="17"/>
      <c r="AE734" s="17"/>
      <c r="AF734" s="17"/>
      <c r="AG734" s="17"/>
      <c r="AH734" s="17"/>
      <c r="AI734" s="17"/>
      <c r="AJ734" s="17"/>
      <c r="AK734" s="17"/>
      <c r="AL734" s="17"/>
      <c r="AM734" s="17"/>
      <c r="AN734" s="17"/>
      <c r="AO734" s="17"/>
      <c r="AP734" s="17"/>
      <c r="AQ734" s="17"/>
      <c r="AR734" s="17"/>
      <c r="AS734" s="17"/>
      <c r="AT734" s="17"/>
      <c r="AU734" s="17"/>
      <c r="AV734" s="17"/>
      <c r="AW734" s="17"/>
      <c r="AX734" s="17"/>
      <c r="AY734" s="17"/>
      <c r="AZ734" s="17"/>
      <c r="BA734" s="17"/>
      <c r="BB734" s="17"/>
      <c r="BC734" s="17"/>
      <c r="BD734" s="17"/>
      <c r="BE734" s="17"/>
      <c r="BF734" s="17"/>
      <c r="BG734" s="17"/>
      <c r="BH734" s="17"/>
      <c r="BI734" s="17"/>
      <c r="BJ734" s="17"/>
      <c r="BK734" s="17"/>
      <c r="BL734" s="17"/>
      <c r="BM734" s="17"/>
      <c r="BN734" s="17"/>
      <c r="BO734" s="17"/>
      <c r="BP734" s="17"/>
      <c r="BQ734" s="17"/>
      <c r="BR734" s="17"/>
      <c r="BS734" s="17"/>
      <c r="BT734" s="17"/>
      <c r="BU734" s="17"/>
      <c r="BV734" s="17"/>
      <c r="BW734" s="17"/>
      <c r="BX734" s="17"/>
      <c r="BY734" s="17"/>
      <c r="BZ734" s="17"/>
      <c r="CA734" s="17"/>
      <c r="CB734" s="17"/>
      <c r="CC734" s="17"/>
      <c r="CD734" s="17"/>
      <c r="CE734" s="17"/>
      <c r="CF734" s="17"/>
      <c r="CG734" s="17"/>
      <c r="CH734" s="17"/>
      <c r="CI734" s="17"/>
      <c r="CJ734" s="17"/>
      <c r="CK734" s="17"/>
      <c r="CL734" s="17"/>
      <c r="CM734" s="17"/>
      <c r="CN734" s="17"/>
      <c r="CO734" s="17"/>
      <c r="CP734" s="17"/>
      <c r="CQ734" s="17"/>
      <c r="CR734" s="17"/>
      <c r="CS734" s="17"/>
      <c r="CT734" s="17"/>
      <c r="CU734" s="17"/>
      <c r="CV734" s="17"/>
      <c r="CW734" s="17"/>
      <c r="CX734" s="17"/>
      <c r="CY734" s="17"/>
      <c r="CZ734" s="17"/>
      <c r="DA734" s="17"/>
      <c r="DB734" s="17"/>
      <c r="DC734" s="17"/>
    </row>
    <row r="735" spans="8:107" ht="18" customHeight="1">
      <c r="H735" s="17"/>
      <c r="I735" s="171"/>
      <c r="J735" s="287"/>
      <c r="K735" s="287"/>
      <c r="L735" s="287"/>
      <c r="M735" s="287"/>
      <c r="N735" s="287"/>
      <c r="O735" s="82"/>
      <c r="P735" s="17"/>
      <c r="Q735" s="17"/>
      <c r="R735" s="134"/>
      <c r="S735" s="82"/>
      <c r="T735" s="82"/>
      <c r="U735" s="82"/>
      <c r="V735" s="82"/>
      <c r="W735" s="17"/>
      <c r="X735" s="17"/>
      <c r="Y735" s="17"/>
      <c r="Z735" s="17"/>
      <c r="AA735" s="17"/>
      <c r="AB735" s="17"/>
      <c r="AC735" s="17"/>
      <c r="AD735" s="17"/>
      <c r="AE735" s="17"/>
      <c r="AF735" s="17"/>
      <c r="AG735" s="17"/>
      <c r="AH735" s="17"/>
      <c r="AI735" s="17"/>
      <c r="AJ735" s="17"/>
      <c r="AK735" s="17"/>
      <c r="AL735" s="17"/>
      <c r="AM735" s="17"/>
      <c r="AN735" s="17"/>
      <c r="AO735" s="17"/>
      <c r="AP735" s="17"/>
      <c r="AQ735" s="17"/>
      <c r="AR735" s="17"/>
      <c r="AS735" s="17"/>
      <c r="AT735" s="17"/>
      <c r="AU735" s="17"/>
      <c r="AV735" s="17"/>
      <c r="AW735" s="17"/>
      <c r="AX735" s="17"/>
      <c r="AY735" s="17"/>
      <c r="AZ735" s="17"/>
      <c r="BA735" s="17"/>
      <c r="BB735" s="17"/>
      <c r="BC735" s="17"/>
      <c r="BD735" s="17"/>
      <c r="BE735" s="17"/>
      <c r="BF735" s="17"/>
      <c r="BG735" s="17"/>
      <c r="BH735" s="17"/>
      <c r="BI735" s="17"/>
      <c r="BJ735" s="17"/>
      <c r="BK735" s="17"/>
      <c r="BL735" s="17"/>
      <c r="BM735" s="17"/>
      <c r="BN735" s="17"/>
      <c r="BO735" s="17"/>
      <c r="BP735" s="17"/>
      <c r="BQ735" s="17"/>
      <c r="BR735" s="17"/>
      <c r="BS735" s="17"/>
      <c r="BT735" s="17"/>
      <c r="BU735" s="17"/>
      <c r="BV735" s="17"/>
      <c r="BW735" s="17"/>
      <c r="BX735" s="17"/>
      <c r="BY735" s="17"/>
      <c r="BZ735" s="17"/>
      <c r="CA735" s="17"/>
      <c r="CB735" s="17"/>
      <c r="CC735" s="17"/>
      <c r="CD735" s="17"/>
      <c r="CE735" s="17"/>
      <c r="CF735" s="17"/>
      <c r="CG735" s="17"/>
      <c r="CH735" s="17"/>
      <c r="CI735" s="17"/>
      <c r="CJ735" s="17"/>
      <c r="CK735" s="17"/>
      <c r="CL735" s="17"/>
      <c r="CM735" s="17"/>
      <c r="CN735" s="17"/>
      <c r="CO735" s="17"/>
      <c r="CP735" s="17"/>
      <c r="CQ735" s="17"/>
      <c r="CR735" s="17"/>
      <c r="CS735" s="17"/>
      <c r="CT735" s="17"/>
      <c r="CU735" s="17"/>
      <c r="CV735" s="17"/>
      <c r="CW735" s="17"/>
      <c r="CX735" s="17"/>
      <c r="CY735" s="17"/>
      <c r="CZ735" s="17"/>
      <c r="DA735" s="17"/>
      <c r="DB735" s="17"/>
      <c r="DC735" s="17"/>
    </row>
    <row r="736" spans="8:107" ht="18" customHeight="1">
      <c r="H736" s="17"/>
      <c r="I736" s="171"/>
      <c r="J736" s="287"/>
      <c r="K736" s="287"/>
      <c r="L736" s="287"/>
      <c r="M736" s="287"/>
      <c r="N736" s="287"/>
      <c r="O736" s="82"/>
      <c r="P736" s="17"/>
      <c r="Q736" s="17"/>
      <c r="R736" s="134"/>
      <c r="S736" s="82"/>
      <c r="T736" s="82"/>
      <c r="U736" s="82"/>
      <c r="V736" s="82"/>
      <c r="W736" s="17"/>
      <c r="X736" s="17"/>
      <c r="Y736" s="17"/>
      <c r="Z736" s="17"/>
      <c r="AA736" s="17"/>
      <c r="AB736" s="17"/>
      <c r="AC736" s="17"/>
      <c r="AD736" s="17"/>
      <c r="AE736" s="17"/>
      <c r="AF736" s="17"/>
      <c r="AG736" s="17"/>
      <c r="AH736" s="17"/>
      <c r="AI736" s="17"/>
      <c r="AJ736" s="17"/>
      <c r="AK736" s="17"/>
      <c r="AL736" s="17"/>
      <c r="AM736" s="17"/>
      <c r="AN736" s="17"/>
      <c r="AO736" s="17"/>
      <c r="AP736" s="17"/>
      <c r="AQ736" s="17"/>
      <c r="AR736" s="17"/>
      <c r="AS736" s="17"/>
      <c r="AT736" s="17"/>
      <c r="AU736" s="17"/>
      <c r="AV736" s="17"/>
      <c r="AW736" s="17"/>
      <c r="AX736" s="17"/>
      <c r="AY736" s="17"/>
      <c r="AZ736" s="17"/>
      <c r="BA736" s="17"/>
      <c r="BB736" s="17"/>
      <c r="BC736" s="17"/>
      <c r="BD736" s="17"/>
      <c r="BE736" s="17"/>
      <c r="BF736" s="17"/>
      <c r="BG736" s="17"/>
      <c r="BH736" s="17"/>
      <c r="BI736" s="17"/>
      <c r="BJ736" s="17"/>
      <c r="BK736" s="17"/>
      <c r="BL736" s="17"/>
      <c r="BM736" s="17"/>
      <c r="BN736" s="17"/>
      <c r="BO736" s="17"/>
      <c r="BP736" s="17"/>
      <c r="BQ736" s="17"/>
      <c r="BR736" s="17"/>
      <c r="BS736" s="17"/>
      <c r="BT736" s="17"/>
      <c r="BU736" s="17"/>
      <c r="BV736" s="17"/>
      <c r="BW736" s="17"/>
      <c r="BX736" s="17"/>
      <c r="BY736" s="17"/>
      <c r="BZ736" s="17"/>
      <c r="CA736" s="17"/>
      <c r="CB736" s="17"/>
      <c r="CC736" s="17"/>
      <c r="CD736" s="17"/>
      <c r="CE736" s="17"/>
      <c r="CF736" s="17"/>
      <c r="CG736" s="17"/>
      <c r="CH736" s="17"/>
      <c r="CI736" s="17"/>
      <c r="CJ736" s="17"/>
      <c r="CK736" s="17"/>
      <c r="CL736" s="17"/>
      <c r="CM736" s="17"/>
      <c r="CN736" s="17"/>
      <c r="CO736" s="17"/>
      <c r="CP736" s="17"/>
      <c r="CQ736" s="17"/>
      <c r="CR736" s="17"/>
      <c r="CS736" s="17"/>
      <c r="CT736" s="17"/>
      <c r="CU736" s="17"/>
      <c r="CV736" s="17"/>
      <c r="CW736" s="17"/>
      <c r="CX736" s="17"/>
      <c r="CY736" s="17"/>
      <c r="CZ736" s="17"/>
      <c r="DA736" s="17"/>
      <c r="DB736" s="17"/>
      <c r="DC736" s="17"/>
    </row>
    <row r="737" spans="8:107" ht="18" customHeight="1">
      <c r="H737" s="17"/>
      <c r="I737" s="171"/>
      <c r="J737" s="287"/>
      <c r="K737" s="287"/>
      <c r="L737" s="287"/>
      <c r="M737" s="287"/>
      <c r="N737" s="287"/>
      <c r="O737" s="82"/>
      <c r="P737" s="17"/>
      <c r="Q737" s="17"/>
      <c r="R737" s="134"/>
      <c r="S737" s="82"/>
      <c r="T737" s="82"/>
      <c r="U737" s="82"/>
      <c r="V737" s="82"/>
      <c r="W737" s="17"/>
      <c r="X737" s="17"/>
      <c r="Y737" s="17"/>
      <c r="Z737" s="17"/>
      <c r="AA737" s="17"/>
      <c r="AB737" s="17"/>
      <c r="AC737" s="17"/>
      <c r="AD737" s="17"/>
      <c r="AE737" s="17"/>
      <c r="AF737" s="17"/>
      <c r="AG737" s="17"/>
      <c r="AH737" s="17"/>
      <c r="AI737" s="17"/>
      <c r="AJ737" s="17"/>
      <c r="AK737" s="17"/>
      <c r="AL737" s="17"/>
      <c r="AM737" s="17"/>
      <c r="AN737" s="17"/>
      <c r="AO737" s="17"/>
      <c r="AP737" s="17"/>
      <c r="AQ737" s="17"/>
      <c r="AR737" s="17"/>
      <c r="AS737" s="17"/>
      <c r="AT737" s="17"/>
      <c r="AU737" s="17"/>
      <c r="AV737" s="17"/>
      <c r="AW737" s="17"/>
      <c r="AX737" s="17"/>
      <c r="AY737" s="17"/>
      <c r="AZ737" s="17"/>
      <c r="BA737" s="17"/>
      <c r="BB737" s="17"/>
      <c r="BC737" s="17"/>
      <c r="BD737" s="17"/>
      <c r="BE737" s="17"/>
      <c r="BF737" s="17"/>
      <c r="BG737" s="17"/>
      <c r="BH737" s="17"/>
      <c r="BI737" s="17"/>
      <c r="BJ737" s="17"/>
      <c r="BK737" s="17"/>
      <c r="BL737" s="17"/>
      <c r="BM737" s="17"/>
      <c r="BN737" s="17"/>
      <c r="BO737" s="17"/>
      <c r="BP737" s="17"/>
      <c r="BQ737" s="17"/>
      <c r="BR737" s="17"/>
      <c r="BS737" s="17"/>
      <c r="BT737" s="17"/>
      <c r="BU737" s="17"/>
      <c r="BV737" s="17"/>
      <c r="BW737" s="17"/>
      <c r="BX737" s="17"/>
      <c r="BY737" s="17"/>
      <c r="BZ737" s="17"/>
      <c r="CA737" s="17"/>
      <c r="CB737" s="17"/>
      <c r="CC737" s="17"/>
      <c r="CD737" s="17"/>
      <c r="CE737" s="17"/>
      <c r="CF737" s="17"/>
      <c r="CG737" s="17"/>
      <c r="CH737" s="17"/>
      <c r="CI737" s="17"/>
      <c r="CJ737" s="17"/>
      <c r="CK737" s="17"/>
      <c r="CL737" s="17"/>
      <c r="CM737" s="17"/>
      <c r="CN737" s="17"/>
      <c r="CO737" s="17"/>
      <c r="CP737" s="17"/>
      <c r="CQ737" s="17"/>
      <c r="CR737" s="17"/>
      <c r="CS737" s="17"/>
      <c r="CT737" s="17"/>
      <c r="CU737" s="17"/>
      <c r="CV737" s="17"/>
      <c r="CW737" s="17"/>
      <c r="CX737" s="17"/>
      <c r="CY737" s="17"/>
      <c r="CZ737" s="17"/>
      <c r="DA737" s="17"/>
      <c r="DB737" s="17"/>
      <c r="DC737" s="17"/>
    </row>
    <row r="738" spans="8:107" ht="18" customHeight="1">
      <c r="H738" s="17"/>
      <c r="I738" s="171"/>
      <c r="J738" s="287"/>
      <c r="K738" s="287"/>
      <c r="L738" s="287"/>
      <c r="M738" s="287"/>
      <c r="N738" s="287"/>
      <c r="O738" s="82"/>
      <c r="P738" s="17"/>
      <c r="Q738" s="17"/>
      <c r="R738" s="134"/>
      <c r="S738" s="82"/>
      <c r="T738" s="82"/>
      <c r="U738" s="82"/>
      <c r="V738" s="82"/>
      <c r="W738" s="17"/>
      <c r="X738" s="17"/>
      <c r="Y738" s="17"/>
      <c r="Z738" s="17"/>
      <c r="AA738" s="17"/>
      <c r="AB738" s="17"/>
      <c r="AC738" s="17"/>
      <c r="AD738" s="17"/>
      <c r="AE738" s="17"/>
      <c r="AF738" s="17"/>
      <c r="AG738" s="17"/>
      <c r="AH738" s="17"/>
      <c r="AI738" s="17"/>
      <c r="AJ738" s="17"/>
      <c r="AK738" s="17"/>
      <c r="AL738" s="17"/>
      <c r="AM738" s="17"/>
      <c r="AN738" s="17"/>
      <c r="AO738" s="17"/>
      <c r="AP738" s="17"/>
      <c r="AQ738" s="17"/>
      <c r="AR738" s="17"/>
      <c r="AS738" s="17"/>
      <c r="AT738" s="17"/>
      <c r="AU738" s="17"/>
      <c r="AV738" s="17"/>
      <c r="AW738" s="17"/>
      <c r="AX738" s="17"/>
      <c r="AY738" s="17"/>
      <c r="AZ738" s="17"/>
      <c r="BA738" s="17"/>
      <c r="BB738" s="17"/>
      <c r="BC738" s="17"/>
      <c r="BD738" s="17"/>
      <c r="BE738" s="17"/>
      <c r="BF738" s="17"/>
      <c r="BG738" s="17"/>
      <c r="BH738" s="17"/>
      <c r="BI738" s="17"/>
      <c r="BJ738" s="17"/>
      <c r="BK738" s="17"/>
      <c r="BL738" s="17"/>
      <c r="BM738" s="17"/>
      <c r="BN738" s="17"/>
      <c r="BO738" s="17"/>
      <c r="BP738" s="17"/>
      <c r="BQ738" s="17"/>
      <c r="BR738" s="17"/>
      <c r="BS738" s="17"/>
      <c r="BT738" s="17"/>
      <c r="BU738" s="17"/>
      <c r="BV738" s="17"/>
      <c r="BW738" s="17"/>
      <c r="BX738" s="17"/>
      <c r="BY738" s="17"/>
      <c r="BZ738" s="17"/>
      <c r="CA738" s="17"/>
      <c r="CB738" s="17"/>
      <c r="CC738" s="17"/>
      <c r="CD738" s="17"/>
      <c r="CE738" s="17"/>
      <c r="CF738" s="17"/>
      <c r="CG738" s="17"/>
      <c r="CH738" s="17"/>
      <c r="CI738" s="17"/>
      <c r="CJ738" s="17"/>
      <c r="CK738" s="17"/>
      <c r="CL738" s="17"/>
      <c r="CM738" s="17"/>
      <c r="CN738" s="17"/>
      <c r="CO738" s="17"/>
      <c r="CP738" s="17"/>
      <c r="CQ738" s="17"/>
      <c r="CR738" s="17"/>
      <c r="CS738" s="17"/>
      <c r="CT738" s="17"/>
      <c r="CU738" s="17"/>
      <c r="CV738" s="17"/>
      <c r="CW738" s="17"/>
      <c r="CX738" s="17"/>
      <c r="CY738" s="17"/>
      <c r="CZ738" s="17"/>
      <c r="DA738" s="17"/>
      <c r="DB738" s="17"/>
      <c r="DC738" s="17"/>
    </row>
    <row r="739" spans="8:107" ht="18" customHeight="1">
      <c r="H739" s="17"/>
      <c r="I739" s="171"/>
      <c r="J739" s="287"/>
      <c r="K739" s="287"/>
      <c r="L739" s="287"/>
      <c r="M739" s="287"/>
      <c r="N739" s="287"/>
      <c r="O739" s="82"/>
      <c r="P739" s="17"/>
      <c r="Q739" s="17"/>
      <c r="R739" s="134"/>
      <c r="S739" s="82"/>
      <c r="T739" s="82"/>
      <c r="U739" s="82"/>
      <c r="V739" s="82"/>
      <c r="W739" s="17"/>
      <c r="X739" s="17"/>
      <c r="Y739" s="17"/>
      <c r="Z739" s="17"/>
      <c r="AA739" s="17"/>
      <c r="AB739" s="17"/>
      <c r="AC739" s="17"/>
      <c r="AD739" s="17"/>
      <c r="AE739" s="17"/>
      <c r="AF739" s="17"/>
      <c r="AG739" s="17"/>
      <c r="AH739" s="17"/>
      <c r="AI739" s="17"/>
      <c r="AJ739" s="17"/>
      <c r="AK739" s="17"/>
      <c r="AL739" s="17"/>
      <c r="AM739" s="17"/>
      <c r="AN739" s="17"/>
      <c r="AO739" s="17"/>
      <c r="AP739" s="17"/>
      <c r="AQ739" s="17"/>
      <c r="AR739" s="17"/>
      <c r="AS739" s="17"/>
      <c r="AT739" s="17"/>
      <c r="AU739" s="17"/>
      <c r="AV739" s="17"/>
      <c r="AW739" s="17"/>
      <c r="AX739" s="17"/>
      <c r="AY739" s="17"/>
      <c r="AZ739" s="17"/>
      <c r="BA739" s="17"/>
      <c r="BB739" s="17"/>
      <c r="BC739" s="17"/>
      <c r="BD739" s="17"/>
      <c r="BE739" s="17"/>
      <c r="BF739" s="17"/>
      <c r="BG739" s="17"/>
      <c r="BH739" s="17"/>
      <c r="BI739" s="17"/>
      <c r="BJ739" s="17"/>
      <c r="BK739" s="17"/>
      <c r="BL739" s="17"/>
      <c r="BM739" s="17"/>
      <c r="BN739" s="17"/>
      <c r="BO739" s="17"/>
      <c r="BP739" s="17"/>
      <c r="BQ739" s="17"/>
      <c r="BR739" s="17"/>
      <c r="BS739" s="17"/>
      <c r="BT739" s="17"/>
      <c r="BU739" s="17"/>
      <c r="BV739" s="17"/>
      <c r="BW739" s="17"/>
      <c r="BX739" s="17"/>
      <c r="BY739" s="17"/>
      <c r="BZ739" s="17"/>
      <c r="CA739" s="17"/>
      <c r="CB739" s="17"/>
      <c r="CC739" s="17"/>
      <c r="CD739" s="17"/>
      <c r="CE739" s="17"/>
      <c r="CF739" s="17"/>
      <c r="CG739" s="17"/>
      <c r="CH739" s="17"/>
      <c r="CI739" s="17"/>
      <c r="CJ739" s="17"/>
      <c r="CK739" s="17"/>
      <c r="CL739" s="17"/>
      <c r="CM739" s="17"/>
      <c r="CN739" s="17"/>
      <c r="CO739" s="17"/>
      <c r="CP739" s="17"/>
      <c r="CQ739" s="17"/>
      <c r="CR739" s="17"/>
      <c r="CS739" s="17"/>
      <c r="CT739" s="17"/>
      <c r="CU739" s="17"/>
      <c r="CV739" s="17"/>
      <c r="CW739" s="17"/>
      <c r="CX739" s="17"/>
      <c r="CY739" s="17"/>
      <c r="CZ739" s="17"/>
      <c r="DA739" s="17"/>
      <c r="DB739" s="17"/>
      <c r="DC739" s="17"/>
    </row>
    <row r="740" spans="8:107" ht="18" customHeight="1">
      <c r="H740" s="17"/>
      <c r="I740" s="171"/>
      <c r="J740" s="287"/>
      <c r="K740" s="287"/>
      <c r="L740" s="287"/>
      <c r="M740" s="287"/>
      <c r="N740" s="287"/>
      <c r="O740" s="82"/>
      <c r="P740" s="17"/>
      <c r="Q740" s="17"/>
      <c r="R740" s="134"/>
      <c r="S740" s="82"/>
      <c r="T740" s="82"/>
      <c r="U740" s="82"/>
      <c r="V740" s="82"/>
      <c r="W740" s="17"/>
      <c r="X740" s="17"/>
      <c r="Y740" s="17"/>
      <c r="Z740" s="17"/>
      <c r="AA740" s="17"/>
      <c r="AB740" s="17"/>
      <c r="AC740" s="17"/>
      <c r="AD740" s="17"/>
      <c r="AE740" s="17"/>
      <c r="AF740" s="17"/>
      <c r="AG740" s="17"/>
      <c r="AH740" s="17"/>
      <c r="AI740" s="17"/>
      <c r="AJ740" s="17"/>
      <c r="AK740" s="17"/>
      <c r="AL740" s="17"/>
      <c r="AM740" s="17"/>
      <c r="AN740" s="17"/>
      <c r="AO740" s="17"/>
      <c r="AP740" s="17"/>
      <c r="AQ740" s="17"/>
      <c r="AR740" s="17"/>
      <c r="AS740" s="17"/>
      <c r="AT740" s="17"/>
      <c r="AU740" s="17"/>
      <c r="AV740" s="17"/>
      <c r="AW740" s="17"/>
      <c r="AX740" s="17"/>
      <c r="AY740" s="17"/>
      <c r="AZ740" s="17"/>
      <c r="BA740" s="17"/>
      <c r="BB740" s="17"/>
      <c r="BC740" s="17"/>
      <c r="BD740" s="17"/>
      <c r="BE740" s="17"/>
      <c r="BF740" s="17"/>
      <c r="BG740" s="17"/>
      <c r="BH740" s="17"/>
      <c r="BI740" s="17"/>
      <c r="BJ740" s="17"/>
      <c r="BK740" s="17"/>
      <c r="BL740" s="17"/>
      <c r="BM740" s="17"/>
      <c r="BN740" s="17"/>
      <c r="BO740" s="17"/>
      <c r="BP740" s="17"/>
      <c r="BQ740" s="17"/>
      <c r="BR740" s="17"/>
      <c r="BS740" s="17"/>
      <c r="BT740" s="17"/>
      <c r="BU740" s="17"/>
      <c r="BV740" s="17"/>
      <c r="BW740" s="17"/>
      <c r="BX740" s="17"/>
      <c r="BY740" s="17"/>
      <c r="BZ740" s="17"/>
      <c r="CA740" s="17"/>
      <c r="CB740" s="17"/>
      <c r="CC740" s="17"/>
      <c r="CD740" s="17"/>
      <c r="CE740" s="17"/>
      <c r="CF740" s="17"/>
      <c r="CG740" s="17"/>
      <c r="CH740" s="17"/>
      <c r="CI740" s="17"/>
      <c r="CJ740" s="17"/>
      <c r="CK740" s="17"/>
      <c r="CL740" s="17"/>
      <c r="CM740" s="17"/>
      <c r="CN740" s="17"/>
      <c r="CO740" s="17"/>
      <c r="CP740" s="17"/>
      <c r="CQ740" s="17"/>
      <c r="CR740" s="17"/>
      <c r="CS740" s="17"/>
      <c r="CT740" s="17"/>
      <c r="CU740" s="17"/>
      <c r="CV740" s="17"/>
      <c r="CW740" s="17"/>
      <c r="CX740" s="17"/>
      <c r="CY740" s="17"/>
      <c r="CZ740" s="17"/>
      <c r="DA740" s="17"/>
      <c r="DB740" s="17"/>
      <c r="DC740" s="17"/>
    </row>
    <row r="741" spans="8:107" ht="18" customHeight="1">
      <c r="H741" s="17"/>
      <c r="I741" s="171"/>
      <c r="J741" s="287"/>
      <c r="K741" s="287"/>
      <c r="L741" s="287"/>
      <c r="M741" s="287"/>
      <c r="N741" s="287"/>
      <c r="O741" s="82"/>
      <c r="P741" s="17"/>
      <c r="Q741" s="17"/>
      <c r="R741" s="134"/>
      <c r="S741" s="82"/>
      <c r="T741" s="82"/>
      <c r="U741" s="82"/>
      <c r="V741" s="82"/>
      <c r="W741" s="17"/>
      <c r="X741" s="17"/>
      <c r="Y741" s="17"/>
      <c r="Z741" s="17"/>
      <c r="AA741" s="17"/>
      <c r="AB741" s="17"/>
      <c r="AC741" s="17"/>
      <c r="AD741" s="17"/>
      <c r="AE741" s="17"/>
      <c r="AF741" s="17"/>
      <c r="AG741" s="17"/>
      <c r="AH741" s="17"/>
      <c r="AI741" s="17"/>
      <c r="AJ741" s="17"/>
      <c r="AK741" s="17"/>
      <c r="AL741" s="17"/>
      <c r="AM741" s="17"/>
      <c r="AN741" s="17"/>
      <c r="AO741" s="17"/>
      <c r="AP741" s="17"/>
      <c r="AQ741" s="17"/>
      <c r="AR741" s="17"/>
      <c r="AS741" s="17"/>
      <c r="AT741" s="17"/>
      <c r="AU741" s="17"/>
      <c r="AV741" s="17"/>
      <c r="AW741" s="17"/>
      <c r="AX741" s="17"/>
      <c r="AY741" s="17"/>
      <c r="AZ741" s="17"/>
      <c r="BA741" s="17"/>
      <c r="BB741" s="17"/>
      <c r="BC741" s="17"/>
      <c r="BD741" s="17"/>
      <c r="BE741" s="17"/>
      <c r="BF741" s="17"/>
      <c r="BG741" s="17"/>
      <c r="BH741" s="17"/>
      <c r="BI741" s="17"/>
      <c r="BJ741" s="17"/>
      <c r="BK741" s="17"/>
      <c r="BL741" s="17"/>
      <c r="BM741" s="17"/>
      <c r="BN741" s="17"/>
      <c r="BO741" s="17"/>
      <c r="BP741" s="17"/>
      <c r="BQ741" s="17"/>
      <c r="BR741" s="17"/>
      <c r="BS741" s="17"/>
      <c r="BT741" s="17"/>
      <c r="BU741" s="17"/>
      <c r="BV741" s="17"/>
      <c r="BW741" s="17"/>
      <c r="BX741" s="17"/>
      <c r="BY741" s="17"/>
      <c r="BZ741" s="17"/>
      <c r="CA741" s="17"/>
      <c r="CB741" s="17"/>
      <c r="CC741" s="17"/>
      <c r="CD741" s="17"/>
      <c r="CE741" s="17"/>
      <c r="CF741" s="17"/>
      <c r="CG741" s="17"/>
      <c r="CH741" s="17"/>
      <c r="CI741" s="17"/>
      <c r="CJ741" s="17"/>
      <c r="CK741" s="17"/>
      <c r="CL741" s="17"/>
      <c r="CM741" s="17"/>
      <c r="CN741" s="17"/>
      <c r="CO741" s="17"/>
      <c r="CP741" s="17"/>
      <c r="CQ741" s="17"/>
      <c r="CR741" s="17"/>
      <c r="CS741" s="17"/>
      <c r="CT741" s="17"/>
      <c r="CU741" s="17"/>
      <c r="CV741" s="17"/>
      <c r="CW741" s="17"/>
      <c r="CX741" s="17"/>
      <c r="CY741" s="17"/>
      <c r="CZ741" s="17"/>
      <c r="DA741" s="17"/>
      <c r="DB741" s="17"/>
      <c r="DC741" s="17"/>
    </row>
    <row r="742" spans="8:107" ht="18" customHeight="1">
      <c r="H742" s="17"/>
      <c r="I742" s="171"/>
      <c r="J742" s="287"/>
      <c r="K742" s="287"/>
      <c r="L742" s="287"/>
      <c r="M742" s="287"/>
      <c r="N742" s="287"/>
      <c r="O742" s="82"/>
      <c r="P742" s="17"/>
      <c r="Q742" s="17"/>
      <c r="R742" s="134"/>
      <c r="S742" s="82"/>
      <c r="T742" s="82"/>
      <c r="U742" s="82"/>
      <c r="V742" s="82"/>
      <c r="W742" s="17"/>
      <c r="X742" s="17"/>
      <c r="Y742" s="17"/>
      <c r="Z742" s="17"/>
      <c r="AA742" s="17"/>
      <c r="AB742" s="17"/>
      <c r="AC742" s="17"/>
      <c r="AD742" s="17"/>
      <c r="AE742" s="17"/>
      <c r="AF742" s="17"/>
      <c r="AG742" s="17"/>
      <c r="AH742" s="17"/>
      <c r="AI742" s="17"/>
      <c r="AJ742" s="17"/>
      <c r="AK742" s="17"/>
      <c r="AL742" s="17"/>
      <c r="AM742" s="17"/>
      <c r="AN742" s="17"/>
      <c r="AO742" s="17"/>
      <c r="AP742" s="17"/>
      <c r="AQ742" s="17"/>
      <c r="AR742" s="17"/>
      <c r="AS742" s="17"/>
      <c r="AT742" s="17"/>
      <c r="AU742" s="17"/>
      <c r="AV742" s="17"/>
      <c r="AW742" s="17"/>
      <c r="AX742" s="17"/>
      <c r="AY742" s="17"/>
      <c r="AZ742" s="17"/>
      <c r="BA742" s="17"/>
      <c r="BB742" s="17"/>
      <c r="BC742" s="17"/>
      <c r="BD742" s="17"/>
      <c r="BE742" s="17"/>
      <c r="BF742" s="17"/>
      <c r="BG742" s="17"/>
      <c r="BH742" s="17"/>
      <c r="BI742" s="17"/>
      <c r="BJ742" s="17"/>
      <c r="BK742" s="17"/>
      <c r="BL742" s="17"/>
      <c r="BM742" s="17"/>
      <c r="BN742" s="17"/>
      <c r="BO742" s="17"/>
      <c r="BP742" s="17"/>
      <c r="BQ742" s="17"/>
      <c r="BR742" s="17"/>
      <c r="BS742" s="17"/>
      <c r="BT742" s="17"/>
      <c r="BU742" s="17"/>
      <c r="BV742" s="17"/>
      <c r="BW742" s="17"/>
      <c r="BX742" s="17"/>
      <c r="BY742" s="17"/>
      <c r="BZ742" s="17"/>
      <c r="CA742" s="17"/>
      <c r="CB742" s="17"/>
      <c r="CC742" s="17"/>
      <c r="CD742" s="17"/>
      <c r="CE742" s="17"/>
      <c r="CF742" s="17"/>
      <c r="CG742" s="17"/>
      <c r="CH742" s="17"/>
      <c r="CI742" s="17"/>
      <c r="CJ742" s="17"/>
      <c r="CK742" s="17"/>
      <c r="CL742" s="17"/>
      <c r="CM742" s="17"/>
      <c r="CN742" s="17"/>
      <c r="CO742" s="17"/>
      <c r="CP742" s="17"/>
      <c r="CQ742" s="17"/>
      <c r="CR742" s="17"/>
      <c r="CS742" s="17"/>
      <c r="CT742" s="17"/>
      <c r="CU742" s="17"/>
      <c r="CV742" s="17"/>
      <c r="CW742" s="17"/>
      <c r="CX742" s="17"/>
      <c r="CY742" s="17"/>
      <c r="CZ742" s="17"/>
      <c r="DA742" s="17"/>
      <c r="DB742" s="17"/>
      <c r="DC742" s="17"/>
    </row>
    <row r="743" spans="8:107" ht="18" customHeight="1">
      <c r="H743" s="17"/>
      <c r="I743" s="171"/>
      <c r="J743" s="287"/>
      <c r="K743" s="287"/>
      <c r="L743" s="287"/>
      <c r="M743" s="287"/>
      <c r="N743" s="287"/>
      <c r="O743" s="82"/>
      <c r="P743" s="17"/>
      <c r="Q743" s="17"/>
      <c r="R743" s="134"/>
      <c r="S743" s="82"/>
      <c r="T743" s="82"/>
      <c r="U743" s="82"/>
      <c r="V743" s="82"/>
      <c r="W743" s="17"/>
      <c r="X743" s="17"/>
      <c r="Y743" s="17"/>
      <c r="Z743" s="17"/>
      <c r="AA743" s="17"/>
      <c r="AB743" s="17"/>
      <c r="AC743" s="17"/>
      <c r="AD743" s="17"/>
      <c r="AE743" s="17"/>
      <c r="AF743" s="17"/>
      <c r="AG743" s="17"/>
      <c r="AH743" s="17"/>
      <c r="AI743" s="17"/>
      <c r="AJ743" s="17"/>
      <c r="AK743" s="17"/>
      <c r="AL743" s="17"/>
      <c r="AM743" s="17"/>
      <c r="AN743" s="17"/>
      <c r="AO743" s="17"/>
      <c r="AP743" s="17"/>
      <c r="AQ743" s="17"/>
      <c r="AR743" s="17"/>
      <c r="AS743" s="17"/>
      <c r="AT743" s="17"/>
      <c r="AU743" s="17"/>
      <c r="AV743" s="17"/>
      <c r="AW743" s="17"/>
      <c r="AX743" s="17"/>
      <c r="AY743" s="17"/>
      <c r="AZ743" s="17"/>
      <c r="BA743" s="17"/>
      <c r="BB743" s="17"/>
      <c r="BC743" s="17"/>
      <c r="BD743" s="17"/>
      <c r="BE743" s="17"/>
      <c r="BF743" s="17"/>
      <c r="BG743" s="17"/>
      <c r="BH743" s="17"/>
      <c r="BI743" s="17"/>
      <c r="BJ743" s="17"/>
      <c r="BK743" s="17"/>
      <c r="BL743" s="17"/>
      <c r="BM743" s="17"/>
      <c r="BN743" s="17"/>
      <c r="BO743" s="17"/>
      <c r="BP743" s="17"/>
      <c r="BQ743" s="17"/>
      <c r="BR743" s="17"/>
      <c r="BS743" s="17"/>
      <c r="BT743" s="17"/>
      <c r="BU743" s="17"/>
      <c r="BV743" s="17"/>
      <c r="BW743" s="17"/>
      <c r="BX743" s="17"/>
      <c r="BY743" s="17"/>
      <c r="BZ743" s="17"/>
      <c r="CA743" s="17"/>
      <c r="CB743" s="17"/>
      <c r="CC743" s="17"/>
      <c r="CD743" s="17"/>
      <c r="CE743" s="17"/>
      <c r="CF743" s="17"/>
      <c r="CG743" s="17"/>
      <c r="CH743" s="17"/>
      <c r="CI743" s="17"/>
      <c r="CJ743" s="17"/>
      <c r="CK743" s="17"/>
      <c r="CL743" s="17"/>
      <c r="CM743" s="17"/>
      <c r="CN743" s="17"/>
      <c r="CO743" s="17"/>
      <c r="CP743" s="17"/>
      <c r="CQ743" s="17"/>
      <c r="CR743" s="17"/>
      <c r="CS743" s="17"/>
      <c r="CT743" s="17"/>
      <c r="CU743" s="17"/>
      <c r="CV743" s="17"/>
      <c r="CW743" s="17"/>
      <c r="CX743" s="17"/>
      <c r="CY743" s="17"/>
      <c r="CZ743" s="17"/>
      <c r="DA743" s="17"/>
      <c r="DB743" s="17"/>
      <c r="DC743" s="17"/>
    </row>
    <row r="744" spans="8:107" ht="18" customHeight="1">
      <c r="H744" s="17"/>
      <c r="I744" s="171"/>
      <c r="J744" s="287"/>
      <c r="K744" s="287"/>
      <c r="L744" s="287"/>
      <c r="M744" s="287"/>
      <c r="N744" s="287"/>
      <c r="O744" s="82"/>
      <c r="P744" s="17"/>
      <c r="Q744" s="17"/>
      <c r="R744" s="134"/>
      <c r="S744" s="82"/>
      <c r="T744" s="82"/>
      <c r="U744" s="82"/>
      <c r="V744" s="82"/>
      <c r="W744" s="17"/>
      <c r="X744" s="17"/>
      <c r="Y744" s="17"/>
      <c r="Z744" s="17"/>
      <c r="AA744" s="17"/>
      <c r="AB744" s="17"/>
      <c r="AC744" s="17"/>
      <c r="AD744" s="17"/>
      <c r="AE744" s="17"/>
      <c r="AF744" s="17"/>
      <c r="AG744" s="17"/>
      <c r="AH744" s="17"/>
      <c r="AI744" s="17"/>
      <c r="AJ744" s="17"/>
      <c r="AK744" s="17"/>
      <c r="AL744" s="17"/>
      <c r="AM744" s="17"/>
      <c r="AN744" s="17"/>
      <c r="AO744" s="17"/>
      <c r="AP744" s="17"/>
      <c r="AQ744" s="17"/>
      <c r="AR744" s="17"/>
      <c r="AS744" s="17"/>
      <c r="AT744" s="17"/>
      <c r="AU744" s="17"/>
      <c r="AV744" s="17"/>
      <c r="AW744" s="17"/>
      <c r="AX744" s="17"/>
      <c r="AY744" s="17"/>
      <c r="AZ744" s="17"/>
      <c r="BA744" s="17"/>
      <c r="BB744" s="17"/>
      <c r="BC744" s="17"/>
      <c r="BD744" s="17"/>
      <c r="BE744" s="17"/>
      <c r="BF744" s="17"/>
      <c r="BG744" s="17"/>
      <c r="BH744" s="17"/>
      <c r="BI744" s="17"/>
      <c r="BJ744" s="17"/>
      <c r="BK744" s="17"/>
      <c r="BL744" s="17"/>
      <c r="BM744" s="17"/>
      <c r="BN744" s="17"/>
      <c r="BO744" s="17"/>
      <c r="BP744" s="17"/>
      <c r="BQ744" s="17"/>
      <c r="BR744" s="17"/>
      <c r="BS744" s="17"/>
      <c r="BT744" s="17"/>
      <c r="BU744" s="17"/>
      <c r="BV744" s="17"/>
      <c r="BW744" s="17"/>
      <c r="BX744" s="17"/>
      <c r="BY744" s="17"/>
      <c r="BZ744" s="17"/>
      <c r="CA744" s="17"/>
      <c r="CB744" s="17"/>
      <c r="CC744" s="17"/>
      <c r="CD744" s="17"/>
      <c r="CE744" s="17"/>
      <c r="CF744" s="17"/>
      <c r="CG744" s="17"/>
      <c r="CH744" s="17"/>
      <c r="CI744" s="17"/>
      <c r="CJ744" s="17"/>
      <c r="CK744" s="17"/>
      <c r="CL744" s="17"/>
      <c r="CM744" s="17"/>
      <c r="CN744" s="17"/>
      <c r="CO744" s="17"/>
      <c r="CP744" s="17"/>
      <c r="CQ744" s="17"/>
      <c r="CR744" s="17"/>
      <c r="CS744" s="17"/>
      <c r="CT744" s="17"/>
      <c r="CU744" s="17"/>
      <c r="CV744" s="17"/>
      <c r="CW744" s="17"/>
      <c r="CX744" s="17"/>
      <c r="CY744" s="17"/>
      <c r="CZ744" s="17"/>
      <c r="DA744" s="17"/>
      <c r="DB744" s="17"/>
      <c r="DC744" s="17"/>
    </row>
    <row r="745" spans="8:107" ht="18" customHeight="1">
      <c r="H745" s="17"/>
      <c r="I745" s="171"/>
      <c r="J745" s="287"/>
      <c r="K745" s="287"/>
      <c r="L745" s="287"/>
      <c r="M745" s="287"/>
      <c r="N745" s="287"/>
      <c r="O745" s="82"/>
      <c r="P745" s="17"/>
      <c r="Q745" s="17"/>
      <c r="R745" s="134"/>
      <c r="S745" s="82"/>
      <c r="T745" s="82"/>
      <c r="U745" s="82"/>
      <c r="V745" s="82"/>
      <c r="W745" s="17"/>
      <c r="X745" s="17"/>
      <c r="Y745" s="17"/>
      <c r="Z745" s="17"/>
      <c r="AA745" s="17"/>
      <c r="AB745" s="17"/>
      <c r="AC745" s="17"/>
      <c r="AD745" s="17"/>
      <c r="AE745" s="17"/>
      <c r="AF745" s="17"/>
      <c r="AG745" s="17"/>
      <c r="AH745" s="17"/>
      <c r="AI745" s="17"/>
      <c r="AJ745" s="17"/>
      <c r="AK745" s="17"/>
      <c r="AL745" s="17"/>
      <c r="AM745" s="17"/>
      <c r="AN745" s="17"/>
      <c r="AO745" s="17"/>
      <c r="AP745" s="17"/>
      <c r="AQ745" s="17"/>
      <c r="AR745" s="17"/>
      <c r="AS745" s="17"/>
      <c r="AT745" s="17"/>
      <c r="AU745" s="17"/>
      <c r="AV745" s="17"/>
      <c r="AW745" s="17"/>
      <c r="AX745" s="17"/>
      <c r="AY745" s="17"/>
      <c r="AZ745" s="17"/>
      <c r="BA745" s="17"/>
      <c r="BB745" s="17"/>
      <c r="BC745" s="17"/>
      <c r="BD745" s="17"/>
      <c r="BE745" s="17"/>
      <c r="BF745" s="17"/>
      <c r="BG745" s="17"/>
      <c r="BH745" s="17"/>
      <c r="BI745" s="17"/>
      <c r="BJ745" s="17"/>
      <c r="BK745" s="17"/>
      <c r="BL745" s="17"/>
      <c r="BM745" s="17"/>
      <c r="BN745" s="17"/>
      <c r="BO745" s="17"/>
      <c r="BP745" s="17"/>
      <c r="BQ745" s="17"/>
      <c r="BR745" s="17"/>
      <c r="BS745" s="17"/>
      <c r="BT745" s="17"/>
      <c r="BU745" s="17"/>
      <c r="BV745" s="17"/>
      <c r="BW745" s="17"/>
      <c r="BX745" s="17"/>
      <c r="BY745" s="17"/>
      <c r="BZ745" s="17"/>
      <c r="CA745" s="17"/>
      <c r="CB745" s="17"/>
      <c r="CC745" s="17"/>
      <c r="CD745" s="17"/>
      <c r="CE745" s="17"/>
      <c r="CF745" s="17"/>
      <c r="CG745" s="17"/>
      <c r="CH745" s="17"/>
      <c r="CI745" s="17"/>
      <c r="CJ745" s="17"/>
      <c r="CK745" s="17"/>
      <c r="CL745" s="17"/>
      <c r="CM745" s="17"/>
      <c r="CN745" s="17"/>
      <c r="CO745" s="17"/>
      <c r="CP745" s="17"/>
      <c r="CQ745" s="17"/>
      <c r="CR745" s="17"/>
      <c r="CS745" s="17"/>
      <c r="CT745" s="17"/>
      <c r="CU745" s="17"/>
      <c r="CV745" s="17"/>
      <c r="CW745" s="17"/>
      <c r="CX745" s="17"/>
      <c r="CY745" s="17"/>
      <c r="CZ745" s="17"/>
      <c r="DA745" s="17"/>
      <c r="DB745" s="17"/>
      <c r="DC745" s="17"/>
    </row>
    <row r="746" spans="8:107" ht="18" customHeight="1">
      <c r="H746" s="17"/>
      <c r="I746" s="171"/>
      <c r="J746" s="287"/>
      <c r="K746" s="287"/>
      <c r="L746" s="287"/>
      <c r="M746" s="287"/>
      <c r="N746" s="287"/>
      <c r="O746" s="82"/>
      <c r="P746" s="17"/>
      <c r="Q746" s="17"/>
      <c r="R746" s="134"/>
      <c r="S746" s="82"/>
      <c r="T746" s="82"/>
      <c r="U746" s="82"/>
      <c r="V746" s="82"/>
      <c r="W746" s="17"/>
      <c r="X746" s="17"/>
      <c r="Y746" s="17"/>
      <c r="Z746" s="17"/>
      <c r="AA746" s="17"/>
      <c r="AB746" s="17"/>
      <c r="AC746" s="17"/>
      <c r="AD746" s="17"/>
      <c r="AE746" s="17"/>
      <c r="AF746" s="17"/>
      <c r="AG746" s="17"/>
      <c r="AH746" s="17"/>
      <c r="AI746" s="17"/>
      <c r="AJ746" s="17"/>
      <c r="AK746" s="17"/>
      <c r="AL746" s="17"/>
      <c r="AM746" s="17"/>
      <c r="AN746" s="17"/>
      <c r="AO746" s="17"/>
      <c r="AP746" s="17"/>
      <c r="AQ746" s="17"/>
      <c r="AR746" s="17"/>
      <c r="AS746" s="17"/>
      <c r="AT746" s="17"/>
      <c r="AU746" s="17"/>
      <c r="AV746" s="17"/>
      <c r="AW746" s="17"/>
      <c r="AX746" s="17"/>
      <c r="AY746" s="17"/>
      <c r="AZ746" s="17"/>
      <c r="BA746" s="17"/>
      <c r="BB746" s="17"/>
      <c r="BC746" s="17"/>
      <c r="BD746" s="17"/>
      <c r="BE746" s="17"/>
      <c r="BF746" s="17"/>
      <c r="BG746" s="17"/>
      <c r="BH746" s="17"/>
      <c r="BI746" s="17"/>
      <c r="BJ746" s="17"/>
      <c r="BK746" s="17"/>
      <c r="BL746" s="17"/>
      <c r="BM746" s="17"/>
      <c r="BN746" s="17"/>
      <c r="BO746" s="17"/>
      <c r="BP746" s="17"/>
      <c r="BQ746" s="17"/>
      <c r="BR746" s="17"/>
      <c r="BS746" s="17"/>
      <c r="BT746" s="17"/>
      <c r="BU746" s="17"/>
      <c r="BV746" s="17"/>
      <c r="BW746" s="17"/>
      <c r="BX746" s="17"/>
      <c r="BY746" s="17"/>
      <c r="BZ746" s="17"/>
      <c r="CA746" s="17"/>
      <c r="CB746" s="17"/>
      <c r="CC746" s="17"/>
      <c r="CD746" s="17"/>
      <c r="CE746" s="17"/>
      <c r="CF746" s="17"/>
      <c r="CG746" s="17"/>
      <c r="CH746" s="17"/>
      <c r="CI746" s="17"/>
      <c r="CJ746" s="17"/>
      <c r="CK746" s="17"/>
      <c r="CL746" s="17"/>
      <c r="CM746" s="17"/>
      <c r="CN746" s="17"/>
      <c r="CO746" s="17"/>
      <c r="CP746" s="17"/>
      <c r="CQ746" s="17"/>
      <c r="CR746" s="17"/>
      <c r="CS746" s="17"/>
      <c r="CT746" s="17"/>
      <c r="CU746" s="17"/>
      <c r="CV746" s="17"/>
      <c r="CW746" s="17"/>
      <c r="CX746" s="17"/>
      <c r="CY746" s="17"/>
      <c r="CZ746" s="17"/>
      <c r="DA746" s="17"/>
      <c r="DB746" s="17"/>
      <c r="DC746" s="17"/>
    </row>
    <row r="747" spans="8:107" ht="18" customHeight="1">
      <c r="H747" s="17"/>
      <c r="I747" s="171"/>
      <c r="J747" s="287"/>
      <c r="K747" s="287"/>
      <c r="L747" s="287"/>
      <c r="M747" s="287"/>
      <c r="N747" s="287"/>
      <c r="O747" s="82"/>
      <c r="P747" s="17"/>
      <c r="Q747" s="17"/>
      <c r="R747" s="134"/>
      <c r="S747" s="82"/>
      <c r="T747" s="82"/>
      <c r="U747" s="82"/>
      <c r="V747" s="82"/>
      <c r="W747" s="17"/>
      <c r="X747" s="17"/>
      <c r="Y747" s="17"/>
      <c r="Z747" s="17"/>
      <c r="AA747" s="17"/>
      <c r="AB747" s="17"/>
      <c r="AC747" s="17"/>
      <c r="AD747" s="17"/>
      <c r="AE747" s="17"/>
      <c r="AF747" s="17"/>
      <c r="AG747" s="17"/>
      <c r="AH747" s="17"/>
      <c r="AI747" s="17"/>
      <c r="AJ747" s="17"/>
      <c r="AK747" s="17"/>
      <c r="AL747" s="17"/>
      <c r="AM747" s="17"/>
      <c r="AN747" s="17"/>
      <c r="AO747" s="17"/>
      <c r="AP747" s="17"/>
      <c r="AQ747" s="17"/>
      <c r="AR747" s="17"/>
      <c r="AS747" s="17"/>
      <c r="AT747" s="17"/>
      <c r="AU747" s="17"/>
      <c r="AV747" s="17"/>
      <c r="AW747" s="17"/>
      <c r="AX747" s="17"/>
      <c r="AY747" s="17"/>
      <c r="AZ747" s="17"/>
      <c r="BA747" s="17"/>
      <c r="BB747" s="17"/>
      <c r="BC747" s="17"/>
      <c r="BD747" s="17"/>
      <c r="BE747" s="17"/>
      <c r="BF747" s="17"/>
      <c r="BG747" s="17"/>
      <c r="BH747" s="17"/>
      <c r="BI747" s="17"/>
      <c r="BJ747" s="17"/>
      <c r="BK747" s="17"/>
      <c r="BL747" s="17"/>
      <c r="BM747" s="17"/>
      <c r="BN747" s="17"/>
      <c r="BO747" s="17"/>
      <c r="BP747" s="17"/>
      <c r="BQ747" s="17"/>
      <c r="BR747" s="17"/>
      <c r="BS747" s="17"/>
      <c r="BT747" s="17"/>
      <c r="BU747" s="17"/>
      <c r="BV747" s="17"/>
      <c r="BW747" s="17"/>
      <c r="BX747" s="17"/>
      <c r="BY747" s="17"/>
      <c r="BZ747" s="17"/>
      <c r="CA747" s="17"/>
      <c r="CB747" s="17"/>
      <c r="CC747" s="17"/>
      <c r="CD747" s="17"/>
      <c r="CE747" s="17"/>
      <c r="CF747" s="17"/>
      <c r="CG747" s="17"/>
      <c r="CH747" s="17"/>
      <c r="CI747" s="17"/>
      <c r="CJ747" s="17"/>
      <c r="CK747" s="17"/>
      <c r="CL747" s="17"/>
      <c r="CM747" s="17"/>
      <c r="CN747" s="17"/>
      <c r="CO747" s="17"/>
      <c r="CP747" s="17"/>
      <c r="CQ747" s="17"/>
      <c r="CR747" s="17"/>
      <c r="CS747" s="17"/>
      <c r="CT747" s="17"/>
      <c r="CU747" s="17"/>
      <c r="CV747" s="17"/>
      <c r="CW747" s="17"/>
      <c r="CX747" s="17"/>
      <c r="CY747" s="17"/>
      <c r="CZ747" s="17"/>
      <c r="DA747" s="17"/>
      <c r="DB747" s="17"/>
      <c r="DC747" s="17"/>
    </row>
    <row r="748" spans="8:107" ht="18" customHeight="1">
      <c r="H748" s="17"/>
      <c r="I748" s="171"/>
      <c r="J748" s="287"/>
      <c r="K748" s="287"/>
      <c r="L748" s="287"/>
      <c r="M748" s="287"/>
      <c r="N748" s="287"/>
      <c r="O748" s="82"/>
      <c r="P748" s="17"/>
      <c r="Q748" s="17"/>
      <c r="R748" s="134"/>
      <c r="S748" s="82"/>
      <c r="T748" s="82"/>
      <c r="U748" s="82"/>
      <c r="V748" s="82"/>
      <c r="W748" s="17"/>
      <c r="X748" s="17"/>
      <c r="Y748" s="17"/>
      <c r="Z748" s="17"/>
      <c r="AA748" s="17"/>
      <c r="AB748" s="17"/>
      <c r="AC748" s="17"/>
      <c r="AD748" s="17"/>
      <c r="AE748" s="17"/>
      <c r="AF748" s="17"/>
      <c r="AG748" s="17"/>
      <c r="AH748" s="17"/>
      <c r="AI748" s="17"/>
      <c r="AJ748" s="17"/>
      <c r="AK748" s="17"/>
      <c r="AL748" s="17"/>
      <c r="AM748" s="17"/>
      <c r="AN748" s="17"/>
      <c r="AO748" s="17"/>
      <c r="AP748" s="17"/>
      <c r="AQ748" s="17"/>
      <c r="AR748" s="17"/>
      <c r="AS748" s="17"/>
      <c r="AT748" s="17"/>
      <c r="AU748" s="17"/>
      <c r="AV748" s="17"/>
      <c r="AW748" s="17"/>
      <c r="AX748" s="17"/>
      <c r="AY748" s="17"/>
      <c r="AZ748" s="17"/>
      <c r="BA748" s="17"/>
      <c r="BB748" s="17"/>
      <c r="BC748" s="17"/>
      <c r="BD748" s="17"/>
      <c r="BE748" s="17"/>
      <c r="BF748" s="17"/>
      <c r="BG748" s="17"/>
      <c r="BH748" s="17"/>
      <c r="BI748" s="17"/>
      <c r="BJ748" s="17"/>
      <c r="BK748" s="17"/>
      <c r="BL748" s="17"/>
      <c r="BM748" s="17"/>
      <c r="BN748" s="17"/>
      <c r="BO748" s="17"/>
      <c r="BP748" s="17"/>
      <c r="BQ748" s="17"/>
      <c r="BR748" s="17"/>
      <c r="BS748" s="17"/>
      <c r="BT748" s="17"/>
      <c r="BU748" s="17"/>
      <c r="BV748" s="17"/>
      <c r="BW748" s="17"/>
      <c r="BX748" s="17"/>
      <c r="BY748" s="17"/>
      <c r="BZ748" s="17"/>
      <c r="CA748" s="17"/>
      <c r="CB748" s="17"/>
      <c r="CC748" s="17"/>
      <c r="CD748" s="17"/>
      <c r="CE748" s="17"/>
      <c r="CF748" s="17"/>
      <c r="CG748" s="17"/>
      <c r="CH748" s="17"/>
      <c r="CI748" s="17"/>
      <c r="CJ748" s="17"/>
      <c r="CK748" s="17"/>
      <c r="CL748" s="17"/>
      <c r="CM748" s="17"/>
      <c r="CN748" s="17"/>
      <c r="CO748" s="17"/>
      <c r="CP748" s="17"/>
      <c r="CQ748" s="17"/>
      <c r="CR748" s="17"/>
      <c r="CS748" s="17"/>
      <c r="CT748" s="17"/>
      <c r="CU748" s="17"/>
      <c r="CV748" s="17"/>
      <c r="CW748" s="17"/>
      <c r="CX748" s="17"/>
      <c r="CY748" s="17"/>
      <c r="CZ748" s="17"/>
      <c r="DA748" s="17"/>
      <c r="DB748" s="17"/>
      <c r="DC748" s="17"/>
    </row>
    <row r="749" spans="8:107" ht="18" customHeight="1">
      <c r="H749" s="17"/>
      <c r="I749" s="171"/>
      <c r="J749" s="287"/>
      <c r="K749" s="287"/>
      <c r="L749" s="287"/>
      <c r="M749" s="287"/>
      <c r="N749" s="287"/>
      <c r="O749" s="82"/>
      <c r="P749" s="17"/>
      <c r="Q749" s="17"/>
      <c r="R749" s="134"/>
      <c r="S749" s="82"/>
      <c r="T749" s="82"/>
      <c r="U749" s="82"/>
      <c r="V749" s="82"/>
      <c r="W749" s="17"/>
      <c r="X749" s="17"/>
      <c r="Y749" s="17"/>
      <c r="Z749" s="17"/>
      <c r="AA749" s="17"/>
      <c r="AB749" s="17"/>
      <c r="AC749" s="17"/>
      <c r="AD749" s="17"/>
      <c r="AE749" s="17"/>
      <c r="AF749" s="17"/>
      <c r="AG749" s="17"/>
      <c r="AH749" s="17"/>
      <c r="AI749" s="17"/>
      <c r="AJ749" s="17"/>
      <c r="AK749" s="17"/>
      <c r="AL749" s="17"/>
      <c r="AM749" s="17"/>
      <c r="AN749" s="17"/>
      <c r="AO749" s="17"/>
      <c r="AP749" s="17"/>
      <c r="AQ749" s="17"/>
      <c r="AR749" s="17"/>
      <c r="AS749" s="17"/>
      <c r="AT749" s="17"/>
      <c r="AU749" s="17"/>
      <c r="AV749" s="17"/>
      <c r="AW749" s="17"/>
      <c r="AX749" s="17"/>
      <c r="AY749" s="17"/>
      <c r="AZ749" s="17"/>
      <c r="BA749" s="17"/>
      <c r="BB749" s="17"/>
      <c r="BC749" s="17"/>
      <c r="BD749" s="17"/>
      <c r="BE749" s="17"/>
      <c r="BF749" s="17"/>
      <c r="BG749" s="17"/>
      <c r="BH749" s="17"/>
      <c r="BI749" s="17"/>
      <c r="BJ749" s="17"/>
      <c r="BK749" s="17"/>
      <c r="BL749" s="17"/>
      <c r="BM749" s="17"/>
      <c r="BN749" s="17"/>
      <c r="BO749" s="17"/>
      <c r="BP749" s="17"/>
      <c r="BQ749" s="17"/>
      <c r="BR749" s="17"/>
      <c r="BS749" s="17"/>
      <c r="BT749" s="17"/>
      <c r="BU749" s="17"/>
      <c r="BV749" s="17"/>
      <c r="BW749" s="17"/>
      <c r="BX749" s="17"/>
      <c r="BY749" s="17"/>
      <c r="BZ749" s="17"/>
      <c r="CA749" s="17"/>
      <c r="CB749" s="17"/>
      <c r="CC749" s="17"/>
      <c r="CD749" s="17"/>
      <c r="CE749" s="17"/>
      <c r="CF749" s="17"/>
      <c r="CG749" s="17"/>
      <c r="CH749" s="17"/>
      <c r="CI749" s="17"/>
      <c r="CJ749" s="17"/>
      <c r="CK749" s="17"/>
      <c r="CL749" s="17"/>
      <c r="CM749" s="17"/>
      <c r="CN749" s="17"/>
      <c r="CO749" s="17"/>
      <c r="CP749" s="17"/>
      <c r="CQ749" s="17"/>
      <c r="CR749" s="17"/>
      <c r="CS749" s="17"/>
      <c r="CT749" s="17"/>
      <c r="CU749" s="17"/>
      <c r="CV749" s="17"/>
      <c r="CW749" s="17"/>
      <c r="CX749" s="17"/>
      <c r="CY749" s="17"/>
      <c r="CZ749" s="17"/>
      <c r="DA749" s="17"/>
      <c r="DB749" s="17"/>
      <c r="DC749" s="17"/>
    </row>
    <row r="750" spans="8:107" ht="18" customHeight="1">
      <c r="H750" s="17"/>
      <c r="I750" s="171"/>
      <c r="J750" s="287"/>
      <c r="K750" s="287"/>
      <c r="L750" s="287"/>
      <c r="M750" s="287"/>
      <c r="N750" s="287"/>
      <c r="O750" s="82"/>
      <c r="P750" s="17"/>
      <c r="Q750" s="17"/>
      <c r="R750" s="134"/>
      <c r="S750" s="82"/>
      <c r="T750" s="82"/>
      <c r="U750" s="82"/>
      <c r="V750" s="82"/>
      <c r="W750" s="17"/>
      <c r="X750" s="17"/>
      <c r="Y750" s="17"/>
      <c r="Z750" s="17"/>
      <c r="AA750" s="17"/>
      <c r="AB750" s="17"/>
      <c r="AC750" s="17"/>
      <c r="AD750" s="17"/>
      <c r="AE750" s="17"/>
      <c r="AF750" s="17"/>
      <c r="AG750" s="17"/>
      <c r="AH750" s="17"/>
      <c r="AI750" s="17"/>
      <c r="AJ750" s="17"/>
      <c r="AK750" s="17"/>
      <c r="AL750" s="17"/>
      <c r="AM750" s="17"/>
      <c r="AN750" s="17"/>
      <c r="AO750" s="17"/>
      <c r="AP750" s="17"/>
      <c r="AQ750" s="17"/>
      <c r="AR750" s="17"/>
      <c r="AS750" s="17"/>
      <c r="AT750" s="17"/>
      <c r="AU750" s="17"/>
      <c r="AV750" s="17"/>
      <c r="AW750" s="17"/>
      <c r="AX750" s="17"/>
      <c r="AY750" s="17"/>
      <c r="AZ750" s="17"/>
      <c r="BA750" s="17"/>
      <c r="BB750" s="17"/>
      <c r="BC750" s="17"/>
      <c r="BD750" s="17"/>
      <c r="BE750" s="17"/>
      <c r="BF750" s="17"/>
      <c r="BG750" s="17"/>
      <c r="BH750" s="17"/>
      <c r="BI750" s="17"/>
      <c r="BJ750" s="17"/>
      <c r="BK750" s="17"/>
      <c r="BL750" s="17"/>
      <c r="BM750" s="17"/>
      <c r="BN750" s="17"/>
      <c r="BO750" s="17"/>
      <c r="BP750" s="17"/>
      <c r="BQ750" s="17"/>
      <c r="BR750" s="17"/>
      <c r="BS750" s="17"/>
      <c r="BT750" s="17"/>
      <c r="BU750" s="17"/>
      <c r="BV750" s="17"/>
      <c r="BW750" s="17"/>
      <c r="BX750" s="17"/>
      <c r="BY750" s="17"/>
      <c r="BZ750" s="17"/>
      <c r="CA750" s="17"/>
      <c r="CB750" s="17"/>
      <c r="CC750" s="17"/>
      <c r="CD750" s="17"/>
      <c r="CE750" s="17"/>
      <c r="CF750" s="17"/>
      <c r="CG750" s="17"/>
      <c r="CH750" s="17"/>
      <c r="CI750" s="17"/>
      <c r="CJ750" s="17"/>
      <c r="CK750" s="17"/>
      <c r="CL750" s="17"/>
      <c r="CM750" s="17"/>
      <c r="CN750" s="17"/>
      <c r="CO750" s="17"/>
      <c r="CP750" s="17"/>
      <c r="CQ750" s="17"/>
      <c r="CR750" s="17"/>
      <c r="CS750" s="17"/>
      <c r="CT750" s="17"/>
      <c r="CU750" s="17"/>
      <c r="CV750" s="17"/>
      <c r="CW750" s="17"/>
      <c r="CX750" s="17"/>
      <c r="CY750" s="17"/>
      <c r="CZ750" s="17"/>
      <c r="DA750" s="17"/>
      <c r="DB750" s="17"/>
      <c r="DC750" s="17"/>
    </row>
    <row r="751" spans="8:107" ht="18" customHeight="1">
      <c r="H751" s="17"/>
      <c r="I751" s="171"/>
      <c r="J751" s="287"/>
      <c r="K751" s="287"/>
      <c r="L751" s="287"/>
      <c r="M751" s="287"/>
      <c r="N751" s="287"/>
      <c r="O751" s="82"/>
      <c r="P751" s="17"/>
      <c r="Q751" s="17"/>
      <c r="R751" s="134"/>
      <c r="S751" s="82"/>
      <c r="T751" s="82"/>
      <c r="U751" s="82"/>
      <c r="V751" s="82"/>
      <c r="W751" s="17"/>
      <c r="X751" s="17"/>
      <c r="Y751" s="17"/>
      <c r="Z751" s="17"/>
      <c r="AA751" s="17"/>
      <c r="AB751" s="17"/>
      <c r="AC751" s="17"/>
      <c r="AD751" s="17"/>
      <c r="AE751" s="17"/>
      <c r="AF751" s="17"/>
      <c r="AG751" s="17"/>
      <c r="AH751" s="17"/>
      <c r="AI751" s="17"/>
      <c r="AJ751" s="17"/>
      <c r="AK751" s="17"/>
      <c r="AL751" s="17"/>
      <c r="AM751" s="17"/>
      <c r="AN751" s="17"/>
      <c r="AO751" s="17"/>
      <c r="AP751" s="17"/>
      <c r="AQ751" s="17"/>
      <c r="AR751" s="17"/>
      <c r="AS751" s="17"/>
      <c r="AT751" s="17"/>
      <c r="AU751" s="17"/>
      <c r="AV751" s="17"/>
      <c r="AW751" s="17"/>
      <c r="AX751" s="17"/>
      <c r="AY751" s="17"/>
      <c r="AZ751" s="17"/>
      <c r="BA751" s="17"/>
      <c r="BB751" s="17"/>
      <c r="BC751" s="17"/>
      <c r="BD751" s="17"/>
      <c r="BE751" s="17"/>
      <c r="BF751" s="17"/>
      <c r="BG751" s="17"/>
      <c r="BH751" s="17"/>
      <c r="BI751" s="17"/>
      <c r="BJ751" s="17"/>
      <c r="BK751" s="17"/>
      <c r="BL751" s="17"/>
      <c r="BM751" s="17"/>
      <c r="BN751" s="17"/>
      <c r="BO751" s="17"/>
      <c r="BP751" s="17"/>
      <c r="BQ751" s="17"/>
      <c r="BR751" s="17"/>
      <c r="BS751" s="17"/>
      <c r="BT751" s="17"/>
      <c r="BU751" s="17"/>
      <c r="BV751" s="17"/>
      <c r="BW751" s="17"/>
      <c r="BX751" s="17"/>
      <c r="BY751" s="17"/>
      <c r="BZ751" s="17"/>
      <c r="CA751" s="17"/>
      <c r="CB751" s="17"/>
      <c r="CC751" s="17"/>
      <c r="CD751" s="17"/>
      <c r="CE751" s="17"/>
      <c r="CF751" s="17"/>
      <c r="CG751" s="17"/>
      <c r="CH751" s="17"/>
      <c r="CI751" s="17"/>
      <c r="CJ751" s="17"/>
      <c r="CK751" s="17"/>
      <c r="CL751" s="17"/>
      <c r="CM751" s="17"/>
      <c r="CN751" s="17"/>
      <c r="CO751" s="17"/>
      <c r="CP751" s="17"/>
      <c r="CQ751" s="17"/>
      <c r="CR751" s="17"/>
      <c r="CS751" s="17"/>
      <c r="CT751" s="17"/>
      <c r="CU751" s="17"/>
      <c r="CV751" s="17"/>
      <c r="CW751" s="17"/>
      <c r="CX751" s="17"/>
      <c r="CY751" s="17"/>
      <c r="CZ751" s="17"/>
      <c r="DA751" s="17"/>
      <c r="DB751" s="17"/>
      <c r="DC751" s="17"/>
    </row>
    <row r="752" spans="8:107" ht="18" customHeight="1">
      <c r="H752" s="17"/>
      <c r="I752" s="171"/>
      <c r="J752" s="287"/>
      <c r="K752" s="287"/>
      <c r="L752" s="287"/>
      <c r="M752" s="287"/>
      <c r="N752" s="287"/>
      <c r="O752" s="82"/>
      <c r="P752" s="17"/>
      <c r="Q752" s="17"/>
      <c r="R752" s="134"/>
      <c r="S752" s="82"/>
      <c r="T752" s="82"/>
      <c r="U752" s="82"/>
      <c r="V752" s="82"/>
      <c r="W752" s="17"/>
      <c r="X752" s="17"/>
      <c r="Y752" s="17"/>
      <c r="Z752" s="17"/>
      <c r="AA752" s="17"/>
      <c r="AB752" s="17"/>
      <c r="AC752" s="17"/>
      <c r="AD752" s="17"/>
      <c r="AE752" s="17"/>
      <c r="AF752" s="17"/>
      <c r="AG752" s="17"/>
      <c r="AH752" s="17"/>
      <c r="AI752" s="17"/>
      <c r="AJ752" s="17"/>
      <c r="AK752" s="17"/>
      <c r="AL752" s="17"/>
      <c r="AM752" s="17"/>
      <c r="AN752" s="17"/>
      <c r="AO752" s="17"/>
      <c r="AP752" s="17"/>
      <c r="AQ752" s="17"/>
      <c r="AR752" s="17"/>
      <c r="AS752" s="17"/>
      <c r="AT752" s="17"/>
      <c r="AU752" s="17"/>
      <c r="AV752" s="17"/>
      <c r="AW752" s="17"/>
      <c r="AX752" s="17"/>
      <c r="AY752" s="17"/>
      <c r="AZ752" s="17"/>
      <c r="BA752" s="17"/>
      <c r="BB752" s="17"/>
      <c r="BC752" s="17"/>
      <c r="BD752" s="17"/>
      <c r="BE752" s="17"/>
      <c r="BF752" s="17"/>
      <c r="BG752" s="17"/>
      <c r="BH752" s="17"/>
      <c r="BI752" s="17"/>
      <c r="BJ752" s="17"/>
      <c r="BK752" s="17"/>
      <c r="BL752" s="17"/>
      <c r="BM752" s="17"/>
      <c r="BN752" s="17"/>
      <c r="BO752" s="17"/>
      <c r="BP752" s="17"/>
      <c r="BQ752" s="17"/>
      <c r="BR752" s="17"/>
      <c r="BS752" s="17"/>
      <c r="BT752" s="17"/>
      <c r="BU752" s="17"/>
      <c r="BV752" s="17"/>
      <c r="BW752" s="17"/>
      <c r="BX752" s="17"/>
      <c r="BY752" s="17"/>
      <c r="BZ752" s="17"/>
      <c r="CA752" s="17"/>
      <c r="CB752" s="17"/>
      <c r="CC752" s="17"/>
      <c r="CD752" s="17"/>
      <c r="CE752" s="17"/>
      <c r="CF752" s="17"/>
      <c r="CG752" s="17"/>
      <c r="CH752" s="17"/>
      <c r="CI752" s="17"/>
      <c r="CJ752" s="17"/>
      <c r="CK752" s="17"/>
      <c r="CL752" s="17"/>
      <c r="CM752" s="17"/>
      <c r="CN752" s="17"/>
      <c r="CO752" s="17"/>
      <c r="CP752" s="17"/>
      <c r="CQ752" s="17"/>
      <c r="CR752" s="17"/>
      <c r="CS752" s="17"/>
      <c r="CT752" s="17"/>
      <c r="CU752" s="17"/>
      <c r="CV752" s="17"/>
      <c r="CW752" s="17"/>
      <c r="CX752" s="17"/>
      <c r="CY752" s="17"/>
      <c r="CZ752" s="17"/>
      <c r="DA752" s="17"/>
      <c r="DB752" s="17"/>
      <c r="DC752" s="17"/>
    </row>
    <row r="753" spans="8:107" ht="18" customHeight="1">
      <c r="H753" s="17"/>
      <c r="I753" s="171"/>
      <c r="J753" s="287"/>
      <c r="K753" s="287"/>
      <c r="L753" s="287"/>
      <c r="M753" s="287"/>
      <c r="N753" s="287"/>
      <c r="O753" s="82"/>
      <c r="P753" s="17"/>
      <c r="Q753" s="17"/>
      <c r="R753" s="134"/>
      <c r="S753" s="82"/>
      <c r="T753" s="82"/>
      <c r="U753" s="82"/>
      <c r="V753" s="82"/>
      <c r="W753" s="17"/>
      <c r="X753" s="17"/>
      <c r="Y753" s="17"/>
      <c r="Z753" s="17"/>
      <c r="AA753" s="17"/>
      <c r="AB753" s="17"/>
      <c r="AC753" s="17"/>
      <c r="AD753" s="17"/>
      <c r="AE753" s="17"/>
      <c r="AF753" s="17"/>
      <c r="AG753" s="17"/>
      <c r="AH753" s="17"/>
      <c r="AI753" s="17"/>
      <c r="AJ753" s="17"/>
      <c r="AK753" s="17"/>
      <c r="AL753" s="17"/>
      <c r="AM753" s="17"/>
      <c r="AN753" s="17"/>
      <c r="AO753" s="17"/>
      <c r="AP753" s="17"/>
      <c r="AQ753" s="17"/>
      <c r="AR753" s="17"/>
      <c r="AS753" s="17"/>
      <c r="AT753" s="17"/>
      <c r="AU753" s="17"/>
      <c r="AV753" s="17"/>
      <c r="AW753" s="17"/>
      <c r="AX753" s="17"/>
      <c r="AY753" s="17"/>
      <c r="AZ753" s="17"/>
      <c r="BA753" s="17"/>
      <c r="BB753" s="17"/>
      <c r="BC753" s="17"/>
      <c r="BD753" s="17"/>
      <c r="BE753" s="17"/>
      <c r="BF753" s="17"/>
      <c r="BG753" s="17"/>
      <c r="BH753" s="17"/>
      <c r="BI753" s="17"/>
      <c r="BJ753" s="17"/>
      <c r="BK753" s="17"/>
      <c r="BL753" s="17"/>
      <c r="BM753" s="17"/>
      <c r="BN753" s="17"/>
      <c r="BO753" s="17"/>
      <c r="BP753" s="17"/>
      <c r="BQ753" s="17"/>
      <c r="BR753" s="17"/>
      <c r="BS753" s="17"/>
      <c r="BT753" s="17"/>
      <c r="BU753" s="17"/>
      <c r="BV753" s="17"/>
      <c r="BW753" s="17"/>
      <c r="BX753" s="17"/>
      <c r="BY753" s="17"/>
      <c r="BZ753" s="17"/>
      <c r="CA753" s="17"/>
      <c r="CB753" s="17"/>
      <c r="CC753" s="17"/>
      <c r="CD753" s="17"/>
      <c r="CE753" s="17"/>
      <c r="CF753" s="17"/>
      <c r="CG753" s="17"/>
      <c r="CH753" s="17"/>
      <c r="CI753" s="17"/>
      <c r="CJ753" s="17"/>
      <c r="CK753" s="17"/>
      <c r="CL753" s="17"/>
      <c r="CM753" s="17"/>
      <c r="CN753" s="17"/>
      <c r="CO753" s="17"/>
      <c r="CP753" s="17"/>
      <c r="CQ753" s="17"/>
      <c r="CR753" s="17"/>
      <c r="CS753" s="17"/>
      <c r="CT753" s="17"/>
      <c r="CU753" s="17"/>
      <c r="CV753" s="17"/>
      <c r="CW753" s="17"/>
      <c r="CX753" s="17"/>
      <c r="CY753" s="17"/>
      <c r="CZ753" s="17"/>
      <c r="DA753" s="17"/>
      <c r="DB753" s="17"/>
      <c r="DC753" s="17"/>
    </row>
    <row r="754" spans="8:107" ht="18" customHeight="1">
      <c r="H754" s="17"/>
      <c r="I754" s="171"/>
      <c r="J754" s="287"/>
      <c r="K754" s="287"/>
      <c r="L754" s="287"/>
      <c r="M754" s="287"/>
      <c r="N754" s="287"/>
      <c r="O754" s="82"/>
      <c r="P754" s="17"/>
      <c r="Q754" s="17"/>
      <c r="R754" s="134"/>
      <c r="S754" s="82"/>
      <c r="T754" s="82"/>
      <c r="U754" s="82"/>
      <c r="V754" s="82"/>
      <c r="W754" s="17"/>
      <c r="X754" s="17"/>
      <c r="Y754" s="17"/>
      <c r="Z754" s="17"/>
      <c r="AA754" s="17"/>
      <c r="AB754" s="17"/>
      <c r="AC754" s="17"/>
      <c r="AD754" s="17"/>
      <c r="AE754" s="17"/>
      <c r="AF754" s="17"/>
      <c r="AG754" s="17"/>
      <c r="AH754" s="17"/>
      <c r="AI754" s="17"/>
      <c r="AJ754" s="17"/>
      <c r="AK754" s="17"/>
      <c r="AL754" s="17"/>
      <c r="AM754" s="17"/>
      <c r="AN754" s="17"/>
      <c r="AO754" s="17"/>
      <c r="AP754" s="17"/>
      <c r="AQ754" s="17"/>
      <c r="AR754" s="17"/>
      <c r="AS754" s="17"/>
      <c r="AT754" s="17"/>
      <c r="AU754" s="17"/>
      <c r="AV754" s="17"/>
      <c r="AW754" s="17"/>
      <c r="AX754" s="17"/>
      <c r="AY754" s="17"/>
      <c r="AZ754" s="17"/>
      <c r="BA754" s="17"/>
      <c r="BB754" s="17"/>
      <c r="BC754" s="17"/>
      <c r="BD754" s="17"/>
      <c r="BE754" s="17"/>
      <c r="BF754" s="17"/>
      <c r="BG754" s="17"/>
      <c r="BH754" s="17"/>
      <c r="BI754" s="17"/>
      <c r="BJ754" s="17"/>
      <c r="BK754" s="17"/>
      <c r="BL754" s="17"/>
      <c r="BM754" s="17"/>
      <c r="BN754" s="17"/>
      <c r="BO754" s="17"/>
      <c r="BP754" s="17"/>
      <c r="BQ754" s="17"/>
      <c r="BR754" s="17"/>
      <c r="BS754" s="17"/>
      <c r="BT754" s="17"/>
      <c r="BU754" s="17"/>
      <c r="BV754" s="17"/>
      <c r="BW754" s="17"/>
      <c r="BX754" s="17"/>
      <c r="BY754" s="17"/>
      <c r="BZ754" s="17"/>
      <c r="CA754" s="17"/>
      <c r="CB754" s="17"/>
      <c r="CC754" s="17"/>
      <c r="CD754" s="17"/>
      <c r="CE754" s="17"/>
      <c r="CF754" s="17"/>
      <c r="CG754" s="17"/>
      <c r="CH754" s="17"/>
      <c r="CI754" s="17"/>
      <c r="CJ754" s="17"/>
      <c r="CK754" s="17"/>
      <c r="CL754" s="17"/>
      <c r="CM754" s="17"/>
      <c r="CN754" s="17"/>
      <c r="CO754" s="17"/>
      <c r="CP754" s="17"/>
      <c r="CQ754" s="17"/>
      <c r="CR754" s="17"/>
      <c r="CS754" s="17"/>
      <c r="CT754" s="17"/>
      <c r="CU754" s="17"/>
      <c r="CV754" s="17"/>
      <c r="CW754" s="17"/>
      <c r="CX754" s="17"/>
      <c r="CY754" s="17"/>
      <c r="CZ754" s="17"/>
      <c r="DA754" s="17"/>
      <c r="DB754" s="17"/>
      <c r="DC754" s="17"/>
    </row>
    <row r="755" spans="8:107" ht="18" customHeight="1">
      <c r="H755" s="17"/>
      <c r="I755" s="171"/>
      <c r="J755" s="287"/>
      <c r="K755" s="287"/>
      <c r="L755" s="287"/>
      <c r="M755" s="287"/>
      <c r="N755" s="287"/>
      <c r="O755" s="82"/>
      <c r="P755" s="17"/>
      <c r="Q755" s="17"/>
      <c r="R755" s="134"/>
      <c r="S755" s="82"/>
      <c r="T755" s="82"/>
      <c r="U755" s="82"/>
      <c r="V755" s="82"/>
      <c r="W755" s="17"/>
      <c r="X755" s="17"/>
      <c r="Y755" s="17"/>
      <c r="Z755" s="17"/>
      <c r="AA755" s="17"/>
      <c r="AB755" s="17"/>
      <c r="AC755" s="17"/>
      <c r="AD755" s="17"/>
      <c r="AE755" s="17"/>
      <c r="AF755" s="17"/>
      <c r="AG755" s="17"/>
      <c r="AH755" s="17"/>
      <c r="AI755" s="17"/>
      <c r="AJ755" s="17"/>
      <c r="AK755" s="17"/>
      <c r="AL755" s="17"/>
      <c r="AM755" s="17"/>
      <c r="AN755" s="17"/>
      <c r="AO755" s="17"/>
      <c r="AP755" s="17"/>
      <c r="AQ755" s="17"/>
      <c r="AR755" s="17"/>
      <c r="AS755" s="17"/>
      <c r="AT755" s="17"/>
      <c r="AU755" s="17"/>
      <c r="AV755" s="17"/>
      <c r="AW755" s="17"/>
      <c r="AX755" s="17"/>
      <c r="AY755" s="17"/>
      <c r="AZ755" s="17"/>
      <c r="BA755" s="17"/>
      <c r="BB755" s="17"/>
      <c r="BC755" s="17"/>
      <c r="BD755" s="17"/>
      <c r="BE755" s="17"/>
      <c r="BF755" s="17"/>
      <c r="BG755" s="17"/>
      <c r="BH755" s="17"/>
      <c r="BI755" s="17"/>
      <c r="BJ755" s="17"/>
      <c r="BK755" s="17"/>
      <c r="BL755" s="17"/>
      <c r="BM755" s="17"/>
      <c r="BN755" s="17"/>
      <c r="BO755" s="17"/>
      <c r="BP755" s="17"/>
      <c r="BQ755" s="17"/>
      <c r="BR755" s="17"/>
      <c r="BS755" s="17"/>
      <c r="BT755" s="17"/>
      <c r="BU755" s="17"/>
      <c r="BV755" s="17"/>
      <c r="BW755" s="17"/>
      <c r="BX755" s="17"/>
      <c r="BY755" s="17"/>
      <c r="BZ755" s="17"/>
      <c r="CA755" s="17"/>
      <c r="CB755" s="17"/>
      <c r="CC755" s="17"/>
      <c r="CD755" s="17"/>
      <c r="CE755" s="17"/>
      <c r="CF755" s="17"/>
      <c r="CG755" s="17"/>
      <c r="CH755" s="17"/>
      <c r="CI755" s="17"/>
      <c r="CJ755" s="17"/>
      <c r="CK755" s="17"/>
      <c r="CL755" s="17"/>
      <c r="CM755" s="17"/>
      <c r="CN755" s="17"/>
      <c r="CO755" s="17"/>
      <c r="CP755" s="17"/>
      <c r="CQ755" s="17"/>
      <c r="CR755" s="17"/>
      <c r="CS755" s="17"/>
      <c r="CT755" s="17"/>
      <c r="CU755" s="17"/>
      <c r="CV755" s="17"/>
      <c r="CW755" s="17"/>
      <c r="CX755" s="17"/>
      <c r="CY755" s="17"/>
      <c r="CZ755" s="17"/>
      <c r="DA755" s="17"/>
      <c r="DB755" s="17"/>
      <c r="DC755" s="17"/>
    </row>
    <row r="756" spans="8:107" ht="18" customHeight="1">
      <c r="H756" s="17"/>
      <c r="I756" s="171"/>
      <c r="J756" s="287"/>
      <c r="K756" s="287"/>
      <c r="L756" s="287"/>
      <c r="M756" s="287"/>
      <c r="N756" s="287"/>
      <c r="O756" s="82"/>
      <c r="P756" s="17"/>
      <c r="Q756" s="17"/>
      <c r="R756" s="134"/>
      <c r="S756" s="82"/>
      <c r="T756" s="82"/>
      <c r="U756" s="82"/>
      <c r="V756" s="82"/>
      <c r="W756" s="17"/>
      <c r="X756" s="17"/>
      <c r="Y756" s="17"/>
      <c r="Z756" s="17"/>
      <c r="AA756" s="17"/>
      <c r="AB756" s="17"/>
      <c r="AC756" s="17"/>
      <c r="AD756" s="17"/>
      <c r="AE756" s="17"/>
      <c r="AF756" s="17"/>
      <c r="AG756" s="17"/>
      <c r="AH756" s="17"/>
      <c r="AI756" s="17"/>
      <c r="AJ756" s="17"/>
      <c r="AK756" s="17"/>
      <c r="AL756" s="17"/>
      <c r="AM756" s="17"/>
      <c r="AN756" s="17"/>
      <c r="AO756" s="17"/>
      <c r="AP756" s="17"/>
      <c r="AQ756" s="17"/>
      <c r="AR756" s="17"/>
      <c r="AS756" s="17"/>
      <c r="AT756" s="17"/>
      <c r="AU756" s="17"/>
      <c r="AV756" s="17"/>
      <c r="AW756" s="17"/>
      <c r="AX756" s="17"/>
      <c r="AY756" s="17"/>
      <c r="AZ756" s="17"/>
      <c r="BA756" s="17"/>
      <c r="BB756" s="17"/>
      <c r="BC756" s="17"/>
      <c r="BD756" s="17"/>
      <c r="BE756" s="17"/>
      <c r="BF756" s="17"/>
      <c r="BG756" s="17"/>
      <c r="BH756" s="17"/>
      <c r="BI756" s="17"/>
      <c r="BJ756" s="17"/>
      <c r="BK756" s="17"/>
      <c r="BL756" s="17"/>
      <c r="BM756" s="17"/>
      <c r="BN756" s="17"/>
      <c r="BO756" s="17"/>
      <c r="BP756" s="17"/>
      <c r="BQ756" s="17"/>
      <c r="BR756" s="17"/>
      <c r="BS756" s="17"/>
      <c r="BT756" s="17"/>
      <c r="BU756" s="17"/>
      <c r="BV756" s="17"/>
      <c r="BW756" s="17"/>
      <c r="BX756" s="17"/>
      <c r="BY756" s="17"/>
      <c r="BZ756" s="17"/>
      <c r="CA756" s="17"/>
      <c r="CB756" s="17"/>
      <c r="CC756" s="17"/>
      <c r="CD756" s="17"/>
      <c r="CE756" s="17"/>
      <c r="CF756" s="17"/>
      <c r="CG756" s="17"/>
      <c r="CH756" s="17"/>
      <c r="CI756" s="17"/>
      <c r="CJ756" s="17"/>
      <c r="CK756" s="17"/>
      <c r="CL756" s="17"/>
      <c r="CM756" s="17"/>
      <c r="CN756" s="17"/>
      <c r="CO756" s="17"/>
      <c r="CP756" s="17"/>
      <c r="CQ756" s="17"/>
      <c r="CR756" s="17"/>
      <c r="CS756" s="17"/>
      <c r="CT756" s="17"/>
      <c r="CU756" s="17"/>
      <c r="CV756" s="17"/>
      <c r="CW756" s="17"/>
      <c r="CX756" s="17"/>
      <c r="CY756" s="17"/>
      <c r="CZ756" s="17"/>
      <c r="DA756" s="17"/>
      <c r="DB756" s="17"/>
      <c r="DC756" s="17"/>
    </row>
    <row r="757" spans="8:107" ht="18" customHeight="1">
      <c r="H757" s="17"/>
      <c r="I757" s="171"/>
      <c r="J757" s="287"/>
      <c r="K757" s="287"/>
      <c r="L757" s="287"/>
      <c r="M757" s="287"/>
      <c r="N757" s="287"/>
      <c r="O757" s="82"/>
      <c r="P757" s="17"/>
      <c r="Q757" s="17"/>
      <c r="R757" s="134"/>
      <c r="S757" s="82"/>
      <c r="T757" s="82"/>
      <c r="U757" s="82"/>
      <c r="V757" s="82"/>
      <c r="W757" s="17"/>
      <c r="X757" s="17"/>
      <c r="Y757" s="17"/>
      <c r="Z757" s="17"/>
      <c r="AA757" s="17"/>
      <c r="AB757" s="17"/>
      <c r="AC757" s="17"/>
      <c r="AD757" s="17"/>
      <c r="AE757" s="17"/>
      <c r="AF757" s="17"/>
      <c r="AG757" s="17"/>
      <c r="AH757" s="17"/>
      <c r="AI757" s="17"/>
      <c r="AJ757" s="17"/>
      <c r="AK757" s="17"/>
      <c r="AL757" s="17"/>
      <c r="AM757" s="17"/>
      <c r="AN757" s="17"/>
      <c r="AO757" s="17"/>
      <c r="AP757" s="17"/>
      <c r="AQ757" s="17"/>
      <c r="AR757" s="17"/>
      <c r="AS757" s="17"/>
      <c r="AT757" s="17"/>
      <c r="AU757" s="17"/>
      <c r="AV757" s="17"/>
      <c r="AW757" s="17"/>
      <c r="AX757" s="17"/>
      <c r="AY757" s="17"/>
      <c r="AZ757" s="17"/>
      <c r="BA757" s="17"/>
      <c r="BB757" s="17"/>
      <c r="BC757" s="17"/>
      <c r="BD757" s="17"/>
      <c r="BE757" s="17"/>
      <c r="BF757" s="17"/>
      <c r="BG757" s="17"/>
      <c r="BH757" s="17"/>
      <c r="BI757" s="17"/>
      <c r="BJ757" s="17"/>
      <c r="BK757" s="17"/>
      <c r="BL757" s="17"/>
      <c r="BM757" s="17"/>
      <c r="BN757" s="17"/>
      <c r="BO757" s="17"/>
      <c r="BP757" s="17"/>
      <c r="BQ757" s="17"/>
      <c r="BR757" s="17"/>
      <c r="BS757" s="17"/>
      <c r="BT757" s="17"/>
      <c r="BU757" s="17"/>
      <c r="BV757" s="17"/>
      <c r="BW757" s="17"/>
      <c r="BX757" s="17"/>
      <c r="BY757" s="17"/>
      <c r="BZ757" s="17"/>
      <c r="CA757" s="17"/>
      <c r="CB757" s="17"/>
      <c r="CC757" s="17"/>
      <c r="CD757" s="17"/>
      <c r="CE757" s="17"/>
      <c r="CF757" s="17"/>
      <c r="CG757" s="17"/>
      <c r="CH757" s="17"/>
      <c r="CI757" s="17"/>
      <c r="CJ757" s="17"/>
      <c r="CK757" s="17"/>
      <c r="CL757" s="17"/>
      <c r="CM757" s="17"/>
      <c r="CN757" s="17"/>
      <c r="CO757" s="17"/>
      <c r="CP757" s="17"/>
      <c r="CQ757" s="17"/>
      <c r="CR757" s="17"/>
      <c r="CS757" s="17"/>
      <c r="CT757" s="17"/>
      <c r="CU757" s="17"/>
      <c r="CV757" s="17"/>
      <c r="CW757" s="17"/>
      <c r="CX757" s="17"/>
      <c r="CY757" s="17"/>
      <c r="CZ757" s="17"/>
      <c r="DA757" s="17"/>
      <c r="DB757" s="17"/>
      <c r="DC757" s="17"/>
    </row>
    <row r="758" spans="8:107" ht="18" customHeight="1">
      <c r="H758" s="17"/>
      <c r="I758" s="171"/>
      <c r="J758" s="287"/>
      <c r="K758" s="287"/>
      <c r="L758" s="287"/>
      <c r="M758" s="287"/>
      <c r="N758" s="287"/>
      <c r="O758" s="82"/>
      <c r="P758" s="17"/>
      <c r="Q758" s="17"/>
      <c r="R758" s="134"/>
      <c r="S758" s="82"/>
      <c r="T758" s="82"/>
      <c r="U758" s="82"/>
      <c r="V758" s="82"/>
      <c r="W758" s="17"/>
      <c r="X758" s="17"/>
      <c r="Y758" s="17"/>
      <c r="Z758" s="17"/>
      <c r="AA758" s="17"/>
      <c r="AB758" s="17"/>
      <c r="AC758" s="17"/>
      <c r="AD758" s="17"/>
      <c r="AE758" s="17"/>
      <c r="AF758" s="17"/>
      <c r="AG758" s="17"/>
      <c r="AH758" s="17"/>
      <c r="AI758" s="17"/>
      <c r="AJ758" s="17"/>
      <c r="AK758" s="17"/>
      <c r="AL758" s="17"/>
      <c r="AM758" s="17"/>
      <c r="AN758" s="17"/>
      <c r="AO758" s="17"/>
      <c r="AP758" s="17"/>
      <c r="AQ758" s="17"/>
      <c r="AR758" s="17"/>
      <c r="AS758" s="17"/>
      <c r="AT758" s="17"/>
      <c r="AU758" s="17"/>
      <c r="AV758" s="17"/>
      <c r="AW758" s="17"/>
      <c r="AX758" s="17"/>
      <c r="AY758" s="17"/>
      <c r="AZ758" s="17"/>
      <c r="BA758" s="17"/>
      <c r="BB758" s="17"/>
      <c r="BC758" s="17"/>
      <c r="BD758" s="17"/>
      <c r="BE758" s="17"/>
      <c r="BF758" s="17"/>
      <c r="BG758" s="17"/>
      <c r="BH758" s="17"/>
      <c r="BI758" s="17"/>
      <c r="BJ758" s="17"/>
      <c r="BK758" s="17"/>
      <c r="BL758" s="17"/>
      <c r="BM758" s="17"/>
      <c r="BN758" s="17"/>
      <c r="BO758" s="17"/>
      <c r="BP758" s="17"/>
      <c r="BQ758" s="17"/>
      <c r="BR758" s="17"/>
      <c r="BS758" s="17"/>
      <c r="BT758" s="17"/>
      <c r="BU758" s="17"/>
      <c r="BV758" s="17"/>
      <c r="BW758" s="17"/>
      <c r="BX758" s="17"/>
      <c r="BY758" s="17"/>
      <c r="BZ758" s="17"/>
      <c r="CA758" s="17"/>
      <c r="CB758" s="17"/>
      <c r="CC758" s="17"/>
      <c r="CD758" s="17"/>
      <c r="CE758" s="17"/>
      <c r="CF758" s="17"/>
      <c r="CG758" s="17"/>
      <c r="CH758" s="17"/>
      <c r="CI758" s="17"/>
      <c r="CJ758" s="17"/>
      <c r="CK758" s="17"/>
      <c r="CL758" s="17"/>
      <c r="CM758" s="17"/>
      <c r="CN758" s="17"/>
      <c r="CO758" s="17"/>
      <c r="CP758" s="17"/>
      <c r="CQ758" s="17"/>
      <c r="CR758" s="17"/>
      <c r="CS758" s="17"/>
      <c r="CT758" s="17"/>
      <c r="CU758" s="17"/>
      <c r="CV758" s="17"/>
      <c r="CW758" s="17"/>
      <c r="CX758" s="17"/>
      <c r="CY758" s="17"/>
      <c r="CZ758" s="17"/>
      <c r="DA758" s="17"/>
      <c r="DB758" s="17"/>
      <c r="DC758" s="17"/>
    </row>
    <row r="759" spans="8:107" ht="18" customHeight="1">
      <c r="H759" s="17"/>
      <c r="I759" s="171"/>
      <c r="J759" s="287"/>
      <c r="K759" s="287"/>
      <c r="L759" s="287"/>
      <c r="M759" s="287"/>
      <c r="N759" s="287"/>
      <c r="O759" s="82"/>
      <c r="P759" s="17"/>
      <c r="Q759" s="17"/>
      <c r="R759" s="134"/>
      <c r="S759" s="82"/>
      <c r="T759" s="82"/>
      <c r="U759" s="82"/>
      <c r="V759" s="82"/>
      <c r="W759" s="17"/>
      <c r="X759" s="17"/>
      <c r="Y759" s="17"/>
      <c r="Z759" s="17"/>
      <c r="AA759" s="17"/>
      <c r="AB759" s="17"/>
      <c r="AC759" s="17"/>
      <c r="AD759" s="17"/>
      <c r="AE759" s="17"/>
      <c r="AF759" s="17"/>
      <c r="AG759" s="17"/>
      <c r="AH759" s="17"/>
      <c r="AI759" s="17"/>
      <c r="AJ759" s="17"/>
      <c r="AK759" s="17"/>
      <c r="AL759" s="17"/>
      <c r="AM759" s="17"/>
      <c r="AN759" s="17"/>
      <c r="AO759" s="17"/>
      <c r="AP759" s="17"/>
      <c r="AQ759" s="17"/>
      <c r="AR759" s="17"/>
      <c r="AS759" s="17"/>
      <c r="AT759" s="17"/>
      <c r="AU759" s="17"/>
      <c r="AV759" s="17"/>
      <c r="AW759" s="17"/>
      <c r="AX759" s="17"/>
      <c r="AY759" s="17"/>
      <c r="AZ759" s="17"/>
      <c r="BA759" s="17"/>
      <c r="BB759" s="17"/>
      <c r="BC759" s="17"/>
      <c r="BD759" s="17"/>
      <c r="BE759" s="17"/>
      <c r="BF759" s="17"/>
      <c r="BG759" s="17"/>
      <c r="BH759" s="17"/>
      <c r="BI759" s="17"/>
      <c r="BJ759" s="17"/>
      <c r="BK759" s="17"/>
      <c r="BL759" s="17"/>
      <c r="BM759" s="17"/>
      <c r="BN759" s="17"/>
      <c r="BO759" s="17"/>
      <c r="BP759" s="17"/>
      <c r="BQ759" s="17"/>
      <c r="BR759" s="17"/>
      <c r="BS759" s="17"/>
      <c r="BT759" s="17"/>
      <c r="BU759" s="17"/>
      <c r="BV759" s="17"/>
      <c r="BW759" s="17"/>
      <c r="BX759" s="17"/>
      <c r="BY759" s="17"/>
      <c r="BZ759" s="17"/>
      <c r="CA759" s="17"/>
      <c r="CB759" s="17"/>
      <c r="CC759" s="17"/>
      <c r="CD759" s="17"/>
      <c r="CE759" s="17"/>
      <c r="CF759" s="17"/>
      <c r="CG759" s="17"/>
      <c r="CH759" s="17"/>
      <c r="CI759" s="17"/>
      <c r="CJ759" s="17"/>
      <c r="CK759" s="17"/>
      <c r="CL759" s="17"/>
      <c r="CM759" s="17"/>
      <c r="CN759" s="17"/>
      <c r="CO759" s="17"/>
      <c r="CP759" s="17"/>
      <c r="CQ759" s="17"/>
      <c r="CR759" s="17"/>
      <c r="CS759" s="17"/>
      <c r="CT759" s="17"/>
      <c r="CU759" s="17"/>
      <c r="CV759" s="17"/>
      <c r="CW759" s="17"/>
      <c r="CX759" s="17"/>
      <c r="CY759" s="17"/>
      <c r="CZ759" s="17"/>
      <c r="DA759" s="17"/>
      <c r="DB759" s="17"/>
      <c r="DC759" s="17"/>
    </row>
    <row r="760" spans="8:107" ht="18" customHeight="1">
      <c r="H760" s="17"/>
      <c r="I760" s="171"/>
      <c r="J760" s="287"/>
      <c r="K760" s="287"/>
      <c r="L760" s="287"/>
      <c r="M760" s="287"/>
      <c r="N760" s="287"/>
      <c r="O760" s="82"/>
      <c r="P760" s="17"/>
      <c r="Q760" s="17"/>
      <c r="R760" s="134"/>
      <c r="S760" s="82"/>
      <c r="T760" s="82"/>
      <c r="U760" s="82"/>
      <c r="V760" s="82"/>
      <c r="W760" s="17"/>
      <c r="X760" s="17"/>
      <c r="Y760" s="17"/>
      <c r="Z760" s="17"/>
      <c r="AA760" s="17"/>
      <c r="AB760" s="17"/>
      <c r="AC760" s="17"/>
      <c r="AD760" s="17"/>
      <c r="AE760" s="17"/>
      <c r="AF760" s="17"/>
      <c r="AG760" s="17"/>
      <c r="AH760" s="17"/>
      <c r="AI760" s="17"/>
      <c r="AJ760" s="17"/>
      <c r="AK760" s="17"/>
      <c r="AL760" s="17"/>
      <c r="AM760" s="17"/>
      <c r="AN760" s="17"/>
      <c r="AO760" s="17"/>
      <c r="AP760" s="17"/>
      <c r="AQ760" s="17"/>
      <c r="AR760" s="17"/>
      <c r="AS760" s="17"/>
      <c r="AT760" s="17"/>
      <c r="AU760" s="17"/>
      <c r="AV760" s="17"/>
      <c r="AW760" s="17"/>
      <c r="AX760" s="17"/>
      <c r="AY760" s="17"/>
      <c r="AZ760" s="17"/>
      <c r="BA760" s="17"/>
      <c r="BB760" s="17"/>
      <c r="BC760" s="17"/>
      <c r="BD760" s="17"/>
      <c r="BE760" s="17"/>
      <c r="BF760" s="17"/>
      <c r="BG760" s="17"/>
      <c r="BH760" s="17"/>
      <c r="BI760" s="17"/>
      <c r="BJ760" s="17"/>
      <c r="BK760" s="17"/>
      <c r="BL760" s="17"/>
      <c r="BM760" s="17"/>
      <c r="BN760" s="17"/>
      <c r="BO760" s="17"/>
      <c r="BP760" s="17"/>
      <c r="BQ760" s="17"/>
      <c r="BR760" s="17"/>
      <c r="BS760" s="17"/>
      <c r="BT760" s="17"/>
      <c r="BU760" s="17"/>
      <c r="BV760" s="17"/>
      <c r="BW760" s="17"/>
      <c r="BX760" s="17"/>
      <c r="BY760" s="17"/>
      <c r="BZ760" s="17"/>
      <c r="CA760" s="17"/>
      <c r="CB760" s="17"/>
      <c r="CC760" s="17"/>
      <c r="CD760" s="17"/>
      <c r="CE760" s="17"/>
      <c r="CF760" s="17"/>
      <c r="CG760" s="17"/>
      <c r="CH760" s="17"/>
      <c r="CI760" s="17"/>
      <c r="CJ760" s="17"/>
      <c r="CK760" s="17"/>
      <c r="CL760" s="17"/>
      <c r="CM760" s="17"/>
      <c r="CN760" s="17"/>
      <c r="CO760" s="17"/>
      <c r="CP760" s="17"/>
      <c r="CQ760" s="17"/>
      <c r="CR760" s="17"/>
      <c r="CS760" s="17"/>
      <c r="CT760" s="17"/>
      <c r="CU760" s="17"/>
      <c r="CV760" s="17"/>
      <c r="CW760" s="17"/>
      <c r="CX760" s="17"/>
      <c r="CY760" s="17"/>
      <c r="CZ760" s="17"/>
      <c r="DA760" s="17"/>
      <c r="DB760" s="17"/>
      <c r="DC760" s="17"/>
    </row>
    <row r="761" spans="8:107" ht="18" customHeight="1">
      <c r="H761" s="17"/>
      <c r="I761" s="171"/>
      <c r="J761" s="287"/>
      <c r="K761" s="287"/>
      <c r="L761" s="287"/>
      <c r="M761" s="287"/>
      <c r="N761" s="287"/>
      <c r="O761" s="82"/>
      <c r="P761" s="17"/>
      <c r="Q761" s="17"/>
      <c r="R761" s="134"/>
      <c r="S761" s="82"/>
      <c r="T761" s="82"/>
      <c r="U761" s="82"/>
      <c r="V761" s="82"/>
      <c r="W761" s="17"/>
      <c r="X761" s="17"/>
      <c r="Y761" s="17"/>
      <c r="Z761" s="17"/>
      <c r="AA761" s="17"/>
      <c r="AB761" s="17"/>
      <c r="AC761" s="17"/>
      <c r="AD761" s="17"/>
      <c r="AE761" s="17"/>
      <c r="AF761" s="17"/>
      <c r="AG761" s="17"/>
      <c r="AH761" s="17"/>
      <c r="AI761" s="17"/>
      <c r="AJ761" s="17"/>
      <c r="AK761" s="17"/>
      <c r="AL761" s="17"/>
      <c r="AM761" s="17"/>
      <c r="AN761" s="17"/>
      <c r="AO761" s="17"/>
      <c r="AP761" s="17"/>
      <c r="AQ761" s="17"/>
      <c r="AR761" s="17"/>
      <c r="AS761" s="17"/>
      <c r="AT761" s="17"/>
      <c r="AU761" s="17"/>
      <c r="AV761" s="17"/>
      <c r="AW761" s="17"/>
      <c r="AX761" s="17"/>
      <c r="AY761" s="17"/>
      <c r="AZ761" s="17"/>
      <c r="BA761" s="17"/>
      <c r="BB761" s="17"/>
      <c r="BC761" s="17"/>
      <c r="BD761" s="17"/>
      <c r="BE761" s="17"/>
      <c r="BF761" s="17"/>
      <c r="BG761" s="17"/>
      <c r="BH761" s="17"/>
      <c r="BI761" s="17"/>
      <c r="BJ761" s="17"/>
      <c r="BK761" s="17"/>
      <c r="BL761" s="17"/>
      <c r="BM761" s="17"/>
      <c r="BN761" s="17"/>
      <c r="BO761" s="17"/>
      <c r="BP761" s="17"/>
      <c r="BQ761" s="17"/>
      <c r="BR761" s="17"/>
      <c r="BS761" s="17"/>
      <c r="BT761" s="17"/>
      <c r="BU761" s="17"/>
      <c r="BV761" s="17"/>
      <c r="BW761" s="17"/>
      <c r="BX761" s="17"/>
      <c r="BY761" s="17"/>
      <c r="BZ761" s="17"/>
      <c r="CA761" s="17"/>
      <c r="CB761" s="17"/>
      <c r="CC761" s="17"/>
      <c r="CD761" s="17"/>
      <c r="CE761" s="17"/>
      <c r="CF761" s="17"/>
      <c r="CG761" s="17"/>
      <c r="CH761" s="17"/>
      <c r="CI761" s="17"/>
      <c r="CJ761" s="17"/>
      <c r="CK761" s="17"/>
      <c r="CL761" s="17"/>
      <c r="CM761" s="17"/>
      <c r="CN761" s="17"/>
      <c r="CO761" s="17"/>
      <c r="CP761" s="17"/>
      <c r="CQ761" s="17"/>
      <c r="CR761" s="17"/>
      <c r="CS761" s="17"/>
      <c r="CT761" s="17"/>
      <c r="CU761" s="17"/>
      <c r="CV761" s="17"/>
      <c r="CW761" s="17"/>
      <c r="CX761" s="17"/>
      <c r="CY761" s="17"/>
      <c r="CZ761" s="17"/>
      <c r="DA761" s="17"/>
      <c r="DB761" s="17"/>
      <c r="DC761" s="17"/>
    </row>
    <row r="762" spans="8:107" ht="18" customHeight="1">
      <c r="H762" s="17"/>
      <c r="I762" s="171"/>
      <c r="J762" s="287"/>
      <c r="K762" s="287"/>
      <c r="L762" s="287"/>
      <c r="M762" s="287"/>
      <c r="N762" s="287"/>
      <c r="O762" s="82"/>
      <c r="P762" s="17"/>
      <c r="Q762" s="17"/>
      <c r="R762" s="134"/>
      <c r="S762" s="82"/>
      <c r="T762" s="82"/>
      <c r="U762" s="82"/>
      <c r="V762" s="82"/>
      <c r="W762" s="17"/>
      <c r="X762" s="17"/>
      <c r="Y762" s="17"/>
      <c r="Z762" s="17"/>
      <c r="AA762" s="17"/>
      <c r="AB762" s="17"/>
      <c r="AC762" s="17"/>
      <c r="AD762" s="17"/>
      <c r="AE762" s="17"/>
      <c r="AF762" s="17"/>
      <c r="AG762" s="17"/>
      <c r="AH762" s="17"/>
      <c r="AI762" s="17"/>
      <c r="AJ762" s="17"/>
      <c r="AK762" s="17"/>
      <c r="AL762" s="17"/>
      <c r="AM762" s="17"/>
      <c r="AN762" s="17"/>
      <c r="AO762" s="17"/>
      <c r="AP762" s="17"/>
      <c r="AQ762" s="17"/>
      <c r="AR762" s="17"/>
      <c r="AS762" s="17"/>
      <c r="AT762" s="17"/>
      <c r="AU762" s="17"/>
      <c r="AV762" s="17"/>
      <c r="AW762" s="17"/>
      <c r="AX762" s="17"/>
      <c r="AY762" s="17"/>
      <c r="AZ762" s="17"/>
      <c r="BA762" s="17"/>
      <c r="BB762" s="17"/>
      <c r="BC762" s="17"/>
      <c r="BD762" s="17"/>
      <c r="BE762" s="17"/>
      <c r="BF762" s="17"/>
      <c r="BG762" s="17"/>
      <c r="BH762" s="17"/>
      <c r="BI762" s="17"/>
      <c r="BJ762" s="17"/>
      <c r="BK762" s="17"/>
      <c r="BL762" s="17"/>
      <c r="BM762" s="17"/>
      <c r="BN762" s="17"/>
      <c r="BO762" s="17"/>
      <c r="BP762" s="17"/>
      <c r="BQ762" s="17"/>
      <c r="BR762" s="17"/>
      <c r="BS762" s="17"/>
      <c r="BT762" s="17"/>
      <c r="BU762" s="17"/>
      <c r="BV762" s="17"/>
      <c r="BW762" s="17"/>
      <c r="BX762" s="17"/>
      <c r="BY762" s="17"/>
      <c r="BZ762" s="17"/>
      <c r="CA762" s="17"/>
      <c r="CB762" s="17"/>
      <c r="CC762" s="17"/>
      <c r="CD762" s="17"/>
      <c r="CE762" s="17"/>
      <c r="CF762" s="17"/>
      <c r="CG762" s="17"/>
      <c r="CH762" s="17"/>
      <c r="CI762" s="17"/>
      <c r="CJ762" s="17"/>
      <c r="CK762" s="17"/>
      <c r="CL762" s="17"/>
      <c r="CM762" s="17"/>
      <c r="CN762" s="17"/>
      <c r="CO762" s="17"/>
      <c r="CP762" s="17"/>
      <c r="CQ762" s="17"/>
      <c r="CR762" s="17"/>
      <c r="CS762" s="17"/>
      <c r="CT762" s="17"/>
      <c r="CU762" s="17"/>
      <c r="CV762" s="17"/>
      <c r="CW762" s="17"/>
      <c r="CX762" s="17"/>
      <c r="CY762" s="17"/>
      <c r="CZ762" s="17"/>
      <c r="DA762" s="17"/>
      <c r="DB762" s="17"/>
      <c r="DC762" s="17"/>
    </row>
    <row r="763" spans="8:107" ht="18" customHeight="1">
      <c r="H763" s="17"/>
      <c r="I763" s="171"/>
      <c r="J763" s="287"/>
      <c r="K763" s="287"/>
      <c r="L763" s="287"/>
      <c r="M763" s="287"/>
      <c r="N763" s="287"/>
      <c r="O763" s="82"/>
      <c r="P763" s="17"/>
      <c r="Q763" s="17"/>
      <c r="R763" s="134"/>
      <c r="S763" s="82"/>
      <c r="T763" s="82"/>
      <c r="U763" s="82"/>
      <c r="V763" s="82"/>
      <c r="W763" s="17"/>
      <c r="X763" s="17"/>
      <c r="Y763" s="17"/>
      <c r="Z763" s="17"/>
      <c r="AA763" s="17"/>
      <c r="AB763" s="17"/>
      <c r="AC763" s="17"/>
      <c r="AD763" s="17"/>
      <c r="AE763" s="17"/>
      <c r="AF763" s="17"/>
      <c r="AG763" s="17"/>
      <c r="AH763" s="17"/>
      <c r="AI763" s="17"/>
      <c r="AJ763" s="17"/>
      <c r="AK763" s="17"/>
      <c r="AL763" s="17"/>
      <c r="AM763" s="17"/>
      <c r="AN763" s="17"/>
      <c r="AO763" s="17"/>
      <c r="AP763" s="17"/>
      <c r="AQ763" s="17"/>
      <c r="AR763" s="17"/>
      <c r="AS763" s="17"/>
      <c r="AT763" s="17"/>
      <c r="AU763" s="17"/>
      <c r="AV763" s="17"/>
      <c r="AW763" s="17"/>
      <c r="AX763" s="17"/>
      <c r="AY763" s="17"/>
      <c r="AZ763" s="17"/>
      <c r="BA763" s="17"/>
      <c r="BB763" s="17"/>
      <c r="BC763" s="17"/>
      <c r="BD763" s="17"/>
      <c r="BE763" s="17"/>
      <c r="BF763" s="17"/>
      <c r="BG763" s="17"/>
      <c r="BH763" s="17"/>
      <c r="BI763" s="17"/>
      <c r="BJ763" s="17"/>
      <c r="BK763" s="17"/>
      <c r="BL763" s="17"/>
      <c r="BM763" s="17"/>
      <c r="BN763" s="17"/>
      <c r="BO763" s="17"/>
      <c r="BP763" s="17"/>
      <c r="BQ763" s="17"/>
      <c r="BR763" s="17"/>
      <c r="BS763" s="17"/>
      <c r="BT763" s="17"/>
      <c r="BU763" s="17"/>
      <c r="BV763" s="17"/>
      <c r="BW763" s="17"/>
      <c r="BX763" s="17"/>
      <c r="BY763" s="17"/>
      <c r="BZ763" s="17"/>
      <c r="CA763" s="17"/>
      <c r="CB763" s="17"/>
      <c r="CC763" s="17"/>
      <c r="CD763" s="17"/>
      <c r="CE763" s="17"/>
      <c r="CF763" s="17"/>
      <c r="CG763" s="17"/>
      <c r="CH763" s="17"/>
      <c r="CI763" s="17"/>
      <c r="CJ763" s="17"/>
      <c r="CK763" s="17"/>
      <c r="CL763" s="17"/>
      <c r="CM763" s="17"/>
      <c r="CN763" s="17"/>
      <c r="CO763" s="17"/>
      <c r="CP763" s="17"/>
      <c r="CQ763" s="17"/>
      <c r="CR763" s="17"/>
      <c r="CS763" s="17"/>
      <c r="CT763" s="17"/>
      <c r="CU763" s="17"/>
      <c r="CV763" s="17"/>
      <c r="CW763" s="17"/>
      <c r="CX763" s="17"/>
      <c r="CY763" s="17"/>
      <c r="CZ763" s="17"/>
      <c r="DA763" s="17"/>
      <c r="DB763" s="17"/>
      <c r="DC763" s="17"/>
    </row>
    <row r="764" spans="8:107" ht="18" customHeight="1">
      <c r="H764" s="17"/>
      <c r="I764" s="171"/>
      <c r="J764" s="287"/>
      <c r="K764" s="287"/>
      <c r="L764" s="287"/>
      <c r="M764" s="287"/>
      <c r="N764" s="287"/>
      <c r="O764" s="82"/>
      <c r="P764" s="17"/>
      <c r="Q764" s="17"/>
      <c r="R764" s="134"/>
      <c r="S764" s="82"/>
      <c r="T764" s="82"/>
      <c r="U764" s="82"/>
      <c r="V764" s="82"/>
      <c r="W764" s="17"/>
      <c r="X764" s="17"/>
      <c r="Y764" s="17"/>
      <c r="Z764" s="17"/>
      <c r="AA764" s="17"/>
      <c r="AB764" s="17"/>
      <c r="AC764" s="17"/>
      <c r="AD764" s="17"/>
      <c r="AE764" s="17"/>
      <c r="AF764" s="17"/>
      <c r="AG764" s="17"/>
      <c r="AH764" s="17"/>
      <c r="AI764" s="17"/>
      <c r="AJ764" s="17"/>
      <c r="AK764" s="17"/>
      <c r="AL764" s="17"/>
      <c r="AM764" s="17"/>
      <c r="AN764" s="17"/>
      <c r="AO764" s="17"/>
      <c r="AP764" s="17"/>
      <c r="AQ764" s="17"/>
      <c r="AR764" s="17"/>
      <c r="AS764" s="17"/>
      <c r="AT764" s="17"/>
      <c r="AU764" s="17"/>
      <c r="AV764" s="17"/>
      <c r="AW764" s="17"/>
      <c r="AX764" s="17"/>
      <c r="AY764" s="17"/>
      <c r="AZ764" s="17"/>
      <c r="BA764" s="17"/>
      <c r="BB764" s="17"/>
      <c r="BC764" s="17"/>
      <c r="BD764" s="17"/>
      <c r="BE764" s="17"/>
      <c r="BF764" s="17"/>
      <c r="BG764" s="17"/>
      <c r="BH764" s="17"/>
      <c r="BI764" s="17"/>
      <c r="BJ764" s="17"/>
      <c r="BK764" s="17"/>
      <c r="BL764" s="17"/>
      <c r="BM764" s="17"/>
      <c r="BN764" s="17"/>
      <c r="BO764" s="17"/>
      <c r="BP764" s="17"/>
      <c r="BQ764" s="17"/>
      <c r="BR764" s="17"/>
      <c r="BS764" s="17"/>
      <c r="BT764" s="17"/>
      <c r="BU764" s="17"/>
      <c r="BV764" s="17"/>
      <c r="BW764" s="17"/>
      <c r="BX764" s="17"/>
      <c r="BY764" s="17"/>
      <c r="BZ764" s="17"/>
      <c r="CA764" s="17"/>
      <c r="CB764" s="17"/>
      <c r="CC764" s="17"/>
      <c r="CD764" s="17"/>
      <c r="CE764" s="17"/>
      <c r="CF764" s="17"/>
      <c r="CG764" s="17"/>
      <c r="CH764" s="17"/>
      <c r="CI764" s="17"/>
      <c r="CJ764" s="17"/>
      <c r="CK764" s="17"/>
      <c r="CL764" s="17"/>
      <c r="CM764" s="17"/>
      <c r="CN764" s="17"/>
      <c r="CO764" s="17"/>
      <c r="CP764" s="17"/>
      <c r="CQ764" s="17"/>
      <c r="CR764" s="17"/>
      <c r="CS764" s="17"/>
      <c r="CT764" s="17"/>
      <c r="CU764" s="17"/>
      <c r="CV764" s="17"/>
      <c r="CW764" s="17"/>
      <c r="CX764" s="17"/>
      <c r="CY764" s="17"/>
      <c r="CZ764" s="17"/>
      <c r="DA764" s="17"/>
      <c r="DB764" s="17"/>
      <c r="DC764" s="17"/>
    </row>
    <row r="765" spans="8:107" ht="18" customHeight="1">
      <c r="H765" s="17"/>
      <c r="I765" s="171"/>
      <c r="J765" s="287"/>
      <c r="K765" s="287"/>
      <c r="L765" s="287"/>
      <c r="M765" s="287"/>
      <c r="N765" s="287"/>
      <c r="O765" s="82"/>
      <c r="P765" s="17"/>
      <c r="Q765" s="17"/>
      <c r="R765" s="134"/>
      <c r="S765" s="82"/>
      <c r="T765" s="82"/>
      <c r="U765" s="82"/>
      <c r="V765" s="82"/>
      <c r="W765" s="17"/>
      <c r="X765" s="17"/>
      <c r="Y765" s="17"/>
      <c r="Z765" s="17"/>
      <c r="AA765" s="17"/>
      <c r="AB765" s="17"/>
      <c r="AC765" s="17"/>
      <c r="AD765" s="17"/>
      <c r="AE765" s="17"/>
      <c r="AF765" s="17"/>
      <c r="AG765" s="17"/>
      <c r="AH765" s="17"/>
      <c r="AI765" s="17"/>
      <c r="AJ765" s="17"/>
      <c r="AK765" s="17"/>
      <c r="AL765" s="17"/>
      <c r="AM765" s="17"/>
      <c r="AN765" s="17"/>
      <c r="AO765" s="17"/>
      <c r="AP765" s="17"/>
      <c r="AQ765" s="17"/>
      <c r="AR765" s="17"/>
      <c r="AS765" s="17"/>
      <c r="AT765" s="17"/>
      <c r="AU765" s="17"/>
      <c r="AV765" s="17"/>
      <c r="AW765" s="17"/>
      <c r="AX765" s="17"/>
      <c r="AY765" s="17"/>
      <c r="AZ765" s="17"/>
      <c r="BA765" s="17"/>
      <c r="BB765" s="17"/>
      <c r="BC765" s="17"/>
      <c r="BD765" s="17"/>
      <c r="BE765" s="17"/>
      <c r="BF765" s="17"/>
      <c r="BG765" s="17"/>
      <c r="BH765" s="17"/>
      <c r="BI765" s="17"/>
      <c r="BJ765" s="17"/>
      <c r="BK765" s="17"/>
      <c r="BL765" s="17"/>
      <c r="BM765" s="17"/>
      <c r="BN765" s="17"/>
      <c r="BO765" s="17"/>
      <c r="BP765" s="17"/>
      <c r="BQ765" s="17"/>
      <c r="BR765" s="17"/>
      <c r="BS765" s="17"/>
      <c r="BT765" s="17"/>
      <c r="BU765" s="17"/>
      <c r="BV765" s="17"/>
      <c r="BW765" s="17"/>
      <c r="BX765" s="17"/>
      <c r="BY765" s="17"/>
      <c r="BZ765" s="17"/>
      <c r="CA765" s="17"/>
      <c r="CB765" s="17"/>
      <c r="CC765" s="17"/>
      <c r="CD765" s="17"/>
      <c r="CE765" s="17"/>
      <c r="CF765" s="17"/>
      <c r="CG765" s="17"/>
      <c r="CH765" s="17"/>
      <c r="CI765" s="17"/>
      <c r="CJ765" s="17"/>
      <c r="CK765" s="17"/>
      <c r="CL765" s="17"/>
      <c r="CM765" s="17"/>
      <c r="CN765" s="17"/>
      <c r="CO765" s="17"/>
      <c r="CP765" s="17"/>
      <c r="CQ765" s="17"/>
      <c r="CR765" s="17"/>
      <c r="CS765" s="17"/>
      <c r="CT765" s="17"/>
      <c r="CU765" s="17"/>
      <c r="CV765" s="17"/>
      <c r="CW765" s="17"/>
      <c r="CX765" s="17"/>
      <c r="CY765" s="17"/>
      <c r="CZ765" s="17"/>
      <c r="DA765" s="17"/>
      <c r="DB765" s="17"/>
      <c r="DC765" s="17"/>
    </row>
    <row r="766" spans="8:107" ht="18" customHeight="1">
      <c r="H766" s="17"/>
      <c r="I766" s="171"/>
      <c r="J766" s="287"/>
      <c r="K766" s="287"/>
      <c r="L766" s="287"/>
      <c r="M766" s="287"/>
      <c r="N766" s="287"/>
      <c r="O766" s="82"/>
      <c r="P766" s="17"/>
      <c r="Q766" s="17"/>
      <c r="R766" s="134"/>
      <c r="S766" s="82"/>
      <c r="T766" s="82"/>
      <c r="U766" s="82"/>
      <c r="V766" s="82"/>
      <c r="W766" s="17"/>
      <c r="X766" s="17"/>
      <c r="Y766" s="17"/>
      <c r="Z766" s="17"/>
      <c r="AA766" s="17"/>
      <c r="AB766" s="17"/>
      <c r="AC766" s="17"/>
      <c r="AD766" s="17"/>
      <c r="AE766" s="17"/>
      <c r="AF766" s="17"/>
      <c r="AG766" s="17"/>
      <c r="AH766" s="17"/>
      <c r="AI766" s="17"/>
      <c r="AJ766" s="17"/>
      <c r="AK766" s="17"/>
      <c r="AL766" s="17"/>
      <c r="AM766" s="17"/>
      <c r="AN766" s="17"/>
      <c r="AO766" s="17"/>
      <c r="AP766" s="17"/>
      <c r="AQ766" s="17"/>
      <c r="AR766" s="17"/>
      <c r="AS766" s="17"/>
      <c r="AT766" s="17"/>
      <c r="AU766" s="17"/>
      <c r="AV766" s="17"/>
      <c r="AW766" s="17"/>
      <c r="AX766" s="17"/>
      <c r="AY766" s="17"/>
      <c r="AZ766" s="17"/>
      <c r="BA766" s="17"/>
      <c r="BB766" s="17"/>
      <c r="BC766" s="17"/>
      <c r="BD766" s="17"/>
      <c r="BE766" s="17"/>
      <c r="BF766" s="17"/>
      <c r="BG766" s="17"/>
      <c r="BH766" s="17"/>
      <c r="BI766" s="17"/>
      <c r="BJ766" s="17"/>
      <c r="BK766" s="17"/>
      <c r="BL766" s="17"/>
      <c r="BM766" s="17"/>
      <c r="BN766" s="17"/>
      <c r="BO766" s="17"/>
      <c r="BP766" s="17"/>
      <c r="BQ766" s="17"/>
      <c r="BR766" s="17"/>
      <c r="BS766" s="17"/>
      <c r="BT766" s="17"/>
      <c r="BU766" s="17"/>
      <c r="BV766" s="17"/>
      <c r="BW766" s="17"/>
      <c r="BX766" s="17"/>
      <c r="BY766" s="17"/>
      <c r="BZ766" s="17"/>
      <c r="CA766" s="17"/>
      <c r="CB766" s="17"/>
      <c r="CC766" s="17"/>
      <c r="CD766" s="17"/>
      <c r="CE766" s="17"/>
      <c r="CF766" s="17"/>
      <c r="CG766" s="17"/>
      <c r="CH766" s="17"/>
      <c r="CI766" s="17"/>
      <c r="CJ766" s="17"/>
      <c r="CK766" s="17"/>
      <c r="CL766" s="17"/>
      <c r="CM766" s="17"/>
      <c r="CN766" s="17"/>
      <c r="CO766" s="17"/>
      <c r="CP766" s="17"/>
      <c r="CQ766" s="17"/>
      <c r="CR766" s="17"/>
      <c r="CS766" s="17"/>
      <c r="CT766" s="17"/>
      <c r="CU766" s="17"/>
      <c r="CV766" s="17"/>
      <c r="CW766" s="17"/>
      <c r="CX766" s="17"/>
      <c r="CY766" s="17"/>
      <c r="CZ766" s="17"/>
      <c r="DA766" s="17"/>
      <c r="DB766" s="17"/>
      <c r="DC766" s="17"/>
    </row>
    <row r="767" spans="8:107" ht="18" customHeight="1">
      <c r="H767" s="17"/>
      <c r="I767" s="171"/>
      <c r="J767" s="287"/>
      <c r="K767" s="287"/>
      <c r="L767" s="287"/>
      <c r="M767" s="287"/>
      <c r="N767" s="287"/>
      <c r="O767" s="82"/>
      <c r="P767" s="17"/>
      <c r="Q767" s="17"/>
      <c r="R767" s="134"/>
      <c r="S767" s="82"/>
      <c r="T767" s="82"/>
      <c r="U767" s="82"/>
      <c r="V767" s="82"/>
      <c r="W767" s="17"/>
      <c r="X767" s="17"/>
      <c r="Y767" s="17"/>
      <c r="Z767" s="17"/>
      <c r="AA767" s="17"/>
      <c r="AB767" s="17"/>
      <c r="AC767" s="17"/>
      <c r="AD767" s="17"/>
      <c r="AE767" s="17"/>
      <c r="AF767" s="17"/>
      <c r="AG767" s="17"/>
      <c r="AH767" s="17"/>
      <c r="AI767" s="17"/>
      <c r="AJ767" s="17"/>
      <c r="AK767" s="17"/>
      <c r="AL767" s="17"/>
      <c r="AM767" s="17"/>
      <c r="AN767" s="17"/>
      <c r="AO767" s="17"/>
      <c r="AP767" s="17"/>
      <c r="AQ767" s="17"/>
      <c r="AR767" s="17"/>
      <c r="AS767" s="17"/>
      <c r="AT767" s="17"/>
      <c r="AU767" s="17"/>
      <c r="AV767" s="17"/>
      <c r="AW767" s="17"/>
      <c r="AX767" s="17"/>
      <c r="AY767" s="17"/>
      <c r="AZ767" s="17"/>
      <c r="BA767" s="17"/>
      <c r="BB767" s="17"/>
      <c r="BC767" s="17"/>
      <c r="BD767" s="17"/>
      <c r="BE767" s="17"/>
      <c r="BF767" s="17"/>
      <c r="BG767" s="17"/>
      <c r="BH767" s="17"/>
      <c r="BI767" s="17"/>
      <c r="BJ767" s="17"/>
      <c r="BK767" s="17"/>
      <c r="BL767" s="17"/>
      <c r="BM767" s="17"/>
      <c r="BN767" s="17"/>
      <c r="BO767" s="17"/>
      <c r="BP767" s="17"/>
      <c r="BQ767" s="17"/>
      <c r="BR767" s="17"/>
      <c r="BS767" s="17"/>
      <c r="BT767" s="17"/>
      <c r="BU767" s="17"/>
      <c r="BV767" s="17"/>
      <c r="BW767" s="17"/>
      <c r="BX767" s="17"/>
      <c r="BY767" s="17"/>
      <c r="BZ767" s="17"/>
      <c r="CA767" s="17"/>
      <c r="CB767" s="17"/>
      <c r="CC767" s="17"/>
      <c r="CD767" s="17"/>
      <c r="CE767" s="17"/>
      <c r="CF767" s="17"/>
      <c r="CG767" s="17"/>
      <c r="CH767" s="17"/>
      <c r="CI767" s="17"/>
      <c r="CJ767" s="17"/>
      <c r="CK767" s="17"/>
      <c r="CL767" s="17"/>
      <c r="CM767" s="17"/>
      <c r="CN767" s="17"/>
      <c r="CO767" s="17"/>
      <c r="CP767" s="17"/>
      <c r="CQ767" s="17"/>
      <c r="CR767" s="17"/>
      <c r="CS767" s="17"/>
      <c r="CT767" s="17"/>
      <c r="CU767" s="17"/>
      <c r="CV767" s="17"/>
      <c r="CW767" s="17"/>
      <c r="CX767" s="17"/>
      <c r="CY767" s="17"/>
      <c r="CZ767" s="17"/>
      <c r="DA767" s="17"/>
      <c r="DB767" s="17"/>
      <c r="DC767" s="17"/>
    </row>
    <row r="768" spans="8:107" ht="18" customHeight="1">
      <c r="H768" s="17"/>
      <c r="I768" s="171"/>
      <c r="J768" s="287"/>
      <c r="K768" s="287"/>
      <c r="L768" s="287"/>
      <c r="M768" s="287"/>
      <c r="N768" s="287"/>
      <c r="O768" s="82"/>
      <c r="P768" s="17"/>
      <c r="Q768" s="17"/>
      <c r="R768" s="134"/>
      <c r="S768" s="82"/>
      <c r="T768" s="82"/>
      <c r="U768" s="82"/>
      <c r="V768" s="82"/>
      <c r="W768" s="17"/>
      <c r="X768" s="17"/>
      <c r="Y768" s="17"/>
      <c r="Z768" s="17"/>
      <c r="AA768" s="17"/>
      <c r="AB768" s="17"/>
      <c r="AC768" s="17"/>
      <c r="AD768" s="17"/>
      <c r="AE768" s="17"/>
      <c r="AF768" s="17"/>
      <c r="AG768" s="17"/>
      <c r="AH768" s="17"/>
      <c r="AI768" s="17"/>
      <c r="AJ768" s="17"/>
      <c r="AK768" s="17"/>
      <c r="AL768" s="17"/>
      <c r="AM768" s="17"/>
      <c r="AN768" s="17"/>
      <c r="AO768" s="17"/>
      <c r="AP768" s="17"/>
      <c r="AQ768" s="17"/>
      <c r="AR768" s="17"/>
      <c r="AS768" s="17"/>
      <c r="AT768" s="17"/>
      <c r="AU768" s="17"/>
      <c r="AV768" s="17"/>
      <c r="AW768" s="17"/>
      <c r="AX768" s="17"/>
      <c r="AY768" s="17"/>
      <c r="AZ768" s="17"/>
      <c r="BA768" s="17"/>
      <c r="BB768" s="17"/>
      <c r="BC768" s="17"/>
      <c r="BD768" s="17"/>
      <c r="BE768" s="17"/>
      <c r="BF768" s="17"/>
      <c r="BG768" s="17"/>
      <c r="BH768" s="17"/>
      <c r="BI768" s="17"/>
      <c r="BJ768" s="17"/>
      <c r="BK768" s="17"/>
      <c r="BL768" s="17"/>
      <c r="BM768" s="17"/>
      <c r="BN768" s="17"/>
      <c r="BO768" s="17"/>
      <c r="BP768" s="17"/>
      <c r="BQ768" s="17"/>
      <c r="BR768" s="17"/>
      <c r="BS768" s="17"/>
      <c r="BT768" s="17"/>
      <c r="BU768" s="17"/>
      <c r="BV768" s="17"/>
      <c r="BW768" s="17"/>
      <c r="BX768" s="17"/>
      <c r="BY768" s="17"/>
      <c r="BZ768" s="17"/>
      <c r="CA768" s="17"/>
      <c r="CB768" s="17"/>
      <c r="CC768" s="17"/>
      <c r="CD768" s="17"/>
      <c r="CE768" s="17"/>
      <c r="CF768" s="17"/>
      <c r="CG768" s="17"/>
      <c r="CH768" s="17"/>
      <c r="CI768" s="17"/>
      <c r="CJ768" s="17"/>
      <c r="CK768" s="17"/>
      <c r="CL768" s="17"/>
      <c r="CM768" s="17"/>
      <c r="CN768" s="17"/>
      <c r="CO768" s="17"/>
      <c r="CP768" s="17"/>
      <c r="CQ768" s="17"/>
      <c r="CR768" s="17"/>
      <c r="CS768" s="17"/>
      <c r="CT768" s="17"/>
      <c r="CU768" s="17"/>
      <c r="CV768" s="17"/>
      <c r="CW768" s="17"/>
      <c r="CX768" s="17"/>
      <c r="CY768" s="17"/>
      <c r="CZ768" s="17"/>
      <c r="DA768" s="17"/>
      <c r="DB768" s="17"/>
      <c r="DC768" s="17"/>
    </row>
    <row r="769" spans="8:107" ht="18" customHeight="1">
      <c r="H769" s="17"/>
      <c r="I769" s="171"/>
      <c r="J769" s="287"/>
      <c r="K769" s="287"/>
      <c r="L769" s="287"/>
      <c r="M769" s="287"/>
      <c r="N769" s="287"/>
      <c r="O769" s="82"/>
      <c r="P769" s="17"/>
      <c r="Q769" s="17"/>
      <c r="R769" s="134"/>
      <c r="S769" s="82"/>
      <c r="T769" s="82"/>
      <c r="U769" s="82"/>
      <c r="V769" s="82"/>
      <c r="W769" s="17"/>
      <c r="X769" s="17"/>
      <c r="Y769" s="17"/>
      <c r="Z769" s="17"/>
      <c r="AA769" s="17"/>
      <c r="AB769" s="17"/>
      <c r="AC769" s="17"/>
      <c r="AD769" s="17"/>
      <c r="AE769" s="17"/>
      <c r="AF769" s="17"/>
      <c r="AG769" s="17"/>
      <c r="AH769" s="17"/>
      <c r="AI769" s="17"/>
      <c r="AJ769" s="17"/>
      <c r="AK769" s="17"/>
      <c r="AL769" s="17"/>
      <c r="AM769" s="17"/>
      <c r="AN769" s="17"/>
      <c r="AO769" s="17"/>
      <c r="AP769" s="17"/>
      <c r="AQ769" s="17"/>
      <c r="AR769" s="17"/>
      <c r="AS769" s="17"/>
      <c r="AT769" s="17"/>
      <c r="AU769" s="17"/>
      <c r="AV769" s="17"/>
      <c r="AW769" s="17"/>
      <c r="AX769" s="17"/>
      <c r="AY769" s="17"/>
      <c r="AZ769" s="17"/>
      <c r="BA769" s="17"/>
      <c r="BB769" s="17"/>
      <c r="BC769" s="17"/>
      <c r="BD769" s="17"/>
      <c r="BE769" s="17"/>
      <c r="BF769" s="17"/>
      <c r="BG769" s="17"/>
      <c r="BH769" s="17"/>
      <c r="BI769" s="17"/>
      <c r="BJ769" s="17"/>
      <c r="BK769" s="17"/>
      <c r="BL769" s="17"/>
      <c r="BM769" s="17"/>
      <c r="BN769" s="17"/>
      <c r="BO769" s="17"/>
      <c r="BP769" s="17"/>
      <c r="BQ769" s="17"/>
      <c r="BR769" s="17"/>
      <c r="BS769" s="17"/>
      <c r="BT769" s="17"/>
      <c r="BU769" s="17"/>
      <c r="BV769" s="17"/>
      <c r="BW769" s="17"/>
      <c r="BX769" s="17"/>
      <c r="BY769" s="17"/>
      <c r="BZ769" s="17"/>
      <c r="CA769" s="17"/>
      <c r="CB769" s="17"/>
      <c r="CC769" s="17"/>
      <c r="CD769" s="17"/>
      <c r="CE769" s="17"/>
      <c r="CF769" s="17"/>
      <c r="CG769" s="17"/>
      <c r="CH769" s="17"/>
      <c r="CI769" s="17"/>
      <c r="CJ769" s="17"/>
      <c r="CK769" s="17"/>
      <c r="CL769" s="17"/>
      <c r="CM769" s="17"/>
      <c r="CN769" s="17"/>
      <c r="CO769" s="17"/>
      <c r="CP769" s="17"/>
      <c r="CQ769" s="17"/>
      <c r="CR769" s="17"/>
      <c r="CS769" s="17"/>
      <c r="CT769" s="17"/>
      <c r="CU769" s="17"/>
      <c r="CV769" s="17"/>
      <c r="CW769" s="17"/>
      <c r="CX769" s="17"/>
      <c r="CY769" s="17"/>
      <c r="CZ769" s="17"/>
      <c r="DA769" s="17"/>
      <c r="DB769" s="17"/>
      <c r="DC769" s="17"/>
    </row>
    <row r="770" spans="8:107" ht="18" customHeight="1">
      <c r="H770" s="17"/>
      <c r="I770" s="171"/>
      <c r="J770" s="287"/>
      <c r="K770" s="287"/>
      <c r="L770" s="287"/>
      <c r="M770" s="287"/>
      <c r="N770" s="287"/>
      <c r="O770" s="82"/>
      <c r="P770" s="17"/>
      <c r="Q770" s="17"/>
      <c r="R770" s="134"/>
      <c r="S770" s="82"/>
      <c r="T770" s="82"/>
      <c r="U770" s="82"/>
      <c r="V770" s="82"/>
      <c r="W770" s="17"/>
      <c r="X770" s="17"/>
      <c r="Y770" s="17"/>
      <c r="Z770" s="17"/>
      <c r="AA770" s="17"/>
      <c r="AB770" s="17"/>
      <c r="AC770" s="17"/>
      <c r="AD770" s="17"/>
      <c r="AE770" s="17"/>
      <c r="AF770" s="17"/>
      <c r="AG770" s="17"/>
      <c r="AH770" s="17"/>
      <c r="AI770" s="17"/>
      <c r="AJ770" s="17"/>
      <c r="AK770" s="17"/>
      <c r="AL770" s="17"/>
      <c r="AM770" s="17"/>
      <c r="AN770" s="17"/>
      <c r="AO770" s="17"/>
      <c r="AP770" s="17"/>
      <c r="AQ770" s="17"/>
      <c r="AR770" s="17"/>
      <c r="AS770" s="17"/>
      <c r="AT770" s="17"/>
      <c r="AU770" s="17"/>
      <c r="AV770" s="17"/>
      <c r="AW770" s="17"/>
      <c r="AX770" s="17"/>
      <c r="AY770" s="17"/>
      <c r="AZ770" s="17"/>
      <c r="BA770" s="17"/>
      <c r="BB770" s="17"/>
      <c r="BC770" s="17"/>
      <c r="BD770" s="17"/>
      <c r="BE770" s="17"/>
      <c r="BF770" s="17"/>
      <c r="BG770" s="17"/>
      <c r="BH770" s="17"/>
      <c r="BI770" s="17"/>
      <c r="BJ770" s="17"/>
      <c r="BK770" s="17"/>
      <c r="BL770" s="17"/>
      <c r="BM770" s="17"/>
      <c r="BN770" s="17"/>
      <c r="BO770" s="17"/>
      <c r="BP770" s="17"/>
      <c r="BQ770" s="17"/>
      <c r="BR770" s="17"/>
      <c r="BS770" s="17"/>
      <c r="BT770" s="17"/>
      <c r="BU770" s="17"/>
      <c r="BV770" s="17"/>
      <c r="BW770" s="17"/>
      <c r="BX770" s="17"/>
      <c r="BY770" s="17"/>
      <c r="BZ770" s="17"/>
      <c r="CA770" s="17"/>
      <c r="CB770" s="17"/>
      <c r="CC770" s="17"/>
      <c r="CD770" s="17"/>
      <c r="CE770" s="17"/>
      <c r="CF770" s="17"/>
      <c r="CG770" s="17"/>
      <c r="CH770" s="17"/>
      <c r="CI770" s="17"/>
      <c r="CJ770" s="17"/>
      <c r="CK770" s="17"/>
      <c r="CL770" s="17"/>
      <c r="CM770" s="17"/>
      <c r="CN770" s="17"/>
      <c r="CO770" s="17"/>
      <c r="CP770" s="17"/>
      <c r="CQ770" s="17"/>
      <c r="CR770" s="17"/>
      <c r="CS770" s="17"/>
      <c r="CT770" s="17"/>
      <c r="CU770" s="17"/>
      <c r="CV770" s="17"/>
      <c r="CW770" s="17"/>
      <c r="CX770" s="17"/>
      <c r="CY770" s="17"/>
      <c r="CZ770" s="17"/>
      <c r="DA770" s="17"/>
      <c r="DB770" s="17"/>
      <c r="DC770" s="17"/>
    </row>
    <row r="771" spans="8:107" ht="18" customHeight="1">
      <c r="H771" s="17"/>
      <c r="I771" s="171"/>
      <c r="J771" s="287"/>
      <c r="K771" s="287"/>
      <c r="L771" s="287"/>
      <c r="M771" s="287"/>
      <c r="N771" s="287"/>
      <c r="O771" s="82"/>
      <c r="P771" s="17"/>
      <c r="Q771" s="17"/>
      <c r="R771" s="134"/>
      <c r="S771" s="82"/>
      <c r="T771" s="82"/>
      <c r="U771" s="82"/>
      <c r="V771" s="82"/>
      <c r="W771" s="17"/>
      <c r="X771" s="17"/>
      <c r="Y771" s="17"/>
      <c r="Z771" s="17"/>
      <c r="AA771" s="17"/>
      <c r="AB771" s="17"/>
      <c r="AC771" s="17"/>
      <c r="AD771" s="17"/>
      <c r="AE771" s="17"/>
      <c r="AF771" s="17"/>
      <c r="AG771" s="17"/>
      <c r="AH771" s="17"/>
      <c r="AI771" s="17"/>
      <c r="AJ771" s="17"/>
      <c r="AK771" s="17"/>
      <c r="AL771" s="17"/>
      <c r="AM771" s="17"/>
      <c r="AN771" s="17"/>
      <c r="AO771" s="17"/>
      <c r="AP771" s="17"/>
      <c r="AQ771" s="17"/>
      <c r="AR771" s="17"/>
      <c r="AS771" s="17"/>
      <c r="AT771" s="17"/>
      <c r="AU771" s="17"/>
      <c r="AV771" s="17"/>
      <c r="AW771" s="17"/>
      <c r="AX771" s="17"/>
      <c r="AY771" s="17"/>
      <c r="AZ771" s="17"/>
      <c r="BA771" s="17"/>
      <c r="BB771" s="17"/>
      <c r="BC771" s="17"/>
      <c r="BD771" s="17"/>
      <c r="BE771" s="17"/>
      <c r="BF771" s="17"/>
      <c r="BG771" s="17"/>
      <c r="BH771" s="17"/>
      <c r="BI771" s="17"/>
      <c r="BJ771" s="17"/>
      <c r="BK771" s="17"/>
      <c r="BL771" s="17"/>
      <c r="BM771" s="17"/>
      <c r="BN771" s="17"/>
      <c r="BO771" s="17"/>
      <c r="BP771" s="17"/>
      <c r="BQ771" s="17"/>
      <c r="BR771" s="17"/>
      <c r="BS771" s="17"/>
      <c r="BT771" s="17"/>
      <c r="BU771" s="17"/>
      <c r="BV771" s="17"/>
      <c r="BW771" s="17"/>
      <c r="BX771" s="17"/>
      <c r="BY771" s="17"/>
      <c r="BZ771" s="17"/>
      <c r="CA771" s="17"/>
      <c r="CB771" s="17"/>
      <c r="CC771" s="17"/>
      <c r="CD771" s="17"/>
      <c r="CE771" s="17"/>
      <c r="CF771" s="17"/>
      <c r="CG771" s="17"/>
      <c r="CH771" s="17"/>
      <c r="CI771" s="17"/>
      <c r="CJ771" s="17"/>
      <c r="CK771" s="17"/>
      <c r="CL771" s="17"/>
      <c r="CM771" s="17"/>
      <c r="CN771" s="17"/>
      <c r="CO771" s="17"/>
      <c r="CP771" s="17"/>
      <c r="CQ771" s="17"/>
      <c r="CR771" s="17"/>
      <c r="CS771" s="17"/>
      <c r="CT771" s="17"/>
      <c r="CU771" s="17"/>
      <c r="CV771" s="17"/>
      <c r="CW771" s="17"/>
      <c r="CX771" s="17"/>
      <c r="CY771" s="17"/>
      <c r="CZ771" s="17"/>
      <c r="DA771" s="17"/>
      <c r="DB771" s="17"/>
      <c r="DC771" s="17"/>
    </row>
    <row r="772" spans="8:107" ht="18" customHeight="1">
      <c r="H772" s="17"/>
      <c r="I772" s="171"/>
      <c r="J772" s="287"/>
      <c r="K772" s="287"/>
      <c r="L772" s="287"/>
      <c r="M772" s="287"/>
      <c r="N772" s="287"/>
      <c r="O772" s="82"/>
      <c r="P772" s="17"/>
      <c r="Q772" s="17"/>
      <c r="R772" s="134"/>
      <c r="S772" s="82"/>
      <c r="T772" s="82"/>
      <c r="U772" s="82"/>
      <c r="V772" s="82"/>
      <c r="W772" s="17"/>
      <c r="X772" s="17"/>
      <c r="Y772" s="17"/>
      <c r="Z772" s="17"/>
      <c r="AA772" s="17"/>
      <c r="AB772" s="17"/>
      <c r="AC772" s="17"/>
      <c r="AD772" s="17"/>
      <c r="AE772" s="17"/>
      <c r="AF772" s="17"/>
      <c r="AG772" s="17"/>
      <c r="AH772" s="17"/>
      <c r="AI772" s="17"/>
      <c r="AJ772" s="17"/>
      <c r="AK772" s="17"/>
      <c r="AL772" s="17"/>
      <c r="AM772" s="17"/>
      <c r="AN772" s="17"/>
      <c r="AO772" s="17"/>
      <c r="AP772" s="17"/>
      <c r="AQ772" s="17"/>
      <c r="AR772" s="17"/>
      <c r="AS772" s="17"/>
      <c r="AT772" s="17"/>
      <c r="AU772" s="17"/>
      <c r="AV772" s="17"/>
      <c r="AW772" s="17"/>
      <c r="AX772" s="17"/>
      <c r="AY772" s="17"/>
      <c r="AZ772" s="17"/>
      <c r="BA772" s="17"/>
      <c r="BB772" s="17"/>
      <c r="BC772" s="17"/>
      <c r="BD772" s="17"/>
      <c r="BE772" s="17"/>
      <c r="BF772" s="17"/>
      <c r="BG772" s="17"/>
      <c r="BH772" s="17"/>
      <c r="BI772" s="17"/>
      <c r="BJ772" s="17"/>
      <c r="BK772" s="17"/>
      <c r="BL772" s="17"/>
      <c r="BM772" s="17"/>
      <c r="BN772" s="17"/>
      <c r="BO772" s="17"/>
      <c r="BP772" s="17"/>
      <c r="BQ772" s="17"/>
      <c r="BR772" s="17"/>
      <c r="BS772" s="17"/>
      <c r="BT772" s="17"/>
      <c r="BU772" s="17"/>
      <c r="BV772" s="17"/>
      <c r="BW772" s="17"/>
      <c r="BX772" s="17"/>
      <c r="BY772" s="17"/>
      <c r="BZ772" s="17"/>
      <c r="CA772" s="17"/>
      <c r="CB772" s="17"/>
      <c r="CC772" s="17"/>
      <c r="CD772" s="17"/>
      <c r="CE772" s="17"/>
      <c r="CF772" s="17"/>
      <c r="CG772" s="17"/>
      <c r="CH772" s="17"/>
      <c r="CI772" s="17"/>
      <c r="CJ772" s="17"/>
      <c r="CK772" s="17"/>
      <c r="CL772" s="17"/>
      <c r="CM772" s="17"/>
      <c r="CN772" s="17"/>
      <c r="CO772" s="17"/>
      <c r="CP772" s="17"/>
      <c r="CQ772" s="17"/>
      <c r="CR772" s="17"/>
      <c r="CS772" s="17"/>
      <c r="CT772" s="17"/>
      <c r="CU772" s="17"/>
      <c r="CV772" s="17"/>
      <c r="CW772" s="17"/>
      <c r="CX772" s="17"/>
      <c r="CY772" s="17"/>
      <c r="CZ772" s="17"/>
      <c r="DA772" s="17"/>
      <c r="DB772" s="17"/>
      <c r="DC772" s="17"/>
    </row>
    <row r="773" spans="8:107" ht="18" customHeight="1">
      <c r="H773" s="17"/>
      <c r="I773" s="171"/>
      <c r="J773" s="287"/>
      <c r="K773" s="287"/>
      <c r="L773" s="287"/>
      <c r="M773" s="287"/>
      <c r="N773" s="287"/>
      <c r="O773" s="82"/>
      <c r="P773" s="17"/>
      <c r="Q773" s="17"/>
      <c r="R773" s="134"/>
      <c r="S773" s="82"/>
      <c r="T773" s="82"/>
      <c r="U773" s="82"/>
      <c r="V773" s="82"/>
      <c r="W773" s="17"/>
      <c r="X773" s="17"/>
      <c r="Y773" s="17"/>
      <c r="Z773" s="17"/>
      <c r="AA773" s="17"/>
      <c r="AB773" s="17"/>
      <c r="AC773" s="17"/>
      <c r="AD773" s="17"/>
      <c r="AE773" s="17"/>
      <c r="AF773" s="17"/>
      <c r="AG773" s="17"/>
      <c r="AH773" s="17"/>
      <c r="AI773" s="17"/>
      <c r="AJ773" s="17"/>
      <c r="AK773" s="17"/>
      <c r="AL773" s="17"/>
      <c r="AM773" s="17"/>
      <c r="AN773" s="17"/>
      <c r="AO773" s="17"/>
      <c r="AP773" s="17"/>
      <c r="AQ773" s="17"/>
      <c r="AR773" s="17"/>
      <c r="AS773" s="17"/>
      <c r="AT773" s="17"/>
      <c r="AU773" s="17"/>
      <c r="AV773" s="17"/>
      <c r="AW773" s="17"/>
      <c r="AX773" s="17"/>
      <c r="AY773" s="17"/>
      <c r="AZ773" s="17"/>
      <c r="BA773" s="17"/>
      <c r="BB773" s="17"/>
      <c r="BC773" s="17"/>
      <c r="BD773" s="17"/>
      <c r="BE773" s="17"/>
      <c r="BF773" s="17"/>
      <c r="BG773" s="17"/>
      <c r="BH773" s="17"/>
      <c r="BI773" s="17"/>
      <c r="BJ773" s="17"/>
      <c r="BK773" s="17"/>
      <c r="BL773" s="17"/>
      <c r="BM773" s="17"/>
      <c r="BN773" s="17"/>
      <c r="BO773" s="17"/>
      <c r="BP773" s="17"/>
      <c r="BQ773" s="17"/>
      <c r="BR773" s="17"/>
      <c r="BS773" s="17"/>
      <c r="BT773" s="17"/>
      <c r="BU773" s="17"/>
      <c r="BV773" s="17"/>
      <c r="BW773" s="17"/>
      <c r="BX773" s="17"/>
      <c r="BY773" s="17"/>
      <c r="BZ773" s="17"/>
      <c r="CA773" s="17"/>
      <c r="CB773" s="17"/>
      <c r="CC773" s="17"/>
      <c r="CD773" s="17"/>
      <c r="CE773" s="17"/>
      <c r="CF773" s="17"/>
      <c r="CG773" s="17"/>
      <c r="CH773" s="17"/>
      <c r="CI773" s="17"/>
      <c r="CJ773" s="17"/>
      <c r="CK773" s="17"/>
      <c r="CL773" s="17"/>
      <c r="CM773" s="17"/>
      <c r="CN773" s="17"/>
      <c r="CO773" s="17"/>
      <c r="CP773" s="17"/>
      <c r="CQ773" s="17"/>
      <c r="CR773" s="17"/>
      <c r="CS773" s="17"/>
      <c r="CT773" s="17"/>
      <c r="CU773" s="17"/>
      <c r="CV773" s="17"/>
      <c r="CW773" s="17"/>
      <c r="CX773" s="17"/>
      <c r="CY773" s="17"/>
      <c r="CZ773" s="17"/>
      <c r="DA773" s="17"/>
      <c r="DB773" s="17"/>
      <c r="DC773" s="17"/>
    </row>
    <row r="774" spans="8:107" ht="18" customHeight="1">
      <c r="H774" s="17"/>
      <c r="I774" s="171"/>
      <c r="J774" s="287"/>
      <c r="K774" s="287"/>
      <c r="L774" s="287"/>
      <c r="M774" s="287"/>
      <c r="N774" s="287"/>
      <c r="O774" s="82"/>
      <c r="P774" s="17"/>
      <c r="Q774" s="17"/>
      <c r="R774" s="134"/>
      <c r="S774" s="82"/>
      <c r="T774" s="82"/>
      <c r="U774" s="82"/>
      <c r="V774" s="82"/>
      <c r="W774" s="17"/>
      <c r="X774" s="17"/>
      <c r="Y774" s="17"/>
      <c r="Z774" s="17"/>
      <c r="AA774" s="17"/>
      <c r="AB774" s="17"/>
      <c r="AC774" s="17"/>
      <c r="AD774" s="17"/>
      <c r="AE774" s="17"/>
      <c r="AF774" s="17"/>
      <c r="AG774" s="17"/>
      <c r="AH774" s="17"/>
      <c r="AI774" s="17"/>
      <c r="AJ774" s="17"/>
      <c r="AK774" s="17"/>
      <c r="AL774" s="17"/>
      <c r="AM774" s="17"/>
      <c r="AN774" s="17"/>
      <c r="AO774" s="17"/>
      <c r="AP774" s="17"/>
      <c r="AQ774" s="17"/>
      <c r="AR774" s="17"/>
      <c r="AS774" s="17"/>
      <c r="AT774" s="17"/>
      <c r="AU774" s="17"/>
      <c r="AV774" s="17"/>
      <c r="AW774" s="17"/>
      <c r="AX774" s="17"/>
      <c r="AY774" s="17"/>
      <c r="AZ774" s="17"/>
      <c r="BA774" s="17"/>
      <c r="BB774" s="17"/>
      <c r="BC774" s="17"/>
      <c r="BD774" s="17"/>
      <c r="BE774" s="17"/>
      <c r="BF774" s="17"/>
      <c r="BG774" s="17"/>
      <c r="BH774" s="17"/>
      <c r="BI774" s="17"/>
      <c r="BJ774" s="17"/>
      <c r="BK774" s="17"/>
      <c r="BL774" s="17"/>
      <c r="BM774" s="17"/>
      <c r="BN774" s="17"/>
      <c r="BO774" s="17"/>
      <c r="BP774" s="17"/>
      <c r="BQ774" s="17"/>
      <c r="BR774" s="17"/>
      <c r="BS774" s="17"/>
      <c r="BT774" s="17"/>
      <c r="BU774" s="17"/>
      <c r="BV774" s="17"/>
      <c r="BW774" s="17"/>
      <c r="BX774" s="17"/>
      <c r="BY774" s="17"/>
      <c r="BZ774" s="17"/>
      <c r="CA774" s="17"/>
      <c r="CB774" s="17"/>
      <c r="CC774" s="17"/>
      <c r="CD774" s="17"/>
      <c r="CE774" s="17"/>
      <c r="CF774" s="17"/>
      <c r="CG774" s="17"/>
      <c r="CH774" s="17"/>
      <c r="CI774" s="17"/>
      <c r="CJ774" s="17"/>
      <c r="CK774" s="17"/>
      <c r="CL774" s="17"/>
      <c r="CM774" s="17"/>
      <c r="CN774" s="17"/>
      <c r="CO774" s="17"/>
      <c r="CP774" s="17"/>
      <c r="CQ774" s="17"/>
      <c r="CR774" s="17"/>
      <c r="CS774" s="17"/>
      <c r="CT774" s="17"/>
      <c r="CU774" s="17"/>
      <c r="CV774" s="17"/>
      <c r="CW774" s="17"/>
      <c r="CX774" s="17"/>
      <c r="CY774" s="17"/>
      <c r="CZ774" s="17"/>
      <c r="DA774" s="17"/>
      <c r="DB774" s="17"/>
      <c r="DC774" s="17"/>
    </row>
    <row r="775" spans="8:107" ht="18" customHeight="1">
      <c r="H775" s="17"/>
      <c r="I775" s="171"/>
      <c r="J775" s="287"/>
      <c r="K775" s="287"/>
      <c r="L775" s="287"/>
      <c r="M775" s="287"/>
      <c r="N775" s="287"/>
      <c r="O775" s="82"/>
      <c r="P775" s="17"/>
      <c r="Q775" s="17"/>
      <c r="R775" s="134"/>
      <c r="S775" s="82"/>
      <c r="T775" s="82"/>
      <c r="U775" s="82"/>
      <c r="V775" s="82"/>
      <c r="W775" s="17"/>
      <c r="X775" s="17"/>
      <c r="Y775" s="17"/>
      <c r="Z775" s="17"/>
      <c r="AA775" s="17"/>
      <c r="AB775" s="17"/>
      <c r="AC775" s="17"/>
      <c r="AD775" s="17"/>
      <c r="AE775" s="17"/>
      <c r="AF775" s="17"/>
      <c r="AG775" s="17"/>
      <c r="AH775" s="17"/>
      <c r="AI775" s="17"/>
      <c r="AJ775" s="17"/>
      <c r="AK775" s="17"/>
      <c r="AL775" s="17"/>
      <c r="AM775" s="17"/>
      <c r="AN775" s="17"/>
      <c r="AO775" s="17"/>
      <c r="AP775" s="17"/>
      <c r="AQ775" s="17"/>
      <c r="AR775" s="17"/>
      <c r="AS775" s="17"/>
      <c r="AT775" s="17"/>
      <c r="AU775" s="17"/>
      <c r="AV775" s="17"/>
      <c r="AW775" s="17"/>
      <c r="AX775" s="17"/>
      <c r="AY775" s="17"/>
      <c r="AZ775" s="17"/>
      <c r="BA775" s="17"/>
      <c r="BB775" s="17"/>
      <c r="BC775" s="17"/>
      <c r="BD775" s="17"/>
      <c r="BE775" s="17"/>
      <c r="BF775" s="17"/>
      <c r="BG775" s="17"/>
      <c r="BH775" s="17"/>
      <c r="BI775" s="17"/>
      <c r="BJ775" s="17"/>
      <c r="BK775" s="17"/>
      <c r="BL775" s="17"/>
      <c r="BM775" s="17"/>
      <c r="BN775" s="17"/>
      <c r="BO775" s="17"/>
      <c r="BP775" s="17"/>
      <c r="BQ775" s="17"/>
      <c r="BR775" s="17"/>
      <c r="BS775" s="17"/>
      <c r="BT775" s="17"/>
      <c r="BU775" s="17"/>
      <c r="BV775" s="17"/>
      <c r="BW775" s="17"/>
      <c r="BX775" s="17"/>
      <c r="BY775" s="17"/>
      <c r="BZ775" s="17"/>
      <c r="CA775" s="17"/>
      <c r="CB775" s="17"/>
      <c r="CC775" s="17"/>
      <c r="CD775" s="17"/>
      <c r="CE775" s="17"/>
      <c r="CF775" s="17"/>
      <c r="CG775" s="17"/>
      <c r="CH775" s="17"/>
      <c r="CI775" s="17"/>
      <c r="CJ775" s="17"/>
      <c r="CK775" s="17"/>
      <c r="CL775" s="17"/>
      <c r="CM775" s="17"/>
      <c r="CN775" s="17"/>
      <c r="CO775" s="17"/>
      <c r="CP775" s="17"/>
      <c r="CQ775" s="17"/>
      <c r="CR775" s="17"/>
      <c r="CS775" s="17"/>
      <c r="CT775" s="17"/>
      <c r="CU775" s="17"/>
      <c r="CV775" s="17"/>
      <c r="CW775" s="17"/>
      <c r="CX775" s="17"/>
      <c r="CY775" s="17"/>
      <c r="CZ775" s="17"/>
      <c r="DA775" s="17"/>
      <c r="DB775" s="17"/>
      <c r="DC775" s="17"/>
    </row>
    <row r="776" spans="8:107" ht="18" customHeight="1">
      <c r="H776" s="17"/>
      <c r="I776" s="171"/>
      <c r="J776" s="287"/>
      <c r="K776" s="287"/>
      <c r="L776" s="287"/>
      <c r="M776" s="287"/>
      <c r="N776" s="287"/>
      <c r="O776" s="82"/>
      <c r="P776" s="17"/>
      <c r="Q776" s="17"/>
      <c r="R776" s="134"/>
      <c r="S776" s="82"/>
      <c r="T776" s="82"/>
      <c r="U776" s="82"/>
      <c r="V776" s="82"/>
      <c r="W776" s="17"/>
      <c r="X776" s="17"/>
      <c r="Y776" s="17"/>
      <c r="Z776" s="17"/>
      <c r="AA776" s="17"/>
      <c r="AB776" s="17"/>
      <c r="AC776" s="17"/>
      <c r="AD776" s="17"/>
      <c r="AE776" s="17"/>
      <c r="AF776" s="17"/>
      <c r="AG776" s="17"/>
      <c r="AH776" s="17"/>
      <c r="AI776" s="17"/>
      <c r="AJ776" s="17"/>
      <c r="AK776" s="17"/>
      <c r="AL776" s="17"/>
      <c r="AM776" s="17"/>
      <c r="AN776" s="17"/>
      <c r="AO776" s="17"/>
      <c r="AP776" s="17"/>
      <c r="AQ776" s="17"/>
      <c r="AR776" s="17"/>
      <c r="AS776" s="17"/>
      <c r="AT776" s="17"/>
      <c r="AU776" s="17"/>
      <c r="AV776" s="17"/>
      <c r="AW776" s="17"/>
      <c r="AX776" s="17"/>
      <c r="AY776" s="17"/>
      <c r="AZ776" s="17"/>
      <c r="BA776" s="17"/>
      <c r="BB776" s="17"/>
      <c r="BC776" s="17"/>
      <c r="BD776" s="17"/>
      <c r="BE776" s="17"/>
      <c r="BF776" s="17"/>
      <c r="BG776" s="17"/>
      <c r="BH776" s="17"/>
      <c r="BI776" s="17"/>
      <c r="BJ776" s="17"/>
      <c r="BK776" s="17"/>
      <c r="BL776" s="17"/>
      <c r="BM776" s="17"/>
      <c r="BN776" s="17"/>
      <c r="BO776" s="17"/>
      <c r="BP776" s="17"/>
      <c r="BQ776" s="17"/>
      <c r="BR776" s="17"/>
      <c r="BS776" s="17"/>
      <c r="BT776" s="17"/>
      <c r="BU776" s="17"/>
      <c r="BV776" s="17"/>
      <c r="BW776" s="17"/>
      <c r="BX776" s="17"/>
      <c r="BY776" s="17"/>
      <c r="BZ776" s="17"/>
      <c r="CA776" s="17"/>
      <c r="CB776" s="17"/>
      <c r="CC776" s="17"/>
      <c r="CD776" s="17"/>
      <c r="CE776" s="17"/>
      <c r="CF776" s="17"/>
      <c r="CG776" s="17"/>
      <c r="CH776" s="17"/>
      <c r="CI776" s="17"/>
      <c r="CJ776" s="17"/>
      <c r="CK776" s="17"/>
      <c r="CL776" s="17"/>
      <c r="CM776" s="17"/>
      <c r="CN776" s="17"/>
      <c r="CO776" s="17"/>
      <c r="CP776" s="17"/>
      <c r="CQ776" s="17"/>
      <c r="CR776" s="17"/>
      <c r="CS776" s="17"/>
      <c r="CT776" s="17"/>
      <c r="CU776" s="17"/>
      <c r="CV776" s="17"/>
      <c r="CW776" s="17"/>
      <c r="CX776" s="17"/>
      <c r="CY776" s="17"/>
      <c r="CZ776" s="17"/>
      <c r="DA776" s="17"/>
      <c r="DB776" s="17"/>
      <c r="DC776" s="17"/>
    </row>
    <row r="777" spans="8:107" ht="18" customHeight="1">
      <c r="H777" s="17"/>
      <c r="I777" s="171"/>
      <c r="J777" s="287"/>
      <c r="K777" s="287"/>
      <c r="L777" s="287"/>
      <c r="M777" s="287"/>
      <c r="N777" s="287"/>
      <c r="O777" s="82"/>
      <c r="P777" s="17"/>
      <c r="Q777" s="17"/>
      <c r="R777" s="134"/>
      <c r="S777" s="82"/>
      <c r="T777" s="82"/>
      <c r="U777" s="82"/>
      <c r="V777" s="82"/>
      <c r="W777" s="17"/>
      <c r="X777" s="17"/>
      <c r="Y777" s="17"/>
      <c r="Z777" s="17"/>
      <c r="AA777" s="17"/>
      <c r="AB777" s="17"/>
      <c r="AC777" s="17"/>
      <c r="AD777" s="17"/>
      <c r="AE777" s="17"/>
      <c r="AF777" s="17"/>
      <c r="AG777" s="17"/>
      <c r="AH777" s="17"/>
      <c r="AI777" s="17"/>
      <c r="AJ777" s="17"/>
      <c r="AK777" s="17"/>
      <c r="AL777" s="17"/>
      <c r="AM777" s="17"/>
      <c r="AN777" s="17"/>
      <c r="AO777" s="17"/>
      <c r="AP777" s="17"/>
      <c r="AQ777" s="17"/>
      <c r="AR777" s="17"/>
      <c r="AS777" s="17"/>
      <c r="AT777" s="17"/>
      <c r="AU777" s="17"/>
      <c r="AV777" s="17"/>
      <c r="AW777" s="17"/>
      <c r="AX777" s="17"/>
      <c r="AY777" s="17"/>
      <c r="AZ777" s="17"/>
      <c r="BA777" s="17"/>
      <c r="BB777" s="17"/>
      <c r="BC777" s="17"/>
      <c r="BD777" s="17"/>
      <c r="BE777" s="17"/>
      <c r="BF777" s="17"/>
      <c r="BG777" s="17"/>
      <c r="BH777" s="17"/>
      <c r="BI777" s="17"/>
      <c r="BJ777" s="17"/>
      <c r="BK777" s="17"/>
      <c r="BL777" s="17"/>
      <c r="BM777" s="17"/>
      <c r="BN777" s="17"/>
      <c r="BO777" s="17"/>
      <c r="BP777" s="17"/>
      <c r="BQ777" s="17"/>
      <c r="BR777" s="17"/>
      <c r="BS777" s="17"/>
      <c r="BT777" s="17"/>
      <c r="BU777" s="17"/>
      <c r="BV777" s="17"/>
      <c r="BW777" s="17"/>
      <c r="BX777" s="17"/>
      <c r="BY777" s="17"/>
      <c r="BZ777" s="17"/>
      <c r="CA777" s="17"/>
      <c r="CB777" s="17"/>
      <c r="CC777" s="17"/>
      <c r="CD777" s="17"/>
      <c r="CE777" s="17"/>
      <c r="CF777" s="17"/>
      <c r="CG777" s="17"/>
      <c r="CH777" s="17"/>
      <c r="CI777" s="17"/>
      <c r="CJ777" s="17"/>
      <c r="CK777" s="17"/>
      <c r="CL777" s="17"/>
      <c r="CM777" s="17"/>
      <c r="CN777" s="17"/>
      <c r="CO777" s="17"/>
      <c r="CP777" s="17"/>
      <c r="CQ777" s="17"/>
      <c r="CR777" s="17"/>
      <c r="CS777" s="17"/>
      <c r="CT777" s="17"/>
      <c r="CU777" s="17"/>
      <c r="CV777" s="17"/>
      <c r="CW777" s="17"/>
      <c r="CX777" s="17"/>
      <c r="CY777" s="17"/>
      <c r="CZ777" s="17"/>
      <c r="DA777" s="17"/>
      <c r="DB777" s="17"/>
      <c r="DC777" s="17"/>
    </row>
    <row r="778" spans="8:107" ht="18" customHeight="1">
      <c r="H778" s="17"/>
      <c r="I778" s="171"/>
      <c r="J778" s="287"/>
      <c r="K778" s="287"/>
      <c r="L778" s="287"/>
      <c r="M778" s="287"/>
      <c r="N778" s="287"/>
      <c r="O778" s="82"/>
      <c r="P778" s="17"/>
      <c r="Q778" s="17"/>
      <c r="R778" s="134"/>
      <c r="S778" s="82"/>
      <c r="T778" s="82"/>
      <c r="U778" s="82"/>
      <c r="V778" s="82"/>
      <c r="W778" s="17"/>
      <c r="X778" s="17"/>
      <c r="Y778" s="17"/>
      <c r="Z778" s="17"/>
      <c r="AA778" s="17"/>
      <c r="AB778" s="17"/>
      <c r="AC778" s="17"/>
      <c r="AD778" s="17"/>
      <c r="AE778" s="17"/>
      <c r="AF778" s="17"/>
      <c r="AG778" s="17"/>
      <c r="AH778" s="17"/>
      <c r="AI778" s="17"/>
      <c r="AJ778" s="17"/>
      <c r="AK778" s="17"/>
      <c r="AL778" s="17"/>
      <c r="AM778" s="17"/>
      <c r="AN778" s="17"/>
      <c r="AO778" s="17"/>
      <c r="AP778" s="17"/>
      <c r="AQ778" s="17"/>
      <c r="AR778" s="17"/>
      <c r="AS778" s="17"/>
      <c r="AT778" s="17"/>
      <c r="AU778" s="17"/>
      <c r="AV778" s="17"/>
      <c r="AW778" s="17"/>
      <c r="AX778" s="17"/>
      <c r="AY778" s="17"/>
      <c r="AZ778" s="17"/>
      <c r="BA778" s="17"/>
      <c r="BB778" s="17"/>
      <c r="BC778" s="17"/>
      <c r="BD778" s="17"/>
      <c r="BE778" s="17"/>
      <c r="BF778" s="17"/>
      <c r="BG778" s="17"/>
      <c r="BH778" s="17"/>
      <c r="BI778" s="17"/>
      <c r="BJ778" s="17"/>
      <c r="BK778" s="17"/>
      <c r="BL778" s="17"/>
      <c r="BM778" s="17"/>
      <c r="BN778" s="17"/>
      <c r="BO778" s="17"/>
      <c r="BP778" s="17"/>
      <c r="BQ778" s="17"/>
      <c r="BR778" s="17"/>
      <c r="BS778" s="17"/>
      <c r="BT778" s="17"/>
      <c r="BU778" s="17"/>
      <c r="BV778" s="17"/>
      <c r="BW778" s="17"/>
      <c r="BX778" s="17"/>
      <c r="BY778" s="17"/>
      <c r="BZ778" s="17"/>
      <c r="CA778" s="17"/>
      <c r="CB778" s="17"/>
      <c r="CC778" s="17"/>
      <c r="CD778" s="17"/>
      <c r="CE778" s="17"/>
      <c r="CF778" s="17"/>
      <c r="CG778" s="17"/>
      <c r="CH778" s="17"/>
      <c r="CI778" s="17"/>
      <c r="CJ778" s="17"/>
      <c r="CK778" s="17"/>
      <c r="CL778" s="17"/>
      <c r="CM778" s="17"/>
      <c r="CN778" s="17"/>
      <c r="CO778" s="17"/>
      <c r="CP778" s="17"/>
      <c r="CQ778" s="17"/>
      <c r="CR778" s="17"/>
      <c r="CS778" s="17"/>
      <c r="CT778" s="17"/>
      <c r="CU778" s="17"/>
      <c r="CV778" s="17"/>
      <c r="CW778" s="17"/>
      <c r="CX778" s="17"/>
      <c r="CY778" s="17"/>
      <c r="CZ778" s="17"/>
      <c r="DA778" s="17"/>
      <c r="DB778" s="17"/>
      <c r="DC778" s="17"/>
    </row>
    <row r="779" spans="8:107" ht="18" customHeight="1">
      <c r="H779" s="17"/>
      <c r="I779" s="171"/>
      <c r="J779" s="287"/>
      <c r="K779" s="287"/>
      <c r="L779" s="287"/>
      <c r="M779" s="287"/>
      <c r="N779" s="287"/>
      <c r="O779" s="82"/>
      <c r="P779" s="17"/>
      <c r="Q779" s="17"/>
      <c r="R779" s="134"/>
      <c r="S779" s="82"/>
      <c r="T779" s="82"/>
      <c r="U779" s="82"/>
      <c r="V779" s="82"/>
      <c r="W779" s="17"/>
      <c r="X779" s="17"/>
      <c r="Y779" s="17"/>
      <c r="Z779" s="17"/>
      <c r="AA779" s="17"/>
      <c r="AB779" s="17"/>
      <c r="AC779" s="17"/>
      <c r="AD779" s="17"/>
      <c r="AE779" s="17"/>
      <c r="AF779" s="17"/>
      <c r="AG779" s="17"/>
      <c r="AH779" s="17"/>
      <c r="AI779" s="17"/>
      <c r="AJ779" s="17"/>
      <c r="AK779" s="17"/>
      <c r="AL779" s="17"/>
      <c r="AM779" s="17"/>
      <c r="AN779" s="17"/>
      <c r="AO779" s="17"/>
      <c r="AP779" s="17"/>
      <c r="AQ779" s="17"/>
      <c r="AR779" s="17"/>
      <c r="AS779" s="17"/>
      <c r="AT779" s="17"/>
      <c r="AU779" s="17"/>
      <c r="AV779" s="17"/>
      <c r="AW779" s="17"/>
      <c r="AX779" s="17"/>
      <c r="AY779" s="17"/>
      <c r="AZ779" s="17"/>
      <c r="BA779" s="17"/>
      <c r="BB779" s="17"/>
      <c r="BC779" s="17"/>
      <c r="BD779" s="17"/>
      <c r="BE779" s="17"/>
      <c r="BF779" s="17"/>
      <c r="BG779" s="17"/>
      <c r="BH779" s="17"/>
      <c r="BI779" s="17"/>
      <c r="BJ779" s="17"/>
      <c r="BK779" s="17"/>
      <c r="BL779" s="17"/>
      <c r="BM779" s="17"/>
      <c r="BN779" s="17"/>
      <c r="BO779" s="17"/>
      <c r="BP779" s="17"/>
      <c r="BQ779" s="17"/>
      <c r="BR779" s="17"/>
      <c r="BS779" s="17"/>
      <c r="BT779" s="17"/>
      <c r="BU779" s="17"/>
      <c r="BV779" s="17"/>
      <c r="BW779" s="17"/>
      <c r="BX779" s="17"/>
      <c r="BY779" s="17"/>
      <c r="BZ779" s="17"/>
      <c r="CA779" s="17"/>
      <c r="CB779" s="17"/>
      <c r="CC779" s="17"/>
      <c r="CD779" s="17"/>
      <c r="CE779" s="17"/>
      <c r="CF779" s="17"/>
      <c r="CG779" s="17"/>
      <c r="CH779" s="17"/>
      <c r="CI779" s="17"/>
      <c r="CJ779" s="17"/>
      <c r="CK779" s="17"/>
      <c r="CL779" s="17"/>
      <c r="CM779" s="17"/>
      <c r="CN779" s="17"/>
      <c r="CO779" s="17"/>
      <c r="CP779" s="17"/>
      <c r="CQ779" s="17"/>
      <c r="CR779" s="17"/>
      <c r="CS779" s="17"/>
      <c r="CT779" s="17"/>
      <c r="CU779" s="17"/>
      <c r="CV779" s="17"/>
      <c r="CW779" s="17"/>
      <c r="CX779" s="17"/>
      <c r="CY779" s="17"/>
      <c r="CZ779" s="17"/>
      <c r="DA779" s="17"/>
      <c r="DB779" s="17"/>
      <c r="DC779" s="17"/>
    </row>
    <row r="780" spans="8:107" ht="18" customHeight="1">
      <c r="H780" s="17"/>
      <c r="I780" s="171"/>
      <c r="J780" s="287"/>
      <c r="K780" s="287"/>
      <c r="L780" s="287"/>
      <c r="M780" s="287"/>
      <c r="N780" s="287"/>
      <c r="O780" s="82"/>
      <c r="P780" s="17"/>
      <c r="Q780" s="17"/>
      <c r="R780" s="134"/>
      <c r="S780" s="82"/>
      <c r="T780" s="82"/>
      <c r="U780" s="82"/>
      <c r="V780" s="82"/>
      <c r="W780" s="17"/>
      <c r="X780" s="17"/>
      <c r="Y780" s="17"/>
      <c r="Z780" s="17"/>
      <c r="AA780" s="17"/>
      <c r="AB780" s="17"/>
      <c r="AC780" s="17"/>
      <c r="AD780" s="17"/>
      <c r="AE780" s="17"/>
      <c r="AF780" s="17"/>
      <c r="AG780" s="17"/>
      <c r="AH780" s="17"/>
      <c r="AI780" s="17"/>
      <c r="AJ780" s="17"/>
      <c r="AK780" s="17"/>
      <c r="AL780" s="17"/>
      <c r="AM780" s="17"/>
      <c r="AN780" s="17"/>
      <c r="AO780" s="17"/>
      <c r="AP780" s="17"/>
      <c r="AQ780" s="17"/>
      <c r="AR780" s="17"/>
      <c r="AS780" s="17"/>
      <c r="AT780" s="17"/>
      <c r="AU780" s="17"/>
      <c r="AV780" s="17"/>
      <c r="AW780" s="17"/>
      <c r="AX780" s="17"/>
      <c r="AY780" s="17"/>
      <c r="AZ780" s="17"/>
      <c r="BA780" s="17"/>
      <c r="BB780" s="17"/>
      <c r="BC780" s="17"/>
      <c r="BD780" s="17"/>
      <c r="BE780" s="17"/>
      <c r="BF780" s="17"/>
      <c r="BG780" s="17"/>
      <c r="BH780" s="17"/>
      <c r="BI780" s="17"/>
      <c r="BJ780" s="17"/>
      <c r="BK780" s="17"/>
      <c r="BL780" s="17"/>
      <c r="BM780" s="17"/>
      <c r="BN780" s="17"/>
      <c r="BO780" s="17"/>
      <c r="BP780" s="17"/>
      <c r="BQ780" s="17"/>
      <c r="BR780" s="17"/>
      <c r="BS780" s="17"/>
      <c r="BT780" s="17"/>
      <c r="BU780" s="17"/>
      <c r="BV780" s="17"/>
      <c r="BW780" s="17"/>
      <c r="BX780" s="17"/>
      <c r="BY780" s="17"/>
      <c r="BZ780" s="17"/>
      <c r="CA780" s="17"/>
      <c r="CB780" s="17"/>
      <c r="CC780" s="17"/>
      <c r="CD780" s="17"/>
      <c r="CE780" s="17"/>
      <c r="CF780" s="17"/>
      <c r="CG780" s="17"/>
      <c r="CH780" s="17"/>
      <c r="CI780" s="17"/>
      <c r="CJ780" s="17"/>
      <c r="CK780" s="17"/>
      <c r="CL780" s="17"/>
      <c r="CM780" s="17"/>
      <c r="CN780" s="17"/>
      <c r="CO780" s="17"/>
      <c r="CP780" s="17"/>
      <c r="CQ780" s="17"/>
      <c r="CR780" s="17"/>
      <c r="CS780" s="17"/>
      <c r="CT780" s="17"/>
      <c r="CU780" s="17"/>
      <c r="CV780" s="17"/>
      <c r="CW780" s="17"/>
      <c r="CX780" s="17"/>
      <c r="CY780" s="17"/>
      <c r="CZ780" s="17"/>
      <c r="DA780" s="17"/>
      <c r="DB780" s="17"/>
      <c r="DC780" s="17"/>
    </row>
    <row r="781" spans="8:107" ht="18" customHeight="1">
      <c r="H781" s="17"/>
      <c r="I781" s="171"/>
      <c r="J781" s="287"/>
      <c r="K781" s="287"/>
      <c r="L781" s="287"/>
      <c r="M781" s="287"/>
      <c r="N781" s="287"/>
      <c r="O781" s="82"/>
      <c r="P781" s="17"/>
      <c r="Q781" s="17"/>
      <c r="R781" s="134"/>
      <c r="S781" s="82"/>
      <c r="T781" s="82"/>
      <c r="U781" s="82"/>
      <c r="V781" s="82"/>
      <c r="W781" s="17"/>
      <c r="X781" s="17"/>
      <c r="Y781" s="17"/>
      <c r="Z781" s="17"/>
      <c r="AA781" s="17"/>
      <c r="AB781" s="17"/>
      <c r="AC781" s="17"/>
      <c r="AD781" s="17"/>
      <c r="AE781" s="17"/>
      <c r="AF781" s="17"/>
      <c r="AG781" s="17"/>
      <c r="AH781" s="17"/>
      <c r="AI781" s="17"/>
      <c r="AJ781" s="17"/>
      <c r="AK781" s="17"/>
      <c r="AL781" s="17"/>
      <c r="AM781" s="17"/>
      <c r="AN781" s="17"/>
      <c r="AO781" s="17"/>
      <c r="AP781" s="17"/>
      <c r="AQ781" s="17"/>
      <c r="AR781" s="17"/>
      <c r="AS781" s="17"/>
      <c r="AT781" s="17"/>
      <c r="AU781" s="17"/>
      <c r="AV781" s="17"/>
      <c r="AW781" s="17"/>
      <c r="AX781" s="17"/>
      <c r="AY781" s="17"/>
      <c r="AZ781" s="17"/>
      <c r="BA781" s="17"/>
      <c r="BB781" s="17"/>
      <c r="BC781" s="17"/>
      <c r="BD781" s="17"/>
      <c r="BE781" s="17"/>
      <c r="BF781" s="17"/>
      <c r="BG781" s="17"/>
      <c r="BH781" s="17"/>
      <c r="BI781" s="17"/>
      <c r="BJ781" s="17"/>
      <c r="BK781" s="17"/>
      <c r="BL781" s="17"/>
      <c r="BM781" s="17"/>
      <c r="BN781" s="17"/>
      <c r="BO781" s="17"/>
      <c r="BP781" s="17"/>
      <c r="BQ781" s="17"/>
      <c r="BR781" s="17"/>
      <c r="BS781" s="17"/>
      <c r="BT781" s="17"/>
      <c r="BU781" s="17"/>
      <c r="BV781" s="17"/>
      <c r="BW781" s="17"/>
      <c r="BX781" s="17"/>
      <c r="BY781" s="17"/>
      <c r="BZ781" s="17"/>
      <c r="CA781" s="17"/>
      <c r="CB781" s="17"/>
      <c r="CC781" s="17"/>
      <c r="CD781" s="17"/>
      <c r="CE781" s="17"/>
      <c r="CF781" s="17"/>
      <c r="CG781" s="17"/>
      <c r="CH781" s="17"/>
      <c r="CI781" s="17"/>
      <c r="CJ781" s="17"/>
      <c r="CK781" s="17"/>
      <c r="CL781" s="17"/>
      <c r="CM781" s="17"/>
      <c r="CN781" s="17"/>
      <c r="CO781" s="17"/>
      <c r="CP781" s="17"/>
      <c r="CQ781" s="17"/>
      <c r="CR781" s="17"/>
      <c r="CS781" s="17"/>
      <c r="CT781" s="17"/>
      <c r="CU781" s="17"/>
      <c r="CV781" s="17"/>
      <c r="CW781" s="17"/>
      <c r="CX781" s="17"/>
      <c r="CY781" s="17"/>
      <c r="CZ781" s="17"/>
      <c r="DA781" s="17"/>
      <c r="DB781" s="17"/>
      <c r="DC781" s="17"/>
    </row>
    <row r="782" spans="8:107" ht="18" customHeight="1">
      <c r="H782" s="17"/>
      <c r="I782" s="171"/>
      <c r="J782" s="287"/>
      <c r="K782" s="287"/>
      <c r="L782" s="287"/>
      <c r="M782" s="287"/>
      <c r="N782" s="287"/>
      <c r="O782" s="82"/>
      <c r="P782" s="17"/>
      <c r="Q782" s="17"/>
      <c r="R782" s="134"/>
      <c r="S782" s="82"/>
      <c r="T782" s="82"/>
      <c r="U782" s="82"/>
      <c r="V782" s="82"/>
      <c r="W782" s="17"/>
      <c r="X782" s="17"/>
      <c r="Y782" s="17"/>
      <c r="Z782" s="17"/>
      <c r="AA782" s="17"/>
      <c r="AB782" s="17"/>
      <c r="AC782" s="17"/>
      <c r="AD782" s="17"/>
      <c r="AE782" s="17"/>
      <c r="AF782" s="17"/>
      <c r="AG782" s="17"/>
      <c r="AH782" s="17"/>
      <c r="AI782" s="17"/>
      <c r="AJ782" s="17"/>
      <c r="AK782" s="17"/>
      <c r="AL782" s="17"/>
      <c r="AM782" s="17"/>
      <c r="AN782" s="17"/>
      <c r="AO782" s="17"/>
      <c r="AP782" s="17"/>
      <c r="AQ782" s="17"/>
      <c r="AR782" s="17"/>
      <c r="AS782" s="17"/>
      <c r="AT782" s="17"/>
      <c r="AU782" s="17"/>
      <c r="AV782" s="17"/>
      <c r="AW782" s="17"/>
      <c r="AX782" s="17"/>
      <c r="AY782" s="17"/>
      <c r="AZ782" s="17"/>
      <c r="BA782" s="17"/>
      <c r="BB782" s="17"/>
      <c r="BC782" s="17"/>
      <c r="BD782" s="17"/>
      <c r="BE782" s="17"/>
      <c r="BF782" s="17"/>
      <c r="BG782" s="17"/>
      <c r="BH782" s="17"/>
      <c r="BI782" s="17"/>
      <c r="BJ782" s="17"/>
      <c r="BK782" s="17"/>
      <c r="BL782" s="17"/>
      <c r="BM782" s="17"/>
      <c r="BN782" s="17"/>
      <c r="BO782" s="17"/>
      <c r="BP782" s="17"/>
      <c r="BQ782" s="17"/>
      <c r="BR782" s="17"/>
      <c r="BS782" s="17"/>
      <c r="BT782" s="17"/>
      <c r="BU782" s="17"/>
      <c r="BV782" s="17"/>
      <c r="BW782" s="17"/>
      <c r="BX782" s="17"/>
      <c r="BY782" s="17"/>
      <c r="BZ782" s="17"/>
      <c r="CA782" s="17"/>
      <c r="CB782" s="17"/>
      <c r="CC782" s="17"/>
      <c r="CD782" s="17"/>
      <c r="CE782" s="17"/>
      <c r="CF782" s="17"/>
      <c r="CG782" s="17"/>
      <c r="CH782" s="17"/>
      <c r="CI782" s="17"/>
      <c r="CJ782" s="17"/>
      <c r="CK782" s="17"/>
      <c r="CL782" s="17"/>
      <c r="CM782" s="17"/>
      <c r="CN782" s="17"/>
      <c r="CO782" s="17"/>
      <c r="CP782" s="17"/>
      <c r="CQ782" s="17"/>
      <c r="CR782" s="17"/>
      <c r="CS782" s="17"/>
      <c r="CT782" s="17"/>
      <c r="CU782" s="17"/>
      <c r="CV782" s="17"/>
      <c r="CW782" s="17"/>
      <c r="CX782" s="17"/>
      <c r="CY782" s="17"/>
      <c r="CZ782" s="17"/>
      <c r="DA782" s="17"/>
      <c r="DB782" s="17"/>
      <c r="DC782" s="17"/>
    </row>
    <row r="783" spans="8:107" ht="18" customHeight="1">
      <c r="H783" s="17"/>
      <c r="I783" s="171"/>
      <c r="J783" s="287"/>
      <c r="K783" s="287"/>
      <c r="L783" s="287"/>
      <c r="M783" s="287"/>
      <c r="N783" s="287"/>
      <c r="O783" s="82"/>
      <c r="P783" s="17"/>
      <c r="Q783" s="17"/>
      <c r="R783" s="134"/>
      <c r="S783" s="82"/>
      <c r="T783" s="82"/>
      <c r="U783" s="82"/>
      <c r="V783" s="82"/>
      <c r="W783" s="17"/>
      <c r="X783" s="17"/>
      <c r="Y783" s="17"/>
      <c r="Z783" s="17"/>
      <c r="AA783" s="17"/>
      <c r="AB783" s="17"/>
      <c r="AC783" s="17"/>
      <c r="AD783" s="17"/>
      <c r="AE783" s="17"/>
      <c r="AF783" s="17"/>
      <c r="AG783" s="17"/>
      <c r="AH783" s="17"/>
      <c r="AI783" s="17"/>
      <c r="AJ783" s="17"/>
      <c r="AK783" s="17"/>
      <c r="AL783" s="17"/>
      <c r="AM783" s="17"/>
      <c r="AN783" s="17"/>
      <c r="AO783" s="17"/>
      <c r="AP783" s="17"/>
      <c r="AQ783" s="17"/>
      <c r="AR783" s="17"/>
      <c r="AS783" s="17"/>
      <c r="AT783" s="17"/>
      <c r="AU783" s="17"/>
      <c r="AV783" s="17"/>
      <c r="AW783" s="17"/>
      <c r="AX783" s="17"/>
      <c r="AY783" s="17"/>
      <c r="AZ783" s="17"/>
      <c r="BA783" s="17"/>
      <c r="BB783" s="17"/>
      <c r="BC783" s="17"/>
      <c r="BD783" s="17"/>
      <c r="BE783" s="17"/>
      <c r="BF783" s="17"/>
      <c r="BG783" s="17"/>
      <c r="BH783" s="17"/>
      <c r="BI783" s="17"/>
      <c r="BJ783" s="17"/>
      <c r="BK783" s="17"/>
      <c r="BL783" s="17"/>
      <c r="BM783" s="17"/>
      <c r="BN783" s="17"/>
      <c r="BO783" s="17"/>
      <c r="BP783" s="17"/>
      <c r="BQ783" s="17"/>
      <c r="BR783" s="17"/>
      <c r="BS783" s="17"/>
      <c r="BT783" s="17"/>
      <c r="BU783" s="17"/>
      <c r="BV783" s="17"/>
      <c r="BW783" s="17"/>
      <c r="BX783" s="17"/>
      <c r="BY783" s="17"/>
      <c r="BZ783" s="17"/>
      <c r="CA783" s="17"/>
      <c r="CB783" s="17"/>
      <c r="CC783" s="17"/>
      <c r="CD783" s="17"/>
      <c r="CE783" s="17"/>
      <c r="CF783" s="17"/>
      <c r="CG783" s="17"/>
      <c r="CH783" s="17"/>
      <c r="CI783" s="17"/>
      <c r="CJ783" s="17"/>
      <c r="CK783" s="17"/>
      <c r="CL783" s="17"/>
      <c r="CM783" s="17"/>
      <c r="CN783" s="17"/>
      <c r="CO783" s="17"/>
      <c r="CP783" s="17"/>
      <c r="CQ783" s="17"/>
      <c r="CR783" s="17"/>
      <c r="CS783" s="17"/>
      <c r="CT783" s="17"/>
      <c r="CU783" s="17"/>
      <c r="CV783" s="17"/>
      <c r="CW783" s="17"/>
      <c r="CX783" s="17"/>
      <c r="CY783" s="17"/>
      <c r="CZ783" s="17"/>
      <c r="DA783" s="17"/>
      <c r="DB783" s="17"/>
      <c r="DC783" s="17"/>
    </row>
    <row r="784" spans="8:107" ht="18" customHeight="1">
      <c r="H784" s="17"/>
      <c r="I784" s="171"/>
      <c r="J784" s="287"/>
      <c r="K784" s="287"/>
      <c r="L784" s="287"/>
      <c r="M784" s="287"/>
      <c r="N784" s="287"/>
      <c r="O784" s="82"/>
      <c r="P784" s="17"/>
      <c r="Q784" s="17"/>
      <c r="R784" s="134"/>
      <c r="S784" s="82"/>
      <c r="T784" s="82"/>
      <c r="U784" s="82"/>
      <c r="V784" s="82"/>
      <c r="W784" s="17"/>
      <c r="X784" s="17"/>
      <c r="Y784" s="17"/>
      <c r="Z784" s="17"/>
      <c r="AA784" s="17"/>
      <c r="AB784" s="17"/>
      <c r="AC784" s="17"/>
      <c r="AD784" s="17"/>
      <c r="AE784" s="17"/>
      <c r="AF784" s="17"/>
      <c r="AG784" s="17"/>
      <c r="AH784" s="17"/>
      <c r="AI784" s="17"/>
      <c r="AJ784" s="17"/>
      <c r="AK784" s="17"/>
      <c r="AL784" s="17"/>
      <c r="AM784" s="17"/>
      <c r="AN784" s="17"/>
      <c r="AO784" s="17"/>
      <c r="AP784" s="17"/>
      <c r="AQ784" s="17"/>
      <c r="AR784" s="17"/>
      <c r="AS784" s="17"/>
      <c r="AT784" s="17"/>
      <c r="AU784" s="17"/>
      <c r="AV784" s="17"/>
      <c r="AW784" s="17"/>
      <c r="AX784" s="17"/>
      <c r="AY784" s="17"/>
      <c r="AZ784" s="17"/>
      <c r="BA784" s="17"/>
      <c r="BB784" s="17"/>
      <c r="BC784" s="17"/>
      <c r="BD784" s="17"/>
      <c r="BE784" s="17"/>
      <c r="BF784" s="17"/>
      <c r="BG784" s="17"/>
      <c r="BH784" s="17"/>
      <c r="BI784" s="17"/>
      <c r="BJ784" s="17"/>
      <c r="BK784" s="17"/>
      <c r="BL784" s="17"/>
      <c r="BM784" s="17"/>
      <c r="BN784" s="17"/>
      <c r="BO784" s="17"/>
      <c r="BP784" s="17"/>
      <c r="BQ784" s="17"/>
      <c r="BR784" s="17"/>
      <c r="BS784" s="17"/>
      <c r="BT784" s="17"/>
      <c r="BU784" s="17"/>
      <c r="BV784" s="17"/>
      <c r="BW784" s="17"/>
      <c r="BX784" s="17"/>
      <c r="BY784" s="17"/>
      <c r="BZ784" s="17"/>
      <c r="CA784" s="17"/>
      <c r="CB784" s="17"/>
      <c r="CC784" s="17"/>
      <c r="CD784" s="17"/>
      <c r="CE784" s="17"/>
      <c r="CF784" s="17"/>
      <c r="CG784" s="17"/>
      <c r="CH784" s="17"/>
      <c r="CI784" s="17"/>
      <c r="CJ784" s="17"/>
      <c r="CK784" s="17"/>
      <c r="CL784" s="17"/>
      <c r="CM784" s="17"/>
      <c r="CN784" s="17"/>
      <c r="CO784" s="17"/>
      <c r="CP784" s="17"/>
      <c r="CQ784" s="17"/>
      <c r="CR784" s="17"/>
      <c r="CS784" s="17"/>
      <c r="CT784" s="17"/>
      <c r="CU784" s="17"/>
      <c r="CV784" s="17"/>
      <c r="CW784" s="17"/>
      <c r="CX784" s="17"/>
      <c r="CY784" s="17"/>
      <c r="CZ784" s="17"/>
      <c r="DA784" s="17"/>
      <c r="DB784" s="17"/>
      <c r="DC784" s="17"/>
    </row>
    <row r="785" spans="8:107" ht="18" customHeight="1">
      <c r="H785" s="17"/>
      <c r="I785" s="171"/>
      <c r="J785" s="287"/>
      <c r="K785" s="287"/>
      <c r="L785" s="287"/>
      <c r="M785" s="287"/>
      <c r="N785" s="287"/>
      <c r="O785" s="82"/>
      <c r="P785" s="17"/>
      <c r="Q785" s="17"/>
      <c r="R785" s="134"/>
      <c r="S785" s="82"/>
      <c r="T785" s="82"/>
      <c r="U785" s="82"/>
      <c r="V785" s="82"/>
      <c r="W785" s="17"/>
      <c r="X785" s="17"/>
      <c r="Y785" s="17"/>
      <c r="Z785" s="17"/>
      <c r="AA785" s="17"/>
      <c r="AB785" s="17"/>
      <c r="AC785" s="17"/>
      <c r="AD785" s="17"/>
      <c r="AE785" s="17"/>
      <c r="AF785" s="17"/>
      <c r="AG785" s="17"/>
      <c r="AH785" s="17"/>
      <c r="AI785" s="17"/>
      <c r="AJ785" s="17"/>
      <c r="AK785" s="17"/>
      <c r="AL785" s="17"/>
      <c r="AM785" s="17"/>
      <c r="AN785" s="17"/>
      <c r="AO785" s="17"/>
      <c r="AP785" s="17"/>
      <c r="AQ785" s="17"/>
      <c r="AR785" s="17"/>
      <c r="AS785" s="17"/>
      <c r="AT785" s="17"/>
      <c r="AU785" s="17"/>
      <c r="AV785" s="17"/>
      <c r="AW785" s="17"/>
      <c r="AX785" s="17"/>
      <c r="AY785" s="17"/>
      <c r="AZ785" s="17"/>
      <c r="BA785" s="17"/>
      <c r="BB785" s="17"/>
      <c r="BC785" s="17"/>
      <c r="BD785" s="17"/>
      <c r="BE785" s="17"/>
      <c r="BF785" s="17"/>
      <c r="BG785" s="17"/>
      <c r="BH785" s="17"/>
      <c r="BI785" s="17"/>
      <c r="BJ785" s="17"/>
      <c r="BK785" s="17"/>
      <c r="BL785" s="17"/>
      <c r="BM785" s="17"/>
      <c r="BN785" s="17"/>
      <c r="BO785" s="17"/>
      <c r="BP785" s="17"/>
      <c r="BQ785" s="17"/>
      <c r="BR785" s="17"/>
      <c r="BS785" s="17"/>
      <c r="BT785" s="17"/>
      <c r="BU785" s="17"/>
      <c r="BV785" s="17"/>
      <c r="BW785" s="17"/>
      <c r="BX785" s="17"/>
      <c r="BY785" s="17"/>
      <c r="BZ785" s="17"/>
      <c r="CA785" s="17"/>
      <c r="CB785" s="17"/>
      <c r="CC785" s="17"/>
      <c r="CD785" s="17"/>
      <c r="CE785" s="17"/>
      <c r="CF785" s="17"/>
      <c r="CG785" s="17"/>
      <c r="CH785" s="17"/>
      <c r="CI785" s="17"/>
      <c r="CJ785" s="17"/>
      <c r="CK785" s="17"/>
      <c r="CL785" s="17"/>
      <c r="CM785" s="17"/>
      <c r="CN785" s="17"/>
      <c r="CO785" s="17"/>
      <c r="CP785" s="17"/>
      <c r="CQ785" s="17"/>
      <c r="CR785" s="17"/>
      <c r="CS785" s="17"/>
      <c r="CT785" s="17"/>
      <c r="CU785" s="17"/>
      <c r="CV785" s="17"/>
      <c r="CW785" s="17"/>
      <c r="CX785" s="17"/>
      <c r="CY785" s="17"/>
      <c r="CZ785" s="17"/>
      <c r="DA785" s="17"/>
      <c r="DB785" s="17"/>
      <c r="DC785" s="17"/>
    </row>
    <row r="786" spans="8:107" ht="18" customHeight="1">
      <c r="H786" s="17"/>
      <c r="I786" s="171"/>
      <c r="J786" s="287"/>
      <c r="K786" s="287"/>
      <c r="L786" s="287"/>
      <c r="M786" s="287"/>
      <c r="N786" s="287"/>
      <c r="O786" s="82"/>
      <c r="P786" s="17"/>
      <c r="Q786" s="17"/>
      <c r="R786" s="134"/>
      <c r="S786" s="82"/>
      <c r="T786" s="82"/>
      <c r="U786" s="82"/>
      <c r="V786" s="82"/>
      <c r="W786" s="17"/>
      <c r="X786" s="17"/>
      <c r="Y786" s="17"/>
      <c r="Z786" s="17"/>
      <c r="AA786" s="17"/>
      <c r="AB786" s="17"/>
      <c r="AC786" s="17"/>
      <c r="AD786" s="17"/>
      <c r="AE786" s="17"/>
      <c r="AF786" s="17"/>
      <c r="AG786" s="17"/>
      <c r="AH786" s="17"/>
      <c r="AI786" s="17"/>
      <c r="AJ786" s="17"/>
      <c r="AK786" s="17"/>
      <c r="AL786" s="17"/>
      <c r="AM786" s="17"/>
      <c r="AN786" s="17"/>
      <c r="AO786" s="17"/>
      <c r="AP786" s="17"/>
      <c r="AQ786" s="17"/>
      <c r="AR786" s="17"/>
      <c r="AS786" s="17"/>
      <c r="AT786" s="17"/>
      <c r="AU786" s="17"/>
      <c r="AV786" s="17"/>
      <c r="AW786" s="17"/>
      <c r="AX786" s="17"/>
      <c r="AY786" s="17"/>
      <c r="AZ786" s="17"/>
      <c r="BA786" s="17"/>
      <c r="BB786" s="17"/>
      <c r="BC786" s="17"/>
      <c r="BD786" s="17"/>
      <c r="BE786" s="17"/>
      <c r="BF786" s="17"/>
      <c r="BG786" s="17"/>
      <c r="BH786" s="17"/>
      <c r="BI786" s="17"/>
      <c r="BJ786" s="17"/>
      <c r="BK786" s="17"/>
      <c r="BL786" s="17"/>
      <c r="BM786" s="17"/>
      <c r="BN786" s="17"/>
      <c r="BO786" s="17"/>
      <c r="BP786" s="17"/>
      <c r="BQ786" s="17"/>
      <c r="BR786" s="17"/>
      <c r="BS786" s="17"/>
      <c r="BT786" s="17"/>
      <c r="BU786" s="17"/>
      <c r="BV786" s="17"/>
      <c r="BW786" s="17"/>
      <c r="BX786" s="17"/>
      <c r="BY786" s="17"/>
      <c r="BZ786" s="17"/>
      <c r="CA786" s="17"/>
      <c r="CB786" s="17"/>
      <c r="CC786" s="17"/>
      <c r="CD786" s="17"/>
      <c r="CE786" s="17"/>
      <c r="CF786" s="17"/>
      <c r="CG786" s="17"/>
      <c r="CH786" s="17"/>
      <c r="CI786" s="17"/>
      <c r="CJ786" s="17"/>
      <c r="CK786" s="17"/>
      <c r="CL786" s="17"/>
      <c r="CM786" s="17"/>
      <c r="CN786" s="17"/>
      <c r="CO786" s="17"/>
      <c r="CP786" s="17"/>
      <c r="CQ786" s="17"/>
      <c r="CR786" s="17"/>
      <c r="CS786" s="17"/>
      <c r="CT786" s="17"/>
      <c r="CU786" s="17"/>
      <c r="CV786" s="17"/>
      <c r="CW786" s="17"/>
      <c r="CX786" s="17"/>
      <c r="CY786" s="17"/>
      <c r="CZ786" s="17"/>
      <c r="DA786" s="17"/>
      <c r="DB786" s="17"/>
      <c r="DC786" s="17"/>
    </row>
    <row r="787" spans="8:107" ht="18" customHeight="1">
      <c r="H787" s="17"/>
      <c r="I787" s="171"/>
      <c r="J787" s="287"/>
      <c r="K787" s="287"/>
      <c r="L787" s="287"/>
      <c r="M787" s="287"/>
      <c r="N787" s="287"/>
      <c r="O787" s="82"/>
      <c r="P787" s="17"/>
      <c r="Q787" s="17"/>
      <c r="R787" s="134"/>
      <c r="S787" s="82"/>
      <c r="T787" s="82"/>
      <c r="U787" s="82"/>
      <c r="V787" s="82"/>
      <c r="W787" s="17"/>
      <c r="X787" s="17"/>
      <c r="Y787" s="17"/>
      <c r="Z787" s="17"/>
      <c r="AA787" s="17"/>
      <c r="AB787" s="17"/>
      <c r="AC787" s="17"/>
      <c r="AD787" s="17"/>
      <c r="AE787" s="17"/>
      <c r="AF787" s="17"/>
      <c r="AG787" s="17"/>
      <c r="AH787" s="17"/>
      <c r="AI787" s="17"/>
      <c r="AJ787" s="17"/>
      <c r="AK787" s="17"/>
      <c r="AL787" s="17"/>
      <c r="AM787" s="17"/>
      <c r="AN787" s="17"/>
      <c r="AO787" s="17"/>
      <c r="AP787" s="17"/>
      <c r="AQ787" s="17"/>
      <c r="AR787" s="17"/>
      <c r="AS787" s="17"/>
      <c r="AT787" s="17"/>
      <c r="AU787" s="17"/>
      <c r="AV787" s="17"/>
      <c r="AW787" s="17"/>
      <c r="AX787" s="17"/>
      <c r="AY787" s="17"/>
      <c r="AZ787" s="17"/>
      <c r="BA787" s="17"/>
      <c r="BB787" s="17"/>
      <c r="BC787" s="17"/>
      <c r="BD787" s="17"/>
      <c r="BE787" s="17"/>
      <c r="BF787" s="17"/>
      <c r="BG787" s="17"/>
      <c r="BH787" s="17"/>
      <c r="BI787" s="17"/>
      <c r="BJ787" s="17"/>
      <c r="BK787" s="17"/>
      <c r="BL787" s="17"/>
      <c r="BM787" s="17"/>
      <c r="BN787" s="17"/>
      <c r="BO787" s="17"/>
      <c r="BP787" s="17"/>
      <c r="BQ787" s="17"/>
      <c r="BR787" s="17"/>
      <c r="BS787" s="17"/>
      <c r="BT787" s="17"/>
      <c r="BU787" s="17"/>
      <c r="BV787" s="17"/>
      <c r="BW787" s="17"/>
      <c r="BX787" s="17"/>
      <c r="BY787" s="17"/>
      <c r="BZ787" s="17"/>
      <c r="CA787" s="17"/>
      <c r="CB787" s="17"/>
      <c r="CC787" s="17"/>
      <c r="CD787" s="17"/>
      <c r="CE787" s="17"/>
      <c r="CF787" s="17"/>
      <c r="CG787" s="17"/>
      <c r="CH787" s="17"/>
      <c r="CI787" s="17"/>
      <c r="CJ787" s="17"/>
      <c r="CK787" s="17"/>
      <c r="CL787" s="17"/>
      <c r="CM787" s="17"/>
      <c r="CN787" s="17"/>
      <c r="CO787" s="17"/>
      <c r="CP787" s="17"/>
      <c r="CQ787" s="17"/>
      <c r="CR787" s="17"/>
      <c r="CS787" s="17"/>
      <c r="CT787" s="17"/>
      <c r="CU787" s="17"/>
      <c r="CV787" s="17"/>
      <c r="CW787" s="17"/>
      <c r="CX787" s="17"/>
      <c r="CY787" s="17"/>
      <c r="CZ787" s="17"/>
      <c r="DA787" s="17"/>
      <c r="DB787" s="17"/>
      <c r="DC787" s="17"/>
    </row>
    <row r="788" spans="8:107" ht="18" customHeight="1">
      <c r="H788" s="17"/>
      <c r="I788" s="171"/>
      <c r="J788" s="287"/>
      <c r="K788" s="287"/>
      <c r="L788" s="287"/>
      <c r="M788" s="287"/>
      <c r="N788" s="287"/>
      <c r="O788" s="82"/>
      <c r="P788" s="17"/>
      <c r="Q788" s="17"/>
      <c r="R788" s="134"/>
      <c r="S788" s="82"/>
      <c r="T788" s="82"/>
      <c r="U788" s="82"/>
      <c r="V788" s="82"/>
      <c r="W788" s="17"/>
      <c r="X788" s="17"/>
      <c r="Y788" s="17"/>
      <c r="Z788" s="17"/>
      <c r="AA788" s="17"/>
      <c r="AB788" s="17"/>
      <c r="AC788" s="17"/>
      <c r="AD788" s="17"/>
      <c r="AE788" s="17"/>
      <c r="AF788" s="17"/>
      <c r="AG788" s="17"/>
      <c r="AH788" s="17"/>
      <c r="AI788" s="17"/>
      <c r="AJ788" s="17"/>
      <c r="AK788" s="17"/>
      <c r="AL788" s="17"/>
      <c r="AM788" s="17"/>
      <c r="AN788" s="17"/>
      <c r="AO788" s="17"/>
      <c r="AP788" s="17"/>
      <c r="AQ788" s="17"/>
      <c r="AR788" s="17"/>
      <c r="AS788" s="17"/>
      <c r="AT788" s="17"/>
      <c r="AU788" s="17"/>
      <c r="AV788" s="17"/>
      <c r="AW788" s="17"/>
      <c r="AX788" s="17"/>
      <c r="AY788" s="17"/>
      <c r="AZ788" s="17"/>
      <c r="BA788" s="17"/>
      <c r="BB788" s="17"/>
      <c r="BC788" s="17"/>
      <c r="BD788" s="17"/>
      <c r="BE788" s="17"/>
      <c r="BF788" s="17"/>
      <c r="BG788" s="17"/>
      <c r="BH788" s="17"/>
      <c r="BI788" s="17"/>
      <c r="BJ788" s="17"/>
      <c r="BK788" s="17"/>
      <c r="BL788" s="17"/>
      <c r="BM788" s="17"/>
      <c r="BN788" s="17"/>
      <c r="BO788" s="17"/>
      <c r="BP788" s="17"/>
      <c r="BQ788" s="17"/>
      <c r="BR788" s="17"/>
      <c r="BS788" s="17"/>
      <c r="BT788" s="17"/>
      <c r="BU788" s="17"/>
      <c r="BV788" s="17"/>
      <c r="BW788" s="17"/>
      <c r="BX788" s="17"/>
      <c r="BY788" s="17"/>
      <c r="BZ788" s="17"/>
      <c r="CA788" s="17"/>
      <c r="CB788" s="17"/>
      <c r="CC788" s="17"/>
      <c r="CD788" s="17"/>
      <c r="CE788" s="17"/>
      <c r="CF788" s="17"/>
      <c r="CG788" s="17"/>
      <c r="CH788" s="17"/>
      <c r="CI788" s="17"/>
      <c r="CJ788" s="17"/>
      <c r="CK788" s="17"/>
      <c r="CL788" s="17"/>
      <c r="CM788" s="17"/>
      <c r="CN788" s="17"/>
      <c r="CO788" s="17"/>
      <c r="CP788" s="17"/>
      <c r="CQ788" s="17"/>
      <c r="CR788" s="17"/>
      <c r="CS788" s="17"/>
      <c r="CT788" s="17"/>
      <c r="CU788" s="17"/>
      <c r="CV788" s="17"/>
      <c r="CW788" s="17"/>
      <c r="CX788" s="17"/>
      <c r="CY788" s="17"/>
      <c r="CZ788" s="17"/>
      <c r="DA788" s="17"/>
      <c r="DB788" s="17"/>
      <c r="DC788" s="17"/>
    </row>
    <row r="789" spans="8:107" ht="18" customHeight="1">
      <c r="H789" s="17"/>
      <c r="I789" s="171"/>
      <c r="J789" s="287"/>
      <c r="K789" s="287"/>
      <c r="L789" s="287"/>
      <c r="M789" s="287"/>
      <c r="N789" s="287"/>
      <c r="O789" s="82"/>
      <c r="P789" s="17"/>
      <c r="Q789" s="17"/>
      <c r="R789" s="134"/>
      <c r="S789" s="82"/>
      <c r="T789" s="82"/>
      <c r="U789" s="82"/>
      <c r="V789" s="82"/>
      <c r="W789" s="17"/>
      <c r="X789" s="17"/>
      <c r="Y789" s="17"/>
      <c r="Z789" s="17"/>
      <c r="AA789" s="17"/>
      <c r="AB789" s="17"/>
      <c r="AC789" s="17"/>
      <c r="AD789" s="17"/>
      <c r="AE789" s="17"/>
      <c r="AF789" s="17"/>
      <c r="AG789" s="17"/>
      <c r="AH789" s="17"/>
      <c r="AI789" s="17"/>
      <c r="AJ789" s="17"/>
      <c r="AK789" s="17"/>
      <c r="AL789" s="17"/>
      <c r="AM789" s="17"/>
      <c r="AN789" s="17"/>
      <c r="AO789" s="17"/>
      <c r="AP789" s="17"/>
      <c r="AQ789" s="17"/>
      <c r="AR789" s="17"/>
      <c r="AS789" s="17"/>
      <c r="AT789" s="17"/>
      <c r="AU789" s="17"/>
      <c r="AV789" s="17"/>
      <c r="AW789" s="17"/>
      <c r="AX789" s="17"/>
      <c r="AY789" s="17"/>
      <c r="AZ789" s="17"/>
      <c r="BA789" s="17"/>
      <c r="BB789" s="17"/>
      <c r="BC789" s="17"/>
      <c r="BD789" s="17"/>
      <c r="BE789" s="17"/>
      <c r="BF789" s="17"/>
      <c r="BG789" s="17"/>
      <c r="BH789" s="17"/>
      <c r="BI789" s="17"/>
      <c r="BJ789" s="17"/>
      <c r="BK789" s="17"/>
      <c r="BL789" s="17"/>
      <c r="BM789" s="17"/>
      <c r="BN789" s="17"/>
      <c r="BO789" s="17"/>
      <c r="BP789" s="17"/>
      <c r="BQ789" s="17"/>
      <c r="BR789" s="17"/>
      <c r="BS789" s="17"/>
      <c r="BT789" s="17"/>
      <c r="BU789" s="17"/>
      <c r="BV789" s="17"/>
      <c r="BW789" s="17"/>
      <c r="BX789" s="17"/>
      <c r="BY789" s="17"/>
      <c r="BZ789" s="17"/>
      <c r="CA789" s="17"/>
      <c r="CB789" s="17"/>
      <c r="CC789" s="17"/>
      <c r="CD789" s="17"/>
      <c r="CE789" s="17"/>
      <c r="CF789" s="17"/>
      <c r="CG789" s="17"/>
      <c r="CH789" s="17"/>
      <c r="CI789" s="17"/>
      <c r="CJ789" s="17"/>
      <c r="CK789" s="17"/>
      <c r="CL789" s="17"/>
      <c r="CM789" s="17"/>
      <c r="CN789" s="17"/>
      <c r="CO789" s="17"/>
      <c r="CP789" s="17"/>
      <c r="CQ789" s="17"/>
      <c r="CR789" s="17"/>
      <c r="CS789" s="17"/>
      <c r="CT789" s="17"/>
      <c r="CU789" s="17"/>
      <c r="CV789" s="17"/>
      <c r="CW789" s="17"/>
      <c r="CX789" s="17"/>
      <c r="CY789" s="17"/>
      <c r="CZ789" s="17"/>
      <c r="DA789" s="17"/>
      <c r="DB789" s="17"/>
      <c r="DC789" s="17"/>
    </row>
    <row r="790" spans="8:107" ht="18" customHeight="1">
      <c r="H790" s="17"/>
      <c r="I790" s="171"/>
      <c r="J790" s="287"/>
      <c r="K790" s="287"/>
      <c r="L790" s="287"/>
      <c r="M790" s="287"/>
      <c r="N790" s="287"/>
      <c r="O790" s="82"/>
      <c r="P790" s="17"/>
      <c r="Q790" s="17"/>
      <c r="R790" s="134"/>
      <c r="S790" s="82"/>
      <c r="T790" s="82"/>
      <c r="U790" s="82"/>
      <c r="V790" s="82"/>
      <c r="W790" s="17"/>
      <c r="X790" s="17"/>
      <c r="Y790" s="17"/>
      <c r="Z790" s="17"/>
      <c r="AA790" s="17"/>
      <c r="AB790" s="17"/>
      <c r="AC790" s="17"/>
      <c r="AD790" s="17"/>
      <c r="AE790" s="17"/>
      <c r="AF790" s="17"/>
      <c r="AG790" s="17"/>
      <c r="AH790" s="17"/>
      <c r="AI790" s="17"/>
      <c r="AJ790" s="17"/>
      <c r="AK790" s="17"/>
      <c r="AL790" s="17"/>
      <c r="AM790" s="17"/>
      <c r="AN790" s="17"/>
      <c r="AO790" s="17"/>
      <c r="AP790" s="17"/>
      <c r="AQ790" s="17"/>
      <c r="AR790" s="17"/>
      <c r="AS790" s="17"/>
      <c r="AT790" s="17"/>
      <c r="AU790" s="17"/>
      <c r="AV790" s="17"/>
      <c r="AW790" s="17"/>
      <c r="AX790" s="17"/>
      <c r="AY790" s="17"/>
      <c r="AZ790" s="17"/>
      <c r="BA790" s="17"/>
      <c r="BB790" s="17"/>
      <c r="BC790" s="17"/>
      <c r="BD790" s="17"/>
      <c r="BE790" s="17"/>
      <c r="BF790" s="17"/>
      <c r="BG790" s="17"/>
      <c r="BH790" s="17"/>
      <c r="BI790" s="17"/>
      <c r="BJ790" s="17"/>
      <c r="BK790" s="17"/>
      <c r="BL790" s="17"/>
      <c r="BM790" s="17"/>
      <c r="BN790" s="17"/>
      <c r="BO790" s="17"/>
      <c r="BP790" s="17"/>
      <c r="BQ790" s="17"/>
      <c r="BR790" s="17"/>
      <c r="BS790" s="17"/>
      <c r="BT790" s="17"/>
      <c r="BU790" s="17"/>
      <c r="BV790" s="17"/>
      <c r="BW790" s="17"/>
      <c r="BX790" s="17"/>
      <c r="BY790" s="17"/>
      <c r="BZ790" s="17"/>
      <c r="CA790" s="17"/>
      <c r="CB790" s="17"/>
      <c r="CC790" s="17"/>
      <c r="CD790" s="17"/>
      <c r="CE790" s="17"/>
      <c r="CF790" s="17"/>
      <c r="CG790" s="17"/>
      <c r="CH790" s="17"/>
      <c r="CI790" s="17"/>
      <c r="CJ790" s="17"/>
      <c r="CK790" s="17"/>
      <c r="CL790" s="17"/>
      <c r="CM790" s="17"/>
      <c r="CN790" s="17"/>
      <c r="CO790" s="17"/>
      <c r="CP790" s="17"/>
      <c r="CQ790" s="17"/>
      <c r="CR790" s="17"/>
      <c r="CS790" s="17"/>
      <c r="CT790" s="17"/>
      <c r="CU790" s="17"/>
      <c r="CV790" s="17"/>
      <c r="CW790" s="17"/>
      <c r="CX790" s="17"/>
      <c r="CY790" s="17"/>
      <c r="CZ790" s="17"/>
      <c r="DA790" s="17"/>
      <c r="DB790" s="17"/>
      <c r="DC790" s="17"/>
    </row>
    <row r="791" spans="8:107" ht="18" customHeight="1">
      <c r="H791" s="17"/>
      <c r="I791" s="171"/>
      <c r="J791" s="287"/>
      <c r="K791" s="287"/>
      <c r="L791" s="287"/>
      <c r="M791" s="287"/>
      <c r="N791" s="287"/>
      <c r="O791" s="82"/>
      <c r="P791" s="17"/>
      <c r="Q791" s="17"/>
      <c r="R791" s="134"/>
      <c r="S791" s="82"/>
      <c r="T791" s="82"/>
      <c r="U791" s="82"/>
      <c r="V791" s="82"/>
      <c r="W791" s="17"/>
      <c r="X791" s="17"/>
      <c r="Y791" s="17"/>
      <c r="Z791" s="17"/>
      <c r="AA791" s="17"/>
      <c r="AB791" s="17"/>
      <c r="AC791" s="17"/>
      <c r="AD791" s="17"/>
      <c r="AE791" s="17"/>
      <c r="AF791" s="17"/>
      <c r="AG791" s="17"/>
      <c r="AH791" s="17"/>
      <c r="AI791" s="17"/>
      <c r="AJ791" s="17"/>
      <c r="AK791" s="17"/>
      <c r="AL791" s="17"/>
      <c r="AM791" s="17"/>
      <c r="AN791" s="17"/>
      <c r="AO791" s="17"/>
      <c r="AP791" s="17"/>
      <c r="AQ791" s="17"/>
      <c r="AR791" s="17"/>
      <c r="AS791" s="17"/>
      <c r="AT791" s="17"/>
      <c r="AU791" s="17"/>
      <c r="AV791" s="17"/>
      <c r="AW791" s="17"/>
      <c r="AX791" s="17"/>
      <c r="AY791" s="17"/>
      <c r="AZ791" s="17"/>
      <c r="BA791" s="17"/>
      <c r="BB791" s="17"/>
      <c r="BC791" s="17"/>
      <c r="BD791" s="17"/>
      <c r="BE791" s="17"/>
      <c r="BF791" s="17"/>
      <c r="BG791" s="17"/>
      <c r="BH791" s="17"/>
      <c r="BI791" s="17"/>
      <c r="BJ791" s="17"/>
      <c r="BK791" s="17"/>
      <c r="BL791" s="17"/>
      <c r="BM791" s="17"/>
      <c r="BN791" s="17"/>
      <c r="BO791" s="17"/>
      <c r="BP791" s="17"/>
      <c r="BQ791" s="17"/>
      <c r="BR791" s="17"/>
      <c r="BS791" s="17"/>
      <c r="BT791" s="17"/>
      <c r="BU791" s="17"/>
      <c r="BV791" s="17"/>
      <c r="BW791" s="17"/>
      <c r="BX791" s="17"/>
      <c r="BY791" s="17"/>
      <c r="BZ791" s="17"/>
      <c r="CA791" s="17"/>
      <c r="CB791" s="17"/>
      <c r="CC791" s="17"/>
      <c r="CD791" s="17"/>
      <c r="CE791" s="17"/>
      <c r="CF791" s="17"/>
      <c r="CG791" s="17"/>
      <c r="CH791" s="17"/>
      <c r="CI791" s="17"/>
      <c r="CJ791" s="17"/>
      <c r="CK791" s="17"/>
      <c r="CL791" s="17"/>
      <c r="CM791" s="17"/>
      <c r="CN791" s="17"/>
      <c r="CO791" s="17"/>
      <c r="CP791" s="17"/>
      <c r="CQ791" s="17"/>
      <c r="CR791" s="17"/>
      <c r="CS791" s="17"/>
      <c r="CT791" s="17"/>
      <c r="CU791" s="17"/>
      <c r="CV791" s="17"/>
      <c r="CW791" s="17"/>
      <c r="CX791" s="17"/>
      <c r="CY791" s="17"/>
      <c r="CZ791" s="17"/>
      <c r="DA791" s="17"/>
      <c r="DB791" s="17"/>
      <c r="DC791" s="17"/>
    </row>
    <row r="792" spans="8:107" ht="18" customHeight="1">
      <c r="H792" s="17"/>
      <c r="I792" s="171"/>
      <c r="J792" s="287"/>
      <c r="K792" s="287"/>
      <c r="L792" s="287"/>
      <c r="M792" s="287"/>
      <c r="N792" s="287"/>
      <c r="O792" s="82"/>
      <c r="P792" s="17"/>
      <c r="Q792" s="17"/>
      <c r="R792" s="134"/>
      <c r="S792" s="82"/>
      <c r="T792" s="82"/>
      <c r="U792" s="82"/>
      <c r="V792" s="82"/>
      <c r="W792" s="17"/>
      <c r="X792" s="17"/>
      <c r="Y792" s="17"/>
      <c r="Z792" s="17"/>
      <c r="AA792" s="17"/>
      <c r="AB792" s="17"/>
      <c r="AC792" s="17"/>
      <c r="AD792" s="17"/>
      <c r="AE792" s="17"/>
      <c r="AF792" s="17"/>
      <c r="AG792" s="17"/>
      <c r="AH792" s="17"/>
      <c r="AI792" s="17"/>
      <c r="AJ792" s="17"/>
      <c r="AK792" s="17"/>
      <c r="AL792" s="17"/>
      <c r="AM792" s="17"/>
      <c r="AN792" s="17"/>
      <c r="AO792" s="17"/>
      <c r="AP792" s="17"/>
      <c r="AQ792" s="17"/>
      <c r="AR792" s="17"/>
      <c r="AS792" s="17"/>
      <c r="AT792" s="17"/>
      <c r="AU792" s="17"/>
      <c r="AV792" s="17"/>
      <c r="AW792" s="17"/>
      <c r="AX792" s="17"/>
      <c r="AY792" s="17"/>
      <c r="AZ792" s="17"/>
      <c r="BA792" s="17"/>
      <c r="BB792" s="17"/>
      <c r="BC792" s="17"/>
      <c r="BD792" s="17"/>
      <c r="BE792" s="17"/>
      <c r="BF792" s="17"/>
      <c r="BG792" s="17"/>
      <c r="BH792" s="17"/>
      <c r="BI792" s="17"/>
      <c r="BJ792" s="17"/>
      <c r="BK792" s="17"/>
      <c r="BL792" s="17"/>
      <c r="BM792" s="17"/>
      <c r="BN792" s="17"/>
      <c r="BO792" s="17"/>
      <c r="BP792" s="17"/>
      <c r="BQ792" s="17"/>
      <c r="BR792" s="17"/>
      <c r="BS792" s="17"/>
      <c r="BT792" s="17"/>
      <c r="BU792" s="17"/>
      <c r="BV792" s="17"/>
      <c r="BW792" s="17"/>
      <c r="BX792" s="17"/>
      <c r="BY792" s="17"/>
      <c r="BZ792" s="17"/>
      <c r="CA792" s="17"/>
      <c r="CB792" s="17"/>
      <c r="CC792" s="17"/>
      <c r="CD792" s="17"/>
      <c r="CE792" s="17"/>
      <c r="CF792" s="17"/>
      <c r="CG792" s="17"/>
      <c r="CH792" s="17"/>
      <c r="CI792" s="17"/>
      <c r="CJ792" s="17"/>
      <c r="CK792" s="17"/>
      <c r="CL792" s="17"/>
      <c r="CM792" s="17"/>
      <c r="CN792" s="17"/>
      <c r="CO792" s="17"/>
      <c r="CP792" s="17"/>
      <c r="CQ792" s="17"/>
      <c r="CR792" s="17"/>
      <c r="CS792" s="17"/>
      <c r="CT792" s="17"/>
      <c r="CU792" s="17"/>
      <c r="CV792" s="17"/>
      <c r="CW792" s="17"/>
      <c r="CX792" s="17"/>
      <c r="CY792" s="17"/>
      <c r="CZ792" s="17"/>
      <c r="DA792" s="17"/>
      <c r="DB792" s="17"/>
      <c r="DC792" s="17"/>
    </row>
    <row r="793" spans="8:107" ht="18" customHeight="1">
      <c r="H793" s="17"/>
      <c r="I793" s="171"/>
      <c r="J793" s="287"/>
      <c r="K793" s="287"/>
      <c r="L793" s="287"/>
      <c r="M793" s="287"/>
      <c r="N793" s="287"/>
      <c r="O793" s="82"/>
      <c r="P793" s="17"/>
      <c r="Q793" s="17"/>
      <c r="R793" s="134"/>
      <c r="S793" s="82"/>
      <c r="T793" s="82"/>
      <c r="U793" s="82"/>
      <c r="V793" s="82"/>
      <c r="W793" s="17"/>
      <c r="X793" s="17"/>
      <c r="Y793" s="17"/>
      <c r="Z793" s="17"/>
      <c r="AA793" s="17"/>
      <c r="AB793" s="17"/>
      <c r="AC793" s="17"/>
      <c r="AD793" s="17"/>
      <c r="AE793" s="17"/>
      <c r="AF793" s="17"/>
      <c r="AG793" s="17"/>
      <c r="AH793" s="17"/>
      <c r="AI793" s="17"/>
      <c r="AJ793" s="17"/>
      <c r="AK793" s="17"/>
      <c r="AL793" s="17"/>
      <c r="AM793" s="17"/>
      <c r="AN793" s="17"/>
      <c r="AO793" s="17"/>
      <c r="AP793" s="17"/>
      <c r="AQ793" s="17"/>
      <c r="AR793" s="17"/>
      <c r="AS793" s="17"/>
      <c r="AT793" s="17"/>
      <c r="AU793" s="17"/>
      <c r="AV793" s="17"/>
      <c r="AW793" s="17"/>
      <c r="AX793" s="17"/>
      <c r="AY793" s="17"/>
      <c r="AZ793" s="17"/>
      <c r="BA793" s="17"/>
      <c r="BB793" s="17"/>
      <c r="BC793" s="17"/>
      <c r="BD793" s="17"/>
      <c r="BE793" s="17"/>
      <c r="BF793" s="17"/>
      <c r="BG793" s="17"/>
      <c r="BH793" s="17"/>
      <c r="BI793" s="17"/>
      <c r="BJ793" s="17"/>
      <c r="BK793" s="17"/>
      <c r="BL793" s="17"/>
      <c r="BM793" s="17"/>
      <c r="BN793" s="17"/>
      <c r="BO793" s="17"/>
      <c r="BP793" s="17"/>
      <c r="BQ793" s="17"/>
      <c r="BR793" s="17"/>
      <c r="BS793" s="17"/>
      <c r="BT793" s="17"/>
      <c r="BU793" s="17"/>
      <c r="BV793" s="17"/>
      <c r="BW793" s="17"/>
      <c r="BX793" s="17"/>
      <c r="BY793" s="17"/>
      <c r="BZ793" s="17"/>
      <c r="CA793" s="17"/>
      <c r="CB793" s="17"/>
      <c r="CC793" s="17"/>
      <c r="CD793" s="17"/>
      <c r="CE793" s="17"/>
      <c r="CF793" s="17"/>
      <c r="CG793" s="17"/>
      <c r="CH793" s="17"/>
      <c r="CI793" s="17"/>
      <c r="CJ793" s="17"/>
      <c r="CK793" s="17"/>
      <c r="CL793" s="17"/>
      <c r="CM793" s="17"/>
      <c r="CN793" s="17"/>
      <c r="CO793" s="17"/>
      <c r="CP793" s="17"/>
      <c r="CQ793" s="17"/>
      <c r="CR793" s="17"/>
      <c r="CS793" s="17"/>
      <c r="CT793" s="17"/>
      <c r="CU793" s="17"/>
      <c r="CV793" s="17"/>
      <c r="CW793" s="17"/>
      <c r="CX793" s="17"/>
      <c r="CY793" s="17"/>
      <c r="CZ793" s="17"/>
      <c r="DA793" s="17"/>
      <c r="DB793" s="17"/>
      <c r="DC793" s="17"/>
    </row>
    <row r="794" spans="8:107" ht="18" customHeight="1">
      <c r="H794" s="17"/>
      <c r="I794" s="171"/>
      <c r="J794" s="287"/>
      <c r="K794" s="287"/>
      <c r="L794" s="287"/>
      <c r="M794" s="287"/>
      <c r="N794" s="287"/>
      <c r="O794" s="82"/>
      <c r="P794" s="17"/>
      <c r="Q794" s="17"/>
      <c r="R794" s="134"/>
      <c r="S794" s="82"/>
      <c r="T794" s="82"/>
      <c r="U794" s="82"/>
      <c r="V794" s="82"/>
      <c r="W794" s="17"/>
      <c r="X794" s="17"/>
      <c r="Y794" s="17"/>
      <c r="Z794" s="17"/>
      <c r="AA794" s="17"/>
      <c r="AB794" s="17"/>
      <c r="AC794" s="17"/>
      <c r="AD794" s="17"/>
      <c r="AE794" s="17"/>
      <c r="AF794" s="17"/>
      <c r="AG794" s="17"/>
      <c r="AH794" s="17"/>
      <c r="AI794" s="17"/>
      <c r="AJ794" s="17"/>
      <c r="AK794" s="17"/>
      <c r="AL794" s="17"/>
      <c r="AM794" s="17"/>
      <c r="AN794" s="17"/>
      <c r="AO794" s="17"/>
      <c r="AP794" s="17"/>
      <c r="AQ794" s="17"/>
      <c r="AR794" s="17"/>
      <c r="AS794" s="17"/>
      <c r="AT794" s="17"/>
      <c r="AU794" s="17"/>
      <c r="AV794" s="17"/>
      <c r="AW794" s="17"/>
      <c r="AX794" s="17"/>
      <c r="AY794" s="17"/>
      <c r="AZ794" s="17"/>
      <c r="BA794" s="17"/>
      <c r="BB794" s="17"/>
      <c r="BC794" s="17"/>
      <c r="BD794" s="17"/>
      <c r="BE794" s="17"/>
      <c r="BF794" s="17"/>
      <c r="BG794" s="17"/>
      <c r="BH794" s="17"/>
      <c r="BI794" s="17"/>
      <c r="BJ794" s="17"/>
      <c r="BK794" s="17"/>
      <c r="BL794" s="17"/>
      <c r="BM794" s="17"/>
      <c r="BN794" s="17"/>
      <c r="BO794" s="17"/>
      <c r="BP794" s="17"/>
      <c r="BQ794" s="17"/>
      <c r="BR794" s="17"/>
      <c r="BS794" s="17"/>
      <c r="BT794" s="17"/>
      <c r="BU794" s="17"/>
      <c r="BV794" s="17"/>
      <c r="BW794" s="17"/>
      <c r="BX794" s="17"/>
      <c r="BY794" s="17"/>
      <c r="BZ794" s="17"/>
      <c r="CA794" s="17"/>
      <c r="CB794" s="17"/>
      <c r="CC794" s="17"/>
      <c r="CD794" s="17"/>
      <c r="CE794" s="17"/>
      <c r="CF794" s="17"/>
      <c r="CG794" s="17"/>
      <c r="CH794" s="17"/>
      <c r="CI794" s="17"/>
      <c r="CJ794" s="17"/>
      <c r="CK794" s="17"/>
      <c r="CL794" s="17"/>
      <c r="CM794" s="17"/>
      <c r="CN794" s="17"/>
      <c r="CO794" s="17"/>
      <c r="CP794" s="17"/>
      <c r="CQ794" s="17"/>
      <c r="CR794" s="17"/>
      <c r="CS794" s="17"/>
      <c r="CT794" s="17"/>
      <c r="CU794" s="17"/>
      <c r="CV794" s="17"/>
      <c r="CW794" s="17"/>
      <c r="CX794" s="17"/>
      <c r="CY794" s="17"/>
      <c r="CZ794" s="17"/>
      <c r="DA794" s="17"/>
      <c r="DB794" s="17"/>
      <c r="DC794" s="17"/>
    </row>
    <row r="795" spans="8:107" ht="18" customHeight="1">
      <c r="H795" s="17"/>
      <c r="I795" s="171"/>
      <c r="J795" s="287"/>
      <c r="K795" s="287"/>
      <c r="L795" s="287"/>
      <c r="M795" s="287"/>
      <c r="N795" s="287"/>
      <c r="O795" s="82"/>
      <c r="P795" s="17"/>
      <c r="Q795" s="17"/>
      <c r="R795" s="134"/>
      <c r="S795" s="82"/>
      <c r="T795" s="82"/>
      <c r="U795" s="82"/>
      <c r="V795" s="82"/>
      <c r="W795" s="17"/>
      <c r="X795" s="17"/>
      <c r="Y795" s="17"/>
      <c r="Z795" s="17"/>
      <c r="AA795" s="17"/>
      <c r="AB795" s="17"/>
      <c r="AC795" s="17"/>
      <c r="AD795" s="17"/>
      <c r="AE795" s="17"/>
      <c r="AF795" s="17"/>
      <c r="AG795" s="17"/>
      <c r="AH795" s="17"/>
      <c r="AI795" s="17"/>
      <c r="AJ795" s="17"/>
      <c r="AK795" s="17"/>
      <c r="AL795" s="17"/>
      <c r="AM795" s="17"/>
      <c r="AN795" s="17"/>
      <c r="AO795" s="17"/>
      <c r="AP795" s="17"/>
      <c r="AQ795" s="17"/>
      <c r="AR795" s="17"/>
      <c r="AS795" s="17"/>
      <c r="AT795" s="17"/>
      <c r="AU795" s="17"/>
      <c r="AV795" s="17"/>
      <c r="AW795" s="17"/>
      <c r="AX795" s="17"/>
      <c r="AY795" s="17"/>
      <c r="AZ795" s="17"/>
      <c r="BA795" s="17"/>
      <c r="BB795" s="17"/>
      <c r="BC795" s="17"/>
      <c r="BD795" s="17"/>
      <c r="BE795" s="17"/>
      <c r="BF795" s="17"/>
      <c r="BG795" s="17"/>
      <c r="BH795" s="17"/>
      <c r="BI795" s="17"/>
      <c r="BJ795" s="17"/>
      <c r="BK795" s="17"/>
      <c r="BL795" s="17"/>
      <c r="BM795" s="17"/>
      <c r="BN795" s="17"/>
      <c r="BO795" s="17"/>
      <c r="BP795" s="17"/>
      <c r="BQ795" s="17"/>
      <c r="BR795" s="17"/>
      <c r="BS795" s="17"/>
      <c r="BT795" s="17"/>
      <c r="BU795" s="17"/>
      <c r="BV795" s="17"/>
      <c r="BW795" s="17"/>
      <c r="BX795" s="17"/>
      <c r="BY795" s="17"/>
      <c r="BZ795" s="17"/>
      <c r="CA795" s="17"/>
      <c r="CB795" s="17"/>
      <c r="CC795" s="17"/>
      <c r="CD795" s="17"/>
      <c r="CE795" s="17"/>
      <c r="CF795" s="17"/>
      <c r="CG795" s="17"/>
      <c r="CH795" s="17"/>
      <c r="CI795" s="17"/>
      <c r="CJ795" s="17"/>
      <c r="CK795" s="17"/>
      <c r="CL795" s="17"/>
      <c r="CM795" s="17"/>
      <c r="CN795" s="17"/>
      <c r="CO795" s="17"/>
      <c r="CP795" s="17"/>
      <c r="CQ795" s="17"/>
      <c r="CR795" s="17"/>
      <c r="CS795" s="17"/>
      <c r="CT795" s="17"/>
      <c r="CU795" s="17"/>
      <c r="CV795" s="17"/>
      <c r="CW795" s="17"/>
      <c r="CX795" s="17"/>
      <c r="CY795" s="17"/>
      <c r="CZ795" s="17"/>
      <c r="DA795" s="17"/>
      <c r="DB795" s="17"/>
      <c r="DC795" s="17"/>
    </row>
    <row r="796" spans="8:107" ht="18" customHeight="1">
      <c r="H796" s="17"/>
      <c r="I796" s="171"/>
      <c r="J796" s="287"/>
      <c r="K796" s="287"/>
      <c r="L796" s="287"/>
      <c r="M796" s="287"/>
      <c r="N796" s="287"/>
      <c r="O796" s="82"/>
      <c r="P796" s="17"/>
      <c r="Q796" s="17"/>
      <c r="R796" s="134"/>
      <c r="S796" s="82"/>
      <c r="T796" s="82"/>
      <c r="U796" s="82"/>
      <c r="V796" s="82"/>
      <c r="W796" s="17"/>
      <c r="X796" s="17"/>
      <c r="Y796" s="17"/>
      <c r="Z796" s="17"/>
      <c r="AA796" s="17"/>
      <c r="AB796" s="17"/>
      <c r="AC796" s="17"/>
      <c r="AD796" s="17"/>
      <c r="AE796" s="17"/>
      <c r="AF796" s="17"/>
      <c r="AG796" s="17"/>
      <c r="AH796" s="17"/>
      <c r="AI796" s="17"/>
      <c r="AJ796" s="17"/>
      <c r="AK796" s="17"/>
      <c r="AL796" s="17"/>
      <c r="AM796" s="17"/>
      <c r="AN796" s="17"/>
      <c r="AO796" s="17"/>
      <c r="AP796" s="17"/>
      <c r="AQ796" s="17"/>
      <c r="AR796" s="17"/>
      <c r="AS796" s="17"/>
      <c r="AT796" s="17"/>
      <c r="AU796" s="17"/>
      <c r="AV796" s="17"/>
      <c r="AW796" s="17"/>
      <c r="AX796" s="17"/>
      <c r="AY796" s="17"/>
      <c r="AZ796" s="17"/>
      <c r="BA796" s="17"/>
      <c r="BB796" s="17"/>
      <c r="BC796" s="17"/>
      <c r="BD796" s="17"/>
      <c r="BE796" s="17"/>
      <c r="BF796" s="17"/>
      <c r="BG796" s="17"/>
      <c r="BH796" s="17"/>
      <c r="BI796" s="17"/>
      <c r="BJ796" s="17"/>
      <c r="BK796" s="17"/>
      <c r="BL796" s="17"/>
      <c r="BM796" s="17"/>
      <c r="BN796" s="17"/>
      <c r="BO796" s="17"/>
      <c r="BP796" s="17"/>
      <c r="BQ796" s="17"/>
      <c r="BR796" s="17"/>
      <c r="BS796" s="17"/>
      <c r="BT796" s="17"/>
      <c r="BU796" s="17"/>
      <c r="BV796" s="17"/>
      <c r="BW796" s="17"/>
      <c r="BX796" s="17"/>
      <c r="BY796" s="17"/>
      <c r="BZ796" s="17"/>
      <c r="CA796" s="17"/>
      <c r="CB796" s="17"/>
      <c r="CC796" s="17"/>
      <c r="CD796" s="17"/>
      <c r="CE796" s="17"/>
      <c r="CF796" s="17"/>
      <c r="CG796" s="17"/>
      <c r="CH796" s="17"/>
      <c r="CI796" s="17"/>
      <c r="CJ796" s="17"/>
      <c r="CK796" s="17"/>
      <c r="CL796" s="17"/>
      <c r="CM796" s="17"/>
      <c r="CN796" s="17"/>
      <c r="CO796" s="17"/>
      <c r="CP796" s="17"/>
      <c r="CQ796" s="17"/>
      <c r="CR796" s="17"/>
      <c r="CS796" s="17"/>
      <c r="CT796" s="17"/>
      <c r="CU796" s="17"/>
      <c r="CV796" s="17"/>
      <c r="CW796" s="17"/>
      <c r="CX796" s="17"/>
      <c r="CY796" s="17"/>
      <c r="CZ796" s="17"/>
      <c r="DA796" s="17"/>
      <c r="DB796" s="17"/>
      <c r="DC796" s="17"/>
    </row>
    <row r="797" spans="8:107" ht="18" customHeight="1">
      <c r="H797" s="17"/>
      <c r="I797" s="171"/>
      <c r="J797" s="287"/>
      <c r="K797" s="287"/>
      <c r="L797" s="287"/>
      <c r="M797" s="287"/>
      <c r="N797" s="287"/>
      <c r="O797" s="82"/>
      <c r="P797" s="17"/>
      <c r="Q797" s="17"/>
      <c r="R797" s="134"/>
      <c r="S797" s="82"/>
      <c r="T797" s="82"/>
      <c r="U797" s="82"/>
      <c r="V797" s="82"/>
      <c r="W797" s="17"/>
      <c r="X797" s="17"/>
      <c r="Y797" s="17"/>
      <c r="Z797" s="17"/>
      <c r="AA797" s="17"/>
      <c r="AB797" s="17"/>
      <c r="AC797" s="17"/>
      <c r="AD797" s="17"/>
      <c r="AE797" s="17"/>
      <c r="AF797" s="17"/>
      <c r="AG797" s="17"/>
      <c r="AH797" s="17"/>
      <c r="AI797" s="17"/>
      <c r="AJ797" s="17"/>
      <c r="AK797" s="17"/>
      <c r="AL797" s="17"/>
      <c r="AM797" s="17"/>
      <c r="AN797" s="17"/>
      <c r="AO797" s="17"/>
      <c r="AP797" s="17"/>
      <c r="AQ797" s="17"/>
      <c r="AR797" s="17"/>
      <c r="AS797" s="17"/>
      <c r="AT797" s="17"/>
      <c r="AU797" s="17"/>
      <c r="AV797" s="17"/>
      <c r="AW797" s="17"/>
      <c r="AX797" s="17"/>
      <c r="AY797" s="17"/>
      <c r="AZ797" s="17"/>
      <c r="BA797" s="17"/>
      <c r="BB797" s="17"/>
      <c r="BC797" s="17"/>
      <c r="BD797" s="17"/>
      <c r="BE797" s="17"/>
      <c r="BF797" s="17"/>
      <c r="BG797" s="17"/>
      <c r="BH797" s="17"/>
      <c r="BI797" s="17"/>
      <c r="BJ797" s="17"/>
      <c r="BK797" s="17"/>
      <c r="BL797" s="17"/>
      <c r="BM797" s="17"/>
      <c r="BN797" s="17"/>
      <c r="BO797" s="17"/>
      <c r="BP797" s="17"/>
      <c r="BQ797" s="17"/>
      <c r="BR797" s="17"/>
      <c r="BS797" s="17"/>
      <c r="BT797" s="17"/>
      <c r="BU797" s="17"/>
      <c r="BV797" s="17"/>
      <c r="BW797" s="17"/>
      <c r="BX797" s="17"/>
      <c r="BY797" s="17"/>
      <c r="BZ797" s="17"/>
      <c r="CA797" s="17"/>
      <c r="CB797" s="17"/>
      <c r="CC797" s="17"/>
      <c r="CD797" s="17"/>
      <c r="CE797" s="17"/>
      <c r="CF797" s="17"/>
      <c r="CG797" s="17"/>
      <c r="CH797" s="17"/>
      <c r="CI797" s="17"/>
      <c r="CJ797" s="17"/>
      <c r="CK797" s="17"/>
      <c r="CL797" s="17"/>
      <c r="CM797" s="17"/>
      <c r="CN797" s="17"/>
      <c r="CO797" s="17"/>
      <c r="CP797" s="17"/>
      <c r="CQ797" s="17"/>
      <c r="CR797" s="17"/>
      <c r="CS797" s="17"/>
      <c r="CT797" s="17"/>
      <c r="CU797" s="17"/>
      <c r="CV797" s="17"/>
      <c r="CW797" s="17"/>
      <c r="CX797" s="17"/>
      <c r="CY797" s="17"/>
      <c r="CZ797" s="17"/>
      <c r="DA797" s="17"/>
      <c r="DB797" s="17"/>
      <c r="DC797" s="17"/>
    </row>
    <row r="798" spans="8:107" ht="18" customHeight="1">
      <c r="H798" s="17"/>
      <c r="I798" s="171"/>
      <c r="J798" s="287"/>
      <c r="K798" s="287"/>
      <c r="L798" s="287"/>
      <c r="M798" s="287"/>
      <c r="N798" s="287"/>
      <c r="O798" s="82"/>
      <c r="P798" s="17"/>
      <c r="Q798" s="17"/>
      <c r="R798" s="134"/>
      <c r="S798" s="82"/>
      <c r="T798" s="82"/>
      <c r="U798" s="82"/>
      <c r="V798" s="82"/>
      <c r="W798" s="17"/>
      <c r="X798" s="17"/>
      <c r="Y798" s="17"/>
      <c r="Z798" s="17"/>
      <c r="AA798" s="17"/>
      <c r="AB798" s="17"/>
      <c r="AC798" s="17"/>
      <c r="AD798" s="17"/>
      <c r="AE798" s="17"/>
      <c r="AF798" s="17"/>
      <c r="AG798" s="17"/>
      <c r="AH798" s="17"/>
      <c r="AI798" s="17"/>
      <c r="AJ798" s="17"/>
      <c r="AK798" s="17"/>
      <c r="AL798" s="17"/>
      <c r="AM798" s="17"/>
      <c r="AN798" s="17"/>
      <c r="AO798" s="17"/>
      <c r="AP798" s="17"/>
      <c r="AQ798" s="17"/>
      <c r="AR798" s="17"/>
      <c r="AS798" s="17"/>
      <c r="AT798" s="17"/>
      <c r="AU798" s="17"/>
      <c r="AV798" s="17"/>
      <c r="AW798" s="17"/>
      <c r="AX798" s="17"/>
      <c r="AY798" s="17"/>
      <c r="AZ798" s="17"/>
      <c r="BA798" s="17"/>
      <c r="BB798" s="17"/>
      <c r="BC798" s="17"/>
      <c r="BD798" s="17"/>
      <c r="BE798" s="17"/>
      <c r="BF798" s="17"/>
      <c r="BG798" s="17"/>
      <c r="BH798" s="17"/>
      <c r="BI798" s="17"/>
      <c r="BJ798" s="17"/>
      <c r="BK798" s="17"/>
      <c r="BL798" s="17"/>
      <c r="BM798" s="17"/>
      <c r="BN798" s="17"/>
      <c r="BO798" s="17"/>
      <c r="BP798" s="17"/>
      <c r="BQ798" s="17"/>
      <c r="BR798" s="17"/>
      <c r="BS798" s="17"/>
      <c r="BT798" s="17"/>
      <c r="BU798" s="17"/>
      <c r="BV798" s="17"/>
      <c r="BW798" s="17"/>
      <c r="BX798" s="17"/>
      <c r="BY798" s="17"/>
      <c r="BZ798" s="17"/>
      <c r="CA798" s="17"/>
      <c r="CB798" s="17"/>
      <c r="CC798" s="17"/>
      <c r="CD798" s="17"/>
      <c r="CE798" s="17"/>
      <c r="CF798" s="17"/>
      <c r="CG798" s="17"/>
      <c r="CH798" s="17"/>
      <c r="CI798" s="17"/>
      <c r="CJ798" s="17"/>
      <c r="CK798" s="17"/>
      <c r="CL798" s="17"/>
      <c r="CM798" s="17"/>
      <c r="CN798" s="17"/>
      <c r="CO798" s="17"/>
      <c r="CP798" s="17"/>
      <c r="CQ798" s="17"/>
      <c r="CR798" s="17"/>
      <c r="CS798" s="17"/>
      <c r="CT798" s="17"/>
      <c r="CU798" s="17"/>
      <c r="CV798" s="17"/>
      <c r="CW798" s="17"/>
      <c r="CX798" s="17"/>
      <c r="CY798" s="17"/>
      <c r="CZ798" s="17"/>
      <c r="DA798" s="17"/>
      <c r="DB798" s="17"/>
      <c r="DC798" s="17"/>
    </row>
    <row r="799" spans="8:107" ht="18" customHeight="1">
      <c r="H799" s="17"/>
      <c r="I799" s="171"/>
      <c r="J799" s="287"/>
      <c r="K799" s="287"/>
      <c r="L799" s="287"/>
      <c r="M799" s="287"/>
      <c r="N799" s="287"/>
      <c r="O799" s="82"/>
      <c r="P799" s="17"/>
      <c r="Q799" s="17"/>
      <c r="R799" s="134"/>
      <c r="S799" s="82"/>
      <c r="T799" s="82"/>
      <c r="U799" s="82"/>
      <c r="V799" s="82"/>
      <c r="W799" s="17"/>
      <c r="X799" s="17"/>
      <c r="Y799" s="17"/>
      <c r="Z799" s="17"/>
      <c r="AA799" s="17"/>
      <c r="AB799" s="17"/>
      <c r="AC799" s="17"/>
      <c r="AD799" s="17"/>
      <c r="AE799" s="17"/>
      <c r="AF799" s="17"/>
      <c r="AG799" s="17"/>
      <c r="AH799" s="17"/>
      <c r="AI799" s="17"/>
      <c r="AJ799" s="17"/>
      <c r="AK799" s="17"/>
      <c r="AL799" s="17"/>
      <c r="AM799" s="17"/>
      <c r="AN799" s="17"/>
      <c r="AO799" s="17"/>
      <c r="AP799" s="17"/>
      <c r="AQ799" s="17"/>
      <c r="AR799" s="17"/>
      <c r="AS799" s="17"/>
      <c r="AT799" s="17"/>
      <c r="AU799" s="17"/>
      <c r="AV799" s="17"/>
      <c r="AW799" s="17"/>
      <c r="AX799" s="17"/>
      <c r="AY799" s="17"/>
      <c r="AZ799" s="17"/>
      <c r="BA799" s="17"/>
      <c r="BB799" s="17"/>
      <c r="BC799" s="17"/>
      <c r="BD799" s="17"/>
      <c r="BE799" s="17"/>
      <c r="BF799" s="17"/>
      <c r="BG799" s="17"/>
      <c r="BH799" s="17"/>
      <c r="BI799" s="17"/>
      <c r="BJ799" s="17"/>
      <c r="BK799" s="17"/>
      <c r="BL799" s="17"/>
      <c r="BM799" s="17"/>
      <c r="BN799" s="17"/>
      <c r="BO799" s="17"/>
      <c r="BP799" s="17"/>
      <c r="BQ799" s="17"/>
      <c r="BR799" s="17"/>
      <c r="BS799" s="17"/>
      <c r="BT799" s="17"/>
      <c r="BU799" s="17"/>
      <c r="BV799" s="17"/>
      <c r="BW799" s="17"/>
      <c r="BX799" s="17"/>
      <c r="BY799" s="17"/>
      <c r="BZ799" s="17"/>
      <c r="CA799" s="17"/>
      <c r="CB799" s="17"/>
      <c r="CC799" s="17"/>
      <c r="CD799" s="17"/>
      <c r="CE799" s="17"/>
      <c r="CF799" s="17"/>
      <c r="CG799" s="17"/>
      <c r="CH799" s="17"/>
      <c r="CI799" s="17"/>
      <c r="CJ799" s="17"/>
      <c r="CK799" s="17"/>
      <c r="CL799" s="17"/>
      <c r="CM799" s="17"/>
      <c r="CN799" s="17"/>
      <c r="CO799" s="17"/>
      <c r="CP799" s="17"/>
      <c r="CQ799" s="17"/>
      <c r="CR799" s="17"/>
      <c r="CS799" s="17"/>
      <c r="CT799" s="17"/>
      <c r="CU799" s="17"/>
      <c r="CV799" s="17"/>
      <c r="CW799" s="17"/>
      <c r="CX799" s="17"/>
      <c r="CY799" s="17"/>
      <c r="CZ799" s="17"/>
      <c r="DA799" s="17"/>
      <c r="DB799" s="17"/>
      <c r="DC799" s="17"/>
    </row>
    <row r="800" spans="8:107" ht="18" customHeight="1">
      <c r="H800" s="17"/>
      <c r="I800" s="171"/>
      <c r="J800" s="287"/>
      <c r="K800" s="287"/>
      <c r="L800" s="287"/>
      <c r="M800" s="287"/>
      <c r="N800" s="287"/>
      <c r="O800" s="82"/>
      <c r="P800" s="17"/>
      <c r="Q800" s="17"/>
      <c r="R800" s="134"/>
      <c r="S800" s="82"/>
      <c r="T800" s="82"/>
      <c r="U800" s="82"/>
      <c r="V800" s="82"/>
      <c r="W800" s="17"/>
      <c r="X800" s="17"/>
      <c r="Y800" s="17"/>
      <c r="Z800" s="17"/>
      <c r="AA800" s="17"/>
      <c r="AB800" s="17"/>
      <c r="AC800" s="17"/>
      <c r="AD800" s="17"/>
      <c r="AE800" s="17"/>
      <c r="AF800" s="17"/>
      <c r="AG800" s="17"/>
      <c r="AH800" s="17"/>
      <c r="AI800" s="17"/>
      <c r="AJ800" s="17"/>
      <c r="AK800" s="17"/>
      <c r="AL800" s="17"/>
      <c r="AM800" s="17"/>
      <c r="AN800" s="17"/>
      <c r="AO800" s="17"/>
      <c r="AP800" s="17"/>
      <c r="AQ800" s="17"/>
      <c r="AR800" s="17"/>
      <c r="AS800" s="17"/>
      <c r="AT800" s="17"/>
      <c r="AU800" s="17"/>
      <c r="AV800" s="17"/>
      <c r="AW800" s="17"/>
      <c r="AX800" s="17"/>
      <c r="AY800" s="17"/>
      <c r="AZ800" s="17"/>
      <c r="BA800" s="17"/>
      <c r="BB800" s="17"/>
      <c r="BC800" s="17"/>
      <c r="BD800" s="17"/>
      <c r="BE800" s="17"/>
      <c r="BF800" s="17"/>
      <c r="BG800" s="17"/>
      <c r="BH800" s="17"/>
      <c r="BI800" s="17"/>
      <c r="BJ800" s="17"/>
      <c r="BK800" s="17"/>
      <c r="BL800" s="17"/>
      <c r="BM800" s="17"/>
      <c r="BN800" s="17"/>
      <c r="BO800" s="17"/>
      <c r="BP800" s="17"/>
      <c r="BQ800" s="17"/>
      <c r="BR800" s="17"/>
      <c r="BS800" s="17"/>
      <c r="BT800" s="17"/>
      <c r="BU800" s="17"/>
      <c r="BV800" s="17"/>
      <c r="BW800" s="17"/>
      <c r="BX800" s="17"/>
      <c r="BY800" s="17"/>
      <c r="BZ800" s="17"/>
      <c r="CA800" s="17"/>
      <c r="CB800" s="17"/>
      <c r="CC800" s="17"/>
      <c r="CD800" s="17"/>
      <c r="CE800" s="17"/>
      <c r="CF800" s="17"/>
      <c r="CG800" s="17"/>
      <c r="CH800" s="17"/>
      <c r="CI800" s="17"/>
      <c r="CJ800" s="17"/>
      <c r="CK800" s="17"/>
      <c r="CL800" s="17"/>
      <c r="CM800" s="17"/>
      <c r="CN800" s="17"/>
      <c r="CO800" s="17"/>
      <c r="CP800" s="17"/>
      <c r="CQ800" s="17"/>
      <c r="CR800" s="17"/>
      <c r="CS800" s="17"/>
      <c r="CT800" s="17"/>
      <c r="CU800" s="17"/>
      <c r="CV800" s="17"/>
      <c r="CW800" s="17"/>
      <c r="CX800" s="17"/>
      <c r="CY800" s="17"/>
      <c r="CZ800" s="17"/>
      <c r="DA800" s="17"/>
      <c r="DB800" s="17"/>
      <c r="DC800" s="17"/>
    </row>
    <row r="801" spans="8:107" ht="18" customHeight="1">
      <c r="H801" s="17"/>
      <c r="I801" s="171"/>
      <c r="J801" s="287"/>
      <c r="K801" s="287"/>
      <c r="L801" s="287"/>
      <c r="M801" s="287"/>
      <c r="N801" s="287"/>
      <c r="O801" s="82"/>
      <c r="P801" s="17"/>
      <c r="Q801" s="17"/>
      <c r="R801" s="134"/>
      <c r="S801" s="82"/>
      <c r="T801" s="82"/>
      <c r="U801" s="82"/>
      <c r="V801" s="82"/>
      <c r="W801" s="17"/>
      <c r="X801" s="17"/>
      <c r="Y801" s="17"/>
      <c r="Z801" s="17"/>
      <c r="AA801" s="17"/>
      <c r="AB801" s="17"/>
      <c r="AC801" s="17"/>
      <c r="AD801" s="17"/>
      <c r="AE801" s="17"/>
      <c r="AF801" s="17"/>
      <c r="AG801" s="17"/>
      <c r="AH801" s="17"/>
      <c r="AI801" s="17"/>
      <c r="AJ801" s="17"/>
      <c r="AK801" s="17"/>
      <c r="AL801" s="17"/>
      <c r="AM801" s="17"/>
      <c r="AN801" s="17"/>
      <c r="AO801" s="17"/>
      <c r="AP801" s="17"/>
      <c r="AQ801" s="17"/>
      <c r="AR801" s="17"/>
      <c r="AS801" s="17"/>
      <c r="AT801" s="17"/>
      <c r="AU801" s="17"/>
      <c r="AV801" s="17"/>
      <c r="AW801" s="17"/>
      <c r="AX801" s="17"/>
      <c r="AY801" s="17"/>
      <c r="AZ801" s="17"/>
      <c r="BA801" s="17"/>
      <c r="BB801" s="17"/>
      <c r="BC801" s="17"/>
      <c r="BD801" s="17"/>
      <c r="BE801" s="17"/>
      <c r="BF801" s="17"/>
      <c r="BG801" s="17"/>
      <c r="BH801" s="17"/>
      <c r="BI801" s="17"/>
      <c r="BJ801" s="17"/>
      <c r="BK801" s="17"/>
      <c r="BL801" s="17"/>
      <c r="BM801" s="17"/>
      <c r="BN801" s="17"/>
      <c r="BO801" s="17"/>
      <c r="BP801" s="17"/>
      <c r="BQ801" s="17"/>
      <c r="BR801" s="17"/>
      <c r="BS801" s="17"/>
      <c r="BT801" s="17"/>
      <c r="BU801" s="17"/>
      <c r="BV801" s="17"/>
      <c r="BW801" s="17"/>
      <c r="BX801" s="17"/>
      <c r="BY801" s="17"/>
      <c r="BZ801" s="17"/>
      <c r="CA801" s="17"/>
      <c r="CB801" s="17"/>
      <c r="CC801" s="17"/>
      <c r="CD801" s="17"/>
      <c r="CE801" s="17"/>
      <c r="CF801" s="17"/>
      <c r="CG801" s="17"/>
      <c r="CH801" s="17"/>
      <c r="CI801" s="17"/>
      <c r="CJ801" s="17"/>
      <c r="CK801" s="17"/>
      <c r="CL801" s="17"/>
      <c r="CM801" s="17"/>
      <c r="CN801" s="17"/>
      <c r="CO801" s="17"/>
      <c r="CP801" s="17"/>
      <c r="CQ801" s="17"/>
      <c r="CR801" s="17"/>
      <c r="CS801" s="17"/>
      <c r="CT801" s="17"/>
      <c r="CU801" s="17"/>
      <c r="CV801" s="17"/>
      <c r="CW801" s="17"/>
      <c r="CX801" s="17"/>
      <c r="CY801" s="17"/>
      <c r="CZ801" s="17"/>
      <c r="DA801" s="17"/>
      <c r="DB801" s="17"/>
      <c r="DC801" s="17"/>
    </row>
    <row r="802" spans="8:107" ht="18" customHeight="1">
      <c r="H802" s="17"/>
      <c r="I802" s="171"/>
      <c r="J802" s="287"/>
      <c r="K802" s="287"/>
      <c r="L802" s="287"/>
      <c r="M802" s="287"/>
      <c r="N802" s="287"/>
      <c r="O802" s="82"/>
      <c r="P802" s="17"/>
      <c r="Q802" s="17"/>
      <c r="R802" s="134"/>
      <c r="S802" s="82"/>
      <c r="T802" s="82"/>
      <c r="U802" s="82"/>
      <c r="V802" s="82"/>
      <c r="W802" s="17"/>
      <c r="X802" s="17"/>
      <c r="Y802" s="17"/>
      <c r="Z802" s="17"/>
      <c r="AA802" s="17"/>
      <c r="AB802" s="17"/>
      <c r="AC802" s="17"/>
      <c r="AD802" s="17"/>
      <c r="AE802" s="17"/>
      <c r="AF802" s="17"/>
      <c r="AG802" s="17"/>
      <c r="AH802" s="17"/>
      <c r="AI802" s="17"/>
      <c r="AJ802" s="17"/>
      <c r="AK802" s="17"/>
      <c r="AL802" s="17"/>
      <c r="AM802" s="17"/>
      <c r="AN802" s="17"/>
      <c r="AO802" s="17"/>
      <c r="AP802" s="17"/>
      <c r="AQ802" s="17"/>
      <c r="AR802" s="17"/>
      <c r="AS802" s="17"/>
      <c r="AT802" s="17"/>
      <c r="AU802" s="17"/>
      <c r="AV802" s="17"/>
      <c r="AW802" s="17"/>
      <c r="AX802" s="17"/>
      <c r="AY802" s="17"/>
      <c r="AZ802" s="17"/>
      <c r="BA802" s="17"/>
      <c r="BB802" s="17"/>
      <c r="BC802" s="17"/>
      <c r="BD802" s="17"/>
      <c r="BE802" s="17"/>
      <c r="BF802" s="17"/>
      <c r="BG802" s="17"/>
      <c r="BH802" s="17"/>
      <c r="BI802" s="17"/>
      <c r="BJ802" s="17"/>
      <c r="BK802" s="17"/>
      <c r="BL802" s="17"/>
      <c r="BM802" s="17"/>
      <c r="BN802" s="17"/>
      <c r="BO802" s="17"/>
      <c r="BP802" s="17"/>
      <c r="BQ802" s="17"/>
      <c r="BR802" s="17"/>
      <c r="BS802" s="17"/>
      <c r="BT802" s="17"/>
      <c r="BU802" s="17"/>
      <c r="BV802" s="17"/>
      <c r="BW802" s="17"/>
      <c r="BX802" s="17"/>
      <c r="BY802" s="17"/>
      <c r="BZ802" s="17"/>
      <c r="CA802" s="17"/>
      <c r="CB802" s="17"/>
      <c r="CC802" s="17"/>
      <c r="CD802" s="17"/>
      <c r="CE802" s="17"/>
      <c r="CF802" s="17"/>
      <c r="CG802" s="17"/>
      <c r="CH802" s="17"/>
      <c r="CI802" s="17"/>
      <c r="CJ802" s="17"/>
      <c r="CK802" s="17"/>
      <c r="CL802" s="17"/>
      <c r="CM802" s="17"/>
      <c r="CN802" s="17"/>
      <c r="CO802" s="17"/>
      <c r="CP802" s="17"/>
      <c r="CQ802" s="17"/>
      <c r="CR802" s="17"/>
      <c r="CS802" s="17"/>
      <c r="CT802" s="17"/>
      <c r="CU802" s="17"/>
      <c r="CV802" s="17"/>
      <c r="CW802" s="17"/>
      <c r="CX802" s="17"/>
      <c r="CY802" s="17"/>
      <c r="CZ802" s="17"/>
      <c r="DA802" s="17"/>
      <c r="DB802" s="17"/>
      <c r="DC802" s="17"/>
    </row>
    <row r="803" spans="8:107" ht="18" customHeight="1">
      <c r="H803" s="17"/>
      <c r="I803" s="171"/>
      <c r="J803" s="287"/>
      <c r="K803" s="287"/>
      <c r="L803" s="287"/>
      <c r="M803" s="287"/>
      <c r="N803" s="287"/>
      <c r="O803" s="82"/>
      <c r="P803" s="17"/>
      <c r="Q803" s="17"/>
      <c r="R803" s="134"/>
      <c r="S803" s="82"/>
      <c r="T803" s="82"/>
      <c r="U803" s="82"/>
      <c r="V803" s="82"/>
      <c r="W803" s="17"/>
      <c r="X803" s="17"/>
      <c r="Y803" s="17"/>
      <c r="Z803" s="17"/>
      <c r="AA803" s="17"/>
      <c r="AB803" s="17"/>
      <c r="AC803" s="17"/>
      <c r="AD803" s="17"/>
      <c r="AE803" s="17"/>
      <c r="AF803" s="17"/>
      <c r="AG803" s="17"/>
      <c r="AH803" s="17"/>
      <c r="AI803" s="17"/>
      <c r="AJ803" s="17"/>
      <c r="AK803" s="17"/>
      <c r="AL803" s="17"/>
      <c r="AM803" s="17"/>
      <c r="AN803" s="17"/>
      <c r="AO803" s="17"/>
      <c r="AP803" s="17"/>
      <c r="AQ803" s="17"/>
      <c r="AR803" s="17"/>
      <c r="AS803" s="17"/>
      <c r="AT803" s="17"/>
      <c r="AU803" s="17"/>
      <c r="AV803" s="17"/>
      <c r="AW803" s="17"/>
      <c r="AX803" s="17"/>
      <c r="AY803" s="17"/>
      <c r="AZ803" s="17"/>
      <c r="BA803" s="17"/>
      <c r="BB803" s="17"/>
      <c r="BC803" s="17"/>
      <c r="BD803" s="17"/>
      <c r="BE803" s="17"/>
      <c r="BF803" s="17"/>
      <c r="BG803" s="17"/>
      <c r="BH803" s="17"/>
      <c r="BI803" s="17"/>
      <c r="BJ803" s="17"/>
      <c r="BK803" s="17"/>
      <c r="BL803" s="17"/>
      <c r="BM803" s="17"/>
      <c r="BN803" s="17"/>
      <c r="BO803" s="17"/>
      <c r="BP803" s="17"/>
      <c r="BQ803" s="17"/>
      <c r="BR803" s="17"/>
      <c r="BS803" s="17"/>
      <c r="BT803" s="17"/>
      <c r="BU803" s="17"/>
      <c r="BV803" s="17"/>
      <c r="BW803" s="17"/>
      <c r="BX803" s="17"/>
      <c r="BY803" s="17"/>
      <c r="BZ803" s="17"/>
      <c r="CA803" s="17"/>
      <c r="CB803" s="17"/>
      <c r="CC803" s="17"/>
      <c r="CD803" s="17"/>
      <c r="CE803" s="17"/>
      <c r="CF803" s="17"/>
      <c r="CG803" s="17"/>
      <c r="CH803" s="17"/>
      <c r="CI803" s="17"/>
      <c r="CJ803" s="17"/>
      <c r="CK803" s="17"/>
      <c r="CL803" s="17"/>
      <c r="CM803" s="17"/>
      <c r="CN803" s="17"/>
      <c r="CO803" s="17"/>
      <c r="CP803" s="17"/>
      <c r="CQ803" s="17"/>
      <c r="CR803" s="17"/>
      <c r="CS803" s="17"/>
      <c r="CT803" s="17"/>
      <c r="CU803" s="17"/>
      <c r="CV803" s="17"/>
      <c r="CW803" s="17"/>
      <c r="CX803" s="17"/>
      <c r="CY803" s="17"/>
      <c r="CZ803" s="17"/>
      <c r="DA803" s="17"/>
      <c r="DB803" s="17"/>
      <c r="DC803" s="17"/>
    </row>
    <row r="804" spans="8:107" ht="18" customHeight="1">
      <c r="H804" s="17"/>
      <c r="I804" s="171"/>
      <c r="J804" s="287"/>
      <c r="K804" s="287"/>
      <c r="L804" s="287"/>
      <c r="M804" s="287"/>
      <c r="N804" s="287"/>
      <c r="O804" s="82"/>
      <c r="P804" s="17"/>
      <c r="Q804" s="17"/>
      <c r="R804" s="134"/>
      <c r="S804" s="82"/>
      <c r="T804" s="82"/>
      <c r="U804" s="82"/>
      <c r="V804" s="82"/>
      <c r="W804" s="17"/>
      <c r="X804" s="17"/>
      <c r="Y804" s="17"/>
      <c r="Z804" s="17"/>
      <c r="AA804" s="17"/>
      <c r="AB804" s="17"/>
      <c r="AC804" s="17"/>
      <c r="AD804" s="17"/>
      <c r="AE804" s="17"/>
      <c r="AF804" s="17"/>
      <c r="AG804" s="17"/>
      <c r="AH804" s="17"/>
      <c r="AI804" s="17"/>
      <c r="AJ804" s="17"/>
      <c r="AK804" s="17"/>
      <c r="AL804" s="17"/>
      <c r="AM804" s="17"/>
      <c r="AN804" s="17"/>
      <c r="AO804" s="17"/>
      <c r="AP804" s="17"/>
      <c r="AQ804" s="17"/>
      <c r="AR804" s="17"/>
      <c r="AS804" s="17"/>
      <c r="AT804" s="17"/>
      <c r="AU804" s="17"/>
      <c r="AV804" s="17"/>
      <c r="AW804" s="17"/>
      <c r="AX804" s="17"/>
      <c r="AY804" s="17"/>
      <c r="AZ804" s="17"/>
      <c r="BA804" s="17"/>
      <c r="BB804" s="17"/>
      <c r="BC804" s="17"/>
      <c r="BD804" s="17"/>
      <c r="BE804" s="17"/>
      <c r="BF804" s="17"/>
      <c r="BG804" s="17"/>
      <c r="BH804" s="17"/>
      <c r="BI804" s="17"/>
      <c r="BJ804" s="17"/>
      <c r="BK804" s="17"/>
      <c r="BL804" s="17"/>
      <c r="BM804" s="17"/>
      <c r="BN804" s="17"/>
      <c r="BO804" s="17"/>
      <c r="BP804" s="17"/>
      <c r="BQ804" s="17"/>
      <c r="BR804" s="17"/>
      <c r="BS804" s="17"/>
      <c r="BT804" s="17"/>
      <c r="BU804" s="17"/>
      <c r="BV804" s="17"/>
      <c r="BW804" s="17"/>
      <c r="BX804" s="17"/>
      <c r="BY804" s="17"/>
      <c r="BZ804" s="17"/>
      <c r="CA804" s="17"/>
      <c r="CB804" s="17"/>
      <c r="CC804" s="17"/>
      <c r="CD804" s="17"/>
      <c r="CE804" s="17"/>
      <c r="CF804" s="17"/>
      <c r="CG804" s="17"/>
      <c r="CH804" s="17"/>
      <c r="CI804" s="17"/>
      <c r="CJ804" s="17"/>
      <c r="CK804" s="17"/>
      <c r="CL804" s="17"/>
      <c r="CM804" s="17"/>
      <c r="CN804" s="17"/>
      <c r="CO804" s="17"/>
      <c r="CP804" s="17"/>
      <c r="CQ804" s="17"/>
      <c r="CR804" s="17"/>
      <c r="CS804" s="17"/>
      <c r="CT804" s="17"/>
      <c r="CU804" s="17"/>
      <c r="CV804" s="17"/>
      <c r="CW804" s="17"/>
      <c r="CX804" s="17"/>
      <c r="CY804" s="17"/>
      <c r="CZ804" s="17"/>
      <c r="DA804" s="17"/>
      <c r="DB804" s="17"/>
      <c r="DC804" s="17"/>
    </row>
    <row r="805" spans="8:107" ht="18" customHeight="1">
      <c r="H805" s="17"/>
      <c r="I805" s="171"/>
      <c r="J805" s="287"/>
      <c r="K805" s="287"/>
      <c r="L805" s="287"/>
      <c r="M805" s="287"/>
      <c r="N805" s="287"/>
      <c r="O805" s="82"/>
      <c r="P805" s="17"/>
      <c r="Q805" s="17"/>
      <c r="R805" s="134"/>
      <c r="S805" s="82"/>
      <c r="T805" s="82"/>
      <c r="U805" s="82"/>
      <c r="V805" s="82"/>
      <c r="W805" s="17"/>
      <c r="X805" s="17"/>
      <c r="Y805" s="17"/>
      <c r="Z805" s="17"/>
      <c r="AA805" s="17"/>
      <c r="AB805" s="17"/>
      <c r="AC805" s="17"/>
      <c r="AD805" s="17"/>
      <c r="AE805" s="17"/>
      <c r="AF805" s="17"/>
      <c r="AG805" s="17"/>
      <c r="AH805" s="17"/>
      <c r="AI805" s="17"/>
      <c r="AJ805" s="17"/>
      <c r="AK805" s="17"/>
      <c r="AL805" s="17"/>
      <c r="AM805" s="17"/>
      <c r="AN805" s="17"/>
      <c r="AO805" s="17"/>
      <c r="AP805" s="17"/>
      <c r="AQ805" s="17"/>
      <c r="AR805" s="17"/>
      <c r="AS805" s="17"/>
      <c r="AT805" s="17"/>
      <c r="AU805" s="17"/>
      <c r="AV805" s="17"/>
      <c r="AW805" s="17"/>
      <c r="AX805" s="17"/>
      <c r="AY805" s="17"/>
      <c r="AZ805" s="17"/>
      <c r="BA805" s="17"/>
      <c r="BB805" s="17"/>
      <c r="BC805" s="17"/>
      <c r="BD805" s="17"/>
      <c r="BE805" s="17"/>
      <c r="BF805" s="17"/>
      <c r="BG805" s="17"/>
      <c r="BH805" s="17"/>
      <c r="BI805" s="17"/>
      <c r="BJ805" s="17"/>
      <c r="BK805" s="17"/>
      <c r="BL805" s="17"/>
      <c r="BM805" s="17"/>
      <c r="BN805" s="17"/>
      <c r="BO805" s="17"/>
      <c r="BP805" s="17"/>
      <c r="BQ805" s="17"/>
      <c r="BR805" s="17"/>
      <c r="BS805" s="17"/>
      <c r="BT805" s="17"/>
      <c r="BU805" s="17"/>
      <c r="BV805" s="17"/>
      <c r="BW805" s="17"/>
      <c r="BX805" s="17"/>
      <c r="BY805" s="17"/>
      <c r="BZ805" s="17"/>
      <c r="CA805" s="17"/>
      <c r="CB805" s="17"/>
      <c r="CC805" s="17"/>
      <c r="CD805" s="17"/>
      <c r="CE805" s="17"/>
      <c r="CF805" s="17"/>
      <c r="CG805" s="17"/>
      <c r="CH805" s="17"/>
      <c r="CI805" s="17"/>
      <c r="CJ805" s="17"/>
      <c r="CK805" s="17"/>
      <c r="CL805" s="17"/>
      <c r="CM805" s="17"/>
      <c r="CN805" s="17"/>
      <c r="CO805" s="17"/>
      <c r="CP805" s="17"/>
      <c r="CQ805" s="17"/>
      <c r="CR805" s="17"/>
      <c r="CS805" s="17"/>
      <c r="CT805" s="17"/>
      <c r="CU805" s="17"/>
      <c r="CV805" s="17"/>
      <c r="CW805" s="17"/>
      <c r="CX805" s="17"/>
      <c r="CY805" s="17"/>
      <c r="CZ805" s="17"/>
      <c r="DA805" s="17"/>
      <c r="DB805" s="17"/>
      <c r="DC805" s="17"/>
    </row>
    <row r="806" spans="8:107" ht="18" customHeight="1">
      <c r="H806" s="17"/>
      <c r="I806" s="171"/>
      <c r="J806" s="287"/>
      <c r="K806" s="287"/>
      <c r="L806" s="287"/>
      <c r="M806" s="287"/>
      <c r="N806" s="287"/>
      <c r="O806" s="82"/>
      <c r="P806" s="17"/>
      <c r="Q806" s="17"/>
      <c r="R806" s="134"/>
      <c r="S806" s="82"/>
      <c r="T806" s="82"/>
      <c r="U806" s="82"/>
      <c r="V806" s="82"/>
      <c r="W806" s="17"/>
      <c r="X806" s="17"/>
      <c r="Y806" s="17"/>
      <c r="Z806" s="17"/>
      <c r="AA806" s="17"/>
      <c r="AB806" s="17"/>
      <c r="AC806" s="17"/>
      <c r="AD806" s="17"/>
      <c r="AE806" s="17"/>
      <c r="AF806" s="17"/>
      <c r="AG806" s="17"/>
      <c r="AH806" s="17"/>
      <c r="AI806" s="17"/>
      <c r="AJ806" s="17"/>
      <c r="AK806" s="17"/>
      <c r="AL806" s="17"/>
      <c r="AM806" s="17"/>
      <c r="AN806" s="17"/>
      <c r="AO806" s="17"/>
      <c r="AP806" s="17"/>
      <c r="AQ806" s="17"/>
      <c r="AR806" s="17"/>
      <c r="AS806" s="17"/>
      <c r="AT806" s="17"/>
      <c r="AU806" s="17"/>
      <c r="AV806" s="17"/>
      <c r="AW806" s="17"/>
      <c r="AX806" s="17"/>
      <c r="AY806" s="17"/>
      <c r="AZ806" s="17"/>
      <c r="BA806" s="17"/>
      <c r="BB806" s="17"/>
      <c r="BC806" s="17"/>
      <c r="BD806" s="17"/>
      <c r="BE806" s="17"/>
      <c r="BF806" s="17"/>
      <c r="BG806" s="17"/>
      <c r="BH806" s="17"/>
      <c r="BI806" s="17"/>
      <c r="BJ806" s="17"/>
      <c r="BK806" s="17"/>
      <c r="BL806" s="17"/>
      <c r="BM806" s="17"/>
      <c r="BN806" s="17"/>
      <c r="BO806" s="17"/>
      <c r="BP806" s="17"/>
      <c r="BQ806" s="17"/>
      <c r="BR806" s="17"/>
      <c r="BS806" s="17"/>
      <c r="BT806" s="17"/>
      <c r="BU806" s="17"/>
      <c r="BV806" s="17"/>
      <c r="BW806" s="17"/>
      <c r="BX806" s="17"/>
      <c r="BY806" s="17"/>
      <c r="BZ806" s="17"/>
      <c r="CA806" s="17"/>
      <c r="CB806" s="17"/>
      <c r="CC806" s="17"/>
      <c r="CD806" s="17"/>
      <c r="CE806" s="17"/>
      <c r="CF806" s="17"/>
      <c r="CG806" s="17"/>
      <c r="CH806" s="17"/>
      <c r="CI806" s="17"/>
      <c r="CJ806" s="17"/>
      <c r="CK806" s="17"/>
      <c r="CL806" s="17"/>
      <c r="CM806" s="17"/>
      <c r="CN806" s="17"/>
      <c r="CO806" s="17"/>
      <c r="CP806" s="17"/>
      <c r="CQ806" s="17"/>
      <c r="CR806" s="17"/>
      <c r="CS806" s="17"/>
      <c r="CT806" s="17"/>
      <c r="CU806" s="17"/>
      <c r="CV806" s="17"/>
      <c r="CW806" s="17"/>
      <c r="CX806" s="17"/>
      <c r="CY806" s="17"/>
      <c r="CZ806" s="17"/>
      <c r="DA806" s="17"/>
      <c r="DB806" s="17"/>
      <c r="DC806" s="17"/>
    </row>
  </sheetData>
  <mergeCells count="18">
    <mergeCell ref="G9:H9"/>
    <mergeCell ref="J3:Q3"/>
    <mergeCell ref="P1:Q1"/>
    <mergeCell ref="P4:Q4"/>
    <mergeCell ref="A6:Q6"/>
    <mergeCell ref="A5:Q5"/>
    <mergeCell ref="C9:C10"/>
    <mergeCell ref="D9:F9"/>
    <mergeCell ref="S9:S10"/>
    <mergeCell ref="T9:T10"/>
    <mergeCell ref="U9:U10"/>
    <mergeCell ref="A7:Q7"/>
    <mergeCell ref="R9:R10"/>
    <mergeCell ref="A9:A10"/>
    <mergeCell ref="B9:B10"/>
    <mergeCell ref="I9:I10"/>
    <mergeCell ref="J9:N9"/>
    <mergeCell ref="O9:Q9"/>
  </mergeCells>
  <phoneticPr fontId="99" type="noConversion"/>
  <printOptions horizontalCentered="1"/>
  <pageMargins left="0.41" right="0.41" top="0.42" bottom="0.54" header="0.16" footer="0.23"/>
  <pageSetup paperSize="9" scale="92" fitToHeight="4" orientation="portrait" r:id="rId1"/>
  <headerFooter alignWithMargins="0">
    <oddFooter>&amp;C&amp;8Trang &amp;P/&amp;N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D0EDC-877C-4593-9260-99E7A229BE56}">
  <sheetPr>
    <pageSetUpPr fitToPage="1"/>
  </sheetPr>
  <dimension ref="A1:IU33"/>
  <sheetViews>
    <sheetView zoomScale="88" zoomScaleNormal="88" workbookViewId="0">
      <pane xSplit="2" ySplit="8" topLeftCell="D9" activePane="bottomRight" state="frozen"/>
      <selection pane="topRight" activeCell="C1" sqref="C1"/>
      <selection pane="bottomLeft" activeCell="A9" sqref="A9"/>
      <selection pane="bottomRight" activeCell="J10" sqref="J10"/>
    </sheetView>
  </sheetViews>
  <sheetFormatPr defaultColWidth="39.125" defaultRowHeight="15.5" outlineLevelCol="1"/>
  <cols>
    <col min="1" max="1" width="4.375" style="21" customWidth="1"/>
    <col min="2" max="2" width="33.125" style="34" customWidth="1"/>
    <col min="3" max="3" width="6.3125" style="34" hidden="1" customWidth="1"/>
    <col min="4" max="4" width="6.375" style="34" customWidth="1" outlineLevel="1"/>
    <col min="5" max="5" width="5.75" style="34" customWidth="1" outlineLevel="1"/>
    <col min="6" max="6" width="7.0625" style="174" customWidth="1"/>
    <col min="7" max="7" width="7.625" style="41" customWidth="1"/>
    <col min="8" max="8" width="8.375" style="41" customWidth="1"/>
    <col min="9" max="9" width="6.9375" style="41" customWidth="1"/>
    <col min="10" max="10" width="7.375" style="41" customWidth="1"/>
    <col min="11" max="11" width="7" style="41" customWidth="1"/>
    <col min="12" max="12" width="8.4375" style="95" customWidth="1"/>
    <col min="13" max="13" width="8" style="96" customWidth="1"/>
    <col min="14" max="14" width="15.25" style="41" customWidth="1" outlineLevel="1"/>
    <col min="15" max="15" width="11.625" style="41" customWidth="1" outlineLevel="1"/>
    <col min="16" max="16" width="24.375" style="21" customWidth="1" outlineLevel="1"/>
    <col min="17" max="17" width="8.875" style="21" customWidth="1"/>
    <col min="18" max="18" width="20.4375" style="21" bestFit="1" customWidth="1"/>
    <col min="19" max="253" width="8.875" style="21" customWidth="1"/>
    <col min="254" max="254" width="4.375" style="21" customWidth="1"/>
    <col min="255" max="16384" width="39.125" style="21"/>
  </cols>
  <sheetData>
    <row r="1" spans="1:255" ht="16.5">
      <c r="A1" s="173"/>
      <c r="G1" s="331"/>
      <c r="H1" s="331"/>
      <c r="I1" s="175"/>
      <c r="J1" s="244"/>
      <c r="K1" s="175"/>
      <c r="L1" s="330" t="s">
        <v>108</v>
      </c>
      <c r="M1" s="330"/>
    </row>
    <row r="2" spans="1:255" ht="9.75" customHeight="1">
      <c r="A2" s="176"/>
      <c r="G2" s="175"/>
      <c r="H2" s="175"/>
      <c r="I2" s="175"/>
      <c r="J2" s="175"/>
      <c r="K2" s="175"/>
      <c r="L2" s="177"/>
      <c r="M2" s="177"/>
    </row>
    <row r="3" spans="1:255" ht="19">
      <c r="A3" s="332" t="s">
        <v>128</v>
      </c>
      <c r="B3" s="333"/>
      <c r="C3" s="333"/>
      <c r="D3" s="333"/>
      <c r="E3" s="333"/>
      <c r="F3" s="333"/>
      <c r="G3" s="333"/>
      <c r="H3" s="333"/>
      <c r="I3" s="333"/>
      <c r="J3" s="333"/>
      <c r="K3" s="333"/>
      <c r="L3" s="333"/>
      <c r="M3" s="333"/>
    </row>
    <row r="4" spans="1:255">
      <c r="A4" s="334" t="str">
        <f>Thu!A6</f>
        <v>(Kèm theo Báo cáo số         /BC-UBND ngày        /     /2025 của UBND Xã Đăk Rve)</v>
      </c>
      <c r="B4" s="334"/>
      <c r="C4" s="334"/>
      <c r="D4" s="334"/>
      <c r="E4" s="334"/>
      <c r="F4" s="334"/>
      <c r="G4" s="334"/>
      <c r="H4" s="334"/>
      <c r="I4" s="334"/>
      <c r="J4" s="334"/>
      <c r="K4" s="334"/>
      <c r="L4" s="334"/>
      <c r="M4" s="334"/>
    </row>
    <row r="5" spans="1:255" ht="8.25" customHeight="1">
      <c r="A5" s="178"/>
      <c r="B5" s="178"/>
      <c r="C5" s="178"/>
      <c r="D5" s="178"/>
      <c r="E5" s="178"/>
      <c r="F5" s="179"/>
      <c r="G5" s="179"/>
      <c r="H5" s="179"/>
      <c r="I5" s="179"/>
      <c r="J5" s="179"/>
      <c r="K5" s="179"/>
      <c r="L5" s="180"/>
      <c r="M5" s="180"/>
    </row>
    <row r="6" spans="1:255">
      <c r="G6" s="181"/>
      <c r="H6" s="181"/>
      <c r="I6" s="181"/>
      <c r="J6" s="181"/>
      <c r="K6" s="181"/>
      <c r="L6" s="182"/>
      <c r="M6" s="183" t="s">
        <v>1</v>
      </c>
    </row>
    <row r="7" spans="1:255" ht="55.75" customHeight="1">
      <c r="A7" s="335" t="s">
        <v>2</v>
      </c>
      <c r="B7" s="337" t="s">
        <v>22</v>
      </c>
      <c r="C7" s="322" t="s">
        <v>111</v>
      </c>
      <c r="D7" s="326" t="s">
        <v>25</v>
      </c>
      <c r="E7" s="327"/>
      <c r="F7" s="323" t="s">
        <v>129</v>
      </c>
      <c r="G7" s="324" t="s">
        <v>25</v>
      </c>
      <c r="H7" s="324"/>
      <c r="I7" s="324"/>
      <c r="J7" s="328" t="s">
        <v>132</v>
      </c>
      <c r="K7" s="329"/>
      <c r="L7" s="325" t="s">
        <v>126</v>
      </c>
      <c r="M7" s="325"/>
      <c r="N7" s="122"/>
      <c r="O7" s="91"/>
      <c r="P7" s="19"/>
      <c r="Q7" s="19"/>
      <c r="R7" s="186" t="s">
        <v>138</v>
      </c>
      <c r="S7" s="187">
        <f>34866.9-21.1</f>
        <v>34845.800000000003</v>
      </c>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row>
    <row r="8" spans="1:255" ht="69" customHeight="1">
      <c r="A8" s="336"/>
      <c r="B8" s="336"/>
      <c r="C8" s="322"/>
      <c r="D8" s="139" t="s">
        <v>175</v>
      </c>
      <c r="E8" s="139" t="s">
        <v>176</v>
      </c>
      <c r="F8" s="323"/>
      <c r="G8" s="184" t="s">
        <v>118</v>
      </c>
      <c r="H8" s="188" t="s">
        <v>130</v>
      </c>
      <c r="I8" s="188" t="s">
        <v>131</v>
      </c>
      <c r="J8" s="184" t="s">
        <v>178</v>
      </c>
      <c r="K8" s="184" t="s">
        <v>123</v>
      </c>
      <c r="L8" s="185" t="s">
        <v>184</v>
      </c>
      <c r="M8" s="185" t="s">
        <v>182</v>
      </c>
      <c r="N8" s="125"/>
      <c r="O8" s="91" t="s">
        <v>112</v>
      </c>
      <c r="P8" s="19" t="s">
        <v>113</v>
      </c>
      <c r="Q8" s="19"/>
      <c r="R8" s="19"/>
      <c r="S8" s="187">
        <f>I10-27631.76-I30</f>
        <v>5710.2400000000016</v>
      </c>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row>
    <row r="9" spans="1:255" ht="13.5" customHeight="1">
      <c r="A9" s="189" t="s">
        <v>6</v>
      </c>
      <c r="B9" s="189" t="s">
        <v>7</v>
      </c>
      <c r="C9" s="189" t="s">
        <v>74</v>
      </c>
      <c r="D9" s="189"/>
      <c r="E9" s="189"/>
      <c r="F9" s="152" t="s">
        <v>105</v>
      </c>
      <c r="G9" s="152" t="s">
        <v>44</v>
      </c>
      <c r="H9" s="152" t="s">
        <v>27</v>
      </c>
      <c r="I9" s="152" t="s">
        <v>81</v>
      </c>
      <c r="J9" s="152" t="s">
        <v>82</v>
      </c>
      <c r="K9" s="152" t="s">
        <v>96</v>
      </c>
      <c r="L9" s="190" t="s">
        <v>183</v>
      </c>
      <c r="M9" s="191" t="s">
        <v>106</v>
      </c>
      <c r="N9" s="92"/>
      <c r="O9" s="93"/>
      <c r="P9" s="75"/>
      <c r="Q9" s="75"/>
      <c r="R9" s="186" t="s">
        <v>97</v>
      </c>
      <c r="S9" s="187" t="e">
        <f>J10-#REF!</f>
        <v>#REF!</v>
      </c>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5"/>
      <c r="FH9" s="75"/>
      <c r="FI9" s="75"/>
      <c r="FJ9" s="75"/>
      <c r="FK9" s="75"/>
      <c r="FL9" s="75"/>
      <c r="FM9" s="75"/>
      <c r="FN9" s="75"/>
      <c r="FO9" s="75"/>
      <c r="FP9" s="75"/>
      <c r="FQ9" s="75"/>
      <c r="FR9" s="75"/>
      <c r="FS9" s="75"/>
      <c r="FT9" s="75"/>
      <c r="FU9" s="75"/>
      <c r="FV9" s="75"/>
      <c r="FW9" s="75"/>
      <c r="FX9" s="75"/>
      <c r="FY9" s="75"/>
      <c r="FZ9" s="75"/>
      <c r="GA9" s="75"/>
      <c r="GB9" s="75"/>
      <c r="GC9" s="75"/>
      <c r="GD9" s="75"/>
      <c r="GE9" s="75"/>
      <c r="GF9" s="75"/>
      <c r="GG9" s="75"/>
      <c r="GH9" s="75"/>
      <c r="GI9" s="75"/>
      <c r="GJ9" s="75"/>
      <c r="GK9" s="75"/>
      <c r="GL9" s="75"/>
      <c r="GM9" s="75"/>
      <c r="GN9" s="75"/>
      <c r="GO9" s="75"/>
      <c r="GP9" s="75"/>
      <c r="GQ9" s="75"/>
      <c r="GR9" s="75"/>
      <c r="GS9" s="75"/>
      <c r="GT9" s="75"/>
      <c r="GU9" s="75"/>
      <c r="GV9" s="75"/>
      <c r="GW9" s="75"/>
      <c r="GX9" s="75"/>
      <c r="GY9" s="75"/>
      <c r="GZ9" s="75"/>
      <c r="HA9" s="75"/>
      <c r="HB9" s="75"/>
      <c r="HC9" s="75"/>
      <c r="HD9" s="75"/>
      <c r="HE9" s="75"/>
      <c r="HF9" s="75"/>
      <c r="HG9" s="75"/>
      <c r="HH9" s="75"/>
      <c r="HI9" s="75"/>
      <c r="HJ9" s="75"/>
      <c r="HK9" s="75"/>
      <c r="HL9" s="75"/>
      <c r="HM9" s="75"/>
      <c r="HN9" s="75"/>
      <c r="HO9" s="75"/>
      <c r="HP9" s="75"/>
      <c r="HQ9" s="75"/>
      <c r="HR9" s="75"/>
      <c r="HS9" s="75"/>
      <c r="HT9" s="75"/>
      <c r="HU9" s="75"/>
      <c r="HV9" s="75"/>
      <c r="HW9" s="75"/>
      <c r="HX9" s="75"/>
      <c r="HY9" s="75"/>
      <c r="HZ9" s="75"/>
      <c r="IA9" s="75"/>
      <c r="IB9" s="75"/>
      <c r="IC9" s="75"/>
      <c r="ID9" s="75"/>
      <c r="IE9" s="75"/>
      <c r="IF9" s="75"/>
      <c r="IG9" s="75"/>
      <c r="IH9" s="75"/>
      <c r="II9" s="75"/>
      <c r="IJ9" s="75"/>
      <c r="IK9" s="75"/>
      <c r="IL9" s="75"/>
      <c r="IM9" s="75"/>
      <c r="IN9" s="75"/>
      <c r="IO9" s="75"/>
      <c r="IP9" s="75"/>
      <c r="IQ9" s="75"/>
      <c r="IR9" s="75"/>
      <c r="IS9" s="75"/>
      <c r="IT9" s="75"/>
      <c r="IU9" s="75"/>
    </row>
    <row r="10" spans="1:255">
      <c r="A10" s="192" t="s">
        <v>45</v>
      </c>
      <c r="B10" s="193" t="s">
        <v>62</v>
      </c>
      <c r="C10" s="194" t="e">
        <f>C11+C15+#REF!+C29+C30+C31</f>
        <v>#REF!</v>
      </c>
      <c r="D10" s="194">
        <f>D11+D15+D29+D30+D31</f>
        <v>0</v>
      </c>
      <c r="E10" s="194">
        <f t="shared" ref="E10:K10" si="0">E11+E15+E29+E30+E31</f>
        <v>0</v>
      </c>
      <c r="F10" s="194">
        <f t="shared" si="0"/>
        <v>93861</v>
      </c>
      <c r="G10" s="194">
        <f t="shared" si="0"/>
        <v>60519</v>
      </c>
      <c r="H10" s="194">
        <f t="shared" si="0"/>
        <v>0</v>
      </c>
      <c r="I10" s="194">
        <f t="shared" si="0"/>
        <v>33342</v>
      </c>
      <c r="J10" s="194">
        <f t="shared" si="0"/>
        <v>57865</v>
      </c>
      <c r="K10" s="194">
        <f t="shared" si="0"/>
        <v>92026</v>
      </c>
      <c r="L10" s="195">
        <f>J10/G10</f>
        <v>0.95614600373436442</v>
      </c>
      <c r="M10" s="195">
        <f>K10/F10</f>
        <v>0.98044981408678789</v>
      </c>
      <c r="N10" s="92"/>
      <c r="O10" s="76">
        <f>57865-N10</f>
        <v>57865</v>
      </c>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row>
    <row r="11" spans="1:255">
      <c r="A11" s="192" t="s">
        <v>3</v>
      </c>
      <c r="B11" s="193" t="s">
        <v>46</v>
      </c>
      <c r="C11" s="194">
        <f>C12</f>
        <v>0</v>
      </c>
      <c r="D11" s="194"/>
      <c r="E11" s="194"/>
      <c r="F11" s="194">
        <f>G11+H11+I11</f>
        <v>1835</v>
      </c>
      <c r="G11" s="194">
        <f>G12+G13+G14</f>
        <v>1835</v>
      </c>
      <c r="H11" s="194">
        <f>H12+H13+H14</f>
        <v>0</v>
      </c>
      <c r="I11" s="194"/>
      <c r="J11" s="194">
        <f>J12+J13+J14</f>
        <v>0</v>
      </c>
      <c r="K11" s="194">
        <f>K12+K13+K14</f>
        <v>0</v>
      </c>
      <c r="L11" s="195">
        <f t="shared" ref="L11:L29" si="1">J11/G11</f>
        <v>0</v>
      </c>
      <c r="M11" s="195">
        <f t="shared" ref="M11:M29" si="2">K11/F11</f>
        <v>0</v>
      </c>
      <c r="N11" s="92"/>
      <c r="O11" s="76">
        <f>K11-J11</f>
        <v>0</v>
      </c>
      <c r="P11" s="126" t="s">
        <v>114</v>
      </c>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row>
    <row r="12" spans="1:255" ht="30" hidden="1" customHeight="1">
      <c r="A12" s="196"/>
      <c r="B12" s="197"/>
      <c r="C12" s="198"/>
      <c r="D12" s="198"/>
      <c r="E12" s="198"/>
      <c r="F12" s="198"/>
      <c r="G12" s="198"/>
      <c r="H12" s="198"/>
      <c r="I12" s="198"/>
      <c r="J12" s="198"/>
      <c r="K12" s="198"/>
      <c r="L12" s="195" t="e">
        <f t="shared" si="1"/>
        <v>#DIV/0!</v>
      </c>
      <c r="M12" s="195" t="e">
        <f t="shared" si="2"/>
        <v>#DIV/0!</v>
      </c>
      <c r="N12" s="76"/>
      <c r="O12" s="76">
        <f>3096-G11</f>
        <v>1261</v>
      </c>
      <c r="P12" s="124"/>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row>
    <row r="13" spans="1:255" ht="66.75" customHeight="1">
      <c r="A13" s="196">
        <v>2</v>
      </c>
      <c r="B13" s="197" t="s">
        <v>66</v>
      </c>
      <c r="C13" s="198">
        <f>D13+E13</f>
        <v>0</v>
      </c>
      <c r="D13" s="198"/>
      <c r="E13" s="198"/>
      <c r="F13" s="198">
        <f>G13+H13+I13</f>
        <v>311</v>
      </c>
      <c r="G13" s="198">
        <v>311</v>
      </c>
      <c r="H13" s="198"/>
      <c r="I13" s="198"/>
      <c r="J13" s="198"/>
      <c r="K13" s="198">
        <v>0</v>
      </c>
      <c r="L13" s="195">
        <f t="shared" si="1"/>
        <v>0</v>
      </c>
      <c r="M13" s="195">
        <f t="shared" si="2"/>
        <v>0</v>
      </c>
      <c r="N13" s="76"/>
      <c r="O13" s="76">
        <v>1085</v>
      </c>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row>
    <row r="14" spans="1:255" ht="84" customHeight="1">
      <c r="A14" s="196">
        <v>3</v>
      </c>
      <c r="B14" s="199" t="s">
        <v>116</v>
      </c>
      <c r="C14" s="198">
        <f t="shared" ref="C14:C30" si="3">D14+E14</f>
        <v>0</v>
      </c>
      <c r="D14" s="198"/>
      <c r="E14" s="198"/>
      <c r="F14" s="198">
        <f>G14+H14+I14</f>
        <v>1524</v>
      </c>
      <c r="G14" s="198">
        <v>1524</v>
      </c>
      <c r="H14" s="198"/>
      <c r="I14" s="198"/>
      <c r="J14" s="198"/>
      <c r="K14" s="198">
        <v>0</v>
      </c>
      <c r="L14" s="195">
        <f t="shared" si="1"/>
        <v>0</v>
      </c>
      <c r="M14" s="195">
        <f t="shared" si="2"/>
        <v>0</v>
      </c>
      <c r="N14" s="76">
        <f>N13-92026</f>
        <v>-92026</v>
      </c>
      <c r="O14" s="76">
        <f>O13+O12</f>
        <v>2346</v>
      </c>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row>
    <row r="15" spans="1:255">
      <c r="A15" s="192" t="s">
        <v>4</v>
      </c>
      <c r="B15" s="193" t="s">
        <v>47</v>
      </c>
      <c r="C15" s="198">
        <f t="shared" si="3"/>
        <v>0</v>
      </c>
      <c r="D15" s="194">
        <f>D16+D17+D18+D19</f>
        <v>0</v>
      </c>
      <c r="E15" s="194">
        <f>E16+E17+E18+E19</f>
        <v>0</v>
      </c>
      <c r="F15" s="194">
        <f>F16+F17+F18+F19</f>
        <v>90040</v>
      </c>
      <c r="G15" s="194">
        <f>SUM(G16:G19)</f>
        <v>56698</v>
      </c>
      <c r="H15" s="194">
        <f>SUM(H16:H19)</f>
        <v>0</v>
      </c>
      <c r="I15" s="194">
        <f>I16+I17+I18+I19</f>
        <v>33342</v>
      </c>
      <c r="J15" s="194">
        <f>J16+J17+J18+J19</f>
        <v>56158</v>
      </c>
      <c r="K15" s="194">
        <f>K16+K17+K18+K19</f>
        <v>90040</v>
      </c>
      <c r="L15" s="195">
        <f t="shared" si="1"/>
        <v>0.99047585452749654</v>
      </c>
      <c r="M15" s="195">
        <f t="shared" si="2"/>
        <v>1</v>
      </c>
      <c r="N15" s="123">
        <f>K15-92026</f>
        <v>-1986</v>
      </c>
      <c r="O15" s="76">
        <f t="shared" ref="O15:O30" si="4">K15-J15</f>
        <v>33882</v>
      </c>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row>
    <row r="16" spans="1:255" ht="28.75" customHeight="1">
      <c r="A16" s="200">
        <v>1</v>
      </c>
      <c r="B16" s="199" t="s">
        <v>49</v>
      </c>
      <c r="C16" s="198">
        <f t="shared" si="3"/>
        <v>0</v>
      </c>
      <c r="D16" s="198"/>
      <c r="E16" s="198"/>
      <c r="F16" s="198">
        <f t="shared" ref="F16:F28" si="5">G16+H16+I16</f>
        <v>30927</v>
      </c>
      <c r="G16" s="198">
        <v>29452</v>
      </c>
      <c r="H16" s="198"/>
      <c r="I16" s="198">
        <f>623+852</f>
        <v>1475</v>
      </c>
      <c r="J16" s="198">
        <f>20589-1520+3000-5000</f>
        <v>17069</v>
      </c>
      <c r="K16" s="198">
        <f>F16</f>
        <v>30927</v>
      </c>
      <c r="L16" s="195">
        <f t="shared" si="1"/>
        <v>0.57955317126171402</v>
      </c>
      <c r="M16" s="195">
        <f t="shared" si="2"/>
        <v>1</v>
      </c>
      <c r="N16" s="76">
        <f>57865-J10</f>
        <v>0</v>
      </c>
      <c r="O16" s="76">
        <f t="shared" si="4"/>
        <v>13858</v>
      </c>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row>
    <row r="17" spans="1:255" ht="28.75" customHeight="1">
      <c r="A17" s="200">
        <v>2</v>
      </c>
      <c r="B17" s="197" t="s">
        <v>48</v>
      </c>
      <c r="C17" s="198">
        <f t="shared" si="3"/>
        <v>0</v>
      </c>
      <c r="D17" s="198"/>
      <c r="E17" s="198"/>
      <c r="F17" s="198">
        <f t="shared" si="5"/>
        <v>0</v>
      </c>
      <c r="G17" s="198">
        <v>0</v>
      </c>
      <c r="H17" s="198"/>
      <c r="I17" s="198"/>
      <c r="J17" s="198">
        <v>0</v>
      </c>
      <c r="K17" s="198">
        <f t="shared" ref="K17:K28" si="6">F17</f>
        <v>0</v>
      </c>
      <c r="L17" s="195"/>
      <c r="M17" s="195"/>
      <c r="N17" s="76"/>
      <c r="O17" s="76">
        <f t="shared" si="4"/>
        <v>0</v>
      </c>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row>
    <row r="18" spans="1:255" ht="28.75" customHeight="1">
      <c r="A18" s="200">
        <v>3</v>
      </c>
      <c r="B18" s="197" t="s">
        <v>57</v>
      </c>
      <c r="C18" s="198">
        <f t="shared" si="3"/>
        <v>0</v>
      </c>
      <c r="D18" s="198"/>
      <c r="E18" s="198"/>
      <c r="F18" s="198">
        <f t="shared" si="5"/>
        <v>0</v>
      </c>
      <c r="G18" s="198">
        <v>0</v>
      </c>
      <c r="H18" s="198"/>
      <c r="I18" s="198"/>
      <c r="J18" s="198"/>
      <c r="K18" s="198">
        <f t="shared" si="6"/>
        <v>0</v>
      </c>
      <c r="L18" s="195"/>
      <c r="M18" s="195"/>
      <c r="N18" s="76"/>
      <c r="O18" s="76">
        <f t="shared" si="4"/>
        <v>0</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row>
    <row r="19" spans="1:255" ht="28.75" customHeight="1">
      <c r="A19" s="200">
        <v>4</v>
      </c>
      <c r="B19" s="197" t="s">
        <v>56</v>
      </c>
      <c r="C19" s="198">
        <f t="shared" si="3"/>
        <v>0</v>
      </c>
      <c r="D19" s="198"/>
      <c r="E19" s="198"/>
      <c r="F19" s="198">
        <f t="shared" si="5"/>
        <v>59113</v>
      </c>
      <c r="G19" s="198">
        <f>SUM(G20:G28)</f>
        <v>27246</v>
      </c>
      <c r="H19" s="198">
        <f>SUM(H20:H28)</f>
        <v>0</v>
      </c>
      <c r="I19" s="198">
        <f>SUM(I20:I28)</f>
        <v>31867</v>
      </c>
      <c r="J19" s="198">
        <f>SUM(J20:J28)</f>
        <v>39089</v>
      </c>
      <c r="K19" s="198">
        <f>SUM(K20:K28)</f>
        <v>59113</v>
      </c>
      <c r="L19" s="195">
        <f t="shared" si="1"/>
        <v>1.4346693092564047</v>
      </c>
      <c r="M19" s="195">
        <f t="shared" si="2"/>
        <v>1</v>
      </c>
      <c r="N19" s="76"/>
      <c r="O19" s="76">
        <f t="shared" si="4"/>
        <v>20024</v>
      </c>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row>
    <row r="20" spans="1:255" ht="28.75" customHeight="1">
      <c r="A20" s="196" t="s">
        <v>21</v>
      </c>
      <c r="B20" s="197" t="s">
        <v>24</v>
      </c>
      <c r="C20" s="198">
        <f t="shared" si="3"/>
        <v>0</v>
      </c>
      <c r="D20" s="198"/>
      <c r="E20" s="198"/>
      <c r="F20" s="198">
        <f t="shared" si="5"/>
        <v>1085</v>
      </c>
      <c r="G20" s="198">
        <v>1085</v>
      </c>
      <c r="H20" s="198">
        <v>0</v>
      </c>
      <c r="I20" s="198"/>
      <c r="J20" s="198">
        <f>85+700+20+140</f>
        <v>945</v>
      </c>
      <c r="K20" s="198">
        <f t="shared" si="6"/>
        <v>1085</v>
      </c>
      <c r="L20" s="195">
        <f t="shared" si="1"/>
        <v>0.87096774193548387</v>
      </c>
      <c r="M20" s="195">
        <f t="shared" si="2"/>
        <v>1</v>
      </c>
      <c r="N20" s="76"/>
      <c r="O20" s="76">
        <f t="shared" si="4"/>
        <v>140</v>
      </c>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row>
    <row r="21" spans="1:255" ht="28.75" customHeight="1">
      <c r="A21" s="196" t="s">
        <v>21</v>
      </c>
      <c r="B21" s="197" t="s">
        <v>67</v>
      </c>
      <c r="C21" s="198">
        <f t="shared" si="3"/>
        <v>0</v>
      </c>
      <c r="D21" s="198"/>
      <c r="E21" s="198"/>
      <c r="F21" s="198">
        <f t="shared" si="5"/>
        <v>0</v>
      </c>
      <c r="G21" s="198">
        <v>0</v>
      </c>
      <c r="H21" s="198"/>
      <c r="I21" s="198"/>
      <c r="J21" s="198"/>
      <c r="K21" s="198">
        <f t="shared" si="6"/>
        <v>0</v>
      </c>
      <c r="L21" s="195"/>
      <c r="M21" s="195"/>
      <c r="N21" s="76"/>
      <c r="O21" s="76">
        <f t="shared" si="4"/>
        <v>0</v>
      </c>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row>
    <row r="22" spans="1:255" ht="28.75" customHeight="1">
      <c r="A22" s="196" t="s">
        <v>21</v>
      </c>
      <c r="B22" s="197" t="s">
        <v>68</v>
      </c>
      <c r="C22" s="198">
        <f t="shared" si="3"/>
        <v>0</v>
      </c>
      <c r="D22" s="198"/>
      <c r="E22" s="198"/>
      <c r="F22" s="198">
        <f t="shared" si="5"/>
        <v>0</v>
      </c>
      <c r="G22" s="198">
        <v>0</v>
      </c>
      <c r="H22" s="198"/>
      <c r="I22" s="198"/>
      <c r="J22" s="198"/>
      <c r="K22" s="198">
        <f t="shared" si="6"/>
        <v>0</v>
      </c>
      <c r="L22" s="195"/>
      <c r="M22" s="195"/>
      <c r="N22" s="76"/>
      <c r="O22" s="76">
        <f t="shared" si="4"/>
        <v>0</v>
      </c>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row>
    <row r="23" spans="1:255" ht="28.75" customHeight="1">
      <c r="A23" s="196" t="s">
        <v>21</v>
      </c>
      <c r="B23" s="197" t="s">
        <v>72</v>
      </c>
      <c r="C23" s="198">
        <f t="shared" si="3"/>
        <v>0</v>
      </c>
      <c r="D23" s="198"/>
      <c r="E23" s="198"/>
      <c r="F23" s="198">
        <f t="shared" si="5"/>
        <v>42</v>
      </c>
      <c r="G23" s="198">
        <v>42</v>
      </c>
      <c r="H23" s="198"/>
      <c r="I23" s="198"/>
      <c r="J23" s="198"/>
      <c r="K23" s="198">
        <f t="shared" si="6"/>
        <v>42</v>
      </c>
      <c r="L23" s="195">
        <f t="shared" si="1"/>
        <v>0</v>
      </c>
      <c r="M23" s="195">
        <f t="shared" si="2"/>
        <v>1</v>
      </c>
      <c r="N23" s="76"/>
      <c r="O23" s="76">
        <f t="shared" si="4"/>
        <v>42</v>
      </c>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row>
    <row r="24" spans="1:255" ht="28.75" customHeight="1">
      <c r="A24" s="196" t="s">
        <v>21</v>
      </c>
      <c r="B24" s="197" t="s">
        <v>69</v>
      </c>
      <c r="C24" s="198">
        <f t="shared" si="3"/>
        <v>0</v>
      </c>
      <c r="D24" s="198"/>
      <c r="E24" s="198"/>
      <c r="F24" s="198">
        <f t="shared" si="5"/>
        <v>1819</v>
      </c>
      <c r="G24" s="198">
        <v>1819</v>
      </c>
      <c r="H24" s="198"/>
      <c r="I24" s="198">
        <v>0</v>
      </c>
      <c r="J24" s="198">
        <v>1520</v>
      </c>
      <c r="K24" s="198">
        <f t="shared" si="6"/>
        <v>1819</v>
      </c>
      <c r="L24" s="195">
        <f t="shared" si="1"/>
        <v>0.83562396921385373</v>
      </c>
      <c r="M24" s="195">
        <f t="shared" si="2"/>
        <v>1</v>
      </c>
      <c r="N24" s="76"/>
      <c r="O24" s="76">
        <f t="shared" si="4"/>
        <v>299</v>
      </c>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row>
    <row r="25" spans="1:255" ht="28.75" customHeight="1">
      <c r="A25" s="196" t="s">
        <v>21</v>
      </c>
      <c r="B25" s="197" t="s">
        <v>50</v>
      </c>
      <c r="C25" s="198">
        <f t="shared" si="3"/>
        <v>0</v>
      </c>
      <c r="D25" s="198"/>
      <c r="E25" s="198"/>
      <c r="F25" s="198">
        <f t="shared" si="5"/>
        <v>52630.743999999999</v>
      </c>
      <c r="G25" s="198">
        <f>17982+1085+3096-1835+543</f>
        <v>20871</v>
      </c>
      <c r="H25" s="198">
        <v>0</v>
      </c>
      <c r="I25" s="198">
        <f>29838-I26+3112+2421-1518-16287+14301</f>
        <v>31759.743999999999</v>
      </c>
      <c r="J25" s="198">
        <f>21081+6387+4000+15000-16287-1707+5000+2193</f>
        <v>35667</v>
      </c>
      <c r="K25" s="198">
        <f>F25</f>
        <v>52630.743999999999</v>
      </c>
      <c r="L25" s="195">
        <f t="shared" si="1"/>
        <v>1.7089262613195342</v>
      </c>
      <c r="M25" s="195">
        <f t="shared" si="2"/>
        <v>1</v>
      </c>
      <c r="N25" s="76"/>
      <c r="O25" s="76">
        <f t="shared" si="4"/>
        <v>16963.743999999999</v>
      </c>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row>
    <row r="26" spans="1:255" ht="28.75" customHeight="1">
      <c r="A26" s="196" t="s">
        <v>21</v>
      </c>
      <c r="B26" s="197" t="s">
        <v>70</v>
      </c>
      <c r="C26" s="198">
        <f t="shared" si="3"/>
        <v>0</v>
      </c>
      <c r="D26" s="198"/>
      <c r="E26" s="198"/>
      <c r="F26" s="198">
        <f t="shared" si="5"/>
        <v>1257.2560000000001</v>
      </c>
      <c r="G26" s="198">
        <v>1150</v>
      </c>
      <c r="H26" s="198"/>
      <c r="I26" s="198">
        <v>107.256</v>
      </c>
      <c r="J26" s="198">
        <v>957</v>
      </c>
      <c r="K26" s="198">
        <f t="shared" si="6"/>
        <v>1257.2560000000001</v>
      </c>
      <c r="L26" s="195">
        <f t="shared" si="1"/>
        <v>0.83217391304347821</v>
      </c>
      <c r="M26" s="195">
        <f t="shared" si="2"/>
        <v>1</v>
      </c>
      <c r="N26" s="76"/>
      <c r="O26" s="76">
        <f t="shared" si="4"/>
        <v>300.25600000000009</v>
      </c>
      <c r="P26" s="20">
        <v>1506.952</v>
      </c>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row>
    <row r="27" spans="1:255" ht="28.75" customHeight="1">
      <c r="A27" s="196" t="s">
        <v>21</v>
      </c>
      <c r="B27" s="197" t="s">
        <v>71</v>
      </c>
      <c r="C27" s="198">
        <f t="shared" si="3"/>
        <v>0</v>
      </c>
      <c r="D27" s="198"/>
      <c r="E27" s="198"/>
      <c r="F27" s="198">
        <f t="shared" si="5"/>
        <v>86</v>
      </c>
      <c r="G27" s="198">
        <v>86</v>
      </c>
      <c r="H27" s="198"/>
      <c r="I27" s="198"/>
      <c r="J27" s="198"/>
      <c r="K27" s="198">
        <f t="shared" si="6"/>
        <v>86</v>
      </c>
      <c r="L27" s="195">
        <f t="shared" si="1"/>
        <v>0</v>
      </c>
      <c r="M27" s="195">
        <f t="shared" si="2"/>
        <v>1</v>
      </c>
      <c r="N27" s="76"/>
      <c r="O27" s="76">
        <f t="shared" si="4"/>
        <v>86</v>
      </c>
      <c r="P27" s="127"/>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row>
    <row r="28" spans="1:255" ht="28.75" customHeight="1">
      <c r="A28" s="196" t="s">
        <v>21</v>
      </c>
      <c r="B28" s="197" t="s">
        <v>177</v>
      </c>
      <c r="C28" s="198"/>
      <c r="D28" s="198"/>
      <c r="E28" s="198"/>
      <c r="F28" s="198">
        <f t="shared" si="5"/>
        <v>2193</v>
      </c>
      <c r="G28" s="198">
        <v>2193</v>
      </c>
      <c r="H28" s="198"/>
      <c r="I28" s="198"/>
      <c r="J28" s="198">
        <v>0</v>
      </c>
      <c r="K28" s="198">
        <f t="shared" si="6"/>
        <v>2193</v>
      </c>
      <c r="L28" s="195">
        <f t="shared" si="1"/>
        <v>0</v>
      </c>
      <c r="M28" s="195">
        <f t="shared" si="2"/>
        <v>1</v>
      </c>
      <c r="N28" s="76"/>
      <c r="O28" s="76">
        <f t="shared" si="4"/>
        <v>2193</v>
      </c>
      <c r="P28" s="127"/>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row>
    <row r="29" spans="1:255" ht="28.75" customHeight="1">
      <c r="A29" s="192" t="s">
        <v>94</v>
      </c>
      <c r="B29" s="193" t="s">
        <v>0</v>
      </c>
      <c r="C29" s="198">
        <f t="shared" si="3"/>
        <v>0</v>
      </c>
      <c r="D29" s="194"/>
      <c r="E29" s="194"/>
      <c r="F29" s="194">
        <v>1986</v>
      </c>
      <c r="G29" s="194">
        <v>1986</v>
      </c>
      <c r="H29" s="194"/>
      <c r="I29" s="194"/>
      <c r="J29" s="194">
        <v>1707</v>
      </c>
      <c r="K29" s="194">
        <f>F29</f>
        <v>1986</v>
      </c>
      <c r="L29" s="195">
        <f t="shared" si="1"/>
        <v>0.8595166163141994</v>
      </c>
      <c r="M29" s="195">
        <f t="shared" si="2"/>
        <v>1</v>
      </c>
      <c r="N29" s="123"/>
      <c r="O29" s="76">
        <f t="shared" si="4"/>
        <v>279</v>
      </c>
      <c r="P29" s="121"/>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row>
    <row r="30" spans="1:255" s="33" customFormat="1" ht="28.75" customHeight="1">
      <c r="A30" s="192" t="s">
        <v>101</v>
      </c>
      <c r="B30" s="193" t="s">
        <v>100</v>
      </c>
      <c r="C30" s="198">
        <f t="shared" si="3"/>
        <v>0</v>
      </c>
      <c r="D30" s="194"/>
      <c r="E30" s="194"/>
      <c r="F30" s="194"/>
      <c r="G30" s="201"/>
      <c r="H30" s="201"/>
      <c r="I30" s="201"/>
      <c r="J30" s="201"/>
      <c r="K30" s="194"/>
      <c r="L30" s="195"/>
      <c r="M30" s="202"/>
      <c r="N30" s="123" t="s">
        <v>115</v>
      </c>
      <c r="O30" s="76">
        <f t="shared" si="4"/>
        <v>0</v>
      </c>
    </row>
    <row r="31" spans="1:255" s="33" customFormat="1" ht="28.75" customHeight="1">
      <c r="A31" s="192" t="s">
        <v>137</v>
      </c>
      <c r="B31" s="193" t="s">
        <v>107</v>
      </c>
      <c r="C31" s="198">
        <f>D31+E31</f>
        <v>0</v>
      </c>
      <c r="D31" s="194"/>
      <c r="E31" s="194"/>
      <c r="F31" s="194">
        <f>G31+H31+I31</f>
        <v>0</v>
      </c>
      <c r="G31" s="201">
        <v>0</v>
      </c>
      <c r="H31" s="201"/>
      <c r="I31" s="201">
        <v>0</v>
      </c>
      <c r="J31" s="201"/>
      <c r="K31" s="201">
        <v>0</v>
      </c>
      <c r="L31" s="195"/>
      <c r="M31" s="202" t="str">
        <f>IF(OR(K31=0,F31=0),"-",K31/F31)</f>
        <v>-</v>
      </c>
      <c r="N31" s="123"/>
      <c r="O31" s="94"/>
    </row>
    <row r="33" spans="10:10">
      <c r="J33" s="203"/>
    </row>
  </sheetData>
  <mergeCells count="12">
    <mergeCell ref="L1:M1"/>
    <mergeCell ref="G1:H1"/>
    <mergeCell ref="A3:M3"/>
    <mergeCell ref="A4:M4"/>
    <mergeCell ref="A7:A8"/>
    <mergeCell ref="B7:B8"/>
    <mergeCell ref="C7:C8"/>
    <mergeCell ref="F7:F8"/>
    <mergeCell ref="G7:I7"/>
    <mergeCell ref="L7:M7"/>
    <mergeCell ref="D7:E7"/>
    <mergeCell ref="J7:K7"/>
  </mergeCells>
  <pageMargins left="0.7" right="0.2" top="0.75" bottom="0.75" header="0.3" footer="0.3"/>
  <pageSetup paperSize="9" scale="61" fitToHeight="4" orientation="portrait"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432B0-AD35-49E1-9F02-A5E4C3B921DD}">
  <sheetPr>
    <pageSetUpPr fitToPage="1"/>
  </sheetPr>
  <dimension ref="A1:L85"/>
  <sheetViews>
    <sheetView topLeftCell="A4" zoomScale="70" zoomScaleNormal="70" workbookViewId="0">
      <selection activeCell="E17" sqref="E17"/>
    </sheetView>
  </sheetViews>
  <sheetFormatPr defaultColWidth="8.875" defaultRowHeight="15.5"/>
  <cols>
    <col min="1" max="1" width="3.875" style="18" customWidth="1"/>
    <col min="2" max="2" width="12.375" style="45" customWidth="1"/>
    <col min="3" max="3" width="10.125" style="44" customWidth="1"/>
    <col min="4" max="4" width="35.875" style="14" customWidth="1"/>
    <col min="5" max="5" width="11.9375" style="253" customWidth="1"/>
    <col min="6" max="6" width="12.4375" style="43" customWidth="1"/>
    <col min="7" max="7" width="14.4375" style="14" customWidth="1"/>
    <col min="8" max="8" width="24.625" style="18" customWidth="1"/>
    <col min="9" max="9" width="12.9375" style="42" customWidth="1"/>
    <col min="10" max="10" width="14.3125" style="42" customWidth="1"/>
    <col min="11" max="11" width="19.0625" style="14" customWidth="1"/>
    <col min="12" max="12" width="12.4375" style="14" customWidth="1"/>
    <col min="13" max="16384" width="8.875" style="14"/>
  </cols>
  <sheetData>
    <row r="1" spans="1:12" ht="3" customHeight="1">
      <c r="A1" s="45"/>
      <c r="C1" s="47"/>
    </row>
    <row r="2" spans="1:12" ht="20.25" customHeight="1">
      <c r="A2" s="45"/>
      <c r="C2" s="47"/>
      <c r="H2" s="263" t="s">
        <v>109</v>
      </c>
    </row>
    <row r="3" spans="1:12" ht="30" customHeight="1">
      <c r="A3" s="348" t="s">
        <v>136</v>
      </c>
      <c r="B3" s="349"/>
      <c r="C3" s="349"/>
      <c r="D3" s="349"/>
      <c r="E3" s="349"/>
      <c r="F3" s="349"/>
      <c r="G3" s="349"/>
      <c r="H3" s="349"/>
      <c r="I3" s="50"/>
      <c r="J3" s="50"/>
      <c r="K3" s="49"/>
      <c r="L3" s="49"/>
    </row>
    <row r="4" spans="1:12" ht="24.75" customHeight="1">
      <c r="A4" s="343" t="str">
        <f>Thu!A6</f>
        <v>(Kèm theo Báo cáo số         /BC-UBND ngày        /     /2025 của UBND Xã Đăk Rve)</v>
      </c>
      <c r="B4" s="343"/>
      <c r="C4" s="343"/>
      <c r="D4" s="343"/>
      <c r="E4" s="343"/>
      <c r="F4" s="343"/>
      <c r="G4" s="343"/>
      <c r="H4" s="343"/>
      <c r="I4" s="50"/>
      <c r="J4" s="50"/>
      <c r="K4" s="49"/>
      <c r="L4" s="49"/>
    </row>
    <row r="5" spans="1:12" ht="19.5" customHeight="1">
      <c r="A5" s="51"/>
      <c r="B5" s="51"/>
      <c r="C5" s="51"/>
      <c r="D5" s="51"/>
      <c r="E5" s="254"/>
      <c r="F5" s="51"/>
      <c r="G5" s="51"/>
      <c r="H5" s="42" t="s">
        <v>92</v>
      </c>
      <c r="I5" s="50"/>
      <c r="J5" s="50"/>
      <c r="K5" s="49"/>
      <c r="L5" s="49"/>
    </row>
    <row r="6" spans="1:12" s="15" customFormat="1" ht="20.25" customHeight="1">
      <c r="A6" s="346" t="s">
        <v>2</v>
      </c>
      <c r="B6" s="350" t="s">
        <v>91</v>
      </c>
      <c r="C6" s="351" t="s">
        <v>90</v>
      </c>
      <c r="D6" s="350" t="s">
        <v>22</v>
      </c>
      <c r="E6" s="341" t="s">
        <v>89</v>
      </c>
      <c r="F6" s="344" t="s">
        <v>88</v>
      </c>
      <c r="G6" s="346" t="s">
        <v>87</v>
      </c>
      <c r="H6" s="346" t="s">
        <v>86</v>
      </c>
      <c r="I6" s="50"/>
      <c r="J6" s="50"/>
    </row>
    <row r="7" spans="1:12" s="15" customFormat="1" ht="48.75" customHeight="1">
      <c r="A7" s="347"/>
      <c r="B7" s="350"/>
      <c r="C7" s="351"/>
      <c r="D7" s="350"/>
      <c r="E7" s="342"/>
      <c r="F7" s="345"/>
      <c r="G7" s="347"/>
      <c r="H7" s="347"/>
      <c r="I7" s="50"/>
      <c r="J7" s="50"/>
    </row>
    <row r="8" spans="1:12" ht="20.25" customHeight="1">
      <c r="A8" s="48" t="s">
        <v>74</v>
      </c>
      <c r="B8" s="48" t="s">
        <v>26</v>
      </c>
      <c r="C8" s="48" t="s">
        <v>44</v>
      </c>
      <c r="D8" s="48" t="s">
        <v>27</v>
      </c>
      <c r="E8" s="255">
        <v>5</v>
      </c>
      <c r="F8" s="48">
        <v>6</v>
      </c>
      <c r="G8" s="48" t="s">
        <v>85</v>
      </c>
      <c r="H8" s="48">
        <v>8</v>
      </c>
    </row>
    <row r="9" spans="1:12" s="101" customFormat="1" ht="32.25" customHeight="1">
      <c r="A9" s="97" t="s">
        <v>6</v>
      </c>
      <c r="B9" s="352" t="s">
        <v>84</v>
      </c>
      <c r="C9" s="353"/>
      <c r="D9" s="354"/>
      <c r="E9" s="98">
        <f>E10</f>
        <v>1986000000</v>
      </c>
      <c r="F9" s="99">
        <v>190000000</v>
      </c>
      <c r="G9" s="99">
        <f>E9-F9</f>
        <v>1796000000</v>
      </c>
      <c r="H9" s="100"/>
    </row>
    <row r="10" spans="1:12" s="119" customFormat="1" ht="28.5" customHeight="1">
      <c r="A10" s="102">
        <v>1</v>
      </c>
      <c r="B10" s="103" t="s">
        <v>133</v>
      </c>
      <c r="C10" s="104" t="s">
        <v>134</v>
      </c>
      <c r="D10" s="105" t="s">
        <v>135</v>
      </c>
      <c r="E10" s="106">
        <v>1986000000</v>
      </c>
      <c r="F10" s="107"/>
      <c r="G10" s="108"/>
      <c r="H10" s="264"/>
    </row>
    <row r="11" spans="1:12" s="101" customFormat="1" ht="34.5" customHeight="1">
      <c r="A11" s="109" t="s">
        <v>7</v>
      </c>
      <c r="B11" s="338" t="s">
        <v>83</v>
      </c>
      <c r="C11" s="339"/>
      <c r="D11" s="340"/>
      <c r="E11" s="256"/>
      <c r="F11" s="111">
        <f>F12+F13</f>
        <v>1986000000</v>
      </c>
      <c r="G11" s="110"/>
      <c r="H11" s="112"/>
      <c r="J11" s="249">
        <f>J9+J10</f>
        <v>0</v>
      </c>
    </row>
    <row r="12" spans="1:12" s="147" customFormat="1" ht="54.75" customHeight="1">
      <c r="A12" s="140" t="s">
        <v>3</v>
      </c>
      <c r="B12" s="140"/>
      <c r="C12" s="140"/>
      <c r="D12" s="141" t="s">
        <v>147</v>
      </c>
      <c r="E12" s="257"/>
      <c r="F12" s="142">
        <f>F9</f>
        <v>190000000</v>
      </c>
      <c r="G12" s="99"/>
      <c r="H12" s="143"/>
      <c r="I12" s="144"/>
      <c r="J12" s="145"/>
      <c r="K12" s="146"/>
    </row>
    <row r="13" spans="1:12" s="147" customFormat="1" ht="26.25" customHeight="1">
      <c r="A13" s="140" t="s">
        <v>4</v>
      </c>
      <c r="B13" s="140"/>
      <c r="C13" s="140"/>
      <c r="D13" s="141" t="s">
        <v>139</v>
      </c>
      <c r="E13" s="257"/>
      <c r="F13" s="142">
        <f>SUM(F14:F28)</f>
        <v>1796000000</v>
      </c>
      <c r="G13" s="110">
        <f>G9-F13</f>
        <v>0</v>
      </c>
      <c r="H13" s="143"/>
      <c r="I13" s="144"/>
      <c r="J13" s="145"/>
      <c r="K13" s="146"/>
    </row>
    <row r="14" spans="1:12" s="119" customFormat="1" ht="35.25" customHeight="1">
      <c r="A14" s="113">
        <v>1</v>
      </c>
      <c r="B14" s="103" t="s">
        <v>148</v>
      </c>
      <c r="C14" s="104">
        <v>45785</v>
      </c>
      <c r="D14" s="250" t="s">
        <v>149</v>
      </c>
      <c r="E14" s="258"/>
      <c r="F14" s="258">
        <f>40000000+20000000+32000000</f>
        <v>92000000</v>
      </c>
      <c r="G14" s="116"/>
      <c r="H14" s="251" t="s">
        <v>150</v>
      </c>
      <c r="I14" s="117"/>
      <c r="J14" s="118"/>
    </row>
    <row r="15" spans="1:12" s="119" customFormat="1" ht="54.65" customHeight="1">
      <c r="A15" s="113"/>
      <c r="B15" s="103"/>
      <c r="C15" s="104"/>
      <c r="D15" s="250" t="s">
        <v>151</v>
      </c>
      <c r="E15" s="258"/>
      <c r="F15" s="258">
        <f>105000000+20000000+31900000+20000000+37000000</f>
        <v>213900000</v>
      </c>
      <c r="G15" s="116"/>
      <c r="H15" s="251" t="s">
        <v>152</v>
      </c>
      <c r="I15" s="117"/>
      <c r="J15" s="118"/>
    </row>
    <row r="16" spans="1:12" s="119" customFormat="1" ht="35.25" customHeight="1">
      <c r="A16" s="113"/>
      <c r="B16" s="103"/>
      <c r="C16" s="104"/>
      <c r="D16" s="252" t="s">
        <v>153</v>
      </c>
      <c r="E16" s="258"/>
      <c r="F16" s="258">
        <v>283000000</v>
      </c>
      <c r="G16" s="116"/>
      <c r="H16" s="251" t="s">
        <v>154</v>
      </c>
      <c r="I16" s="117"/>
      <c r="J16" s="118"/>
    </row>
    <row r="17" spans="1:10" s="119" customFormat="1" ht="35.25" customHeight="1">
      <c r="A17" s="113"/>
      <c r="B17" s="103"/>
      <c r="C17" s="104"/>
      <c r="D17" s="250" t="s">
        <v>155</v>
      </c>
      <c r="E17" s="259"/>
      <c r="F17" s="259">
        <v>302000000</v>
      </c>
      <c r="G17" s="116"/>
      <c r="H17" s="251" t="s">
        <v>154</v>
      </c>
      <c r="I17" s="117"/>
      <c r="J17" s="118"/>
    </row>
    <row r="18" spans="1:10" s="119" customFormat="1" ht="35.25" customHeight="1">
      <c r="A18" s="113"/>
      <c r="B18" s="103"/>
      <c r="C18" s="104"/>
      <c r="D18" s="250" t="s">
        <v>156</v>
      </c>
      <c r="E18" s="258"/>
      <c r="F18" s="258">
        <f>150000000+32000000</f>
        <v>182000000</v>
      </c>
      <c r="G18" s="116"/>
      <c r="H18" s="251" t="s">
        <v>157</v>
      </c>
      <c r="I18" s="117"/>
      <c r="J18" s="118"/>
    </row>
    <row r="19" spans="1:10" s="119" customFormat="1" ht="35.25" customHeight="1">
      <c r="A19" s="113"/>
      <c r="B19" s="103"/>
      <c r="C19" s="104"/>
      <c r="D19" s="250" t="s">
        <v>158</v>
      </c>
      <c r="E19" s="258"/>
      <c r="F19" s="258">
        <f>50000000+32000000</f>
        <v>82000000</v>
      </c>
      <c r="G19" s="116"/>
      <c r="H19" s="251" t="s">
        <v>159</v>
      </c>
      <c r="I19" s="117"/>
      <c r="J19" s="118"/>
    </row>
    <row r="20" spans="1:10" s="119" customFormat="1" ht="35.25" customHeight="1">
      <c r="A20" s="113"/>
      <c r="B20" s="103"/>
      <c r="C20" s="104"/>
      <c r="D20" s="250" t="s">
        <v>160</v>
      </c>
      <c r="E20" s="258"/>
      <c r="F20" s="258">
        <f>310000000+32000000</f>
        <v>342000000</v>
      </c>
      <c r="G20" s="116"/>
      <c r="H20" s="251" t="s">
        <v>161</v>
      </c>
      <c r="I20" s="117"/>
      <c r="J20" s="118"/>
    </row>
    <row r="21" spans="1:10" s="119" customFormat="1" ht="35.25" customHeight="1">
      <c r="A21" s="113"/>
      <c r="B21" s="103"/>
      <c r="C21" s="104"/>
      <c r="D21" s="252" t="s">
        <v>162</v>
      </c>
      <c r="E21" s="258"/>
      <c r="F21" s="258">
        <v>20000000</v>
      </c>
      <c r="G21" s="116"/>
      <c r="H21" s="251" t="s">
        <v>152</v>
      </c>
      <c r="I21" s="117"/>
      <c r="J21" s="118"/>
    </row>
    <row r="22" spans="1:10" s="119" customFormat="1" ht="35.25" customHeight="1">
      <c r="A22" s="113"/>
      <c r="B22" s="103" t="s">
        <v>166</v>
      </c>
      <c r="C22" s="104">
        <v>45911</v>
      </c>
      <c r="D22" s="252" t="s">
        <v>167</v>
      </c>
      <c r="E22" s="260"/>
      <c r="F22" s="260">
        <v>20000000</v>
      </c>
      <c r="G22" s="116"/>
      <c r="H22" s="265" t="s">
        <v>159</v>
      </c>
      <c r="I22" s="117"/>
      <c r="J22" s="118"/>
    </row>
    <row r="23" spans="1:10" s="119" customFormat="1" ht="35.25" customHeight="1">
      <c r="A23" s="113"/>
      <c r="B23" s="103" t="s">
        <v>163</v>
      </c>
      <c r="C23" s="104">
        <v>45789</v>
      </c>
      <c r="D23" s="114" t="s">
        <v>164</v>
      </c>
      <c r="E23" s="260"/>
      <c r="F23" s="260">
        <v>50000000</v>
      </c>
      <c r="G23" s="116"/>
      <c r="H23" s="251" t="s">
        <v>150</v>
      </c>
      <c r="I23" s="117"/>
      <c r="J23" s="118"/>
    </row>
    <row r="24" spans="1:10" s="119" customFormat="1" ht="35.25" customHeight="1">
      <c r="A24" s="113"/>
      <c r="B24" s="103"/>
      <c r="C24" s="104"/>
      <c r="D24" s="114" t="s">
        <v>172</v>
      </c>
      <c r="E24" s="260"/>
      <c r="F24" s="260">
        <v>50000000</v>
      </c>
      <c r="G24" s="116"/>
      <c r="H24" s="251" t="s">
        <v>152</v>
      </c>
      <c r="I24" s="117"/>
      <c r="J24" s="118"/>
    </row>
    <row r="25" spans="1:10" s="119" customFormat="1" ht="35.25" customHeight="1">
      <c r="A25" s="113"/>
      <c r="B25" s="103"/>
      <c r="C25" s="104"/>
      <c r="D25" s="114" t="s">
        <v>173</v>
      </c>
      <c r="E25" s="260"/>
      <c r="F25" s="260">
        <v>40000000</v>
      </c>
      <c r="G25" s="116"/>
      <c r="H25" s="103" t="s">
        <v>165</v>
      </c>
      <c r="I25" s="117"/>
      <c r="J25" s="118"/>
    </row>
    <row r="26" spans="1:10" s="119" customFormat="1" ht="100.75" customHeight="1">
      <c r="A26" s="113"/>
      <c r="B26" s="103"/>
      <c r="C26" s="104">
        <v>46003</v>
      </c>
      <c r="D26" s="262" t="s">
        <v>169</v>
      </c>
      <c r="E26" s="261"/>
      <c r="F26" s="115">
        <v>39100000</v>
      </c>
      <c r="G26" s="116"/>
      <c r="H26" s="103" t="s">
        <v>174</v>
      </c>
      <c r="I26" s="117"/>
      <c r="J26" s="118"/>
    </row>
    <row r="27" spans="1:10" s="119" customFormat="1" ht="78" customHeight="1">
      <c r="A27" s="113"/>
      <c r="B27" s="103"/>
      <c r="C27" s="104"/>
      <c r="D27" s="262" t="s">
        <v>170</v>
      </c>
      <c r="E27" s="261"/>
      <c r="F27" s="115">
        <v>50000000</v>
      </c>
      <c r="G27" s="116"/>
      <c r="H27" s="103" t="s">
        <v>159</v>
      </c>
      <c r="I27" s="117"/>
      <c r="J27" s="118"/>
    </row>
    <row r="28" spans="1:10" s="119" customFormat="1" ht="81.650000000000006" customHeight="1">
      <c r="A28" s="113"/>
      <c r="B28" s="103"/>
      <c r="C28" s="104"/>
      <c r="D28" s="266" t="s">
        <v>171</v>
      </c>
      <c r="E28" s="261"/>
      <c r="F28" s="115">
        <v>30000000</v>
      </c>
      <c r="G28" s="116"/>
      <c r="H28" s="103" t="s">
        <v>165</v>
      </c>
      <c r="I28" s="117"/>
      <c r="J28" s="118"/>
    </row>
    <row r="29" spans="1:10">
      <c r="A29" s="42"/>
      <c r="C29" s="47"/>
      <c r="D29" s="45"/>
      <c r="E29" s="40"/>
      <c r="F29" s="46"/>
      <c r="G29" s="45"/>
      <c r="H29" s="42"/>
    </row>
    <row r="30" spans="1:10">
      <c r="A30" s="42"/>
      <c r="C30" s="47"/>
      <c r="D30" s="45"/>
      <c r="E30" s="40"/>
      <c r="F30" s="46"/>
      <c r="G30" s="45"/>
      <c r="H30" s="42"/>
    </row>
    <row r="31" spans="1:10">
      <c r="A31" s="42"/>
      <c r="C31" s="47"/>
      <c r="D31" s="45"/>
      <c r="E31" s="40"/>
      <c r="F31" s="46"/>
      <c r="G31" s="45"/>
      <c r="H31" s="42"/>
    </row>
    <row r="32" spans="1:10">
      <c r="A32" s="42"/>
      <c r="C32" s="47"/>
      <c r="D32" s="45"/>
      <c r="E32" s="40"/>
      <c r="F32" s="46"/>
      <c r="G32" s="45"/>
      <c r="H32" s="42"/>
    </row>
    <row r="33" spans="1:8">
      <c r="A33" s="42"/>
      <c r="C33" s="47"/>
      <c r="D33" s="45"/>
      <c r="E33" s="40"/>
      <c r="F33" s="46"/>
      <c r="G33" s="45"/>
      <c r="H33" s="42"/>
    </row>
    <row r="34" spans="1:8">
      <c r="A34" s="42"/>
      <c r="C34" s="47"/>
      <c r="D34" s="45"/>
      <c r="E34" s="40"/>
      <c r="F34" s="46"/>
      <c r="G34" s="45"/>
      <c r="H34" s="42"/>
    </row>
    <row r="35" spans="1:8">
      <c r="A35" s="42"/>
      <c r="C35" s="47"/>
      <c r="D35" s="45"/>
      <c r="E35" s="40"/>
      <c r="F35" s="46"/>
      <c r="G35" s="45"/>
      <c r="H35" s="42"/>
    </row>
    <row r="36" spans="1:8">
      <c r="A36" s="42"/>
      <c r="C36" s="47"/>
      <c r="D36" s="45"/>
      <c r="E36" s="40"/>
      <c r="F36" s="46"/>
      <c r="G36" s="45"/>
      <c r="H36" s="42"/>
    </row>
    <row r="37" spans="1:8">
      <c r="A37" s="42"/>
      <c r="C37" s="47"/>
      <c r="D37" s="45"/>
      <c r="E37" s="40"/>
      <c r="F37" s="46"/>
      <c r="G37" s="45"/>
      <c r="H37" s="42"/>
    </row>
    <row r="38" spans="1:8">
      <c r="A38" s="42"/>
      <c r="C38" s="47"/>
      <c r="D38" s="45"/>
      <c r="E38" s="40"/>
      <c r="F38" s="46"/>
      <c r="G38" s="45"/>
      <c r="H38" s="42"/>
    </row>
    <row r="39" spans="1:8">
      <c r="A39" s="42"/>
      <c r="C39" s="47"/>
      <c r="D39" s="45"/>
      <c r="E39" s="40"/>
      <c r="F39" s="46"/>
      <c r="G39" s="45"/>
      <c r="H39" s="42"/>
    </row>
    <row r="40" spans="1:8">
      <c r="A40" s="42"/>
      <c r="C40" s="47"/>
      <c r="D40" s="45"/>
      <c r="E40" s="40"/>
      <c r="F40" s="46"/>
      <c r="G40" s="45"/>
      <c r="H40" s="42"/>
    </row>
    <row r="41" spans="1:8">
      <c r="A41" s="42"/>
      <c r="C41" s="47"/>
      <c r="D41" s="45"/>
      <c r="E41" s="40"/>
      <c r="F41" s="46"/>
      <c r="G41" s="45"/>
      <c r="H41" s="42"/>
    </row>
    <row r="42" spans="1:8">
      <c r="A42" s="42"/>
      <c r="C42" s="47"/>
      <c r="D42" s="45"/>
      <c r="E42" s="40"/>
      <c r="F42" s="46"/>
      <c r="G42" s="45"/>
      <c r="H42" s="42"/>
    </row>
    <row r="43" spans="1:8">
      <c r="A43" s="42"/>
      <c r="C43" s="47"/>
      <c r="D43" s="45"/>
      <c r="E43" s="40"/>
      <c r="F43" s="46"/>
      <c r="G43" s="45"/>
      <c r="H43" s="42"/>
    </row>
    <row r="44" spans="1:8">
      <c r="A44" s="42"/>
      <c r="C44" s="47"/>
      <c r="D44" s="45"/>
      <c r="E44" s="40"/>
      <c r="F44" s="46"/>
      <c r="G44" s="45"/>
      <c r="H44" s="42"/>
    </row>
    <row r="45" spans="1:8">
      <c r="A45" s="42"/>
      <c r="C45" s="47"/>
      <c r="D45" s="45"/>
      <c r="E45" s="40"/>
      <c r="F45" s="46"/>
      <c r="G45" s="45"/>
      <c r="H45" s="42"/>
    </row>
    <row r="46" spans="1:8">
      <c r="A46" s="42"/>
      <c r="C46" s="47"/>
      <c r="D46" s="45"/>
      <c r="E46" s="40"/>
      <c r="F46" s="46"/>
      <c r="G46" s="45"/>
      <c r="H46" s="42"/>
    </row>
    <row r="47" spans="1:8">
      <c r="A47" s="42"/>
      <c r="C47" s="47"/>
      <c r="D47" s="45"/>
      <c r="E47" s="40"/>
      <c r="F47" s="46"/>
      <c r="G47" s="45"/>
      <c r="H47" s="42"/>
    </row>
    <row r="48" spans="1:8">
      <c r="A48" s="42"/>
      <c r="C48" s="47"/>
      <c r="D48" s="45"/>
      <c r="E48" s="40"/>
      <c r="F48" s="46"/>
      <c r="G48" s="45"/>
      <c r="H48" s="42"/>
    </row>
    <row r="49" spans="1:8">
      <c r="A49" s="42"/>
      <c r="C49" s="47"/>
      <c r="D49" s="45"/>
      <c r="E49" s="40"/>
      <c r="F49" s="46"/>
      <c r="G49" s="45"/>
      <c r="H49" s="42"/>
    </row>
    <row r="50" spans="1:8">
      <c r="A50" s="42"/>
      <c r="C50" s="47"/>
      <c r="D50" s="45"/>
      <c r="E50" s="40"/>
      <c r="F50" s="46"/>
      <c r="G50" s="45"/>
      <c r="H50" s="42"/>
    </row>
    <row r="51" spans="1:8">
      <c r="A51" s="42"/>
      <c r="C51" s="47"/>
      <c r="D51" s="45"/>
      <c r="E51" s="40"/>
      <c r="F51" s="46"/>
      <c r="G51" s="45"/>
      <c r="H51" s="42"/>
    </row>
    <row r="52" spans="1:8">
      <c r="A52" s="42"/>
      <c r="C52" s="47"/>
      <c r="D52" s="45"/>
      <c r="E52" s="40"/>
      <c r="F52" s="46"/>
      <c r="G52" s="45"/>
      <c r="H52" s="42"/>
    </row>
    <row r="53" spans="1:8">
      <c r="A53" s="42"/>
      <c r="C53" s="47"/>
      <c r="D53" s="45"/>
      <c r="E53" s="40"/>
      <c r="F53" s="46"/>
      <c r="G53" s="45"/>
      <c r="H53" s="42"/>
    </row>
    <row r="54" spans="1:8">
      <c r="A54" s="42"/>
      <c r="C54" s="47"/>
      <c r="D54" s="45"/>
      <c r="E54" s="40"/>
      <c r="F54" s="46"/>
      <c r="G54" s="45"/>
      <c r="H54" s="42"/>
    </row>
    <row r="55" spans="1:8">
      <c r="A55" s="42"/>
      <c r="C55" s="47"/>
      <c r="D55" s="45"/>
      <c r="E55" s="40"/>
      <c r="F55" s="46"/>
      <c r="G55" s="45"/>
      <c r="H55" s="42"/>
    </row>
    <row r="56" spans="1:8">
      <c r="A56" s="42"/>
      <c r="C56" s="47"/>
      <c r="D56" s="45"/>
      <c r="E56" s="40"/>
      <c r="F56" s="46"/>
      <c r="G56" s="45"/>
      <c r="H56" s="42"/>
    </row>
    <row r="57" spans="1:8">
      <c r="A57" s="42"/>
      <c r="C57" s="47"/>
      <c r="D57" s="45"/>
      <c r="E57" s="40"/>
      <c r="F57" s="46"/>
      <c r="G57" s="45"/>
      <c r="H57" s="42"/>
    </row>
    <row r="58" spans="1:8">
      <c r="A58" s="42"/>
      <c r="C58" s="47"/>
      <c r="D58" s="45"/>
      <c r="E58" s="40"/>
      <c r="F58" s="46"/>
      <c r="G58" s="45"/>
      <c r="H58" s="42"/>
    </row>
    <row r="59" spans="1:8">
      <c r="A59" s="42"/>
      <c r="C59" s="47"/>
      <c r="D59" s="45"/>
      <c r="E59" s="40"/>
      <c r="F59" s="46"/>
      <c r="G59" s="45"/>
      <c r="H59" s="42"/>
    </row>
    <row r="60" spans="1:8">
      <c r="A60" s="42"/>
      <c r="C60" s="47"/>
      <c r="D60" s="45"/>
      <c r="E60" s="40"/>
      <c r="F60" s="46"/>
      <c r="G60" s="45"/>
      <c r="H60" s="42"/>
    </row>
    <row r="61" spans="1:8">
      <c r="A61" s="42"/>
      <c r="C61" s="47"/>
      <c r="D61" s="45"/>
      <c r="E61" s="40"/>
      <c r="F61" s="46"/>
      <c r="G61" s="45"/>
      <c r="H61" s="42"/>
    </row>
    <row r="62" spans="1:8">
      <c r="A62" s="42"/>
      <c r="C62" s="47"/>
      <c r="D62" s="45"/>
      <c r="E62" s="40"/>
      <c r="F62" s="46"/>
      <c r="G62" s="45"/>
      <c r="H62" s="42"/>
    </row>
    <row r="63" spans="1:8">
      <c r="A63" s="42"/>
      <c r="C63" s="47"/>
      <c r="D63" s="45"/>
      <c r="E63" s="40"/>
      <c r="F63" s="46"/>
      <c r="G63" s="45"/>
      <c r="H63" s="42"/>
    </row>
    <row r="64" spans="1:8">
      <c r="A64" s="42"/>
      <c r="C64" s="47"/>
      <c r="D64" s="45"/>
      <c r="E64" s="40"/>
      <c r="F64" s="46"/>
      <c r="G64" s="45"/>
      <c r="H64" s="42"/>
    </row>
    <row r="65" spans="1:8">
      <c r="A65" s="42"/>
      <c r="C65" s="47"/>
      <c r="D65" s="45"/>
      <c r="E65" s="40"/>
      <c r="F65" s="46"/>
      <c r="G65" s="45"/>
      <c r="H65" s="42"/>
    </row>
    <row r="66" spans="1:8">
      <c r="A66" s="42"/>
      <c r="C66" s="47"/>
      <c r="D66" s="45"/>
      <c r="E66" s="40"/>
      <c r="F66" s="46"/>
      <c r="G66" s="45"/>
      <c r="H66" s="42"/>
    </row>
    <row r="67" spans="1:8">
      <c r="A67" s="42"/>
      <c r="C67" s="47"/>
      <c r="D67" s="45"/>
      <c r="E67" s="40"/>
      <c r="F67" s="46"/>
      <c r="G67" s="45"/>
      <c r="H67" s="42"/>
    </row>
    <row r="68" spans="1:8">
      <c r="A68" s="42"/>
      <c r="C68" s="47"/>
      <c r="D68" s="45"/>
      <c r="E68" s="40"/>
      <c r="F68" s="46"/>
      <c r="G68" s="45"/>
      <c r="H68" s="42"/>
    </row>
    <row r="69" spans="1:8">
      <c r="A69" s="42"/>
      <c r="C69" s="47"/>
      <c r="D69" s="45"/>
      <c r="E69" s="40"/>
      <c r="F69" s="46"/>
      <c r="G69" s="45"/>
      <c r="H69" s="42"/>
    </row>
    <row r="70" spans="1:8">
      <c r="A70" s="42"/>
      <c r="C70" s="47"/>
      <c r="D70" s="45"/>
      <c r="E70" s="40"/>
      <c r="F70" s="46"/>
      <c r="G70" s="45"/>
      <c r="H70" s="42"/>
    </row>
    <row r="71" spans="1:8">
      <c r="A71" s="42"/>
      <c r="C71" s="47"/>
      <c r="D71" s="45"/>
      <c r="E71" s="40"/>
      <c r="F71" s="46"/>
      <c r="G71" s="45"/>
      <c r="H71" s="42"/>
    </row>
    <row r="72" spans="1:8">
      <c r="A72" s="42"/>
      <c r="C72" s="47"/>
      <c r="D72" s="45"/>
      <c r="E72" s="40"/>
      <c r="F72" s="46"/>
      <c r="G72" s="45"/>
      <c r="H72" s="42"/>
    </row>
    <row r="73" spans="1:8">
      <c r="A73" s="42"/>
      <c r="C73" s="47"/>
      <c r="D73" s="45"/>
      <c r="E73" s="40"/>
      <c r="F73" s="46"/>
      <c r="G73" s="45"/>
      <c r="H73" s="42"/>
    </row>
    <row r="74" spans="1:8">
      <c r="A74" s="42"/>
      <c r="C74" s="47"/>
      <c r="D74" s="45"/>
      <c r="E74" s="40"/>
      <c r="F74" s="46"/>
      <c r="G74" s="45"/>
      <c r="H74" s="42"/>
    </row>
    <row r="75" spans="1:8">
      <c r="A75" s="42"/>
      <c r="C75" s="47"/>
      <c r="D75" s="45"/>
      <c r="E75" s="40"/>
      <c r="F75" s="46"/>
      <c r="G75" s="45"/>
      <c r="H75" s="42"/>
    </row>
    <row r="76" spans="1:8">
      <c r="A76" s="42"/>
      <c r="C76" s="47"/>
      <c r="D76" s="45"/>
      <c r="E76" s="40"/>
      <c r="F76" s="46"/>
      <c r="G76" s="45"/>
      <c r="H76" s="42"/>
    </row>
    <row r="77" spans="1:8">
      <c r="A77" s="42"/>
      <c r="C77" s="47"/>
      <c r="D77" s="45"/>
      <c r="E77" s="40"/>
      <c r="F77" s="46"/>
      <c r="G77" s="45"/>
      <c r="H77" s="42"/>
    </row>
    <row r="78" spans="1:8">
      <c r="A78" s="42"/>
      <c r="C78" s="47"/>
      <c r="D78" s="45"/>
      <c r="E78" s="40"/>
      <c r="F78" s="46"/>
      <c r="G78" s="45"/>
      <c r="H78" s="42"/>
    </row>
    <row r="79" spans="1:8">
      <c r="A79" s="42"/>
      <c r="C79" s="47"/>
      <c r="D79" s="45"/>
      <c r="E79" s="40"/>
      <c r="F79" s="46"/>
      <c r="G79" s="45"/>
      <c r="H79" s="42"/>
    </row>
    <row r="80" spans="1:8">
      <c r="A80" s="42"/>
      <c r="C80" s="47"/>
      <c r="D80" s="45"/>
      <c r="E80" s="40"/>
      <c r="F80" s="46"/>
      <c r="G80" s="45"/>
      <c r="H80" s="42"/>
    </row>
    <row r="81" spans="1:8">
      <c r="A81" s="42"/>
      <c r="C81" s="47"/>
      <c r="D81" s="45"/>
      <c r="E81" s="40"/>
      <c r="F81" s="46"/>
      <c r="G81" s="45"/>
      <c r="H81" s="42"/>
    </row>
    <row r="82" spans="1:8">
      <c r="A82" s="42"/>
      <c r="C82" s="47"/>
      <c r="D82" s="45"/>
      <c r="E82" s="40"/>
      <c r="F82" s="46"/>
      <c r="G82" s="45"/>
      <c r="H82" s="42"/>
    </row>
    <row r="83" spans="1:8">
      <c r="A83" s="42"/>
      <c r="C83" s="47"/>
      <c r="D83" s="45"/>
      <c r="E83" s="40"/>
      <c r="F83" s="46"/>
      <c r="G83" s="45"/>
      <c r="H83" s="42"/>
    </row>
    <row r="84" spans="1:8">
      <c r="A84" s="42"/>
      <c r="C84" s="47"/>
      <c r="D84" s="45"/>
      <c r="E84" s="40"/>
      <c r="F84" s="46"/>
      <c r="G84" s="45"/>
      <c r="H84" s="42"/>
    </row>
    <row r="85" spans="1:8">
      <c r="A85" s="42"/>
      <c r="C85" s="47"/>
      <c r="D85" s="45"/>
      <c r="E85" s="40"/>
      <c r="F85" s="46"/>
      <c r="G85" s="45"/>
      <c r="H85" s="42"/>
    </row>
  </sheetData>
  <mergeCells count="12">
    <mergeCell ref="A3:H3"/>
    <mergeCell ref="A6:A7"/>
    <mergeCell ref="B6:B7"/>
    <mergeCell ref="C6:C7"/>
    <mergeCell ref="D6:D7"/>
    <mergeCell ref="B9:D9"/>
    <mergeCell ref="B11:D11"/>
    <mergeCell ref="E6:E7"/>
    <mergeCell ref="A4:H4"/>
    <mergeCell ref="F6:F7"/>
    <mergeCell ref="G6:G7"/>
    <mergeCell ref="H6:H7"/>
  </mergeCells>
  <printOptions horizontalCentered="1"/>
  <pageMargins left="0.43307086614173229" right="0.15748031496062992" top="0.55118110236220474" bottom="0.43307086614173229" header="0.19685039370078741" footer="0.19685039370078741"/>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05A12-B93E-435B-AA77-4F11A7BA1521}">
  <dimension ref="A1:C41"/>
  <sheetViews>
    <sheetView workbookViewId="0">
      <selection activeCell="C1" sqref="C1"/>
    </sheetView>
  </sheetViews>
  <sheetFormatPr defaultColWidth="6.375" defaultRowHeight="12.5"/>
  <cols>
    <col min="1" max="1" width="20.9375" style="1" customWidth="1"/>
    <col min="2" max="2" width="0.875" style="1" customWidth="1"/>
    <col min="3" max="3" width="22.625" style="1" customWidth="1"/>
    <col min="4" max="16384" width="6.375" style="1"/>
  </cols>
  <sheetData>
    <row r="1" spans="1:3" ht="17.5">
      <c r="A1" s="2"/>
      <c r="C1" s="2"/>
    </row>
    <row r="2" spans="1:3" ht="18" thickBot="1">
      <c r="A2" s="2"/>
    </row>
    <row r="3" spans="1:3" ht="18" thickBot="1">
      <c r="A3" s="2"/>
      <c r="C3" s="2"/>
    </row>
    <row r="4" spans="1:3" ht="17.5">
      <c r="A4" s="2"/>
      <c r="C4" s="2"/>
    </row>
    <row r="5" spans="1:3" ht="17.5">
      <c r="C5" s="2"/>
    </row>
    <row r="6" spans="1:3" ht="18" thickBot="1">
      <c r="C6" s="2"/>
    </row>
    <row r="7" spans="1:3" ht="17.5">
      <c r="A7" s="2"/>
      <c r="C7" s="2"/>
    </row>
    <row r="8" spans="1:3" ht="17.5">
      <c r="A8" s="2"/>
      <c r="C8" s="2"/>
    </row>
    <row r="9" spans="1:3" ht="17.5">
      <c r="A9" s="2"/>
      <c r="C9" s="2"/>
    </row>
    <row r="10" spans="1:3" ht="17.5">
      <c r="A10" s="2"/>
      <c r="C10" s="2"/>
    </row>
    <row r="11" spans="1:3" ht="18" thickBot="1">
      <c r="A11" s="2"/>
      <c r="C11" s="2"/>
    </row>
    <row r="12" spans="1:3" ht="17.5">
      <c r="C12" s="2"/>
    </row>
    <row r="13" spans="1:3" ht="18" thickBot="1">
      <c r="C13" s="2"/>
    </row>
    <row r="14" spans="1:3" ht="18" thickBot="1">
      <c r="A14" s="2"/>
      <c r="C14" s="3"/>
    </row>
    <row r="15" spans="1:3" ht="17.5">
      <c r="A15" s="2"/>
    </row>
    <row r="16" spans="1:3" ht="18" thickBot="1">
      <c r="A16" s="2"/>
    </row>
    <row r="17" spans="1:3" ht="18" thickBot="1">
      <c r="A17" s="3"/>
      <c r="C17" s="2"/>
    </row>
    <row r="18" spans="1:3" ht="17.5">
      <c r="C18" s="2"/>
    </row>
    <row r="19" spans="1:3" ht="17.5">
      <c r="C19" s="2"/>
    </row>
    <row r="20" spans="1:3" ht="17.5">
      <c r="A20" s="3"/>
      <c r="C20" s="2"/>
    </row>
    <row r="21" spans="1:3" ht="17.5">
      <c r="A21" s="3"/>
      <c r="C21" s="2"/>
    </row>
    <row r="22" spans="1:3" ht="17.5">
      <c r="A22" s="2"/>
      <c r="C22" s="2"/>
    </row>
    <row r="23" spans="1:3" ht="17.5">
      <c r="A23" s="2"/>
      <c r="C23" s="3"/>
    </row>
    <row r="24" spans="1:3" ht="17.5">
      <c r="A24" s="2"/>
    </row>
    <row r="25" spans="1:3" ht="17.5">
      <c r="A25" s="2"/>
    </row>
    <row r="26" spans="1:3" ht="18" thickBot="1">
      <c r="A26" s="2"/>
      <c r="C26" s="3"/>
    </row>
    <row r="27" spans="1:3" ht="17.5">
      <c r="A27" s="2"/>
      <c r="C27" s="2"/>
    </row>
    <row r="28" spans="1:3" ht="17.5">
      <c r="A28" s="2"/>
      <c r="C28" s="2"/>
    </row>
    <row r="29" spans="1:3" ht="17.5">
      <c r="A29" s="2"/>
      <c r="C29" s="2"/>
    </row>
    <row r="30" spans="1:3" ht="17.5">
      <c r="A30" s="2"/>
      <c r="C30" s="2"/>
    </row>
    <row r="31" spans="1:3" ht="17.5">
      <c r="A31" s="2"/>
      <c r="C31" s="2"/>
    </row>
    <row r="32" spans="1:3" ht="17.5">
      <c r="A32" s="2"/>
      <c r="C32" s="2"/>
    </row>
    <row r="33" spans="1:3" ht="17.5">
      <c r="A33" s="2"/>
      <c r="C33" s="2"/>
    </row>
    <row r="34" spans="1:3" ht="17.5">
      <c r="A34" s="2"/>
      <c r="C34" s="2"/>
    </row>
    <row r="35" spans="1:3" ht="17.5">
      <c r="A35" s="2"/>
      <c r="C35" s="2"/>
    </row>
    <row r="36" spans="1:3" ht="17.5">
      <c r="A36" s="2"/>
      <c r="C36" s="3"/>
    </row>
    <row r="37" spans="1:3" ht="17.5">
      <c r="A37" s="2"/>
    </row>
    <row r="38" spans="1:3" ht="17.5">
      <c r="A38" s="2"/>
    </row>
    <row r="39" spans="1:3" ht="17.5">
      <c r="A39" s="2"/>
      <c r="C39" s="3"/>
    </row>
    <row r="40" spans="1:3" ht="17.5">
      <c r="A40" s="2"/>
      <c r="C40" s="2"/>
    </row>
    <row r="41" spans="1:3" ht="17.5">
      <c r="A41" s="3"/>
      <c r="C41" s="3"/>
    </row>
  </sheetData>
  <sheetProtection password="8863" sheet="1" objects="1"/>
  <phoneticPr fontId="0"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5325E-69A2-4367-96DF-B2CEDA8B8879}">
  <dimension ref="A1:C41"/>
  <sheetViews>
    <sheetView workbookViewId="0">
      <selection activeCell="C1" sqref="C1"/>
    </sheetView>
  </sheetViews>
  <sheetFormatPr defaultColWidth="6.375" defaultRowHeight="12.5"/>
  <cols>
    <col min="1" max="1" width="20.9375" style="1" customWidth="1"/>
    <col min="2" max="2" width="0.875" style="1" customWidth="1"/>
    <col min="3" max="3" width="22.625" style="1" customWidth="1"/>
    <col min="4" max="16384" width="6.375" style="1"/>
  </cols>
  <sheetData>
    <row r="1" spans="1:3" ht="17.5">
      <c r="A1" s="2"/>
      <c r="C1" s="4"/>
    </row>
    <row r="2" spans="1:3" ht="18" thickBot="1">
      <c r="A2" s="2"/>
    </row>
    <row r="3" spans="1:3" ht="18" thickBot="1">
      <c r="A3" s="2"/>
      <c r="C3" s="2"/>
    </row>
    <row r="4" spans="1:3" ht="17.5">
      <c r="A4" s="2"/>
      <c r="C4" s="2"/>
    </row>
    <row r="5" spans="1:3" ht="17.5">
      <c r="C5" s="2"/>
    </row>
    <row r="6" spans="1:3" ht="18" thickBot="1">
      <c r="C6" s="2"/>
    </row>
    <row r="7" spans="1:3" ht="17.5">
      <c r="A7" s="2"/>
      <c r="C7" s="2"/>
    </row>
    <row r="8" spans="1:3" ht="17.5">
      <c r="A8" s="2"/>
      <c r="C8" s="2"/>
    </row>
    <row r="9" spans="1:3" ht="17.5">
      <c r="A9" s="2"/>
      <c r="C9" s="2"/>
    </row>
    <row r="10" spans="1:3" ht="17.5">
      <c r="A10" s="2"/>
      <c r="C10" s="2"/>
    </row>
    <row r="11" spans="1:3" ht="18" thickBot="1">
      <c r="A11" s="2"/>
      <c r="C11" s="2"/>
    </row>
    <row r="12" spans="1:3" ht="17.5">
      <c r="C12" s="2"/>
    </row>
    <row r="13" spans="1:3" ht="18" thickBot="1">
      <c r="C13" s="2"/>
    </row>
    <row r="14" spans="1:3" ht="18" thickBot="1">
      <c r="A14" s="2"/>
      <c r="C14" s="2"/>
    </row>
    <row r="15" spans="1:3" ht="17.5">
      <c r="A15" s="2"/>
    </row>
    <row r="16" spans="1:3" ht="18" thickBot="1">
      <c r="A16" s="2"/>
    </row>
    <row r="17" spans="1:3" ht="18" thickBot="1">
      <c r="A17" s="2"/>
      <c r="C17" s="2"/>
    </row>
    <row r="18" spans="1:3" ht="17.5">
      <c r="C18" s="2"/>
    </row>
    <row r="19" spans="1:3" ht="17.5">
      <c r="C19" s="2"/>
    </row>
    <row r="20" spans="1:3" ht="17.5">
      <c r="A20" s="2"/>
      <c r="C20" s="2"/>
    </row>
    <row r="21" spans="1:3" ht="17.5">
      <c r="A21" s="2"/>
      <c r="C21" s="2"/>
    </row>
    <row r="22" spans="1:3" ht="17.5">
      <c r="A22" s="2"/>
      <c r="C22" s="2"/>
    </row>
    <row r="23" spans="1:3" ht="17.5">
      <c r="A23" s="2"/>
      <c r="C23" s="2"/>
    </row>
    <row r="24" spans="1:3" ht="17.5">
      <c r="A24" s="2"/>
    </row>
    <row r="25" spans="1:3" ht="17.5">
      <c r="A25" s="2"/>
    </row>
    <row r="26" spans="1:3" ht="18" thickBot="1">
      <c r="A26" s="2"/>
      <c r="C26" s="2"/>
    </row>
    <row r="27" spans="1:3" ht="17.5">
      <c r="A27" s="2"/>
      <c r="C27" s="2"/>
    </row>
    <row r="28" spans="1:3" ht="17.5">
      <c r="A28" s="2"/>
      <c r="C28" s="2"/>
    </row>
    <row r="29" spans="1:3" ht="17.5">
      <c r="A29" s="2"/>
      <c r="C29" s="2"/>
    </row>
    <row r="30" spans="1:3" ht="17.5">
      <c r="A30" s="2"/>
      <c r="C30" s="2"/>
    </row>
    <row r="31" spans="1:3" ht="17.5">
      <c r="A31" s="2"/>
      <c r="C31" s="2"/>
    </row>
    <row r="32" spans="1:3" ht="17.5">
      <c r="A32" s="2"/>
      <c r="C32" s="2"/>
    </row>
    <row r="33" spans="1:3" ht="17.5">
      <c r="A33" s="2"/>
      <c r="C33" s="2"/>
    </row>
    <row r="34" spans="1:3" ht="17.5">
      <c r="A34" s="2"/>
      <c r="C34" s="2"/>
    </row>
    <row r="35" spans="1:3" ht="17.5">
      <c r="A35" s="2"/>
      <c r="C35" s="2"/>
    </row>
    <row r="36" spans="1:3" ht="17.5">
      <c r="A36" s="2"/>
      <c r="C36" s="2"/>
    </row>
    <row r="37" spans="1:3" ht="17.5">
      <c r="A37" s="2"/>
    </row>
    <row r="38" spans="1:3" ht="17.5">
      <c r="A38" s="2"/>
    </row>
    <row r="39" spans="1:3" ht="17.5">
      <c r="A39" s="2"/>
      <c r="C39" s="2"/>
    </row>
    <row r="40" spans="1:3" ht="17.5">
      <c r="A40" s="2"/>
      <c r="C40" s="2"/>
    </row>
    <row r="41" spans="1:3" ht="17.5">
      <c r="A41" s="2"/>
      <c r="C41" s="2"/>
    </row>
  </sheetData>
  <sheetProtection password="8863" sheet="1" objects="1"/>
  <phoneticPr fontId="5"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09BA-6540-44E2-A6CB-F5DCF8025301}">
  <dimension ref="A1:C26"/>
  <sheetViews>
    <sheetView showFormulas="1" workbookViewId="0">
      <selection activeCell="C1" sqref="C1"/>
    </sheetView>
  </sheetViews>
  <sheetFormatPr defaultColWidth="6.375" defaultRowHeight="12.5"/>
  <cols>
    <col min="1" max="1" width="20.9375" style="1" customWidth="1"/>
    <col min="2" max="2" width="0.875" style="1" customWidth="1"/>
    <col min="3" max="3" width="22.625" style="1" customWidth="1"/>
    <col min="4" max="16384" width="6.375" style="1"/>
  </cols>
  <sheetData>
    <row r="1" spans="1:3">
      <c r="A1" s="5" t="s">
        <v>8</v>
      </c>
    </row>
    <row r="2" spans="1:3" ht="13" thickBot="1">
      <c r="A2" s="5" t="s">
        <v>9</v>
      </c>
    </row>
    <row r="3" spans="1:3" ht="13" thickBot="1">
      <c r="A3" s="6" t="s">
        <v>10</v>
      </c>
      <c r="C3" s="7" t="s">
        <v>11</v>
      </c>
    </row>
    <row r="4" spans="1:3">
      <c r="A4" s="6" t="e">
        <v>#N/A</v>
      </c>
    </row>
    <row r="6" spans="1:3" ht="13" thickBot="1"/>
    <row r="7" spans="1:3" ht="13">
      <c r="A7" s="8" t="s">
        <v>12</v>
      </c>
    </row>
    <row r="8" spans="1:3" ht="13">
      <c r="A8" s="9" t="s">
        <v>13</v>
      </c>
    </row>
    <row r="9" spans="1:3" ht="13">
      <c r="A9" s="10" t="s">
        <v>14</v>
      </c>
    </row>
    <row r="10" spans="1:3" ht="13">
      <c r="A10" s="9" t="s">
        <v>15</v>
      </c>
    </row>
    <row r="11" spans="1:3" ht="13.5" thickBot="1">
      <c r="A11" s="11" t="s">
        <v>16</v>
      </c>
    </row>
    <row r="13" spans="1:3" ht="13" thickBot="1"/>
    <row r="14" spans="1:3" ht="13" thickBot="1">
      <c r="A14" s="7" t="s">
        <v>17</v>
      </c>
    </row>
    <row r="16" spans="1:3" ht="13" thickBot="1"/>
    <row r="17" spans="1:3" ht="13" thickBot="1">
      <c r="C17" s="7" t="s">
        <v>18</v>
      </c>
    </row>
    <row r="20" spans="1:3">
      <c r="A20" s="12" t="s">
        <v>19</v>
      </c>
    </row>
    <row r="26" spans="1:3" ht="13" thickBot="1">
      <c r="C26" s="13" t="s">
        <v>20</v>
      </c>
    </row>
  </sheetData>
  <sheetProtection password="8863" sheet="1" objects="1"/>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Thu</vt:lpstr>
      <vt:lpstr>Chi</vt:lpstr>
      <vt:lpstr>Dự phòng</vt:lpstr>
      <vt:lpstr>Chi!Print_Area</vt:lpstr>
      <vt:lpstr>'Dự phòng'!Print_Area</vt:lpstr>
      <vt:lpstr>Thu!Print_Area</vt:lpstr>
      <vt:lpstr>'Dự phòng'!Print_Titles</vt:lpstr>
      <vt:lpstr>Thu!Print_Titles</vt:lpstr>
    </vt:vector>
  </TitlesOfParts>
  <Company>Mekong Green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users</dc:creator>
  <cp:lastModifiedBy>User</cp:lastModifiedBy>
  <cp:lastPrinted>2025-12-18T10:04:02Z</cp:lastPrinted>
  <dcterms:created xsi:type="dcterms:W3CDTF">2004-11-22T00:40:59Z</dcterms:created>
  <dcterms:modified xsi:type="dcterms:W3CDTF">2025-12-18T13:37:53Z</dcterms:modified>
</cp:coreProperties>
</file>